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defaultThemeVersion="124226"/>
  <bookViews>
    <workbookView xWindow="8355" yWindow="-45" windowWidth="6660" windowHeight="8010" tabRatio="742" activeTab="1"/>
  </bookViews>
  <sheets>
    <sheet name="Dosage journalier ML1" sheetId="9" r:id="rId1"/>
    <sheet name="suivi tunnel" sheetId="1" r:id="rId2"/>
  </sheets>
  <calcPr calcId="145621"/>
</workbook>
</file>

<file path=xl/calcChain.xml><?xml version="1.0" encoding="utf-8"?>
<calcChain xmlns="http://schemas.openxmlformats.org/spreadsheetml/2006/main">
  <c r="B145" i="9" l="1"/>
  <c r="B143" i="9"/>
  <c r="B134" i="9"/>
  <c r="B129" i="9"/>
  <c r="H76" i="9"/>
  <c r="B74" i="9"/>
  <c r="B77" i="9" s="1"/>
  <c r="B71" i="9"/>
  <c r="B62" i="9"/>
  <c r="B64" i="9" s="1"/>
  <c r="B41" i="9"/>
  <c r="H40" i="9"/>
  <c r="C33" i="9"/>
  <c r="B31" i="9"/>
  <c r="B35" i="9" s="1"/>
  <c r="M16" i="9"/>
  <c r="M15" i="9"/>
  <c r="M10" i="9"/>
  <c r="M9" i="9"/>
  <c r="M8" i="9"/>
  <c r="M7" i="9"/>
  <c r="B6" i="9"/>
  <c r="C1200" i="1" s="1"/>
  <c r="AO1201" i="1" l="1"/>
  <c r="AO1205" i="1"/>
  <c r="AO1209" i="1"/>
  <c r="AO1213" i="1"/>
  <c r="AO1217" i="1"/>
  <c r="AO1221" i="1"/>
  <c r="AO1225" i="1"/>
  <c r="AO1229" i="1"/>
  <c r="AO1233" i="1"/>
  <c r="AO1237" i="1"/>
  <c r="AO1241" i="1"/>
  <c r="AO1245" i="1"/>
  <c r="AO1249" i="1"/>
  <c r="AO1253" i="1"/>
  <c r="AO1257" i="1"/>
  <c r="AO1261" i="1"/>
  <c r="AO1265" i="1"/>
  <c r="AO1269" i="1"/>
  <c r="AO1273" i="1"/>
  <c r="AO1277" i="1"/>
  <c r="AO1281" i="1"/>
  <c r="AO1285" i="1"/>
  <c r="AO1289" i="1"/>
  <c r="AO1293" i="1"/>
  <c r="AO1297" i="1"/>
  <c r="AO1301" i="1"/>
  <c r="AO1305" i="1"/>
  <c r="AO1309" i="1"/>
  <c r="AO1313" i="1"/>
  <c r="AO1317" i="1"/>
  <c r="AO1321" i="1"/>
  <c r="AO1325" i="1"/>
  <c r="AO1329" i="1"/>
  <c r="AO1333" i="1"/>
  <c r="AO1337" i="1"/>
  <c r="AO1341" i="1"/>
  <c r="AO1345" i="1"/>
  <c r="AO1349" i="1"/>
  <c r="AO1353" i="1"/>
  <c r="AO1357" i="1"/>
  <c r="AO1361" i="1"/>
  <c r="AO1365" i="1"/>
  <c r="AO1369" i="1"/>
  <c r="AO1373" i="1"/>
  <c r="AO1377" i="1"/>
  <c r="AO1381" i="1"/>
  <c r="AO1385" i="1"/>
  <c r="AO1389" i="1"/>
  <c r="AO1393" i="1"/>
  <c r="AO1397" i="1"/>
  <c r="AO1401" i="1"/>
  <c r="AO1405" i="1"/>
  <c r="AO1409" i="1"/>
  <c r="AO1413" i="1"/>
  <c r="AO1417" i="1"/>
  <c r="AO1421" i="1"/>
  <c r="AO1425" i="1"/>
  <c r="AO1429" i="1"/>
  <c r="AO1433" i="1"/>
  <c r="AO1437" i="1"/>
  <c r="AO1441" i="1"/>
  <c r="AO1445" i="1"/>
  <c r="AO1449" i="1"/>
  <c r="AO1453" i="1"/>
  <c r="AO1457" i="1"/>
  <c r="AO1461" i="1"/>
  <c r="AO1465" i="1"/>
  <c r="AO1469" i="1"/>
  <c r="AO1473" i="1"/>
  <c r="AO1477" i="1"/>
  <c r="AO1481" i="1"/>
  <c r="AO1485" i="1"/>
  <c r="AO1489" i="1"/>
  <c r="AO1493" i="1"/>
  <c r="AO1497" i="1"/>
  <c r="AO1501" i="1"/>
  <c r="AO1505" i="1"/>
  <c r="AO1509" i="1"/>
  <c r="AO1513" i="1"/>
  <c r="AO1517" i="1"/>
  <c r="AO1521" i="1"/>
  <c r="AO1525" i="1"/>
  <c r="AO1529" i="1"/>
  <c r="AO1533" i="1"/>
  <c r="AO1202" i="1"/>
  <c r="AO1206" i="1"/>
  <c r="AO1210" i="1"/>
  <c r="AO1214" i="1"/>
  <c r="AO1218" i="1"/>
  <c r="AO1222" i="1"/>
  <c r="AO1226" i="1"/>
  <c r="AO1230" i="1"/>
  <c r="AO1234" i="1"/>
  <c r="AO1238" i="1"/>
  <c r="AO1242" i="1"/>
  <c r="AO1246" i="1"/>
  <c r="AO1250" i="1"/>
  <c r="AO1254" i="1"/>
  <c r="AO1258" i="1"/>
  <c r="AO1262" i="1"/>
  <c r="AO1266" i="1"/>
  <c r="AO1270" i="1"/>
  <c r="AO1274" i="1"/>
  <c r="AO1278" i="1"/>
  <c r="AO1282" i="1"/>
  <c r="AO1286" i="1"/>
  <c r="AO1290" i="1"/>
  <c r="AO1294" i="1"/>
  <c r="AO1298" i="1"/>
  <c r="AO1302" i="1"/>
  <c r="AO1306" i="1"/>
  <c r="AO1310" i="1"/>
  <c r="AO1314" i="1"/>
  <c r="AO1318" i="1"/>
  <c r="AO1322" i="1"/>
  <c r="AO1326" i="1"/>
  <c r="AO1330" i="1"/>
  <c r="AO1334" i="1"/>
  <c r="AO1338" i="1"/>
  <c r="AO1342" i="1"/>
  <c r="AO1346" i="1"/>
  <c r="AO1350" i="1"/>
  <c r="AO1354" i="1"/>
  <c r="AO1358" i="1"/>
  <c r="AO1362" i="1"/>
  <c r="AO1366" i="1"/>
  <c r="AO1370" i="1"/>
  <c r="AO1374" i="1"/>
  <c r="AO1378" i="1"/>
  <c r="AO1382" i="1"/>
  <c r="AO1386" i="1"/>
  <c r="AO1390" i="1"/>
  <c r="AO1394" i="1"/>
  <c r="AO1203" i="1"/>
  <c r="AO1207" i="1"/>
  <c r="AO1211" i="1"/>
  <c r="AO1215" i="1"/>
  <c r="AO1219" i="1"/>
  <c r="AO1223" i="1"/>
  <c r="AO1227" i="1"/>
  <c r="AO1231" i="1"/>
  <c r="AO1235" i="1"/>
  <c r="AO1239" i="1"/>
  <c r="AO1243" i="1"/>
  <c r="AO1247" i="1"/>
  <c r="AO1251" i="1"/>
  <c r="AO1255" i="1"/>
  <c r="AO1259" i="1"/>
  <c r="AO1263" i="1"/>
  <c r="AO1267" i="1"/>
  <c r="AO1271" i="1"/>
  <c r="AO1275" i="1"/>
  <c r="AO1279" i="1"/>
  <c r="AO1283" i="1"/>
  <c r="AO1287" i="1"/>
  <c r="AO1291" i="1"/>
  <c r="AO1295" i="1"/>
  <c r="AO1299" i="1"/>
  <c r="AO1303" i="1"/>
  <c r="AO1307" i="1"/>
  <c r="AO1311" i="1"/>
  <c r="AO1315" i="1"/>
  <c r="AO1319" i="1"/>
  <c r="AO1323" i="1"/>
  <c r="AO1327" i="1"/>
  <c r="AO1331" i="1"/>
  <c r="AO1335" i="1"/>
  <c r="AO1339" i="1"/>
  <c r="AO1343" i="1"/>
  <c r="AO1347" i="1"/>
  <c r="AO1351" i="1"/>
  <c r="AO1355" i="1"/>
  <c r="AO1359" i="1"/>
  <c r="AO1363" i="1"/>
  <c r="AO1367" i="1"/>
  <c r="AO1371" i="1"/>
  <c r="AO1375" i="1"/>
  <c r="AO1379" i="1"/>
  <c r="AO1383" i="1"/>
  <c r="AO1387" i="1"/>
  <c r="AO1391" i="1"/>
  <c r="AO1395" i="1"/>
  <c r="AO1399" i="1"/>
  <c r="AO1403" i="1"/>
  <c r="AO1407" i="1"/>
  <c r="AO1411" i="1"/>
  <c r="AO1415" i="1"/>
  <c r="AO1419" i="1"/>
  <c r="AO1423" i="1"/>
  <c r="AO1427" i="1"/>
  <c r="AO1431" i="1"/>
  <c r="AO1435" i="1"/>
  <c r="AO1439" i="1"/>
  <c r="AO1443" i="1"/>
  <c r="AO1447" i="1"/>
  <c r="AO1451" i="1"/>
  <c r="AO1455" i="1"/>
  <c r="AO1459" i="1"/>
  <c r="AO1463" i="1"/>
  <c r="AO1467" i="1"/>
  <c r="AO1471" i="1"/>
  <c r="AO1475" i="1"/>
  <c r="AO1479" i="1"/>
  <c r="AO1483" i="1"/>
  <c r="AO1487" i="1"/>
  <c r="AO1491" i="1"/>
  <c r="AO1495" i="1"/>
  <c r="AO1499" i="1"/>
  <c r="AO1503" i="1"/>
  <c r="AO1507" i="1"/>
  <c r="AO1511" i="1"/>
  <c r="AO1515" i="1"/>
  <c r="AO1519" i="1"/>
  <c r="AO1523" i="1"/>
  <c r="AO1527" i="1"/>
  <c r="AO1531" i="1"/>
  <c r="AO1535" i="1"/>
  <c r="AO1539" i="1"/>
  <c r="AO1204" i="1"/>
  <c r="AO1220" i="1"/>
  <c r="AO1236" i="1"/>
  <c r="AO1252" i="1"/>
  <c r="AO1268" i="1"/>
  <c r="AO1284" i="1"/>
  <c r="AO1300" i="1"/>
  <c r="AO1316" i="1"/>
  <c r="AO1332" i="1"/>
  <c r="AO1348" i="1"/>
  <c r="AO1364" i="1"/>
  <c r="AO1380" i="1"/>
  <c r="AO1396" i="1"/>
  <c r="AO1404" i="1"/>
  <c r="AO1412" i="1"/>
  <c r="AO1420" i="1"/>
  <c r="AO1428" i="1"/>
  <c r="AO1436" i="1"/>
  <c r="AO1444" i="1"/>
  <c r="AO1452" i="1"/>
  <c r="AO1460" i="1"/>
  <c r="AO1468" i="1"/>
  <c r="AO1476" i="1"/>
  <c r="AO1484" i="1"/>
  <c r="AO1492" i="1"/>
  <c r="AO1500" i="1"/>
  <c r="AO1508" i="1"/>
  <c r="AO1516" i="1"/>
  <c r="AO1524" i="1"/>
  <c r="AO1532" i="1"/>
  <c r="AO1538" i="1"/>
  <c r="AO1543" i="1"/>
  <c r="AO1547" i="1"/>
  <c r="AO1551" i="1"/>
  <c r="AO1555" i="1"/>
  <c r="AO1559" i="1"/>
  <c r="AO1563" i="1"/>
  <c r="AO1567" i="1"/>
  <c r="AO1571" i="1"/>
  <c r="AO1575" i="1"/>
  <c r="AO1579" i="1"/>
  <c r="AO1583" i="1"/>
  <c r="AO1587" i="1"/>
  <c r="AO1591" i="1"/>
  <c r="AO1595" i="1"/>
  <c r="AO1599" i="1"/>
  <c r="AO1603" i="1"/>
  <c r="AO1607" i="1"/>
  <c r="AO1611" i="1"/>
  <c r="AO1615" i="1"/>
  <c r="AO1619" i="1"/>
  <c r="AO1623" i="1"/>
  <c r="AO1627" i="1"/>
  <c r="AO1631" i="1"/>
  <c r="AO1635" i="1"/>
  <c r="AO1639" i="1"/>
  <c r="AO1643" i="1"/>
  <c r="AO1647" i="1"/>
  <c r="AO1651" i="1"/>
  <c r="AO1655" i="1"/>
  <c r="AO1659" i="1"/>
  <c r="AO1663" i="1"/>
  <c r="AO1667" i="1"/>
  <c r="AO1671" i="1"/>
  <c r="AO1675" i="1"/>
  <c r="AO1679" i="1"/>
  <c r="AO1683" i="1"/>
  <c r="AO1687" i="1"/>
  <c r="AO1691" i="1"/>
  <c r="AO1695" i="1"/>
  <c r="AO1699" i="1"/>
  <c r="AO1703" i="1"/>
  <c r="AO1707" i="1"/>
  <c r="AO1711" i="1"/>
  <c r="AO1715" i="1"/>
  <c r="AO1719" i="1"/>
  <c r="AO1723" i="1"/>
  <c r="AO1727" i="1"/>
  <c r="AO1731" i="1"/>
  <c r="AO1735" i="1"/>
  <c r="AO1739" i="1"/>
  <c r="AO1743" i="1"/>
  <c r="AO1747" i="1"/>
  <c r="AO1751" i="1"/>
  <c r="AO1755" i="1"/>
  <c r="AO1208" i="1"/>
  <c r="AO1224" i="1"/>
  <c r="AO1240" i="1"/>
  <c r="AO1256" i="1"/>
  <c r="AO1272" i="1"/>
  <c r="AO1288" i="1"/>
  <c r="AO1304" i="1"/>
  <c r="AO1320" i="1"/>
  <c r="AO1336" i="1"/>
  <c r="AO1352" i="1"/>
  <c r="AO1368" i="1"/>
  <c r="AO1384" i="1"/>
  <c r="AO1398" i="1"/>
  <c r="AO1406" i="1"/>
  <c r="AO1414" i="1"/>
  <c r="AO1422" i="1"/>
  <c r="AO1430" i="1"/>
  <c r="AO1438" i="1"/>
  <c r="AO1446" i="1"/>
  <c r="AO1454" i="1"/>
  <c r="AO1462" i="1"/>
  <c r="AO1470" i="1"/>
  <c r="AO1478" i="1"/>
  <c r="AO1486" i="1"/>
  <c r="AO1494" i="1"/>
  <c r="AO1502" i="1"/>
  <c r="AO1510" i="1"/>
  <c r="AO1518" i="1"/>
  <c r="AO1526" i="1"/>
  <c r="AO1534" i="1"/>
  <c r="AO1540" i="1"/>
  <c r="AO1544" i="1"/>
  <c r="AO1548" i="1"/>
  <c r="AO1552" i="1"/>
  <c r="AO1556" i="1"/>
  <c r="AO1560" i="1"/>
  <c r="AO1216" i="1"/>
  <c r="AO1232" i="1"/>
  <c r="AO1248" i="1"/>
  <c r="AO1264" i="1"/>
  <c r="AO1280" i="1"/>
  <c r="AO1296" i="1"/>
  <c r="AO1312" i="1"/>
  <c r="AO1328" i="1"/>
  <c r="AO1344" i="1"/>
  <c r="AO1360" i="1"/>
  <c r="AO1376" i="1"/>
  <c r="AO1392" i="1"/>
  <c r="AO1402" i="1"/>
  <c r="AO1410" i="1"/>
  <c r="AO1418" i="1"/>
  <c r="AO1426" i="1"/>
  <c r="AO1434" i="1"/>
  <c r="AO1442" i="1"/>
  <c r="AO1450" i="1"/>
  <c r="AO1458" i="1"/>
  <c r="AO1466" i="1"/>
  <c r="AO1474" i="1"/>
  <c r="AO1482" i="1"/>
  <c r="AO1490" i="1"/>
  <c r="AO1498" i="1"/>
  <c r="AO1506" i="1"/>
  <c r="AO1514" i="1"/>
  <c r="AO1522" i="1"/>
  <c r="AO1530" i="1"/>
  <c r="AO1537" i="1"/>
  <c r="AO1542" i="1"/>
  <c r="AO1546" i="1"/>
  <c r="AO1550" i="1"/>
  <c r="AO1554" i="1"/>
  <c r="AO1558" i="1"/>
  <c r="AO1562" i="1"/>
  <c r="AO1566" i="1"/>
  <c r="AO1570" i="1"/>
  <c r="AO1574" i="1"/>
  <c r="AO1578" i="1"/>
  <c r="AO1582" i="1"/>
  <c r="AO1586" i="1"/>
  <c r="AO1590" i="1"/>
  <c r="AO1594" i="1"/>
  <c r="AO1598" i="1"/>
  <c r="AO1602" i="1"/>
  <c r="AO1606" i="1"/>
  <c r="AO1610" i="1"/>
  <c r="AO1614" i="1"/>
  <c r="AO1618" i="1"/>
  <c r="AO1622" i="1"/>
  <c r="AO1626" i="1"/>
  <c r="AO1630" i="1"/>
  <c r="AO1634" i="1"/>
  <c r="AO1638" i="1"/>
  <c r="AO1642" i="1"/>
  <c r="AO1646" i="1"/>
  <c r="AO1650" i="1"/>
  <c r="AO1654" i="1"/>
  <c r="AO1658" i="1"/>
  <c r="AO1662" i="1"/>
  <c r="AO1666" i="1"/>
  <c r="AO1670" i="1"/>
  <c r="AO1674" i="1"/>
  <c r="AO1678" i="1"/>
  <c r="AO1682" i="1"/>
  <c r="AO1686" i="1"/>
  <c r="AO1690" i="1"/>
  <c r="AO1694" i="1"/>
  <c r="AO1698" i="1"/>
  <c r="AO1702" i="1"/>
  <c r="AO1706" i="1"/>
  <c r="AO1710" i="1"/>
  <c r="AO1714" i="1"/>
  <c r="AO1718" i="1"/>
  <c r="AO1212" i="1"/>
  <c r="AO1276" i="1"/>
  <c r="AO1340" i="1"/>
  <c r="AO1400" i="1"/>
  <c r="AO1432" i="1"/>
  <c r="AO1464" i="1"/>
  <c r="AO1496" i="1"/>
  <c r="AO1528" i="1"/>
  <c r="AO1549" i="1"/>
  <c r="AO1564" i="1"/>
  <c r="AO1572" i="1"/>
  <c r="AO1580" i="1"/>
  <c r="AO1588" i="1"/>
  <c r="AO1596" i="1"/>
  <c r="AO1604" i="1"/>
  <c r="AO1612" i="1"/>
  <c r="AO1620" i="1"/>
  <c r="AO1628" i="1"/>
  <c r="AO1636" i="1"/>
  <c r="AO1644" i="1"/>
  <c r="AO1652" i="1"/>
  <c r="AO1660" i="1"/>
  <c r="AO1668" i="1"/>
  <c r="AO1676" i="1"/>
  <c r="AO1684" i="1"/>
  <c r="AO1692" i="1"/>
  <c r="AO1700" i="1"/>
  <c r="AO1708" i="1"/>
  <c r="AO1716" i="1"/>
  <c r="AO1722" i="1"/>
  <c r="AO1728" i="1"/>
  <c r="AO1733" i="1"/>
  <c r="AO1738" i="1"/>
  <c r="AO1744" i="1"/>
  <c r="AO1749" i="1"/>
  <c r="AO1754" i="1"/>
  <c r="AO1759" i="1"/>
  <c r="AO1763" i="1"/>
  <c r="AO1767" i="1"/>
  <c r="AO1771" i="1"/>
  <c r="AO1775" i="1"/>
  <c r="AO1779" i="1"/>
  <c r="AO1783" i="1"/>
  <c r="AO1787" i="1"/>
  <c r="AO1791" i="1"/>
  <c r="AO1795" i="1"/>
  <c r="AO1799" i="1"/>
  <c r="AO1803" i="1"/>
  <c r="AO1807" i="1"/>
  <c r="AO1811" i="1"/>
  <c r="AO1815" i="1"/>
  <c r="AO1819" i="1"/>
  <c r="AO1823" i="1"/>
  <c r="AO1827" i="1"/>
  <c r="AO1831" i="1"/>
  <c r="AO1835" i="1"/>
  <c r="AO1839" i="1"/>
  <c r="AO1843" i="1"/>
  <c r="AO1847" i="1"/>
  <c r="AO1851" i="1"/>
  <c r="AO1855" i="1"/>
  <c r="AO1859" i="1"/>
  <c r="AO1863" i="1"/>
  <c r="AO1867" i="1"/>
  <c r="AO1871" i="1"/>
  <c r="AO1875" i="1"/>
  <c r="AO1879" i="1"/>
  <c r="AO1883" i="1"/>
  <c r="AO1887" i="1"/>
  <c r="AO1891" i="1"/>
  <c r="AO1895" i="1"/>
  <c r="AO1899" i="1"/>
  <c r="AO1903" i="1"/>
  <c r="AO1907" i="1"/>
  <c r="AO1911" i="1"/>
  <c r="AO1915" i="1"/>
  <c r="AO1919" i="1"/>
  <c r="AO1923" i="1"/>
  <c r="AO1927" i="1"/>
  <c r="AO1931" i="1"/>
  <c r="AO1935" i="1"/>
  <c r="AO1939" i="1"/>
  <c r="AO1943" i="1"/>
  <c r="AO1947" i="1"/>
  <c r="AO1951" i="1"/>
  <c r="AO1955" i="1"/>
  <c r="AO1959" i="1"/>
  <c r="AO1963" i="1"/>
  <c r="AO1967" i="1"/>
  <c r="AO1971" i="1"/>
  <c r="AO1975" i="1"/>
  <c r="AO1979" i="1"/>
  <c r="AO1983" i="1"/>
  <c r="AO1987" i="1"/>
  <c r="AO1991" i="1"/>
  <c r="AO1995" i="1"/>
  <c r="AO1999" i="1"/>
  <c r="AO2003" i="1"/>
  <c r="AO2007" i="1"/>
  <c r="AO2011" i="1"/>
  <c r="AO2015" i="1"/>
  <c r="AO2019" i="1"/>
  <c r="AO2023" i="1"/>
  <c r="AO2027" i="1"/>
  <c r="AO2031" i="1"/>
  <c r="AO1228" i="1"/>
  <c r="AO1292" i="1"/>
  <c r="AO1356" i="1"/>
  <c r="AO1408" i="1"/>
  <c r="AO1440" i="1"/>
  <c r="AO1472" i="1"/>
  <c r="AO1504" i="1"/>
  <c r="AO1536" i="1"/>
  <c r="AO1553" i="1"/>
  <c r="AO1565" i="1"/>
  <c r="AO1573" i="1"/>
  <c r="AO1581" i="1"/>
  <c r="AO1589" i="1"/>
  <c r="AO1597" i="1"/>
  <c r="AO1605" i="1"/>
  <c r="AO1613" i="1"/>
  <c r="AO1621" i="1"/>
  <c r="AO1629" i="1"/>
  <c r="AO1637" i="1"/>
  <c r="AO1645" i="1"/>
  <c r="AO1653" i="1"/>
  <c r="AO1661" i="1"/>
  <c r="AO1669" i="1"/>
  <c r="AO1677" i="1"/>
  <c r="AO1685" i="1"/>
  <c r="AO1693" i="1"/>
  <c r="AO1701" i="1"/>
  <c r="AO1709" i="1"/>
  <c r="AO1717" i="1"/>
  <c r="AO1724" i="1"/>
  <c r="AO1729" i="1"/>
  <c r="AO1734" i="1"/>
  <c r="AO1740" i="1"/>
  <c r="AO1745" i="1"/>
  <c r="AO1750" i="1"/>
  <c r="AO1756" i="1"/>
  <c r="AO1760" i="1"/>
  <c r="AO1764" i="1"/>
  <c r="AO1768" i="1"/>
  <c r="AO1772" i="1"/>
  <c r="AO1776" i="1"/>
  <c r="AO1780" i="1"/>
  <c r="AO1784" i="1"/>
  <c r="AO1788" i="1"/>
  <c r="AO1792" i="1"/>
  <c r="AO1796" i="1"/>
  <c r="AO1800" i="1"/>
  <c r="AO1804" i="1"/>
  <c r="AO1808" i="1"/>
  <c r="AO1812" i="1"/>
  <c r="AO1816" i="1"/>
  <c r="AO1820" i="1"/>
  <c r="AO1824" i="1"/>
  <c r="AO1828" i="1"/>
  <c r="AO1832" i="1"/>
  <c r="AO1836" i="1"/>
  <c r="AO1840" i="1"/>
  <c r="AO1844" i="1"/>
  <c r="AO1848" i="1"/>
  <c r="AO1852" i="1"/>
  <c r="AO1856" i="1"/>
  <c r="AO1860" i="1"/>
  <c r="AO1864" i="1"/>
  <c r="AO1868" i="1"/>
  <c r="AO1872" i="1"/>
  <c r="AO1876" i="1"/>
  <c r="AO1880" i="1"/>
  <c r="AO1884" i="1"/>
  <c r="AO1888" i="1"/>
  <c r="AO1892" i="1"/>
  <c r="AO1896" i="1"/>
  <c r="AO1900" i="1"/>
  <c r="AO1904" i="1"/>
  <c r="AO1908" i="1"/>
  <c r="AO1912" i="1"/>
  <c r="AO1916" i="1"/>
  <c r="AO1920" i="1"/>
  <c r="AO1924" i="1"/>
  <c r="AO1928" i="1"/>
  <c r="AO1932" i="1"/>
  <c r="AO1936" i="1"/>
  <c r="AO1940" i="1"/>
  <c r="AO1944" i="1"/>
  <c r="AO1948" i="1"/>
  <c r="AO1952" i="1"/>
  <c r="AO1244" i="1"/>
  <c r="AO1308" i="1"/>
  <c r="AO1372" i="1"/>
  <c r="AO1416" i="1"/>
  <c r="AO1448" i="1"/>
  <c r="AO1480" i="1"/>
  <c r="AO1512" i="1"/>
  <c r="AO1541" i="1"/>
  <c r="AO1557" i="1"/>
  <c r="AO1568" i="1"/>
  <c r="AO1576" i="1"/>
  <c r="AO1584" i="1"/>
  <c r="AO1592" i="1"/>
  <c r="AO1600" i="1"/>
  <c r="AO1608" i="1"/>
  <c r="AO1616" i="1"/>
  <c r="AO1624" i="1"/>
  <c r="AO1632" i="1"/>
  <c r="AO1640" i="1"/>
  <c r="AO1648" i="1"/>
  <c r="AO1656" i="1"/>
  <c r="AO1664" i="1"/>
  <c r="AO1672" i="1"/>
  <c r="AO1680" i="1"/>
  <c r="AO1688" i="1"/>
  <c r="AO1696" i="1"/>
  <c r="AO1704" i="1"/>
  <c r="AO1712" i="1"/>
  <c r="AO1720" i="1"/>
  <c r="AO1725" i="1"/>
  <c r="AO1730" i="1"/>
  <c r="AO1736" i="1"/>
  <c r="AO1741" i="1"/>
  <c r="AO1746" i="1"/>
  <c r="AO1752" i="1"/>
  <c r="AO1757" i="1"/>
  <c r="AO1761" i="1"/>
  <c r="AO1765" i="1"/>
  <c r="AO1769" i="1"/>
  <c r="AO1773" i="1"/>
  <c r="AO1777" i="1"/>
  <c r="AO1781" i="1"/>
  <c r="AO1785" i="1"/>
  <c r="AO1789" i="1"/>
  <c r="AO1793" i="1"/>
  <c r="AO1797" i="1"/>
  <c r="AO1801" i="1"/>
  <c r="AO1805" i="1"/>
  <c r="AO1809" i="1"/>
  <c r="AO1813" i="1"/>
  <c r="AO1817" i="1"/>
  <c r="AO1821" i="1"/>
  <c r="AO1825" i="1"/>
  <c r="AO1829" i="1"/>
  <c r="AO1833" i="1"/>
  <c r="AO1837" i="1"/>
  <c r="AO1841" i="1"/>
  <c r="AO1845" i="1"/>
  <c r="AO1849" i="1"/>
  <c r="AO1853" i="1"/>
  <c r="AO1857" i="1"/>
  <c r="AO1861" i="1"/>
  <c r="AO1865" i="1"/>
  <c r="AO1869" i="1"/>
  <c r="AO1873" i="1"/>
  <c r="AO1877" i="1"/>
  <c r="AO1881" i="1"/>
  <c r="AO1885" i="1"/>
  <c r="AO1889" i="1"/>
  <c r="AO1893" i="1"/>
  <c r="AO1897" i="1"/>
  <c r="AO1901" i="1"/>
  <c r="AO1905" i="1"/>
  <c r="AO1909" i="1"/>
  <c r="AO1913" i="1"/>
  <c r="AO1917" i="1"/>
  <c r="AO1921" i="1"/>
  <c r="AO1925" i="1"/>
  <c r="AO1929" i="1"/>
  <c r="AO1933" i="1"/>
  <c r="AO1937" i="1"/>
  <c r="AO1941" i="1"/>
  <c r="AO1945" i="1"/>
  <c r="AO1949" i="1"/>
  <c r="AO1953" i="1"/>
  <c r="AO1957" i="1"/>
  <c r="AO1961" i="1"/>
  <c r="AO1965" i="1"/>
  <c r="AO1969" i="1"/>
  <c r="AO1973" i="1"/>
  <c r="AO1977" i="1"/>
  <c r="AO1981" i="1"/>
  <c r="AO1985" i="1"/>
  <c r="AO1989" i="1"/>
  <c r="AO1993" i="1"/>
  <c r="AO1997" i="1"/>
  <c r="AO2001" i="1"/>
  <c r="AO2005" i="1"/>
  <c r="AO2009" i="1"/>
  <c r="AO2013" i="1"/>
  <c r="AO2017" i="1"/>
  <c r="AO2021" i="1"/>
  <c r="AO2025" i="1"/>
  <c r="AO2029" i="1"/>
  <c r="AO2033" i="1"/>
  <c r="AO2037" i="1"/>
  <c r="AO2041" i="1"/>
  <c r="AO2045" i="1"/>
  <c r="AO2049" i="1"/>
  <c r="AO2053" i="1"/>
  <c r="AO2057" i="1"/>
  <c r="AO2061" i="1"/>
  <c r="AO2065" i="1"/>
  <c r="AO2069" i="1"/>
  <c r="AO2073" i="1"/>
  <c r="AO2077" i="1"/>
  <c r="AO2081" i="1"/>
  <c r="AO2085" i="1"/>
  <c r="AO2089" i="1"/>
  <c r="AO2093" i="1"/>
  <c r="AO2097" i="1"/>
  <c r="AO2101" i="1"/>
  <c r="AO2105" i="1"/>
  <c r="AO2109" i="1"/>
  <c r="AO2113" i="1"/>
  <c r="AO2117" i="1"/>
  <c r="AO2121" i="1"/>
  <c r="AO2125" i="1"/>
  <c r="AO2129" i="1"/>
  <c r="AO2133" i="1"/>
  <c r="AO2137" i="1"/>
  <c r="AO2141" i="1"/>
  <c r="AO2145" i="1"/>
  <c r="AO2149" i="1"/>
  <c r="AO1260" i="1"/>
  <c r="AO1456" i="1"/>
  <c r="AO1561" i="1"/>
  <c r="AO1593" i="1"/>
  <c r="AO1625" i="1"/>
  <c r="AO1657" i="1"/>
  <c r="AO1689" i="1"/>
  <c r="AO1721" i="1"/>
  <c r="AO1742" i="1"/>
  <c r="AO1762" i="1"/>
  <c r="AO1778" i="1"/>
  <c r="AO1794" i="1"/>
  <c r="AO1810" i="1"/>
  <c r="AO1826" i="1"/>
  <c r="AO1842" i="1"/>
  <c r="AO1858" i="1"/>
  <c r="AO1874" i="1"/>
  <c r="AO1890" i="1"/>
  <c r="AO1906" i="1"/>
  <c r="AO1922" i="1"/>
  <c r="AO1938" i="1"/>
  <c r="AO1954" i="1"/>
  <c r="AO1962" i="1"/>
  <c r="AO1970" i="1"/>
  <c r="AO1978" i="1"/>
  <c r="AO1986" i="1"/>
  <c r="AO1994" i="1"/>
  <c r="AO2002" i="1"/>
  <c r="AO2010" i="1"/>
  <c r="AO2018" i="1"/>
  <c r="AO2026" i="1"/>
  <c r="AO2034" i="1"/>
  <c r="AO2039" i="1"/>
  <c r="AO2044" i="1"/>
  <c r="AO2050" i="1"/>
  <c r="AO2055" i="1"/>
  <c r="AO2060" i="1"/>
  <c r="AO2066" i="1"/>
  <c r="AO2071" i="1"/>
  <c r="AO2076" i="1"/>
  <c r="AO2082" i="1"/>
  <c r="AO2087" i="1"/>
  <c r="AO2092" i="1"/>
  <c r="AO2098" i="1"/>
  <c r="AO2103" i="1"/>
  <c r="AO2108" i="1"/>
  <c r="AO2114" i="1"/>
  <c r="AO2119" i="1"/>
  <c r="AO2124" i="1"/>
  <c r="AO2130" i="1"/>
  <c r="AO2135" i="1"/>
  <c r="AO2140" i="1"/>
  <c r="AO2146" i="1"/>
  <c r="AO2151" i="1"/>
  <c r="AO2155" i="1"/>
  <c r="AO2159" i="1"/>
  <c r="AO2163" i="1"/>
  <c r="AO2167" i="1"/>
  <c r="AO2171" i="1"/>
  <c r="AO2175" i="1"/>
  <c r="AO2179" i="1"/>
  <c r="AO2183" i="1"/>
  <c r="AO2187" i="1"/>
  <c r="AO2191" i="1"/>
  <c r="AO2195" i="1"/>
  <c r="AO2199" i="1"/>
  <c r="AO2203" i="1"/>
  <c r="AO2207" i="1"/>
  <c r="AO2211" i="1"/>
  <c r="AO2215" i="1"/>
  <c r="AO2219" i="1"/>
  <c r="AO2223" i="1"/>
  <c r="AO2227" i="1"/>
  <c r="AO2231" i="1"/>
  <c r="AO2235" i="1"/>
  <c r="AO2239" i="1"/>
  <c r="AO2243" i="1"/>
  <c r="AO2247" i="1"/>
  <c r="AO2251" i="1"/>
  <c r="AO2255" i="1"/>
  <c r="AO2259" i="1"/>
  <c r="AO2263" i="1"/>
  <c r="AO2267" i="1"/>
  <c r="AO2271" i="1"/>
  <c r="AO2275" i="1"/>
  <c r="AO2279" i="1"/>
  <c r="AO2283" i="1"/>
  <c r="AO2287" i="1"/>
  <c r="AO2291" i="1"/>
  <c r="AO2295" i="1"/>
  <c r="AO2299" i="1"/>
  <c r="AO2303" i="1"/>
  <c r="AO2307" i="1"/>
  <c r="AO2311" i="1"/>
  <c r="AO2315" i="1"/>
  <c r="AO2319" i="1"/>
  <c r="AO2323" i="1"/>
  <c r="AO2327" i="1"/>
  <c r="AO2331" i="1"/>
  <c r="AO2335" i="1"/>
  <c r="AO2339" i="1"/>
  <c r="AO2343" i="1"/>
  <c r="AO2347" i="1"/>
  <c r="AO2351" i="1"/>
  <c r="AO2355" i="1"/>
  <c r="AO2359" i="1"/>
  <c r="AO2363" i="1"/>
  <c r="AO2367" i="1"/>
  <c r="AO2371" i="1"/>
  <c r="AO2375" i="1"/>
  <c r="AO2379" i="1"/>
  <c r="AO2383" i="1"/>
  <c r="AO2387" i="1"/>
  <c r="AO2391" i="1"/>
  <c r="AO2395" i="1"/>
  <c r="AO2399" i="1"/>
  <c r="AO2403" i="1"/>
  <c r="AO2407" i="1"/>
  <c r="AO1324" i="1"/>
  <c r="AO1488" i="1"/>
  <c r="AO1569" i="1"/>
  <c r="AO1601" i="1"/>
  <c r="AO1633" i="1"/>
  <c r="AO1665" i="1"/>
  <c r="AO1697" i="1"/>
  <c r="AO1726" i="1"/>
  <c r="AO1748" i="1"/>
  <c r="AO1766" i="1"/>
  <c r="AO1782" i="1"/>
  <c r="AO1798" i="1"/>
  <c r="AO1814" i="1"/>
  <c r="AO1830" i="1"/>
  <c r="AO1846" i="1"/>
  <c r="AO1862" i="1"/>
  <c r="AO1878" i="1"/>
  <c r="AO1894" i="1"/>
  <c r="AO1910" i="1"/>
  <c r="AO1926" i="1"/>
  <c r="AO1942" i="1"/>
  <c r="AO1956" i="1"/>
  <c r="AO1964" i="1"/>
  <c r="AO1972" i="1"/>
  <c r="AO1980" i="1"/>
  <c r="AO1988" i="1"/>
  <c r="AO1996" i="1"/>
  <c r="AO2004" i="1"/>
  <c r="AO2012" i="1"/>
  <c r="AO2020" i="1"/>
  <c r="AO2028" i="1"/>
  <c r="AO2035" i="1"/>
  <c r="AO2040" i="1"/>
  <c r="AO2046" i="1"/>
  <c r="AO2051" i="1"/>
  <c r="AO2056" i="1"/>
  <c r="AO2062" i="1"/>
  <c r="AO2067" i="1"/>
  <c r="AO2072" i="1"/>
  <c r="AO2078" i="1"/>
  <c r="AO2083" i="1"/>
  <c r="AO2088" i="1"/>
  <c r="AO2094" i="1"/>
  <c r="AO2099" i="1"/>
  <c r="AO2104" i="1"/>
  <c r="AO2110" i="1"/>
  <c r="AO2115" i="1"/>
  <c r="AO2120" i="1"/>
  <c r="AO2126" i="1"/>
  <c r="AO2131" i="1"/>
  <c r="AO2136" i="1"/>
  <c r="AO2142" i="1"/>
  <c r="AO2147" i="1"/>
  <c r="AO2152" i="1"/>
  <c r="AO2156" i="1"/>
  <c r="AO2160" i="1"/>
  <c r="AO2164" i="1"/>
  <c r="AO2168" i="1"/>
  <c r="AO2172" i="1"/>
  <c r="AO2176" i="1"/>
  <c r="AO2180" i="1"/>
  <c r="AO2184" i="1"/>
  <c r="AO2188" i="1"/>
  <c r="AO2192" i="1"/>
  <c r="AO2196" i="1"/>
  <c r="AO2200" i="1"/>
  <c r="AO2204" i="1"/>
  <c r="AO2208" i="1"/>
  <c r="AO2212" i="1"/>
  <c r="AO2216" i="1"/>
  <c r="AO2220" i="1"/>
  <c r="AO2224" i="1"/>
  <c r="AO2228" i="1"/>
  <c r="AO2232" i="1"/>
  <c r="AO2236" i="1"/>
  <c r="AO2240" i="1"/>
  <c r="AO2244" i="1"/>
  <c r="AO2248" i="1"/>
  <c r="AO2252" i="1"/>
  <c r="AO2256" i="1"/>
  <c r="AO2260" i="1"/>
  <c r="AO2264" i="1"/>
  <c r="AO2268" i="1"/>
  <c r="AO2272" i="1"/>
  <c r="AO2276" i="1"/>
  <c r="AO2280" i="1"/>
  <c r="AO2284" i="1"/>
  <c r="AO2288" i="1"/>
  <c r="AO2292" i="1"/>
  <c r="AO2296" i="1"/>
  <c r="AO2300" i="1"/>
  <c r="AO2304" i="1"/>
  <c r="AO2308" i="1"/>
  <c r="AO2312" i="1"/>
  <c r="AO2316" i="1"/>
  <c r="AO2320" i="1"/>
  <c r="AO2324" i="1"/>
  <c r="AO2328" i="1"/>
  <c r="AO2332" i="1"/>
  <c r="AO2336" i="1"/>
  <c r="AO2340" i="1"/>
  <c r="AO2344" i="1"/>
  <c r="AO2348" i="1"/>
  <c r="AO2352" i="1"/>
  <c r="AO2356" i="1"/>
  <c r="AO2360" i="1"/>
  <c r="AO2364" i="1"/>
  <c r="AO2368" i="1"/>
  <c r="AO2372" i="1"/>
  <c r="AO2376" i="1"/>
  <c r="AO2380" i="1"/>
  <c r="AO2384" i="1"/>
  <c r="AO2388" i="1"/>
  <c r="AO2392" i="1"/>
  <c r="AO2396" i="1"/>
  <c r="AO2400" i="1"/>
  <c r="AO2404" i="1"/>
  <c r="AO1388" i="1"/>
  <c r="AO1520" i="1"/>
  <c r="AO1577" i="1"/>
  <c r="AO1609" i="1"/>
  <c r="AO1641" i="1"/>
  <c r="AO1673" i="1"/>
  <c r="AO1705" i="1"/>
  <c r="AO1732" i="1"/>
  <c r="AO1753" i="1"/>
  <c r="AO1770" i="1"/>
  <c r="AO1786" i="1"/>
  <c r="AO1802" i="1"/>
  <c r="AO1818" i="1"/>
  <c r="AO1834" i="1"/>
  <c r="AO1850" i="1"/>
  <c r="AO1866" i="1"/>
  <c r="AO1882" i="1"/>
  <c r="AO1898" i="1"/>
  <c r="AO1914" i="1"/>
  <c r="AO1930" i="1"/>
  <c r="AO1946" i="1"/>
  <c r="AO1958" i="1"/>
  <c r="AO1966" i="1"/>
  <c r="AO1974" i="1"/>
  <c r="AO1982" i="1"/>
  <c r="AO1990" i="1"/>
  <c r="AO1998" i="1"/>
  <c r="AO2006" i="1"/>
  <c r="AO2014" i="1"/>
  <c r="AO2022" i="1"/>
  <c r="AO2030" i="1"/>
  <c r="AO2036" i="1"/>
  <c r="AO2042" i="1"/>
  <c r="AO2047" i="1"/>
  <c r="AO2052" i="1"/>
  <c r="AO2058" i="1"/>
  <c r="AO2063" i="1"/>
  <c r="AO2068" i="1"/>
  <c r="AO2074" i="1"/>
  <c r="AO2079" i="1"/>
  <c r="AO2084" i="1"/>
  <c r="AO2090" i="1"/>
  <c r="AO2095" i="1"/>
  <c r="AO2100" i="1"/>
  <c r="AO2106" i="1"/>
  <c r="AO2111" i="1"/>
  <c r="AO2116" i="1"/>
  <c r="AO2122" i="1"/>
  <c r="AO2127" i="1"/>
  <c r="AO2132" i="1"/>
  <c r="AO2138" i="1"/>
  <c r="AO2143" i="1"/>
  <c r="AO2148" i="1"/>
  <c r="AO2153" i="1"/>
  <c r="AO2157" i="1"/>
  <c r="AO2161" i="1"/>
  <c r="AO2165" i="1"/>
  <c r="AO2169" i="1"/>
  <c r="AO2173" i="1"/>
  <c r="AO2177" i="1"/>
  <c r="AO2181" i="1"/>
  <c r="AO2185" i="1"/>
  <c r="AO2189" i="1"/>
  <c r="AO2193" i="1"/>
  <c r="AO2197" i="1"/>
  <c r="AO2201" i="1"/>
  <c r="AO2205" i="1"/>
  <c r="AO2209" i="1"/>
  <c r="AO2213" i="1"/>
  <c r="AO2217" i="1"/>
  <c r="AO2221" i="1"/>
  <c r="AO2225" i="1"/>
  <c r="AO2229" i="1"/>
  <c r="AO2233" i="1"/>
  <c r="AO2237" i="1"/>
  <c r="AO2241" i="1"/>
  <c r="AO2245" i="1"/>
  <c r="AO2249" i="1"/>
  <c r="AO2253" i="1"/>
  <c r="AO2257" i="1"/>
  <c r="AO2261" i="1"/>
  <c r="AO2265" i="1"/>
  <c r="AO2269" i="1"/>
  <c r="AO2273" i="1"/>
  <c r="AO2277" i="1"/>
  <c r="AO2281" i="1"/>
  <c r="AO2285" i="1"/>
  <c r="AO2289" i="1"/>
  <c r="AO2293" i="1"/>
  <c r="AO2297" i="1"/>
  <c r="AO2301" i="1"/>
  <c r="AO2305" i="1"/>
  <c r="AO2309" i="1"/>
  <c r="AO2313" i="1"/>
  <c r="AO2317" i="1"/>
  <c r="AO2321" i="1"/>
  <c r="AO2325" i="1"/>
  <c r="AO2329" i="1"/>
  <c r="AO2333" i="1"/>
  <c r="AO2337" i="1"/>
  <c r="AO2341" i="1"/>
  <c r="AO2345" i="1"/>
  <c r="AO2349" i="1"/>
  <c r="AO2353" i="1"/>
  <c r="AO2357" i="1"/>
  <c r="AO2361" i="1"/>
  <c r="AO2365" i="1"/>
  <c r="AO2369" i="1"/>
  <c r="AO2373" i="1"/>
  <c r="AO2377" i="1"/>
  <c r="AO2381" i="1"/>
  <c r="AO2385" i="1"/>
  <c r="AO2389" i="1"/>
  <c r="AO2393" i="1"/>
  <c r="AO2397" i="1"/>
  <c r="AO2401" i="1"/>
  <c r="AO2405" i="1"/>
  <c r="AO2409" i="1"/>
  <c r="AO2413" i="1"/>
  <c r="AO2417" i="1"/>
  <c r="AO2421" i="1"/>
  <c r="AO2425" i="1"/>
  <c r="AO2429" i="1"/>
  <c r="AO2433" i="1"/>
  <c r="AO1424" i="1"/>
  <c r="AO1545" i="1"/>
  <c r="AO1585" i="1"/>
  <c r="AO1617" i="1"/>
  <c r="AO1649" i="1"/>
  <c r="AO1681" i="1"/>
  <c r="AO1713" i="1"/>
  <c r="AO1737" i="1"/>
  <c r="AO1758" i="1"/>
  <c r="AO1774" i="1"/>
  <c r="AO1790" i="1"/>
  <c r="AO1806" i="1"/>
  <c r="AO1822" i="1"/>
  <c r="AO1838" i="1"/>
  <c r="AO1854" i="1"/>
  <c r="AO1870" i="1"/>
  <c r="AO1886" i="1"/>
  <c r="AO1902" i="1"/>
  <c r="AO1918" i="1"/>
  <c r="AO1934" i="1"/>
  <c r="AO1950" i="1"/>
  <c r="AO1960" i="1"/>
  <c r="AO1968" i="1"/>
  <c r="AO1976" i="1"/>
  <c r="AO1984" i="1"/>
  <c r="AO1992" i="1"/>
  <c r="AO2000" i="1"/>
  <c r="AO2008" i="1"/>
  <c r="AO2016" i="1"/>
  <c r="AO2024" i="1"/>
  <c r="AO2032" i="1"/>
  <c r="AO2038" i="1"/>
  <c r="AO2043" i="1"/>
  <c r="AO2048" i="1"/>
  <c r="AO2054" i="1"/>
  <c r="AO2059" i="1"/>
  <c r="AO2064" i="1"/>
  <c r="AO2070" i="1"/>
  <c r="AO2075" i="1"/>
  <c r="AO2080" i="1"/>
  <c r="AO2086" i="1"/>
  <c r="AO2091" i="1"/>
  <c r="AO2096" i="1"/>
  <c r="AO2102" i="1"/>
  <c r="AO2107" i="1"/>
  <c r="AO2112" i="1"/>
  <c r="AO2123" i="1"/>
  <c r="AO2144" i="1"/>
  <c r="AO2162" i="1"/>
  <c r="AO2178" i="1"/>
  <c r="AO2194" i="1"/>
  <c r="AO2210" i="1"/>
  <c r="AO2226" i="1"/>
  <c r="AO2242" i="1"/>
  <c r="AO2258" i="1"/>
  <c r="AO2274" i="1"/>
  <c r="AO2290" i="1"/>
  <c r="AO2306" i="1"/>
  <c r="AO2322" i="1"/>
  <c r="AO2338" i="1"/>
  <c r="AO2354" i="1"/>
  <c r="AO2370" i="1"/>
  <c r="AO2386" i="1"/>
  <c r="AO2402" i="1"/>
  <c r="AO2411" i="1"/>
  <c r="AO2416" i="1"/>
  <c r="AO2422" i="1"/>
  <c r="AO2427" i="1"/>
  <c r="AO2432" i="1"/>
  <c r="AO2128" i="1"/>
  <c r="AO2198" i="1"/>
  <c r="AO2230" i="1"/>
  <c r="AO2262" i="1"/>
  <c r="AO2310" i="1"/>
  <c r="AO2326" i="1"/>
  <c r="AO2342" i="1"/>
  <c r="AO2358" i="1"/>
  <c r="AO2390" i="1"/>
  <c r="AO2412" i="1"/>
  <c r="AO2434" i="1"/>
  <c r="AO2134" i="1"/>
  <c r="AO2154" i="1"/>
  <c r="AO2170" i="1"/>
  <c r="AO2186" i="1"/>
  <c r="AO2202" i="1"/>
  <c r="AO2218" i="1"/>
  <c r="AO2234" i="1"/>
  <c r="AO2250" i="1"/>
  <c r="AO2266" i="1"/>
  <c r="AO2282" i="1"/>
  <c r="AO2298" i="1"/>
  <c r="AO2314" i="1"/>
  <c r="AO2330" i="1"/>
  <c r="AO2346" i="1"/>
  <c r="AO2362" i="1"/>
  <c r="AO2378" i="1"/>
  <c r="AO2394" i="1"/>
  <c r="AO2408" i="1"/>
  <c r="AO2414" i="1"/>
  <c r="AO2419" i="1"/>
  <c r="AO2424" i="1"/>
  <c r="AO2430" i="1"/>
  <c r="AO2435" i="1"/>
  <c r="AO2118" i="1"/>
  <c r="AO2139" i="1"/>
  <c r="AO2158" i="1"/>
  <c r="AO2174" i="1"/>
  <c r="AO2190" i="1"/>
  <c r="AO2206" i="1"/>
  <c r="AO2222" i="1"/>
  <c r="AO2238" i="1"/>
  <c r="AO2254" i="1"/>
  <c r="AO2270" i="1"/>
  <c r="AO2286" i="1"/>
  <c r="AO2302" i="1"/>
  <c r="AO2318" i="1"/>
  <c r="AO2334" i="1"/>
  <c r="AO2350" i="1"/>
  <c r="AO2366" i="1"/>
  <c r="AO2382" i="1"/>
  <c r="AO2398" i="1"/>
  <c r="AO2410" i="1"/>
  <c r="AO2415" i="1"/>
  <c r="AO2420" i="1"/>
  <c r="AO2426" i="1"/>
  <c r="AO2431" i="1"/>
  <c r="AO2150" i="1"/>
  <c r="AO2166" i="1"/>
  <c r="AO2182" i="1"/>
  <c r="AO2214" i="1"/>
  <c r="AO2246" i="1"/>
  <c r="AO2278" i="1"/>
  <c r="AO2294" i="1"/>
  <c r="AO2374" i="1"/>
  <c r="AO2406" i="1"/>
  <c r="AO2418" i="1"/>
  <c r="AO2423" i="1"/>
  <c r="AO2428" i="1"/>
  <c r="AM1201" i="1"/>
  <c r="AM1205" i="1"/>
  <c r="AM1209" i="1"/>
  <c r="AM1213" i="1"/>
  <c r="AM1217" i="1"/>
  <c r="AM1221" i="1"/>
  <c r="AM1225" i="1"/>
  <c r="AM1229" i="1"/>
  <c r="AM1233" i="1"/>
  <c r="AM1237" i="1"/>
  <c r="AM1241" i="1"/>
  <c r="AM1245" i="1"/>
  <c r="AM1249" i="1"/>
  <c r="AM1253" i="1"/>
  <c r="AM1257" i="1"/>
  <c r="AM1261" i="1"/>
  <c r="AM1265" i="1"/>
  <c r="AM1269" i="1"/>
  <c r="AM1273" i="1"/>
  <c r="AM1277" i="1"/>
  <c r="AM1281" i="1"/>
  <c r="AM1285" i="1"/>
  <c r="AM1289" i="1"/>
  <c r="AM1293" i="1"/>
  <c r="AM1297" i="1"/>
  <c r="AM1301" i="1"/>
  <c r="AM1305" i="1"/>
  <c r="AM1309" i="1"/>
  <c r="AM1313" i="1"/>
  <c r="AM1317" i="1"/>
  <c r="AM1321" i="1"/>
  <c r="AM1325" i="1"/>
  <c r="AM1329" i="1"/>
  <c r="AM1333" i="1"/>
  <c r="AM1337" i="1"/>
  <c r="AM1341" i="1"/>
  <c r="AM1345" i="1"/>
  <c r="AM1349" i="1"/>
  <c r="AM1353" i="1"/>
  <c r="AM1357" i="1"/>
  <c r="AM1361" i="1"/>
  <c r="AM1365" i="1"/>
  <c r="AM1369" i="1"/>
  <c r="AM1373" i="1"/>
  <c r="AM1377" i="1"/>
  <c r="AM1381" i="1"/>
  <c r="AM1385" i="1"/>
  <c r="AM1389" i="1"/>
  <c r="AM1393" i="1"/>
  <c r="AM1397" i="1"/>
  <c r="AM1401" i="1"/>
  <c r="AM1405" i="1"/>
  <c r="AM1409" i="1"/>
  <c r="AM1413" i="1"/>
  <c r="AM1417" i="1"/>
  <c r="AM1421" i="1"/>
  <c r="AM1425" i="1"/>
  <c r="AM1429" i="1"/>
  <c r="AM1433" i="1"/>
  <c r="AM1437" i="1"/>
  <c r="AM1441" i="1"/>
  <c r="AM1445" i="1"/>
  <c r="AM1449" i="1"/>
  <c r="AM1453" i="1"/>
  <c r="AM1457" i="1"/>
  <c r="AM1461" i="1"/>
  <c r="AM1465" i="1"/>
  <c r="AM1469" i="1"/>
  <c r="AM1473" i="1"/>
  <c r="AM1477" i="1"/>
  <c r="AM1481" i="1"/>
  <c r="AM1485" i="1"/>
  <c r="AM1489" i="1"/>
  <c r="AM1493" i="1"/>
  <c r="AM1497" i="1"/>
  <c r="AM1501" i="1"/>
  <c r="AM1505" i="1"/>
  <c r="AM1509" i="1"/>
  <c r="AM1513" i="1"/>
  <c r="AM1517" i="1"/>
  <c r="AM1521" i="1"/>
  <c r="AM1525" i="1"/>
  <c r="AM1529" i="1"/>
  <c r="AM1533" i="1"/>
  <c r="AM1537" i="1"/>
  <c r="AM1202" i="1"/>
  <c r="AM1206" i="1"/>
  <c r="AM1210" i="1"/>
  <c r="AM1214" i="1"/>
  <c r="AM1218" i="1"/>
  <c r="AM1222" i="1"/>
  <c r="AM1226" i="1"/>
  <c r="AM1230" i="1"/>
  <c r="AM1234" i="1"/>
  <c r="AM1238" i="1"/>
  <c r="AM1242" i="1"/>
  <c r="AM1246" i="1"/>
  <c r="AM1250" i="1"/>
  <c r="AM1254" i="1"/>
  <c r="AM1258" i="1"/>
  <c r="AM1262" i="1"/>
  <c r="AM1266" i="1"/>
  <c r="AM1270" i="1"/>
  <c r="AM1274" i="1"/>
  <c r="AM1278" i="1"/>
  <c r="AM1282" i="1"/>
  <c r="AM1286" i="1"/>
  <c r="AM1290" i="1"/>
  <c r="AM1294" i="1"/>
  <c r="AM1298" i="1"/>
  <c r="AM1302" i="1"/>
  <c r="AM1306" i="1"/>
  <c r="AM1310" i="1"/>
  <c r="AM1314" i="1"/>
  <c r="AM1318" i="1"/>
  <c r="AM1322" i="1"/>
  <c r="AM1326" i="1"/>
  <c r="AM1330" i="1"/>
  <c r="AM1334" i="1"/>
  <c r="AM1338" i="1"/>
  <c r="AM1342" i="1"/>
  <c r="AM1346" i="1"/>
  <c r="AM1350" i="1"/>
  <c r="AM1354" i="1"/>
  <c r="AM1358" i="1"/>
  <c r="AM1362" i="1"/>
  <c r="AM1366" i="1"/>
  <c r="AM1370" i="1"/>
  <c r="AM1374" i="1"/>
  <c r="AM1378" i="1"/>
  <c r="AM1382" i="1"/>
  <c r="AM1386" i="1"/>
  <c r="AM1390" i="1"/>
  <c r="AM1394" i="1"/>
  <c r="AM1398" i="1"/>
  <c r="AM1402" i="1"/>
  <c r="AM1406" i="1"/>
  <c r="AM1410" i="1"/>
  <c r="AM1414" i="1"/>
  <c r="AM1418" i="1"/>
  <c r="AM1422" i="1"/>
  <c r="AM1426" i="1"/>
  <c r="AM1430" i="1"/>
  <c r="AM1434" i="1"/>
  <c r="AM1438" i="1"/>
  <c r="AM1442" i="1"/>
  <c r="AM1446" i="1"/>
  <c r="AM1450" i="1"/>
  <c r="AM1454" i="1"/>
  <c r="AM1458" i="1"/>
  <c r="AM1462" i="1"/>
  <c r="AM1466" i="1"/>
  <c r="AM1470" i="1"/>
  <c r="AM1474" i="1"/>
  <c r="AM1478" i="1"/>
  <c r="AM1482" i="1"/>
  <c r="AM1486" i="1"/>
  <c r="AM1490" i="1"/>
  <c r="AM1494" i="1"/>
  <c r="AM1203" i="1"/>
  <c r="AM1207" i="1"/>
  <c r="AM1211" i="1"/>
  <c r="AM1215" i="1"/>
  <c r="AM1219" i="1"/>
  <c r="AM1223" i="1"/>
  <c r="AM1227" i="1"/>
  <c r="AM1231" i="1"/>
  <c r="AM1235" i="1"/>
  <c r="AM1239" i="1"/>
  <c r="AM1243" i="1"/>
  <c r="AM1247" i="1"/>
  <c r="AM1251" i="1"/>
  <c r="AM1255" i="1"/>
  <c r="AM1259" i="1"/>
  <c r="AM1263" i="1"/>
  <c r="AM1267" i="1"/>
  <c r="AM1271" i="1"/>
  <c r="AM1275" i="1"/>
  <c r="AM1279" i="1"/>
  <c r="AM1283" i="1"/>
  <c r="AM1287" i="1"/>
  <c r="AM1291" i="1"/>
  <c r="AM1295" i="1"/>
  <c r="AM1299" i="1"/>
  <c r="AM1303" i="1"/>
  <c r="AM1307" i="1"/>
  <c r="AM1311" i="1"/>
  <c r="AM1315" i="1"/>
  <c r="AM1319" i="1"/>
  <c r="AM1323" i="1"/>
  <c r="AM1327" i="1"/>
  <c r="AM1331" i="1"/>
  <c r="AM1335" i="1"/>
  <c r="AM1339" i="1"/>
  <c r="AM1343" i="1"/>
  <c r="AM1347" i="1"/>
  <c r="AM1351" i="1"/>
  <c r="AM1355" i="1"/>
  <c r="AM1359" i="1"/>
  <c r="AM1363" i="1"/>
  <c r="AM1367" i="1"/>
  <c r="AM1371" i="1"/>
  <c r="AM1375" i="1"/>
  <c r="AM1379" i="1"/>
  <c r="AM1383" i="1"/>
  <c r="AM1387" i="1"/>
  <c r="AM1391" i="1"/>
  <c r="AM1395" i="1"/>
  <c r="AM1399" i="1"/>
  <c r="AM1403" i="1"/>
  <c r="AM1407" i="1"/>
  <c r="AM1411" i="1"/>
  <c r="AM1415" i="1"/>
  <c r="AM1419" i="1"/>
  <c r="AM1423" i="1"/>
  <c r="AM1427" i="1"/>
  <c r="AM1431" i="1"/>
  <c r="AM1204" i="1"/>
  <c r="AM1208" i="1"/>
  <c r="AM1212" i="1"/>
  <c r="AM1216" i="1"/>
  <c r="AM1220" i="1"/>
  <c r="AM1224" i="1"/>
  <c r="AM1228" i="1"/>
  <c r="AM1232" i="1"/>
  <c r="AM1236" i="1"/>
  <c r="AM1240" i="1"/>
  <c r="AM1244" i="1"/>
  <c r="AM1248" i="1"/>
  <c r="AM1252" i="1"/>
  <c r="AM1256" i="1"/>
  <c r="AM1260" i="1"/>
  <c r="AM1264" i="1"/>
  <c r="AM1268" i="1"/>
  <c r="AM1272" i="1"/>
  <c r="AM1276" i="1"/>
  <c r="AM1280" i="1"/>
  <c r="AM1284" i="1"/>
  <c r="AM1288" i="1"/>
  <c r="AM1292" i="1"/>
  <c r="AM1296" i="1"/>
  <c r="AM1300" i="1"/>
  <c r="AM1304" i="1"/>
  <c r="AM1308" i="1"/>
  <c r="AM1312" i="1"/>
  <c r="AM1316" i="1"/>
  <c r="AM1320" i="1"/>
  <c r="AM1324" i="1"/>
  <c r="AM1340" i="1"/>
  <c r="AM1356" i="1"/>
  <c r="AM1372" i="1"/>
  <c r="AM1388" i="1"/>
  <c r="AM1404" i="1"/>
  <c r="AM1420" i="1"/>
  <c r="AM1435" i="1"/>
  <c r="AM1443" i="1"/>
  <c r="AM1451" i="1"/>
  <c r="AM1459" i="1"/>
  <c r="AM1467" i="1"/>
  <c r="AM1475" i="1"/>
  <c r="AM1483" i="1"/>
  <c r="AM1491" i="1"/>
  <c r="AM1498" i="1"/>
  <c r="AM1503" i="1"/>
  <c r="AM1508" i="1"/>
  <c r="AM1514" i="1"/>
  <c r="AM1519" i="1"/>
  <c r="AM1524" i="1"/>
  <c r="AM1530" i="1"/>
  <c r="AM1535" i="1"/>
  <c r="AM1540" i="1"/>
  <c r="AM1544" i="1"/>
  <c r="AM1548" i="1"/>
  <c r="AM1552" i="1"/>
  <c r="AM1556" i="1"/>
  <c r="AM1560" i="1"/>
  <c r="AM1564" i="1"/>
  <c r="AM1568" i="1"/>
  <c r="AM1572" i="1"/>
  <c r="AM1576" i="1"/>
  <c r="AM1580" i="1"/>
  <c r="AM1584" i="1"/>
  <c r="AM1588" i="1"/>
  <c r="AM1592" i="1"/>
  <c r="AM1596" i="1"/>
  <c r="AM1600" i="1"/>
  <c r="AM1604" i="1"/>
  <c r="AM1608" i="1"/>
  <c r="AM1612" i="1"/>
  <c r="AM1616" i="1"/>
  <c r="AM1620" i="1"/>
  <c r="AM1624" i="1"/>
  <c r="AM1628" i="1"/>
  <c r="AM1632" i="1"/>
  <c r="AM1636" i="1"/>
  <c r="AM1640" i="1"/>
  <c r="AM1644" i="1"/>
  <c r="AM1648" i="1"/>
  <c r="AM1652" i="1"/>
  <c r="AM1656" i="1"/>
  <c r="AM1660" i="1"/>
  <c r="AM1664" i="1"/>
  <c r="AM1668" i="1"/>
  <c r="AM1672" i="1"/>
  <c r="AM1676" i="1"/>
  <c r="AM1680" i="1"/>
  <c r="AM1684" i="1"/>
  <c r="AM1688" i="1"/>
  <c r="AM1692" i="1"/>
  <c r="AM1696" i="1"/>
  <c r="AM1700" i="1"/>
  <c r="AM1704" i="1"/>
  <c r="AM1708" i="1"/>
  <c r="AM1712" i="1"/>
  <c r="AM1716" i="1"/>
  <c r="AM1720" i="1"/>
  <c r="AM1724" i="1"/>
  <c r="AM1728" i="1"/>
  <c r="AM1732" i="1"/>
  <c r="AM1736" i="1"/>
  <c r="AM1740" i="1"/>
  <c r="AM1744" i="1"/>
  <c r="AM1748" i="1"/>
  <c r="AM1752" i="1"/>
  <c r="AM1756" i="1"/>
  <c r="AM1760" i="1"/>
  <c r="AM1764" i="1"/>
  <c r="AM1768" i="1"/>
  <c r="AM1772" i="1"/>
  <c r="AM1776" i="1"/>
  <c r="AM1780" i="1"/>
  <c r="AM1784" i="1"/>
  <c r="AM1788" i="1"/>
  <c r="AM1792" i="1"/>
  <c r="AM1796" i="1"/>
  <c r="AM1800" i="1"/>
  <c r="AM1804" i="1"/>
  <c r="AM1808" i="1"/>
  <c r="AM1812" i="1"/>
  <c r="AM1816" i="1"/>
  <c r="AM1820" i="1"/>
  <c r="AM1824" i="1"/>
  <c r="AM1828" i="1"/>
  <c r="AM1832" i="1"/>
  <c r="AM1836" i="1"/>
  <c r="AM1328" i="1"/>
  <c r="AM1344" i="1"/>
  <c r="AM1360" i="1"/>
  <c r="AM1376" i="1"/>
  <c r="AM1392" i="1"/>
  <c r="AM1408" i="1"/>
  <c r="AM1424" i="1"/>
  <c r="AM1436" i="1"/>
  <c r="AM1444" i="1"/>
  <c r="AM1452" i="1"/>
  <c r="AM1460" i="1"/>
  <c r="AM1468" i="1"/>
  <c r="AM1476" i="1"/>
  <c r="AM1484" i="1"/>
  <c r="AM1492" i="1"/>
  <c r="AM1499" i="1"/>
  <c r="AM1504" i="1"/>
  <c r="AM1510" i="1"/>
  <c r="AM1515" i="1"/>
  <c r="AM1520" i="1"/>
  <c r="AM1526" i="1"/>
  <c r="AM1531" i="1"/>
  <c r="AM1536" i="1"/>
  <c r="AM1541" i="1"/>
  <c r="AM1545" i="1"/>
  <c r="AM1549" i="1"/>
  <c r="AM1553" i="1"/>
  <c r="AM1557" i="1"/>
  <c r="AM1561" i="1"/>
  <c r="AM1565" i="1"/>
  <c r="AM1569" i="1"/>
  <c r="AM1573" i="1"/>
  <c r="AM1577" i="1"/>
  <c r="AM1581" i="1"/>
  <c r="AM1585" i="1"/>
  <c r="AM1589" i="1"/>
  <c r="AM1593" i="1"/>
  <c r="AM1597" i="1"/>
  <c r="AM1601" i="1"/>
  <c r="AM1605" i="1"/>
  <c r="AM1609" i="1"/>
  <c r="AM1613" i="1"/>
  <c r="AM1617" i="1"/>
  <c r="AM1621" i="1"/>
  <c r="AM1625" i="1"/>
  <c r="AM1629" i="1"/>
  <c r="AM1633" i="1"/>
  <c r="AM1637" i="1"/>
  <c r="AM1641" i="1"/>
  <c r="AM1645" i="1"/>
  <c r="AM1649" i="1"/>
  <c r="AM1653" i="1"/>
  <c r="AM1657" i="1"/>
  <c r="AM1661" i="1"/>
  <c r="AM1665" i="1"/>
  <c r="AM1669" i="1"/>
  <c r="AM1673" i="1"/>
  <c r="AM1677" i="1"/>
  <c r="AM1681" i="1"/>
  <c r="AM1685" i="1"/>
  <c r="AM1689" i="1"/>
  <c r="AM1693" i="1"/>
  <c r="AM1697" i="1"/>
  <c r="AM1701" i="1"/>
  <c r="AM1705" i="1"/>
  <c r="AM1709" i="1"/>
  <c r="AM1713" i="1"/>
  <c r="AM1717" i="1"/>
  <c r="AM1721" i="1"/>
  <c r="AM1725" i="1"/>
  <c r="AM1729" i="1"/>
  <c r="AM1733" i="1"/>
  <c r="AM1737" i="1"/>
  <c r="AM1741" i="1"/>
  <c r="AM1745" i="1"/>
  <c r="AM1749" i="1"/>
  <c r="AM1753" i="1"/>
  <c r="AM1757" i="1"/>
  <c r="AM1761" i="1"/>
  <c r="AM1765" i="1"/>
  <c r="AM1769" i="1"/>
  <c r="AM1773" i="1"/>
  <c r="AM1777" i="1"/>
  <c r="AM1781" i="1"/>
  <c r="AM1785" i="1"/>
  <c r="AM1332" i="1"/>
  <c r="AM1348" i="1"/>
  <c r="AM1364" i="1"/>
  <c r="AM1380" i="1"/>
  <c r="AM1396" i="1"/>
  <c r="AM1412" i="1"/>
  <c r="AM1428" i="1"/>
  <c r="AM1439" i="1"/>
  <c r="AM1447" i="1"/>
  <c r="AM1455" i="1"/>
  <c r="AM1463" i="1"/>
  <c r="AM1471" i="1"/>
  <c r="AM1479" i="1"/>
  <c r="AM1487" i="1"/>
  <c r="AM1495" i="1"/>
  <c r="AM1500" i="1"/>
  <c r="AM1506" i="1"/>
  <c r="AM1511" i="1"/>
  <c r="AM1516" i="1"/>
  <c r="AM1522" i="1"/>
  <c r="AM1527" i="1"/>
  <c r="AM1532" i="1"/>
  <c r="AM1538" i="1"/>
  <c r="AM1542" i="1"/>
  <c r="AM1546" i="1"/>
  <c r="AM1550" i="1"/>
  <c r="AM1554" i="1"/>
  <c r="AM1558" i="1"/>
  <c r="AM1562" i="1"/>
  <c r="AM1566" i="1"/>
  <c r="AM1570" i="1"/>
  <c r="AM1574" i="1"/>
  <c r="AM1578" i="1"/>
  <c r="AM1582" i="1"/>
  <c r="AM1586" i="1"/>
  <c r="AM1590" i="1"/>
  <c r="AM1594" i="1"/>
  <c r="AM1598" i="1"/>
  <c r="AM1602" i="1"/>
  <c r="AM1606" i="1"/>
  <c r="AM1610" i="1"/>
  <c r="AM1614" i="1"/>
  <c r="AM1618" i="1"/>
  <c r="AM1622" i="1"/>
  <c r="AM1626" i="1"/>
  <c r="AM1630" i="1"/>
  <c r="AM1634" i="1"/>
  <c r="AM1638" i="1"/>
  <c r="AM1642" i="1"/>
  <c r="AM1646" i="1"/>
  <c r="AM1650" i="1"/>
  <c r="AM1654" i="1"/>
  <c r="AM1658" i="1"/>
  <c r="AM1662" i="1"/>
  <c r="AM1666" i="1"/>
  <c r="AM1670" i="1"/>
  <c r="AM1674" i="1"/>
  <c r="AM1678" i="1"/>
  <c r="AM1682" i="1"/>
  <c r="AM1686" i="1"/>
  <c r="AM1690" i="1"/>
  <c r="AM1694" i="1"/>
  <c r="AM1698" i="1"/>
  <c r="AM1702" i="1"/>
  <c r="AM1706" i="1"/>
  <c r="AM1710" i="1"/>
  <c r="AM1714" i="1"/>
  <c r="AM1718" i="1"/>
  <c r="AM1722" i="1"/>
  <c r="AM1726" i="1"/>
  <c r="AM1336" i="1"/>
  <c r="AM1352" i="1"/>
  <c r="AM1368" i="1"/>
  <c r="AM1384" i="1"/>
  <c r="AM1400" i="1"/>
  <c r="AM1416" i="1"/>
  <c r="AM1432" i="1"/>
  <c r="AM1440" i="1"/>
  <c r="AM1448" i="1"/>
  <c r="AM1456" i="1"/>
  <c r="AM1464" i="1"/>
  <c r="AM1472" i="1"/>
  <c r="AM1480" i="1"/>
  <c r="AM1488" i="1"/>
  <c r="AM1496" i="1"/>
  <c r="AM1502" i="1"/>
  <c r="AM1507" i="1"/>
  <c r="AM1512" i="1"/>
  <c r="AM1518" i="1"/>
  <c r="AM1523" i="1"/>
  <c r="AM1528" i="1"/>
  <c r="AM1534" i="1"/>
  <c r="AM1539" i="1"/>
  <c r="AM1543" i="1"/>
  <c r="AM1547" i="1"/>
  <c r="AM1551" i="1"/>
  <c r="AM1555" i="1"/>
  <c r="AM1559" i="1"/>
  <c r="AM1563" i="1"/>
  <c r="AM1567" i="1"/>
  <c r="AM1571" i="1"/>
  <c r="AM1575" i="1"/>
  <c r="AM1579" i="1"/>
  <c r="AM1583" i="1"/>
  <c r="AM1587" i="1"/>
  <c r="AM1591" i="1"/>
  <c r="AM1595" i="1"/>
  <c r="AM1599" i="1"/>
  <c r="AM1603" i="1"/>
  <c r="AM1607" i="1"/>
  <c r="AM1611" i="1"/>
  <c r="AM1615" i="1"/>
  <c r="AM1619" i="1"/>
  <c r="AM1623" i="1"/>
  <c r="AM1627" i="1"/>
  <c r="AM1631" i="1"/>
  <c r="AM1635" i="1"/>
  <c r="AM1639" i="1"/>
  <c r="AM1643" i="1"/>
  <c r="AM1647" i="1"/>
  <c r="AM1651" i="1"/>
  <c r="AM1655" i="1"/>
  <c r="AM1659" i="1"/>
  <c r="AM1663" i="1"/>
  <c r="AM1667" i="1"/>
  <c r="AM1671" i="1"/>
  <c r="AM1675" i="1"/>
  <c r="AM1679" i="1"/>
  <c r="AM1683" i="1"/>
  <c r="AM1687" i="1"/>
  <c r="AM1691" i="1"/>
  <c r="AM1695" i="1"/>
  <c r="AM1699" i="1"/>
  <c r="AM1703" i="1"/>
  <c r="AM1707" i="1"/>
  <c r="AM1711" i="1"/>
  <c r="AM1715" i="1"/>
  <c r="AM1719" i="1"/>
  <c r="AM1723" i="1"/>
  <c r="AM1727" i="1"/>
  <c r="AM1731" i="1"/>
  <c r="AM1735" i="1"/>
  <c r="AM1739" i="1"/>
  <c r="AM1743" i="1"/>
  <c r="AM1747" i="1"/>
  <c r="AM1751" i="1"/>
  <c r="AM1755" i="1"/>
  <c r="AM1730" i="1"/>
  <c r="AM1746" i="1"/>
  <c r="AM1759" i="1"/>
  <c r="AM1767" i="1"/>
  <c r="AM1775" i="1"/>
  <c r="AM1783" i="1"/>
  <c r="AM1790" i="1"/>
  <c r="AM1795" i="1"/>
  <c r="AM1801" i="1"/>
  <c r="AM1806" i="1"/>
  <c r="AM1811" i="1"/>
  <c r="AM1817" i="1"/>
  <c r="AM1822" i="1"/>
  <c r="AM1827" i="1"/>
  <c r="AM1833" i="1"/>
  <c r="AM1838" i="1"/>
  <c r="AM1842" i="1"/>
  <c r="AM1846" i="1"/>
  <c r="AM1850" i="1"/>
  <c r="AM1854" i="1"/>
  <c r="AM1858" i="1"/>
  <c r="AM1862" i="1"/>
  <c r="AM1866" i="1"/>
  <c r="AM1870" i="1"/>
  <c r="AM1874" i="1"/>
  <c r="AM1878" i="1"/>
  <c r="AM1882" i="1"/>
  <c r="AM1886" i="1"/>
  <c r="AM1890" i="1"/>
  <c r="AM1894" i="1"/>
  <c r="AM1898" i="1"/>
  <c r="AM1902" i="1"/>
  <c r="AM1906" i="1"/>
  <c r="AM1910" i="1"/>
  <c r="AM1914" i="1"/>
  <c r="AM1918" i="1"/>
  <c r="AM1922" i="1"/>
  <c r="AM1926" i="1"/>
  <c r="AM1930" i="1"/>
  <c r="AM1934" i="1"/>
  <c r="AM1938" i="1"/>
  <c r="AM1942" i="1"/>
  <c r="AM1946" i="1"/>
  <c r="AM1950" i="1"/>
  <c r="AM1954" i="1"/>
  <c r="AM1958" i="1"/>
  <c r="AM1962" i="1"/>
  <c r="AM1966" i="1"/>
  <c r="AM1970" i="1"/>
  <c r="AM1974" i="1"/>
  <c r="AM1978" i="1"/>
  <c r="AM1982" i="1"/>
  <c r="AM1986" i="1"/>
  <c r="AM1990" i="1"/>
  <c r="AM1994" i="1"/>
  <c r="AM1998" i="1"/>
  <c r="AM2002" i="1"/>
  <c r="AM2006" i="1"/>
  <c r="AM2010" i="1"/>
  <c r="AM2014" i="1"/>
  <c r="AM2018" i="1"/>
  <c r="AM2022" i="1"/>
  <c r="AM2026" i="1"/>
  <c r="AM2030" i="1"/>
  <c r="AM2034" i="1"/>
  <c r="AM2038" i="1"/>
  <c r="AM2042" i="1"/>
  <c r="AM2046" i="1"/>
  <c r="AM2050" i="1"/>
  <c r="AM2054" i="1"/>
  <c r="AM2058" i="1"/>
  <c r="AM2062" i="1"/>
  <c r="AM2066" i="1"/>
  <c r="AM2070" i="1"/>
  <c r="AM2074" i="1"/>
  <c r="AM2078" i="1"/>
  <c r="AM2082" i="1"/>
  <c r="AM2086" i="1"/>
  <c r="AM2090" i="1"/>
  <c r="AM2094" i="1"/>
  <c r="AM2098" i="1"/>
  <c r="AM2102" i="1"/>
  <c r="AM2106" i="1"/>
  <c r="AM2110" i="1"/>
  <c r="AM2114" i="1"/>
  <c r="AM2118" i="1"/>
  <c r="AM2122" i="1"/>
  <c r="AM2126" i="1"/>
  <c r="AM2130" i="1"/>
  <c r="AM2134" i="1"/>
  <c r="AM2138" i="1"/>
  <c r="AM2142" i="1"/>
  <c r="AM2146" i="1"/>
  <c r="AM2150" i="1"/>
  <c r="AM2154" i="1"/>
  <c r="AM2158" i="1"/>
  <c r="AM2162" i="1"/>
  <c r="AM2166" i="1"/>
  <c r="AM2170" i="1"/>
  <c r="AM2174" i="1"/>
  <c r="AM2178" i="1"/>
  <c r="AM2182" i="1"/>
  <c r="AM2186" i="1"/>
  <c r="AM2190" i="1"/>
  <c r="AM2194" i="1"/>
  <c r="AM2198" i="1"/>
  <c r="AM2202" i="1"/>
  <c r="AM2206" i="1"/>
  <c r="AM2210" i="1"/>
  <c r="AM2214" i="1"/>
  <c r="AM2218" i="1"/>
  <c r="AM2222" i="1"/>
  <c r="AM2226" i="1"/>
  <c r="AM2230" i="1"/>
  <c r="AM2234" i="1"/>
  <c r="AM2238" i="1"/>
  <c r="AM2242" i="1"/>
  <c r="AM2246" i="1"/>
  <c r="AM2250" i="1"/>
  <c r="AM2254" i="1"/>
  <c r="AM2258" i="1"/>
  <c r="AM2262" i="1"/>
  <c r="AM2266" i="1"/>
  <c r="AM2270" i="1"/>
  <c r="AM2274" i="1"/>
  <c r="AM1734" i="1"/>
  <c r="AM1750" i="1"/>
  <c r="AM1762" i="1"/>
  <c r="AM1770" i="1"/>
  <c r="AM1778" i="1"/>
  <c r="AM1786" i="1"/>
  <c r="AM1791" i="1"/>
  <c r="AM1797" i="1"/>
  <c r="AM1802" i="1"/>
  <c r="AM1807" i="1"/>
  <c r="AM1813" i="1"/>
  <c r="AM1818" i="1"/>
  <c r="AM1823" i="1"/>
  <c r="AM1829" i="1"/>
  <c r="AM1834" i="1"/>
  <c r="AM1839" i="1"/>
  <c r="AM1843" i="1"/>
  <c r="AM1847" i="1"/>
  <c r="AM1851" i="1"/>
  <c r="AM1855" i="1"/>
  <c r="AM1859" i="1"/>
  <c r="AM1863" i="1"/>
  <c r="AM1867" i="1"/>
  <c r="AM1871" i="1"/>
  <c r="AM1875" i="1"/>
  <c r="AM1879" i="1"/>
  <c r="AM1883" i="1"/>
  <c r="AM1887" i="1"/>
  <c r="AM1891" i="1"/>
  <c r="AM1895" i="1"/>
  <c r="AM1899" i="1"/>
  <c r="AM1903" i="1"/>
  <c r="AM1907" i="1"/>
  <c r="AM1911" i="1"/>
  <c r="AM1915" i="1"/>
  <c r="AM1919" i="1"/>
  <c r="AM1923" i="1"/>
  <c r="AM1927" i="1"/>
  <c r="AM1931" i="1"/>
  <c r="AM1935" i="1"/>
  <c r="AM1939" i="1"/>
  <c r="AM1943" i="1"/>
  <c r="AM1947" i="1"/>
  <c r="AM1951" i="1"/>
  <c r="AM1955" i="1"/>
  <c r="AM1959" i="1"/>
  <c r="AM1963" i="1"/>
  <c r="AM1967" i="1"/>
  <c r="AM1971" i="1"/>
  <c r="AM1975" i="1"/>
  <c r="AM1979" i="1"/>
  <c r="AM1983" i="1"/>
  <c r="AM1987" i="1"/>
  <c r="AM1991" i="1"/>
  <c r="AM1995" i="1"/>
  <c r="AM1999" i="1"/>
  <c r="AM2003" i="1"/>
  <c r="AM2007" i="1"/>
  <c r="AM2011" i="1"/>
  <c r="AM2015" i="1"/>
  <c r="AM2019" i="1"/>
  <c r="AM2023" i="1"/>
  <c r="AM2027" i="1"/>
  <c r="AM2031" i="1"/>
  <c r="AM2035" i="1"/>
  <c r="AM2039" i="1"/>
  <c r="AM2043" i="1"/>
  <c r="AM2047" i="1"/>
  <c r="AM2051" i="1"/>
  <c r="AM2055" i="1"/>
  <c r="AM2059" i="1"/>
  <c r="AM2063" i="1"/>
  <c r="AM2067" i="1"/>
  <c r="AM2071" i="1"/>
  <c r="AM2075" i="1"/>
  <c r="AM2079" i="1"/>
  <c r="AM2083" i="1"/>
  <c r="AM2087" i="1"/>
  <c r="AM2091" i="1"/>
  <c r="AM2095" i="1"/>
  <c r="AM2099" i="1"/>
  <c r="AM2103" i="1"/>
  <c r="AM2107" i="1"/>
  <c r="AM2111" i="1"/>
  <c r="AM2115" i="1"/>
  <c r="AM2119" i="1"/>
  <c r="AM2123" i="1"/>
  <c r="AM2127" i="1"/>
  <c r="AM2131" i="1"/>
  <c r="AM2135" i="1"/>
  <c r="AM2139" i="1"/>
  <c r="AM2143" i="1"/>
  <c r="AM2147" i="1"/>
  <c r="AM2151" i="1"/>
  <c r="AM2155" i="1"/>
  <c r="AM2159" i="1"/>
  <c r="AM2163" i="1"/>
  <c r="AM2167" i="1"/>
  <c r="AM2171" i="1"/>
  <c r="AM2175" i="1"/>
  <c r="AM2179" i="1"/>
  <c r="AM2183" i="1"/>
  <c r="AM2187" i="1"/>
  <c r="AM2191" i="1"/>
  <c r="AM2195" i="1"/>
  <c r="AM2199" i="1"/>
  <c r="AM2203" i="1"/>
  <c r="AM2207" i="1"/>
  <c r="AM2211" i="1"/>
  <c r="AM2215" i="1"/>
  <c r="AM2219" i="1"/>
  <c r="AM2223" i="1"/>
  <c r="AM1738" i="1"/>
  <c r="AM1754" i="1"/>
  <c r="AM1763" i="1"/>
  <c r="AM1771" i="1"/>
  <c r="AM1779" i="1"/>
  <c r="AM1787" i="1"/>
  <c r="AM1793" i="1"/>
  <c r="AM1798" i="1"/>
  <c r="AM1803" i="1"/>
  <c r="AM1809" i="1"/>
  <c r="AM1814" i="1"/>
  <c r="AM1819" i="1"/>
  <c r="AM1825" i="1"/>
  <c r="AM1830" i="1"/>
  <c r="AM1835" i="1"/>
  <c r="AM1840" i="1"/>
  <c r="AM1844" i="1"/>
  <c r="AM1848" i="1"/>
  <c r="AM1852" i="1"/>
  <c r="AM1856" i="1"/>
  <c r="AM1860" i="1"/>
  <c r="AM1864" i="1"/>
  <c r="AM1868" i="1"/>
  <c r="AM1872" i="1"/>
  <c r="AM1876" i="1"/>
  <c r="AM1880" i="1"/>
  <c r="AM1884" i="1"/>
  <c r="AM1888" i="1"/>
  <c r="AM1892" i="1"/>
  <c r="AM1896" i="1"/>
  <c r="AM1900" i="1"/>
  <c r="AM1904" i="1"/>
  <c r="AM1908" i="1"/>
  <c r="AM1912" i="1"/>
  <c r="AM1916" i="1"/>
  <c r="AM1920" i="1"/>
  <c r="AM1924" i="1"/>
  <c r="AM1928" i="1"/>
  <c r="AM1932" i="1"/>
  <c r="AM1936" i="1"/>
  <c r="AM1940" i="1"/>
  <c r="AM1944" i="1"/>
  <c r="AM1948" i="1"/>
  <c r="AM1952" i="1"/>
  <c r="AM1956" i="1"/>
  <c r="AM1960" i="1"/>
  <c r="AM1964" i="1"/>
  <c r="AM1968" i="1"/>
  <c r="AM1972" i="1"/>
  <c r="AM1976" i="1"/>
  <c r="AM1980" i="1"/>
  <c r="AM1984" i="1"/>
  <c r="AM1988" i="1"/>
  <c r="AM1992" i="1"/>
  <c r="AM1996" i="1"/>
  <c r="AM2000" i="1"/>
  <c r="AM2004" i="1"/>
  <c r="AM2008" i="1"/>
  <c r="AM2012" i="1"/>
  <c r="AM2016" i="1"/>
  <c r="AM2020" i="1"/>
  <c r="AM2024" i="1"/>
  <c r="AM2028" i="1"/>
  <c r="AM2032" i="1"/>
  <c r="AM2036" i="1"/>
  <c r="AM2040" i="1"/>
  <c r="AM2044" i="1"/>
  <c r="AM2048" i="1"/>
  <c r="AM2052" i="1"/>
  <c r="AM2056" i="1"/>
  <c r="AM2060" i="1"/>
  <c r="AM2064" i="1"/>
  <c r="AM1742" i="1"/>
  <c r="AM1758" i="1"/>
  <c r="AM1766" i="1"/>
  <c r="AM1774" i="1"/>
  <c r="AM1782" i="1"/>
  <c r="AM1789" i="1"/>
  <c r="AM1794" i="1"/>
  <c r="AM1799" i="1"/>
  <c r="AM1805" i="1"/>
  <c r="AM1810" i="1"/>
  <c r="AM1815" i="1"/>
  <c r="AM1821" i="1"/>
  <c r="AM1826" i="1"/>
  <c r="AM1831" i="1"/>
  <c r="AM1837" i="1"/>
  <c r="AM1841" i="1"/>
  <c r="AM1845" i="1"/>
  <c r="AM1849" i="1"/>
  <c r="AM1853" i="1"/>
  <c r="AM1857" i="1"/>
  <c r="AM1861" i="1"/>
  <c r="AM1865" i="1"/>
  <c r="AM1869" i="1"/>
  <c r="AM1873" i="1"/>
  <c r="AM1877" i="1"/>
  <c r="AM1881" i="1"/>
  <c r="AM1885" i="1"/>
  <c r="AM1889" i="1"/>
  <c r="AM1893" i="1"/>
  <c r="AM1897" i="1"/>
  <c r="AM1901" i="1"/>
  <c r="AM1905" i="1"/>
  <c r="AM1909" i="1"/>
  <c r="AM1913" i="1"/>
  <c r="AM1917" i="1"/>
  <c r="AM1921" i="1"/>
  <c r="AM1925" i="1"/>
  <c r="AM1929" i="1"/>
  <c r="AM1933" i="1"/>
  <c r="AM1937" i="1"/>
  <c r="AM1941" i="1"/>
  <c r="AM1945" i="1"/>
  <c r="AM1949" i="1"/>
  <c r="AM1953" i="1"/>
  <c r="AM1957" i="1"/>
  <c r="AM1961" i="1"/>
  <c r="AM1965" i="1"/>
  <c r="AM1969" i="1"/>
  <c r="AM1973" i="1"/>
  <c r="AM1977" i="1"/>
  <c r="AM1981" i="1"/>
  <c r="AM1985" i="1"/>
  <c r="AM1989" i="1"/>
  <c r="AM1993" i="1"/>
  <c r="AM1997" i="1"/>
  <c r="AM2001" i="1"/>
  <c r="AM2005" i="1"/>
  <c r="AM2009" i="1"/>
  <c r="AM2013" i="1"/>
  <c r="AM2017" i="1"/>
  <c r="AM2021" i="1"/>
  <c r="AM2025" i="1"/>
  <c r="AM2029" i="1"/>
  <c r="AM2033" i="1"/>
  <c r="AM2037" i="1"/>
  <c r="AM2041" i="1"/>
  <c r="AM2045" i="1"/>
  <c r="AM2049" i="1"/>
  <c r="AM2053" i="1"/>
  <c r="AM2057" i="1"/>
  <c r="AM2061" i="1"/>
  <c r="AM2065" i="1"/>
  <c r="AM2069" i="1"/>
  <c r="AM2073" i="1"/>
  <c r="AM2077" i="1"/>
  <c r="AM2081" i="1"/>
  <c r="AM2085" i="1"/>
  <c r="AM2089" i="1"/>
  <c r="AM2093" i="1"/>
  <c r="AM2097" i="1"/>
  <c r="AM2101" i="1"/>
  <c r="AM2105" i="1"/>
  <c r="AM2109" i="1"/>
  <c r="AM2113" i="1"/>
  <c r="AM2117" i="1"/>
  <c r="AM2068" i="1"/>
  <c r="AM2084" i="1"/>
  <c r="AM2100" i="1"/>
  <c r="AM2116" i="1"/>
  <c r="AM2125" i="1"/>
  <c r="AM2133" i="1"/>
  <c r="AM2141" i="1"/>
  <c r="AM2149" i="1"/>
  <c r="AM2157" i="1"/>
  <c r="AM2165" i="1"/>
  <c r="AM2173" i="1"/>
  <c r="AM2181" i="1"/>
  <c r="AM2189" i="1"/>
  <c r="AM2197" i="1"/>
  <c r="AM2205" i="1"/>
  <c r="AM2213" i="1"/>
  <c r="AM2221" i="1"/>
  <c r="AM2228" i="1"/>
  <c r="AM2233" i="1"/>
  <c r="AM2239" i="1"/>
  <c r="AM2244" i="1"/>
  <c r="AM2249" i="1"/>
  <c r="AM2255" i="1"/>
  <c r="AM2260" i="1"/>
  <c r="AM2265" i="1"/>
  <c r="AM2271" i="1"/>
  <c r="AM2276" i="1"/>
  <c r="AM2280" i="1"/>
  <c r="AM2284" i="1"/>
  <c r="AM2288" i="1"/>
  <c r="AM2292" i="1"/>
  <c r="AM2296" i="1"/>
  <c r="AM2300" i="1"/>
  <c r="AM2304" i="1"/>
  <c r="AM2308" i="1"/>
  <c r="AM2312" i="1"/>
  <c r="AM2316" i="1"/>
  <c r="AM2320" i="1"/>
  <c r="AM2324" i="1"/>
  <c r="AM2328" i="1"/>
  <c r="AM2332" i="1"/>
  <c r="AM2336" i="1"/>
  <c r="AM2340" i="1"/>
  <c r="AM2344" i="1"/>
  <c r="AM2348" i="1"/>
  <c r="AM2352" i="1"/>
  <c r="AM2356" i="1"/>
  <c r="AM2360" i="1"/>
  <c r="AM2364" i="1"/>
  <c r="AM2368" i="1"/>
  <c r="AM2372" i="1"/>
  <c r="AM2376" i="1"/>
  <c r="AM2380" i="1"/>
  <c r="AM2384" i="1"/>
  <c r="AM2388" i="1"/>
  <c r="AM2392" i="1"/>
  <c r="AM2396" i="1"/>
  <c r="AM2400" i="1"/>
  <c r="AM2404" i="1"/>
  <c r="AM2408" i="1"/>
  <c r="AM2412" i="1"/>
  <c r="AM2416" i="1"/>
  <c r="AM2420" i="1"/>
  <c r="AM2424" i="1"/>
  <c r="AM2428" i="1"/>
  <c r="AM2432" i="1"/>
  <c r="AM2413" i="1"/>
  <c r="AM2421" i="1"/>
  <c r="AM2429" i="1"/>
  <c r="AM2433" i="1"/>
  <c r="AM2338" i="1"/>
  <c r="AM2350" i="1"/>
  <c r="AM2358" i="1"/>
  <c r="AM2366" i="1"/>
  <c r="AM2378" i="1"/>
  <c r="AM2390" i="1"/>
  <c r="AM2398" i="1"/>
  <c r="AM2410" i="1"/>
  <c r="AM2418" i="1"/>
  <c r="AM2430" i="1"/>
  <c r="AM2423" i="1"/>
  <c r="AM2072" i="1"/>
  <c r="AM2088" i="1"/>
  <c r="AM2104" i="1"/>
  <c r="AM2120" i="1"/>
  <c r="AM2128" i="1"/>
  <c r="AM2136" i="1"/>
  <c r="AM2144" i="1"/>
  <c r="AM2152" i="1"/>
  <c r="AM2160" i="1"/>
  <c r="AM2168" i="1"/>
  <c r="AM2176" i="1"/>
  <c r="AM2184" i="1"/>
  <c r="AM2192" i="1"/>
  <c r="AM2200" i="1"/>
  <c r="AM2208" i="1"/>
  <c r="AM2216" i="1"/>
  <c r="AM2224" i="1"/>
  <c r="AM2229" i="1"/>
  <c r="AM2235" i="1"/>
  <c r="AM2240" i="1"/>
  <c r="AM2245" i="1"/>
  <c r="AM2251" i="1"/>
  <c r="AM2256" i="1"/>
  <c r="AM2261" i="1"/>
  <c r="AM2267" i="1"/>
  <c r="AM2272" i="1"/>
  <c r="AM2277" i="1"/>
  <c r="AM2281" i="1"/>
  <c r="AM2285" i="1"/>
  <c r="AM2289" i="1"/>
  <c r="AM2293" i="1"/>
  <c r="AM2297" i="1"/>
  <c r="AM2301" i="1"/>
  <c r="AM2305" i="1"/>
  <c r="AM2309" i="1"/>
  <c r="AM2313" i="1"/>
  <c r="AM2317" i="1"/>
  <c r="AM2321" i="1"/>
  <c r="AM2325" i="1"/>
  <c r="AM2329" i="1"/>
  <c r="AM2333" i="1"/>
  <c r="AM2337" i="1"/>
  <c r="AM2341" i="1"/>
  <c r="AM2345" i="1"/>
  <c r="AM2349" i="1"/>
  <c r="AM2353" i="1"/>
  <c r="AM2357" i="1"/>
  <c r="AM2361" i="1"/>
  <c r="AM2365" i="1"/>
  <c r="AM2369" i="1"/>
  <c r="AM2373" i="1"/>
  <c r="AM2377" i="1"/>
  <c r="AM2381" i="1"/>
  <c r="AM2385" i="1"/>
  <c r="AM2389" i="1"/>
  <c r="AM2393" i="1"/>
  <c r="AM2397" i="1"/>
  <c r="AM2401" i="1"/>
  <c r="AM2405" i="1"/>
  <c r="AM2409" i="1"/>
  <c r="AM2417" i="1"/>
  <c r="AM2425" i="1"/>
  <c r="AM2346" i="1"/>
  <c r="AM2362" i="1"/>
  <c r="AM2374" i="1"/>
  <c r="AM2382" i="1"/>
  <c r="AM2394" i="1"/>
  <c r="AM2402" i="1"/>
  <c r="AM2414" i="1"/>
  <c r="AM2426" i="1"/>
  <c r="AM2434" i="1"/>
  <c r="AM2435" i="1"/>
  <c r="AM2076" i="1"/>
  <c r="AM2092" i="1"/>
  <c r="AM2108" i="1"/>
  <c r="AM2121" i="1"/>
  <c r="AM2129" i="1"/>
  <c r="AM2137" i="1"/>
  <c r="AM2145" i="1"/>
  <c r="AM2153" i="1"/>
  <c r="AM2161" i="1"/>
  <c r="AM2169" i="1"/>
  <c r="AM2177" i="1"/>
  <c r="AM2185" i="1"/>
  <c r="AM2193" i="1"/>
  <c r="AM2201" i="1"/>
  <c r="AM2209" i="1"/>
  <c r="AM2217" i="1"/>
  <c r="AM2225" i="1"/>
  <c r="AM2231" i="1"/>
  <c r="AM2236" i="1"/>
  <c r="AM2241" i="1"/>
  <c r="AM2247" i="1"/>
  <c r="AM2252" i="1"/>
  <c r="AM2257" i="1"/>
  <c r="AM2263" i="1"/>
  <c r="AM2268" i="1"/>
  <c r="AM2273" i="1"/>
  <c r="AM2278" i="1"/>
  <c r="AM2282" i="1"/>
  <c r="AM2286" i="1"/>
  <c r="AM2290" i="1"/>
  <c r="AM2294" i="1"/>
  <c r="AM2298" i="1"/>
  <c r="AM2302" i="1"/>
  <c r="AM2306" i="1"/>
  <c r="AM2310" i="1"/>
  <c r="AM2314" i="1"/>
  <c r="AM2318" i="1"/>
  <c r="AM2322" i="1"/>
  <c r="AM2326" i="1"/>
  <c r="AM2330" i="1"/>
  <c r="AM2334" i="1"/>
  <c r="AM2342" i="1"/>
  <c r="AM2354" i="1"/>
  <c r="AM2370" i="1"/>
  <c r="AM2386" i="1"/>
  <c r="AM2406" i="1"/>
  <c r="AM2422" i="1"/>
  <c r="AM2431" i="1"/>
  <c r="AM2080" i="1"/>
  <c r="AM2096" i="1"/>
  <c r="AM2112" i="1"/>
  <c r="AM2124" i="1"/>
  <c r="AM2132" i="1"/>
  <c r="AM2140" i="1"/>
  <c r="AM2148" i="1"/>
  <c r="AM2156" i="1"/>
  <c r="AM2164" i="1"/>
  <c r="AM2172" i="1"/>
  <c r="AM2180" i="1"/>
  <c r="AM2188" i="1"/>
  <c r="AM2196" i="1"/>
  <c r="AM2204" i="1"/>
  <c r="AM2212" i="1"/>
  <c r="AM2220" i="1"/>
  <c r="AM2227" i="1"/>
  <c r="AM2232" i="1"/>
  <c r="AM2237" i="1"/>
  <c r="AM2243" i="1"/>
  <c r="AM2248" i="1"/>
  <c r="AM2253" i="1"/>
  <c r="AM2259" i="1"/>
  <c r="AM2264" i="1"/>
  <c r="AM2269" i="1"/>
  <c r="AM2275" i="1"/>
  <c r="AM2279" i="1"/>
  <c r="AM2283" i="1"/>
  <c r="AM2287" i="1"/>
  <c r="AM2291" i="1"/>
  <c r="AM2295" i="1"/>
  <c r="AM2299" i="1"/>
  <c r="AM2303" i="1"/>
  <c r="AM2307" i="1"/>
  <c r="AM2311" i="1"/>
  <c r="AM2315" i="1"/>
  <c r="AM2319" i="1"/>
  <c r="AM2323" i="1"/>
  <c r="AM2327" i="1"/>
  <c r="AM2331" i="1"/>
  <c r="AM2335" i="1"/>
  <c r="AM2339" i="1"/>
  <c r="AM2343" i="1"/>
  <c r="AM2347" i="1"/>
  <c r="AM2351" i="1"/>
  <c r="AM2355" i="1"/>
  <c r="AM2359" i="1"/>
  <c r="AM2363" i="1"/>
  <c r="AM2367" i="1"/>
  <c r="AM2371" i="1"/>
  <c r="AM2375" i="1"/>
  <c r="AM2379" i="1"/>
  <c r="AM2383" i="1"/>
  <c r="AM2387" i="1"/>
  <c r="AM2391" i="1"/>
  <c r="AM2395" i="1"/>
  <c r="AM2399" i="1"/>
  <c r="AM2403" i="1"/>
  <c r="AM2407" i="1"/>
  <c r="AM2411" i="1"/>
  <c r="AM2415" i="1"/>
  <c r="AM2419" i="1"/>
  <c r="AM2427" i="1"/>
  <c r="AL1201" i="1"/>
  <c r="AL1205" i="1"/>
  <c r="AL1209" i="1"/>
  <c r="AL1213" i="1"/>
  <c r="AL1217" i="1"/>
  <c r="AL1221" i="1"/>
  <c r="AL1225" i="1"/>
  <c r="AL1229" i="1"/>
  <c r="AL1233" i="1"/>
  <c r="AL1237" i="1"/>
  <c r="AL1241" i="1"/>
  <c r="AL1245" i="1"/>
  <c r="AL1249" i="1"/>
  <c r="AL1253" i="1"/>
  <c r="AL1257" i="1"/>
  <c r="AL1261" i="1"/>
  <c r="AL1265" i="1"/>
  <c r="AL1269" i="1"/>
  <c r="AL1273" i="1"/>
  <c r="AL1277" i="1"/>
  <c r="AL1281" i="1"/>
  <c r="AL1285" i="1"/>
  <c r="AL1289" i="1"/>
  <c r="AL1293" i="1"/>
  <c r="AL1297" i="1"/>
  <c r="AL1301" i="1"/>
  <c r="AL1305" i="1"/>
  <c r="AL1309" i="1"/>
  <c r="AL1313" i="1"/>
  <c r="AL1317" i="1"/>
  <c r="AL1321" i="1"/>
  <c r="AL1325" i="1"/>
  <c r="AL1329" i="1"/>
  <c r="AL1333" i="1"/>
  <c r="AL1337" i="1"/>
  <c r="AL1341" i="1"/>
  <c r="AL1345" i="1"/>
  <c r="AL1349" i="1"/>
  <c r="AL1353" i="1"/>
  <c r="AL1357" i="1"/>
  <c r="AL1361" i="1"/>
  <c r="AL1365" i="1"/>
  <c r="AL1369" i="1"/>
  <c r="AL1373" i="1"/>
  <c r="AL1377" i="1"/>
  <c r="AL1381" i="1"/>
  <c r="AL1385" i="1"/>
  <c r="AL1389" i="1"/>
  <c r="AL1393" i="1"/>
  <c r="AL1397" i="1"/>
  <c r="AL1401" i="1"/>
  <c r="AL1405" i="1"/>
  <c r="AL1409" i="1"/>
  <c r="AL1413" i="1"/>
  <c r="AL1417" i="1"/>
  <c r="AL1421" i="1"/>
  <c r="AL1425" i="1"/>
  <c r="AL1429" i="1"/>
  <c r="AL1433" i="1"/>
  <c r="AL1437" i="1"/>
  <c r="AL1441" i="1"/>
  <c r="AL1445" i="1"/>
  <c r="AL1449" i="1"/>
  <c r="AL1453" i="1"/>
  <c r="AL1457" i="1"/>
  <c r="AL1461" i="1"/>
  <c r="AL1465" i="1"/>
  <c r="AL1469" i="1"/>
  <c r="AL1473" i="1"/>
  <c r="AL1477" i="1"/>
  <c r="AL1481" i="1"/>
  <c r="AL1485" i="1"/>
  <c r="AL1489" i="1"/>
  <c r="AL1493" i="1"/>
  <c r="AL1497" i="1"/>
  <c r="AL1501" i="1"/>
  <c r="AL1202" i="1"/>
  <c r="AL1206" i="1"/>
  <c r="AL1210" i="1"/>
  <c r="AL1214" i="1"/>
  <c r="AL1218" i="1"/>
  <c r="AL1222" i="1"/>
  <c r="AL1226" i="1"/>
  <c r="AL1230" i="1"/>
  <c r="AL1234" i="1"/>
  <c r="AL1238" i="1"/>
  <c r="AL1242" i="1"/>
  <c r="AL1246" i="1"/>
  <c r="AL1250" i="1"/>
  <c r="AL1254" i="1"/>
  <c r="AL1258" i="1"/>
  <c r="AL1262" i="1"/>
  <c r="AL1266" i="1"/>
  <c r="AL1270" i="1"/>
  <c r="AL1274" i="1"/>
  <c r="AL1278" i="1"/>
  <c r="AL1282" i="1"/>
  <c r="AL1286" i="1"/>
  <c r="AL1290" i="1"/>
  <c r="AL1294" i="1"/>
  <c r="AL1298" i="1"/>
  <c r="AL1302" i="1"/>
  <c r="AL1306" i="1"/>
  <c r="AL1310" i="1"/>
  <c r="AL1314" i="1"/>
  <c r="AL1318" i="1"/>
  <c r="AL1322" i="1"/>
  <c r="AL1326" i="1"/>
  <c r="AL1330" i="1"/>
  <c r="AL1334" i="1"/>
  <c r="AL1338" i="1"/>
  <c r="AL1342" i="1"/>
  <c r="AL1346" i="1"/>
  <c r="AL1350" i="1"/>
  <c r="AL1354" i="1"/>
  <c r="AL1358" i="1"/>
  <c r="AL1362" i="1"/>
  <c r="AL1366" i="1"/>
  <c r="AL1370" i="1"/>
  <c r="AL1374" i="1"/>
  <c r="AL1378" i="1"/>
  <c r="AL1382" i="1"/>
  <c r="AL1386" i="1"/>
  <c r="AL1390" i="1"/>
  <c r="AL1394" i="1"/>
  <c r="AL1398" i="1"/>
  <c r="AL1402" i="1"/>
  <c r="AL1406" i="1"/>
  <c r="AL1410" i="1"/>
  <c r="AL1414" i="1"/>
  <c r="AL1418" i="1"/>
  <c r="AL1422" i="1"/>
  <c r="AL1426" i="1"/>
  <c r="AL1430" i="1"/>
  <c r="AL1434" i="1"/>
  <c r="AL1438" i="1"/>
  <c r="AL1442" i="1"/>
  <c r="AL1446" i="1"/>
  <c r="AL1450" i="1"/>
  <c r="AL1454" i="1"/>
  <c r="AL1458" i="1"/>
  <c r="AL1462" i="1"/>
  <c r="AL1466" i="1"/>
  <c r="AL1470" i="1"/>
  <c r="AL1474" i="1"/>
  <c r="AL1478" i="1"/>
  <c r="AL1482" i="1"/>
  <c r="AL1486" i="1"/>
  <c r="AL1490" i="1"/>
  <c r="AL1494" i="1"/>
  <c r="AL1498" i="1"/>
  <c r="AL1502" i="1"/>
  <c r="AL1506" i="1"/>
  <c r="AL1510" i="1"/>
  <c r="AL1203" i="1"/>
  <c r="AL1207" i="1"/>
  <c r="AL1211" i="1"/>
  <c r="AL1215" i="1"/>
  <c r="AL1219" i="1"/>
  <c r="AL1223" i="1"/>
  <c r="AL1227" i="1"/>
  <c r="AL1231" i="1"/>
  <c r="AL1235" i="1"/>
  <c r="AL1239" i="1"/>
  <c r="AL1243" i="1"/>
  <c r="AL1247" i="1"/>
  <c r="AL1251" i="1"/>
  <c r="AL1255" i="1"/>
  <c r="AL1259" i="1"/>
  <c r="AL1263" i="1"/>
  <c r="AL1267" i="1"/>
  <c r="AL1271" i="1"/>
  <c r="AL1275" i="1"/>
  <c r="AL1279" i="1"/>
  <c r="AL1283" i="1"/>
  <c r="AL1287" i="1"/>
  <c r="AL1291" i="1"/>
  <c r="AL1295" i="1"/>
  <c r="AL1299" i="1"/>
  <c r="AL1303" i="1"/>
  <c r="AL1307" i="1"/>
  <c r="AL1311" i="1"/>
  <c r="AL1315" i="1"/>
  <c r="AL1319" i="1"/>
  <c r="AL1323" i="1"/>
  <c r="AL1327" i="1"/>
  <c r="AL1331" i="1"/>
  <c r="AL1335" i="1"/>
  <c r="AL1339" i="1"/>
  <c r="AL1343" i="1"/>
  <c r="AL1347" i="1"/>
  <c r="AL1351" i="1"/>
  <c r="AL1355" i="1"/>
  <c r="AL1359" i="1"/>
  <c r="AL1363" i="1"/>
  <c r="AL1367" i="1"/>
  <c r="AL1371" i="1"/>
  <c r="AL1375" i="1"/>
  <c r="AL1379" i="1"/>
  <c r="AL1383" i="1"/>
  <c r="AL1387" i="1"/>
  <c r="AL1391" i="1"/>
  <c r="AL1395" i="1"/>
  <c r="AL1399" i="1"/>
  <c r="AL1403" i="1"/>
  <c r="AL1407" i="1"/>
  <c r="AL1411" i="1"/>
  <c r="AL1415" i="1"/>
  <c r="AL1419" i="1"/>
  <c r="AL1423" i="1"/>
  <c r="AL1427" i="1"/>
  <c r="AL1431" i="1"/>
  <c r="AL1435" i="1"/>
  <c r="AL1439" i="1"/>
  <c r="AL1443" i="1"/>
  <c r="AL1447" i="1"/>
  <c r="AL1451" i="1"/>
  <c r="AL1455" i="1"/>
  <c r="AL1459" i="1"/>
  <c r="AL1463" i="1"/>
  <c r="AL1467" i="1"/>
  <c r="AL1471" i="1"/>
  <c r="AL1475" i="1"/>
  <c r="AL1479" i="1"/>
  <c r="AL1483" i="1"/>
  <c r="AL1487" i="1"/>
  <c r="AL1491" i="1"/>
  <c r="AL1495" i="1"/>
  <c r="AL1499" i="1"/>
  <c r="AL1503" i="1"/>
  <c r="AL1507" i="1"/>
  <c r="AL1511" i="1"/>
  <c r="AL1515" i="1"/>
  <c r="AL1519" i="1"/>
  <c r="AL1523" i="1"/>
  <c r="AL1527" i="1"/>
  <c r="AL1531" i="1"/>
  <c r="AL1535" i="1"/>
  <c r="AL1539" i="1"/>
  <c r="AL1204" i="1"/>
  <c r="AL1208" i="1"/>
  <c r="AL1212" i="1"/>
  <c r="AL1216" i="1"/>
  <c r="AL1220" i="1"/>
  <c r="AL1224" i="1"/>
  <c r="AL1228" i="1"/>
  <c r="AL1232" i="1"/>
  <c r="AL1236" i="1"/>
  <c r="AL1240" i="1"/>
  <c r="AL1244" i="1"/>
  <c r="AL1248" i="1"/>
  <c r="AL1252" i="1"/>
  <c r="AL1256" i="1"/>
  <c r="AL1260" i="1"/>
  <c r="AL1264" i="1"/>
  <c r="AL1268" i="1"/>
  <c r="AL1272" i="1"/>
  <c r="AL1276" i="1"/>
  <c r="AL1280" i="1"/>
  <c r="AL1284" i="1"/>
  <c r="AL1288" i="1"/>
  <c r="AL1292" i="1"/>
  <c r="AL1296" i="1"/>
  <c r="AL1300" i="1"/>
  <c r="AL1304" i="1"/>
  <c r="AL1308" i="1"/>
  <c r="AL1312" i="1"/>
  <c r="AL1316" i="1"/>
  <c r="AL1320" i="1"/>
  <c r="AL1324" i="1"/>
  <c r="AL1328" i="1"/>
  <c r="AL1332" i="1"/>
  <c r="AL1336" i="1"/>
  <c r="AL1340" i="1"/>
  <c r="AL1344" i="1"/>
  <c r="AL1348" i="1"/>
  <c r="AL1352" i="1"/>
  <c r="AL1356" i="1"/>
  <c r="AL1360" i="1"/>
  <c r="AL1364" i="1"/>
  <c r="AL1368" i="1"/>
  <c r="AL1372" i="1"/>
  <c r="AL1376" i="1"/>
  <c r="AL1380" i="1"/>
  <c r="AL1384" i="1"/>
  <c r="AL1388" i="1"/>
  <c r="AL1392" i="1"/>
  <c r="AL1396" i="1"/>
  <c r="AL1400" i="1"/>
  <c r="AL1404" i="1"/>
  <c r="AL1408" i="1"/>
  <c r="AL1412" i="1"/>
  <c r="AL1416" i="1"/>
  <c r="AL1420" i="1"/>
  <c r="AL1424" i="1"/>
  <c r="AL1428" i="1"/>
  <c r="AL1432" i="1"/>
  <c r="AL1436" i="1"/>
  <c r="AL1440" i="1"/>
  <c r="AL1444" i="1"/>
  <c r="AL1448" i="1"/>
  <c r="AL1452" i="1"/>
  <c r="AL1468" i="1"/>
  <c r="AL1484" i="1"/>
  <c r="AL1500" i="1"/>
  <c r="AL1509" i="1"/>
  <c r="AL1516" i="1"/>
  <c r="AL1521" i="1"/>
  <c r="AL1526" i="1"/>
  <c r="AL1532" i="1"/>
  <c r="AL1537" i="1"/>
  <c r="AL1542" i="1"/>
  <c r="AL1546" i="1"/>
  <c r="AL1550" i="1"/>
  <c r="AL1554" i="1"/>
  <c r="AL1558" i="1"/>
  <c r="AL1562" i="1"/>
  <c r="AL1566" i="1"/>
  <c r="AL1570" i="1"/>
  <c r="AL1574" i="1"/>
  <c r="AL1578" i="1"/>
  <c r="AL1582" i="1"/>
  <c r="AL1586" i="1"/>
  <c r="AL1590" i="1"/>
  <c r="AL1594" i="1"/>
  <c r="AL1598" i="1"/>
  <c r="AL1602" i="1"/>
  <c r="AL1606" i="1"/>
  <c r="AL1610" i="1"/>
  <c r="AL1614" i="1"/>
  <c r="AL1618" i="1"/>
  <c r="AL1622" i="1"/>
  <c r="AL1626" i="1"/>
  <c r="AL1630" i="1"/>
  <c r="AL1634" i="1"/>
  <c r="AL1638" i="1"/>
  <c r="AL1642" i="1"/>
  <c r="AL1646" i="1"/>
  <c r="AL1650" i="1"/>
  <c r="AL1654" i="1"/>
  <c r="AL1658" i="1"/>
  <c r="AL1662" i="1"/>
  <c r="AL1666" i="1"/>
  <c r="AL1670" i="1"/>
  <c r="AL1674" i="1"/>
  <c r="AL1678" i="1"/>
  <c r="AL1682" i="1"/>
  <c r="AL1686" i="1"/>
  <c r="AL1690" i="1"/>
  <c r="AL1694" i="1"/>
  <c r="AL1698" i="1"/>
  <c r="AL1702" i="1"/>
  <c r="AL1706" i="1"/>
  <c r="AL1710" i="1"/>
  <c r="AL1714" i="1"/>
  <c r="AL1718" i="1"/>
  <c r="AL1722" i="1"/>
  <c r="AL1726" i="1"/>
  <c r="AL1730" i="1"/>
  <c r="AL1734" i="1"/>
  <c r="AL1738" i="1"/>
  <c r="AL1742" i="1"/>
  <c r="AL1456" i="1"/>
  <c r="AL1472" i="1"/>
  <c r="AL1488" i="1"/>
  <c r="AL1504" i="1"/>
  <c r="AL1512" i="1"/>
  <c r="AL1517" i="1"/>
  <c r="AL1522" i="1"/>
  <c r="AL1528" i="1"/>
  <c r="AL1533" i="1"/>
  <c r="AL1538" i="1"/>
  <c r="AL1543" i="1"/>
  <c r="AL1547" i="1"/>
  <c r="AL1551" i="1"/>
  <c r="AL1555" i="1"/>
  <c r="AL1559" i="1"/>
  <c r="AL1563" i="1"/>
  <c r="AL1567" i="1"/>
  <c r="AL1571" i="1"/>
  <c r="AL1575" i="1"/>
  <c r="AL1579" i="1"/>
  <c r="AL1583" i="1"/>
  <c r="AL1587" i="1"/>
  <c r="AL1591" i="1"/>
  <c r="AL1595" i="1"/>
  <c r="AL1599" i="1"/>
  <c r="AL1603" i="1"/>
  <c r="AL1607" i="1"/>
  <c r="AL1611" i="1"/>
  <c r="AL1615" i="1"/>
  <c r="AL1619" i="1"/>
  <c r="AL1623" i="1"/>
  <c r="AL1627" i="1"/>
  <c r="AL1631" i="1"/>
  <c r="AL1635" i="1"/>
  <c r="AL1639" i="1"/>
  <c r="AL1643" i="1"/>
  <c r="AL1647" i="1"/>
  <c r="AL1651" i="1"/>
  <c r="AL1655" i="1"/>
  <c r="AL1659" i="1"/>
  <c r="AL1663" i="1"/>
  <c r="AL1667" i="1"/>
  <c r="AL1671" i="1"/>
  <c r="AL1675" i="1"/>
  <c r="AL1679" i="1"/>
  <c r="AL1683" i="1"/>
  <c r="AL1687" i="1"/>
  <c r="AL1691" i="1"/>
  <c r="AL1695" i="1"/>
  <c r="AL1699" i="1"/>
  <c r="AL1703" i="1"/>
  <c r="AL1707" i="1"/>
  <c r="AL1711" i="1"/>
  <c r="AL1715" i="1"/>
  <c r="AL1719" i="1"/>
  <c r="AL1723" i="1"/>
  <c r="AL1727" i="1"/>
  <c r="AL1731" i="1"/>
  <c r="AL1735" i="1"/>
  <c r="AL1739" i="1"/>
  <c r="AL1743" i="1"/>
  <c r="AL1747" i="1"/>
  <c r="AL1751" i="1"/>
  <c r="AL1755" i="1"/>
  <c r="AL1759" i="1"/>
  <c r="AL1763" i="1"/>
  <c r="AL1767" i="1"/>
  <c r="AL1771" i="1"/>
  <c r="AL1775" i="1"/>
  <c r="AL1779" i="1"/>
  <c r="AL1783" i="1"/>
  <c r="AL1787" i="1"/>
  <c r="AL1791" i="1"/>
  <c r="AL1795" i="1"/>
  <c r="AL1799" i="1"/>
  <c r="AL1803" i="1"/>
  <c r="AL1807" i="1"/>
  <c r="AL1811" i="1"/>
  <c r="AL1815" i="1"/>
  <c r="AL1819" i="1"/>
  <c r="AL1823" i="1"/>
  <c r="AL1827" i="1"/>
  <c r="AL1831" i="1"/>
  <c r="AL1835" i="1"/>
  <c r="AL1839" i="1"/>
  <c r="AL1460" i="1"/>
  <c r="AL1476" i="1"/>
  <c r="AL1492" i="1"/>
  <c r="AL1505" i="1"/>
  <c r="AL1513" i="1"/>
  <c r="AL1518" i="1"/>
  <c r="AL1524" i="1"/>
  <c r="AL1529" i="1"/>
  <c r="AL1534" i="1"/>
  <c r="AL1540" i="1"/>
  <c r="AL1544" i="1"/>
  <c r="AL1548" i="1"/>
  <c r="AL1552" i="1"/>
  <c r="AL1556" i="1"/>
  <c r="AL1560" i="1"/>
  <c r="AL1564" i="1"/>
  <c r="AL1568" i="1"/>
  <c r="AL1572" i="1"/>
  <c r="AL1576" i="1"/>
  <c r="AL1580" i="1"/>
  <c r="AL1584" i="1"/>
  <c r="AL1588" i="1"/>
  <c r="AL1592" i="1"/>
  <c r="AL1596" i="1"/>
  <c r="AL1600" i="1"/>
  <c r="AL1604" i="1"/>
  <c r="AL1608" i="1"/>
  <c r="AL1612" i="1"/>
  <c r="AL1616" i="1"/>
  <c r="AL1620" i="1"/>
  <c r="AL1624" i="1"/>
  <c r="AL1628" i="1"/>
  <c r="AL1632" i="1"/>
  <c r="AL1636" i="1"/>
  <c r="AL1640" i="1"/>
  <c r="AL1644" i="1"/>
  <c r="AL1648" i="1"/>
  <c r="AL1652" i="1"/>
  <c r="AL1656" i="1"/>
  <c r="AL1660" i="1"/>
  <c r="AL1664" i="1"/>
  <c r="AL1668" i="1"/>
  <c r="AL1672" i="1"/>
  <c r="AL1676" i="1"/>
  <c r="AL1680" i="1"/>
  <c r="AL1684" i="1"/>
  <c r="AL1688" i="1"/>
  <c r="AL1692" i="1"/>
  <c r="AL1696" i="1"/>
  <c r="AL1700" i="1"/>
  <c r="AL1704" i="1"/>
  <c r="AL1708" i="1"/>
  <c r="AL1712" i="1"/>
  <c r="AL1716" i="1"/>
  <c r="AL1720" i="1"/>
  <c r="AL1724" i="1"/>
  <c r="AL1728" i="1"/>
  <c r="AL1732" i="1"/>
  <c r="AL1736" i="1"/>
  <c r="AL1740" i="1"/>
  <c r="AL1744" i="1"/>
  <c r="AL1748" i="1"/>
  <c r="AL1752" i="1"/>
  <c r="AL1756" i="1"/>
  <c r="AL1760" i="1"/>
  <c r="AL1764" i="1"/>
  <c r="AL1768" i="1"/>
  <c r="AL1772" i="1"/>
  <c r="AL1776" i="1"/>
  <c r="AL1780" i="1"/>
  <c r="AL1784" i="1"/>
  <c r="AL1788" i="1"/>
  <c r="AL1792" i="1"/>
  <c r="AL1796" i="1"/>
  <c r="AL1800" i="1"/>
  <c r="AL1804" i="1"/>
  <c r="AL1808" i="1"/>
  <c r="AL1812" i="1"/>
  <c r="AL1816" i="1"/>
  <c r="AL1820" i="1"/>
  <c r="AL1824" i="1"/>
  <c r="AL1828" i="1"/>
  <c r="AL1832" i="1"/>
  <c r="AL1836" i="1"/>
  <c r="AL1840" i="1"/>
  <c r="AL1844" i="1"/>
  <c r="AL1848" i="1"/>
  <c r="AL1852" i="1"/>
  <c r="AL1856" i="1"/>
  <c r="AL1860" i="1"/>
  <c r="AL1864" i="1"/>
  <c r="AL1868" i="1"/>
  <c r="AL1464" i="1"/>
  <c r="AL1480" i="1"/>
  <c r="AL1496" i="1"/>
  <c r="AL1508" i="1"/>
  <c r="AL1514" i="1"/>
  <c r="AL1520" i="1"/>
  <c r="AL1525" i="1"/>
  <c r="AL1530" i="1"/>
  <c r="AL1536" i="1"/>
  <c r="AL1541" i="1"/>
  <c r="AL1545" i="1"/>
  <c r="AL1549" i="1"/>
  <c r="AL1553" i="1"/>
  <c r="AL1557" i="1"/>
  <c r="AL1561" i="1"/>
  <c r="AL1565" i="1"/>
  <c r="AL1569" i="1"/>
  <c r="AL1573" i="1"/>
  <c r="AL1577" i="1"/>
  <c r="AL1581" i="1"/>
  <c r="AL1585" i="1"/>
  <c r="AL1589" i="1"/>
  <c r="AL1593" i="1"/>
  <c r="AL1597" i="1"/>
  <c r="AL1601" i="1"/>
  <c r="AL1605" i="1"/>
  <c r="AL1609" i="1"/>
  <c r="AL1613" i="1"/>
  <c r="AL1617" i="1"/>
  <c r="AL1621" i="1"/>
  <c r="AL1625" i="1"/>
  <c r="AL1629" i="1"/>
  <c r="AL1633" i="1"/>
  <c r="AL1637" i="1"/>
  <c r="AL1641" i="1"/>
  <c r="AL1645" i="1"/>
  <c r="AL1649" i="1"/>
  <c r="AL1653" i="1"/>
  <c r="AL1657" i="1"/>
  <c r="AL1661" i="1"/>
  <c r="AL1665" i="1"/>
  <c r="AL1669" i="1"/>
  <c r="AL1673" i="1"/>
  <c r="AL1677" i="1"/>
  <c r="AL1681" i="1"/>
  <c r="AL1685" i="1"/>
  <c r="AL1689" i="1"/>
  <c r="AL1693" i="1"/>
  <c r="AL1697" i="1"/>
  <c r="AL1701" i="1"/>
  <c r="AL1705" i="1"/>
  <c r="AL1709" i="1"/>
  <c r="AL1713" i="1"/>
  <c r="AL1717" i="1"/>
  <c r="AL1721" i="1"/>
  <c r="AL1725" i="1"/>
  <c r="AL1729" i="1"/>
  <c r="AL1733" i="1"/>
  <c r="AL1737" i="1"/>
  <c r="AL1741" i="1"/>
  <c r="AL1745" i="1"/>
  <c r="AL1749" i="1"/>
  <c r="AL1753" i="1"/>
  <c r="AL1757" i="1"/>
  <c r="AL1761" i="1"/>
  <c r="AL1746" i="1"/>
  <c r="AL1762" i="1"/>
  <c r="AL1770" i="1"/>
  <c r="AL1778" i="1"/>
  <c r="AL1786" i="1"/>
  <c r="AL1794" i="1"/>
  <c r="AL1802" i="1"/>
  <c r="AL1810" i="1"/>
  <c r="AL1818" i="1"/>
  <c r="AL1826" i="1"/>
  <c r="AL1834" i="1"/>
  <c r="AL1842" i="1"/>
  <c r="AL1847" i="1"/>
  <c r="AL1853" i="1"/>
  <c r="AL1858" i="1"/>
  <c r="AL1863" i="1"/>
  <c r="AL1869" i="1"/>
  <c r="AL1873" i="1"/>
  <c r="AL1877" i="1"/>
  <c r="AL1881" i="1"/>
  <c r="AL1885" i="1"/>
  <c r="AL1889" i="1"/>
  <c r="AL1893" i="1"/>
  <c r="AL1897" i="1"/>
  <c r="AL1901" i="1"/>
  <c r="AL1905" i="1"/>
  <c r="AL1909" i="1"/>
  <c r="AL1913" i="1"/>
  <c r="AL1917" i="1"/>
  <c r="AL1921" i="1"/>
  <c r="AL1925" i="1"/>
  <c r="AL1929" i="1"/>
  <c r="AL1933" i="1"/>
  <c r="AL1937" i="1"/>
  <c r="AL1941" i="1"/>
  <c r="AL1945" i="1"/>
  <c r="AL1949" i="1"/>
  <c r="AL1953" i="1"/>
  <c r="AL1957" i="1"/>
  <c r="AL1961" i="1"/>
  <c r="AL1965" i="1"/>
  <c r="AL1969" i="1"/>
  <c r="AL1973" i="1"/>
  <c r="AL1977" i="1"/>
  <c r="AL1981" i="1"/>
  <c r="AL1985" i="1"/>
  <c r="AL1989" i="1"/>
  <c r="AL1993" i="1"/>
  <c r="AL1997" i="1"/>
  <c r="AL2001" i="1"/>
  <c r="AL2005" i="1"/>
  <c r="AL2009" i="1"/>
  <c r="AL2013" i="1"/>
  <c r="AL2017" i="1"/>
  <c r="AL2021" i="1"/>
  <c r="AL2025" i="1"/>
  <c r="AL2029" i="1"/>
  <c r="AL2033" i="1"/>
  <c r="AL2037" i="1"/>
  <c r="AL2041" i="1"/>
  <c r="AL2045" i="1"/>
  <c r="AL2049" i="1"/>
  <c r="AL2053" i="1"/>
  <c r="AL2057" i="1"/>
  <c r="AL2061" i="1"/>
  <c r="AL2065" i="1"/>
  <c r="AL2069" i="1"/>
  <c r="AL2073" i="1"/>
  <c r="AL2077" i="1"/>
  <c r="AL2081" i="1"/>
  <c r="AL2085" i="1"/>
  <c r="AL2089" i="1"/>
  <c r="AL2093" i="1"/>
  <c r="AL2097" i="1"/>
  <c r="AL2101" i="1"/>
  <c r="AL2105" i="1"/>
  <c r="AL2109" i="1"/>
  <c r="AL2113" i="1"/>
  <c r="AL2117" i="1"/>
  <c r="AL2121" i="1"/>
  <c r="AL2125" i="1"/>
  <c r="AL2129" i="1"/>
  <c r="AL2133" i="1"/>
  <c r="AL2137" i="1"/>
  <c r="AL2141" i="1"/>
  <c r="AL1750" i="1"/>
  <c r="AL1765" i="1"/>
  <c r="AL1773" i="1"/>
  <c r="AL1781" i="1"/>
  <c r="AL1789" i="1"/>
  <c r="AL1797" i="1"/>
  <c r="AL1805" i="1"/>
  <c r="AL1813" i="1"/>
  <c r="AL1821" i="1"/>
  <c r="AL1829" i="1"/>
  <c r="AL1837" i="1"/>
  <c r="AL1843" i="1"/>
  <c r="AL1849" i="1"/>
  <c r="AL1854" i="1"/>
  <c r="AL1859" i="1"/>
  <c r="AL1865" i="1"/>
  <c r="AL1870" i="1"/>
  <c r="AL1874" i="1"/>
  <c r="AL1878" i="1"/>
  <c r="AL1882" i="1"/>
  <c r="AL1886" i="1"/>
  <c r="AL1890" i="1"/>
  <c r="AL1894" i="1"/>
  <c r="AL1898" i="1"/>
  <c r="AL1902" i="1"/>
  <c r="AL1906" i="1"/>
  <c r="AL1910" i="1"/>
  <c r="AL1914" i="1"/>
  <c r="AL1918" i="1"/>
  <c r="AL1922" i="1"/>
  <c r="AL1926" i="1"/>
  <c r="AL1930" i="1"/>
  <c r="AL1934" i="1"/>
  <c r="AL1938" i="1"/>
  <c r="AL1942" i="1"/>
  <c r="AL1946" i="1"/>
  <c r="AL1950" i="1"/>
  <c r="AL1954" i="1"/>
  <c r="AL1958" i="1"/>
  <c r="AL1962" i="1"/>
  <c r="AL1966" i="1"/>
  <c r="AL1970" i="1"/>
  <c r="AL1974" i="1"/>
  <c r="AL1978" i="1"/>
  <c r="AL1982" i="1"/>
  <c r="AL1986" i="1"/>
  <c r="AL1990" i="1"/>
  <c r="AL1994" i="1"/>
  <c r="AL1998" i="1"/>
  <c r="AL2002" i="1"/>
  <c r="AL2006" i="1"/>
  <c r="AL2010" i="1"/>
  <c r="AL2014" i="1"/>
  <c r="AL2018" i="1"/>
  <c r="AL2022" i="1"/>
  <c r="AL2026" i="1"/>
  <c r="AL2030" i="1"/>
  <c r="AL2034" i="1"/>
  <c r="AL2038" i="1"/>
  <c r="AL2042" i="1"/>
  <c r="AL2046" i="1"/>
  <c r="AL2050" i="1"/>
  <c r="AL2054" i="1"/>
  <c r="AL2058" i="1"/>
  <c r="AL2062" i="1"/>
  <c r="AL2066" i="1"/>
  <c r="AL2070" i="1"/>
  <c r="AL2074" i="1"/>
  <c r="AL2078" i="1"/>
  <c r="AL2082" i="1"/>
  <c r="AL2086" i="1"/>
  <c r="AL2090" i="1"/>
  <c r="AL2094" i="1"/>
  <c r="AL2098" i="1"/>
  <c r="AL2102" i="1"/>
  <c r="AL2106" i="1"/>
  <c r="AL2110" i="1"/>
  <c r="AL2114" i="1"/>
  <c r="AL2118" i="1"/>
  <c r="AL2122" i="1"/>
  <c r="AL2126" i="1"/>
  <c r="AL2130" i="1"/>
  <c r="AL2134" i="1"/>
  <c r="AL2138" i="1"/>
  <c r="AL2142" i="1"/>
  <c r="AL2146" i="1"/>
  <c r="AL2150" i="1"/>
  <c r="AL2154" i="1"/>
  <c r="AL2158" i="1"/>
  <c r="AL2162" i="1"/>
  <c r="AL2166" i="1"/>
  <c r="AL2170" i="1"/>
  <c r="AL2174" i="1"/>
  <c r="AL1754" i="1"/>
  <c r="AL1766" i="1"/>
  <c r="AL1774" i="1"/>
  <c r="AL1782" i="1"/>
  <c r="AL1790" i="1"/>
  <c r="AL1798" i="1"/>
  <c r="AL1806" i="1"/>
  <c r="AL1814" i="1"/>
  <c r="AL1822" i="1"/>
  <c r="AL1830" i="1"/>
  <c r="AL1838" i="1"/>
  <c r="AL1845" i="1"/>
  <c r="AL1850" i="1"/>
  <c r="AL1855" i="1"/>
  <c r="AL1861" i="1"/>
  <c r="AL1866" i="1"/>
  <c r="AL1871" i="1"/>
  <c r="AL1875" i="1"/>
  <c r="AL1879" i="1"/>
  <c r="AL1883" i="1"/>
  <c r="AL1887" i="1"/>
  <c r="AL1891" i="1"/>
  <c r="AL1895" i="1"/>
  <c r="AL1899" i="1"/>
  <c r="AL1903" i="1"/>
  <c r="AL1907" i="1"/>
  <c r="AL1911" i="1"/>
  <c r="AL1915" i="1"/>
  <c r="AL1919" i="1"/>
  <c r="AL1923" i="1"/>
  <c r="AL1927" i="1"/>
  <c r="AL1931" i="1"/>
  <c r="AL1935" i="1"/>
  <c r="AL1939" i="1"/>
  <c r="AL1943" i="1"/>
  <c r="AL1947" i="1"/>
  <c r="AL1951" i="1"/>
  <c r="AL1955" i="1"/>
  <c r="AL1959" i="1"/>
  <c r="AL1963" i="1"/>
  <c r="AL1967" i="1"/>
  <c r="AL1971" i="1"/>
  <c r="AL1975" i="1"/>
  <c r="AL1979" i="1"/>
  <c r="AL1983" i="1"/>
  <c r="AL1987" i="1"/>
  <c r="AL1991" i="1"/>
  <c r="AL1995" i="1"/>
  <c r="AL1999" i="1"/>
  <c r="AL2003" i="1"/>
  <c r="AL2007" i="1"/>
  <c r="AL2011" i="1"/>
  <c r="AL2015" i="1"/>
  <c r="AL2019" i="1"/>
  <c r="AL2023" i="1"/>
  <c r="AL2027" i="1"/>
  <c r="AL2031" i="1"/>
  <c r="AL2035" i="1"/>
  <c r="AL2039" i="1"/>
  <c r="AL2043" i="1"/>
  <c r="AL2047" i="1"/>
  <c r="AL2051" i="1"/>
  <c r="AL2055" i="1"/>
  <c r="AL2059" i="1"/>
  <c r="AL2063" i="1"/>
  <c r="AL2067" i="1"/>
  <c r="AL2071" i="1"/>
  <c r="AL2075" i="1"/>
  <c r="AL2079" i="1"/>
  <c r="AL2083" i="1"/>
  <c r="AL2087" i="1"/>
  <c r="AL2091" i="1"/>
  <c r="AL2095" i="1"/>
  <c r="AL2099" i="1"/>
  <c r="AL2103" i="1"/>
  <c r="AL2107" i="1"/>
  <c r="AL2111" i="1"/>
  <c r="AL2115" i="1"/>
  <c r="AL2119" i="1"/>
  <c r="AL2123" i="1"/>
  <c r="AL2127" i="1"/>
  <c r="AL2131" i="1"/>
  <c r="AL2135" i="1"/>
  <c r="AL2139" i="1"/>
  <c r="AL2143" i="1"/>
  <c r="AL2147" i="1"/>
  <c r="AL2151" i="1"/>
  <c r="AL1758" i="1"/>
  <c r="AL1769" i="1"/>
  <c r="AL1777" i="1"/>
  <c r="AL1785" i="1"/>
  <c r="AL1793" i="1"/>
  <c r="AL1801" i="1"/>
  <c r="AL1809" i="1"/>
  <c r="AL1817" i="1"/>
  <c r="AL1825" i="1"/>
  <c r="AL1833" i="1"/>
  <c r="AL1841" i="1"/>
  <c r="AL1846" i="1"/>
  <c r="AL1851" i="1"/>
  <c r="AL1857" i="1"/>
  <c r="AL1862" i="1"/>
  <c r="AL1867" i="1"/>
  <c r="AL1872" i="1"/>
  <c r="AL1876" i="1"/>
  <c r="AL1880" i="1"/>
  <c r="AL1884" i="1"/>
  <c r="AL1888" i="1"/>
  <c r="AL1892" i="1"/>
  <c r="AL1896" i="1"/>
  <c r="AL1900" i="1"/>
  <c r="AL1904" i="1"/>
  <c r="AL1908" i="1"/>
  <c r="AL1912" i="1"/>
  <c r="AL1916" i="1"/>
  <c r="AL1920" i="1"/>
  <c r="AL1924" i="1"/>
  <c r="AL1928" i="1"/>
  <c r="AL1932" i="1"/>
  <c r="AL1936" i="1"/>
  <c r="AL1940" i="1"/>
  <c r="AL1944" i="1"/>
  <c r="AL1948" i="1"/>
  <c r="AL1952" i="1"/>
  <c r="AL1956" i="1"/>
  <c r="AL1960" i="1"/>
  <c r="AL1964" i="1"/>
  <c r="AL1968" i="1"/>
  <c r="AL1972" i="1"/>
  <c r="AL1976" i="1"/>
  <c r="AL1980" i="1"/>
  <c r="AL1984" i="1"/>
  <c r="AL1988" i="1"/>
  <c r="AL1992" i="1"/>
  <c r="AL1996" i="1"/>
  <c r="AL2000" i="1"/>
  <c r="AL2004" i="1"/>
  <c r="AL2008" i="1"/>
  <c r="AL2012" i="1"/>
  <c r="AL2016" i="1"/>
  <c r="AL2020" i="1"/>
  <c r="AL2024" i="1"/>
  <c r="AL2028" i="1"/>
  <c r="AL2032" i="1"/>
  <c r="AL2036" i="1"/>
  <c r="AL2040" i="1"/>
  <c r="AL2044" i="1"/>
  <c r="AL2048" i="1"/>
  <c r="AL2052" i="1"/>
  <c r="AL2056" i="1"/>
  <c r="AL2060" i="1"/>
  <c r="AL2064" i="1"/>
  <c r="AL2068" i="1"/>
  <c r="AL2072" i="1"/>
  <c r="AL2076" i="1"/>
  <c r="AL2092" i="1"/>
  <c r="AL2108" i="1"/>
  <c r="AL2124" i="1"/>
  <c r="AL2140" i="1"/>
  <c r="AL2149" i="1"/>
  <c r="AL2156" i="1"/>
  <c r="AL2161" i="1"/>
  <c r="AL2167" i="1"/>
  <c r="AL2172" i="1"/>
  <c r="AL2177" i="1"/>
  <c r="AL2181" i="1"/>
  <c r="AL2185" i="1"/>
  <c r="AL2189" i="1"/>
  <c r="AL2193" i="1"/>
  <c r="AL2197" i="1"/>
  <c r="AL2201" i="1"/>
  <c r="AL2205" i="1"/>
  <c r="AL2209" i="1"/>
  <c r="AL2213" i="1"/>
  <c r="AL2217" i="1"/>
  <c r="AL2221" i="1"/>
  <c r="AL2225" i="1"/>
  <c r="AL2229" i="1"/>
  <c r="AL2233" i="1"/>
  <c r="AL2237" i="1"/>
  <c r="AL2241" i="1"/>
  <c r="AL2245" i="1"/>
  <c r="AL2249" i="1"/>
  <c r="AL2253" i="1"/>
  <c r="AL2257" i="1"/>
  <c r="AL2261" i="1"/>
  <c r="AL2265" i="1"/>
  <c r="AL2269" i="1"/>
  <c r="AL2273" i="1"/>
  <c r="AL2277" i="1"/>
  <c r="AL2281" i="1"/>
  <c r="AL2285" i="1"/>
  <c r="AL2289" i="1"/>
  <c r="AL2293" i="1"/>
  <c r="AL2297" i="1"/>
  <c r="AL2301" i="1"/>
  <c r="AL2305" i="1"/>
  <c r="AL2309" i="1"/>
  <c r="AL2313" i="1"/>
  <c r="AL2317" i="1"/>
  <c r="AL2321" i="1"/>
  <c r="AL2325" i="1"/>
  <c r="AL2329" i="1"/>
  <c r="AL2333" i="1"/>
  <c r="AL2337" i="1"/>
  <c r="AL2341" i="1"/>
  <c r="AL2345" i="1"/>
  <c r="AL2349" i="1"/>
  <c r="AL2353" i="1"/>
  <c r="AL2357" i="1"/>
  <c r="AL2361" i="1"/>
  <c r="AL2365" i="1"/>
  <c r="AL2369" i="1"/>
  <c r="AL2373" i="1"/>
  <c r="AL2377" i="1"/>
  <c r="AL2381" i="1"/>
  <c r="AL2385" i="1"/>
  <c r="AL2389" i="1"/>
  <c r="AL2393" i="1"/>
  <c r="AL2397" i="1"/>
  <c r="AL2401" i="1"/>
  <c r="AL2405" i="1"/>
  <c r="AL2409" i="1"/>
  <c r="AL2413" i="1"/>
  <c r="AL2417" i="1"/>
  <c r="AL2421" i="1"/>
  <c r="AL2425" i="1"/>
  <c r="AL2429" i="1"/>
  <c r="AL2433" i="1"/>
  <c r="AL2314" i="1"/>
  <c r="AL2322" i="1"/>
  <c r="AL2330" i="1"/>
  <c r="AL2338" i="1"/>
  <c r="AL2342" i="1"/>
  <c r="AL2350" i="1"/>
  <c r="AL2358" i="1"/>
  <c r="AL2362" i="1"/>
  <c r="AL2370" i="1"/>
  <c r="AL2378" i="1"/>
  <c r="AL2386" i="1"/>
  <c r="AL2390" i="1"/>
  <c r="AL2398" i="1"/>
  <c r="AL2406" i="1"/>
  <c r="AL2410" i="1"/>
  <c r="AL2418" i="1"/>
  <c r="AL2426" i="1"/>
  <c r="AL2434" i="1"/>
  <c r="AL2424" i="1"/>
  <c r="AL2080" i="1"/>
  <c r="AL2096" i="1"/>
  <c r="AL2112" i="1"/>
  <c r="AL2128" i="1"/>
  <c r="AL2144" i="1"/>
  <c r="AL2152" i="1"/>
  <c r="AL2157" i="1"/>
  <c r="AL2163" i="1"/>
  <c r="AL2168" i="1"/>
  <c r="AL2173" i="1"/>
  <c r="AL2178" i="1"/>
  <c r="AL2182" i="1"/>
  <c r="AL2186" i="1"/>
  <c r="AL2190" i="1"/>
  <c r="AL2194" i="1"/>
  <c r="AL2198" i="1"/>
  <c r="AL2202" i="1"/>
  <c r="AL2206" i="1"/>
  <c r="AL2210" i="1"/>
  <c r="AL2214" i="1"/>
  <c r="AL2218" i="1"/>
  <c r="AL2222" i="1"/>
  <c r="AL2226" i="1"/>
  <c r="AL2230" i="1"/>
  <c r="AL2234" i="1"/>
  <c r="AL2238" i="1"/>
  <c r="AL2242" i="1"/>
  <c r="AL2246" i="1"/>
  <c r="AL2250" i="1"/>
  <c r="AL2254" i="1"/>
  <c r="AL2258" i="1"/>
  <c r="AL2262" i="1"/>
  <c r="AL2266" i="1"/>
  <c r="AL2270" i="1"/>
  <c r="AL2274" i="1"/>
  <c r="AL2278" i="1"/>
  <c r="AL2282" i="1"/>
  <c r="AL2286" i="1"/>
  <c r="AL2290" i="1"/>
  <c r="AL2294" i="1"/>
  <c r="AL2298" i="1"/>
  <c r="AL2302" i="1"/>
  <c r="AL2306" i="1"/>
  <c r="AL2310" i="1"/>
  <c r="AL2318" i="1"/>
  <c r="AL2326" i="1"/>
  <c r="AL2334" i="1"/>
  <c r="AL2346" i="1"/>
  <c r="AL2354" i="1"/>
  <c r="AL2366" i="1"/>
  <c r="AL2374" i="1"/>
  <c r="AL2382" i="1"/>
  <c r="AL2394" i="1"/>
  <c r="AL2402" i="1"/>
  <c r="AL2414" i="1"/>
  <c r="AL2422" i="1"/>
  <c r="AL2430" i="1"/>
  <c r="AL2084" i="1"/>
  <c r="AL2100" i="1"/>
  <c r="AL2116" i="1"/>
  <c r="AL2132" i="1"/>
  <c r="AL2145" i="1"/>
  <c r="AL2153" i="1"/>
  <c r="AL2159" i="1"/>
  <c r="AL2164" i="1"/>
  <c r="AL2169" i="1"/>
  <c r="AL2175" i="1"/>
  <c r="AL2179" i="1"/>
  <c r="AL2183" i="1"/>
  <c r="AL2187" i="1"/>
  <c r="AL2191" i="1"/>
  <c r="AL2195" i="1"/>
  <c r="AL2199" i="1"/>
  <c r="AL2203" i="1"/>
  <c r="AL2207" i="1"/>
  <c r="AL2211" i="1"/>
  <c r="AL2215" i="1"/>
  <c r="AL2219" i="1"/>
  <c r="AL2223" i="1"/>
  <c r="AL2227" i="1"/>
  <c r="AL2231" i="1"/>
  <c r="AL2235" i="1"/>
  <c r="AL2239" i="1"/>
  <c r="AL2243" i="1"/>
  <c r="AL2247" i="1"/>
  <c r="AL2251" i="1"/>
  <c r="AL2255" i="1"/>
  <c r="AL2259" i="1"/>
  <c r="AL2263" i="1"/>
  <c r="AL2267" i="1"/>
  <c r="AL2271" i="1"/>
  <c r="AL2275" i="1"/>
  <c r="AL2279" i="1"/>
  <c r="AL2283" i="1"/>
  <c r="AL2287" i="1"/>
  <c r="AL2291" i="1"/>
  <c r="AL2295" i="1"/>
  <c r="AL2299" i="1"/>
  <c r="AL2303" i="1"/>
  <c r="AL2307" i="1"/>
  <c r="AL2311" i="1"/>
  <c r="AL2315" i="1"/>
  <c r="AL2319" i="1"/>
  <c r="AL2323" i="1"/>
  <c r="AL2327" i="1"/>
  <c r="AL2331" i="1"/>
  <c r="AL2335" i="1"/>
  <c r="AL2339" i="1"/>
  <c r="AL2343" i="1"/>
  <c r="AL2347" i="1"/>
  <c r="AL2351" i="1"/>
  <c r="AL2355" i="1"/>
  <c r="AL2359" i="1"/>
  <c r="AL2363" i="1"/>
  <c r="AL2367" i="1"/>
  <c r="AL2371" i="1"/>
  <c r="AL2375" i="1"/>
  <c r="AL2379" i="1"/>
  <c r="AL2383" i="1"/>
  <c r="AL2387" i="1"/>
  <c r="AL2391" i="1"/>
  <c r="AL2395" i="1"/>
  <c r="AL2399" i="1"/>
  <c r="AL2403" i="1"/>
  <c r="AL2407" i="1"/>
  <c r="AL2411" i="1"/>
  <c r="AL2415" i="1"/>
  <c r="AL2419" i="1"/>
  <c r="AL2423" i="1"/>
  <c r="AL2427" i="1"/>
  <c r="AL2431" i="1"/>
  <c r="AL2435" i="1"/>
  <c r="AL2360" i="1"/>
  <c r="AL2372" i="1"/>
  <c r="AL2380" i="1"/>
  <c r="AL2384" i="1"/>
  <c r="AL2392" i="1"/>
  <c r="AL2396" i="1"/>
  <c r="AL2404" i="1"/>
  <c r="AL2412" i="1"/>
  <c r="AL2420" i="1"/>
  <c r="AL2428" i="1"/>
  <c r="AL2088" i="1"/>
  <c r="AL2104" i="1"/>
  <c r="AL2120" i="1"/>
  <c r="AL2136" i="1"/>
  <c r="AL2148" i="1"/>
  <c r="AL2155" i="1"/>
  <c r="AL2160" i="1"/>
  <c r="AL2165" i="1"/>
  <c r="AL2171" i="1"/>
  <c r="AL2176" i="1"/>
  <c r="AL2180" i="1"/>
  <c r="AL2184" i="1"/>
  <c r="AL2188" i="1"/>
  <c r="AL2192" i="1"/>
  <c r="AL2196" i="1"/>
  <c r="AL2200" i="1"/>
  <c r="AL2204" i="1"/>
  <c r="AL2208" i="1"/>
  <c r="AL2212" i="1"/>
  <c r="AL2216" i="1"/>
  <c r="AL2220" i="1"/>
  <c r="AL2224" i="1"/>
  <c r="AL2228" i="1"/>
  <c r="AL2232" i="1"/>
  <c r="AL2236" i="1"/>
  <c r="AL2240" i="1"/>
  <c r="AL2244" i="1"/>
  <c r="AL2248" i="1"/>
  <c r="AL2252" i="1"/>
  <c r="AL2256" i="1"/>
  <c r="AL2260" i="1"/>
  <c r="AL2264" i="1"/>
  <c r="AL2268" i="1"/>
  <c r="AL2272" i="1"/>
  <c r="AL2276" i="1"/>
  <c r="AL2280" i="1"/>
  <c r="AL2284" i="1"/>
  <c r="AL2288" i="1"/>
  <c r="AL2292" i="1"/>
  <c r="AL2296" i="1"/>
  <c r="AL2300" i="1"/>
  <c r="AL2304" i="1"/>
  <c r="AL2308" i="1"/>
  <c r="AL2312" i="1"/>
  <c r="AL2316" i="1"/>
  <c r="AL2320" i="1"/>
  <c r="AL2324" i="1"/>
  <c r="AL2328" i="1"/>
  <c r="AL2332" i="1"/>
  <c r="AL2336" i="1"/>
  <c r="AL2340" i="1"/>
  <c r="AL2344" i="1"/>
  <c r="AL2348" i="1"/>
  <c r="AL2352" i="1"/>
  <c r="AL2356" i="1"/>
  <c r="AL2364" i="1"/>
  <c r="AL2368" i="1"/>
  <c r="AL2376" i="1"/>
  <c r="AL2388" i="1"/>
  <c r="AL2400" i="1"/>
  <c r="AL2408" i="1"/>
  <c r="AL2416" i="1"/>
  <c r="AL2432" i="1"/>
  <c r="AK1201" i="1"/>
  <c r="AK1205" i="1"/>
  <c r="AK1209" i="1"/>
  <c r="AK1213" i="1"/>
  <c r="AK1217" i="1"/>
  <c r="AK1221" i="1"/>
  <c r="AK1225" i="1"/>
  <c r="AK1229" i="1"/>
  <c r="AK1233" i="1"/>
  <c r="AK1237" i="1"/>
  <c r="AK1241" i="1"/>
  <c r="AK1245" i="1"/>
  <c r="AK1249" i="1"/>
  <c r="AK1253" i="1"/>
  <c r="AK1257" i="1"/>
  <c r="AK1261" i="1"/>
  <c r="AK1265" i="1"/>
  <c r="AK1269" i="1"/>
  <c r="AK1273" i="1"/>
  <c r="AK1277" i="1"/>
  <c r="AK1281" i="1"/>
  <c r="AK1285" i="1"/>
  <c r="AK1289" i="1"/>
  <c r="AK1293" i="1"/>
  <c r="AK1297" i="1"/>
  <c r="AK1301" i="1"/>
  <c r="AK1305" i="1"/>
  <c r="AK1309" i="1"/>
  <c r="AK1313" i="1"/>
  <c r="AK1317" i="1"/>
  <c r="AK1321" i="1"/>
  <c r="AK1325" i="1"/>
  <c r="AK1329" i="1"/>
  <c r="AK1333" i="1"/>
  <c r="AK1337" i="1"/>
  <c r="AK1341" i="1"/>
  <c r="AK1345" i="1"/>
  <c r="AK1349" i="1"/>
  <c r="AK1353" i="1"/>
  <c r="AK1357" i="1"/>
  <c r="AK1361" i="1"/>
  <c r="AK1365" i="1"/>
  <c r="AK1369" i="1"/>
  <c r="AK1373" i="1"/>
  <c r="AK1377" i="1"/>
  <c r="AK1381" i="1"/>
  <c r="AK1385" i="1"/>
  <c r="AK1389" i="1"/>
  <c r="AK1393" i="1"/>
  <c r="AK1397" i="1"/>
  <c r="AK1401" i="1"/>
  <c r="AK1405" i="1"/>
  <c r="AK1409" i="1"/>
  <c r="AK1413" i="1"/>
  <c r="AK1417" i="1"/>
  <c r="AK1421" i="1"/>
  <c r="AK1425" i="1"/>
  <c r="AK1429" i="1"/>
  <c r="AK1433" i="1"/>
  <c r="AK1437" i="1"/>
  <c r="AK1441" i="1"/>
  <c r="AK1445" i="1"/>
  <c r="AK1449" i="1"/>
  <c r="AK1453" i="1"/>
  <c r="AK1457" i="1"/>
  <c r="AK1461" i="1"/>
  <c r="AK1465" i="1"/>
  <c r="AK1469" i="1"/>
  <c r="AK1473" i="1"/>
  <c r="AK1477" i="1"/>
  <c r="AK1481" i="1"/>
  <c r="AK1485" i="1"/>
  <c r="AK1489" i="1"/>
  <c r="AK1493" i="1"/>
  <c r="AK1497" i="1"/>
  <c r="AK1501" i="1"/>
  <c r="AK1505" i="1"/>
  <c r="AK1509" i="1"/>
  <c r="AK1513" i="1"/>
  <c r="AK1517" i="1"/>
  <c r="AK1521" i="1"/>
  <c r="AK1525" i="1"/>
  <c r="AK1529" i="1"/>
  <c r="AK1533" i="1"/>
  <c r="AK1202" i="1"/>
  <c r="AK1206" i="1"/>
  <c r="AK1210" i="1"/>
  <c r="AK1214" i="1"/>
  <c r="AK1218" i="1"/>
  <c r="AK1222" i="1"/>
  <c r="AK1226" i="1"/>
  <c r="AK1230" i="1"/>
  <c r="AK1234" i="1"/>
  <c r="AK1238" i="1"/>
  <c r="AK1242" i="1"/>
  <c r="AK1246" i="1"/>
  <c r="AK1250" i="1"/>
  <c r="AK1254" i="1"/>
  <c r="AK1258" i="1"/>
  <c r="AK1262" i="1"/>
  <c r="AK1266" i="1"/>
  <c r="AK1270" i="1"/>
  <c r="AK1274" i="1"/>
  <c r="AK1278" i="1"/>
  <c r="AK1282" i="1"/>
  <c r="AK1286" i="1"/>
  <c r="AK1290" i="1"/>
  <c r="AK1294" i="1"/>
  <c r="AK1298" i="1"/>
  <c r="AK1302" i="1"/>
  <c r="AK1306" i="1"/>
  <c r="AK1310" i="1"/>
  <c r="AK1314" i="1"/>
  <c r="AK1318" i="1"/>
  <c r="AK1322" i="1"/>
  <c r="AK1326" i="1"/>
  <c r="AK1330" i="1"/>
  <c r="AK1334" i="1"/>
  <c r="AK1338" i="1"/>
  <c r="AK1342" i="1"/>
  <c r="AK1346" i="1"/>
  <c r="AK1350" i="1"/>
  <c r="AK1354" i="1"/>
  <c r="AK1358" i="1"/>
  <c r="AK1362" i="1"/>
  <c r="AK1366" i="1"/>
  <c r="AK1370" i="1"/>
  <c r="AK1374" i="1"/>
  <c r="AK1378" i="1"/>
  <c r="AK1382" i="1"/>
  <c r="AK1386" i="1"/>
  <c r="AK1390" i="1"/>
  <c r="AK1394" i="1"/>
  <c r="AK1398" i="1"/>
  <c r="AK1402" i="1"/>
  <c r="AK1406" i="1"/>
  <c r="AK1410" i="1"/>
  <c r="AK1414" i="1"/>
  <c r="AK1418" i="1"/>
  <c r="AK1422" i="1"/>
  <c r="AK1426" i="1"/>
  <c r="AK1430" i="1"/>
  <c r="AK1434" i="1"/>
  <c r="AK1438" i="1"/>
  <c r="AK1442" i="1"/>
  <c r="AK1446" i="1"/>
  <c r="AK1203" i="1"/>
  <c r="AK1207" i="1"/>
  <c r="AK1211" i="1"/>
  <c r="AK1215" i="1"/>
  <c r="AK1219" i="1"/>
  <c r="AK1223" i="1"/>
  <c r="AK1227" i="1"/>
  <c r="AK1231" i="1"/>
  <c r="AK1235" i="1"/>
  <c r="AK1239" i="1"/>
  <c r="AK1243" i="1"/>
  <c r="AK1247" i="1"/>
  <c r="AK1251" i="1"/>
  <c r="AK1255" i="1"/>
  <c r="AK1259" i="1"/>
  <c r="AK1263" i="1"/>
  <c r="AK1267" i="1"/>
  <c r="AK1271" i="1"/>
  <c r="AK1275" i="1"/>
  <c r="AK1279" i="1"/>
  <c r="AK1283" i="1"/>
  <c r="AK1287" i="1"/>
  <c r="AK1291" i="1"/>
  <c r="AK1295" i="1"/>
  <c r="AK1299" i="1"/>
  <c r="AK1303" i="1"/>
  <c r="AK1307" i="1"/>
  <c r="AK1311" i="1"/>
  <c r="AK1315" i="1"/>
  <c r="AK1319" i="1"/>
  <c r="AK1323" i="1"/>
  <c r="AK1327" i="1"/>
  <c r="AK1331" i="1"/>
  <c r="AK1335" i="1"/>
  <c r="AK1339" i="1"/>
  <c r="AK1343" i="1"/>
  <c r="AK1347" i="1"/>
  <c r="AK1351" i="1"/>
  <c r="AK1355" i="1"/>
  <c r="AK1359" i="1"/>
  <c r="AK1363" i="1"/>
  <c r="AK1367" i="1"/>
  <c r="AK1371" i="1"/>
  <c r="AK1375" i="1"/>
  <c r="AK1379" i="1"/>
  <c r="AK1383" i="1"/>
  <c r="AK1387" i="1"/>
  <c r="AK1391" i="1"/>
  <c r="AK1395" i="1"/>
  <c r="AK1399" i="1"/>
  <c r="AK1403" i="1"/>
  <c r="AK1407" i="1"/>
  <c r="AK1411" i="1"/>
  <c r="AK1415" i="1"/>
  <c r="AK1419" i="1"/>
  <c r="AK1423" i="1"/>
  <c r="AK1427" i="1"/>
  <c r="AK1431" i="1"/>
  <c r="AK1435" i="1"/>
  <c r="AK1439" i="1"/>
  <c r="AK1443" i="1"/>
  <c r="AK1447" i="1"/>
  <c r="AK1451" i="1"/>
  <c r="AK1455" i="1"/>
  <c r="AK1459" i="1"/>
  <c r="AK1463" i="1"/>
  <c r="AK1467" i="1"/>
  <c r="AK1471" i="1"/>
  <c r="AK1475" i="1"/>
  <c r="AK1479" i="1"/>
  <c r="AK1483" i="1"/>
  <c r="AK1487" i="1"/>
  <c r="AK1491" i="1"/>
  <c r="AK1495" i="1"/>
  <c r="AK1499" i="1"/>
  <c r="AK1503" i="1"/>
  <c r="AK1507" i="1"/>
  <c r="AK1511" i="1"/>
  <c r="AK1515" i="1"/>
  <c r="AK1519" i="1"/>
  <c r="AK1523" i="1"/>
  <c r="AK1527" i="1"/>
  <c r="AK1531" i="1"/>
  <c r="AK1535" i="1"/>
  <c r="AK1539" i="1"/>
  <c r="AK1204" i="1"/>
  <c r="AK1220" i="1"/>
  <c r="AK1236" i="1"/>
  <c r="AK1252" i="1"/>
  <c r="AK1268" i="1"/>
  <c r="AK1284" i="1"/>
  <c r="AK1300" i="1"/>
  <c r="AK1316" i="1"/>
  <c r="AK1332" i="1"/>
  <c r="AK1348" i="1"/>
  <c r="AK1364" i="1"/>
  <c r="AK1380" i="1"/>
  <c r="AK1396" i="1"/>
  <c r="AK1412" i="1"/>
  <c r="AK1428" i="1"/>
  <c r="AK1444" i="1"/>
  <c r="AK1454" i="1"/>
  <c r="AK1462" i="1"/>
  <c r="AK1470" i="1"/>
  <c r="AK1478" i="1"/>
  <c r="AK1486" i="1"/>
  <c r="AK1494" i="1"/>
  <c r="AK1502" i="1"/>
  <c r="AK1510" i="1"/>
  <c r="AK1518" i="1"/>
  <c r="AK1526" i="1"/>
  <c r="AK1534" i="1"/>
  <c r="AK1540" i="1"/>
  <c r="AK1544" i="1"/>
  <c r="AK1548" i="1"/>
  <c r="AK1552" i="1"/>
  <c r="AK1556" i="1"/>
  <c r="AK1560" i="1"/>
  <c r="AK1564" i="1"/>
  <c r="AK1568" i="1"/>
  <c r="AK1572" i="1"/>
  <c r="AK1576" i="1"/>
  <c r="AK1580" i="1"/>
  <c r="AK1584" i="1"/>
  <c r="AK1588" i="1"/>
  <c r="AK1592" i="1"/>
  <c r="AK1596" i="1"/>
  <c r="AK1600" i="1"/>
  <c r="AK1604" i="1"/>
  <c r="AK1608" i="1"/>
  <c r="AK1612" i="1"/>
  <c r="AK1616" i="1"/>
  <c r="AK1620" i="1"/>
  <c r="AK1624" i="1"/>
  <c r="AK1628" i="1"/>
  <c r="AK1632" i="1"/>
  <c r="AK1636" i="1"/>
  <c r="AK1640" i="1"/>
  <c r="AK1644" i="1"/>
  <c r="AK1648" i="1"/>
  <c r="AK1652" i="1"/>
  <c r="AK1656" i="1"/>
  <c r="AK1660" i="1"/>
  <c r="AK1664" i="1"/>
  <c r="AK1668" i="1"/>
  <c r="AK1672" i="1"/>
  <c r="AK1676" i="1"/>
  <c r="AK1680" i="1"/>
  <c r="AK1684" i="1"/>
  <c r="AK1688" i="1"/>
  <c r="AK1692" i="1"/>
  <c r="AK1696" i="1"/>
  <c r="AK1700" i="1"/>
  <c r="AK1704" i="1"/>
  <c r="AK1708" i="1"/>
  <c r="AK1712" i="1"/>
  <c r="AK1716" i="1"/>
  <c r="AK1720" i="1"/>
  <c r="AK1724" i="1"/>
  <c r="AK1728" i="1"/>
  <c r="AK1732" i="1"/>
  <c r="AK1736" i="1"/>
  <c r="AK1740" i="1"/>
  <c r="AK1744" i="1"/>
  <c r="AK1748" i="1"/>
  <c r="AK1752" i="1"/>
  <c r="AK1756" i="1"/>
  <c r="AK1760" i="1"/>
  <c r="AK1208" i="1"/>
  <c r="AK1224" i="1"/>
  <c r="AK1240" i="1"/>
  <c r="AK1256" i="1"/>
  <c r="AK1272" i="1"/>
  <c r="AK1288" i="1"/>
  <c r="AK1304" i="1"/>
  <c r="AK1320" i="1"/>
  <c r="AK1336" i="1"/>
  <c r="AK1352" i="1"/>
  <c r="AK1368" i="1"/>
  <c r="AK1384" i="1"/>
  <c r="AK1400" i="1"/>
  <c r="AK1416" i="1"/>
  <c r="AK1432" i="1"/>
  <c r="AK1448" i="1"/>
  <c r="AK1456" i="1"/>
  <c r="AK1464" i="1"/>
  <c r="AK1472" i="1"/>
  <c r="AK1480" i="1"/>
  <c r="AK1488" i="1"/>
  <c r="AK1496" i="1"/>
  <c r="AK1504" i="1"/>
  <c r="AK1512" i="1"/>
  <c r="AK1520" i="1"/>
  <c r="AK1528" i="1"/>
  <c r="AK1536" i="1"/>
  <c r="AK1541" i="1"/>
  <c r="AK1545" i="1"/>
  <c r="AK1549" i="1"/>
  <c r="AK1553" i="1"/>
  <c r="AK1557" i="1"/>
  <c r="AK1561" i="1"/>
  <c r="AK1565" i="1"/>
  <c r="AK1569" i="1"/>
  <c r="AK1573" i="1"/>
  <c r="AK1577" i="1"/>
  <c r="AK1581" i="1"/>
  <c r="AK1585" i="1"/>
  <c r="AK1589" i="1"/>
  <c r="AK1593" i="1"/>
  <c r="AK1597" i="1"/>
  <c r="AK1216" i="1"/>
  <c r="AK1232" i="1"/>
  <c r="AK1248" i="1"/>
  <c r="AK1264" i="1"/>
  <c r="AK1280" i="1"/>
  <c r="AK1296" i="1"/>
  <c r="AK1312" i="1"/>
  <c r="AK1328" i="1"/>
  <c r="AK1344" i="1"/>
  <c r="AK1360" i="1"/>
  <c r="AK1376" i="1"/>
  <c r="AK1392" i="1"/>
  <c r="AK1408" i="1"/>
  <c r="AK1424" i="1"/>
  <c r="AK1440" i="1"/>
  <c r="AK1452" i="1"/>
  <c r="AK1460" i="1"/>
  <c r="AK1468" i="1"/>
  <c r="AK1476" i="1"/>
  <c r="AK1484" i="1"/>
  <c r="AK1492" i="1"/>
  <c r="AK1500" i="1"/>
  <c r="AK1508" i="1"/>
  <c r="AK1516" i="1"/>
  <c r="AK1524" i="1"/>
  <c r="AK1532" i="1"/>
  <c r="AK1538" i="1"/>
  <c r="AK1543" i="1"/>
  <c r="AK1547" i="1"/>
  <c r="AK1551" i="1"/>
  <c r="AK1555" i="1"/>
  <c r="AK1559" i="1"/>
  <c r="AK1563" i="1"/>
  <c r="AK1567" i="1"/>
  <c r="AK1571" i="1"/>
  <c r="AK1575" i="1"/>
  <c r="AK1579" i="1"/>
  <c r="AK1583" i="1"/>
  <c r="AK1587" i="1"/>
  <c r="AK1591" i="1"/>
  <c r="AK1595" i="1"/>
  <c r="AK1599" i="1"/>
  <c r="AK1603" i="1"/>
  <c r="AK1607" i="1"/>
  <c r="AK1611" i="1"/>
  <c r="AK1615" i="1"/>
  <c r="AK1619" i="1"/>
  <c r="AK1623" i="1"/>
  <c r="AK1627" i="1"/>
  <c r="AK1631" i="1"/>
  <c r="AK1635" i="1"/>
  <c r="AK1639" i="1"/>
  <c r="AK1643" i="1"/>
  <c r="AK1647" i="1"/>
  <c r="AK1651" i="1"/>
  <c r="AK1655" i="1"/>
  <c r="AK1659" i="1"/>
  <c r="AK1663" i="1"/>
  <c r="AK1667" i="1"/>
  <c r="AK1671" i="1"/>
  <c r="AK1675" i="1"/>
  <c r="AK1679" i="1"/>
  <c r="AK1683" i="1"/>
  <c r="AK1687" i="1"/>
  <c r="AK1691" i="1"/>
  <c r="AK1695" i="1"/>
  <c r="AK1699" i="1"/>
  <c r="AK1703" i="1"/>
  <c r="AK1707" i="1"/>
  <c r="AK1711" i="1"/>
  <c r="AK1715" i="1"/>
  <c r="AK1719" i="1"/>
  <c r="AK1723" i="1"/>
  <c r="AK1727" i="1"/>
  <c r="AK1731" i="1"/>
  <c r="AK1735" i="1"/>
  <c r="AK1739" i="1"/>
  <c r="AK1743" i="1"/>
  <c r="AK1747" i="1"/>
  <c r="AK1751" i="1"/>
  <c r="AK1755" i="1"/>
  <c r="AK1759" i="1"/>
  <c r="AK1763" i="1"/>
  <c r="AK1767" i="1"/>
  <c r="AK1771" i="1"/>
  <c r="AK1212" i="1"/>
  <c r="AK1276" i="1"/>
  <c r="AK1340" i="1"/>
  <c r="AK1404" i="1"/>
  <c r="AK1458" i="1"/>
  <c r="AK1490" i="1"/>
  <c r="AK1522" i="1"/>
  <c r="AK1546" i="1"/>
  <c r="AK1562" i="1"/>
  <c r="AK1578" i="1"/>
  <c r="AK1594" i="1"/>
  <c r="AK1605" i="1"/>
  <c r="AK1613" i="1"/>
  <c r="AK1621" i="1"/>
  <c r="AK1629" i="1"/>
  <c r="AK1637" i="1"/>
  <c r="AK1645" i="1"/>
  <c r="AK1653" i="1"/>
  <c r="AK1661" i="1"/>
  <c r="AK1669" i="1"/>
  <c r="AK1677" i="1"/>
  <c r="AK1685" i="1"/>
  <c r="AK1693" i="1"/>
  <c r="AK1701" i="1"/>
  <c r="AK1709" i="1"/>
  <c r="AK1717" i="1"/>
  <c r="AK1725" i="1"/>
  <c r="AK1733" i="1"/>
  <c r="AK1741" i="1"/>
  <c r="AK1749" i="1"/>
  <c r="AK1757" i="1"/>
  <c r="AK1764" i="1"/>
  <c r="AK1769" i="1"/>
  <c r="AK1774" i="1"/>
  <c r="AK1778" i="1"/>
  <c r="AK1782" i="1"/>
  <c r="AK1786" i="1"/>
  <c r="AK1790" i="1"/>
  <c r="AK1794" i="1"/>
  <c r="AK1798" i="1"/>
  <c r="AK1802" i="1"/>
  <c r="AK1806" i="1"/>
  <c r="AK1810" i="1"/>
  <c r="AK1814" i="1"/>
  <c r="AK1818" i="1"/>
  <c r="AK1822" i="1"/>
  <c r="AK1826" i="1"/>
  <c r="AK1830" i="1"/>
  <c r="AK1834" i="1"/>
  <c r="AK1838" i="1"/>
  <c r="AK1842" i="1"/>
  <c r="AK1846" i="1"/>
  <c r="AK1850" i="1"/>
  <c r="AK1854" i="1"/>
  <c r="AK1858" i="1"/>
  <c r="AK1862" i="1"/>
  <c r="AK1866" i="1"/>
  <c r="AK1870" i="1"/>
  <c r="AK1874" i="1"/>
  <c r="AK1878" i="1"/>
  <c r="AK1882" i="1"/>
  <c r="AK1886" i="1"/>
  <c r="AK1890" i="1"/>
  <c r="AK1894" i="1"/>
  <c r="AK1898" i="1"/>
  <c r="AK1902" i="1"/>
  <c r="AK1906" i="1"/>
  <c r="AK1910" i="1"/>
  <c r="AK1914" i="1"/>
  <c r="AK1918" i="1"/>
  <c r="AK1922" i="1"/>
  <c r="AK1926" i="1"/>
  <c r="AK1930" i="1"/>
  <c r="AK1934" i="1"/>
  <c r="AK1938" i="1"/>
  <c r="AK1942" i="1"/>
  <c r="AK1946" i="1"/>
  <c r="AK1950" i="1"/>
  <c r="AK1954" i="1"/>
  <c r="AK1958" i="1"/>
  <c r="AK1962" i="1"/>
  <c r="AK1966" i="1"/>
  <c r="AK1970" i="1"/>
  <c r="AK1974" i="1"/>
  <c r="AK1978" i="1"/>
  <c r="AK1228" i="1"/>
  <c r="AK1292" i="1"/>
  <c r="AK1356" i="1"/>
  <c r="AK1420" i="1"/>
  <c r="AK1466" i="1"/>
  <c r="AK1498" i="1"/>
  <c r="AK1530" i="1"/>
  <c r="AK1550" i="1"/>
  <c r="AK1566" i="1"/>
  <c r="AK1582" i="1"/>
  <c r="AK1598" i="1"/>
  <c r="AK1606" i="1"/>
  <c r="AK1614" i="1"/>
  <c r="AK1622" i="1"/>
  <c r="AK1630" i="1"/>
  <c r="AK1638" i="1"/>
  <c r="AK1646" i="1"/>
  <c r="AK1654" i="1"/>
  <c r="AK1662" i="1"/>
  <c r="AK1670" i="1"/>
  <c r="AK1678" i="1"/>
  <c r="AK1686" i="1"/>
  <c r="AK1694" i="1"/>
  <c r="AK1702" i="1"/>
  <c r="AK1710" i="1"/>
  <c r="AK1718" i="1"/>
  <c r="AK1726" i="1"/>
  <c r="AK1734" i="1"/>
  <c r="AK1742" i="1"/>
  <c r="AK1750" i="1"/>
  <c r="AK1758" i="1"/>
  <c r="AK1765" i="1"/>
  <c r="AK1770" i="1"/>
  <c r="AK1775" i="1"/>
  <c r="AK1779" i="1"/>
  <c r="AK1783" i="1"/>
  <c r="AK1787" i="1"/>
  <c r="AK1791" i="1"/>
  <c r="AK1795" i="1"/>
  <c r="AK1799" i="1"/>
  <c r="AK1803" i="1"/>
  <c r="AK1807" i="1"/>
  <c r="AK1811" i="1"/>
  <c r="AK1815" i="1"/>
  <c r="AK1819" i="1"/>
  <c r="AK1823" i="1"/>
  <c r="AK1827" i="1"/>
  <c r="AK1831" i="1"/>
  <c r="AK1835" i="1"/>
  <c r="AK1839" i="1"/>
  <c r="AK1843" i="1"/>
  <c r="AK1847" i="1"/>
  <c r="AK1851" i="1"/>
  <c r="AK1855" i="1"/>
  <c r="AK1859" i="1"/>
  <c r="AK1863" i="1"/>
  <c r="AK1867" i="1"/>
  <c r="AK1871" i="1"/>
  <c r="AK1875" i="1"/>
  <c r="AK1879" i="1"/>
  <c r="AK1883" i="1"/>
  <c r="AK1887" i="1"/>
  <c r="AK1891" i="1"/>
  <c r="AK1895" i="1"/>
  <c r="AK1899" i="1"/>
  <c r="AK1903" i="1"/>
  <c r="AK1907" i="1"/>
  <c r="AK1911" i="1"/>
  <c r="AK1915" i="1"/>
  <c r="AK1919" i="1"/>
  <c r="AK1923" i="1"/>
  <c r="AK1927" i="1"/>
  <c r="AK1244" i="1"/>
  <c r="AK1308" i="1"/>
  <c r="AK1372" i="1"/>
  <c r="AK1436" i="1"/>
  <c r="AK1474" i="1"/>
  <c r="AK1506" i="1"/>
  <c r="AK1537" i="1"/>
  <c r="AK1554" i="1"/>
  <c r="AK1570" i="1"/>
  <c r="AK1586" i="1"/>
  <c r="AK1601" i="1"/>
  <c r="AK1609" i="1"/>
  <c r="AK1617" i="1"/>
  <c r="AK1625" i="1"/>
  <c r="AK1633" i="1"/>
  <c r="AK1641" i="1"/>
  <c r="AK1649" i="1"/>
  <c r="AK1657" i="1"/>
  <c r="AK1665" i="1"/>
  <c r="AK1673" i="1"/>
  <c r="AK1681" i="1"/>
  <c r="AK1689" i="1"/>
  <c r="AK1697" i="1"/>
  <c r="AK1705" i="1"/>
  <c r="AK1713" i="1"/>
  <c r="AK1721" i="1"/>
  <c r="AK1729" i="1"/>
  <c r="AK1737" i="1"/>
  <c r="AK1745" i="1"/>
  <c r="AK1753" i="1"/>
  <c r="AK1761" i="1"/>
  <c r="AK1766" i="1"/>
  <c r="AK1772" i="1"/>
  <c r="AK1776" i="1"/>
  <c r="AK1780" i="1"/>
  <c r="AK1784" i="1"/>
  <c r="AK1788" i="1"/>
  <c r="AK1792" i="1"/>
  <c r="AK1796" i="1"/>
  <c r="AK1800" i="1"/>
  <c r="AK1804" i="1"/>
  <c r="AK1808" i="1"/>
  <c r="AK1812" i="1"/>
  <c r="AK1816" i="1"/>
  <c r="AK1820" i="1"/>
  <c r="AK1824" i="1"/>
  <c r="AK1828" i="1"/>
  <c r="AK1832" i="1"/>
  <c r="AK1836" i="1"/>
  <c r="AK1840" i="1"/>
  <c r="AK1844" i="1"/>
  <c r="AK1848" i="1"/>
  <c r="AK1852" i="1"/>
  <c r="AK1856" i="1"/>
  <c r="AK1860" i="1"/>
  <c r="AK1864" i="1"/>
  <c r="AK1868" i="1"/>
  <c r="AK1872" i="1"/>
  <c r="AK1876" i="1"/>
  <c r="AK1880" i="1"/>
  <c r="AK1884" i="1"/>
  <c r="AK1888" i="1"/>
  <c r="AK1892" i="1"/>
  <c r="AK1896" i="1"/>
  <c r="AK1900" i="1"/>
  <c r="AK1904" i="1"/>
  <c r="AK1908" i="1"/>
  <c r="AK1912" i="1"/>
  <c r="AK1916" i="1"/>
  <c r="AK1920" i="1"/>
  <c r="AK1924" i="1"/>
  <c r="AK1928" i="1"/>
  <c r="AK1932" i="1"/>
  <c r="AK1936" i="1"/>
  <c r="AK1940" i="1"/>
  <c r="AK1944" i="1"/>
  <c r="AK1948" i="1"/>
  <c r="AK1952" i="1"/>
  <c r="AK1956" i="1"/>
  <c r="AK1960" i="1"/>
  <c r="AK1964" i="1"/>
  <c r="AK1968" i="1"/>
  <c r="AK1972" i="1"/>
  <c r="AK1976" i="1"/>
  <c r="AK1980" i="1"/>
  <c r="AK1984" i="1"/>
  <c r="AK1988" i="1"/>
  <c r="AK1992" i="1"/>
  <c r="AK1996" i="1"/>
  <c r="AK2000" i="1"/>
  <c r="AK2004" i="1"/>
  <c r="AK2008" i="1"/>
  <c r="AK2012" i="1"/>
  <c r="AK2016" i="1"/>
  <c r="AK2020" i="1"/>
  <c r="AK2024" i="1"/>
  <c r="AK2028" i="1"/>
  <c r="AK2032" i="1"/>
  <c r="AK2036" i="1"/>
  <c r="AK2040" i="1"/>
  <c r="AK2044" i="1"/>
  <c r="AK2048" i="1"/>
  <c r="AK2052" i="1"/>
  <c r="AK2056" i="1"/>
  <c r="AK2060" i="1"/>
  <c r="AK2064" i="1"/>
  <c r="AK2068" i="1"/>
  <c r="AK2072" i="1"/>
  <c r="AK2076" i="1"/>
  <c r="AK2080" i="1"/>
  <c r="AK2084" i="1"/>
  <c r="AK2088" i="1"/>
  <c r="AK2092" i="1"/>
  <c r="AK2096" i="1"/>
  <c r="AK2100" i="1"/>
  <c r="AK1260" i="1"/>
  <c r="AK1482" i="1"/>
  <c r="AK1574" i="1"/>
  <c r="AK1618" i="1"/>
  <c r="AK1650" i="1"/>
  <c r="AK1682" i="1"/>
  <c r="AK1714" i="1"/>
  <c r="AK1746" i="1"/>
  <c r="AK1773" i="1"/>
  <c r="AK1789" i="1"/>
  <c r="AK1805" i="1"/>
  <c r="AK1821" i="1"/>
  <c r="AK1837" i="1"/>
  <c r="AK1853" i="1"/>
  <c r="AK1869" i="1"/>
  <c r="AK1885" i="1"/>
  <c r="AK1901" i="1"/>
  <c r="AK1917" i="1"/>
  <c r="AK1931" i="1"/>
  <c r="AK1939" i="1"/>
  <c r="AK1947" i="1"/>
  <c r="AK1955" i="1"/>
  <c r="AK1963" i="1"/>
  <c r="AK1971" i="1"/>
  <c r="AK1979" i="1"/>
  <c r="AK1985" i="1"/>
  <c r="AK1990" i="1"/>
  <c r="AK1995" i="1"/>
  <c r="AK2001" i="1"/>
  <c r="AK2006" i="1"/>
  <c r="AK2011" i="1"/>
  <c r="AK2017" i="1"/>
  <c r="AK2022" i="1"/>
  <c r="AK2027" i="1"/>
  <c r="AK2033" i="1"/>
  <c r="AK2038" i="1"/>
  <c r="AK2043" i="1"/>
  <c r="AK2049" i="1"/>
  <c r="AK2054" i="1"/>
  <c r="AK2059" i="1"/>
  <c r="AK2065" i="1"/>
  <c r="AK2070" i="1"/>
  <c r="AK2075" i="1"/>
  <c r="AK2081" i="1"/>
  <c r="AK2086" i="1"/>
  <c r="AK2091" i="1"/>
  <c r="AK2097" i="1"/>
  <c r="AK2102" i="1"/>
  <c r="AK2106" i="1"/>
  <c r="AK2110" i="1"/>
  <c r="AK2114" i="1"/>
  <c r="AK2118" i="1"/>
  <c r="AK2122" i="1"/>
  <c r="AK2126" i="1"/>
  <c r="AK2130" i="1"/>
  <c r="AK2134" i="1"/>
  <c r="AK2138" i="1"/>
  <c r="AK2142" i="1"/>
  <c r="AK2146" i="1"/>
  <c r="AK2150" i="1"/>
  <c r="AK2154" i="1"/>
  <c r="AK2158" i="1"/>
  <c r="AK2162" i="1"/>
  <c r="AK2166" i="1"/>
  <c r="AK2170" i="1"/>
  <c r="AK2174" i="1"/>
  <c r="AK2178" i="1"/>
  <c r="AK2182" i="1"/>
  <c r="AK2186" i="1"/>
  <c r="AK2190" i="1"/>
  <c r="AK2194" i="1"/>
  <c r="AK2198" i="1"/>
  <c r="AK2202" i="1"/>
  <c r="AK2206" i="1"/>
  <c r="AK2210" i="1"/>
  <c r="AK2214" i="1"/>
  <c r="AK2218" i="1"/>
  <c r="AK2222" i="1"/>
  <c r="AK2226" i="1"/>
  <c r="AK2230" i="1"/>
  <c r="AK2234" i="1"/>
  <c r="AK2238" i="1"/>
  <c r="AK2242" i="1"/>
  <c r="AK2246" i="1"/>
  <c r="AK2250" i="1"/>
  <c r="AK2254" i="1"/>
  <c r="AK2258" i="1"/>
  <c r="AK2262" i="1"/>
  <c r="AK2266" i="1"/>
  <c r="AK2270" i="1"/>
  <c r="AK1324" i="1"/>
  <c r="AK1514" i="1"/>
  <c r="AK1590" i="1"/>
  <c r="AK1626" i="1"/>
  <c r="AK1658" i="1"/>
  <c r="AK1690" i="1"/>
  <c r="AK1722" i="1"/>
  <c r="AK1754" i="1"/>
  <c r="AK1777" i="1"/>
  <c r="AK1793" i="1"/>
  <c r="AK1809" i="1"/>
  <c r="AK1825" i="1"/>
  <c r="AK1841" i="1"/>
  <c r="AK1857" i="1"/>
  <c r="AK1873" i="1"/>
  <c r="AK1889" i="1"/>
  <c r="AK1905" i="1"/>
  <c r="AK1921" i="1"/>
  <c r="AK1933" i="1"/>
  <c r="AK1941" i="1"/>
  <c r="AK1949" i="1"/>
  <c r="AK1957" i="1"/>
  <c r="AK1965" i="1"/>
  <c r="AK1973" i="1"/>
  <c r="AK1981" i="1"/>
  <c r="AK1986" i="1"/>
  <c r="AK1991" i="1"/>
  <c r="AK1997" i="1"/>
  <c r="AK2002" i="1"/>
  <c r="AK2007" i="1"/>
  <c r="AK2013" i="1"/>
  <c r="AK2018" i="1"/>
  <c r="AK2023" i="1"/>
  <c r="AK2029" i="1"/>
  <c r="AK2034" i="1"/>
  <c r="AK2039" i="1"/>
  <c r="AK2045" i="1"/>
  <c r="AK2050" i="1"/>
  <c r="AK2055" i="1"/>
  <c r="AK2061" i="1"/>
  <c r="AK2066" i="1"/>
  <c r="AK2071" i="1"/>
  <c r="AK2077" i="1"/>
  <c r="AK2082" i="1"/>
  <c r="AK2087" i="1"/>
  <c r="AK2093" i="1"/>
  <c r="AK2098" i="1"/>
  <c r="AK2103" i="1"/>
  <c r="AK2107" i="1"/>
  <c r="AK2111" i="1"/>
  <c r="AK2115" i="1"/>
  <c r="AK2119" i="1"/>
  <c r="AK2123" i="1"/>
  <c r="AK2127" i="1"/>
  <c r="AK2131" i="1"/>
  <c r="AK2135" i="1"/>
  <c r="AK2139" i="1"/>
  <c r="AK2143" i="1"/>
  <c r="AK2147" i="1"/>
  <c r="AK2151" i="1"/>
  <c r="AK2155" i="1"/>
  <c r="AK2159" i="1"/>
  <c r="AK2163" i="1"/>
  <c r="AK2167" i="1"/>
  <c r="AK2171" i="1"/>
  <c r="AK2175" i="1"/>
  <c r="AK2179" i="1"/>
  <c r="AK2183" i="1"/>
  <c r="AK2187" i="1"/>
  <c r="AK2191" i="1"/>
  <c r="AK2195" i="1"/>
  <c r="AK2199" i="1"/>
  <c r="AK2203" i="1"/>
  <c r="AK2207" i="1"/>
  <c r="AK2211" i="1"/>
  <c r="AK2215" i="1"/>
  <c r="AK2219" i="1"/>
  <c r="AK2223" i="1"/>
  <c r="AK2227" i="1"/>
  <c r="AK2231" i="1"/>
  <c r="AK2235" i="1"/>
  <c r="AK2239" i="1"/>
  <c r="AK2243" i="1"/>
  <c r="AK2247" i="1"/>
  <c r="AK2251" i="1"/>
  <c r="AK1388" i="1"/>
  <c r="AK1542" i="1"/>
  <c r="AK1602" i="1"/>
  <c r="AK1634" i="1"/>
  <c r="AK1666" i="1"/>
  <c r="AK1698" i="1"/>
  <c r="AK1730" i="1"/>
  <c r="AK1762" i="1"/>
  <c r="AK1781" i="1"/>
  <c r="AK1797" i="1"/>
  <c r="AK1813" i="1"/>
  <c r="AK1829" i="1"/>
  <c r="AK1845" i="1"/>
  <c r="AK1861" i="1"/>
  <c r="AK1877" i="1"/>
  <c r="AK1893" i="1"/>
  <c r="AK1909" i="1"/>
  <c r="AK1925" i="1"/>
  <c r="AK1935" i="1"/>
  <c r="AK1943" i="1"/>
  <c r="AK1951" i="1"/>
  <c r="AK1959" i="1"/>
  <c r="AK1967" i="1"/>
  <c r="AK1975" i="1"/>
  <c r="AK1982" i="1"/>
  <c r="AK1987" i="1"/>
  <c r="AK1993" i="1"/>
  <c r="AK1998" i="1"/>
  <c r="AK2003" i="1"/>
  <c r="AK2009" i="1"/>
  <c r="AK2014" i="1"/>
  <c r="AK2019" i="1"/>
  <c r="AK2025" i="1"/>
  <c r="AK2030" i="1"/>
  <c r="AK2035" i="1"/>
  <c r="AK2041" i="1"/>
  <c r="AK2046" i="1"/>
  <c r="AK2051" i="1"/>
  <c r="AK2057" i="1"/>
  <c r="AK2062" i="1"/>
  <c r="AK2067" i="1"/>
  <c r="AK2073" i="1"/>
  <c r="AK2078" i="1"/>
  <c r="AK2083" i="1"/>
  <c r="AK2089" i="1"/>
  <c r="AK2094" i="1"/>
  <c r="AK2099" i="1"/>
  <c r="AK2104" i="1"/>
  <c r="AK2108" i="1"/>
  <c r="AK2112" i="1"/>
  <c r="AK2116" i="1"/>
  <c r="AK2120" i="1"/>
  <c r="AK2124" i="1"/>
  <c r="AK2128" i="1"/>
  <c r="AK2132" i="1"/>
  <c r="AK2136" i="1"/>
  <c r="AK2140" i="1"/>
  <c r="AK2144" i="1"/>
  <c r="AK2148" i="1"/>
  <c r="AK2152" i="1"/>
  <c r="AK2156" i="1"/>
  <c r="AK2160" i="1"/>
  <c r="AK2164" i="1"/>
  <c r="AK2168" i="1"/>
  <c r="AK2172" i="1"/>
  <c r="AK2176" i="1"/>
  <c r="AK2180" i="1"/>
  <c r="AK2184" i="1"/>
  <c r="AK2188" i="1"/>
  <c r="AK2192" i="1"/>
  <c r="AK2196" i="1"/>
  <c r="AK2200" i="1"/>
  <c r="AK2204" i="1"/>
  <c r="AK2208" i="1"/>
  <c r="AK2212" i="1"/>
  <c r="AK2216" i="1"/>
  <c r="AK2220" i="1"/>
  <c r="AK2224" i="1"/>
  <c r="AK2228" i="1"/>
  <c r="AK2232" i="1"/>
  <c r="AK2236" i="1"/>
  <c r="AK2240" i="1"/>
  <c r="AK2244" i="1"/>
  <c r="AK2248" i="1"/>
  <c r="AK2252" i="1"/>
  <c r="AK2256" i="1"/>
  <c r="AK2260" i="1"/>
  <c r="AK2264" i="1"/>
  <c r="AK2268" i="1"/>
  <c r="AK2272" i="1"/>
  <c r="AK2276" i="1"/>
  <c r="AK2280" i="1"/>
  <c r="AK2284" i="1"/>
  <c r="AK2288" i="1"/>
  <c r="AK2292" i="1"/>
  <c r="AK2296" i="1"/>
  <c r="AK2300" i="1"/>
  <c r="AK2304" i="1"/>
  <c r="AK2308" i="1"/>
  <c r="AK2312" i="1"/>
  <c r="AK2316" i="1"/>
  <c r="AK2320" i="1"/>
  <c r="AK2324" i="1"/>
  <c r="AK2328" i="1"/>
  <c r="AK2332" i="1"/>
  <c r="AK2336" i="1"/>
  <c r="AK2340" i="1"/>
  <c r="AK2344" i="1"/>
  <c r="AK2348" i="1"/>
  <c r="AK2352" i="1"/>
  <c r="AK2356" i="1"/>
  <c r="AK2360" i="1"/>
  <c r="AK2364" i="1"/>
  <c r="AK2368" i="1"/>
  <c r="AK2372" i="1"/>
  <c r="AK2376" i="1"/>
  <c r="AK2380" i="1"/>
  <c r="AK2384" i="1"/>
  <c r="AK2388" i="1"/>
  <c r="AK2392" i="1"/>
  <c r="AK2396" i="1"/>
  <c r="AK2400" i="1"/>
  <c r="AK2404" i="1"/>
  <c r="AK2408" i="1"/>
  <c r="AK2412" i="1"/>
  <c r="AK2416" i="1"/>
  <c r="AK2420" i="1"/>
  <c r="AK2424" i="1"/>
  <c r="AK2428" i="1"/>
  <c r="AK2432" i="1"/>
  <c r="AK1450" i="1"/>
  <c r="AK1674" i="1"/>
  <c r="AK1785" i="1"/>
  <c r="AK1849" i="1"/>
  <c r="AK1913" i="1"/>
  <c r="AK1953" i="1"/>
  <c r="AK1983" i="1"/>
  <c r="AK2005" i="1"/>
  <c r="AK2026" i="1"/>
  <c r="AK2047" i="1"/>
  <c r="AK2069" i="1"/>
  <c r="AK2090" i="1"/>
  <c r="AK2109" i="1"/>
  <c r="AK2125" i="1"/>
  <c r="AK2141" i="1"/>
  <c r="AK2157" i="1"/>
  <c r="AK2173" i="1"/>
  <c r="AK2189" i="1"/>
  <c r="AK2205" i="1"/>
  <c r="AK2221" i="1"/>
  <c r="AK2237" i="1"/>
  <c r="AK2253" i="1"/>
  <c r="AK2261" i="1"/>
  <c r="AK2269" i="1"/>
  <c r="AK2275" i="1"/>
  <c r="AK2281" i="1"/>
  <c r="AK2286" i="1"/>
  <c r="AK2291" i="1"/>
  <c r="AK2297" i="1"/>
  <c r="AK2302" i="1"/>
  <c r="AK2307" i="1"/>
  <c r="AK2313" i="1"/>
  <c r="AK2318" i="1"/>
  <c r="AK2323" i="1"/>
  <c r="AK2329" i="1"/>
  <c r="AK2334" i="1"/>
  <c r="AK2339" i="1"/>
  <c r="AK2345" i="1"/>
  <c r="AK2350" i="1"/>
  <c r="AK2355" i="1"/>
  <c r="AK2361" i="1"/>
  <c r="AK2366" i="1"/>
  <c r="AK2371" i="1"/>
  <c r="AK2377" i="1"/>
  <c r="AK2382" i="1"/>
  <c r="AK2387" i="1"/>
  <c r="AK2393" i="1"/>
  <c r="AK2398" i="1"/>
  <c r="AK2403" i="1"/>
  <c r="AK2409" i="1"/>
  <c r="AK2414" i="1"/>
  <c r="AK2419" i="1"/>
  <c r="AK2425" i="1"/>
  <c r="AK2430" i="1"/>
  <c r="AK2435" i="1"/>
  <c r="AK2415" i="1"/>
  <c r="AK2431" i="1"/>
  <c r="AK2306" i="1"/>
  <c r="AK2322" i="1"/>
  <c r="AK2343" i="1"/>
  <c r="AK2359" i="1"/>
  <c r="AK2375" i="1"/>
  <c r="AK2391" i="1"/>
  <c r="AK2402" i="1"/>
  <c r="AK2429" i="1"/>
  <c r="AK1558" i="1"/>
  <c r="AK1706" i="1"/>
  <c r="AK1801" i="1"/>
  <c r="AK1865" i="1"/>
  <c r="AK1929" i="1"/>
  <c r="AK1961" i="1"/>
  <c r="AK1989" i="1"/>
  <c r="AK2010" i="1"/>
  <c r="AK2031" i="1"/>
  <c r="AK2053" i="1"/>
  <c r="AK2074" i="1"/>
  <c r="AK2095" i="1"/>
  <c r="AK2113" i="1"/>
  <c r="AK2129" i="1"/>
  <c r="AK2145" i="1"/>
  <c r="AK2161" i="1"/>
  <c r="AK2177" i="1"/>
  <c r="AK2193" i="1"/>
  <c r="AK2209" i="1"/>
  <c r="AK2225" i="1"/>
  <c r="AK2241" i="1"/>
  <c r="AK2255" i="1"/>
  <c r="AK2263" i="1"/>
  <c r="AK2271" i="1"/>
  <c r="AK2277" i="1"/>
  <c r="AK2282" i="1"/>
  <c r="AK2287" i="1"/>
  <c r="AK2293" i="1"/>
  <c r="AK2298" i="1"/>
  <c r="AK2303" i="1"/>
  <c r="AK2309" i="1"/>
  <c r="AK2314" i="1"/>
  <c r="AK2319" i="1"/>
  <c r="AK2325" i="1"/>
  <c r="AK2330" i="1"/>
  <c r="AK2335" i="1"/>
  <c r="AK2341" i="1"/>
  <c r="AK2346" i="1"/>
  <c r="AK2351" i="1"/>
  <c r="AK2357" i="1"/>
  <c r="AK2362" i="1"/>
  <c r="AK2367" i="1"/>
  <c r="AK2373" i="1"/>
  <c r="AK2378" i="1"/>
  <c r="AK2383" i="1"/>
  <c r="AK2389" i="1"/>
  <c r="AK2394" i="1"/>
  <c r="AK2399" i="1"/>
  <c r="AK2405" i="1"/>
  <c r="AK2410" i="1"/>
  <c r="AK2421" i="1"/>
  <c r="AK2426" i="1"/>
  <c r="AK2317" i="1"/>
  <c r="AK2338" i="1"/>
  <c r="AK2365" i="1"/>
  <c r="AK2386" i="1"/>
  <c r="AK2407" i="1"/>
  <c r="AK2423" i="1"/>
  <c r="AK1610" i="1"/>
  <c r="AK1738" i="1"/>
  <c r="AK1817" i="1"/>
  <c r="AK1881" i="1"/>
  <c r="AK1937" i="1"/>
  <c r="AK1969" i="1"/>
  <c r="AK1994" i="1"/>
  <c r="AK2015" i="1"/>
  <c r="AK2037" i="1"/>
  <c r="AK2058" i="1"/>
  <c r="AK2079" i="1"/>
  <c r="AK2101" i="1"/>
  <c r="AK2117" i="1"/>
  <c r="AK2133" i="1"/>
  <c r="AK2149" i="1"/>
  <c r="AK2165" i="1"/>
  <c r="AK2181" i="1"/>
  <c r="AK2197" i="1"/>
  <c r="AK2213" i="1"/>
  <c r="AK2229" i="1"/>
  <c r="AK2245" i="1"/>
  <c r="AK2257" i="1"/>
  <c r="AK2265" i="1"/>
  <c r="AK2273" i="1"/>
  <c r="AK2278" i="1"/>
  <c r="AK2283" i="1"/>
  <c r="AK2289" i="1"/>
  <c r="AK2294" i="1"/>
  <c r="AK2299" i="1"/>
  <c r="AK2305" i="1"/>
  <c r="AK2310" i="1"/>
  <c r="AK2315" i="1"/>
  <c r="AK2321" i="1"/>
  <c r="AK2326" i="1"/>
  <c r="AK2331" i="1"/>
  <c r="AK2337" i="1"/>
  <c r="AK2342" i="1"/>
  <c r="AK2347" i="1"/>
  <c r="AK2353" i="1"/>
  <c r="AK2358" i="1"/>
  <c r="AK2363" i="1"/>
  <c r="AK2369" i="1"/>
  <c r="AK2374" i="1"/>
  <c r="AK2379" i="1"/>
  <c r="AK2385" i="1"/>
  <c r="AK2390" i="1"/>
  <c r="AK2395" i="1"/>
  <c r="AK2401" i="1"/>
  <c r="AK2406" i="1"/>
  <c r="AK2411" i="1"/>
  <c r="AK2417" i="1"/>
  <c r="AK2422" i="1"/>
  <c r="AK2427" i="1"/>
  <c r="AK2433" i="1"/>
  <c r="AK1642" i="1"/>
  <c r="AK1768" i="1"/>
  <c r="AK1833" i="1"/>
  <c r="AK1897" i="1"/>
  <c r="AK1945" i="1"/>
  <c r="AK1977" i="1"/>
  <c r="AK1999" i="1"/>
  <c r="AK2021" i="1"/>
  <c r="AK2042" i="1"/>
  <c r="AK2063" i="1"/>
  <c r="AK2085" i="1"/>
  <c r="AK2105" i="1"/>
  <c r="AK2121" i="1"/>
  <c r="AK2137" i="1"/>
  <c r="AK2153" i="1"/>
  <c r="AK2169" i="1"/>
  <c r="AK2185" i="1"/>
  <c r="AK2201" i="1"/>
  <c r="AK2217" i="1"/>
  <c r="AK2233" i="1"/>
  <c r="AK2249" i="1"/>
  <c r="AK2259" i="1"/>
  <c r="AK2267" i="1"/>
  <c r="AK2274" i="1"/>
  <c r="AK2279" i="1"/>
  <c r="AK2285" i="1"/>
  <c r="AK2290" i="1"/>
  <c r="AK2295" i="1"/>
  <c r="AK2301" i="1"/>
  <c r="AK2311" i="1"/>
  <c r="AK2327" i="1"/>
  <c r="AK2333" i="1"/>
  <c r="AK2349" i="1"/>
  <c r="AK2354" i="1"/>
  <c r="AK2370" i="1"/>
  <c r="AK2381" i="1"/>
  <c r="AK2397" i="1"/>
  <c r="AK2413" i="1"/>
  <c r="AK2418" i="1"/>
  <c r="AK2434" i="1"/>
  <c r="AJ1201" i="1"/>
  <c r="AJ1205" i="1"/>
  <c r="AJ1209" i="1"/>
  <c r="AJ1213" i="1"/>
  <c r="AJ1217" i="1"/>
  <c r="AJ1221" i="1"/>
  <c r="AJ1225" i="1"/>
  <c r="AJ1229" i="1"/>
  <c r="AJ1233" i="1"/>
  <c r="AJ1237" i="1"/>
  <c r="AJ1241" i="1"/>
  <c r="AJ1245" i="1"/>
  <c r="AJ1249" i="1"/>
  <c r="AJ1253" i="1"/>
  <c r="AJ1257" i="1"/>
  <c r="AJ1261" i="1"/>
  <c r="AJ1265" i="1"/>
  <c r="AJ1269" i="1"/>
  <c r="AJ1273" i="1"/>
  <c r="AJ1277" i="1"/>
  <c r="AJ1281" i="1"/>
  <c r="AJ1285" i="1"/>
  <c r="AJ1289" i="1"/>
  <c r="AJ1293" i="1"/>
  <c r="AJ1297" i="1"/>
  <c r="AJ1301" i="1"/>
  <c r="AJ1305" i="1"/>
  <c r="AJ1309" i="1"/>
  <c r="AJ1313" i="1"/>
  <c r="AJ1317" i="1"/>
  <c r="AJ1321" i="1"/>
  <c r="AJ1325" i="1"/>
  <c r="AJ1329" i="1"/>
  <c r="AJ1333" i="1"/>
  <c r="AJ1337" i="1"/>
  <c r="AJ1341" i="1"/>
  <c r="AJ1345" i="1"/>
  <c r="AJ1349" i="1"/>
  <c r="AJ1353" i="1"/>
  <c r="AJ1357" i="1"/>
  <c r="AJ1361" i="1"/>
  <c r="AJ1365" i="1"/>
  <c r="AJ1369" i="1"/>
  <c r="AJ1373" i="1"/>
  <c r="AJ1377" i="1"/>
  <c r="AJ1381" i="1"/>
  <c r="AJ1385" i="1"/>
  <c r="AJ1389" i="1"/>
  <c r="AJ1393" i="1"/>
  <c r="AJ1397" i="1"/>
  <c r="AJ1401" i="1"/>
  <c r="AJ1405" i="1"/>
  <c r="AJ1409" i="1"/>
  <c r="AJ1413" i="1"/>
  <c r="AJ1417" i="1"/>
  <c r="AJ1421" i="1"/>
  <c r="AJ1425" i="1"/>
  <c r="AJ1429" i="1"/>
  <c r="AJ1433" i="1"/>
  <c r="AJ1437" i="1"/>
  <c r="AJ1441" i="1"/>
  <c r="AJ1445" i="1"/>
  <c r="AJ1449" i="1"/>
  <c r="AJ1453" i="1"/>
  <c r="AJ1457" i="1"/>
  <c r="AJ1461" i="1"/>
  <c r="AJ1465" i="1"/>
  <c r="AJ1469" i="1"/>
  <c r="AJ1473" i="1"/>
  <c r="AJ1477" i="1"/>
  <c r="AJ1481" i="1"/>
  <c r="AJ1485" i="1"/>
  <c r="AJ1489" i="1"/>
  <c r="AJ1493" i="1"/>
  <c r="AJ1497" i="1"/>
  <c r="AJ1202" i="1"/>
  <c r="AJ1206" i="1"/>
  <c r="AJ1210" i="1"/>
  <c r="AJ1214" i="1"/>
  <c r="AJ1218" i="1"/>
  <c r="AJ1222" i="1"/>
  <c r="AJ1226" i="1"/>
  <c r="AJ1230" i="1"/>
  <c r="AJ1234" i="1"/>
  <c r="AJ1238" i="1"/>
  <c r="AJ1242" i="1"/>
  <c r="AJ1246" i="1"/>
  <c r="AJ1250" i="1"/>
  <c r="AJ1254" i="1"/>
  <c r="AJ1258" i="1"/>
  <c r="AJ1262" i="1"/>
  <c r="AJ1266" i="1"/>
  <c r="AJ1270" i="1"/>
  <c r="AJ1274" i="1"/>
  <c r="AJ1278" i="1"/>
  <c r="AJ1282" i="1"/>
  <c r="AJ1286" i="1"/>
  <c r="AJ1290" i="1"/>
  <c r="AJ1294" i="1"/>
  <c r="AJ1298" i="1"/>
  <c r="AJ1302" i="1"/>
  <c r="AJ1306" i="1"/>
  <c r="AJ1310" i="1"/>
  <c r="AJ1314" i="1"/>
  <c r="AJ1318" i="1"/>
  <c r="AJ1322" i="1"/>
  <c r="AJ1326" i="1"/>
  <c r="AJ1330" i="1"/>
  <c r="AJ1334" i="1"/>
  <c r="AJ1338" i="1"/>
  <c r="AJ1342" i="1"/>
  <c r="AJ1346" i="1"/>
  <c r="AJ1350" i="1"/>
  <c r="AJ1354" i="1"/>
  <c r="AJ1358" i="1"/>
  <c r="AJ1362" i="1"/>
  <c r="AJ1366" i="1"/>
  <c r="AJ1370" i="1"/>
  <c r="AJ1374" i="1"/>
  <c r="AJ1378" i="1"/>
  <c r="AJ1382" i="1"/>
  <c r="AJ1386" i="1"/>
  <c r="AJ1390" i="1"/>
  <c r="AJ1394" i="1"/>
  <c r="AJ1398" i="1"/>
  <c r="AJ1402" i="1"/>
  <c r="AJ1406" i="1"/>
  <c r="AJ1410" i="1"/>
  <c r="AJ1414" i="1"/>
  <c r="AJ1418" i="1"/>
  <c r="AJ1422" i="1"/>
  <c r="AJ1426" i="1"/>
  <c r="AJ1430" i="1"/>
  <c r="AJ1434" i="1"/>
  <c r="AJ1438" i="1"/>
  <c r="AJ1442" i="1"/>
  <c r="AJ1446" i="1"/>
  <c r="AJ1450" i="1"/>
  <c r="AJ1454" i="1"/>
  <c r="AJ1458" i="1"/>
  <c r="AJ1462" i="1"/>
  <c r="AJ1466" i="1"/>
  <c r="AJ1470" i="1"/>
  <c r="AJ1474" i="1"/>
  <c r="AJ1478" i="1"/>
  <c r="AJ1482" i="1"/>
  <c r="AJ1486" i="1"/>
  <c r="AJ1490" i="1"/>
  <c r="AJ1494" i="1"/>
  <c r="AJ1498" i="1"/>
  <c r="AJ1502" i="1"/>
  <c r="AJ1506" i="1"/>
  <c r="AJ1510" i="1"/>
  <c r="AJ1514" i="1"/>
  <c r="AJ1518" i="1"/>
  <c r="AJ1522" i="1"/>
  <c r="AJ1526" i="1"/>
  <c r="AJ1530" i="1"/>
  <c r="AJ1534" i="1"/>
  <c r="AJ1538" i="1"/>
  <c r="AJ1203" i="1"/>
  <c r="AJ1211" i="1"/>
  <c r="AJ1219" i="1"/>
  <c r="AJ1227" i="1"/>
  <c r="AJ1235" i="1"/>
  <c r="AJ1243" i="1"/>
  <c r="AJ1251" i="1"/>
  <c r="AJ1259" i="1"/>
  <c r="AJ1267" i="1"/>
  <c r="AJ1275" i="1"/>
  <c r="AJ1283" i="1"/>
  <c r="AJ1291" i="1"/>
  <c r="AJ1299" i="1"/>
  <c r="AJ1307" i="1"/>
  <c r="AJ1315" i="1"/>
  <c r="AJ1323" i="1"/>
  <c r="AJ1331" i="1"/>
  <c r="AJ1339" i="1"/>
  <c r="AJ1347" i="1"/>
  <c r="AJ1355" i="1"/>
  <c r="AJ1363" i="1"/>
  <c r="AJ1371" i="1"/>
  <c r="AJ1379" i="1"/>
  <c r="AJ1387" i="1"/>
  <c r="AJ1395" i="1"/>
  <c r="AJ1403" i="1"/>
  <c r="AJ1411" i="1"/>
  <c r="AJ1419" i="1"/>
  <c r="AJ1427" i="1"/>
  <c r="AJ1435" i="1"/>
  <c r="AJ1443" i="1"/>
  <c r="AJ1451" i="1"/>
  <c r="AJ1459" i="1"/>
  <c r="AJ1467" i="1"/>
  <c r="AJ1475" i="1"/>
  <c r="AJ1483" i="1"/>
  <c r="AJ1491" i="1"/>
  <c r="AJ1499" i="1"/>
  <c r="AJ1504" i="1"/>
  <c r="AJ1509" i="1"/>
  <c r="AJ1515" i="1"/>
  <c r="AJ1520" i="1"/>
  <c r="AJ1525" i="1"/>
  <c r="AJ1531" i="1"/>
  <c r="AJ1536" i="1"/>
  <c r="AJ1541" i="1"/>
  <c r="AJ1545" i="1"/>
  <c r="AJ1549" i="1"/>
  <c r="AJ1553" i="1"/>
  <c r="AJ1557" i="1"/>
  <c r="AJ1561" i="1"/>
  <c r="AJ1565" i="1"/>
  <c r="AJ1569" i="1"/>
  <c r="AJ1573" i="1"/>
  <c r="AJ1577" i="1"/>
  <c r="AJ1581" i="1"/>
  <c r="AJ1585" i="1"/>
  <c r="AJ1589" i="1"/>
  <c r="AJ1593" i="1"/>
  <c r="AJ1597" i="1"/>
  <c r="AJ1601" i="1"/>
  <c r="AJ1605" i="1"/>
  <c r="AJ1609" i="1"/>
  <c r="AJ1613" i="1"/>
  <c r="AJ1617" i="1"/>
  <c r="AJ1621" i="1"/>
  <c r="AJ1625" i="1"/>
  <c r="AJ1629" i="1"/>
  <c r="AJ1633" i="1"/>
  <c r="AJ1637" i="1"/>
  <c r="AJ1641" i="1"/>
  <c r="AJ1645" i="1"/>
  <c r="AJ1649" i="1"/>
  <c r="AJ1653" i="1"/>
  <c r="AJ1657" i="1"/>
  <c r="AJ1661" i="1"/>
  <c r="AJ1665" i="1"/>
  <c r="AJ1669" i="1"/>
  <c r="AJ1673" i="1"/>
  <c r="AJ1677" i="1"/>
  <c r="AJ1681" i="1"/>
  <c r="AJ1685" i="1"/>
  <c r="AJ1689" i="1"/>
  <c r="AJ1693" i="1"/>
  <c r="AJ1697" i="1"/>
  <c r="AJ1204" i="1"/>
  <c r="AJ1212" i="1"/>
  <c r="AJ1220" i="1"/>
  <c r="AJ1228" i="1"/>
  <c r="AJ1236" i="1"/>
  <c r="AJ1244" i="1"/>
  <c r="AJ1252" i="1"/>
  <c r="AJ1260" i="1"/>
  <c r="AJ1268" i="1"/>
  <c r="AJ1276" i="1"/>
  <c r="AJ1284" i="1"/>
  <c r="AJ1292" i="1"/>
  <c r="AJ1300" i="1"/>
  <c r="AJ1308" i="1"/>
  <c r="AJ1316" i="1"/>
  <c r="AJ1324" i="1"/>
  <c r="AJ1332" i="1"/>
  <c r="AJ1340" i="1"/>
  <c r="AJ1348" i="1"/>
  <c r="AJ1356" i="1"/>
  <c r="AJ1364" i="1"/>
  <c r="AJ1372" i="1"/>
  <c r="AJ1380" i="1"/>
  <c r="AJ1388" i="1"/>
  <c r="AJ1396" i="1"/>
  <c r="AJ1404" i="1"/>
  <c r="AJ1412" i="1"/>
  <c r="AJ1420" i="1"/>
  <c r="AJ1428" i="1"/>
  <c r="AJ1436" i="1"/>
  <c r="AJ1444" i="1"/>
  <c r="AJ1452" i="1"/>
  <c r="AJ1460" i="1"/>
  <c r="AJ1468" i="1"/>
  <c r="AJ1476" i="1"/>
  <c r="AJ1484" i="1"/>
  <c r="AJ1492" i="1"/>
  <c r="AJ1500" i="1"/>
  <c r="AJ1505" i="1"/>
  <c r="AJ1511" i="1"/>
  <c r="AJ1516" i="1"/>
  <c r="AJ1521" i="1"/>
  <c r="AJ1527" i="1"/>
  <c r="AJ1532" i="1"/>
  <c r="AJ1537" i="1"/>
  <c r="AJ1542" i="1"/>
  <c r="AJ1546" i="1"/>
  <c r="AJ1550" i="1"/>
  <c r="AJ1554" i="1"/>
  <c r="AJ1558" i="1"/>
  <c r="AJ1562" i="1"/>
  <c r="AJ1566" i="1"/>
  <c r="AJ1570" i="1"/>
  <c r="AJ1574" i="1"/>
  <c r="AJ1578" i="1"/>
  <c r="AJ1582" i="1"/>
  <c r="AJ1586" i="1"/>
  <c r="AJ1590" i="1"/>
  <c r="AJ1594" i="1"/>
  <c r="AJ1598" i="1"/>
  <c r="AJ1602" i="1"/>
  <c r="AJ1606" i="1"/>
  <c r="AJ1610" i="1"/>
  <c r="AJ1614" i="1"/>
  <c r="AJ1618" i="1"/>
  <c r="AJ1622" i="1"/>
  <c r="AJ1626" i="1"/>
  <c r="AJ1630" i="1"/>
  <c r="AJ1634" i="1"/>
  <c r="AJ1638" i="1"/>
  <c r="AJ1642" i="1"/>
  <c r="AJ1646" i="1"/>
  <c r="AJ1650" i="1"/>
  <c r="AJ1654" i="1"/>
  <c r="AJ1658" i="1"/>
  <c r="AJ1662" i="1"/>
  <c r="AJ1666" i="1"/>
  <c r="AJ1670" i="1"/>
  <c r="AJ1674" i="1"/>
  <c r="AJ1678" i="1"/>
  <c r="AJ1682" i="1"/>
  <c r="AJ1686" i="1"/>
  <c r="AJ1690" i="1"/>
  <c r="AJ1694" i="1"/>
  <c r="AJ1698" i="1"/>
  <c r="AJ1702" i="1"/>
  <c r="AJ1706" i="1"/>
  <c r="AJ1710" i="1"/>
  <c r="AJ1714" i="1"/>
  <c r="AJ1718" i="1"/>
  <c r="AJ1722" i="1"/>
  <c r="AJ1726" i="1"/>
  <c r="AJ1730" i="1"/>
  <c r="AJ1734" i="1"/>
  <c r="AJ1738" i="1"/>
  <c r="AJ1742" i="1"/>
  <c r="AJ1746" i="1"/>
  <c r="AJ1750" i="1"/>
  <c r="AJ1754" i="1"/>
  <c r="AJ1758" i="1"/>
  <c r="AJ1762" i="1"/>
  <c r="AJ1207" i="1"/>
  <c r="AJ1223" i="1"/>
  <c r="AJ1239" i="1"/>
  <c r="AJ1255" i="1"/>
  <c r="AJ1271" i="1"/>
  <c r="AJ1287" i="1"/>
  <c r="AJ1303" i="1"/>
  <c r="AJ1319" i="1"/>
  <c r="AJ1335" i="1"/>
  <c r="AJ1351" i="1"/>
  <c r="AJ1367" i="1"/>
  <c r="AJ1383" i="1"/>
  <c r="AJ1399" i="1"/>
  <c r="AJ1415" i="1"/>
  <c r="AJ1431" i="1"/>
  <c r="AJ1447" i="1"/>
  <c r="AJ1463" i="1"/>
  <c r="AJ1479" i="1"/>
  <c r="AJ1495" i="1"/>
  <c r="AJ1507" i="1"/>
  <c r="AJ1517" i="1"/>
  <c r="AJ1528" i="1"/>
  <c r="AJ1539" i="1"/>
  <c r="AJ1547" i="1"/>
  <c r="AJ1555" i="1"/>
  <c r="AJ1563" i="1"/>
  <c r="AJ1571" i="1"/>
  <c r="AJ1579" i="1"/>
  <c r="AJ1587" i="1"/>
  <c r="AJ1595" i="1"/>
  <c r="AJ1603" i="1"/>
  <c r="AJ1611" i="1"/>
  <c r="AJ1619" i="1"/>
  <c r="AJ1627" i="1"/>
  <c r="AJ1635" i="1"/>
  <c r="AJ1643" i="1"/>
  <c r="AJ1651" i="1"/>
  <c r="AJ1659" i="1"/>
  <c r="AJ1667" i="1"/>
  <c r="AJ1675" i="1"/>
  <c r="AJ1683" i="1"/>
  <c r="AJ1691" i="1"/>
  <c r="AJ1699" i="1"/>
  <c r="AJ1704" i="1"/>
  <c r="AJ1709" i="1"/>
  <c r="AJ1715" i="1"/>
  <c r="AJ1720" i="1"/>
  <c r="AJ1725" i="1"/>
  <c r="AJ1731" i="1"/>
  <c r="AJ1736" i="1"/>
  <c r="AJ1741" i="1"/>
  <c r="AJ1747" i="1"/>
  <c r="AJ1752" i="1"/>
  <c r="AJ1757" i="1"/>
  <c r="AJ1763" i="1"/>
  <c r="AJ1767" i="1"/>
  <c r="AJ1771" i="1"/>
  <c r="AJ1775" i="1"/>
  <c r="AJ1779" i="1"/>
  <c r="AJ1783" i="1"/>
  <c r="AJ1787" i="1"/>
  <c r="AJ1791" i="1"/>
  <c r="AJ1795" i="1"/>
  <c r="AJ1799" i="1"/>
  <c r="AJ1803" i="1"/>
  <c r="AJ1807" i="1"/>
  <c r="AJ1811" i="1"/>
  <c r="AJ1815" i="1"/>
  <c r="AJ1819" i="1"/>
  <c r="AJ1823" i="1"/>
  <c r="AJ1827" i="1"/>
  <c r="AJ1831" i="1"/>
  <c r="AJ1835" i="1"/>
  <c r="AJ1839" i="1"/>
  <c r="AJ1843" i="1"/>
  <c r="AJ1847" i="1"/>
  <c r="AJ1851" i="1"/>
  <c r="AJ1855" i="1"/>
  <c r="AJ1859" i="1"/>
  <c r="AJ1863" i="1"/>
  <c r="AJ1867" i="1"/>
  <c r="AJ1871" i="1"/>
  <c r="AJ1875" i="1"/>
  <c r="AJ1879" i="1"/>
  <c r="AJ1883" i="1"/>
  <c r="AJ1887" i="1"/>
  <c r="AJ1891" i="1"/>
  <c r="AJ1895" i="1"/>
  <c r="AJ1899" i="1"/>
  <c r="AJ1903" i="1"/>
  <c r="AJ1907" i="1"/>
  <c r="AJ1911" i="1"/>
  <c r="AJ1915" i="1"/>
  <c r="AJ1919" i="1"/>
  <c r="AJ1923" i="1"/>
  <c r="AJ1927" i="1"/>
  <c r="AJ1931" i="1"/>
  <c r="AJ1935" i="1"/>
  <c r="AJ1939" i="1"/>
  <c r="AJ1943" i="1"/>
  <c r="AJ1947" i="1"/>
  <c r="AJ1951" i="1"/>
  <c r="AJ1955" i="1"/>
  <c r="AJ1959" i="1"/>
  <c r="AJ1963" i="1"/>
  <c r="AJ1967" i="1"/>
  <c r="AJ1971" i="1"/>
  <c r="AJ1975" i="1"/>
  <c r="AJ1979" i="1"/>
  <c r="AJ1983" i="1"/>
  <c r="AJ1987" i="1"/>
  <c r="AJ1991" i="1"/>
  <c r="AJ1995" i="1"/>
  <c r="AJ1999" i="1"/>
  <c r="AJ2003" i="1"/>
  <c r="AJ2007" i="1"/>
  <c r="AJ2011" i="1"/>
  <c r="AJ2015" i="1"/>
  <c r="AJ2019" i="1"/>
  <c r="AJ2023" i="1"/>
  <c r="AJ2027" i="1"/>
  <c r="AJ2031" i="1"/>
  <c r="AJ2035" i="1"/>
  <c r="AJ2039" i="1"/>
  <c r="AJ2043" i="1"/>
  <c r="AJ2047" i="1"/>
  <c r="AJ2051" i="1"/>
  <c r="AJ2055" i="1"/>
  <c r="AJ2059" i="1"/>
  <c r="AJ2063" i="1"/>
  <c r="AJ2067" i="1"/>
  <c r="AJ2071" i="1"/>
  <c r="AJ2075" i="1"/>
  <c r="AJ2079" i="1"/>
  <c r="AJ2083" i="1"/>
  <c r="AJ2087" i="1"/>
  <c r="AJ2091" i="1"/>
  <c r="AJ2095" i="1"/>
  <c r="AJ2099" i="1"/>
  <c r="AJ2103" i="1"/>
  <c r="AJ2107" i="1"/>
  <c r="AJ1208" i="1"/>
  <c r="AJ1224" i="1"/>
  <c r="AJ1240" i="1"/>
  <c r="AJ1256" i="1"/>
  <c r="AJ1272" i="1"/>
  <c r="AJ1288" i="1"/>
  <c r="AJ1304" i="1"/>
  <c r="AJ1320" i="1"/>
  <c r="AJ1336" i="1"/>
  <c r="AJ1352" i="1"/>
  <c r="AJ1368" i="1"/>
  <c r="AJ1384" i="1"/>
  <c r="AJ1400" i="1"/>
  <c r="AJ1416" i="1"/>
  <c r="AJ1432" i="1"/>
  <c r="AJ1448" i="1"/>
  <c r="AJ1464" i="1"/>
  <c r="AJ1480" i="1"/>
  <c r="AJ1496" i="1"/>
  <c r="AJ1508" i="1"/>
  <c r="AJ1519" i="1"/>
  <c r="AJ1529" i="1"/>
  <c r="AJ1540" i="1"/>
  <c r="AJ1548" i="1"/>
  <c r="AJ1556" i="1"/>
  <c r="AJ1564" i="1"/>
  <c r="AJ1572" i="1"/>
  <c r="AJ1580" i="1"/>
  <c r="AJ1588" i="1"/>
  <c r="AJ1596" i="1"/>
  <c r="AJ1604" i="1"/>
  <c r="AJ1612" i="1"/>
  <c r="AJ1620" i="1"/>
  <c r="AJ1628" i="1"/>
  <c r="AJ1636" i="1"/>
  <c r="AJ1644" i="1"/>
  <c r="AJ1652" i="1"/>
  <c r="AJ1660" i="1"/>
  <c r="AJ1668" i="1"/>
  <c r="AJ1676" i="1"/>
  <c r="AJ1684" i="1"/>
  <c r="AJ1692" i="1"/>
  <c r="AJ1700" i="1"/>
  <c r="AJ1705" i="1"/>
  <c r="AJ1711" i="1"/>
  <c r="AJ1716" i="1"/>
  <c r="AJ1721" i="1"/>
  <c r="AJ1727" i="1"/>
  <c r="AJ1732" i="1"/>
  <c r="AJ1737" i="1"/>
  <c r="AJ1743" i="1"/>
  <c r="AJ1748" i="1"/>
  <c r="AJ1753" i="1"/>
  <c r="AJ1759" i="1"/>
  <c r="AJ1764" i="1"/>
  <c r="AJ1768" i="1"/>
  <c r="AJ1772" i="1"/>
  <c r="AJ1776" i="1"/>
  <c r="AJ1780" i="1"/>
  <c r="AJ1784" i="1"/>
  <c r="AJ1788" i="1"/>
  <c r="AJ1792" i="1"/>
  <c r="AJ1796" i="1"/>
  <c r="AJ1800" i="1"/>
  <c r="AJ1804" i="1"/>
  <c r="AJ1808" i="1"/>
  <c r="AJ1812" i="1"/>
  <c r="AJ1816" i="1"/>
  <c r="AJ1820" i="1"/>
  <c r="AJ1824" i="1"/>
  <c r="AJ1828" i="1"/>
  <c r="AJ1832" i="1"/>
  <c r="AJ1836" i="1"/>
  <c r="AJ1840" i="1"/>
  <c r="AJ1844" i="1"/>
  <c r="AJ1848" i="1"/>
  <c r="AJ1852" i="1"/>
  <c r="AJ1856" i="1"/>
  <c r="AJ1860" i="1"/>
  <c r="AJ1864" i="1"/>
  <c r="AJ1868" i="1"/>
  <c r="AJ1872" i="1"/>
  <c r="AJ1876" i="1"/>
  <c r="AJ1880" i="1"/>
  <c r="AJ1884" i="1"/>
  <c r="AJ1888" i="1"/>
  <c r="AJ1892" i="1"/>
  <c r="AJ1896" i="1"/>
  <c r="AJ1900" i="1"/>
  <c r="AJ1904" i="1"/>
  <c r="AJ1908" i="1"/>
  <c r="AJ1912" i="1"/>
  <c r="AJ1916" i="1"/>
  <c r="AJ1920" i="1"/>
  <c r="AJ1924" i="1"/>
  <c r="AJ1928" i="1"/>
  <c r="AJ1932" i="1"/>
  <c r="AJ1936" i="1"/>
  <c r="AJ1940" i="1"/>
  <c r="AJ1944" i="1"/>
  <c r="AJ1948" i="1"/>
  <c r="AJ1952" i="1"/>
  <c r="AJ1956" i="1"/>
  <c r="AJ1960" i="1"/>
  <c r="AJ1964" i="1"/>
  <c r="AJ1968" i="1"/>
  <c r="AJ1972" i="1"/>
  <c r="AJ1976" i="1"/>
  <c r="AJ1980" i="1"/>
  <c r="AJ1984" i="1"/>
  <c r="AJ1988" i="1"/>
  <c r="AJ1992" i="1"/>
  <c r="AJ1996" i="1"/>
  <c r="AJ2000" i="1"/>
  <c r="AJ2004" i="1"/>
  <c r="AJ2008" i="1"/>
  <c r="AJ2012" i="1"/>
  <c r="AJ2016" i="1"/>
  <c r="AJ2020" i="1"/>
  <c r="AJ2024" i="1"/>
  <c r="AJ2028" i="1"/>
  <c r="AJ2032" i="1"/>
  <c r="AJ2036" i="1"/>
  <c r="AJ2040" i="1"/>
  <c r="AJ2044" i="1"/>
  <c r="AJ2048" i="1"/>
  <c r="AJ2052" i="1"/>
  <c r="AJ2056" i="1"/>
  <c r="AJ2060" i="1"/>
  <c r="AJ2064" i="1"/>
  <c r="AJ2068" i="1"/>
  <c r="AJ2072" i="1"/>
  <c r="AJ2076" i="1"/>
  <c r="AJ2080" i="1"/>
  <c r="AJ2084" i="1"/>
  <c r="AJ2088" i="1"/>
  <c r="AJ2092" i="1"/>
  <c r="AJ2096" i="1"/>
  <c r="AJ2100" i="1"/>
  <c r="AJ2104" i="1"/>
  <c r="AJ2108" i="1"/>
  <c r="AJ2112" i="1"/>
  <c r="AJ2116" i="1"/>
  <c r="AJ2120" i="1"/>
  <c r="AJ2124" i="1"/>
  <c r="AJ2128" i="1"/>
  <c r="AJ2132" i="1"/>
  <c r="AJ2136" i="1"/>
  <c r="AJ2140" i="1"/>
  <c r="AJ2144" i="1"/>
  <c r="AJ2148" i="1"/>
  <c r="AJ2152" i="1"/>
  <c r="AJ2156" i="1"/>
  <c r="AJ2160" i="1"/>
  <c r="AJ2164" i="1"/>
  <c r="AJ2168" i="1"/>
  <c r="AJ2172" i="1"/>
  <c r="AJ2176" i="1"/>
  <c r="AJ2180" i="1"/>
  <c r="AJ2184" i="1"/>
  <c r="AJ2188" i="1"/>
  <c r="AJ2192" i="1"/>
  <c r="AJ2196" i="1"/>
  <c r="AJ2200" i="1"/>
  <c r="AJ2204" i="1"/>
  <c r="AJ2208" i="1"/>
  <c r="AJ2212" i="1"/>
  <c r="AJ2216" i="1"/>
  <c r="AJ2220" i="1"/>
  <c r="AJ2224" i="1"/>
  <c r="AJ1215" i="1"/>
  <c r="AJ1247" i="1"/>
  <c r="AJ1279" i="1"/>
  <c r="AJ1311" i="1"/>
  <c r="AJ1343" i="1"/>
  <c r="AJ1375" i="1"/>
  <c r="AJ1407" i="1"/>
  <c r="AJ1439" i="1"/>
  <c r="AJ1471" i="1"/>
  <c r="AJ1501" i="1"/>
  <c r="AJ1523" i="1"/>
  <c r="AJ1543" i="1"/>
  <c r="AJ1559" i="1"/>
  <c r="AJ1575" i="1"/>
  <c r="AJ1591" i="1"/>
  <c r="AJ1607" i="1"/>
  <c r="AJ1623" i="1"/>
  <c r="AJ1639" i="1"/>
  <c r="AJ1655" i="1"/>
  <c r="AJ1671" i="1"/>
  <c r="AJ1687" i="1"/>
  <c r="AJ1701" i="1"/>
  <c r="AJ1712" i="1"/>
  <c r="AJ1723" i="1"/>
  <c r="AJ1733" i="1"/>
  <c r="AJ1744" i="1"/>
  <c r="AJ1755" i="1"/>
  <c r="AJ1765" i="1"/>
  <c r="AJ1773" i="1"/>
  <c r="AJ1781" i="1"/>
  <c r="AJ1789" i="1"/>
  <c r="AJ1797" i="1"/>
  <c r="AJ1805" i="1"/>
  <c r="AJ1813" i="1"/>
  <c r="AJ1821" i="1"/>
  <c r="AJ1829" i="1"/>
  <c r="AJ1837" i="1"/>
  <c r="AJ1845" i="1"/>
  <c r="AJ1853" i="1"/>
  <c r="AJ1861" i="1"/>
  <c r="AJ1869" i="1"/>
  <c r="AJ1877" i="1"/>
  <c r="AJ1885" i="1"/>
  <c r="AJ1893" i="1"/>
  <c r="AJ1901" i="1"/>
  <c r="AJ1909" i="1"/>
  <c r="AJ1917" i="1"/>
  <c r="AJ1925" i="1"/>
  <c r="AJ1933" i="1"/>
  <c r="AJ1941" i="1"/>
  <c r="AJ1949" i="1"/>
  <c r="AJ1957" i="1"/>
  <c r="AJ1965" i="1"/>
  <c r="AJ1973" i="1"/>
  <c r="AJ1981" i="1"/>
  <c r="AJ1989" i="1"/>
  <c r="AJ1997" i="1"/>
  <c r="AJ2005" i="1"/>
  <c r="AJ2013" i="1"/>
  <c r="AJ2021" i="1"/>
  <c r="AJ2029" i="1"/>
  <c r="AJ2037" i="1"/>
  <c r="AJ2045" i="1"/>
  <c r="AJ2053" i="1"/>
  <c r="AJ2061" i="1"/>
  <c r="AJ2069" i="1"/>
  <c r="AJ2077" i="1"/>
  <c r="AJ2085" i="1"/>
  <c r="AJ2093" i="1"/>
  <c r="AJ2101" i="1"/>
  <c r="AJ2109" i="1"/>
  <c r="AJ2114" i="1"/>
  <c r="AJ2119" i="1"/>
  <c r="AJ2125" i="1"/>
  <c r="AJ2130" i="1"/>
  <c r="AJ2135" i="1"/>
  <c r="AJ2141" i="1"/>
  <c r="AJ2146" i="1"/>
  <c r="AJ2151" i="1"/>
  <c r="AJ2157" i="1"/>
  <c r="AJ2162" i="1"/>
  <c r="AJ2167" i="1"/>
  <c r="AJ2173" i="1"/>
  <c r="AJ2178" i="1"/>
  <c r="AJ2183" i="1"/>
  <c r="AJ2189" i="1"/>
  <c r="AJ2194" i="1"/>
  <c r="AJ2199" i="1"/>
  <c r="AJ2205" i="1"/>
  <c r="AJ2210" i="1"/>
  <c r="AJ2215" i="1"/>
  <c r="AJ2221" i="1"/>
  <c r="AJ2226" i="1"/>
  <c r="AJ2230" i="1"/>
  <c r="AJ2234" i="1"/>
  <c r="AJ2238" i="1"/>
  <c r="AJ2242" i="1"/>
  <c r="AJ2246" i="1"/>
  <c r="AJ2250" i="1"/>
  <c r="AJ2254" i="1"/>
  <c r="AJ2258" i="1"/>
  <c r="AJ2262" i="1"/>
  <c r="AJ2266" i="1"/>
  <c r="AJ2270" i="1"/>
  <c r="AJ2274" i="1"/>
  <c r="AJ2278" i="1"/>
  <c r="AJ2282" i="1"/>
  <c r="AJ2286" i="1"/>
  <c r="AJ2290" i="1"/>
  <c r="AJ2294" i="1"/>
  <c r="AJ2298" i="1"/>
  <c r="AJ2302" i="1"/>
  <c r="AJ2306" i="1"/>
  <c r="AJ2310" i="1"/>
  <c r="AJ2314" i="1"/>
  <c r="AJ2318" i="1"/>
  <c r="AJ2322" i="1"/>
  <c r="AJ2326" i="1"/>
  <c r="AJ2330" i="1"/>
  <c r="AJ2334" i="1"/>
  <c r="AJ2338" i="1"/>
  <c r="AJ2342" i="1"/>
  <c r="AJ2346" i="1"/>
  <c r="AJ2350" i="1"/>
  <c r="AJ2354" i="1"/>
  <c r="AJ2358" i="1"/>
  <c r="AJ2362" i="1"/>
  <c r="AJ2366" i="1"/>
  <c r="AJ2370" i="1"/>
  <c r="AJ2374" i="1"/>
  <c r="AJ2378" i="1"/>
  <c r="AJ2382" i="1"/>
  <c r="AJ2386" i="1"/>
  <c r="AJ2390" i="1"/>
  <c r="AJ2394" i="1"/>
  <c r="AJ2398" i="1"/>
  <c r="AJ2402" i="1"/>
  <c r="AJ2406" i="1"/>
  <c r="AJ2410" i="1"/>
  <c r="AJ2414" i="1"/>
  <c r="AJ2418" i="1"/>
  <c r="AJ2422" i="1"/>
  <c r="AJ2426" i="1"/>
  <c r="AJ2430" i="1"/>
  <c r="AJ2434" i="1"/>
  <c r="AJ1801" i="1"/>
  <c r="AJ1897" i="1"/>
  <c r="AJ1921" i="1"/>
  <c r="AJ1937" i="1"/>
  <c r="AJ1961" i="1"/>
  <c r="AJ1977" i="1"/>
  <c r="AJ1993" i="1"/>
  <c r="AJ2009" i="1"/>
  <c r="AJ2025" i="1"/>
  <c r="AJ2041" i="1"/>
  <c r="AJ2057" i="1"/>
  <c r="AJ2073" i="1"/>
  <c r="AJ2089" i="1"/>
  <c r="AJ2105" i="1"/>
  <c r="AJ2117" i="1"/>
  <c r="AJ2127" i="1"/>
  <c r="AJ2138" i="1"/>
  <c r="AJ2149" i="1"/>
  <c r="AJ2159" i="1"/>
  <c r="AJ2175" i="1"/>
  <c r="AJ2186" i="1"/>
  <c r="AJ2197" i="1"/>
  <c r="AJ2213" i="1"/>
  <c r="AJ2223" i="1"/>
  <c r="AJ2232" i="1"/>
  <c r="AJ1216" i="1"/>
  <c r="AJ1248" i="1"/>
  <c r="AJ1280" i="1"/>
  <c r="AJ1312" i="1"/>
  <c r="AJ1344" i="1"/>
  <c r="AJ1376" i="1"/>
  <c r="AJ1408" i="1"/>
  <c r="AJ1440" i="1"/>
  <c r="AJ1472" i="1"/>
  <c r="AJ1503" i="1"/>
  <c r="AJ1524" i="1"/>
  <c r="AJ1544" i="1"/>
  <c r="AJ1560" i="1"/>
  <c r="AJ1576" i="1"/>
  <c r="AJ1592" i="1"/>
  <c r="AJ1608" i="1"/>
  <c r="AJ1624" i="1"/>
  <c r="AJ1640" i="1"/>
  <c r="AJ1656" i="1"/>
  <c r="AJ1672" i="1"/>
  <c r="AJ1688" i="1"/>
  <c r="AJ1703" i="1"/>
  <c r="AJ1713" i="1"/>
  <c r="AJ1724" i="1"/>
  <c r="AJ1735" i="1"/>
  <c r="AJ1745" i="1"/>
  <c r="AJ1756" i="1"/>
  <c r="AJ1766" i="1"/>
  <c r="AJ1774" i="1"/>
  <c r="AJ1782" i="1"/>
  <c r="AJ1790" i="1"/>
  <c r="AJ1798" i="1"/>
  <c r="AJ1806" i="1"/>
  <c r="AJ1814" i="1"/>
  <c r="AJ1822" i="1"/>
  <c r="AJ1830" i="1"/>
  <c r="AJ1838" i="1"/>
  <c r="AJ1846" i="1"/>
  <c r="AJ1854" i="1"/>
  <c r="AJ1862" i="1"/>
  <c r="AJ1870" i="1"/>
  <c r="AJ1878" i="1"/>
  <c r="AJ1886" i="1"/>
  <c r="AJ1894" i="1"/>
  <c r="AJ1902" i="1"/>
  <c r="AJ1910" i="1"/>
  <c r="AJ1918" i="1"/>
  <c r="AJ1926" i="1"/>
  <c r="AJ1934" i="1"/>
  <c r="AJ1942" i="1"/>
  <c r="AJ1950" i="1"/>
  <c r="AJ1958" i="1"/>
  <c r="AJ1966" i="1"/>
  <c r="AJ1974" i="1"/>
  <c r="AJ1982" i="1"/>
  <c r="AJ1990" i="1"/>
  <c r="AJ1998" i="1"/>
  <c r="AJ2006" i="1"/>
  <c r="AJ2014" i="1"/>
  <c r="AJ2022" i="1"/>
  <c r="AJ2030" i="1"/>
  <c r="AJ2038" i="1"/>
  <c r="AJ2046" i="1"/>
  <c r="AJ2054" i="1"/>
  <c r="AJ2062" i="1"/>
  <c r="AJ2070" i="1"/>
  <c r="AJ2078" i="1"/>
  <c r="AJ2086" i="1"/>
  <c r="AJ2094" i="1"/>
  <c r="AJ2102" i="1"/>
  <c r="AJ2110" i="1"/>
  <c r="AJ2115" i="1"/>
  <c r="AJ2121" i="1"/>
  <c r="AJ2126" i="1"/>
  <c r="AJ2131" i="1"/>
  <c r="AJ2137" i="1"/>
  <c r="AJ2142" i="1"/>
  <c r="AJ2147" i="1"/>
  <c r="AJ2153" i="1"/>
  <c r="AJ2158" i="1"/>
  <c r="AJ2163" i="1"/>
  <c r="AJ2169" i="1"/>
  <c r="AJ2174" i="1"/>
  <c r="AJ2179" i="1"/>
  <c r="AJ2185" i="1"/>
  <c r="AJ2190" i="1"/>
  <c r="AJ2195" i="1"/>
  <c r="AJ2201" i="1"/>
  <c r="AJ2206" i="1"/>
  <c r="AJ2211" i="1"/>
  <c r="AJ2217" i="1"/>
  <c r="AJ2222" i="1"/>
  <c r="AJ2227" i="1"/>
  <c r="AJ2231" i="1"/>
  <c r="AJ2235" i="1"/>
  <c r="AJ2239" i="1"/>
  <c r="AJ2243" i="1"/>
  <c r="AJ2247" i="1"/>
  <c r="AJ2251" i="1"/>
  <c r="AJ2255" i="1"/>
  <c r="AJ2259" i="1"/>
  <c r="AJ2263" i="1"/>
  <c r="AJ2267" i="1"/>
  <c r="AJ2271" i="1"/>
  <c r="AJ2275" i="1"/>
  <c r="AJ2279" i="1"/>
  <c r="AJ2283" i="1"/>
  <c r="AJ2287" i="1"/>
  <c r="AJ2291" i="1"/>
  <c r="AJ2295" i="1"/>
  <c r="AJ2299" i="1"/>
  <c r="AJ2303" i="1"/>
  <c r="AJ2307" i="1"/>
  <c r="AJ2311" i="1"/>
  <c r="AJ2315" i="1"/>
  <c r="AJ2319" i="1"/>
  <c r="AJ2323" i="1"/>
  <c r="AJ2327" i="1"/>
  <c r="AJ2331" i="1"/>
  <c r="AJ2335" i="1"/>
  <c r="AJ2339" i="1"/>
  <c r="AJ2343" i="1"/>
  <c r="AJ2347" i="1"/>
  <c r="AJ2351" i="1"/>
  <c r="AJ2355" i="1"/>
  <c r="AJ2359" i="1"/>
  <c r="AJ2363" i="1"/>
  <c r="AJ2367" i="1"/>
  <c r="AJ2371" i="1"/>
  <c r="AJ2375" i="1"/>
  <c r="AJ2379" i="1"/>
  <c r="AJ2383" i="1"/>
  <c r="AJ2387" i="1"/>
  <c r="AJ2391" i="1"/>
  <c r="AJ2395" i="1"/>
  <c r="AJ2399" i="1"/>
  <c r="AJ2403" i="1"/>
  <c r="AJ2407" i="1"/>
  <c r="AJ2411" i="1"/>
  <c r="AJ2415" i="1"/>
  <c r="AJ2419" i="1"/>
  <c r="AJ2423" i="1"/>
  <c r="AJ2427" i="1"/>
  <c r="AJ2431" i="1"/>
  <c r="AJ2435" i="1"/>
  <c r="AJ1231" i="1"/>
  <c r="AJ1263" i="1"/>
  <c r="AJ1295" i="1"/>
  <c r="AJ1327" i="1"/>
  <c r="AJ1359" i="1"/>
  <c r="AJ1391" i="1"/>
  <c r="AJ1423" i="1"/>
  <c r="AJ1455" i="1"/>
  <c r="AJ1487" i="1"/>
  <c r="AJ1512" i="1"/>
  <c r="AJ1533" i="1"/>
  <c r="AJ1551" i="1"/>
  <c r="AJ1567" i="1"/>
  <c r="AJ1583" i="1"/>
  <c r="AJ1599" i="1"/>
  <c r="AJ1615" i="1"/>
  <c r="AJ1631" i="1"/>
  <c r="AJ1647" i="1"/>
  <c r="AJ1663" i="1"/>
  <c r="AJ1679" i="1"/>
  <c r="AJ1695" i="1"/>
  <c r="AJ1707" i="1"/>
  <c r="AJ1717" i="1"/>
  <c r="AJ1728" i="1"/>
  <c r="AJ1739" i="1"/>
  <c r="AJ1749" i="1"/>
  <c r="AJ1760" i="1"/>
  <c r="AJ1769" i="1"/>
  <c r="AJ1777" i="1"/>
  <c r="AJ1785" i="1"/>
  <c r="AJ1793" i="1"/>
  <c r="AJ1809" i="1"/>
  <c r="AJ1817" i="1"/>
  <c r="AJ1825" i="1"/>
  <c r="AJ1833" i="1"/>
  <c r="AJ1841" i="1"/>
  <c r="AJ1849" i="1"/>
  <c r="AJ1857" i="1"/>
  <c r="AJ1865" i="1"/>
  <c r="AJ1873" i="1"/>
  <c r="AJ1881" i="1"/>
  <c r="AJ1889" i="1"/>
  <c r="AJ1905" i="1"/>
  <c r="AJ1913" i="1"/>
  <c r="AJ1929" i="1"/>
  <c r="AJ1945" i="1"/>
  <c r="AJ1953" i="1"/>
  <c r="AJ1969" i="1"/>
  <c r="AJ1985" i="1"/>
  <c r="AJ2001" i="1"/>
  <c r="AJ2017" i="1"/>
  <c r="AJ2033" i="1"/>
  <c r="AJ2049" i="1"/>
  <c r="AJ2065" i="1"/>
  <c r="AJ2081" i="1"/>
  <c r="AJ2097" i="1"/>
  <c r="AJ2111" i="1"/>
  <c r="AJ2122" i="1"/>
  <c r="AJ2133" i="1"/>
  <c r="AJ2143" i="1"/>
  <c r="AJ2154" i="1"/>
  <c r="AJ2165" i="1"/>
  <c r="AJ2170" i="1"/>
  <c r="AJ2181" i="1"/>
  <c r="AJ2191" i="1"/>
  <c r="AJ2202" i="1"/>
  <c r="AJ2207" i="1"/>
  <c r="AJ2218" i="1"/>
  <c r="AJ2228" i="1"/>
  <c r="AJ2236" i="1"/>
  <c r="AJ1232" i="1"/>
  <c r="AJ1360" i="1"/>
  <c r="AJ1488" i="1"/>
  <c r="AJ1568" i="1"/>
  <c r="AJ1632" i="1"/>
  <c r="AJ1696" i="1"/>
  <c r="AJ1740" i="1"/>
  <c r="AJ1778" i="1"/>
  <c r="AJ1810" i="1"/>
  <c r="AJ1842" i="1"/>
  <c r="AJ1874" i="1"/>
  <c r="AJ1906" i="1"/>
  <c r="AJ1938" i="1"/>
  <c r="AJ1970" i="1"/>
  <c r="AJ2002" i="1"/>
  <c r="AJ2034" i="1"/>
  <c r="AJ2066" i="1"/>
  <c r="AJ2098" i="1"/>
  <c r="AJ2123" i="1"/>
  <c r="AJ2145" i="1"/>
  <c r="AJ2166" i="1"/>
  <c r="AJ2187" i="1"/>
  <c r="AJ2209" i="1"/>
  <c r="AJ2229" i="1"/>
  <c r="AJ2241" i="1"/>
  <c r="AJ2249" i="1"/>
  <c r="AJ2257" i="1"/>
  <c r="AJ2265" i="1"/>
  <c r="AJ2273" i="1"/>
  <c r="AJ2281" i="1"/>
  <c r="AJ2289" i="1"/>
  <c r="AJ2297" i="1"/>
  <c r="AJ2321" i="1"/>
  <c r="AJ2361" i="1"/>
  <c r="AJ2385" i="1"/>
  <c r="AJ2409" i="1"/>
  <c r="AJ1392" i="1"/>
  <c r="AJ1584" i="1"/>
  <c r="AJ1708" i="1"/>
  <c r="AJ1786" i="1"/>
  <c r="AJ1850" i="1"/>
  <c r="AJ1914" i="1"/>
  <c r="AJ1978" i="1"/>
  <c r="AJ2042" i="1"/>
  <c r="AJ2106" i="1"/>
  <c r="AJ2150" i="1"/>
  <c r="AJ2193" i="1"/>
  <c r="AJ2233" i="1"/>
  <c r="AJ2252" i="1"/>
  <c r="AJ2268" i="1"/>
  <c r="AJ2284" i="1"/>
  <c r="AJ2300" i="1"/>
  <c r="AJ2316" i="1"/>
  <c r="AJ2332" i="1"/>
  <c r="AJ2348" i="1"/>
  <c r="AJ2364" i="1"/>
  <c r="AJ2372" i="1"/>
  <c r="AJ2388" i="1"/>
  <c r="AJ2404" i="1"/>
  <c r="AJ2420" i="1"/>
  <c r="AJ1296" i="1"/>
  <c r="AJ1328" i="1"/>
  <c r="AJ1456" i="1"/>
  <c r="AJ1552" i="1"/>
  <c r="AJ1616" i="1"/>
  <c r="AJ1680" i="1"/>
  <c r="AJ1729" i="1"/>
  <c r="AJ1770" i="1"/>
  <c r="AJ1802" i="1"/>
  <c r="AJ1834" i="1"/>
  <c r="AJ1866" i="1"/>
  <c r="AJ1898" i="1"/>
  <c r="AJ1930" i="1"/>
  <c r="AJ1962" i="1"/>
  <c r="AJ1994" i="1"/>
  <c r="AJ2026" i="1"/>
  <c r="AJ2058" i="1"/>
  <c r="AJ2090" i="1"/>
  <c r="AJ2118" i="1"/>
  <c r="AJ2139" i="1"/>
  <c r="AJ2161" i="1"/>
  <c r="AJ2182" i="1"/>
  <c r="AJ2203" i="1"/>
  <c r="AJ2225" i="1"/>
  <c r="AJ2240" i="1"/>
  <c r="AJ2248" i="1"/>
  <c r="AJ2256" i="1"/>
  <c r="AJ2264" i="1"/>
  <c r="AJ2272" i="1"/>
  <c r="AJ2280" i="1"/>
  <c r="AJ2288" i="1"/>
  <c r="AJ2296" i="1"/>
  <c r="AJ2304" i="1"/>
  <c r="AJ2312" i="1"/>
  <c r="AJ2320" i="1"/>
  <c r="AJ2328" i="1"/>
  <c r="AJ2336" i="1"/>
  <c r="AJ2344" i="1"/>
  <c r="AJ2352" i="1"/>
  <c r="AJ2360" i="1"/>
  <c r="AJ2368" i="1"/>
  <c r="AJ2376" i="1"/>
  <c r="AJ2384" i="1"/>
  <c r="AJ2392" i="1"/>
  <c r="AJ2400" i="1"/>
  <c r="AJ2408" i="1"/>
  <c r="AJ2416" i="1"/>
  <c r="AJ2424" i="1"/>
  <c r="AJ2432" i="1"/>
  <c r="AJ2305" i="1"/>
  <c r="AJ2313" i="1"/>
  <c r="AJ2329" i="1"/>
  <c r="AJ2337" i="1"/>
  <c r="AJ2345" i="1"/>
  <c r="AJ2353" i="1"/>
  <c r="AJ2369" i="1"/>
  <c r="AJ2377" i="1"/>
  <c r="AJ2393" i="1"/>
  <c r="AJ2401" i="1"/>
  <c r="AJ2417" i="1"/>
  <c r="AJ2425" i="1"/>
  <c r="AJ2433" i="1"/>
  <c r="AJ1264" i="1"/>
  <c r="AJ1513" i="1"/>
  <c r="AJ1648" i="1"/>
  <c r="AJ1751" i="1"/>
  <c r="AJ1818" i="1"/>
  <c r="AJ1882" i="1"/>
  <c r="AJ1946" i="1"/>
  <c r="AJ2010" i="1"/>
  <c r="AJ2074" i="1"/>
  <c r="AJ2129" i="1"/>
  <c r="AJ2171" i="1"/>
  <c r="AJ2214" i="1"/>
  <c r="AJ2244" i="1"/>
  <c r="AJ2260" i="1"/>
  <c r="AJ2276" i="1"/>
  <c r="AJ2292" i="1"/>
  <c r="AJ2308" i="1"/>
  <c r="AJ2324" i="1"/>
  <c r="AJ2340" i="1"/>
  <c r="AJ2356" i="1"/>
  <c r="AJ2380" i="1"/>
  <c r="AJ2396" i="1"/>
  <c r="AJ2412" i="1"/>
  <c r="AJ2428" i="1"/>
  <c r="AJ1424" i="1"/>
  <c r="AJ1719" i="1"/>
  <c r="AJ1858" i="1"/>
  <c r="AJ1986" i="1"/>
  <c r="AJ2113" i="1"/>
  <c r="AJ2198" i="1"/>
  <c r="AJ2253" i="1"/>
  <c r="AJ2285" i="1"/>
  <c r="AJ2317" i="1"/>
  <c r="AJ2349" i="1"/>
  <c r="AJ2381" i="1"/>
  <c r="AJ2413" i="1"/>
  <c r="AJ2237" i="1"/>
  <c r="AJ2333" i="1"/>
  <c r="AJ2397" i="1"/>
  <c r="AJ1664" i="1"/>
  <c r="AJ1954" i="1"/>
  <c r="AJ2245" i="1"/>
  <c r="AJ2309" i="1"/>
  <c r="AJ2373" i="1"/>
  <c r="AJ1535" i="1"/>
  <c r="AJ1761" i="1"/>
  <c r="AJ1890" i="1"/>
  <c r="AJ2018" i="1"/>
  <c r="AJ2134" i="1"/>
  <c r="AJ2219" i="1"/>
  <c r="AJ2261" i="1"/>
  <c r="AJ2293" i="1"/>
  <c r="AJ2325" i="1"/>
  <c r="AJ2357" i="1"/>
  <c r="AJ2389" i="1"/>
  <c r="AJ2421" i="1"/>
  <c r="AJ1600" i="1"/>
  <c r="AJ1794" i="1"/>
  <c r="AJ1922" i="1"/>
  <c r="AJ2050" i="1"/>
  <c r="AJ2155" i="1"/>
  <c r="AJ2269" i="1"/>
  <c r="AJ2301" i="1"/>
  <c r="AJ2365" i="1"/>
  <c r="AJ2429" i="1"/>
  <c r="AJ1826" i="1"/>
  <c r="AJ2082" i="1"/>
  <c r="AJ2177" i="1"/>
  <c r="AJ2277" i="1"/>
  <c r="AJ2341" i="1"/>
  <c r="AJ2405" i="1"/>
  <c r="AH1201" i="1"/>
  <c r="AH1205" i="1"/>
  <c r="AH1209" i="1"/>
  <c r="AH1213" i="1"/>
  <c r="AH1217" i="1"/>
  <c r="AH1221" i="1"/>
  <c r="AH1225" i="1"/>
  <c r="AH1229" i="1"/>
  <c r="AH1233" i="1"/>
  <c r="AH1237" i="1"/>
  <c r="AH1241" i="1"/>
  <c r="AH1245" i="1"/>
  <c r="AH1249" i="1"/>
  <c r="AH1253" i="1"/>
  <c r="AH1257" i="1"/>
  <c r="AH1261" i="1"/>
  <c r="AH1265" i="1"/>
  <c r="AH1269" i="1"/>
  <c r="AH1273" i="1"/>
  <c r="AH1277" i="1"/>
  <c r="AH1281" i="1"/>
  <c r="AH1285" i="1"/>
  <c r="AH1289" i="1"/>
  <c r="AH1293" i="1"/>
  <c r="AH1297" i="1"/>
  <c r="AH1301" i="1"/>
  <c r="AH1305" i="1"/>
  <c r="AH1309" i="1"/>
  <c r="AH1313" i="1"/>
  <c r="AH1317" i="1"/>
  <c r="AH1321" i="1"/>
  <c r="AH1325" i="1"/>
  <c r="AH1329" i="1"/>
  <c r="AH1333" i="1"/>
  <c r="AH1337" i="1"/>
  <c r="AH1341" i="1"/>
  <c r="AH1345" i="1"/>
  <c r="AH1349" i="1"/>
  <c r="AH1353" i="1"/>
  <c r="AH1357" i="1"/>
  <c r="AH1361" i="1"/>
  <c r="AH1365" i="1"/>
  <c r="AH1369" i="1"/>
  <c r="AH1373" i="1"/>
  <c r="AH1377" i="1"/>
  <c r="AH1381" i="1"/>
  <c r="AH1385" i="1"/>
  <c r="AH1389" i="1"/>
  <c r="AH1393" i="1"/>
  <c r="AH1397" i="1"/>
  <c r="AH1401" i="1"/>
  <c r="AH1405" i="1"/>
  <c r="AH1409" i="1"/>
  <c r="AH1413" i="1"/>
  <c r="AH1417" i="1"/>
  <c r="AH1421" i="1"/>
  <c r="AH1425" i="1"/>
  <c r="AH1429" i="1"/>
  <c r="AH1433" i="1"/>
  <c r="AH1437" i="1"/>
  <c r="AH1441" i="1"/>
  <c r="AH1445" i="1"/>
  <c r="AH1449" i="1"/>
  <c r="AH1453" i="1"/>
  <c r="AH1457" i="1"/>
  <c r="AH1461" i="1"/>
  <c r="AH1465" i="1"/>
  <c r="AH1469" i="1"/>
  <c r="AH1473" i="1"/>
  <c r="AH1202" i="1"/>
  <c r="AH1206" i="1"/>
  <c r="AH1210" i="1"/>
  <c r="AH1214" i="1"/>
  <c r="AH1218" i="1"/>
  <c r="AH1222" i="1"/>
  <c r="AH1226" i="1"/>
  <c r="AH1230" i="1"/>
  <c r="AH1234" i="1"/>
  <c r="AH1238" i="1"/>
  <c r="AH1242" i="1"/>
  <c r="AH1246" i="1"/>
  <c r="AH1250" i="1"/>
  <c r="AH1254" i="1"/>
  <c r="AH1258" i="1"/>
  <c r="AH1262" i="1"/>
  <c r="AH1266" i="1"/>
  <c r="AH1270" i="1"/>
  <c r="AH1274" i="1"/>
  <c r="AH1278" i="1"/>
  <c r="AH1282" i="1"/>
  <c r="AH1286" i="1"/>
  <c r="AH1290" i="1"/>
  <c r="AH1294" i="1"/>
  <c r="AH1298" i="1"/>
  <c r="AH1302" i="1"/>
  <c r="AH1306" i="1"/>
  <c r="AH1310" i="1"/>
  <c r="AH1314" i="1"/>
  <c r="AH1318" i="1"/>
  <c r="AH1322" i="1"/>
  <c r="AH1326" i="1"/>
  <c r="AH1330" i="1"/>
  <c r="AH1334" i="1"/>
  <c r="AH1338" i="1"/>
  <c r="AH1342" i="1"/>
  <c r="AH1346" i="1"/>
  <c r="AH1350" i="1"/>
  <c r="AH1354" i="1"/>
  <c r="AH1358" i="1"/>
  <c r="AH1362" i="1"/>
  <c r="AH1366" i="1"/>
  <c r="AH1370" i="1"/>
  <c r="AH1374" i="1"/>
  <c r="AH1378" i="1"/>
  <c r="AH1382" i="1"/>
  <c r="AH1386" i="1"/>
  <c r="AH1390" i="1"/>
  <c r="AH1394" i="1"/>
  <c r="AH1398" i="1"/>
  <c r="AH1402" i="1"/>
  <c r="AH1406" i="1"/>
  <c r="AH1410" i="1"/>
  <c r="AH1414" i="1"/>
  <c r="AH1418" i="1"/>
  <c r="AH1422" i="1"/>
  <c r="AH1426" i="1"/>
  <c r="AH1430" i="1"/>
  <c r="AH1434" i="1"/>
  <c r="AH1438" i="1"/>
  <c r="AH1442" i="1"/>
  <c r="AH1446" i="1"/>
  <c r="AH1450" i="1"/>
  <c r="AH1454" i="1"/>
  <c r="AH1458" i="1"/>
  <c r="AH1462" i="1"/>
  <c r="AH1466" i="1"/>
  <c r="AH1470" i="1"/>
  <c r="AH1474" i="1"/>
  <c r="AH1478" i="1"/>
  <c r="AH1482" i="1"/>
  <c r="AH1486" i="1"/>
  <c r="AH1490" i="1"/>
  <c r="AH1494" i="1"/>
  <c r="AH1498" i="1"/>
  <c r="AH1502" i="1"/>
  <c r="AH1506" i="1"/>
  <c r="AH1510" i="1"/>
  <c r="AH1514" i="1"/>
  <c r="AH1518" i="1"/>
  <c r="AH1522" i="1"/>
  <c r="AH1526" i="1"/>
  <c r="AH1530" i="1"/>
  <c r="AH1534" i="1"/>
  <c r="AH1538" i="1"/>
  <c r="AH1203" i="1"/>
  <c r="AH1207" i="1"/>
  <c r="AH1211" i="1"/>
  <c r="AH1215" i="1"/>
  <c r="AH1219" i="1"/>
  <c r="AH1223" i="1"/>
  <c r="AH1227" i="1"/>
  <c r="AH1231" i="1"/>
  <c r="AH1235" i="1"/>
  <c r="AH1239" i="1"/>
  <c r="AH1243" i="1"/>
  <c r="AH1247" i="1"/>
  <c r="AH1251" i="1"/>
  <c r="AH1255" i="1"/>
  <c r="AH1259" i="1"/>
  <c r="AH1263" i="1"/>
  <c r="AH1267" i="1"/>
  <c r="AH1271" i="1"/>
  <c r="AH1275" i="1"/>
  <c r="AH1279" i="1"/>
  <c r="AH1283" i="1"/>
  <c r="AH1287" i="1"/>
  <c r="AH1291" i="1"/>
  <c r="AH1295" i="1"/>
  <c r="AH1299" i="1"/>
  <c r="AH1303" i="1"/>
  <c r="AH1307" i="1"/>
  <c r="AH1311" i="1"/>
  <c r="AH1315" i="1"/>
  <c r="AH1319" i="1"/>
  <c r="AH1323" i="1"/>
  <c r="AH1327" i="1"/>
  <c r="AH1331" i="1"/>
  <c r="AH1335" i="1"/>
  <c r="AH1339" i="1"/>
  <c r="AH1343" i="1"/>
  <c r="AH1347" i="1"/>
  <c r="AH1351" i="1"/>
  <c r="AH1355" i="1"/>
  <c r="AH1359" i="1"/>
  <c r="AH1363" i="1"/>
  <c r="AH1367" i="1"/>
  <c r="AH1371" i="1"/>
  <c r="AH1375" i="1"/>
  <c r="AH1379" i="1"/>
  <c r="AH1383" i="1"/>
  <c r="AH1387" i="1"/>
  <c r="AH1391" i="1"/>
  <c r="AH1395" i="1"/>
  <c r="AH1399" i="1"/>
  <c r="AH1403" i="1"/>
  <c r="AH1407" i="1"/>
  <c r="AH1411" i="1"/>
  <c r="AH1415" i="1"/>
  <c r="AH1419" i="1"/>
  <c r="AH1423" i="1"/>
  <c r="AH1427" i="1"/>
  <c r="AH1431" i="1"/>
  <c r="AH1435" i="1"/>
  <c r="AH1439" i="1"/>
  <c r="AH1443" i="1"/>
  <c r="AH1447" i="1"/>
  <c r="AH1451" i="1"/>
  <c r="AH1455" i="1"/>
  <c r="AH1459" i="1"/>
  <c r="AH1463" i="1"/>
  <c r="AH1467" i="1"/>
  <c r="AH1471" i="1"/>
  <c r="AH1475" i="1"/>
  <c r="AH1479" i="1"/>
  <c r="AH1483" i="1"/>
  <c r="AH1487" i="1"/>
  <c r="AH1491" i="1"/>
  <c r="AH1495" i="1"/>
  <c r="AH1499" i="1"/>
  <c r="AH1503" i="1"/>
  <c r="AH1507" i="1"/>
  <c r="AH1511" i="1"/>
  <c r="AH1515" i="1"/>
  <c r="AH1519" i="1"/>
  <c r="AH1523" i="1"/>
  <c r="AH1527" i="1"/>
  <c r="AH1204" i="1"/>
  <c r="AH1208" i="1"/>
  <c r="AH1212" i="1"/>
  <c r="AH1216" i="1"/>
  <c r="AH1220" i="1"/>
  <c r="AH1224" i="1"/>
  <c r="AH1228" i="1"/>
  <c r="AH1232" i="1"/>
  <c r="AH1236" i="1"/>
  <c r="AH1240" i="1"/>
  <c r="AH1244" i="1"/>
  <c r="AH1248" i="1"/>
  <c r="AH1252" i="1"/>
  <c r="AH1256" i="1"/>
  <c r="AH1260" i="1"/>
  <c r="AH1264" i="1"/>
  <c r="AH1268" i="1"/>
  <c r="AH1272" i="1"/>
  <c r="AH1276" i="1"/>
  <c r="AH1280" i="1"/>
  <c r="AH1284" i="1"/>
  <c r="AH1288" i="1"/>
  <c r="AH1292" i="1"/>
  <c r="AH1296" i="1"/>
  <c r="AH1300" i="1"/>
  <c r="AH1304" i="1"/>
  <c r="AH1308" i="1"/>
  <c r="AH1312" i="1"/>
  <c r="AH1316" i="1"/>
  <c r="AH1320" i="1"/>
  <c r="AH1324" i="1"/>
  <c r="AH1328" i="1"/>
  <c r="AH1332" i="1"/>
  <c r="AH1336" i="1"/>
  <c r="AH1340" i="1"/>
  <c r="AH1344" i="1"/>
  <c r="AH1348" i="1"/>
  <c r="AH1352" i="1"/>
  <c r="AH1356" i="1"/>
  <c r="AH1360" i="1"/>
  <c r="AH1364" i="1"/>
  <c r="AH1368" i="1"/>
  <c r="AH1372" i="1"/>
  <c r="AH1376" i="1"/>
  <c r="AH1380" i="1"/>
  <c r="AH1384" i="1"/>
  <c r="AH1388" i="1"/>
  <c r="AH1392" i="1"/>
  <c r="AH1396" i="1"/>
  <c r="AH1400" i="1"/>
  <c r="AH1404" i="1"/>
  <c r="AH1408" i="1"/>
  <c r="AH1412" i="1"/>
  <c r="AH1416" i="1"/>
  <c r="AH1420" i="1"/>
  <c r="AH1424" i="1"/>
  <c r="AH1428" i="1"/>
  <c r="AH1432" i="1"/>
  <c r="AH1436" i="1"/>
  <c r="AH1440" i="1"/>
  <c r="AH1444" i="1"/>
  <c r="AH1448" i="1"/>
  <c r="AH1452" i="1"/>
  <c r="AH1456" i="1"/>
  <c r="AH1460" i="1"/>
  <c r="AH1464" i="1"/>
  <c r="AH1468" i="1"/>
  <c r="AH1472" i="1"/>
  <c r="AH1476" i="1"/>
  <c r="AH1480" i="1"/>
  <c r="AH1484" i="1"/>
  <c r="AH1488" i="1"/>
  <c r="AH1492" i="1"/>
  <c r="AH1496" i="1"/>
  <c r="AH1500" i="1"/>
  <c r="AH1504" i="1"/>
  <c r="AH1508" i="1"/>
  <c r="AH1512" i="1"/>
  <c r="AH1516" i="1"/>
  <c r="AH1520" i="1"/>
  <c r="AH1524" i="1"/>
  <c r="AH1528" i="1"/>
  <c r="AH1477" i="1"/>
  <c r="AH1493" i="1"/>
  <c r="AH1509" i="1"/>
  <c r="AH1525" i="1"/>
  <c r="AH1533" i="1"/>
  <c r="AH1539" i="1"/>
  <c r="AH1543" i="1"/>
  <c r="AH1547" i="1"/>
  <c r="AH1551" i="1"/>
  <c r="AH1555" i="1"/>
  <c r="AH1559" i="1"/>
  <c r="AH1563" i="1"/>
  <c r="AH1567" i="1"/>
  <c r="AH1571" i="1"/>
  <c r="AH1575" i="1"/>
  <c r="AH1579" i="1"/>
  <c r="AH1583" i="1"/>
  <c r="AH1587" i="1"/>
  <c r="AH1591" i="1"/>
  <c r="AH1595" i="1"/>
  <c r="AH1599" i="1"/>
  <c r="AH1603" i="1"/>
  <c r="AH1607" i="1"/>
  <c r="AH1611" i="1"/>
  <c r="AH1615" i="1"/>
  <c r="AH1619" i="1"/>
  <c r="AH1623" i="1"/>
  <c r="AH1627" i="1"/>
  <c r="AH1631" i="1"/>
  <c r="AH1635" i="1"/>
  <c r="AH1639" i="1"/>
  <c r="AH1643" i="1"/>
  <c r="AH1647" i="1"/>
  <c r="AH1651" i="1"/>
  <c r="AH1655" i="1"/>
  <c r="AH1659" i="1"/>
  <c r="AH1663" i="1"/>
  <c r="AH1667" i="1"/>
  <c r="AH1671" i="1"/>
  <c r="AH1675" i="1"/>
  <c r="AH1679" i="1"/>
  <c r="AH1683" i="1"/>
  <c r="AH1687" i="1"/>
  <c r="AH1691" i="1"/>
  <c r="AH1695" i="1"/>
  <c r="AH1699" i="1"/>
  <c r="AH1703" i="1"/>
  <c r="AH1707" i="1"/>
  <c r="AH1711" i="1"/>
  <c r="AH1715" i="1"/>
  <c r="AH1719" i="1"/>
  <c r="AH1723" i="1"/>
  <c r="AH1727" i="1"/>
  <c r="AH1731" i="1"/>
  <c r="AH1735" i="1"/>
  <c r="AH1739" i="1"/>
  <c r="AH1743" i="1"/>
  <c r="AH1747" i="1"/>
  <c r="AH1751" i="1"/>
  <c r="AH1755" i="1"/>
  <c r="AH1759" i="1"/>
  <c r="AH1763" i="1"/>
  <c r="AH1767" i="1"/>
  <c r="AH1771" i="1"/>
  <c r="AH1775" i="1"/>
  <c r="AH1779" i="1"/>
  <c r="AH1783" i="1"/>
  <c r="AH1787" i="1"/>
  <c r="AH1791" i="1"/>
  <c r="AH1795" i="1"/>
  <c r="AH1799" i="1"/>
  <c r="AH1803" i="1"/>
  <c r="AH1807" i="1"/>
  <c r="AH1811" i="1"/>
  <c r="AH1815" i="1"/>
  <c r="AH1819" i="1"/>
  <c r="AH1823" i="1"/>
  <c r="AH1827" i="1"/>
  <c r="AH1831" i="1"/>
  <c r="AH1835" i="1"/>
  <c r="AH1839" i="1"/>
  <c r="AH1843" i="1"/>
  <c r="AH1847" i="1"/>
  <c r="AH1851" i="1"/>
  <c r="AH1855" i="1"/>
  <c r="AH1481" i="1"/>
  <c r="AH1497" i="1"/>
  <c r="AH1513" i="1"/>
  <c r="AH1529" i="1"/>
  <c r="AH1535" i="1"/>
  <c r="AH1540" i="1"/>
  <c r="AH1544" i="1"/>
  <c r="AH1548" i="1"/>
  <c r="AH1552" i="1"/>
  <c r="AH1556" i="1"/>
  <c r="AH1560" i="1"/>
  <c r="AH1564" i="1"/>
  <c r="AH1568" i="1"/>
  <c r="AH1572" i="1"/>
  <c r="AH1576" i="1"/>
  <c r="AH1580" i="1"/>
  <c r="AH1584" i="1"/>
  <c r="AH1588" i="1"/>
  <c r="AH1592" i="1"/>
  <c r="AH1596" i="1"/>
  <c r="AH1600" i="1"/>
  <c r="AH1604" i="1"/>
  <c r="AH1608" i="1"/>
  <c r="AH1612" i="1"/>
  <c r="AH1616" i="1"/>
  <c r="AH1620" i="1"/>
  <c r="AH1624" i="1"/>
  <c r="AH1628" i="1"/>
  <c r="AH1632" i="1"/>
  <c r="AH1636" i="1"/>
  <c r="AH1640" i="1"/>
  <c r="AH1644" i="1"/>
  <c r="AH1648" i="1"/>
  <c r="AH1652" i="1"/>
  <c r="AH1656" i="1"/>
  <c r="AH1660" i="1"/>
  <c r="AH1664" i="1"/>
  <c r="AH1668" i="1"/>
  <c r="AH1672" i="1"/>
  <c r="AH1676" i="1"/>
  <c r="AH1680" i="1"/>
  <c r="AH1684" i="1"/>
  <c r="AH1688" i="1"/>
  <c r="AH1692" i="1"/>
  <c r="AH1696" i="1"/>
  <c r="AH1700" i="1"/>
  <c r="AH1704" i="1"/>
  <c r="AH1708" i="1"/>
  <c r="AH1712" i="1"/>
  <c r="AH1716" i="1"/>
  <c r="AH1720" i="1"/>
  <c r="AH1724" i="1"/>
  <c r="AH1728" i="1"/>
  <c r="AH1732" i="1"/>
  <c r="AH1736" i="1"/>
  <c r="AH1740" i="1"/>
  <c r="AH1744" i="1"/>
  <c r="AH1748" i="1"/>
  <c r="AH1752" i="1"/>
  <c r="AH1756" i="1"/>
  <c r="AH1760" i="1"/>
  <c r="AH1764" i="1"/>
  <c r="AH1768" i="1"/>
  <c r="AH1772" i="1"/>
  <c r="AH1776" i="1"/>
  <c r="AH1780" i="1"/>
  <c r="AH1784" i="1"/>
  <c r="AH1788" i="1"/>
  <c r="AH1792" i="1"/>
  <c r="AH1796" i="1"/>
  <c r="AH1800" i="1"/>
  <c r="AH1804" i="1"/>
  <c r="AH1808" i="1"/>
  <c r="AH1812" i="1"/>
  <c r="AH1485" i="1"/>
  <c r="AH1501" i="1"/>
  <c r="AH1517" i="1"/>
  <c r="AH1531" i="1"/>
  <c r="AH1536" i="1"/>
  <c r="AH1541" i="1"/>
  <c r="AH1545" i="1"/>
  <c r="AH1549" i="1"/>
  <c r="AH1553" i="1"/>
  <c r="AH1557" i="1"/>
  <c r="AH1561" i="1"/>
  <c r="AH1565" i="1"/>
  <c r="AH1569" i="1"/>
  <c r="AH1573" i="1"/>
  <c r="AH1577" i="1"/>
  <c r="AH1581" i="1"/>
  <c r="AH1585" i="1"/>
  <c r="AH1589" i="1"/>
  <c r="AH1593" i="1"/>
  <c r="AH1597" i="1"/>
  <c r="AH1601" i="1"/>
  <c r="AH1605" i="1"/>
  <c r="AH1609" i="1"/>
  <c r="AH1613" i="1"/>
  <c r="AH1617" i="1"/>
  <c r="AH1621" i="1"/>
  <c r="AH1625" i="1"/>
  <c r="AH1629" i="1"/>
  <c r="AH1633" i="1"/>
  <c r="AH1637" i="1"/>
  <c r="AH1641" i="1"/>
  <c r="AH1645" i="1"/>
  <c r="AH1649" i="1"/>
  <c r="AH1653" i="1"/>
  <c r="AH1657" i="1"/>
  <c r="AH1661" i="1"/>
  <c r="AH1665" i="1"/>
  <c r="AH1669" i="1"/>
  <c r="AH1673" i="1"/>
  <c r="AH1677" i="1"/>
  <c r="AH1681" i="1"/>
  <c r="AH1685" i="1"/>
  <c r="AH1689" i="1"/>
  <c r="AH1693" i="1"/>
  <c r="AH1697" i="1"/>
  <c r="AH1701" i="1"/>
  <c r="AH1705" i="1"/>
  <c r="AH1709" i="1"/>
  <c r="AH1713" i="1"/>
  <c r="AH1717" i="1"/>
  <c r="AH1721" i="1"/>
  <c r="AH1725" i="1"/>
  <c r="AH1729" i="1"/>
  <c r="AH1733" i="1"/>
  <c r="AH1737" i="1"/>
  <c r="AH1741" i="1"/>
  <c r="AH1745" i="1"/>
  <c r="AH1749" i="1"/>
  <c r="AH1753" i="1"/>
  <c r="AH1757" i="1"/>
  <c r="AH1761" i="1"/>
  <c r="AH1765" i="1"/>
  <c r="AH1769" i="1"/>
  <c r="AH1773" i="1"/>
  <c r="AH1777" i="1"/>
  <c r="AH1781" i="1"/>
  <c r="AH1785" i="1"/>
  <c r="AH1789" i="1"/>
  <c r="AH1793" i="1"/>
  <c r="AH1489" i="1"/>
  <c r="AH1505" i="1"/>
  <c r="AH1521" i="1"/>
  <c r="AH1532" i="1"/>
  <c r="AH1537" i="1"/>
  <c r="AH1542" i="1"/>
  <c r="AH1546" i="1"/>
  <c r="AH1550" i="1"/>
  <c r="AH1554" i="1"/>
  <c r="AH1558" i="1"/>
  <c r="AH1562" i="1"/>
  <c r="AH1566" i="1"/>
  <c r="AH1570" i="1"/>
  <c r="AH1574" i="1"/>
  <c r="AH1578" i="1"/>
  <c r="AH1582" i="1"/>
  <c r="AH1586" i="1"/>
  <c r="AH1590" i="1"/>
  <c r="AH1594" i="1"/>
  <c r="AH1598" i="1"/>
  <c r="AH1602" i="1"/>
  <c r="AH1606" i="1"/>
  <c r="AH1610" i="1"/>
  <c r="AH1614" i="1"/>
  <c r="AH1618" i="1"/>
  <c r="AH1622" i="1"/>
  <c r="AH1626" i="1"/>
  <c r="AH1630" i="1"/>
  <c r="AH1634" i="1"/>
  <c r="AH1638" i="1"/>
  <c r="AH1642" i="1"/>
  <c r="AH1646" i="1"/>
  <c r="AH1650" i="1"/>
  <c r="AH1654" i="1"/>
  <c r="AH1658" i="1"/>
  <c r="AH1662" i="1"/>
  <c r="AH1666" i="1"/>
  <c r="AH1670" i="1"/>
  <c r="AH1674" i="1"/>
  <c r="AH1678" i="1"/>
  <c r="AH1682" i="1"/>
  <c r="AH1686" i="1"/>
  <c r="AH1690" i="1"/>
  <c r="AH1694" i="1"/>
  <c r="AH1698" i="1"/>
  <c r="AH1702" i="1"/>
  <c r="AH1706" i="1"/>
  <c r="AH1710" i="1"/>
  <c r="AH1714" i="1"/>
  <c r="AH1718" i="1"/>
  <c r="AH1722" i="1"/>
  <c r="AH1726" i="1"/>
  <c r="AH1730" i="1"/>
  <c r="AH1734" i="1"/>
  <c r="AH1738" i="1"/>
  <c r="AH1742" i="1"/>
  <c r="AH1746" i="1"/>
  <c r="AH1750" i="1"/>
  <c r="AH1754" i="1"/>
  <c r="AH1758" i="1"/>
  <c r="AH1762" i="1"/>
  <c r="AH1766" i="1"/>
  <c r="AH1770" i="1"/>
  <c r="AH1774" i="1"/>
  <c r="AH1778" i="1"/>
  <c r="AH1782" i="1"/>
  <c r="AH1786" i="1"/>
  <c r="AH1790" i="1"/>
  <c r="AH1794" i="1"/>
  <c r="AH1798" i="1"/>
  <c r="AH1802" i="1"/>
  <c r="AH1806" i="1"/>
  <c r="AH1797" i="1"/>
  <c r="AH1810" i="1"/>
  <c r="AH1817" i="1"/>
  <c r="AH1822" i="1"/>
  <c r="AH1828" i="1"/>
  <c r="AH1833" i="1"/>
  <c r="AH1838" i="1"/>
  <c r="AH1844" i="1"/>
  <c r="AH1849" i="1"/>
  <c r="AH1854" i="1"/>
  <c r="AH1859" i="1"/>
  <c r="AH1863" i="1"/>
  <c r="AH1867" i="1"/>
  <c r="AH1871" i="1"/>
  <c r="AH1875" i="1"/>
  <c r="AH1879" i="1"/>
  <c r="AH1883" i="1"/>
  <c r="AH1887" i="1"/>
  <c r="AH1891" i="1"/>
  <c r="AH1895" i="1"/>
  <c r="AH1899" i="1"/>
  <c r="AH1903" i="1"/>
  <c r="AH1907" i="1"/>
  <c r="AH1911" i="1"/>
  <c r="AH1915" i="1"/>
  <c r="AH1919" i="1"/>
  <c r="AH1923" i="1"/>
  <c r="AH1927" i="1"/>
  <c r="AH1931" i="1"/>
  <c r="AH1935" i="1"/>
  <c r="AH1939" i="1"/>
  <c r="AH1943" i="1"/>
  <c r="AH1947" i="1"/>
  <c r="AH1951" i="1"/>
  <c r="AH1955" i="1"/>
  <c r="AH1959" i="1"/>
  <c r="AH1963" i="1"/>
  <c r="AH1967" i="1"/>
  <c r="AH1971" i="1"/>
  <c r="AH1975" i="1"/>
  <c r="AH1979" i="1"/>
  <c r="AH1983" i="1"/>
  <c r="AH1987" i="1"/>
  <c r="AH1991" i="1"/>
  <c r="AH1995" i="1"/>
  <c r="AH1999" i="1"/>
  <c r="AH2003" i="1"/>
  <c r="AH2007" i="1"/>
  <c r="AH2011" i="1"/>
  <c r="AH2015" i="1"/>
  <c r="AH2019" i="1"/>
  <c r="AH2023" i="1"/>
  <c r="AH2027" i="1"/>
  <c r="AH2031" i="1"/>
  <c r="AH2035" i="1"/>
  <c r="AH2039" i="1"/>
  <c r="AH2043" i="1"/>
  <c r="AH2047" i="1"/>
  <c r="AH2051" i="1"/>
  <c r="AH2055" i="1"/>
  <c r="AH2059" i="1"/>
  <c r="AH2063" i="1"/>
  <c r="AH2067" i="1"/>
  <c r="AH2071" i="1"/>
  <c r="AH2075" i="1"/>
  <c r="AH2079" i="1"/>
  <c r="AH2083" i="1"/>
  <c r="AH2087" i="1"/>
  <c r="AH2091" i="1"/>
  <c r="AH2095" i="1"/>
  <c r="AH2099" i="1"/>
  <c r="AH2103" i="1"/>
  <c r="AH2107" i="1"/>
  <c r="AH2111" i="1"/>
  <c r="AH2115" i="1"/>
  <c r="AH2119" i="1"/>
  <c r="AH2123" i="1"/>
  <c r="AH2127" i="1"/>
  <c r="AH2131" i="1"/>
  <c r="AH2135" i="1"/>
  <c r="AH2139" i="1"/>
  <c r="AH2143" i="1"/>
  <c r="AH2147" i="1"/>
  <c r="AH2151" i="1"/>
  <c r="AH2155" i="1"/>
  <c r="AH2159" i="1"/>
  <c r="AH2163" i="1"/>
  <c r="AH2167" i="1"/>
  <c r="AH2171" i="1"/>
  <c r="AH2175" i="1"/>
  <c r="AH2179" i="1"/>
  <c r="AH2183" i="1"/>
  <c r="AH2187" i="1"/>
  <c r="AH2191" i="1"/>
  <c r="AH2195" i="1"/>
  <c r="AH2199" i="1"/>
  <c r="AH2203" i="1"/>
  <c r="AH2207" i="1"/>
  <c r="AH2211" i="1"/>
  <c r="AH2215" i="1"/>
  <c r="AH1801" i="1"/>
  <c r="AH1813" i="1"/>
  <c r="AH1818" i="1"/>
  <c r="AH1824" i="1"/>
  <c r="AH1829" i="1"/>
  <c r="AH1834" i="1"/>
  <c r="AH1840" i="1"/>
  <c r="AH1845" i="1"/>
  <c r="AH1850" i="1"/>
  <c r="AH1856" i="1"/>
  <c r="AH1860" i="1"/>
  <c r="AH1864" i="1"/>
  <c r="AH1868" i="1"/>
  <c r="AH1872" i="1"/>
  <c r="AH1876" i="1"/>
  <c r="AH1880" i="1"/>
  <c r="AH1884" i="1"/>
  <c r="AH1888" i="1"/>
  <c r="AH1892" i="1"/>
  <c r="AH1896" i="1"/>
  <c r="AH1900" i="1"/>
  <c r="AH1904" i="1"/>
  <c r="AH1908" i="1"/>
  <c r="AH1912" i="1"/>
  <c r="AH1916" i="1"/>
  <c r="AH1920" i="1"/>
  <c r="AH1924" i="1"/>
  <c r="AH1928" i="1"/>
  <c r="AH1932" i="1"/>
  <c r="AH1936" i="1"/>
  <c r="AH1940" i="1"/>
  <c r="AH1944" i="1"/>
  <c r="AH1948" i="1"/>
  <c r="AH1952" i="1"/>
  <c r="AH1956" i="1"/>
  <c r="AH1960" i="1"/>
  <c r="AH1964" i="1"/>
  <c r="AH1968" i="1"/>
  <c r="AH1972" i="1"/>
  <c r="AH1976" i="1"/>
  <c r="AH1980" i="1"/>
  <c r="AH1984" i="1"/>
  <c r="AH1988" i="1"/>
  <c r="AH1992" i="1"/>
  <c r="AH1996" i="1"/>
  <c r="AH2000" i="1"/>
  <c r="AH2004" i="1"/>
  <c r="AH2008" i="1"/>
  <c r="AH2012" i="1"/>
  <c r="AH2016" i="1"/>
  <c r="AH2020" i="1"/>
  <c r="AH2024" i="1"/>
  <c r="AH2028" i="1"/>
  <c r="AH2032" i="1"/>
  <c r="AH2036" i="1"/>
  <c r="AH2040" i="1"/>
  <c r="AH2044" i="1"/>
  <c r="AH2048" i="1"/>
  <c r="AH2052" i="1"/>
  <c r="AH2056" i="1"/>
  <c r="AH2060" i="1"/>
  <c r="AH2064" i="1"/>
  <c r="AH2068" i="1"/>
  <c r="AH2072" i="1"/>
  <c r="AH2076" i="1"/>
  <c r="AH2080" i="1"/>
  <c r="AH2084" i="1"/>
  <c r="AH2088" i="1"/>
  <c r="AH2092" i="1"/>
  <c r="AH2096" i="1"/>
  <c r="AH2100" i="1"/>
  <c r="AH2104" i="1"/>
  <c r="AH2108" i="1"/>
  <c r="AH2112" i="1"/>
  <c r="AH2116" i="1"/>
  <c r="AH2120" i="1"/>
  <c r="AH2124" i="1"/>
  <c r="AH2128" i="1"/>
  <c r="AH2132" i="1"/>
  <c r="AH2136" i="1"/>
  <c r="AH2140" i="1"/>
  <c r="AH2144" i="1"/>
  <c r="AH2148" i="1"/>
  <c r="AH2152" i="1"/>
  <c r="AH2156" i="1"/>
  <c r="AH2160" i="1"/>
  <c r="AH2164" i="1"/>
  <c r="AH1805" i="1"/>
  <c r="AH1814" i="1"/>
  <c r="AH1820" i="1"/>
  <c r="AH1825" i="1"/>
  <c r="AH1830" i="1"/>
  <c r="AH1836" i="1"/>
  <c r="AH1841" i="1"/>
  <c r="AH1846" i="1"/>
  <c r="AH1852" i="1"/>
  <c r="AH1857" i="1"/>
  <c r="AH1861" i="1"/>
  <c r="AH1865" i="1"/>
  <c r="AH1869" i="1"/>
  <c r="AH1873" i="1"/>
  <c r="AH1877" i="1"/>
  <c r="AH1881" i="1"/>
  <c r="AH1885" i="1"/>
  <c r="AH1889" i="1"/>
  <c r="AH1893" i="1"/>
  <c r="AH1897" i="1"/>
  <c r="AH1901" i="1"/>
  <c r="AH1905" i="1"/>
  <c r="AH1909" i="1"/>
  <c r="AH1913" i="1"/>
  <c r="AH1917" i="1"/>
  <c r="AH1921" i="1"/>
  <c r="AH1925" i="1"/>
  <c r="AH1929" i="1"/>
  <c r="AH1933" i="1"/>
  <c r="AH1937" i="1"/>
  <c r="AH1941" i="1"/>
  <c r="AH1945" i="1"/>
  <c r="AH1949" i="1"/>
  <c r="AH1953" i="1"/>
  <c r="AH1957" i="1"/>
  <c r="AH1961" i="1"/>
  <c r="AH1965" i="1"/>
  <c r="AH1969" i="1"/>
  <c r="AH1973" i="1"/>
  <c r="AH1977" i="1"/>
  <c r="AH1981" i="1"/>
  <c r="AH1985" i="1"/>
  <c r="AH1989" i="1"/>
  <c r="AH1993" i="1"/>
  <c r="AH1997" i="1"/>
  <c r="AH2001" i="1"/>
  <c r="AH2005" i="1"/>
  <c r="AH2009" i="1"/>
  <c r="AH2013" i="1"/>
  <c r="AH2017" i="1"/>
  <c r="AH2021" i="1"/>
  <c r="AH2025" i="1"/>
  <c r="AH2029" i="1"/>
  <c r="AH2033" i="1"/>
  <c r="AH2037" i="1"/>
  <c r="AH2041" i="1"/>
  <c r="AH2045" i="1"/>
  <c r="AH2049" i="1"/>
  <c r="AH2053" i="1"/>
  <c r="AH2057" i="1"/>
  <c r="AH2061" i="1"/>
  <c r="AH2065" i="1"/>
  <c r="AH2069" i="1"/>
  <c r="AH2073" i="1"/>
  <c r="AH2077" i="1"/>
  <c r="AH2081" i="1"/>
  <c r="AH2085" i="1"/>
  <c r="AH2089" i="1"/>
  <c r="AH2093" i="1"/>
  <c r="AH2097" i="1"/>
  <c r="AH2101" i="1"/>
  <c r="AH2105" i="1"/>
  <c r="AH2109" i="1"/>
  <c r="AH2113" i="1"/>
  <c r="AH2117" i="1"/>
  <c r="AH2121" i="1"/>
  <c r="AH2125" i="1"/>
  <c r="AH2129" i="1"/>
  <c r="AH2133" i="1"/>
  <c r="AH2137" i="1"/>
  <c r="AH2141" i="1"/>
  <c r="AH1809" i="1"/>
  <c r="AH1816" i="1"/>
  <c r="AH1821" i="1"/>
  <c r="AH1826" i="1"/>
  <c r="AH1832" i="1"/>
  <c r="AH1837" i="1"/>
  <c r="AH1842" i="1"/>
  <c r="AH1848" i="1"/>
  <c r="AH1853" i="1"/>
  <c r="AH1858" i="1"/>
  <c r="AH1862" i="1"/>
  <c r="AH1866" i="1"/>
  <c r="AH1870" i="1"/>
  <c r="AH1874" i="1"/>
  <c r="AH1878" i="1"/>
  <c r="AH1882" i="1"/>
  <c r="AH1886" i="1"/>
  <c r="AH1890" i="1"/>
  <c r="AH1894" i="1"/>
  <c r="AH1898" i="1"/>
  <c r="AH1902" i="1"/>
  <c r="AH1906" i="1"/>
  <c r="AH1910" i="1"/>
  <c r="AH1914" i="1"/>
  <c r="AH1918" i="1"/>
  <c r="AH1922" i="1"/>
  <c r="AH1926" i="1"/>
  <c r="AH1930" i="1"/>
  <c r="AH1934" i="1"/>
  <c r="AH1938" i="1"/>
  <c r="AH1942" i="1"/>
  <c r="AH1946" i="1"/>
  <c r="AH1950" i="1"/>
  <c r="AH1954" i="1"/>
  <c r="AH1958" i="1"/>
  <c r="AH1962" i="1"/>
  <c r="AH1966" i="1"/>
  <c r="AH1970" i="1"/>
  <c r="AH1974" i="1"/>
  <c r="AH1978" i="1"/>
  <c r="AH1982" i="1"/>
  <c r="AH1986" i="1"/>
  <c r="AH1990" i="1"/>
  <c r="AH1994" i="1"/>
  <c r="AH1998" i="1"/>
  <c r="AH2002" i="1"/>
  <c r="AH2006" i="1"/>
  <c r="AH2010" i="1"/>
  <c r="AH2014" i="1"/>
  <c r="AH2018" i="1"/>
  <c r="AH2022" i="1"/>
  <c r="AH2026" i="1"/>
  <c r="AH2030" i="1"/>
  <c r="AH2034" i="1"/>
  <c r="AH2038" i="1"/>
  <c r="AH2042" i="1"/>
  <c r="AH2046" i="1"/>
  <c r="AH2050" i="1"/>
  <c r="AH2054" i="1"/>
  <c r="AH2058" i="1"/>
  <c r="AH2062" i="1"/>
  <c r="AH2066" i="1"/>
  <c r="AH2070" i="1"/>
  <c r="AH2074" i="1"/>
  <c r="AH2078" i="1"/>
  <c r="AH2082" i="1"/>
  <c r="AH2086" i="1"/>
  <c r="AH2090" i="1"/>
  <c r="AH2094" i="1"/>
  <c r="AH2098" i="1"/>
  <c r="AH2102" i="1"/>
  <c r="AH2106" i="1"/>
  <c r="AH2110" i="1"/>
  <c r="AH2114" i="1"/>
  <c r="AH2118" i="1"/>
  <c r="AH2122" i="1"/>
  <c r="AH2126" i="1"/>
  <c r="AH2130" i="1"/>
  <c r="AH2134" i="1"/>
  <c r="AH2138" i="1"/>
  <c r="AH2142" i="1"/>
  <c r="AH2146" i="1"/>
  <c r="AH2150" i="1"/>
  <c r="AH2154" i="1"/>
  <c r="AH2158" i="1"/>
  <c r="AH2145" i="1"/>
  <c r="AH2161" i="1"/>
  <c r="AH2168" i="1"/>
  <c r="AH2173" i="1"/>
  <c r="AH2178" i="1"/>
  <c r="AH2184" i="1"/>
  <c r="AH2189" i="1"/>
  <c r="AH2194" i="1"/>
  <c r="AH2200" i="1"/>
  <c r="AH2205" i="1"/>
  <c r="AH2210" i="1"/>
  <c r="AH2216" i="1"/>
  <c r="AH2220" i="1"/>
  <c r="AH2224" i="1"/>
  <c r="AH2228" i="1"/>
  <c r="AH2232" i="1"/>
  <c r="AH2236" i="1"/>
  <c r="AH2240" i="1"/>
  <c r="AH2244" i="1"/>
  <c r="AH2248" i="1"/>
  <c r="AH2252" i="1"/>
  <c r="AH2256" i="1"/>
  <c r="AH2260" i="1"/>
  <c r="AH2264" i="1"/>
  <c r="AH2268" i="1"/>
  <c r="AH2272" i="1"/>
  <c r="AH2276" i="1"/>
  <c r="AH2280" i="1"/>
  <c r="AH2284" i="1"/>
  <c r="AH2288" i="1"/>
  <c r="AH2292" i="1"/>
  <c r="AH2296" i="1"/>
  <c r="AH2300" i="1"/>
  <c r="AH2304" i="1"/>
  <c r="AH2308" i="1"/>
  <c r="AH2312" i="1"/>
  <c r="AH2316" i="1"/>
  <c r="AH2320" i="1"/>
  <c r="AH2324" i="1"/>
  <c r="AH2328" i="1"/>
  <c r="AH2332" i="1"/>
  <c r="AH2336" i="1"/>
  <c r="AH2340" i="1"/>
  <c r="AH2344" i="1"/>
  <c r="AH2348" i="1"/>
  <c r="AH2352" i="1"/>
  <c r="AH2356" i="1"/>
  <c r="AH2360" i="1"/>
  <c r="AH2364" i="1"/>
  <c r="AH2368" i="1"/>
  <c r="AH2372" i="1"/>
  <c r="AH2376" i="1"/>
  <c r="AH2380" i="1"/>
  <c r="AH2384" i="1"/>
  <c r="AH2388" i="1"/>
  <c r="AH2392" i="1"/>
  <c r="AH2396" i="1"/>
  <c r="AH2400" i="1"/>
  <c r="AH2404" i="1"/>
  <c r="AH2408" i="1"/>
  <c r="AH2412" i="1"/>
  <c r="AH2416" i="1"/>
  <c r="AH2420" i="1"/>
  <c r="AH2424" i="1"/>
  <c r="AH2428" i="1"/>
  <c r="AH2432" i="1"/>
  <c r="AH2409" i="1"/>
  <c r="AH2421" i="1"/>
  <c r="AH2429" i="1"/>
  <c r="AH2386" i="1"/>
  <c r="AH2394" i="1"/>
  <c r="AH2406" i="1"/>
  <c r="AH2418" i="1"/>
  <c r="AH2430" i="1"/>
  <c r="AH2149" i="1"/>
  <c r="AH2162" i="1"/>
  <c r="AH2169" i="1"/>
  <c r="AH2174" i="1"/>
  <c r="AH2180" i="1"/>
  <c r="AH2185" i="1"/>
  <c r="AH2190" i="1"/>
  <c r="AH2196" i="1"/>
  <c r="AH2201" i="1"/>
  <c r="AH2206" i="1"/>
  <c r="AH2212" i="1"/>
  <c r="AH2217" i="1"/>
  <c r="AH2221" i="1"/>
  <c r="AH2225" i="1"/>
  <c r="AH2229" i="1"/>
  <c r="AH2233" i="1"/>
  <c r="AH2237" i="1"/>
  <c r="AH2241" i="1"/>
  <c r="AH2245" i="1"/>
  <c r="AH2249" i="1"/>
  <c r="AH2253" i="1"/>
  <c r="AH2257" i="1"/>
  <c r="AH2261" i="1"/>
  <c r="AH2265" i="1"/>
  <c r="AH2269" i="1"/>
  <c r="AH2273" i="1"/>
  <c r="AH2277" i="1"/>
  <c r="AH2281" i="1"/>
  <c r="AH2285" i="1"/>
  <c r="AH2289" i="1"/>
  <c r="AH2293" i="1"/>
  <c r="AH2297" i="1"/>
  <c r="AH2301" i="1"/>
  <c r="AH2305" i="1"/>
  <c r="AH2309" i="1"/>
  <c r="AH2313" i="1"/>
  <c r="AH2317" i="1"/>
  <c r="AH2321" i="1"/>
  <c r="AH2325" i="1"/>
  <c r="AH2329" i="1"/>
  <c r="AH2333" i="1"/>
  <c r="AH2337" i="1"/>
  <c r="AH2341" i="1"/>
  <c r="AH2345" i="1"/>
  <c r="AH2349" i="1"/>
  <c r="AH2353" i="1"/>
  <c r="AH2357" i="1"/>
  <c r="AH2361" i="1"/>
  <c r="AH2365" i="1"/>
  <c r="AH2369" i="1"/>
  <c r="AH2373" i="1"/>
  <c r="AH2377" i="1"/>
  <c r="AH2381" i="1"/>
  <c r="AH2385" i="1"/>
  <c r="AH2389" i="1"/>
  <c r="AH2393" i="1"/>
  <c r="AH2397" i="1"/>
  <c r="AH2401" i="1"/>
  <c r="AH2405" i="1"/>
  <c r="AH2413" i="1"/>
  <c r="AH2417" i="1"/>
  <c r="AH2425" i="1"/>
  <c r="AH2433" i="1"/>
  <c r="AH2398" i="1"/>
  <c r="AH2410" i="1"/>
  <c r="AH2422" i="1"/>
  <c r="AH2153" i="1"/>
  <c r="AH2165" i="1"/>
  <c r="AH2170" i="1"/>
  <c r="AH2176" i="1"/>
  <c r="AH2181" i="1"/>
  <c r="AH2186" i="1"/>
  <c r="AH2192" i="1"/>
  <c r="AH2197" i="1"/>
  <c r="AH2202" i="1"/>
  <c r="AH2208" i="1"/>
  <c r="AH2213" i="1"/>
  <c r="AH2218" i="1"/>
  <c r="AH2222" i="1"/>
  <c r="AH2226" i="1"/>
  <c r="AH2230" i="1"/>
  <c r="AH2234" i="1"/>
  <c r="AH2238" i="1"/>
  <c r="AH2242" i="1"/>
  <c r="AH2246" i="1"/>
  <c r="AH2250" i="1"/>
  <c r="AH2254" i="1"/>
  <c r="AH2258" i="1"/>
  <c r="AH2262" i="1"/>
  <c r="AH2266" i="1"/>
  <c r="AH2270" i="1"/>
  <c r="AH2274" i="1"/>
  <c r="AH2278" i="1"/>
  <c r="AH2282" i="1"/>
  <c r="AH2286" i="1"/>
  <c r="AH2290" i="1"/>
  <c r="AH2294" i="1"/>
  <c r="AH2298" i="1"/>
  <c r="AH2302" i="1"/>
  <c r="AH2306" i="1"/>
  <c r="AH2310" i="1"/>
  <c r="AH2314" i="1"/>
  <c r="AH2318" i="1"/>
  <c r="AH2322" i="1"/>
  <c r="AH2326" i="1"/>
  <c r="AH2330" i="1"/>
  <c r="AH2334" i="1"/>
  <c r="AH2338" i="1"/>
  <c r="AH2342" i="1"/>
  <c r="AH2346" i="1"/>
  <c r="AH2350" i="1"/>
  <c r="AH2354" i="1"/>
  <c r="AH2358" i="1"/>
  <c r="AH2362" i="1"/>
  <c r="AH2366" i="1"/>
  <c r="AH2370" i="1"/>
  <c r="AH2374" i="1"/>
  <c r="AH2378" i="1"/>
  <c r="AH2382" i="1"/>
  <c r="AH2390" i="1"/>
  <c r="AH2402" i="1"/>
  <c r="AH2414" i="1"/>
  <c r="AH2426" i="1"/>
  <c r="AH2157" i="1"/>
  <c r="AH2166" i="1"/>
  <c r="AH2172" i="1"/>
  <c r="AH2177" i="1"/>
  <c r="AH2182" i="1"/>
  <c r="AH2188" i="1"/>
  <c r="AH2193" i="1"/>
  <c r="AH2198" i="1"/>
  <c r="AH2204" i="1"/>
  <c r="AH2209" i="1"/>
  <c r="AH2214" i="1"/>
  <c r="AH2219" i="1"/>
  <c r="AH2223" i="1"/>
  <c r="AH2227" i="1"/>
  <c r="AH2231" i="1"/>
  <c r="AH2235" i="1"/>
  <c r="AH2239" i="1"/>
  <c r="AH2243" i="1"/>
  <c r="AH2247" i="1"/>
  <c r="AH2251" i="1"/>
  <c r="AH2255" i="1"/>
  <c r="AH2259" i="1"/>
  <c r="AH2263" i="1"/>
  <c r="AH2267" i="1"/>
  <c r="AH2271" i="1"/>
  <c r="AH2275" i="1"/>
  <c r="AH2279" i="1"/>
  <c r="AH2283" i="1"/>
  <c r="AH2287" i="1"/>
  <c r="AH2291" i="1"/>
  <c r="AH2295" i="1"/>
  <c r="AH2299" i="1"/>
  <c r="AH2303" i="1"/>
  <c r="AH2307" i="1"/>
  <c r="AH2311" i="1"/>
  <c r="AH2315" i="1"/>
  <c r="AH2319" i="1"/>
  <c r="AH2323" i="1"/>
  <c r="AH2327" i="1"/>
  <c r="AH2331" i="1"/>
  <c r="AH2335" i="1"/>
  <c r="AH2339" i="1"/>
  <c r="AH2343" i="1"/>
  <c r="AH2347" i="1"/>
  <c r="AH2351" i="1"/>
  <c r="AH2355" i="1"/>
  <c r="AH2359" i="1"/>
  <c r="AH2363" i="1"/>
  <c r="AH2367" i="1"/>
  <c r="AH2371" i="1"/>
  <c r="AH2375" i="1"/>
  <c r="AH2379" i="1"/>
  <c r="AH2383" i="1"/>
  <c r="AH2387" i="1"/>
  <c r="AH2391" i="1"/>
  <c r="AH2395" i="1"/>
  <c r="AH2399" i="1"/>
  <c r="AH2403" i="1"/>
  <c r="AH2407" i="1"/>
  <c r="AH2411" i="1"/>
  <c r="AH2415" i="1"/>
  <c r="AH2419" i="1"/>
  <c r="AH2423" i="1"/>
  <c r="AH2427" i="1"/>
  <c r="AH2431" i="1"/>
  <c r="AH2435" i="1"/>
  <c r="AH2434" i="1"/>
  <c r="AF1201" i="1"/>
  <c r="AF1205" i="1"/>
  <c r="AF1209" i="1"/>
  <c r="AF1213" i="1"/>
  <c r="AF1217" i="1"/>
  <c r="AF1221" i="1"/>
  <c r="AF1225" i="1"/>
  <c r="AF1229" i="1"/>
  <c r="AF1233" i="1"/>
  <c r="AF1237" i="1"/>
  <c r="AF1241" i="1"/>
  <c r="AF1245" i="1"/>
  <c r="AF1249" i="1"/>
  <c r="AF1253" i="1"/>
  <c r="AF1257" i="1"/>
  <c r="AF1261" i="1"/>
  <c r="AF1265" i="1"/>
  <c r="AF1269" i="1"/>
  <c r="AF1273" i="1"/>
  <c r="AF1277" i="1"/>
  <c r="AF1281" i="1"/>
  <c r="AF1285" i="1"/>
  <c r="AF1289" i="1"/>
  <c r="AF1293" i="1"/>
  <c r="AF1297" i="1"/>
  <c r="AF1301" i="1"/>
  <c r="AF1305" i="1"/>
  <c r="AF1309" i="1"/>
  <c r="AF1313" i="1"/>
  <c r="AF1317" i="1"/>
  <c r="AF1321" i="1"/>
  <c r="AF1325" i="1"/>
  <c r="AF1329" i="1"/>
  <c r="AF1333" i="1"/>
  <c r="AF1337" i="1"/>
  <c r="AF1341" i="1"/>
  <c r="AF1345" i="1"/>
  <c r="AF1349" i="1"/>
  <c r="AF1353" i="1"/>
  <c r="AF1357" i="1"/>
  <c r="AF1361" i="1"/>
  <c r="AF1365" i="1"/>
  <c r="AF1369" i="1"/>
  <c r="AF1373" i="1"/>
  <c r="AF1377" i="1"/>
  <c r="AF1381" i="1"/>
  <c r="AF1385" i="1"/>
  <c r="AF1389" i="1"/>
  <c r="AF1393" i="1"/>
  <c r="AF1397" i="1"/>
  <c r="AF1401" i="1"/>
  <c r="AF1405" i="1"/>
  <c r="AF1409" i="1"/>
  <c r="AF1413" i="1"/>
  <c r="AF1417" i="1"/>
  <c r="AF1421" i="1"/>
  <c r="AF1425" i="1"/>
  <c r="AF1429" i="1"/>
  <c r="AF1433" i="1"/>
  <c r="AF1437" i="1"/>
  <c r="AF1441" i="1"/>
  <c r="AF1445" i="1"/>
  <c r="AF1449" i="1"/>
  <c r="AF1453" i="1"/>
  <c r="AF1457" i="1"/>
  <c r="AF1461" i="1"/>
  <c r="AF1465" i="1"/>
  <c r="AF1469" i="1"/>
  <c r="AF1473" i="1"/>
  <c r="AF1477" i="1"/>
  <c r="AF1481" i="1"/>
  <c r="AF1485" i="1"/>
  <c r="AF1489" i="1"/>
  <c r="AF1493" i="1"/>
  <c r="AF1497" i="1"/>
  <c r="AF1501" i="1"/>
  <c r="AF1505" i="1"/>
  <c r="AF1509" i="1"/>
  <c r="AF1513" i="1"/>
  <c r="AF1517" i="1"/>
  <c r="AF1521" i="1"/>
  <c r="AF1525" i="1"/>
  <c r="AF1529" i="1"/>
  <c r="AF1533" i="1"/>
  <c r="AF1537" i="1"/>
  <c r="AF1202" i="1"/>
  <c r="AF1207" i="1"/>
  <c r="AF1212" i="1"/>
  <c r="AF1218" i="1"/>
  <c r="AF1223" i="1"/>
  <c r="AF1228" i="1"/>
  <c r="AF1234" i="1"/>
  <c r="AF1239" i="1"/>
  <c r="AF1244" i="1"/>
  <c r="AF1250" i="1"/>
  <c r="AF1255" i="1"/>
  <c r="AF1260" i="1"/>
  <c r="AF1266" i="1"/>
  <c r="AF1271" i="1"/>
  <c r="AF1276" i="1"/>
  <c r="AF1282" i="1"/>
  <c r="AF1287" i="1"/>
  <c r="AF1292" i="1"/>
  <c r="AF1298" i="1"/>
  <c r="AF1303" i="1"/>
  <c r="AF1308" i="1"/>
  <c r="AF1314" i="1"/>
  <c r="AF1319" i="1"/>
  <c r="AF1324" i="1"/>
  <c r="AF1330" i="1"/>
  <c r="AF1335" i="1"/>
  <c r="AF1340" i="1"/>
  <c r="AF1346" i="1"/>
  <c r="AF1351" i="1"/>
  <c r="AF1356" i="1"/>
  <c r="AF1362" i="1"/>
  <c r="AF1367" i="1"/>
  <c r="AF1372" i="1"/>
  <c r="AF1378" i="1"/>
  <c r="AF1383" i="1"/>
  <c r="AF1388" i="1"/>
  <c r="AF1394" i="1"/>
  <c r="AF1399" i="1"/>
  <c r="AF1404" i="1"/>
  <c r="AF1410" i="1"/>
  <c r="AF1415" i="1"/>
  <c r="AF1420" i="1"/>
  <c r="AF1426" i="1"/>
  <c r="AF1431" i="1"/>
  <c r="AF1436" i="1"/>
  <c r="AF1442" i="1"/>
  <c r="AF1447" i="1"/>
  <c r="AF1452" i="1"/>
  <c r="AF1458" i="1"/>
  <c r="AF1463" i="1"/>
  <c r="AF1468" i="1"/>
  <c r="AF1474" i="1"/>
  <c r="AF1479" i="1"/>
  <c r="AF1484" i="1"/>
  <c r="AF1490" i="1"/>
  <c r="AF1495" i="1"/>
  <c r="AF1500" i="1"/>
  <c r="AF1506" i="1"/>
  <c r="AF1511" i="1"/>
  <c r="AF1516" i="1"/>
  <c r="AF1522" i="1"/>
  <c r="AF1527" i="1"/>
  <c r="AF1532" i="1"/>
  <c r="AF1538" i="1"/>
  <c r="AF1542" i="1"/>
  <c r="AF1546" i="1"/>
  <c r="AF1550" i="1"/>
  <c r="AF1554" i="1"/>
  <c r="AF1558" i="1"/>
  <c r="AF1562" i="1"/>
  <c r="AF1566" i="1"/>
  <c r="AF1570" i="1"/>
  <c r="AF1574" i="1"/>
  <c r="AF1578" i="1"/>
  <c r="AF1582" i="1"/>
  <c r="AF1586" i="1"/>
  <c r="AF1590" i="1"/>
  <c r="AF1594" i="1"/>
  <c r="AF1598" i="1"/>
  <c r="AF1602" i="1"/>
  <c r="AF1606" i="1"/>
  <c r="AF1610" i="1"/>
  <c r="AF1614" i="1"/>
  <c r="AF1618" i="1"/>
  <c r="AF1622" i="1"/>
  <c r="AF1626" i="1"/>
  <c r="AF1630" i="1"/>
  <c r="AF1634" i="1"/>
  <c r="AF1638" i="1"/>
  <c r="AF1642" i="1"/>
  <c r="AF1646" i="1"/>
  <c r="AF1650" i="1"/>
  <c r="AF1654" i="1"/>
  <c r="AF1658" i="1"/>
  <c r="AF1662" i="1"/>
  <c r="AF1666" i="1"/>
  <c r="AF1670" i="1"/>
  <c r="AF1674" i="1"/>
  <c r="AF1678" i="1"/>
  <c r="AF1682" i="1"/>
  <c r="AF1686" i="1"/>
  <c r="AF1690" i="1"/>
  <c r="AF1694" i="1"/>
  <c r="AF1698" i="1"/>
  <c r="AF1702" i="1"/>
  <c r="AF1706" i="1"/>
  <c r="AF1710" i="1"/>
  <c r="AF1714" i="1"/>
  <c r="AF1718" i="1"/>
  <c r="AF1722" i="1"/>
  <c r="AF1726" i="1"/>
  <c r="AF1730" i="1"/>
  <c r="AF1734" i="1"/>
  <c r="AF1738" i="1"/>
  <c r="AF1742" i="1"/>
  <c r="AF1746" i="1"/>
  <c r="AF1750" i="1"/>
  <c r="AF1754" i="1"/>
  <c r="AF1758" i="1"/>
  <c r="AF1762" i="1"/>
  <c r="AF1766" i="1"/>
  <c r="AF1770" i="1"/>
  <c r="AF1774" i="1"/>
  <c r="AF1778" i="1"/>
  <c r="AF1782" i="1"/>
  <c r="AF1786" i="1"/>
  <c r="AF1790" i="1"/>
  <c r="AF1794" i="1"/>
  <c r="AF1798" i="1"/>
  <c r="AF1802" i="1"/>
  <c r="AF1806" i="1"/>
  <c r="AF1810" i="1"/>
  <c r="AF1814" i="1"/>
  <c r="AF1818" i="1"/>
  <c r="AF1822" i="1"/>
  <c r="AF1826" i="1"/>
  <c r="AF1830" i="1"/>
  <c r="AF1834" i="1"/>
  <c r="AF1838" i="1"/>
  <c r="AF1842" i="1"/>
  <c r="AF1846" i="1"/>
  <c r="AF1850" i="1"/>
  <c r="AF1854" i="1"/>
  <c r="AF1858" i="1"/>
  <c r="AF1862" i="1"/>
  <c r="AF1866" i="1"/>
  <c r="AF1870" i="1"/>
  <c r="AF1874" i="1"/>
  <c r="AF1878" i="1"/>
  <c r="AF1882" i="1"/>
  <c r="AF1886" i="1"/>
  <c r="AF1890" i="1"/>
  <c r="AF1894" i="1"/>
  <c r="AF1898" i="1"/>
  <c r="AF1902" i="1"/>
  <c r="AF1906" i="1"/>
  <c r="AF1910" i="1"/>
  <c r="AF1914" i="1"/>
  <c r="AF1918" i="1"/>
  <c r="AF1922" i="1"/>
  <c r="AF1926" i="1"/>
  <c r="AF1930" i="1"/>
  <c r="AF1934" i="1"/>
  <c r="AF1938" i="1"/>
  <c r="AF1942" i="1"/>
  <c r="AF1946" i="1"/>
  <c r="AF1950" i="1"/>
  <c r="AF1954" i="1"/>
  <c r="AF1958" i="1"/>
  <c r="AF1962" i="1"/>
  <c r="AF1203" i="1"/>
  <c r="AF1210" i="1"/>
  <c r="AF1216" i="1"/>
  <c r="AF1224" i="1"/>
  <c r="AF1231" i="1"/>
  <c r="AF1238" i="1"/>
  <c r="AF1246" i="1"/>
  <c r="AF1252" i="1"/>
  <c r="AF1259" i="1"/>
  <c r="AF1267" i="1"/>
  <c r="AF1274" i="1"/>
  <c r="AF1280" i="1"/>
  <c r="AF1288" i="1"/>
  <c r="AF1295" i="1"/>
  <c r="AF1302" i="1"/>
  <c r="AF1310" i="1"/>
  <c r="AF1316" i="1"/>
  <c r="AF1323" i="1"/>
  <c r="AF1331" i="1"/>
  <c r="AF1338" i="1"/>
  <c r="AF1344" i="1"/>
  <c r="AF1352" i="1"/>
  <c r="AF1359" i="1"/>
  <c r="AF1366" i="1"/>
  <c r="AF1374" i="1"/>
  <c r="AF1380" i="1"/>
  <c r="AF1387" i="1"/>
  <c r="AF1395" i="1"/>
  <c r="AF1402" i="1"/>
  <c r="AF1408" i="1"/>
  <c r="AF1416" i="1"/>
  <c r="AF1423" i="1"/>
  <c r="AF1430" i="1"/>
  <c r="AF1438" i="1"/>
  <c r="AF1444" i="1"/>
  <c r="AF1451" i="1"/>
  <c r="AF1459" i="1"/>
  <c r="AF1466" i="1"/>
  <c r="AF1472" i="1"/>
  <c r="AF1480" i="1"/>
  <c r="AF1487" i="1"/>
  <c r="AF1494" i="1"/>
  <c r="AF1502" i="1"/>
  <c r="AF1508" i="1"/>
  <c r="AF1515" i="1"/>
  <c r="AF1523" i="1"/>
  <c r="AF1530" i="1"/>
  <c r="AF1536" i="1"/>
  <c r="AF1543" i="1"/>
  <c r="AF1548" i="1"/>
  <c r="AF1553" i="1"/>
  <c r="AF1559" i="1"/>
  <c r="AF1564" i="1"/>
  <c r="AF1569" i="1"/>
  <c r="AF1575" i="1"/>
  <c r="AF1580" i="1"/>
  <c r="AF1585" i="1"/>
  <c r="AF1591" i="1"/>
  <c r="AF1596" i="1"/>
  <c r="AF1601" i="1"/>
  <c r="AF1607" i="1"/>
  <c r="AF1612" i="1"/>
  <c r="AF1617" i="1"/>
  <c r="AF1623" i="1"/>
  <c r="AF1628" i="1"/>
  <c r="AF1633" i="1"/>
  <c r="AF1639" i="1"/>
  <c r="AF1644" i="1"/>
  <c r="AF1649" i="1"/>
  <c r="AF1655" i="1"/>
  <c r="AF1660" i="1"/>
  <c r="AF1665" i="1"/>
  <c r="AF1671" i="1"/>
  <c r="AF1676" i="1"/>
  <c r="AF1681" i="1"/>
  <c r="AF1687" i="1"/>
  <c r="AF1692" i="1"/>
  <c r="AF1697" i="1"/>
  <c r="AF1703" i="1"/>
  <c r="AF1708" i="1"/>
  <c r="AF1713" i="1"/>
  <c r="AF1719" i="1"/>
  <c r="AF1724" i="1"/>
  <c r="AF1729" i="1"/>
  <c r="AF1735" i="1"/>
  <c r="AF1740" i="1"/>
  <c r="AF1745" i="1"/>
  <c r="AF1751" i="1"/>
  <c r="AF1756" i="1"/>
  <c r="AF1761" i="1"/>
  <c r="AF1767" i="1"/>
  <c r="AF1772" i="1"/>
  <c r="AF1777" i="1"/>
  <c r="AF1783" i="1"/>
  <c r="AF1788" i="1"/>
  <c r="AF1793" i="1"/>
  <c r="AF1799" i="1"/>
  <c r="AF1804" i="1"/>
  <c r="AF1809" i="1"/>
  <c r="AF1815" i="1"/>
  <c r="AF1820" i="1"/>
  <c r="AF1825" i="1"/>
  <c r="AF1831" i="1"/>
  <c r="AF1836" i="1"/>
  <c r="AF1841" i="1"/>
  <c r="AF1847" i="1"/>
  <c r="AF1852" i="1"/>
  <c r="AF1857" i="1"/>
  <c r="AF1863" i="1"/>
  <c r="AF1868" i="1"/>
  <c r="AF1873" i="1"/>
  <c r="AF1879" i="1"/>
  <c r="AF1884" i="1"/>
  <c r="AF1889" i="1"/>
  <c r="AF1895" i="1"/>
  <c r="AF1900" i="1"/>
  <c r="AF1905" i="1"/>
  <c r="AF1911" i="1"/>
  <c r="AF1916" i="1"/>
  <c r="AF1921" i="1"/>
  <c r="AF1927" i="1"/>
  <c r="AF1932" i="1"/>
  <c r="AF1937" i="1"/>
  <c r="AF1943" i="1"/>
  <c r="AF1948" i="1"/>
  <c r="AF1953" i="1"/>
  <c r="AF1959" i="1"/>
  <c r="AF1964" i="1"/>
  <c r="AF1968" i="1"/>
  <c r="AF1972" i="1"/>
  <c r="AF1976" i="1"/>
  <c r="AF1980" i="1"/>
  <c r="AF1984" i="1"/>
  <c r="AF1988" i="1"/>
  <c r="AF1992" i="1"/>
  <c r="AF1996" i="1"/>
  <c r="AF2000" i="1"/>
  <c r="AF2004" i="1"/>
  <c r="AF2008" i="1"/>
  <c r="AF2012" i="1"/>
  <c r="AF2016" i="1"/>
  <c r="AF2020" i="1"/>
  <c r="AF2024" i="1"/>
  <c r="AF2028" i="1"/>
  <c r="AF2032" i="1"/>
  <c r="AF2036" i="1"/>
  <c r="AF2040" i="1"/>
  <c r="AF2044" i="1"/>
  <c r="AF2048" i="1"/>
  <c r="AF2052" i="1"/>
  <c r="AF2056" i="1"/>
  <c r="AF2060" i="1"/>
  <c r="AF2064" i="1"/>
  <c r="AF2068" i="1"/>
  <c r="AF2072" i="1"/>
  <c r="AF2076" i="1"/>
  <c r="AF2080" i="1"/>
  <c r="AF2084" i="1"/>
  <c r="AF2088" i="1"/>
  <c r="AF2092" i="1"/>
  <c r="AF2096" i="1"/>
  <c r="AF2100" i="1"/>
  <c r="AF2104" i="1"/>
  <c r="AF2108" i="1"/>
  <c r="AF2112" i="1"/>
  <c r="AF2116" i="1"/>
  <c r="AF2120" i="1"/>
  <c r="AF2124" i="1"/>
  <c r="AF2128" i="1"/>
  <c r="AF2132" i="1"/>
  <c r="AF2136" i="1"/>
  <c r="AF2140" i="1"/>
  <c r="AF2144" i="1"/>
  <c r="AF2148" i="1"/>
  <c r="AF2152" i="1"/>
  <c r="AF2156" i="1"/>
  <c r="AF2160" i="1"/>
  <c r="AF2164" i="1"/>
  <c r="AF2168" i="1"/>
  <c r="AF2172" i="1"/>
  <c r="AF2176" i="1"/>
  <c r="AF2180" i="1"/>
  <c r="AF2184" i="1"/>
  <c r="AF2188" i="1"/>
  <c r="AF2192" i="1"/>
  <c r="AF2196" i="1"/>
  <c r="AF2200" i="1"/>
  <c r="AF2204" i="1"/>
  <c r="AF2208" i="1"/>
  <c r="AF2212" i="1"/>
  <c r="AF2216" i="1"/>
  <c r="AF2220" i="1"/>
  <c r="AF2224" i="1"/>
  <c r="AF2228" i="1"/>
  <c r="AF2232" i="1"/>
  <c r="AF2236" i="1"/>
  <c r="AF2240" i="1"/>
  <c r="AF2244" i="1"/>
  <c r="AF2248" i="1"/>
  <c r="AF2252" i="1"/>
  <c r="AF2256" i="1"/>
  <c r="AF2260" i="1"/>
  <c r="AF2264" i="1"/>
  <c r="AF2268" i="1"/>
  <c r="AF2272" i="1"/>
  <c r="AF2276" i="1"/>
  <c r="AF2280" i="1"/>
  <c r="AF2284" i="1"/>
  <c r="AF2288" i="1"/>
  <c r="AF2292" i="1"/>
  <c r="AF2296" i="1"/>
  <c r="AF2300" i="1"/>
  <c r="AF2304" i="1"/>
  <c r="AF2308" i="1"/>
  <c r="AF2312" i="1"/>
  <c r="AF2316" i="1"/>
  <c r="AF2320" i="1"/>
  <c r="AF2324" i="1"/>
  <c r="AF2328" i="1"/>
  <c r="AF2332" i="1"/>
  <c r="AF2336" i="1"/>
  <c r="AF2340" i="1"/>
  <c r="AF2344" i="1"/>
  <c r="AF2348" i="1"/>
  <c r="AF2352" i="1"/>
  <c r="AF2356" i="1"/>
  <c r="AF2360" i="1"/>
  <c r="AF2364" i="1"/>
  <c r="AF2368" i="1"/>
  <c r="AF2372" i="1"/>
  <c r="AF2376" i="1"/>
  <c r="AF2380" i="1"/>
  <c r="AF2384" i="1"/>
  <c r="AF2388" i="1"/>
  <c r="AF2392" i="1"/>
  <c r="AF2396" i="1"/>
  <c r="AF2400" i="1"/>
  <c r="AF2404" i="1"/>
  <c r="AF2408" i="1"/>
  <c r="AF2412" i="1"/>
  <c r="AF2416" i="1"/>
  <c r="AF2420" i="1"/>
  <c r="AF2424" i="1"/>
  <c r="AF2428" i="1"/>
  <c r="AF2432" i="1"/>
  <c r="AF1204" i="1"/>
  <c r="AF1211" i="1"/>
  <c r="AF1219" i="1"/>
  <c r="AF1226" i="1"/>
  <c r="AF1232" i="1"/>
  <c r="AF1240" i="1"/>
  <c r="AF1247" i="1"/>
  <c r="AF1254" i="1"/>
  <c r="AF1262" i="1"/>
  <c r="AF1268" i="1"/>
  <c r="AF1275" i="1"/>
  <c r="AF1283" i="1"/>
  <c r="AF1290" i="1"/>
  <c r="AF1296" i="1"/>
  <c r="AF1304" i="1"/>
  <c r="AF1311" i="1"/>
  <c r="AF1318" i="1"/>
  <c r="AF1326" i="1"/>
  <c r="AF1332" i="1"/>
  <c r="AF1339" i="1"/>
  <c r="AF1347" i="1"/>
  <c r="AF1354" i="1"/>
  <c r="AF1360" i="1"/>
  <c r="AF1368" i="1"/>
  <c r="AF1375" i="1"/>
  <c r="AF1382" i="1"/>
  <c r="AF1390" i="1"/>
  <c r="AF1396" i="1"/>
  <c r="AF1403" i="1"/>
  <c r="AF1411" i="1"/>
  <c r="AF1418" i="1"/>
  <c r="AF1424" i="1"/>
  <c r="AF1432" i="1"/>
  <c r="AF1439" i="1"/>
  <c r="AF1446" i="1"/>
  <c r="AF1454" i="1"/>
  <c r="AF1460" i="1"/>
  <c r="AF1467" i="1"/>
  <c r="AF1475" i="1"/>
  <c r="AF1482" i="1"/>
  <c r="AF1488" i="1"/>
  <c r="AF1496" i="1"/>
  <c r="AF1503" i="1"/>
  <c r="AF1510" i="1"/>
  <c r="AF1518" i="1"/>
  <c r="AF1524" i="1"/>
  <c r="AF1531" i="1"/>
  <c r="AF1539" i="1"/>
  <c r="AF1544" i="1"/>
  <c r="AF1549" i="1"/>
  <c r="AF1555" i="1"/>
  <c r="AF1560" i="1"/>
  <c r="AF1565" i="1"/>
  <c r="AF1571" i="1"/>
  <c r="AF1576" i="1"/>
  <c r="AF1581" i="1"/>
  <c r="AF1587" i="1"/>
  <c r="AF1592" i="1"/>
  <c r="AF1597" i="1"/>
  <c r="AF1603" i="1"/>
  <c r="AF1608" i="1"/>
  <c r="AF1613" i="1"/>
  <c r="AF1619" i="1"/>
  <c r="AF1624" i="1"/>
  <c r="AF1629" i="1"/>
  <c r="AF1635" i="1"/>
  <c r="AF1640" i="1"/>
  <c r="AF1645" i="1"/>
  <c r="AF1651" i="1"/>
  <c r="AF1656" i="1"/>
  <c r="AF1661" i="1"/>
  <c r="AF1667" i="1"/>
  <c r="AF1672" i="1"/>
  <c r="AF1677" i="1"/>
  <c r="AF1683" i="1"/>
  <c r="AF1688" i="1"/>
  <c r="AF1693" i="1"/>
  <c r="AF1699" i="1"/>
  <c r="AF1704" i="1"/>
  <c r="AF1709" i="1"/>
  <c r="AF1715" i="1"/>
  <c r="AF1720" i="1"/>
  <c r="AF1725" i="1"/>
  <c r="AF1731" i="1"/>
  <c r="AF1736" i="1"/>
  <c r="AF1741" i="1"/>
  <c r="AF1747" i="1"/>
  <c r="AF1752" i="1"/>
  <c r="AF1757" i="1"/>
  <c r="AF1763" i="1"/>
  <c r="AF1768" i="1"/>
  <c r="AF1773" i="1"/>
  <c r="AF1779" i="1"/>
  <c r="AF1784" i="1"/>
  <c r="AF1789" i="1"/>
  <c r="AF1795" i="1"/>
  <c r="AF1206" i="1"/>
  <c r="AF1220" i="1"/>
  <c r="AF1235" i="1"/>
  <c r="AF1248" i="1"/>
  <c r="AF1263" i="1"/>
  <c r="AF1278" i="1"/>
  <c r="AF1291" i="1"/>
  <c r="AF1306" i="1"/>
  <c r="AF1320" i="1"/>
  <c r="AF1334" i="1"/>
  <c r="AF1348" i="1"/>
  <c r="AF1363" i="1"/>
  <c r="AF1376" i="1"/>
  <c r="AF1391" i="1"/>
  <c r="AF1406" i="1"/>
  <c r="AF1419" i="1"/>
  <c r="AF1434" i="1"/>
  <c r="AF1448" i="1"/>
  <c r="AF1462" i="1"/>
  <c r="AF1476" i="1"/>
  <c r="AF1491" i="1"/>
  <c r="AF1504" i="1"/>
  <c r="AF1519" i="1"/>
  <c r="AF1534" i="1"/>
  <c r="AF1545" i="1"/>
  <c r="AF1556" i="1"/>
  <c r="AF1567" i="1"/>
  <c r="AF1577" i="1"/>
  <c r="AF1588" i="1"/>
  <c r="AF1599" i="1"/>
  <c r="AF1609" i="1"/>
  <c r="AF1620" i="1"/>
  <c r="AF1631" i="1"/>
  <c r="AF1641" i="1"/>
  <c r="AF1652" i="1"/>
  <c r="AF1663" i="1"/>
  <c r="AF1673" i="1"/>
  <c r="AF1684" i="1"/>
  <c r="AF1695" i="1"/>
  <c r="AF1705" i="1"/>
  <c r="AF1716" i="1"/>
  <c r="AF1727" i="1"/>
  <c r="AF1737" i="1"/>
  <c r="AF1748" i="1"/>
  <c r="AF1759" i="1"/>
  <c r="AF1769" i="1"/>
  <c r="AF1780" i="1"/>
  <c r="AF1791" i="1"/>
  <c r="AF1800" i="1"/>
  <c r="AF1807" i="1"/>
  <c r="AF1813" i="1"/>
  <c r="AF1821" i="1"/>
  <c r="AF1828" i="1"/>
  <c r="AF1835" i="1"/>
  <c r="AF1843" i="1"/>
  <c r="AF1849" i="1"/>
  <c r="AF1856" i="1"/>
  <c r="AF1864" i="1"/>
  <c r="AF1871" i="1"/>
  <c r="AF1877" i="1"/>
  <c r="AF1885" i="1"/>
  <c r="AF1892" i="1"/>
  <c r="AF1899" i="1"/>
  <c r="AF1907" i="1"/>
  <c r="AF1913" i="1"/>
  <c r="AF1920" i="1"/>
  <c r="AF1928" i="1"/>
  <c r="AF1935" i="1"/>
  <c r="AF1941" i="1"/>
  <c r="AF1949" i="1"/>
  <c r="AF1956" i="1"/>
  <c r="AF1963" i="1"/>
  <c r="AF1969" i="1"/>
  <c r="AF1974" i="1"/>
  <c r="AF1979" i="1"/>
  <c r="AF1985" i="1"/>
  <c r="AF1990" i="1"/>
  <c r="AF1995" i="1"/>
  <c r="AF2001" i="1"/>
  <c r="AF2006" i="1"/>
  <c r="AF2011" i="1"/>
  <c r="AF2017" i="1"/>
  <c r="AF2022" i="1"/>
  <c r="AF2027" i="1"/>
  <c r="AF2033" i="1"/>
  <c r="AF2038" i="1"/>
  <c r="AF2043" i="1"/>
  <c r="AF2049" i="1"/>
  <c r="AF2054" i="1"/>
  <c r="AF2059" i="1"/>
  <c r="AF2065" i="1"/>
  <c r="AF2070" i="1"/>
  <c r="AF2075" i="1"/>
  <c r="AF2081" i="1"/>
  <c r="AF2086" i="1"/>
  <c r="AF2091" i="1"/>
  <c r="AF2097" i="1"/>
  <c r="AF2102" i="1"/>
  <c r="AF2107" i="1"/>
  <c r="AF2113" i="1"/>
  <c r="AF2118" i="1"/>
  <c r="AF2123" i="1"/>
  <c r="AF2129" i="1"/>
  <c r="AF2134" i="1"/>
  <c r="AF2139" i="1"/>
  <c r="AF2145" i="1"/>
  <c r="AF2150" i="1"/>
  <c r="AF2155" i="1"/>
  <c r="AF2161" i="1"/>
  <c r="AF2166" i="1"/>
  <c r="AF2171" i="1"/>
  <c r="AF2177" i="1"/>
  <c r="AF2182" i="1"/>
  <c r="AF2187" i="1"/>
  <c r="AF2193" i="1"/>
  <c r="AF2198" i="1"/>
  <c r="AF2203" i="1"/>
  <c r="AF2209" i="1"/>
  <c r="AF2214" i="1"/>
  <c r="AF2219" i="1"/>
  <c r="AF2225" i="1"/>
  <c r="AF2230" i="1"/>
  <c r="AF2235" i="1"/>
  <c r="AF2241" i="1"/>
  <c r="AF2246" i="1"/>
  <c r="AF2251" i="1"/>
  <c r="AF2257" i="1"/>
  <c r="AF2262" i="1"/>
  <c r="AF2267" i="1"/>
  <c r="AF2273" i="1"/>
  <c r="AF2278" i="1"/>
  <c r="AF2283" i="1"/>
  <c r="AF2289" i="1"/>
  <c r="AF2294" i="1"/>
  <c r="AF2299" i="1"/>
  <c r="AF2305" i="1"/>
  <c r="AF2310" i="1"/>
  <c r="AF2315" i="1"/>
  <c r="AF2321" i="1"/>
  <c r="AF2326" i="1"/>
  <c r="AF2331" i="1"/>
  <c r="AF2337" i="1"/>
  <c r="AF2342" i="1"/>
  <c r="AF2347" i="1"/>
  <c r="AF2353" i="1"/>
  <c r="AF2358" i="1"/>
  <c r="AF2363" i="1"/>
  <c r="AF2369" i="1"/>
  <c r="AF2374" i="1"/>
  <c r="AF2379" i="1"/>
  <c r="AF2385" i="1"/>
  <c r="AF2390" i="1"/>
  <c r="AF2395" i="1"/>
  <c r="AF2401" i="1"/>
  <c r="AF2406" i="1"/>
  <c r="AF2411" i="1"/>
  <c r="AF2417" i="1"/>
  <c r="AF2422" i="1"/>
  <c r="AF2427" i="1"/>
  <c r="AF2433" i="1"/>
  <c r="AF1208" i="1"/>
  <c r="AF1222" i="1"/>
  <c r="AF1236" i="1"/>
  <c r="AF1251" i="1"/>
  <c r="AF1264" i="1"/>
  <c r="AF1279" i="1"/>
  <c r="AF1294" i="1"/>
  <c r="AF1307" i="1"/>
  <c r="AF1322" i="1"/>
  <c r="AF1336" i="1"/>
  <c r="AF1350" i="1"/>
  <c r="AF1364" i="1"/>
  <c r="AF1379" i="1"/>
  <c r="AF1392" i="1"/>
  <c r="AF1407" i="1"/>
  <c r="AF1422" i="1"/>
  <c r="AF1435" i="1"/>
  <c r="AF1450" i="1"/>
  <c r="AF1464" i="1"/>
  <c r="AF1478" i="1"/>
  <c r="AF1492" i="1"/>
  <c r="AF1507" i="1"/>
  <c r="AF1520" i="1"/>
  <c r="AF1535" i="1"/>
  <c r="AF1547" i="1"/>
  <c r="AF1557" i="1"/>
  <c r="AF1568" i="1"/>
  <c r="AF1579" i="1"/>
  <c r="AF1589" i="1"/>
  <c r="AF1600" i="1"/>
  <c r="AF1611" i="1"/>
  <c r="AF1621" i="1"/>
  <c r="AF1632" i="1"/>
  <c r="AF1643" i="1"/>
  <c r="AF1653" i="1"/>
  <c r="AF1664" i="1"/>
  <c r="AF1675" i="1"/>
  <c r="AF1685" i="1"/>
  <c r="AF1696" i="1"/>
  <c r="AF1707" i="1"/>
  <c r="AF1717" i="1"/>
  <c r="AF1728" i="1"/>
  <c r="AF1739" i="1"/>
  <c r="AF1749" i="1"/>
  <c r="AF1760" i="1"/>
  <c r="AF1771" i="1"/>
  <c r="AF1781" i="1"/>
  <c r="AF1792" i="1"/>
  <c r="AF1801" i="1"/>
  <c r="AF1808" i="1"/>
  <c r="AF1816" i="1"/>
  <c r="AF1823" i="1"/>
  <c r="AF1829" i="1"/>
  <c r="AF1837" i="1"/>
  <c r="AF1844" i="1"/>
  <c r="AF1851" i="1"/>
  <c r="AF1859" i="1"/>
  <c r="AF1865" i="1"/>
  <c r="AF1872" i="1"/>
  <c r="AF1880" i="1"/>
  <c r="AF1887" i="1"/>
  <c r="AF1893" i="1"/>
  <c r="AF1901" i="1"/>
  <c r="AF1908" i="1"/>
  <c r="AF1915" i="1"/>
  <c r="AF1923" i="1"/>
  <c r="AF1929" i="1"/>
  <c r="AF1936" i="1"/>
  <c r="AF1944" i="1"/>
  <c r="AF1951" i="1"/>
  <c r="AF1957" i="1"/>
  <c r="AF1965" i="1"/>
  <c r="AF1970" i="1"/>
  <c r="AF1975" i="1"/>
  <c r="AF1981" i="1"/>
  <c r="AF1986" i="1"/>
  <c r="AF1991" i="1"/>
  <c r="AF1997" i="1"/>
  <c r="AF2002" i="1"/>
  <c r="AF2007" i="1"/>
  <c r="AF2013" i="1"/>
  <c r="AF2018" i="1"/>
  <c r="AF2023" i="1"/>
  <c r="AF2029" i="1"/>
  <c r="AF2034" i="1"/>
  <c r="AF2039" i="1"/>
  <c r="AF2045" i="1"/>
  <c r="AF2050" i="1"/>
  <c r="AF2055" i="1"/>
  <c r="AF2061" i="1"/>
  <c r="AF2066" i="1"/>
  <c r="AF2071" i="1"/>
  <c r="AF2077" i="1"/>
  <c r="AF2082" i="1"/>
  <c r="AF2087" i="1"/>
  <c r="AF2093" i="1"/>
  <c r="AF2098" i="1"/>
  <c r="AF2103" i="1"/>
  <c r="AF2109" i="1"/>
  <c r="AF2114" i="1"/>
  <c r="AF2119" i="1"/>
  <c r="AF2125" i="1"/>
  <c r="AF2130" i="1"/>
  <c r="AF2135" i="1"/>
  <c r="AF2141" i="1"/>
  <c r="AF2146" i="1"/>
  <c r="AF2151" i="1"/>
  <c r="AF2157" i="1"/>
  <c r="AF2162" i="1"/>
  <c r="AF2167" i="1"/>
  <c r="AF2173" i="1"/>
  <c r="AF2178" i="1"/>
  <c r="AF2183" i="1"/>
  <c r="AF2189" i="1"/>
  <c r="AF2194" i="1"/>
  <c r="AF2199" i="1"/>
  <c r="AF2205" i="1"/>
  <c r="AF2210" i="1"/>
  <c r="AF2215" i="1"/>
  <c r="AF2221" i="1"/>
  <c r="AF2226" i="1"/>
  <c r="AF2231" i="1"/>
  <c r="AF2237" i="1"/>
  <c r="AF2242" i="1"/>
  <c r="AF2247" i="1"/>
  <c r="AF2253" i="1"/>
  <c r="AF2258" i="1"/>
  <c r="AF2263" i="1"/>
  <c r="AF2269" i="1"/>
  <c r="AF2274" i="1"/>
  <c r="AF2279" i="1"/>
  <c r="AF2285" i="1"/>
  <c r="AF2290" i="1"/>
  <c r="AF2295" i="1"/>
  <c r="AF2301" i="1"/>
  <c r="AF2306" i="1"/>
  <c r="AF2311" i="1"/>
  <c r="AF2317" i="1"/>
  <c r="AF2322" i="1"/>
  <c r="AF2327" i="1"/>
  <c r="AF2333" i="1"/>
  <c r="AF2338" i="1"/>
  <c r="AF2343" i="1"/>
  <c r="AF2349" i="1"/>
  <c r="AF2354" i="1"/>
  <c r="AF2359" i="1"/>
  <c r="AF2365" i="1"/>
  <c r="AF2370" i="1"/>
  <c r="AF2375" i="1"/>
  <c r="AF2381" i="1"/>
  <c r="AF2386" i="1"/>
  <c r="AF2391" i="1"/>
  <c r="AF2397" i="1"/>
  <c r="AF2402" i="1"/>
  <c r="AF2407" i="1"/>
  <c r="AF2413" i="1"/>
  <c r="AF2418" i="1"/>
  <c r="AF2423" i="1"/>
  <c r="AF2429" i="1"/>
  <c r="AF2434" i="1"/>
  <c r="AF1214" i="1"/>
  <c r="AF1227" i="1"/>
  <c r="AF1242" i="1"/>
  <c r="AF1256" i="1"/>
  <c r="AF1270" i="1"/>
  <c r="AF1284" i="1"/>
  <c r="AF1299" i="1"/>
  <c r="AF1312" i="1"/>
  <c r="AF1327" i="1"/>
  <c r="AF1342" i="1"/>
  <c r="AF1355" i="1"/>
  <c r="AF1370" i="1"/>
  <c r="AF1384" i="1"/>
  <c r="AF1398" i="1"/>
  <c r="AF1412" i="1"/>
  <c r="AF1427" i="1"/>
  <c r="AF1440" i="1"/>
  <c r="AF1455" i="1"/>
  <c r="AF1470" i="1"/>
  <c r="AF1483" i="1"/>
  <c r="AF1498" i="1"/>
  <c r="AF1512" i="1"/>
  <c r="AF1526" i="1"/>
  <c r="AF1540" i="1"/>
  <c r="AF1551" i="1"/>
  <c r="AF1561" i="1"/>
  <c r="AF1572" i="1"/>
  <c r="AF1583" i="1"/>
  <c r="AF1593" i="1"/>
  <c r="AF1604" i="1"/>
  <c r="AF1615" i="1"/>
  <c r="AF1625" i="1"/>
  <c r="AF1636" i="1"/>
  <c r="AF1647" i="1"/>
  <c r="AF1657" i="1"/>
  <c r="AF1668" i="1"/>
  <c r="AF1679" i="1"/>
  <c r="AF1689" i="1"/>
  <c r="AF1700" i="1"/>
  <c r="AF1711" i="1"/>
  <c r="AF1721" i="1"/>
  <c r="AF1732" i="1"/>
  <c r="AF1743" i="1"/>
  <c r="AF1753" i="1"/>
  <c r="AF1764" i="1"/>
  <c r="AF1775" i="1"/>
  <c r="AF1785" i="1"/>
  <c r="AF1796" i="1"/>
  <c r="AF1803" i="1"/>
  <c r="AF1811" i="1"/>
  <c r="AF1817" i="1"/>
  <c r="AF1824" i="1"/>
  <c r="AF1832" i="1"/>
  <c r="AF1839" i="1"/>
  <c r="AF1845" i="1"/>
  <c r="AF1853" i="1"/>
  <c r="AF1860" i="1"/>
  <c r="AF1867" i="1"/>
  <c r="AF1875" i="1"/>
  <c r="AF1881" i="1"/>
  <c r="AF1888" i="1"/>
  <c r="AF1896" i="1"/>
  <c r="AF1903" i="1"/>
  <c r="AF1909" i="1"/>
  <c r="AF1917" i="1"/>
  <c r="AF1924" i="1"/>
  <c r="AF1931" i="1"/>
  <c r="AF1939" i="1"/>
  <c r="AF1945" i="1"/>
  <c r="AF1952" i="1"/>
  <c r="AF1960" i="1"/>
  <c r="AF1966" i="1"/>
  <c r="AF1971" i="1"/>
  <c r="AF1977" i="1"/>
  <c r="AF1982" i="1"/>
  <c r="AF1987" i="1"/>
  <c r="AF1993" i="1"/>
  <c r="AF1998" i="1"/>
  <c r="AF2003" i="1"/>
  <c r="AF2009" i="1"/>
  <c r="AF2014" i="1"/>
  <c r="AF2019" i="1"/>
  <c r="AF2025" i="1"/>
  <c r="AF2030" i="1"/>
  <c r="AF2035" i="1"/>
  <c r="AF2041" i="1"/>
  <c r="AF2046" i="1"/>
  <c r="AF2051" i="1"/>
  <c r="AF2057" i="1"/>
  <c r="AF2062" i="1"/>
  <c r="AF2067" i="1"/>
  <c r="AF2073" i="1"/>
  <c r="AF2078" i="1"/>
  <c r="AF2083" i="1"/>
  <c r="AF2089" i="1"/>
  <c r="AF2094" i="1"/>
  <c r="AF2099" i="1"/>
  <c r="AF2105" i="1"/>
  <c r="AF2110" i="1"/>
  <c r="AF2115" i="1"/>
  <c r="AF2121" i="1"/>
  <c r="AF2126" i="1"/>
  <c r="AF2131" i="1"/>
  <c r="AF2137" i="1"/>
  <c r="AF2142" i="1"/>
  <c r="AF2147" i="1"/>
  <c r="AF2153" i="1"/>
  <c r="AF2158" i="1"/>
  <c r="AF2163" i="1"/>
  <c r="AF2169" i="1"/>
  <c r="AF2174" i="1"/>
  <c r="AF2179" i="1"/>
  <c r="AF2185" i="1"/>
  <c r="AF2190" i="1"/>
  <c r="AF2195" i="1"/>
  <c r="AF2201" i="1"/>
  <c r="AF2206" i="1"/>
  <c r="AF2211" i="1"/>
  <c r="AF2217" i="1"/>
  <c r="AF2222" i="1"/>
  <c r="AF2227" i="1"/>
  <c r="AF2233" i="1"/>
  <c r="AF2238" i="1"/>
  <c r="AF2243" i="1"/>
  <c r="AF2249" i="1"/>
  <c r="AF2254" i="1"/>
  <c r="AF2259" i="1"/>
  <c r="AF2265" i="1"/>
  <c r="AF2270" i="1"/>
  <c r="AF2275" i="1"/>
  <c r="AF2281" i="1"/>
  <c r="AF2286" i="1"/>
  <c r="AF2291" i="1"/>
  <c r="AF2297" i="1"/>
  <c r="AF2302" i="1"/>
  <c r="AF2307" i="1"/>
  <c r="AF2313" i="1"/>
  <c r="AF2318" i="1"/>
  <c r="AF2323" i="1"/>
  <c r="AF2329" i="1"/>
  <c r="AF2334" i="1"/>
  <c r="AF2339" i="1"/>
  <c r="AF2345" i="1"/>
  <c r="AF2350" i="1"/>
  <c r="AF2355" i="1"/>
  <c r="AF2361" i="1"/>
  <c r="AF2366" i="1"/>
  <c r="AF2371" i="1"/>
  <c r="AF2377" i="1"/>
  <c r="AF2382" i="1"/>
  <c r="AF2387" i="1"/>
  <c r="AF2393" i="1"/>
  <c r="AF2398" i="1"/>
  <c r="AF2403" i="1"/>
  <c r="AF2409" i="1"/>
  <c r="AF2414" i="1"/>
  <c r="AF2419" i="1"/>
  <c r="AF2425" i="1"/>
  <c r="AF2430" i="1"/>
  <c r="AF2435" i="1"/>
  <c r="AF1215" i="1"/>
  <c r="AF1230" i="1"/>
  <c r="AF1243" i="1"/>
  <c r="AF1258" i="1"/>
  <c r="AF1272" i="1"/>
  <c r="AF1286" i="1"/>
  <c r="AF1300" i="1"/>
  <c r="AF1315" i="1"/>
  <c r="AF1328" i="1"/>
  <c r="AF1343" i="1"/>
  <c r="AF1358" i="1"/>
  <c r="AF1371" i="1"/>
  <c r="AF1386" i="1"/>
  <c r="AF1400" i="1"/>
  <c r="AF1414" i="1"/>
  <c r="AF1428" i="1"/>
  <c r="AF1443" i="1"/>
  <c r="AF1456" i="1"/>
  <c r="AF1471" i="1"/>
  <c r="AF1486" i="1"/>
  <c r="AF1499" i="1"/>
  <c r="AF1514" i="1"/>
  <c r="AF1528" i="1"/>
  <c r="AF1541" i="1"/>
  <c r="AF1552" i="1"/>
  <c r="AF1563" i="1"/>
  <c r="AF1573" i="1"/>
  <c r="AF1584" i="1"/>
  <c r="AF1595" i="1"/>
  <c r="AF1605" i="1"/>
  <c r="AF1616" i="1"/>
  <c r="AF1627" i="1"/>
  <c r="AF1637" i="1"/>
  <c r="AF1648" i="1"/>
  <c r="AF1659" i="1"/>
  <c r="AF1669" i="1"/>
  <c r="AF1680" i="1"/>
  <c r="AF1691" i="1"/>
  <c r="AF1701" i="1"/>
  <c r="AF1712" i="1"/>
  <c r="AF1723" i="1"/>
  <c r="AF1733" i="1"/>
  <c r="AF1744" i="1"/>
  <c r="AF1755" i="1"/>
  <c r="AF1765" i="1"/>
  <c r="AF1776" i="1"/>
  <c r="AF1787" i="1"/>
  <c r="AF1797" i="1"/>
  <c r="AF1805" i="1"/>
  <c r="AF1812" i="1"/>
  <c r="AF1819" i="1"/>
  <c r="AF1827" i="1"/>
  <c r="AF1833" i="1"/>
  <c r="AF1840" i="1"/>
  <c r="AF1848" i="1"/>
  <c r="AF1855" i="1"/>
  <c r="AF1861" i="1"/>
  <c r="AF1869" i="1"/>
  <c r="AF1876" i="1"/>
  <c r="AF1883" i="1"/>
  <c r="AF1891" i="1"/>
  <c r="AF1897" i="1"/>
  <c r="AF1904" i="1"/>
  <c r="AF1912" i="1"/>
  <c r="AF1919" i="1"/>
  <c r="AF1925" i="1"/>
  <c r="AF1933" i="1"/>
  <c r="AF1940" i="1"/>
  <c r="AF1947" i="1"/>
  <c r="AF1955" i="1"/>
  <c r="AF1961" i="1"/>
  <c r="AF1967" i="1"/>
  <c r="AF1973" i="1"/>
  <c r="AF1978" i="1"/>
  <c r="AF1983" i="1"/>
  <c r="AF1989" i="1"/>
  <c r="AF1994" i="1"/>
  <c r="AF1999" i="1"/>
  <c r="AF2005" i="1"/>
  <c r="AF2010" i="1"/>
  <c r="AF2015" i="1"/>
  <c r="AF2021" i="1"/>
  <c r="AF2026" i="1"/>
  <c r="AF2031" i="1"/>
  <c r="AF2037" i="1"/>
  <c r="AF2042" i="1"/>
  <c r="AF2047" i="1"/>
  <c r="AF2053" i="1"/>
  <c r="AF2058" i="1"/>
  <c r="AF2063" i="1"/>
  <c r="AF2069" i="1"/>
  <c r="AF2074" i="1"/>
  <c r="AF2079" i="1"/>
  <c r="AF2085" i="1"/>
  <c r="AF2090" i="1"/>
  <c r="AF2095" i="1"/>
  <c r="AF2101" i="1"/>
  <c r="AF2106" i="1"/>
  <c r="AF2111" i="1"/>
  <c r="AF2117" i="1"/>
  <c r="AF2122" i="1"/>
  <c r="AF2127" i="1"/>
  <c r="AF2133" i="1"/>
  <c r="AF2138" i="1"/>
  <c r="AF2143" i="1"/>
  <c r="AF2149" i="1"/>
  <c r="AF2154" i="1"/>
  <c r="AF2159" i="1"/>
  <c r="AF2165" i="1"/>
  <c r="AF2170" i="1"/>
  <c r="AF2175" i="1"/>
  <c r="AF2181" i="1"/>
  <c r="AF2186" i="1"/>
  <c r="AF2191" i="1"/>
  <c r="AF2197" i="1"/>
  <c r="AF2202" i="1"/>
  <c r="AF2207" i="1"/>
  <c r="AF2213" i="1"/>
  <c r="AF2218" i="1"/>
  <c r="AF2223" i="1"/>
  <c r="AF2229" i="1"/>
  <c r="AF2234" i="1"/>
  <c r="AF2239" i="1"/>
  <c r="AF2245" i="1"/>
  <c r="AF2250" i="1"/>
  <c r="AF2255" i="1"/>
  <c r="AF2261" i="1"/>
  <c r="AF2266" i="1"/>
  <c r="AF2271" i="1"/>
  <c r="AF2277" i="1"/>
  <c r="AF2282" i="1"/>
  <c r="AF2287" i="1"/>
  <c r="AF2293" i="1"/>
  <c r="AF2298" i="1"/>
  <c r="AF2303" i="1"/>
  <c r="AF2309" i="1"/>
  <c r="AF2314" i="1"/>
  <c r="AF2319" i="1"/>
  <c r="AF2325" i="1"/>
  <c r="AF2330" i="1"/>
  <c r="AF2335" i="1"/>
  <c r="AF2341" i="1"/>
  <c r="AF2346" i="1"/>
  <c r="AF2351" i="1"/>
  <c r="AF2357" i="1"/>
  <c r="AF2362" i="1"/>
  <c r="AF2367" i="1"/>
  <c r="AF2373" i="1"/>
  <c r="AF2378" i="1"/>
  <c r="AF2383" i="1"/>
  <c r="AF2389" i="1"/>
  <c r="AF2394" i="1"/>
  <c r="AF2399" i="1"/>
  <c r="AF2405" i="1"/>
  <c r="AF2410" i="1"/>
  <c r="AF2415" i="1"/>
  <c r="AF2421" i="1"/>
  <c r="AF2426" i="1"/>
  <c r="AF2431" i="1"/>
  <c r="AE1201" i="1"/>
  <c r="AE1205" i="1"/>
  <c r="AE1209" i="1"/>
  <c r="AE1213" i="1"/>
  <c r="AE1217" i="1"/>
  <c r="AE1221" i="1"/>
  <c r="AE1225" i="1"/>
  <c r="AE1229" i="1"/>
  <c r="AE1233" i="1"/>
  <c r="AE1237" i="1"/>
  <c r="AE1241" i="1"/>
  <c r="AE1245" i="1"/>
  <c r="AE1249" i="1"/>
  <c r="AE1253" i="1"/>
  <c r="AE1257" i="1"/>
  <c r="AE1261" i="1"/>
  <c r="AE1265" i="1"/>
  <c r="AE1269" i="1"/>
  <c r="AE1273" i="1"/>
  <c r="AE1277" i="1"/>
  <c r="AE1281" i="1"/>
  <c r="AE1285" i="1"/>
  <c r="AE1289" i="1"/>
  <c r="AE1293" i="1"/>
  <c r="AE1297" i="1"/>
  <c r="AE1301" i="1"/>
  <c r="AE1305" i="1"/>
  <c r="AE1309" i="1"/>
  <c r="AE1313" i="1"/>
  <c r="AE1317" i="1"/>
  <c r="AE1321" i="1"/>
  <c r="AE1325" i="1"/>
  <c r="AE1329" i="1"/>
  <c r="AE1333" i="1"/>
  <c r="AE1337" i="1"/>
  <c r="AE1341" i="1"/>
  <c r="AE1345" i="1"/>
  <c r="AE1349" i="1"/>
  <c r="AE1353" i="1"/>
  <c r="AE1357" i="1"/>
  <c r="AE1361" i="1"/>
  <c r="AE1365" i="1"/>
  <c r="AE1369" i="1"/>
  <c r="AE1373" i="1"/>
  <c r="AE1377" i="1"/>
  <c r="AE1381" i="1"/>
  <c r="AE1385" i="1"/>
  <c r="AE1389" i="1"/>
  <c r="AE1393" i="1"/>
  <c r="AE1397" i="1"/>
  <c r="AE1401" i="1"/>
  <c r="AE1405" i="1"/>
  <c r="AE1409" i="1"/>
  <c r="AE1413" i="1"/>
  <c r="AE1417" i="1"/>
  <c r="AE1421" i="1"/>
  <c r="AE1425" i="1"/>
  <c r="AE1429" i="1"/>
  <c r="AE1433" i="1"/>
  <c r="AE1437" i="1"/>
  <c r="AE1441" i="1"/>
  <c r="AE1445" i="1"/>
  <c r="AE1449" i="1"/>
  <c r="AE1453" i="1"/>
  <c r="AE1457" i="1"/>
  <c r="AE1461" i="1"/>
  <c r="AE1465" i="1"/>
  <c r="AE1469" i="1"/>
  <c r="AE1473" i="1"/>
  <c r="AE1477" i="1"/>
  <c r="AE1481" i="1"/>
  <c r="AE1485" i="1"/>
  <c r="AE1489" i="1"/>
  <c r="AE1493" i="1"/>
  <c r="AE1497" i="1"/>
  <c r="AE1501" i="1"/>
  <c r="AE1505" i="1"/>
  <c r="AE1509" i="1"/>
  <c r="AE1202" i="1"/>
  <c r="AE1206" i="1"/>
  <c r="AE1210" i="1"/>
  <c r="AE1214" i="1"/>
  <c r="AE1218" i="1"/>
  <c r="AE1222" i="1"/>
  <c r="AE1226" i="1"/>
  <c r="AE1230" i="1"/>
  <c r="AE1234" i="1"/>
  <c r="AE1238" i="1"/>
  <c r="AE1242" i="1"/>
  <c r="AE1246" i="1"/>
  <c r="AE1250" i="1"/>
  <c r="AE1254" i="1"/>
  <c r="AE1258" i="1"/>
  <c r="AE1262" i="1"/>
  <c r="AE1266" i="1"/>
  <c r="AE1270" i="1"/>
  <c r="AE1274" i="1"/>
  <c r="AE1278" i="1"/>
  <c r="AE1282" i="1"/>
  <c r="AE1286" i="1"/>
  <c r="AE1290" i="1"/>
  <c r="AE1294" i="1"/>
  <c r="AE1298" i="1"/>
  <c r="AE1302" i="1"/>
  <c r="AE1306" i="1"/>
  <c r="AE1310" i="1"/>
  <c r="AE1314" i="1"/>
  <c r="AE1318" i="1"/>
  <c r="AE1322" i="1"/>
  <c r="AE1326" i="1"/>
  <c r="AE1330" i="1"/>
  <c r="AE1334" i="1"/>
  <c r="AE1338" i="1"/>
  <c r="AE1342" i="1"/>
  <c r="AE1346" i="1"/>
  <c r="AE1350" i="1"/>
  <c r="AE1354" i="1"/>
  <c r="AE1358" i="1"/>
  <c r="AE1362" i="1"/>
  <c r="AE1366" i="1"/>
  <c r="AE1370" i="1"/>
  <c r="AE1374" i="1"/>
  <c r="AE1378" i="1"/>
  <c r="AE1382" i="1"/>
  <c r="AE1386" i="1"/>
  <c r="AE1390" i="1"/>
  <c r="AE1394" i="1"/>
  <c r="AE1398" i="1"/>
  <c r="AE1402" i="1"/>
  <c r="AE1406" i="1"/>
  <c r="AE1410" i="1"/>
  <c r="AE1414" i="1"/>
  <c r="AE1418" i="1"/>
  <c r="AE1422" i="1"/>
  <c r="AE1426" i="1"/>
  <c r="AE1430" i="1"/>
  <c r="AE1434" i="1"/>
  <c r="AE1438" i="1"/>
  <c r="AE1442" i="1"/>
  <c r="AE1446" i="1"/>
  <c r="AE1450" i="1"/>
  <c r="AE1454" i="1"/>
  <c r="AE1458" i="1"/>
  <c r="AE1462" i="1"/>
  <c r="AE1466" i="1"/>
  <c r="AE1470" i="1"/>
  <c r="AE1474" i="1"/>
  <c r="AE1478" i="1"/>
  <c r="AE1482" i="1"/>
  <c r="AE1486" i="1"/>
  <c r="AE1490" i="1"/>
  <c r="AE1494" i="1"/>
  <c r="AE1498" i="1"/>
  <c r="AE1502" i="1"/>
  <c r="AE1506" i="1"/>
  <c r="AE1510" i="1"/>
  <c r="AE1514" i="1"/>
  <c r="AE1518" i="1"/>
  <c r="AE1522" i="1"/>
  <c r="AE1526" i="1"/>
  <c r="AE1530" i="1"/>
  <c r="AE1534" i="1"/>
  <c r="AE1538" i="1"/>
  <c r="AE1203" i="1"/>
  <c r="AE1211" i="1"/>
  <c r="AE1219" i="1"/>
  <c r="AE1227" i="1"/>
  <c r="AE1235" i="1"/>
  <c r="AE1243" i="1"/>
  <c r="AE1251" i="1"/>
  <c r="AE1259" i="1"/>
  <c r="AE1267" i="1"/>
  <c r="AE1275" i="1"/>
  <c r="AE1283" i="1"/>
  <c r="AE1291" i="1"/>
  <c r="AE1299" i="1"/>
  <c r="AE1307" i="1"/>
  <c r="AE1315" i="1"/>
  <c r="AE1323" i="1"/>
  <c r="AE1331" i="1"/>
  <c r="AE1339" i="1"/>
  <c r="AE1347" i="1"/>
  <c r="AE1355" i="1"/>
  <c r="AE1363" i="1"/>
  <c r="AE1371" i="1"/>
  <c r="AE1379" i="1"/>
  <c r="AE1387" i="1"/>
  <c r="AE1395" i="1"/>
  <c r="AE1403" i="1"/>
  <c r="AE1411" i="1"/>
  <c r="AE1419" i="1"/>
  <c r="AE1427" i="1"/>
  <c r="AE1435" i="1"/>
  <c r="AE1443" i="1"/>
  <c r="AE1451" i="1"/>
  <c r="AE1459" i="1"/>
  <c r="AE1467" i="1"/>
  <c r="AE1475" i="1"/>
  <c r="AE1483" i="1"/>
  <c r="AE1491" i="1"/>
  <c r="AE1499" i="1"/>
  <c r="AE1507" i="1"/>
  <c r="AE1513" i="1"/>
  <c r="AE1519" i="1"/>
  <c r="AE1524" i="1"/>
  <c r="AE1529" i="1"/>
  <c r="AE1535" i="1"/>
  <c r="AE1540" i="1"/>
  <c r="AE1544" i="1"/>
  <c r="AE1548" i="1"/>
  <c r="AE1552" i="1"/>
  <c r="AE1556" i="1"/>
  <c r="AE1560" i="1"/>
  <c r="AE1564" i="1"/>
  <c r="AE1568" i="1"/>
  <c r="AE1572" i="1"/>
  <c r="AE1576" i="1"/>
  <c r="AE1580" i="1"/>
  <c r="AE1584" i="1"/>
  <c r="AE1588" i="1"/>
  <c r="AE1592" i="1"/>
  <c r="AE1596" i="1"/>
  <c r="AE1600" i="1"/>
  <c r="AE1604" i="1"/>
  <c r="AE1608" i="1"/>
  <c r="AE1612" i="1"/>
  <c r="AE1616" i="1"/>
  <c r="AE1620" i="1"/>
  <c r="AE1624" i="1"/>
  <c r="AE1628" i="1"/>
  <c r="AE1632" i="1"/>
  <c r="AE1636" i="1"/>
  <c r="AE1640" i="1"/>
  <c r="AE1644" i="1"/>
  <c r="AE1648" i="1"/>
  <c r="AE1652" i="1"/>
  <c r="AE1656" i="1"/>
  <c r="AE1660" i="1"/>
  <c r="AE1664" i="1"/>
  <c r="AE1668" i="1"/>
  <c r="AE1672" i="1"/>
  <c r="AE1676" i="1"/>
  <c r="AE1680" i="1"/>
  <c r="AE1684" i="1"/>
  <c r="AE1688" i="1"/>
  <c r="AE1692" i="1"/>
  <c r="AE1696" i="1"/>
  <c r="AE1700" i="1"/>
  <c r="AE1204" i="1"/>
  <c r="AE1212" i="1"/>
  <c r="AE1220" i="1"/>
  <c r="AE1228" i="1"/>
  <c r="AE1236" i="1"/>
  <c r="AE1244" i="1"/>
  <c r="AE1252" i="1"/>
  <c r="AE1260" i="1"/>
  <c r="AE1268" i="1"/>
  <c r="AE1276" i="1"/>
  <c r="AE1284" i="1"/>
  <c r="AE1292" i="1"/>
  <c r="AE1300" i="1"/>
  <c r="AE1308" i="1"/>
  <c r="AE1316" i="1"/>
  <c r="AE1324" i="1"/>
  <c r="AE1332" i="1"/>
  <c r="AE1340" i="1"/>
  <c r="AE1348" i="1"/>
  <c r="AE1356" i="1"/>
  <c r="AE1364" i="1"/>
  <c r="AE1372" i="1"/>
  <c r="AE1380" i="1"/>
  <c r="AE1388" i="1"/>
  <c r="AE1396" i="1"/>
  <c r="AE1404" i="1"/>
  <c r="AE1412" i="1"/>
  <c r="AE1420" i="1"/>
  <c r="AE1428" i="1"/>
  <c r="AE1436" i="1"/>
  <c r="AE1444" i="1"/>
  <c r="AE1452" i="1"/>
  <c r="AE1460" i="1"/>
  <c r="AE1468" i="1"/>
  <c r="AE1476" i="1"/>
  <c r="AE1484" i="1"/>
  <c r="AE1492" i="1"/>
  <c r="AE1500" i="1"/>
  <c r="AE1508" i="1"/>
  <c r="AE1515" i="1"/>
  <c r="AE1520" i="1"/>
  <c r="AE1525" i="1"/>
  <c r="AE1531" i="1"/>
  <c r="AE1536" i="1"/>
  <c r="AE1541" i="1"/>
  <c r="AE1545" i="1"/>
  <c r="AE1549" i="1"/>
  <c r="AE1553" i="1"/>
  <c r="AE1557" i="1"/>
  <c r="AE1561" i="1"/>
  <c r="AE1565" i="1"/>
  <c r="AE1569" i="1"/>
  <c r="AE1573" i="1"/>
  <c r="AE1577" i="1"/>
  <c r="AE1581" i="1"/>
  <c r="AE1585" i="1"/>
  <c r="AE1589" i="1"/>
  <c r="AE1593" i="1"/>
  <c r="AE1597" i="1"/>
  <c r="AE1601" i="1"/>
  <c r="AE1605" i="1"/>
  <c r="AE1609" i="1"/>
  <c r="AE1613" i="1"/>
  <c r="AE1617" i="1"/>
  <c r="AE1621" i="1"/>
  <c r="AE1625" i="1"/>
  <c r="AE1629" i="1"/>
  <c r="AE1633" i="1"/>
  <c r="AE1637" i="1"/>
  <c r="AE1641" i="1"/>
  <c r="AE1645" i="1"/>
  <c r="AE1649" i="1"/>
  <c r="AE1653" i="1"/>
  <c r="AE1657" i="1"/>
  <c r="AE1661" i="1"/>
  <c r="AE1665" i="1"/>
  <c r="AE1669" i="1"/>
  <c r="AE1673" i="1"/>
  <c r="AE1677" i="1"/>
  <c r="AE1681" i="1"/>
  <c r="AE1685" i="1"/>
  <c r="AE1689" i="1"/>
  <c r="AE1693" i="1"/>
  <c r="AE1697" i="1"/>
  <c r="AE1701" i="1"/>
  <c r="AE1705" i="1"/>
  <c r="AE1709" i="1"/>
  <c r="AE1713" i="1"/>
  <c r="AE1717" i="1"/>
  <c r="AE1721" i="1"/>
  <c r="AE1725" i="1"/>
  <c r="AE1729" i="1"/>
  <c r="AE1733" i="1"/>
  <c r="AE1737" i="1"/>
  <c r="AE1741" i="1"/>
  <c r="AE1745" i="1"/>
  <c r="AE1749" i="1"/>
  <c r="AE1753" i="1"/>
  <c r="AE1757" i="1"/>
  <c r="AE1761" i="1"/>
  <c r="AE1765" i="1"/>
  <c r="AE1769" i="1"/>
  <c r="AE1773" i="1"/>
  <c r="AE1777" i="1"/>
  <c r="AE1781" i="1"/>
  <c r="AE1785" i="1"/>
  <c r="AE1789" i="1"/>
  <c r="AE1793" i="1"/>
  <c r="AE1797" i="1"/>
  <c r="AE1801" i="1"/>
  <c r="AE1805" i="1"/>
  <c r="AE1809" i="1"/>
  <c r="AE1813" i="1"/>
  <c r="AE1817" i="1"/>
  <c r="AE1821" i="1"/>
  <c r="AE1825" i="1"/>
  <c r="AE1829" i="1"/>
  <c r="AE1833" i="1"/>
  <c r="AE1837" i="1"/>
  <c r="AE1841" i="1"/>
  <c r="AE1845" i="1"/>
  <c r="AE1849" i="1"/>
  <c r="AE1207" i="1"/>
  <c r="AE1223" i="1"/>
  <c r="AE1239" i="1"/>
  <c r="AE1255" i="1"/>
  <c r="AE1271" i="1"/>
  <c r="AE1287" i="1"/>
  <c r="AE1303" i="1"/>
  <c r="AE1319" i="1"/>
  <c r="AE1335" i="1"/>
  <c r="AE1351" i="1"/>
  <c r="AE1367" i="1"/>
  <c r="AE1383" i="1"/>
  <c r="AE1399" i="1"/>
  <c r="AE1415" i="1"/>
  <c r="AE1431" i="1"/>
  <c r="AE1447" i="1"/>
  <c r="AE1463" i="1"/>
  <c r="AE1479" i="1"/>
  <c r="AE1495" i="1"/>
  <c r="AE1511" i="1"/>
  <c r="AE1521" i="1"/>
  <c r="AE1532" i="1"/>
  <c r="AE1542" i="1"/>
  <c r="AE1550" i="1"/>
  <c r="AE1558" i="1"/>
  <c r="AE1566" i="1"/>
  <c r="AE1574" i="1"/>
  <c r="AE1582" i="1"/>
  <c r="AE1590" i="1"/>
  <c r="AE1598" i="1"/>
  <c r="AE1606" i="1"/>
  <c r="AE1614" i="1"/>
  <c r="AE1622" i="1"/>
  <c r="AE1630" i="1"/>
  <c r="AE1638" i="1"/>
  <c r="AE1646" i="1"/>
  <c r="AE1654" i="1"/>
  <c r="AE1662" i="1"/>
  <c r="AE1670" i="1"/>
  <c r="AE1678" i="1"/>
  <c r="AE1686" i="1"/>
  <c r="AE1694" i="1"/>
  <c r="AE1702" i="1"/>
  <c r="AE1707" i="1"/>
  <c r="AE1712" i="1"/>
  <c r="AE1718" i="1"/>
  <c r="AE1723" i="1"/>
  <c r="AE1728" i="1"/>
  <c r="AE1734" i="1"/>
  <c r="AE1739" i="1"/>
  <c r="AE1744" i="1"/>
  <c r="AE1750" i="1"/>
  <c r="AE1755" i="1"/>
  <c r="AE1760" i="1"/>
  <c r="AE1766" i="1"/>
  <c r="AE1771" i="1"/>
  <c r="AE1776" i="1"/>
  <c r="AE1782" i="1"/>
  <c r="AE1787" i="1"/>
  <c r="AE1792" i="1"/>
  <c r="AE1798" i="1"/>
  <c r="AE1803" i="1"/>
  <c r="AE1808" i="1"/>
  <c r="AE1814" i="1"/>
  <c r="AE1819" i="1"/>
  <c r="AE1824" i="1"/>
  <c r="AE1830" i="1"/>
  <c r="AE1835" i="1"/>
  <c r="AE1840" i="1"/>
  <c r="AE1846" i="1"/>
  <c r="AE1851" i="1"/>
  <c r="AE1855" i="1"/>
  <c r="AE1859" i="1"/>
  <c r="AE1863" i="1"/>
  <c r="AE1867" i="1"/>
  <c r="AE1871" i="1"/>
  <c r="AE1875" i="1"/>
  <c r="AE1879" i="1"/>
  <c r="AE1883" i="1"/>
  <c r="AE1887" i="1"/>
  <c r="AE1891" i="1"/>
  <c r="AE1895" i="1"/>
  <c r="AE1899" i="1"/>
  <c r="AE1903" i="1"/>
  <c r="AE1907" i="1"/>
  <c r="AE1911" i="1"/>
  <c r="AE1915" i="1"/>
  <c r="AE1919" i="1"/>
  <c r="AE1923" i="1"/>
  <c r="AE1927" i="1"/>
  <c r="AE1931" i="1"/>
  <c r="AE1935" i="1"/>
  <c r="AE1939" i="1"/>
  <c r="AE1943" i="1"/>
  <c r="AE1947" i="1"/>
  <c r="AE1951" i="1"/>
  <c r="AE1955" i="1"/>
  <c r="AE1959" i="1"/>
  <c r="AE1963" i="1"/>
  <c r="AE1967" i="1"/>
  <c r="AE1971" i="1"/>
  <c r="AE1975" i="1"/>
  <c r="AE1979" i="1"/>
  <c r="AE1983" i="1"/>
  <c r="AE1987" i="1"/>
  <c r="AE1991" i="1"/>
  <c r="AE1995" i="1"/>
  <c r="AE1999" i="1"/>
  <c r="AE2003" i="1"/>
  <c r="AE2007" i="1"/>
  <c r="AE2011" i="1"/>
  <c r="AE2015" i="1"/>
  <c r="AE2019" i="1"/>
  <c r="AE2023" i="1"/>
  <c r="AE2027" i="1"/>
  <c r="AE2031" i="1"/>
  <c r="AE2035" i="1"/>
  <c r="AE2039" i="1"/>
  <c r="AE2043" i="1"/>
  <c r="AE2047" i="1"/>
  <c r="AE2051" i="1"/>
  <c r="AE2055" i="1"/>
  <c r="AE2059" i="1"/>
  <c r="AE2063" i="1"/>
  <c r="AE2067" i="1"/>
  <c r="AE1208" i="1"/>
  <c r="AE1224" i="1"/>
  <c r="AE1240" i="1"/>
  <c r="AE1256" i="1"/>
  <c r="AE1272" i="1"/>
  <c r="AE1288" i="1"/>
  <c r="AE1304" i="1"/>
  <c r="AE1320" i="1"/>
  <c r="AE1336" i="1"/>
  <c r="AE1352" i="1"/>
  <c r="AE1368" i="1"/>
  <c r="AE1384" i="1"/>
  <c r="AE1400" i="1"/>
  <c r="AE1416" i="1"/>
  <c r="AE1432" i="1"/>
  <c r="AE1448" i="1"/>
  <c r="AE1464" i="1"/>
  <c r="AE1480" i="1"/>
  <c r="AE1496" i="1"/>
  <c r="AE1512" i="1"/>
  <c r="AE1523" i="1"/>
  <c r="AE1533" i="1"/>
  <c r="AE1543" i="1"/>
  <c r="AE1551" i="1"/>
  <c r="AE1559" i="1"/>
  <c r="AE1567" i="1"/>
  <c r="AE1575" i="1"/>
  <c r="AE1583" i="1"/>
  <c r="AE1591" i="1"/>
  <c r="AE1599" i="1"/>
  <c r="AE1607" i="1"/>
  <c r="AE1615" i="1"/>
  <c r="AE1623" i="1"/>
  <c r="AE1631" i="1"/>
  <c r="AE1639" i="1"/>
  <c r="AE1647" i="1"/>
  <c r="AE1655" i="1"/>
  <c r="AE1663" i="1"/>
  <c r="AE1671" i="1"/>
  <c r="AE1679" i="1"/>
  <c r="AE1687" i="1"/>
  <c r="AE1695" i="1"/>
  <c r="AE1703" i="1"/>
  <c r="AE1708" i="1"/>
  <c r="AE1714" i="1"/>
  <c r="AE1719" i="1"/>
  <c r="AE1724" i="1"/>
  <c r="AE1730" i="1"/>
  <c r="AE1735" i="1"/>
  <c r="AE1740" i="1"/>
  <c r="AE1746" i="1"/>
  <c r="AE1751" i="1"/>
  <c r="AE1756" i="1"/>
  <c r="AE1762" i="1"/>
  <c r="AE1767" i="1"/>
  <c r="AE1772" i="1"/>
  <c r="AE1778" i="1"/>
  <c r="AE1783" i="1"/>
  <c r="AE1788" i="1"/>
  <c r="AE1794" i="1"/>
  <c r="AE1799" i="1"/>
  <c r="AE1804" i="1"/>
  <c r="AE1810" i="1"/>
  <c r="AE1815" i="1"/>
  <c r="AE1820" i="1"/>
  <c r="AE1826" i="1"/>
  <c r="AE1831" i="1"/>
  <c r="AE1836" i="1"/>
  <c r="AE1842" i="1"/>
  <c r="AE1847" i="1"/>
  <c r="AE1852" i="1"/>
  <c r="AE1856" i="1"/>
  <c r="AE1860" i="1"/>
  <c r="AE1864" i="1"/>
  <c r="AE1868" i="1"/>
  <c r="AE1872" i="1"/>
  <c r="AE1876" i="1"/>
  <c r="AE1880" i="1"/>
  <c r="AE1884" i="1"/>
  <c r="AE1888" i="1"/>
  <c r="AE1892" i="1"/>
  <c r="AE1896" i="1"/>
  <c r="AE1900" i="1"/>
  <c r="AE1904" i="1"/>
  <c r="AE1908" i="1"/>
  <c r="AE1912" i="1"/>
  <c r="AE1916" i="1"/>
  <c r="AE1920" i="1"/>
  <c r="AE1924" i="1"/>
  <c r="AE1928" i="1"/>
  <c r="AE1932" i="1"/>
  <c r="AE1936" i="1"/>
  <c r="AE1940" i="1"/>
  <c r="AE1944" i="1"/>
  <c r="AE1948" i="1"/>
  <c r="AE1952" i="1"/>
  <c r="AE1956" i="1"/>
  <c r="AE1960" i="1"/>
  <c r="AE1964" i="1"/>
  <c r="AE1968" i="1"/>
  <c r="AE1972" i="1"/>
  <c r="AE1976" i="1"/>
  <c r="AE1980" i="1"/>
  <c r="AE1984" i="1"/>
  <c r="AE1988" i="1"/>
  <c r="AE1992" i="1"/>
  <c r="AE1996" i="1"/>
  <c r="AE2000" i="1"/>
  <c r="AE2004" i="1"/>
  <c r="AE2008" i="1"/>
  <c r="AE2012" i="1"/>
  <c r="AE2016" i="1"/>
  <c r="AE2020" i="1"/>
  <c r="AE2024" i="1"/>
  <c r="AE2028" i="1"/>
  <c r="AE2032" i="1"/>
  <c r="AE2036" i="1"/>
  <c r="AE2040" i="1"/>
  <c r="AE2044" i="1"/>
  <c r="AE2048" i="1"/>
  <c r="AE2052" i="1"/>
  <c r="AE2056" i="1"/>
  <c r="AE2060" i="1"/>
  <c r="AE2064" i="1"/>
  <c r="AE2068" i="1"/>
  <c r="AE2072" i="1"/>
  <c r="AE2076" i="1"/>
  <c r="AE2080" i="1"/>
  <c r="AE2084" i="1"/>
  <c r="AE2088" i="1"/>
  <c r="AE2092" i="1"/>
  <c r="AE2096" i="1"/>
  <c r="AE2100" i="1"/>
  <c r="AE2104" i="1"/>
  <c r="AE2108" i="1"/>
  <c r="AE2112" i="1"/>
  <c r="AE2116" i="1"/>
  <c r="AE2120" i="1"/>
  <c r="AE2124" i="1"/>
  <c r="AE2128" i="1"/>
  <c r="AE2132" i="1"/>
  <c r="AE2136" i="1"/>
  <c r="AE2140" i="1"/>
  <c r="AE2144" i="1"/>
  <c r="AE2148" i="1"/>
  <c r="AE2152" i="1"/>
  <c r="AE2156" i="1"/>
  <c r="AE2160" i="1"/>
  <c r="AE2164" i="1"/>
  <c r="AE2168" i="1"/>
  <c r="AE2172" i="1"/>
  <c r="AE2176" i="1"/>
  <c r="AE2180" i="1"/>
  <c r="AE2184" i="1"/>
  <c r="AE2188" i="1"/>
  <c r="AE2192" i="1"/>
  <c r="AE2196" i="1"/>
  <c r="AE2200" i="1"/>
  <c r="AE2204" i="1"/>
  <c r="AE2208" i="1"/>
  <c r="AE2212" i="1"/>
  <c r="AE2216" i="1"/>
  <c r="AE2220" i="1"/>
  <c r="AE2224" i="1"/>
  <c r="AE2228" i="1"/>
  <c r="AE2232" i="1"/>
  <c r="AE2236" i="1"/>
  <c r="AE2240" i="1"/>
  <c r="AE2244" i="1"/>
  <c r="AE2248" i="1"/>
  <c r="AE1215" i="1"/>
  <c r="AE1247" i="1"/>
  <c r="AE1279" i="1"/>
  <c r="AE1311" i="1"/>
  <c r="AE1343" i="1"/>
  <c r="AE1375" i="1"/>
  <c r="AE1407" i="1"/>
  <c r="AE1439" i="1"/>
  <c r="AE1471" i="1"/>
  <c r="AE1503" i="1"/>
  <c r="AE1527" i="1"/>
  <c r="AE1546" i="1"/>
  <c r="AE1562" i="1"/>
  <c r="AE1578" i="1"/>
  <c r="AE1594" i="1"/>
  <c r="AE1610" i="1"/>
  <c r="AE1626" i="1"/>
  <c r="AE1642" i="1"/>
  <c r="AE1658" i="1"/>
  <c r="AE1674" i="1"/>
  <c r="AE1690" i="1"/>
  <c r="AE1704" i="1"/>
  <c r="AE1715" i="1"/>
  <c r="AE1726" i="1"/>
  <c r="AE1736" i="1"/>
  <c r="AE1747" i="1"/>
  <c r="AE1758" i="1"/>
  <c r="AE1768" i="1"/>
  <c r="AE1779" i="1"/>
  <c r="AE1790" i="1"/>
  <c r="AE1800" i="1"/>
  <c r="AE1811" i="1"/>
  <c r="AE1822" i="1"/>
  <c r="AE1832" i="1"/>
  <c r="AE1843" i="1"/>
  <c r="AE1853" i="1"/>
  <c r="AE1861" i="1"/>
  <c r="AE1869" i="1"/>
  <c r="AE1877" i="1"/>
  <c r="AE1885" i="1"/>
  <c r="AE1893" i="1"/>
  <c r="AE1901" i="1"/>
  <c r="AE1909" i="1"/>
  <c r="AE1917" i="1"/>
  <c r="AE1925" i="1"/>
  <c r="AE1933" i="1"/>
  <c r="AE1941" i="1"/>
  <c r="AE1949" i="1"/>
  <c r="AE1957" i="1"/>
  <c r="AE1965" i="1"/>
  <c r="AE1973" i="1"/>
  <c r="AE1981" i="1"/>
  <c r="AE1989" i="1"/>
  <c r="AE1997" i="1"/>
  <c r="AE2005" i="1"/>
  <c r="AE2013" i="1"/>
  <c r="AE2021" i="1"/>
  <c r="AE2029" i="1"/>
  <c r="AE2037" i="1"/>
  <c r="AE2045" i="1"/>
  <c r="AE2053" i="1"/>
  <c r="AE2061" i="1"/>
  <c r="AE2069" i="1"/>
  <c r="AE2074" i="1"/>
  <c r="AE2079" i="1"/>
  <c r="AE2085" i="1"/>
  <c r="AE2090" i="1"/>
  <c r="AE2095" i="1"/>
  <c r="AE2101" i="1"/>
  <c r="AE2106" i="1"/>
  <c r="AE2111" i="1"/>
  <c r="AE2117" i="1"/>
  <c r="AE2122" i="1"/>
  <c r="AE2127" i="1"/>
  <c r="AE2133" i="1"/>
  <c r="AE2138" i="1"/>
  <c r="AE2143" i="1"/>
  <c r="AE2149" i="1"/>
  <c r="AE2154" i="1"/>
  <c r="AE2159" i="1"/>
  <c r="AE2165" i="1"/>
  <c r="AE2170" i="1"/>
  <c r="AE2175" i="1"/>
  <c r="AE2181" i="1"/>
  <c r="AE2186" i="1"/>
  <c r="AE2191" i="1"/>
  <c r="AE2197" i="1"/>
  <c r="AE2202" i="1"/>
  <c r="AE2207" i="1"/>
  <c r="AE2213" i="1"/>
  <c r="AE2218" i="1"/>
  <c r="AE2223" i="1"/>
  <c r="AE2229" i="1"/>
  <c r="AE2234" i="1"/>
  <c r="AE2239" i="1"/>
  <c r="AE2245" i="1"/>
  <c r="AE2250" i="1"/>
  <c r="AE2254" i="1"/>
  <c r="AE2258" i="1"/>
  <c r="AE2262" i="1"/>
  <c r="AE2266" i="1"/>
  <c r="AE2270" i="1"/>
  <c r="AE2274" i="1"/>
  <c r="AE2278" i="1"/>
  <c r="AE2282" i="1"/>
  <c r="AE2286" i="1"/>
  <c r="AE2290" i="1"/>
  <c r="AE2294" i="1"/>
  <c r="AE2298" i="1"/>
  <c r="AE2302" i="1"/>
  <c r="AE2306" i="1"/>
  <c r="AE2310" i="1"/>
  <c r="AE2314" i="1"/>
  <c r="AE2318" i="1"/>
  <c r="AE2322" i="1"/>
  <c r="AE2326" i="1"/>
  <c r="AE2330" i="1"/>
  <c r="AE2334" i="1"/>
  <c r="AE2338" i="1"/>
  <c r="AE2342" i="1"/>
  <c r="AE2346" i="1"/>
  <c r="AE2350" i="1"/>
  <c r="AE2354" i="1"/>
  <c r="AE2358" i="1"/>
  <c r="AE2362" i="1"/>
  <c r="AE2366" i="1"/>
  <c r="AE2370" i="1"/>
  <c r="AE2374" i="1"/>
  <c r="AE2378" i="1"/>
  <c r="AE2382" i="1"/>
  <c r="AE2386" i="1"/>
  <c r="AE2390" i="1"/>
  <c r="AE2394" i="1"/>
  <c r="AE2398" i="1"/>
  <c r="AE2402" i="1"/>
  <c r="AE2406" i="1"/>
  <c r="AE2410" i="1"/>
  <c r="AE2414" i="1"/>
  <c r="AE2418" i="1"/>
  <c r="AE2422" i="1"/>
  <c r="AE2426" i="1"/>
  <c r="AE2430" i="1"/>
  <c r="AE2434" i="1"/>
  <c r="AE1857" i="1"/>
  <c r="AE1953" i="1"/>
  <c r="AE1969" i="1"/>
  <c r="AE1993" i="1"/>
  <c r="AE2009" i="1"/>
  <c r="AE2025" i="1"/>
  <c r="AE2041" i="1"/>
  <c r="AE2057" i="1"/>
  <c r="AE2071" i="1"/>
  <c r="AE2082" i="1"/>
  <c r="AE2093" i="1"/>
  <c r="AE2103" i="1"/>
  <c r="AE2114" i="1"/>
  <c r="AE2125" i="1"/>
  <c r="AE2135" i="1"/>
  <c r="AE2146" i="1"/>
  <c r="AE2157" i="1"/>
  <c r="AE2167" i="1"/>
  <c r="AE2183" i="1"/>
  <c r="AE2194" i="1"/>
  <c r="AE2205" i="1"/>
  <c r="AE2215" i="1"/>
  <c r="AE2226" i="1"/>
  <c r="AE2237" i="1"/>
  <c r="AE2247" i="1"/>
  <c r="AE2256" i="1"/>
  <c r="AE2264" i="1"/>
  <c r="AE1216" i="1"/>
  <c r="AE1248" i="1"/>
  <c r="AE1280" i="1"/>
  <c r="AE1312" i="1"/>
  <c r="AE1344" i="1"/>
  <c r="AE1376" i="1"/>
  <c r="AE1408" i="1"/>
  <c r="AE1440" i="1"/>
  <c r="AE1472" i="1"/>
  <c r="AE1504" i="1"/>
  <c r="AE1528" i="1"/>
  <c r="AE1547" i="1"/>
  <c r="AE1563" i="1"/>
  <c r="AE1579" i="1"/>
  <c r="AE1595" i="1"/>
  <c r="AE1611" i="1"/>
  <c r="AE1627" i="1"/>
  <c r="AE1643" i="1"/>
  <c r="AE1659" i="1"/>
  <c r="AE1675" i="1"/>
  <c r="AE1691" i="1"/>
  <c r="AE1706" i="1"/>
  <c r="AE1716" i="1"/>
  <c r="AE1727" i="1"/>
  <c r="AE1738" i="1"/>
  <c r="AE1748" i="1"/>
  <c r="AE1759" i="1"/>
  <c r="AE1770" i="1"/>
  <c r="AE1780" i="1"/>
  <c r="AE1791" i="1"/>
  <c r="AE1802" i="1"/>
  <c r="AE1812" i="1"/>
  <c r="AE1823" i="1"/>
  <c r="AE1834" i="1"/>
  <c r="AE1844" i="1"/>
  <c r="AE1854" i="1"/>
  <c r="AE1862" i="1"/>
  <c r="AE1870" i="1"/>
  <c r="AE1878" i="1"/>
  <c r="AE1886" i="1"/>
  <c r="AE1894" i="1"/>
  <c r="AE1902" i="1"/>
  <c r="AE1910" i="1"/>
  <c r="AE1918" i="1"/>
  <c r="AE1926" i="1"/>
  <c r="AE1934" i="1"/>
  <c r="AE1942" i="1"/>
  <c r="AE1950" i="1"/>
  <c r="AE1958" i="1"/>
  <c r="AE1966" i="1"/>
  <c r="AE1974" i="1"/>
  <c r="AE1982" i="1"/>
  <c r="AE1990" i="1"/>
  <c r="AE1998" i="1"/>
  <c r="AE2006" i="1"/>
  <c r="AE2014" i="1"/>
  <c r="AE2022" i="1"/>
  <c r="AE2030" i="1"/>
  <c r="AE2038" i="1"/>
  <c r="AE2046" i="1"/>
  <c r="AE2054" i="1"/>
  <c r="AE2062" i="1"/>
  <c r="AE2070" i="1"/>
  <c r="AE2075" i="1"/>
  <c r="AE2081" i="1"/>
  <c r="AE2086" i="1"/>
  <c r="AE2091" i="1"/>
  <c r="AE2097" i="1"/>
  <c r="AE2102" i="1"/>
  <c r="AE2107" i="1"/>
  <c r="AE2113" i="1"/>
  <c r="AE2118" i="1"/>
  <c r="AE2123" i="1"/>
  <c r="AE2129" i="1"/>
  <c r="AE2134" i="1"/>
  <c r="AE2139" i="1"/>
  <c r="AE2145" i="1"/>
  <c r="AE2150" i="1"/>
  <c r="AE2155" i="1"/>
  <c r="AE2161" i="1"/>
  <c r="AE2166" i="1"/>
  <c r="AE2171" i="1"/>
  <c r="AE2177" i="1"/>
  <c r="AE2182" i="1"/>
  <c r="AE2187" i="1"/>
  <c r="AE2193" i="1"/>
  <c r="AE2198" i="1"/>
  <c r="AE2203" i="1"/>
  <c r="AE2209" i="1"/>
  <c r="AE2214" i="1"/>
  <c r="AE2219" i="1"/>
  <c r="AE2225" i="1"/>
  <c r="AE2230" i="1"/>
  <c r="AE2235" i="1"/>
  <c r="AE2241" i="1"/>
  <c r="AE2246" i="1"/>
  <c r="AE2251" i="1"/>
  <c r="AE2255" i="1"/>
  <c r="AE2259" i="1"/>
  <c r="AE2263" i="1"/>
  <c r="AE2267" i="1"/>
  <c r="AE2271" i="1"/>
  <c r="AE2275" i="1"/>
  <c r="AE2279" i="1"/>
  <c r="AE2283" i="1"/>
  <c r="AE2287" i="1"/>
  <c r="AE2291" i="1"/>
  <c r="AE2295" i="1"/>
  <c r="AE2299" i="1"/>
  <c r="AE2303" i="1"/>
  <c r="AE2307" i="1"/>
  <c r="AE2311" i="1"/>
  <c r="AE2315" i="1"/>
  <c r="AE2319" i="1"/>
  <c r="AE2323" i="1"/>
  <c r="AE2327" i="1"/>
  <c r="AE2331" i="1"/>
  <c r="AE2335" i="1"/>
  <c r="AE2339" i="1"/>
  <c r="AE2343" i="1"/>
  <c r="AE2347" i="1"/>
  <c r="AE2351" i="1"/>
  <c r="AE2355" i="1"/>
  <c r="AE2359" i="1"/>
  <c r="AE2363" i="1"/>
  <c r="AE2367" i="1"/>
  <c r="AE2371" i="1"/>
  <c r="AE2375" i="1"/>
  <c r="AE2379" i="1"/>
  <c r="AE2383" i="1"/>
  <c r="AE2387" i="1"/>
  <c r="AE2391" i="1"/>
  <c r="AE2395" i="1"/>
  <c r="AE2399" i="1"/>
  <c r="AE2403" i="1"/>
  <c r="AE2407" i="1"/>
  <c r="AE2411" i="1"/>
  <c r="AE2415" i="1"/>
  <c r="AE2419" i="1"/>
  <c r="AE2423" i="1"/>
  <c r="AE2427" i="1"/>
  <c r="AE2431" i="1"/>
  <c r="AE2435" i="1"/>
  <c r="AE1231" i="1"/>
  <c r="AE1263" i="1"/>
  <c r="AE1295" i="1"/>
  <c r="AE1327" i="1"/>
  <c r="AE1359" i="1"/>
  <c r="AE1391" i="1"/>
  <c r="AE1423" i="1"/>
  <c r="AE1455" i="1"/>
  <c r="AE1487" i="1"/>
  <c r="AE1516" i="1"/>
  <c r="AE1537" i="1"/>
  <c r="AE1554" i="1"/>
  <c r="AE1570" i="1"/>
  <c r="AE1586" i="1"/>
  <c r="AE1602" i="1"/>
  <c r="AE1618" i="1"/>
  <c r="AE1634" i="1"/>
  <c r="AE1650" i="1"/>
  <c r="AE1666" i="1"/>
  <c r="AE1682" i="1"/>
  <c r="AE1698" i="1"/>
  <c r="AE1710" i="1"/>
  <c r="AE1720" i="1"/>
  <c r="AE1731" i="1"/>
  <c r="AE1742" i="1"/>
  <c r="AE1752" i="1"/>
  <c r="AE1763" i="1"/>
  <c r="AE1774" i="1"/>
  <c r="AE1784" i="1"/>
  <c r="AE1795" i="1"/>
  <c r="AE1806" i="1"/>
  <c r="AE1816" i="1"/>
  <c r="AE1827" i="1"/>
  <c r="AE1838" i="1"/>
  <c r="AE1848" i="1"/>
  <c r="AE1865" i="1"/>
  <c r="AE1873" i="1"/>
  <c r="AE1881" i="1"/>
  <c r="AE1889" i="1"/>
  <c r="AE1897" i="1"/>
  <c r="AE1905" i="1"/>
  <c r="AE1913" i="1"/>
  <c r="AE1921" i="1"/>
  <c r="AE1929" i="1"/>
  <c r="AE1937" i="1"/>
  <c r="AE1945" i="1"/>
  <c r="AE1961" i="1"/>
  <c r="AE1977" i="1"/>
  <c r="AE1985" i="1"/>
  <c r="AE2001" i="1"/>
  <c r="AE2017" i="1"/>
  <c r="AE2033" i="1"/>
  <c r="AE2049" i="1"/>
  <c r="AE2065" i="1"/>
  <c r="AE2077" i="1"/>
  <c r="AE2087" i="1"/>
  <c r="AE2098" i="1"/>
  <c r="AE2109" i="1"/>
  <c r="AE2119" i="1"/>
  <c r="AE2130" i="1"/>
  <c r="AE2141" i="1"/>
  <c r="AE2151" i="1"/>
  <c r="AE2162" i="1"/>
  <c r="AE2173" i="1"/>
  <c r="AE2178" i="1"/>
  <c r="AE2189" i="1"/>
  <c r="AE2199" i="1"/>
  <c r="AE2210" i="1"/>
  <c r="AE2221" i="1"/>
  <c r="AE2231" i="1"/>
  <c r="AE2242" i="1"/>
  <c r="AE2252" i="1"/>
  <c r="AE2260" i="1"/>
  <c r="AE2268" i="1"/>
  <c r="AE1232" i="1"/>
  <c r="AE1360" i="1"/>
  <c r="AE1488" i="1"/>
  <c r="AE1571" i="1"/>
  <c r="AE1635" i="1"/>
  <c r="AE1699" i="1"/>
  <c r="AE1743" i="1"/>
  <c r="AE1786" i="1"/>
  <c r="AE1828" i="1"/>
  <c r="AE1866" i="1"/>
  <c r="AE1898" i="1"/>
  <c r="AE1930" i="1"/>
  <c r="AE1962" i="1"/>
  <c r="AE1994" i="1"/>
  <c r="AE2026" i="1"/>
  <c r="AE2058" i="1"/>
  <c r="AE2083" i="1"/>
  <c r="AE2105" i="1"/>
  <c r="AE2126" i="1"/>
  <c r="AE2147" i="1"/>
  <c r="AE2169" i="1"/>
  <c r="AE2190" i="1"/>
  <c r="AE2211" i="1"/>
  <c r="AE2233" i="1"/>
  <c r="AE2253" i="1"/>
  <c r="AE2269" i="1"/>
  <c r="AE2277" i="1"/>
  <c r="AE2285" i="1"/>
  <c r="AE2293" i="1"/>
  <c r="AE2301" i="1"/>
  <c r="AE2309" i="1"/>
  <c r="AE2317" i="1"/>
  <c r="AE2325" i="1"/>
  <c r="AE2333" i="1"/>
  <c r="AE2341" i="1"/>
  <c r="AE2349" i="1"/>
  <c r="AE2357" i="1"/>
  <c r="AE2365" i="1"/>
  <c r="AE2373" i="1"/>
  <c r="AE2381" i="1"/>
  <c r="AE2389" i="1"/>
  <c r="AE2397" i="1"/>
  <c r="AE2405" i="1"/>
  <c r="AE2413" i="1"/>
  <c r="AE2421" i="1"/>
  <c r="AE2429" i="1"/>
  <c r="AE2385" i="1"/>
  <c r="AE2401" i="1"/>
  <c r="AE2417" i="1"/>
  <c r="AE2433" i="1"/>
  <c r="AE1456" i="1"/>
  <c r="AE1683" i="1"/>
  <c r="AE1775" i="1"/>
  <c r="AE1858" i="1"/>
  <c r="AE1922" i="1"/>
  <c r="AE1986" i="1"/>
  <c r="AE2050" i="1"/>
  <c r="AE2121" i="1"/>
  <c r="AE2163" i="1"/>
  <c r="AE2206" i="1"/>
  <c r="AE2249" i="1"/>
  <c r="AE2276" i="1"/>
  <c r="AE2292" i="1"/>
  <c r="AE2308" i="1"/>
  <c r="AE2332" i="1"/>
  <c r="AE2348" i="1"/>
  <c r="AE2364" i="1"/>
  <c r="AE2380" i="1"/>
  <c r="AE2396" i="1"/>
  <c r="AE2420" i="1"/>
  <c r="AE1264" i="1"/>
  <c r="AE1392" i="1"/>
  <c r="AE1517" i="1"/>
  <c r="AE1587" i="1"/>
  <c r="AE1651" i="1"/>
  <c r="AE1711" i="1"/>
  <c r="AE1754" i="1"/>
  <c r="AE1796" i="1"/>
  <c r="AE1839" i="1"/>
  <c r="AE1874" i="1"/>
  <c r="AE1906" i="1"/>
  <c r="AE1938" i="1"/>
  <c r="AE1970" i="1"/>
  <c r="AE2002" i="1"/>
  <c r="AE2034" i="1"/>
  <c r="AE2066" i="1"/>
  <c r="AE2089" i="1"/>
  <c r="AE2110" i="1"/>
  <c r="AE2131" i="1"/>
  <c r="AE2153" i="1"/>
  <c r="AE2174" i="1"/>
  <c r="AE2195" i="1"/>
  <c r="AE2217" i="1"/>
  <c r="AE2238" i="1"/>
  <c r="AE2257" i="1"/>
  <c r="AE2272" i="1"/>
  <c r="AE2280" i="1"/>
  <c r="AE2288" i="1"/>
  <c r="AE2296" i="1"/>
  <c r="AE2304" i="1"/>
  <c r="AE2312" i="1"/>
  <c r="AE2320" i="1"/>
  <c r="AE2328" i="1"/>
  <c r="AE2336" i="1"/>
  <c r="AE2344" i="1"/>
  <c r="AE2352" i="1"/>
  <c r="AE2360" i="1"/>
  <c r="AE2368" i="1"/>
  <c r="AE2376" i="1"/>
  <c r="AE2384" i="1"/>
  <c r="AE2392" i="1"/>
  <c r="AE2400" i="1"/>
  <c r="AE2408" i="1"/>
  <c r="AE2416" i="1"/>
  <c r="AE2424" i="1"/>
  <c r="AE2432" i="1"/>
  <c r="AE1296" i="1"/>
  <c r="AE1424" i="1"/>
  <c r="AE1539" i="1"/>
  <c r="AE1603" i="1"/>
  <c r="AE1667" i="1"/>
  <c r="AE1722" i="1"/>
  <c r="AE1764" i="1"/>
  <c r="AE1807" i="1"/>
  <c r="AE1850" i="1"/>
  <c r="AE1882" i="1"/>
  <c r="AE1914" i="1"/>
  <c r="AE1946" i="1"/>
  <c r="AE1978" i="1"/>
  <c r="AE2010" i="1"/>
  <c r="AE2042" i="1"/>
  <c r="AE2073" i="1"/>
  <c r="AE2094" i="1"/>
  <c r="AE2115" i="1"/>
  <c r="AE2137" i="1"/>
  <c r="AE2158" i="1"/>
  <c r="AE2179" i="1"/>
  <c r="AE2201" i="1"/>
  <c r="AE2222" i="1"/>
  <c r="AE2243" i="1"/>
  <c r="AE2261" i="1"/>
  <c r="AE2273" i="1"/>
  <c r="AE2281" i="1"/>
  <c r="AE2289" i="1"/>
  <c r="AE2297" i="1"/>
  <c r="AE2305" i="1"/>
  <c r="AE2313" i="1"/>
  <c r="AE2321" i="1"/>
  <c r="AE2329" i="1"/>
  <c r="AE2337" i="1"/>
  <c r="AE2345" i="1"/>
  <c r="AE2353" i="1"/>
  <c r="AE2361" i="1"/>
  <c r="AE2369" i="1"/>
  <c r="AE2377" i="1"/>
  <c r="AE2393" i="1"/>
  <c r="AE2409" i="1"/>
  <c r="AE2425" i="1"/>
  <c r="AE1328" i="1"/>
  <c r="AE1555" i="1"/>
  <c r="AE1619" i="1"/>
  <c r="AE1732" i="1"/>
  <c r="AE1818" i="1"/>
  <c r="AE1890" i="1"/>
  <c r="AE1954" i="1"/>
  <c r="AE2018" i="1"/>
  <c r="AE2078" i="1"/>
  <c r="AE2099" i="1"/>
  <c r="AE2142" i="1"/>
  <c r="AE2185" i="1"/>
  <c r="AE2227" i="1"/>
  <c r="AE2265" i="1"/>
  <c r="AE2284" i="1"/>
  <c r="AE2300" i="1"/>
  <c r="AE2316" i="1"/>
  <c r="AE2324" i="1"/>
  <c r="AE2340" i="1"/>
  <c r="AE2356" i="1"/>
  <c r="AE2372" i="1"/>
  <c r="AE2388" i="1"/>
  <c r="AE2404" i="1"/>
  <c r="AE2412" i="1"/>
  <c r="AE2428" i="1"/>
  <c r="AD1201" i="1"/>
  <c r="AD1205" i="1"/>
  <c r="AD1209" i="1"/>
  <c r="AD1213" i="1"/>
  <c r="AD1217" i="1"/>
  <c r="AD1221" i="1"/>
  <c r="AD1225" i="1"/>
  <c r="AD1229" i="1"/>
  <c r="AD1233" i="1"/>
  <c r="AD1237" i="1"/>
  <c r="AD1241" i="1"/>
  <c r="AD1245" i="1"/>
  <c r="AD1249" i="1"/>
  <c r="AD1253" i="1"/>
  <c r="AD1257" i="1"/>
  <c r="AD1261" i="1"/>
  <c r="AD1265" i="1"/>
  <c r="AD1269" i="1"/>
  <c r="AD1273" i="1"/>
  <c r="AD1277" i="1"/>
  <c r="AD1281" i="1"/>
  <c r="AD1285" i="1"/>
  <c r="AD1289" i="1"/>
  <c r="AD1293" i="1"/>
  <c r="AD1297" i="1"/>
  <c r="AD1301" i="1"/>
  <c r="AD1305" i="1"/>
  <c r="AD1309" i="1"/>
  <c r="AD1313" i="1"/>
  <c r="AD1317" i="1"/>
  <c r="AD1321" i="1"/>
  <c r="AD1325" i="1"/>
  <c r="AD1329" i="1"/>
  <c r="AD1333" i="1"/>
  <c r="AD1337" i="1"/>
  <c r="AD1341" i="1"/>
  <c r="AD1345" i="1"/>
  <c r="AD1349" i="1"/>
  <c r="AD1353" i="1"/>
  <c r="AD1357" i="1"/>
  <c r="AD1361" i="1"/>
  <c r="AD1365" i="1"/>
  <c r="AD1369" i="1"/>
  <c r="AD1373" i="1"/>
  <c r="AD1377" i="1"/>
  <c r="AD1381" i="1"/>
  <c r="AD1385" i="1"/>
  <c r="AD1389" i="1"/>
  <c r="AD1393" i="1"/>
  <c r="AD1397" i="1"/>
  <c r="AD1401" i="1"/>
  <c r="AD1405" i="1"/>
  <c r="AD1409" i="1"/>
  <c r="AD1413" i="1"/>
  <c r="AD1417" i="1"/>
  <c r="AD1421" i="1"/>
  <c r="AD1425" i="1"/>
  <c r="AD1429" i="1"/>
  <c r="AD1433" i="1"/>
  <c r="AD1437" i="1"/>
  <c r="AD1441" i="1"/>
  <c r="AD1445" i="1"/>
  <c r="AD1449" i="1"/>
  <c r="AD1453" i="1"/>
  <c r="AD1457" i="1"/>
  <c r="AD1461" i="1"/>
  <c r="AD1465" i="1"/>
  <c r="AD1469" i="1"/>
  <c r="AD1473" i="1"/>
  <c r="AD1477" i="1"/>
  <c r="AD1481" i="1"/>
  <c r="AD1485" i="1"/>
  <c r="AD1489" i="1"/>
  <c r="AD1493" i="1"/>
  <c r="AD1497" i="1"/>
  <c r="AD1501" i="1"/>
  <c r="AD1505" i="1"/>
  <c r="AD1509" i="1"/>
  <c r="AD1513" i="1"/>
  <c r="AD1517" i="1"/>
  <c r="AD1521" i="1"/>
  <c r="AD1525" i="1"/>
  <c r="AD1529" i="1"/>
  <c r="AD1533" i="1"/>
  <c r="AD1537" i="1"/>
  <c r="AD1202" i="1"/>
  <c r="AD1207" i="1"/>
  <c r="AD1212" i="1"/>
  <c r="AD1218" i="1"/>
  <c r="AD1223" i="1"/>
  <c r="AD1228" i="1"/>
  <c r="AD1234" i="1"/>
  <c r="AD1239" i="1"/>
  <c r="AD1244" i="1"/>
  <c r="AD1250" i="1"/>
  <c r="AD1255" i="1"/>
  <c r="AD1260" i="1"/>
  <c r="AD1266" i="1"/>
  <c r="AD1271" i="1"/>
  <c r="AD1276" i="1"/>
  <c r="AD1282" i="1"/>
  <c r="AD1287" i="1"/>
  <c r="AD1292" i="1"/>
  <c r="AD1298" i="1"/>
  <c r="AD1303" i="1"/>
  <c r="AD1308" i="1"/>
  <c r="AD1314" i="1"/>
  <c r="AD1319" i="1"/>
  <c r="AD1324" i="1"/>
  <c r="AD1330" i="1"/>
  <c r="AD1335" i="1"/>
  <c r="AD1340" i="1"/>
  <c r="AD1346" i="1"/>
  <c r="AD1351" i="1"/>
  <c r="AD1356" i="1"/>
  <c r="AD1362" i="1"/>
  <c r="AD1367" i="1"/>
  <c r="AD1372" i="1"/>
  <c r="AD1378" i="1"/>
  <c r="AD1383" i="1"/>
  <c r="AD1388" i="1"/>
  <c r="AD1394" i="1"/>
  <c r="AD1399" i="1"/>
  <c r="AD1404" i="1"/>
  <c r="AD1410" i="1"/>
  <c r="AD1415" i="1"/>
  <c r="AD1420" i="1"/>
  <c r="AD1426" i="1"/>
  <c r="AD1431" i="1"/>
  <c r="AD1436" i="1"/>
  <c r="AD1442" i="1"/>
  <c r="AD1447" i="1"/>
  <c r="AD1452" i="1"/>
  <c r="AD1458" i="1"/>
  <c r="AD1463" i="1"/>
  <c r="AD1468" i="1"/>
  <c r="AD1474" i="1"/>
  <c r="AD1479" i="1"/>
  <c r="AD1484" i="1"/>
  <c r="AD1490" i="1"/>
  <c r="AD1495" i="1"/>
  <c r="AD1500" i="1"/>
  <c r="AD1506" i="1"/>
  <c r="AD1511" i="1"/>
  <c r="AD1516" i="1"/>
  <c r="AD1522" i="1"/>
  <c r="AD1527" i="1"/>
  <c r="AD1532" i="1"/>
  <c r="AD1538" i="1"/>
  <c r="AD1542" i="1"/>
  <c r="AD1546" i="1"/>
  <c r="AD1550" i="1"/>
  <c r="AD1554" i="1"/>
  <c r="AD1558" i="1"/>
  <c r="AD1562" i="1"/>
  <c r="AD1566" i="1"/>
  <c r="AD1570" i="1"/>
  <c r="AD1574" i="1"/>
  <c r="AD1578" i="1"/>
  <c r="AD1582" i="1"/>
  <c r="AD1586" i="1"/>
  <c r="AD1590" i="1"/>
  <c r="AD1594" i="1"/>
  <c r="AD1598" i="1"/>
  <c r="AD1602" i="1"/>
  <c r="AD1606" i="1"/>
  <c r="AD1610" i="1"/>
  <c r="AD1614" i="1"/>
  <c r="AD1618" i="1"/>
  <c r="AD1622" i="1"/>
  <c r="AD1626" i="1"/>
  <c r="AD1630" i="1"/>
  <c r="AD1634" i="1"/>
  <c r="AD1638" i="1"/>
  <c r="AD1642" i="1"/>
  <c r="AD1646" i="1"/>
  <c r="AD1650" i="1"/>
  <c r="AD1654" i="1"/>
  <c r="AD1658" i="1"/>
  <c r="AD1662" i="1"/>
  <c r="AD1666" i="1"/>
  <c r="AD1670" i="1"/>
  <c r="AD1674" i="1"/>
  <c r="AD1678" i="1"/>
  <c r="AD1682" i="1"/>
  <c r="AD1686" i="1"/>
  <c r="AD1690" i="1"/>
  <c r="AD1694" i="1"/>
  <c r="AD1698" i="1"/>
  <c r="AD1702" i="1"/>
  <c r="AD1706" i="1"/>
  <c r="AD1710" i="1"/>
  <c r="AD1714" i="1"/>
  <c r="AD1718" i="1"/>
  <c r="AD1722" i="1"/>
  <c r="AD1726" i="1"/>
  <c r="AD1730" i="1"/>
  <c r="AD1734" i="1"/>
  <c r="AD1738" i="1"/>
  <c r="AD1742" i="1"/>
  <c r="AD1746" i="1"/>
  <c r="AD1750" i="1"/>
  <c r="AD1754" i="1"/>
  <c r="AD1758" i="1"/>
  <c r="AD1762" i="1"/>
  <c r="AD1766" i="1"/>
  <c r="AD1770" i="1"/>
  <c r="AD1774" i="1"/>
  <c r="AD1778" i="1"/>
  <c r="AD1782" i="1"/>
  <c r="AD1786" i="1"/>
  <c r="AD1790" i="1"/>
  <c r="AD1794" i="1"/>
  <c r="AD1798" i="1"/>
  <c r="AD1802" i="1"/>
  <c r="AD1806" i="1"/>
  <c r="AD1810" i="1"/>
  <c r="AD1814" i="1"/>
  <c r="AD1818" i="1"/>
  <c r="AD1822" i="1"/>
  <c r="AD1826" i="1"/>
  <c r="AD1830" i="1"/>
  <c r="AD1834" i="1"/>
  <c r="AD1838" i="1"/>
  <c r="AD1842" i="1"/>
  <c r="AD1846" i="1"/>
  <c r="AD1850" i="1"/>
  <c r="AD1854" i="1"/>
  <c r="AD1858" i="1"/>
  <c r="AD1862" i="1"/>
  <c r="AD1866" i="1"/>
  <c r="AD1870" i="1"/>
  <c r="AD1874" i="1"/>
  <c r="AD1878" i="1"/>
  <c r="AD1882" i="1"/>
  <c r="AD1886" i="1"/>
  <c r="AD1890" i="1"/>
  <c r="AD1894" i="1"/>
  <c r="AD1898" i="1"/>
  <c r="AD1902" i="1"/>
  <c r="AD1906" i="1"/>
  <c r="AD1910" i="1"/>
  <c r="AD1914" i="1"/>
  <c r="AD1918" i="1"/>
  <c r="AD1922" i="1"/>
  <c r="AD1926" i="1"/>
  <c r="AD1930" i="1"/>
  <c r="AD1934" i="1"/>
  <c r="AD1938" i="1"/>
  <c r="AD1942" i="1"/>
  <c r="AD1946" i="1"/>
  <c r="AD1950" i="1"/>
  <c r="AD1954" i="1"/>
  <c r="AD1958" i="1"/>
  <c r="AD1962" i="1"/>
  <c r="AD1203" i="1"/>
  <c r="AD1210" i="1"/>
  <c r="AD1216" i="1"/>
  <c r="AD1224" i="1"/>
  <c r="AD1231" i="1"/>
  <c r="AD1238" i="1"/>
  <c r="AD1246" i="1"/>
  <c r="AD1252" i="1"/>
  <c r="AD1259" i="1"/>
  <c r="AD1267" i="1"/>
  <c r="AD1274" i="1"/>
  <c r="AD1280" i="1"/>
  <c r="AD1288" i="1"/>
  <c r="AD1295" i="1"/>
  <c r="AD1302" i="1"/>
  <c r="AD1310" i="1"/>
  <c r="AD1316" i="1"/>
  <c r="AD1323" i="1"/>
  <c r="AD1331" i="1"/>
  <c r="AD1338" i="1"/>
  <c r="AD1344" i="1"/>
  <c r="AD1352" i="1"/>
  <c r="AD1359" i="1"/>
  <c r="AD1366" i="1"/>
  <c r="AD1374" i="1"/>
  <c r="AD1380" i="1"/>
  <c r="AD1387" i="1"/>
  <c r="AD1395" i="1"/>
  <c r="AD1402" i="1"/>
  <c r="AD1408" i="1"/>
  <c r="AD1416" i="1"/>
  <c r="AD1423" i="1"/>
  <c r="AD1430" i="1"/>
  <c r="AD1438" i="1"/>
  <c r="AD1444" i="1"/>
  <c r="AD1451" i="1"/>
  <c r="AD1459" i="1"/>
  <c r="AD1466" i="1"/>
  <c r="AD1472" i="1"/>
  <c r="AD1480" i="1"/>
  <c r="AD1487" i="1"/>
  <c r="AD1494" i="1"/>
  <c r="AD1502" i="1"/>
  <c r="AD1508" i="1"/>
  <c r="AD1515" i="1"/>
  <c r="AD1523" i="1"/>
  <c r="AD1530" i="1"/>
  <c r="AD1536" i="1"/>
  <c r="AD1543" i="1"/>
  <c r="AD1548" i="1"/>
  <c r="AD1553" i="1"/>
  <c r="AD1559" i="1"/>
  <c r="AD1564" i="1"/>
  <c r="AD1569" i="1"/>
  <c r="AD1575" i="1"/>
  <c r="AD1580" i="1"/>
  <c r="AD1585" i="1"/>
  <c r="AD1591" i="1"/>
  <c r="AD1596" i="1"/>
  <c r="AD1601" i="1"/>
  <c r="AD1607" i="1"/>
  <c r="AD1612" i="1"/>
  <c r="AD1617" i="1"/>
  <c r="AD1623" i="1"/>
  <c r="AD1628" i="1"/>
  <c r="AD1633" i="1"/>
  <c r="AD1639" i="1"/>
  <c r="AD1644" i="1"/>
  <c r="AD1649" i="1"/>
  <c r="AD1655" i="1"/>
  <c r="AD1660" i="1"/>
  <c r="AD1665" i="1"/>
  <c r="AD1671" i="1"/>
  <c r="AD1676" i="1"/>
  <c r="AD1681" i="1"/>
  <c r="AD1687" i="1"/>
  <c r="AD1692" i="1"/>
  <c r="AD1697" i="1"/>
  <c r="AD1703" i="1"/>
  <c r="AD1708" i="1"/>
  <c r="AD1713" i="1"/>
  <c r="AD1719" i="1"/>
  <c r="AD1724" i="1"/>
  <c r="AD1729" i="1"/>
  <c r="AD1735" i="1"/>
  <c r="AD1740" i="1"/>
  <c r="AD1745" i="1"/>
  <c r="AD1751" i="1"/>
  <c r="AD1756" i="1"/>
  <c r="AD1761" i="1"/>
  <c r="AD1767" i="1"/>
  <c r="AD1772" i="1"/>
  <c r="AD1777" i="1"/>
  <c r="AD1783" i="1"/>
  <c r="AD1788" i="1"/>
  <c r="AD1793" i="1"/>
  <c r="AD1799" i="1"/>
  <c r="AD1804" i="1"/>
  <c r="AD1809" i="1"/>
  <c r="AD1815" i="1"/>
  <c r="AD1820" i="1"/>
  <c r="AD1825" i="1"/>
  <c r="AD1831" i="1"/>
  <c r="AD1836" i="1"/>
  <c r="AD1841" i="1"/>
  <c r="AD1847" i="1"/>
  <c r="AD1852" i="1"/>
  <c r="AD1857" i="1"/>
  <c r="AD1863" i="1"/>
  <c r="AD1868" i="1"/>
  <c r="AD1873" i="1"/>
  <c r="AD1879" i="1"/>
  <c r="AD1884" i="1"/>
  <c r="AD1889" i="1"/>
  <c r="AD1895" i="1"/>
  <c r="AD1900" i="1"/>
  <c r="AD1905" i="1"/>
  <c r="AD1911" i="1"/>
  <c r="AD1916" i="1"/>
  <c r="AD1921" i="1"/>
  <c r="AD1927" i="1"/>
  <c r="AD1932" i="1"/>
  <c r="AD1937" i="1"/>
  <c r="AD1943" i="1"/>
  <c r="AD1948" i="1"/>
  <c r="AD1953" i="1"/>
  <c r="AD1959" i="1"/>
  <c r="AD1964" i="1"/>
  <c r="AD1968" i="1"/>
  <c r="AD1972" i="1"/>
  <c r="AD1976" i="1"/>
  <c r="AD1980" i="1"/>
  <c r="AD1984" i="1"/>
  <c r="AD1988" i="1"/>
  <c r="AD1992" i="1"/>
  <c r="AD1996" i="1"/>
  <c r="AD2000" i="1"/>
  <c r="AD2004" i="1"/>
  <c r="AD2008" i="1"/>
  <c r="AD2012" i="1"/>
  <c r="AD2016" i="1"/>
  <c r="AD2020" i="1"/>
  <c r="AD2024" i="1"/>
  <c r="AD2028" i="1"/>
  <c r="AD2032" i="1"/>
  <c r="AD2036" i="1"/>
  <c r="AD2040" i="1"/>
  <c r="AD2044" i="1"/>
  <c r="AD2048" i="1"/>
  <c r="AD2052" i="1"/>
  <c r="AD2056" i="1"/>
  <c r="AD2060" i="1"/>
  <c r="AD2064" i="1"/>
  <c r="AD2068" i="1"/>
  <c r="AD2072" i="1"/>
  <c r="AD2076" i="1"/>
  <c r="AD2080" i="1"/>
  <c r="AD2084" i="1"/>
  <c r="AD2088" i="1"/>
  <c r="AD2092" i="1"/>
  <c r="AD2096" i="1"/>
  <c r="AD2100" i="1"/>
  <c r="AD2104" i="1"/>
  <c r="AD2108" i="1"/>
  <c r="AD2112" i="1"/>
  <c r="AD2116" i="1"/>
  <c r="AD2120" i="1"/>
  <c r="AD2124" i="1"/>
  <c r="AD2128" i="1"/>
  <c r="AD2132" i="1"/>
  <c r="AD2136" i="1"/>
  <c r="AD2140" i="1"/>
  <c r="AD2144" i="1"/>
  <c r="AD2148" i="1"/>
  <c r="AD2152" i="1"/>
  <c r="AD2156" i="1"/>
  <c r="AD2160" i="1"/>
  <c r="AD2164" i="1"/>
  <c r="AD2168" i="1"/>
  <c r="AD2172" i="1"/>
  <c r="AD2176" i="1"/>
  <c r="AD2180" i="1"/>
  <c r="AD2184" i="1"/>
  <c r="AD2188" i="1"/>
  <c r="AD2192" i="1"/>
  <c r="AD2196" i="1"/>
  <c r="AD2200" i="1"/>
  <c r="AD2204" i="1"/>
  <c r="AD2208" i="1"/>
  <c r="AD2212" i="1"/>
  <c r="AD2216" i="1"/>
  <c r="AD2220" i="1"/>
  <c r="AD2224" i="1"/>
  <c r="AD2228" i="1"/>
  <c r="AD2232" i="1"/>
  <c r="AD2236" i="1"/>
  <c r="AD2240" i="1"/>
  <c r="AD2244" i="1"/>
  <c r="AD2248" i="1"/>
  <c r="AD2252" i="1"/>
  <c r="AD2256" i="1"/>
  <c r="AD2260" i="1"/>
  <c r="AD2264" i="1"/>
  <c r="AD2268" i="1"/>
  <c r="AD2272" i="1"/>
  <c r="AD2276" i="1"/>
  <c r="AD2280" i="1"/>
  <c r="AD2284" i="1"/>
  <c r="AD2288" i="1"/>
  <c r="AD2292" i="1"/>
  <c r="AD2296" i="1"/>
  <c r="AD2300" i="1"/>
  <c r="AD2304" i="1"/>
  <c r="AD2308" i="1"/>
  <c r="AD2312" i="1"/>
  <c r="AD2316" i="1"/>
  <c r="AD2320" i="1"/>
  <c r="AD2324" i="1"/>
  <c r="AD2328" i="1"/>
  <c r="AD2332" i="1"/>
  <c r="AD2336" i="1"/>
  <c r="AD2340" i="1"/>
  <c r="AD2344" i="1"/>
  <c r="AD2348" i="1"/>
  <c r="AD2352" i="1"/>
  <c r="AD2356" i="1"/>
  <c r="AD2360" i="1"/>
  <c r="AD2364" i="1"/>
  <c r="AD2368" i="1"/>
  <c r="AD2372" i="1"/>
  <c r="AD2376" i="1"/>
  <c r="AD2380" i="1"/>
  <c r="AD2384" i="1"/>
  <c r="AD2388" i="1"/>
  <c r="AD2392" i="1"/>
  <c r="AD2396" i="1"/>
  <c r="AD2400" i="1"/>
  <c r="AD2404" i="1"/>
  <c r="AD2408" i="1"/>
  <c r="AD2412" i="1"/>
  <c r="AD2416" i="1"/>
  <c r="AD2420" i="1"/>
  <c r="AD2424" i="1"/>
  <c r="AD2428" i="1"/>
  <c r="AD2432" i="1"/>
  <c r="AD1204" i="1"/>
  <c r="AD1211" i="1"/>
  <c r="AD1219" i="1"/>
  <c r="AD1226" i="1"/>
  <c r="AD1232" i="1"/>
  <c r="AD1240" i="1"/>
  <c r="AD1247" i="1"/>
  <c r="AD1254" i="1"/>
  <c r="AD1262" i="1"/>
  <c r="AD1268" i="1"/>
  <c r="AD1275" i="1"/>
  <c r="AD1283" i="1"/>
  <c r="AD1290" i="1"/>
  <c r="AD1296" i="1"/>
  <c r="AD1304" i="1"/>
  <c r="AD1311" i="1"/>
  <c r="AD1318" i="1"/>
  <c r="AD1326" i="1"/>
  <c r="AD1332" i="1"/>
  <c r="AD1339" i="1"/>
  <c r="AD1347" i="1"/>
  <c r="AD1354" i="1"/>
  <c r="AD1360" i="1"/>
  <c r="AD1368" i="1"/>
  <c r="AD1375" i="1"/>
  <c r="AD1382" i="1"/>
  <c r="AD1390" i="1"/>
  <c r="AD1396" i="1"/>
  <c r="AD1403" i="1"/>
  <c r="AD1411" i="1"/>
  <c r="AD1418" i="1"/>
  <c r="AD1424" i="1"/>
  <c r="AD1432" i="1"/>
  <c r="AD1439" i="1"/>
  <c r="AD1446" i="1"/>
  <c r="AD1454" i="1"/>
  <c r="AD1460" i="1"/>
  <c r="AD1467" i="1"/>
  <c r="AD1475" i="1"/>
  <c r="AD1482" i="1"/>
  <c r="AD1488" i="1"/>
  <c r="AD1496" i="1"/>
  <c r="AD1503" i="1"/>
  <c r="AD1510" i="1"/>
  <c r="AD1518" i="1"/>
  <c r="AD1524" i="1"/>
  <c r="AD1531" i="1"/>
  <c r="AD1539" i="1"/>
  <c r="AD1544" i="1"/>
  <c r="AD1549" i="1"/>
  <c r="AD1555" i="1"/>
  <c r="AD1560" i="1"/>
  <c r="AD1565" i="1"/>
  <c r="AD1571" i="1"/>
  <c r="AD1576" i="1"/>
  <c r="AD1581" i="1"/>
  <c r="AD1587" i="1"/>
  <c r="AD1592" i="1"/>
  <c r="AD1597" i="1"/>
  <c r="AD1603" i="1"/>
  <c r="AD1608" i="1"/>
  <c r="AD1613" i="1"/>
  <c r="AD1619" i="1"/>
  <c r="AD1624" i="1"/>
  <c r="AD1629" i="1"/>
  <c r="AD1635" i="1"/>
  <c r="AD1640" i="1"/>
  <c r="AD1645" i="1"/>
  <c r="AD1651" i="1"/>
  <c r="AD1656" i="1"/>
  <c r="AD1661" i="1"/>
  <c r="AD1667" i="1"/>
  <c r="AD1672" i="1"/>
  <c r="AD1677" i="1"/>
  <c r="AD1683" i="1"/>
  <c r="AD1688" i="1"/>
  <c r="AD1693" i="1"/>
  <c r="AD1699" i="1"/>
  <c r="AD1704" i="1"/>
  <c r="AD1709" i="1"/>
  <c r="AD1715" i="1"/>
  <c r="AD1720" i="1"/>
  <c r="AD1725" i="1"/>
  <c r="AD1731" i="1"/>
  <c r="AD1736" i="1"/>
  <c r="AD1741" i="1"/>
  <c r="AD1747" i="1"/>
  <c r="AD1752" i="1"/>
  <c r="AD1757" i="1"/>
  <c r="AD1763" i="1"/>
  <c r="AD1768" i="1"/>
  <c r="AD1773" i="1"/>
  <c r="AD1779" i="1"/>
  <c r="AD1784" i="1"/>
  <c r="AD1789" i="1"/>
  <c r="AD1795" i="1"/>
  <c r="AD1206" i="1"/>
  <c r="AD1220" i="1"/>
  <c r="AD1235" i="1"/>
  <c r="AD1248" i="1"/>
  <c r="AD1263" i="1"/>
  <c r="AD1278" i="1"/>
  <c r="AD1291" i="1"/>
  <c r="AD1306" i="1"/>
  <c r="AD1320" i="1"/>
  <c r="AD1334" i="1"/>
  <c r="AD1348" i="1"/>
  <c r="AD1363" i="1"/>
  <c r="AD1376" i="1"/>
  <c r="AD1391" i="1"/>
  <c r="AD1406" i="1"/>
  <c r="AD1419" i="1"/>
  <c r="AD1434" i="1"/>
  <c r="AD1448" i="1"/>
  <c r="AD1462" i="1"/>
  <c r="AD1476" i="1"/>
  <c r="AD1491" i="1"/>
  <c r="AD1504" i="1"/>
  <c r="AD1519" i="1"/>
  <c r="AD1534" i="1"/>
  <c r="AD1545" i="1"/>
  <c r="AD1556" i="1"/>
  <c r="AD1567" i="1"/>
  <c r="AD1577" i="1"/>
  <c r="AD1588" i="1"/>
  <c r="AD1599" i="1"/>
  <c r="AD1609" i="1"/>
  <c r="AD1620" i="1"/>
  <c r="AD1631" i="1"/>
  <c r="AD1641" i="1"/>
  <c r="AD1652" i="1"/>
  <c r="AD1663" i="1"/>
  <c r="AD1673" i="1"/>
  <c r="AD1684" i="1"/>
  <c r="AD1695" i="1"/>
  <c r="AD1705" i="1"/>
  <c r="AD1716" i="1"/>
  <c r="AD1727" i="1"/>
  <c r="AD1737" i="1"/>
  <c r="AD1748" i="1"/>
  <c r="AD1759" i="1"/>
  <c r="AD1769" i="1"/>
  <c r="AD1780" i="1"/>
  <c r="AD1791" i="1"/>
  <c r="AD1800" i="1"/>
  <c r="AD1807" i="1"/>
  <c r="AD1813" i="1"/>
  <c r="AD1821" i="1"/>
  <c r="AD1828" i="1"/>
  <c r="AD1835" i="1"/>
  <c r="AD1843" i="1"/>
  <c r="AD1849" i="1"/>
  <c r="AD1856" i="1"/>
  <c r="AD1864" i="1"/>
  <c r="AD1871" i="1"/>
  <c r="AD1877" i="1"/>
  <c r="AD1885" i="1"/>
  <c r="AD1892" i="1"/>
  <c r="AD1899" i="1"/>
  <c r="AD1907" i="1"/>
  <c r="AD1913" i="1"/>
  <c r="AD1920" i="1"/>
  <c r="AD1928" i="1"/>
  <c r="AD1935" i="1"/>
  <c r="AD1941" i="1"/>
  <c r="AD1949" i="1"/>
  <c r="AD1956" i="1"/>
  <c r="AD1963" i="1"/>
  <c r="AD1969" i="1"/>
  <c r="AD1974" i="1"/>
  <c r="AD1979" i="1"/>
  <c r="AD1985" i="1"/>
  <c r="AD1990" i="1"/>
  <c r="AD1995" i="1"/>
  <c r="AD2001" i="1"/>
  <c r="AD2006" i="1"/>
  <c r="AD2011" i="1"/>
  <c r="AD2017" i="1"/>
  <c r="AD2022" i="1"/>
  <c r="AD2027" i="1"/>
  <c r="AD2033" i="1"/>
  <c r="AD2038" i="1"/>
  <c r="AD2043" i="1"/>
  <c r="AD2049" i="1"/>
  <c r="AD2054" i="1"/>
  <c r="AD2059" i="1"/>
  <c r="AD2065" i="1"/>
  <c r="AD2070" i="1"/>
  <c r="AD2075" i="1"/>
  <c r="AD2081" i="1"/>
  <c r="AD2086" i="1"/>
  <c r="AD2091" i="1"/>
  <c r="AD2097" i="1"/>
  <c r="AD2102" i="1"/>
  <c r="AD2107" i="1"/>
  <c r="AD2113" i="1"/>
  <c r="AD2118" i="1"/>
  <c r="AD2123" i="1"/>
  <c r="AD2129" i="1"/>
  <c r="AD2134" i="1"/>
  <c r="AD2139" i="1"/>
  <c r="AD2145" i="1"/>
  <c r="AD2150" i="1"/>
  <c r="AD2155" i="1"/>
  <c r="AD2161" i="1"/>
  <c r="AD2166" i="1"/>
  <c r="AD2171" i="1"/>
  <c r="AD2177" i="1"/>
  <c r="AD2182" i="1"/>
  <c r="AD2187" i="1"/>
  <c r="AD2193" i="1"/>
  <c r="AD2198" i="1"/>
  <c r="AD2203" i="1"/>
  <c r="AD2209" i="1"/>
  <c r="AD2214" i="1"/>
  <c r="AD2219" i="1"/>
  <c r="AD2225" i="1"/>
  <c r="AD2230" i="1"/>
  <c r="AD2235" i="1"/>
  <c r="AD2241" i="1"/>
  <c r="AD2246" i="1"/>
  <c r="AD2251" i="1"/>
  <c r="AD2257" i="1"/>
  <c r="AD2262" i="1"/>
  <c r="AD2267" i="1"/>
  <c r="AD2273" i="1"/>
  <c r="AD2278" i="1"/>
  <c r="AD2283" i="1"/>
  <c r="AD2289" i="1"/>
  <c r="AD2294" i="1"/>
  <c r="AD2299" i="1"/>
  <c r="AD2305" i="1"/>
  <c r="AD2310" i="1"/>
  <c r="AD2315" i="1"/>
  <c r="AD2321" i="1"/>
  <c r="AD2326" i="1"/>
  <c r="AD2331" i="1"/>
  <c r="AD2337" i="1"/>
  <c r="AD2342" i="1"/>
  <c r="AD2347" i="1"/>
  <c r="AD2353" i="1"/>
  <c r="AD2358" i="1"/>
  <c r="AD2363" i="1"/>
  <c r="AD2369" i="1"/>
  <c r="AD2374" i="1"/>
  <c r="AD2379" i="1"/>
  <c r="AD2385" i="1"/>
  <c r="AD2390" i="1"/>
  <c r="AD2395" i="1"/>
  <c r="AD2401" i="1"/>
  <c r="AD2406" i="1"/>
  <c r="AD2411" i="1"/>
  <c r="AD2417" i="1"/>
  <c r="AD2422" i="1"/>
  <c r="AD2427" i="1"/>
  <c r="AD2433" i="1"/>
  <c r="AD1208" i="1"/>
  <c r="AD1222" i="1"/>
  <c r="AD1236" i="1"/>
  <c r="AD1251" i="1"/>
  <c r="AD1264" i="1"/>
  <c r="AD1279" i="1"/>
  <c r="AD1294" i="1"/>
  <c r="AD1307" i="1"/>
  <c r="AD1322" i="1"/>
  <c r="AD1336" i="1"/>
  <c r="AD1350" i="1"/>
  <c r="AD1364" i="1"/>
  <c r="AD1379" i="1"/>
  <c r="AD1392" i="1"/>
  <c r="AD1407" i="1"/>
  <c r="AD1422" i="1"/>
  <c r="AD1435" i="1"/>
  <c r="AD1450" i="1"/>
  <c r="AD1464" i="1"/>
  <c r="AD1478" i="1"/>
  <c r="AD1492" i="1"/>
  <c r="AD1507" i="1"/>
  <c r="AD1520" i="1"/>
  <c r="AD1535" i="1"/>
  <c r="AD1547" i="1"/>
  <c r="AD1557" i="1"/>
  <c r="AD1568" i="1"/>
  <c r="AD1579" i="1"/>
  <c r="AD1589" i="1"/>
  <c r="AD1600" i="1"/>
  <c r="AD1611" i="1"/>
  <c r="AD1621" i="1"/>
  <c r="AD1632" i="1"/>
  <c r="AD1643" i="1"/>
  <c r="AD1653" i="1"/>
  <c r="AD1664" i="1"/>
  <c r="AD1675" i="1"/>
  <c r="AD1685" i="1"/>
  <c r="AD1696" i="1"/>
  <c r="AD1707" i="1"/>
  <c r="AD1717" i="1"/>
  <c r="AD1728" i="1"/>
  <c r="AD1739" i="1"/>
  <c r="AD1749" i="1"/>
  <c r="AD1760" i="1"/>
  <c r="AD1771" i="1"/>
  <c r="AD1781" i="1"/>
  <c r="AD1792" i="1"/>
  <c r="AD1801" i="1"/>
  <c r="AD1808" i="1"/>
  <c r="AD1816" i="1"/>
  <c r="AD1823" i="1"/>
  <c r="AD1829" i="1"/>
  <c r="AD1837" i="1"/>
  <c r="AD1844" i="1"/>
  <c r="AD1851" i="1"/>
  <c r="AD1859" i="1"/>
  <c r="AD1865" i="1"/>
  <c r="AD1872" i="1"/>
  <c r="AD1880" i="1"/>
  <c r="AD1887" i="1"/>
  <c r="AD1893" i="1"/>
  <c r="AD1901" i="1"/>
  <c r="AD1908" i="1"/>
  <c r="AD1915" i="1"/>
  <c r="AD1923" i="1"/>
  <c r="AD1929" i="1"/>
  <c r="AD1936" i="1"/>
  <c r="AD1944" i="1"/>
  <c r="AD1951" i="1"/>
  <c r="AD1957" i="1"/>
  <c r="AD1965" i="1"/>
  <c r="AD1970" i="1"/>
  <c r="AD1975" i="1"/>
  <c r="AD1981" i="1"/>
  <c r="AD1986" i="1"/>
  <c r="AD1991" i="1"/>
  <c r="AD1997" i="1"/>
  <c r="AD2002" i="1"/>
  <c r="AD2007" i="1"/>
  <c r="AD2013" i="1"/>
  <c r="AD2018" i="1"/>
  <c r="AD2023" i="1"/>
  <c r="AD2029" i="1"/>
  <c r="AD2034" i="1"/>
  <c r="AD2039" i="1"/>
  <c r="AD2045" i="1"/>
  <c r="AD2050" i="1"/>
  <c r="AD2055" i="1"/>
  <c r="AD2061" i="1"/>
  <c r="AD2066" i="1"/>
  <c r="AD2071" i="1"/>
  <c r="AD2077" i="1"/>
  <c r="AD2082" i="1"/>
  <c r="AD2087" i="1"/>
  <c r="AD2093" i="1"/>
  <c r="AD2098" i="1"/>
  <c r="AD2103" i="1"/>
  <c r="AD2109" i="1"/>
  <c r="AD2114" i="1"/>
  <c r="AD2119" i="1"/>
  <c r="AD2125" i="1"/>
  <c r="AD2130" i="1"/>
  <c r="AD2135" i="1"/>
  <c r="AD2141" i="1"/>
  <c r="AD2146" i="1"/>
  <c r="AD2151" i="1"/>
  <c r="AD2157" i="1"/>
  <c r="AD2162" i="1"/>
  <c r="AD2167" i="1"/>
  <c r="AD2173" i="1"/>
  <c r="AD2178" i="1"/>
  <c r="AD2183" i="1"/>
  <c r="AD2189" i="1"/>
  <c r="AD2194" i="1"/>
  <c r="AD2199" i="1"/>
  <c r="AD2205" i="1"/>
  <c r="AD2210" i="1"/>
  <c r="AD2215" i="1"/>
  <c r="AD2221" i="1"/>
  <c r="AD2226" i="1"/>
  <c r="AD2231" i="1"/>
  <c r="AD2237" i="1"/>
  <c r="AD2242" i="1"/>
  <c r="AD2247" i="1"/>
  <c r="AD2253" i="1"/>
  <c r="AD2258" i="1"/>
  <c r="AD2263" i="1"/>
  <c r="AD2269" i="1"/>
  <c r="AD2274" i="1"/>
  <c r="AD2279" i="1"/>
  <c r="AD2285" i="1"/>
  <c r="AD2290" i="1"/>
  <c r="AD2295" i="1"/>
  <c r="AD2301" i="1"/>
  <c r="AD2306" i="1"/>
  <c r="AD2311" i="1"/>
  <c r="AD2317" i="1"/>
  <c r="AD2322" i="1"/>
  <c r="AD2327" i="1"/>
  <c r="AD2333" i="1"/>
  <c r="AD2338" i="1"/>
  <c r="AD2343" i="1"/>
  <c r="AD2349" i="1"/>
  <c r="AD2354" i="1"/>
  <c r="AD2359" i="1"/>
  <c r="AD2365" i="1"/>
  <c r="AD2370" i="1"/>
  <c r="AD2375" i="1"/>
  <c r="AD2381" i="1"/>
  <c r="AD2386" i="1"/>
  <c r="AD2391" i="1"/>
  <c r="AD2397" i="1"/>
  <c r="AD2402" i="1"/>
  <c r="AD2407" i="1"/>
  <c r="AD2413" i="1"/>
  <c r="AD2418" i="1"/>
  <c r="AD2423" i="1"/>
  <c r="AD2429" i="1"/>
  <c r="AD2434" i="1"/>
  <c r="AD1214" i="1"/>
  <c r="AD1227" i="1"/>
  <c r="AD1242" i="1"/>
  <c r="AD1256" i="1"/>
  <c r="AD1270" i="1"/>
  <c r="AD1284" i="1"/>
  <c r="AD1299" i="1"/>
  <c r="AD1312" i="1"/>
  <c r="AD1327" i="1"/>
  <c r="AD1342" i="1"/>
  <c r="AD1355" i="1"/>
  <c r="AD1370" i="1"/>
  <c r="AD1384" i="1"/>
  <c r="AD1398" i="1"/>
  <c r="AD1412" i="1"/>
  <c r="AD1427" i="1"/>
  <c r="AD1440" i="1"/>
  <c r="AD1455" i="1"/>
  <c r="AD1470" i="1"/>
  <c r="AD1483" i="1"/>
  <c r="AD1498" i="1"/>
  <c r="AD1512" i="1"/>
  <c r="AD1526" i="1"/>
  <c r="AD1540" i="1"/>
  <c r="AD1551" i="1"/>
  <c r="AD1561" i="1"/>
  <c r="AD1572" i="1"/>
  <c r="AD1583" i="1"/>
  <c r="AD1593" i="1"/>
  <c r="AD1604" i="1"/>
  <c r="AD1615" i="1"/>
  <c r="AD1625" i="1"/>
  <c r="AD1636" i="1"/>
  <c r="AD1647" i="1"/>
  <c r="AD1657" i="1"/>
  <c r="AD1668" i="1"/>
  <c r="AD1679" i="1"/>
  <c r="AD1689" i="1"/>
  <c r="AD1700" i="1"/>
  <c r="AD1711" i="1"/>
  <c r="AD1721" i="1"/>
  <c r="AD1732" i="1"/>
  <c r="AD1743" i="1"/>
  <c r="AD1753" i="1"/>
  <c r="AD1764" i="1"/>
  <c r="AD1775" i="1"/>
  <c r="AD1785" i="1"/>
  <c r="AD1796" i="1"/>
  <c r="AD1803" i="1"/>
  <c r="AD1811" i="1"/>
  <c r="AD1817" i="1"/>
  <c r="AD1824" i="1"/>
  <c r="AD1832" i="1"/>
  <c r="AD1839" i="1"/>
  <c r="AD1845" i="1"/>
  <c r="AD1853" i="1"/>
  <c r="AD1860" i="1"/>
  <c r="AD1867" i="1"/>
  <c r="AD1875" i="1"/>
  <c r="AD1881" i="1"/>
  <c r="AD1888" i="1"/>
  <c r="AD1896" i="1"/>
  <c r="AD1903" i="1"/>
  <c r="AD1909" i="1"/>
  <c r="AD1917" i="1"/>
  <c r="AD1924" i="1"/>
  <c r="AD1931" i="1"/>
  <c r="AD1939" i="1"/>
  <c r="AD1945" i="1"/>
  <c r="AD1952" i="1"/>
  <c r="AD1960" i="1"/>
  <c r="AD1966" i="1"/>
  <c r="AD1971" i="1"/>
  <c r="AD1977" i="1"/>
  <c r="AD1982" i="1"/>
  <c r="AD1987" i="1"/>
  <c r="AD1993" i="1"/>
  <c r="AD1998" i="1"/>
  <c r="AD2003" i="1"/>
  <c r="AD2009" i="1"/>
  <c r="AD2014" i="1"/>
  <c r="AD2019" i="1"/>
  <c r="AD2025" i="1"/>
  <c r="AD2030" i="1"/>
  <c r="AD2035" i="1"/>
  <c r="AD2041" i="1"/>
  <c r="AD2046" i="1"/>
  <c r="AD2051" i="1"/>
  <c r="AD2057" i="1"/>
  <c r="AD2062" i="1"/>
  <c r="AD2067" i="1"/>
  <c r="AD2073" i="1"/>
  <c r="AD2078" i="1"/>
  <c r="AD2083" i="1"/>
  <c r="AD2089" i="1"/>
  <c r="AD2094" i="1"/>
  <c r="AD2099" i="1"/>
  <c r="AD2105" i="1"/>
  <c r="AD2110" i="1"/>
  <c r="AD2115" i="1"/>
  <c r="AD2121" i="1"/>
  <c r="AD2126" i="1"/>
  <c r="AD2131" i="1"/>
  <c r="AD2137" i="1"/>
  <c r="AD2142" i="1"/>
  <c r="AD2147" i="1"/>
  <c r="AD2153" i="1"/>
  <c r="AD2158" i="1"/>
  <c r="AD2163" i="1"/>
  <c r="AD2169" i="1"/>
  <c r="AD2174" i="1"/>
  <c r="AD2179" i="1"/>
  <c r="AD2185" i="1"/>
  <c r="AD2190" i="1"/>
  <c r="AD2195" i="1"/>
  <c r="AD2201" i="1"/>
  <c r="AD2206" i="1"/>
  <c r="AD2211" i="1"/>
  <c r="AD2217" i="1"/>
  <c r="AD2222" i="1"/>
  <c r="AD2227" i="1"/>
  <c r="AD2233" i="1"/>
  <c r="AD2238" i="1"/>
  <c r="AD2243" i="1"/>
  <c r="AD2249" i="1"/>
  <c r="AD2254" i="1"/>
  <c r="AD2259" i="1"/>
  <c r="AD2265" i="1"/>
  <c r="AD2270" i="1"/>
  <c r="AD2275" i="1"/>
  <c r="AD2281" i="1"/>
  <c r="AD2286" i="1"/>
  <c r="AD2291" i="1"/>
  <c r="AD2297" i="1"/>
  <c r="AD2302" i="1"/>
  <c r="AD2307" i="1"/>
  <c r="AD2313" i="1"/>
  <c r="AD2318" i="1"/>
  <c r="AD2323" i="1"/>
  <c r="AD2329" i="1"/>
  <c r="AD2334" i="1"/>
  <c r="AD2339" i="1"/>
  <c r="AD2345" i="1"/>
  <c r="AD2350" i="1"/>
  <c r="AD2355" i="1"/>
  <c r="AD2361" i="1"/>
  <c r="AD2366" i="1"/>
  <c r="AD2371" i="1"/>
  <c r="AD2377" i="1"/>
  <c r="AD2382" i="1"/>
  <c r="AD2387" i="1"/>
  <c r="AD2393" i="1"/>
  <c r="AD2398" i="1"/>
  <c r="AD2403" i="1"/>
  <c r="AD2409" i="1"/>
  <c r="AD2414" i="1"/>
  <c r="AD2419" i="1"/>
  <c r="AD2425" i="1"/>
  <c r="AD2430" i="1"/>
  <c r="AD2435" i="1"/>
  <c r="AD1215" i="1"/>
  <c r="AD1230" i="1"/>
  <c r="AD1243" i="1"/>
  <c r="AD1258" i="1"/>
  <c r="AD1272" i="1"/>
  <c r="AD1286" i="1"/>
  <c r="AD1300" i="1"/>
  <c r="AD1315" i="1"/>
  <c r="AD1328" i="1"/>
  <c r="AD1343" i="1"/>
  <c r="AD1358" i="1"/>
  <c r="AD1371" i="1"/>
  <c r="AD1386" i="1"/>
  <c r="AD1400" i="1"/>
  <c r="AD1414" i="1"/>
  <c r="AD1428" i="1"/>
  <c r="AD1443" i="1"/>
  <c r="AD1456" i="1"/>
  <c r="AD1471" i="1"/>
  <c r="AD1486" i="1"/>
  <c r="AD1499" i="1"/>
  <c r="AD1514" i="1"/>
  <c r="AD1528" i="1"/>
  <c r="AD1541" i="1"/>
  <c r="AD1552" i="1"/>
  <c r="AD1563" i="1"/>
  <c r="AD1573" i="1"/>
  <c r="AD1584" i="1"/>
  <c r="AD1595" i="1"/>
  <c r="AD1605" i="1"/>
  <c r="AD1616" i="1"/>
  <c r="AD1627" i="1"/>
  <c r="AD1637" i="1"/>
  <c r="AD1648" i="1"/>
  <c r="AD1659" i="1"/>
  <c r="AD1669" i="1"/>
  <c r="AD1680" i="1"/>
  <c r="AD1691" i="1"/>
  <c r="AD1701" i="1"/>
  <c r="AD1712" i="1"/>
  <c r="AD1723" i="1"/>
  <c r="AD1733" i="1"/>
  <c r="AD1744" i="1"/>
  <c r="AD1755" i="1"/>
  <c r="AD1765" i="1"/>
  <c r="AD1776" i="1"/>
  <c r="AD1787" i="1"/>
  <c r="AD1797" i="1"/>
  <c r="AD1805" i="1"/>
  <c r="AD1812" i="1"/>
  <c r="AD1819" i="1"/>
  <c r="AD1827" i="1"/>
  <c r="AD1833" i="1"/>
  <c r="AD1840" i="1"/>
  <c r="AD1848" i="1"/>
  <c r="AD1855" i="1"/>
  <c r="AD1861" i="1"/>
  <c r="AD1869" i="1"/>
  <c r="AD1876" i="1"/>
  <c r="AD1883" i="1"/>
  <c r="AD1891" i="1"/>
  <c r="AD1897" i="1"/>
  <c r="AD1904" i="1"/>
  <c r="AD1912" i="1"/>
  <c r="AD1919" i="1"/>
  <c r="AD1925" i="1"/>
  <c r="AD1933" i="1"/>
  <c r="AD1940" i="1"/>
  <c r="AD1947" i="1"/>
  <c r="AD1955" i="1"/>
  <c r="AD1961" i="1"/>
  <c r="AD1967" i="1"/>
  <c r="AD1973" i="1"/>
  <c r="AD1978" i="1"/>
  <c r="AD1983" i="1"/>
  <c r="AD1989" i="1"/>
  <c r="AD1994" i="1"/>
  <c r="AD1999" i="1"/>
  <c r="AD2005" i="1"/>
  <c r="AD2010" i="1"/>
  <c r="AD2015" i="1"/>
  <c r="AD2021" i="1"/>
  <c r="AD2026" i="1"/>
  <c r="AD2031" i="1"/>
  <c r="AD2037" i="1"/>
  <c r="AD2042" i="1"/>
  <c r="AD2047" i="1"/>
  <c r="AD2053" i="1"/>
  <c r="AD2058" i="1"/>
  <c r="AD2063" i="1"/>
  <c r="AD2069" i="1"/>
  <c r="AD2074" i="1"/>
  <c r="AD2079" i="1"/>
  <c r="AD2085" i="1"/>
  <c r="AD2090" i="1"/>
  <c r="AD2095" i="1"/>
  <c r="AD2101" i="1"/>
  <c r="AD2106" i="1"/>
  <c r="AD2111" i="1"/>
  <c r="AD2117" i="1"/>
  <c r="AD2122" i="1"/>
  <c r="AD2127" i="1"/>
  <c r="AD2133" i="1"/>
  <c r="AD2138" i="1"/>
  <c r="AD2143" i="1"/>
  <c r="AD2149" i="1"/>
  <c r="AD2154" i="1"/>
  <c r="AD2159" i="1"/>
  <c r="AD2165" i="1"/>
  <c r="AD2170" i="1"/>
  <c r="AD2175" i="1"/>
  <c r="AD2181" i="1"/>
  <c r="AD2186" i="1"/>
  <c r="AD2191" i="1"/>
  <c r="AD2197" i="1"/>
  <c r="AD2202" i="1"/>
  <c r="AD2207" i="1"/>
  <c r="AD2213" i="1"/>
  <c r="AD2218" i="1"/>
  <c r="AD2223" i="1"/>
  <c r="AD2229" i="1"/>
  <c r="AD2234" i="1"/>
  <c r="AD2239" i="1"/>
  <c r="AD2245" i="1"/>
  <c r="AD2250" i="1"/>
  <c r="AD2255" i="1"/>
  <c r="AD2261" i="1"/>
  <c r="AD2266" i="1"/>
  <c r="AD2271" i="1"/>
  <c r="AD2277" i="1"/>
  <c r="AD2282" i="1"/>
  <c r="AD2287" i="1"/>
  <c r="AD2293" i="1"/>
  <c r="AD2298" i="1"/>
  <c r="AD2303" i="1"/>
  <c r="AD2309" i="1"/>
  <c r="AD2314" i="1"/>
  <c r="AD2319" i="1"/>
  <c r="AD2325" i="1"/>
  <c r="AD2330" i="1"/>
  <c r="AD2335" i="1"/>
  <c r="AD2341" i="1"/>
  <c r="AD2346" i="1"/>
  <c r="AD2351" i="1"/>
  <c r="AD2357" i="1"/>
  <c r="AD2362" i="1"/>
  <c r="AD2367" i="1"/>
  <c r="AD2373" i="1"/>
  <c r="AD2378" i="1"/>
  <c r="AD2383" i="1"/>
  <c r="AD2389" i="1"/>
  <c r="AD2394" i="1"/>
  <c r="AD2399" i="1"/>
  <c r="AD2405" i="1"/>
  <c r="AD2410" i="1"/>
  <c r="AD2415" i="1"/>
  <c r="AD2421" i="1"/>
  <c r="AD2426" i="1"/>
  <c r="AD2431" i="1"/>
  <c r="AC1201" i="1"/>
  <c r="AC1205" i="1"/>
  <c r="AC1209" i="1"/>
  <c r="AC1213" i="1"/>
  <c r="AC1217" i="1"/>
  <c r="AC1221" i="1"/>
  <c r="AC1225" i="1"/>
  <c r="AC1229" i="1"/>
  <c r="AC1233" i="1"/>
  <c r="AC1237" i="1"/>
  <c r="AC1241" i="1"/>
  <c r="AC1245" i="1"/>
  <c r="AC1249" i="1"/>
  <c r="AC1253" i="1"/>
  <c r="AC1257" i="1"/>
  <c r="AC1261" i="1"/>
  <c r="AC1265" i="1"/>
  <c r="AC1269" i="1"/>
  <c r="AC1273" i="1"/>
  <c r="AC1277" i="1"/>
  <c r="AC1281" i="1"/>
  <c r="AC1285" i="1"/>
  <c r="AC1289" i="1"/>
  <c r="AC1293" i="1"/>
  <c r="AC1297" i="1"/>
  <c r="AC1301" i="1"/>
  <c r="AC1305" i="1"/>
  <c r="AC1309" i="1"/>
  <c r="AC1313" i="1"/>
  <c r="AC1317" i="1"/>
  <c r="AC1321" i="1"/>
  <c r="AC1325" i="1"/>
  <c r="AC1329" i="1"/>
  <c r="AC1333" i="1"/>
  <c r="AC1337" i="1"/>
  <c r="AC1341" i="1"/>
  <c r="AC1345" i="1"/>
  <c r="AC1349" i="1"/>
  <c r="AC1353" i="1"/>
  <c r="AC1357" i="1"/>
  <c r="AC1361" i="1"/>
  <c r="AC1365" i="1"/>
  <c r="AC1369" i="1"/>
  <c r="AC1373" i="1"/>
  <c r="AC1377" i="1"/>
  <c r="AC1381" i="1"/>
  <c r="AC1385" i="1"/>
  <c r="AC1389" i="1"/>
  <c r="AC1393" i="1"/>
  <c r="AC1397" i="1"/>
  <c r="AC1401" i="1"/>
  <c r="AC1405" i="1"/>
  <c r="AC1409" i="1"/>
  <c r="AC1413" i="1"/>
  <c r="AC1417" i="1"/>
  <c r="AC1421" i="1"/>
  <c r="AC1425" i="1"/>
  <c r="AC1429" i="1"/>
  <c r="AC1433" i="1"/>
  <c r="AC1437" i="1"/>
  <c r="AC1441" i="1"/>
  <c r="AC1445" i="1"/>
  <c r="AC1449" i="1"/>
  <c r="AC1453" i="1"/>
  <c r="AC1457" i="1"/>
  <c r="AC1461" i="1"/>
  <c r="AC1465" i="1"/>
  <c r="AC1469" i="1"/>
  <c r="AC1473" i="1"/>
  <c r="AC1477" i="1"/>
  <c r="AC1481" i="1"/>
  <c r="AC1485" i="1"/>
  <c r="AC1489" i="1"/>
  <c r="AC1493" i="1"/>
  <c r="AC1497" i="1"/>
  <c r="AC1501" i="1"/>
  <c r="AC1505" i="1"/>
  <c r="AC1509" i="1"/>
  <c r="AC1513" i="1"/>
  <c r="AC1517" i="1"/>
  <c r="AC1521" i="1"/>
  <c r="AC1525" i="1"/>
  <c r="AC1529" i="1"/>
  <c r="AC1533" i="1"/>
  <c r="AC1537" i="1"/>
  <c r="AC1202" i="1"/>
  <c r="AC1206" i="1"/>
  <c r="AC1210" i="1"/>
  <c r="AC1214" i="1"/>
  <c r="AC1218" i="1"/>
  <c r="AC1222" i="1"/>
  <c r="AC1226" i="1"/>
  <c r="AC1230" i="1"/>
  <c r="AC1234" i="1"/>
  <c r="AC1238" i="1"/>
  <c r="AC1242" i="1"/>
  <c r="AC1246" i="1"/>
  <c r="AC1250" i="1"/>
  <c r="AC1254" i="1"/>
  <c r="AC1258" i="1"/>
  <c r="AC1262" i="1"/>
  <c r="AC1266" i="1"/>
  <c r="AC1270" i="1"/>
  <c r="AC1274" i="1"/>
  <c r="AC1278" i="1"/>
  <c r="AC1282" i="1"/>
  <c r="AC1286" i="1"/>
  <c r="AC1290" i="1"/>
  <c r="AC1294" i="1"/>
  <c r="AC1298" i="1"/>
  <c r="AC1302" i="1"/>
  <c r="AC1306" i="1"/>
  <c r="AC1310" i="1"/>
  <c r="AC1314" i="1"/>
  <c r="AC1318" i="1"/>
  <c r="AC1322" i="1"/>
  <c r="AC1326" i="1"/>
  <c r="AC1330" i="1"/>
  <c r="AC1334" i="1"/>
  <c r="AC1338" i="1"/>
  <c r="AC1342" i="1"/>
  <c r="AC1346" i="1"/>
  <c r="AC1350" i="1"/>
  <c r="AC1354" i="1"/>
  <c r="AC1358" i="1"/>
  <c r="AC1362" i="1"/>
  <c r="AC1366" i="1"/>
  <c r="AC1370" i="1"/>
  <c r="AC1374" i="1"/>
  <c r="AC1378" i="1"/>
  <c r="AC1382" i="1"/>
  <c r="AC1386" i="1"/>
  <c r="AC1390" i="1"/>
  <c r="AC1394" i="1"/>
  <c r="AC1398" i="1"/>
  <c r="AC1402" i="1"/>
  <c r="AC1406" i="1"/>
  <c r="AC1410" i="1"/>
  <c r="AC1414" i="1"/>
  <c r="AC1418" i="1"/>
  <c r="AC1422" i="1"/>
  <c r="AC1426" i="1"/>
  <c r="AC1430" i="1"/>
  <c r="AC1434" i="1"/>
  <c r="AC1438" i="1"/>
  <c r="AC1442" i="1"/>
  <c r="AC1446" i="1"/>
  <c r="AC1450" i="1"/>
  <c r="AC1454" i="1"/>
  <c r="AC1458" i="1"/>
  <c r="AC1462" i="1"/>
  <c r="AC1466" i="1"/>
  <c r="AC1470" i="1"/>
  <c r="AC1474" i="1"/>
  <c r="AC1478" i="1"/>
  <c r="AC1482" i="1"/>
  <c r="AC1486" i="1"/>
  <c r="AC1490" i="1"/>
  <c r="AC1494" i="1"/>
  <c r="AC1498" i="1"/>
  <c r="AC1502" i="1"/>
  <c r="AC1506" i="1"/>
  <c r="AC1203" i="1"/>
  <c r="AC1207" i="1"/>
  <c r="AC1211" i="1"/>
  <c r="AC1215" i="1"/>
  <c r="AC1219" i="1"/>
  <c r="AC1223" i="1"/>
  <c r="AC1227" i="1"/>
  <c r="AC1231" i="1"/>
  <c r="AC1235" i="1"/>
  <c r="AC1239" i="1"/>
  <c r="AC1243" i="1"/>
  <c r="AC1247" i="1"/>
  <c r="AC1251" i="1"/>
  <c r="AC1255" i="1"/>
  <c r="AC1259" i="1"/>
  <c r="AC1263" i="1"/>
  <c r="AC1267" i="1"/>
  <c r="AC1271" i="1"/>
  <c r="AC1275" i="1"/>
  <c r="AC1279" i="1"/>
  <c r="AC1283" i="1"/>
  <c r="AC1287" i="1"/>
  <c r="AC1291" i="1"/>
  <c r="AC1295" i="1"/>
  <c r="AC1299" i="1"/>
  <c r="AC1303" i="1"/>
  <c r="AC1307" i="1"/>
  <c r="AC1311" i="1"/>
  <c r="AC1315" i="1"/>
  <c r="AC1319" i="1"/>
  <c r="AC1323" i="1"/>
  <c r="AC1327" i="1"/>
  <c r="AC1331" i="1"/>
  <c r="AC1335" i="1"/>
  <c r="AC1339" i="1"/>
  <c r="AC1343" i="1"/>
  <c r="AC1347" i="1"/>
  <c r="AC1351" i="1"/>
  <c r="AC1355" i="1"/>
  <c r="AC1359" i="1"/>
  <c r="AC1363" i="1"/>
  <c r="AC1367" i="1"/>
  <c r="AC1371" i="1"/>
  <c r="AC1375" i="1"/>
  <c r="AC1379" i="1"/>
  <c r="AC1383" i="1"/>
  <c r="AC1387" i="1"/>
  <c r="AC1391" i="1"/>
  <c r="AC1395" i="1"/>
  <c r="AC1399" i="1"/>
  <c r="AC1403" i="1"/>
  <c r="AC1407" i="1"/>
  <c r="AC1411" i="1"/>
  <c r="AC1415" i="1"/>
  <c r="AC1204" i="1"/>
  <c r="AC1208" i="1"/>
  <c r="AC1212" i="1"/>
  <c r="AC1216" i="1"/>
  <c r="AC1220" i="1"/>
  <c r="AC1224" i="1"/>
  <c r="AC1228" i="1"/>
  <c r="AC1232" i="1"/>
  <c r="AC1236" i="1"/>
  <c r="AC1240" i="1"/>
  <c r="AC1244" i="1"/>
  <c r="AC1248" i="1"/>
  <c r="AC1252" i="1"/>
  <c r="AC1256" i="1"/>
  <c r="AC1260" i="1"/>
  <c r="AC1264" i="1"/>
  <c r="AC1268" i="1"/>
  <c r="AC1272" i="1"/>
  <c r="AC1276" i="1"/>
  <c r="AC1280" i="1"/>
  <c r="AC1284" i="1"/>
  <c r="AC1288" i="1"/>
  <c r="AC1292" i="1"/>
  <c r="AC1296" i="1"/>
  <c r="AC1300" i="1"/>
  <c r="AC1304" i="1"/>
  <c r="AC1308" i="1"/>
  <c r="AC1312" i="1"/>
  <c r="AC1316" i="1"/>
  <c r="AC1320" i="1"/>
  <c r="AC1324" i="1"/>
  <c r="AC1328" i="1"/>
  <c r="AC1332" i="1"/>
  <c r="AC1336" i="1"/>
  <c r="AC1340" i="1"/>
  <c r="AC1344" i="1"/>
  <c r="AC1348" i="1"/>
  <c r="AC1352" i="1"/>
  <c r="AC1356" i="1"/>
  <c r="AC1360" i="1"/>
  <c r="AC1364" i="1"/>
  <c r="AC1368" i="1"/>
  <c r="AC1372" i="1"/>
  <c r="AC1376" i="1"/>
  <c r="AC1380" i="1"/>
  <c r="AC1384" i="1"/>
  <c r="AC1388" i="1"/>
  <c r="AC1392" i="1"/>
  <c r="AC1396" i="1"/>
  <c r="AC1400" i="1"/>
  <c r="AC1404" i="1"/>
  <c r="AC1408" i="1"/>
  <c r="AC1412" i="1"/>
  <c r="AC1416" i="1"/>
  <c r="AC1420" i="1"/>
  <c r="AC1424" i="1"/>
  <c r="AC1428" i="1"/>
  <c r="AC1432" i="1"/>
  <c r="AC1436" i="1"/>
  <c r="AC1440" i="1"/>
  <c r="AC1444" i="1"/>
  <c r="AC1448" i="1"/>
  <c r="AC1452" i="1"/>
  <c r="AC1456" i="1"/>
  <c r="AC1460" i="1"/>
  <c r="AC1464" i="1"/>
  <c r="AC1468" i="1"/>
  <c r="AC1472" i="1"/>
  <c r="AC1476" i="1"/>
  <c r="AC1480" i="1"/>
  <c r="AC1484" i="1"/>
  <c r="AC1488" i="1"/>
  <c r="AC1492" i="1"/>
  <c r="AC1496" i="1"/>
  <c r="AC1500" i="1"/>
  <c r="AC1504" i="1"/>
  <c r="AC1508" i="1"/>
  <c r="AC1512" i="1"/>
  <c r="AC1516" i="1"/>
  <c r="AC1520" i="1"/>
  <c r="AC1524" i="1"/>
  <c r="AC1528" i="1"/>
  <c r="AC1532" i="1"/>
  <c r="AC1419" i="1"/>
  <c r="AC1435" i="1"/>
  <c r="AC1451" i="1"/>
  <c r="AC1467" i="1"/>
  <c r="AC1483" i="1"/>
  <c r="AC1499" i="1"/>
  <c r="AC1511" i="1"/>
  <c r="AC1519" i="1"/>
  <c r="AC1527" i="1"/>
  <c r="AC1535" i="1"/>
  <c r="AC1540" i="1"/>
  <c r="AC1544" i="1"/>
  <c r="AC1548" i="1"/>
  <c r="AC1552" i="1"/>
  <c r="AC1556" i="1"/>
  <c r="AC1560" i="1"/>
  <c r="AC1564" i="1"/>
  <c r="AC1568" i="1"/>
  <c r="AC1572" i="1"/>
  <c r="AC1576" i="1"/>
  <c r="AC1580" i="1"/>
  <c r="AC1584" i="1"/>
  <c r="AC1588" i="1"/>
  <c r="AC1592" i="1"/>
  <c r="AC1596" i="1"/>
  <c r="AC1600" i="1"/>
  <c r="AC1604" i="1"/>
  <c r="AC1608" i="1"/>
  <c r="AC1612" i="1"/>
  <c r="AC1616" i="1"/>
  <c r="AC1620" i="1"/>
  <c r="AC1624" i="1"/>
  <c r="AC1628" i="1"/>
  <c r="AC1632" i="1"/>
  <c r="AC1636" i="1"/>
  <c r="AC1640" i="1"/>
  <c r="AC1644" i="1"/>
  <c r="AC1648" i="1"/>
  <c r="AC1652" i="1"/>
  <c r="AC1656" i="1"/>
  <c r="AC1660" i="1"/>
  <c r="AC1664" i="1"/>
  <c r="AC1668" i="1"/>
  <c r="AC1672" i="1"/>
  <c r="AC1676" i="1"/>
  <c r="AC1680" i="1"/>
  <c r="AC1684" i="1"/>
  <c r="AC1688" i="1"/>
  <c r="AC1692" i="1"/>
  <c r="AC1696" i="1"/>
  <c r="AC1700" i="1"/>
  <c r="AC1704" i="1"/>
  <c r="AC1708" i="1"/>
  <c r="AC1712" i="1"/>
  <c r="AC1716" i="1"/>
  <c r="AC1720" i="1"/>
  <c r="AC1724" i="1"/>
  <c r="AC1728" i="1"/>
  <c r="AC1732" i="1"/>
  <c r="AC1736" i="1"/>
  <c r="AC1740" i="1"/>
  <c r="AC1744" i="1"/>
  <c r="AC1748" i="1"/>
  <c r="AC1752" i="1"/>
  <c r="AC1756" i="1"/>
  <c r="AC1760" i="1"/>
  <c r="AC1764" i="1"/>
  <c r="AC1768" i="1"/>
  <c r="AC1772" i="1"/>
  <c r="AC1776" i="1"/>
  <c r="AC1780" i="1"/>
  <c r="AC1784" i="1"/>
  <c r="AC1788" i="1"/>
  <c r="AC1792" i="1"/>
  <c r="AC1796" i="1"/>
  <c r="AC1800" i="1"/>
  <c r="AC1804" i="1"/>
  <c r="AC1808" i="1"/>
  <c r="AC1812" i="1"/>
  <c r="AC1816" i="1"/>
  <c r="AC1820" i="1"/>
  <c r="AC1824" i="1"/>
  <c r="AC1828" i="1"/>
  <c r="AC1832" i="1"/>
  <c r="AC1836" i="1"/>
  <c r="AC1840" i="1"/>
  <c r="AC1844" i="1"/>
  <c r="AC1848" i="1"/>
  <c r="AC1852" i="1"/>
  <c r="AC1856" i="1"/>
  <c r="AC1860" i="1"/>
  <c r="AC1423" i="1"/>
  <c r="AC1439" i="1"/>
  <c r="AC1455" i="1"/>
  <c r="AC1471" i="1"/>
  <c r="AC1487" i="1"/>
  <c r="AC1503" i="1"/>
  <c r="AC1514" i="1"/>
  <c r="AC1522" i="1"/>
  <c r="AC1530" i="1"/>
  <c r="AC1536" i="1"/>
  <c r="AC1541" i="1"/>
  <c r="AC1545" i="1"/>
  <c r="AC1549" i="1"/>
  <c r="AC1553" i="1"/>
  <c r="AC1557" i="1"/>
  <c r="AC1561" i="1"/>
  <c r="AC1565" i="1"/>
  <c r="AC1569" i="1"/>
  <c r="AC1573" i="1"/>
  <c r="AC1577" i="1"/>
  <c r="AC1581" i="1"/>
  <c r="AC1585" i="1"/>
  <c r="AC1589" i="1"/>
  <c r="AC1593" i="1"/>
  <c r="AC1597" i="1"/>
  <c r="AC1601" i="1"/>
  <c r="AC1605" i="1"/>
  <c r="AC1609" i="1"/>
  <c r="AC1613" i="1"/>
  <c r="AC1617" i="1"/>
  <c r="AC1621" i="1"/>
  <c r="AC1625" i="1"/>
  <c r="AC1629" i="1"/>
  <c r="AC1633" i="1"/>
  <c r="AC1637" i="1"/>
  <c r="AC1641" i="1"/>
  <c r="AC1645" i="1"/>
  <c r="AC1649" i="1"/>
  <c r="AC1653" i="1"/>
  <c r="AC1657" i="1"/>
  <c r="AC1661" i="1"/>
  <c r="AC1665" i="1"/>
  <c r="AC1669" i="1"/>
  <c r="AC1673" i="1"/>
  <c r="AC1677" i="1"/>
  <c r="AC1681" i="1"/>
  <c r="AC1685" i="1"/>
  <c r="AC1689" i="1"/>
  <c r="AC1693" i="1"/>
  <c r="AC1697" i="1"/>
  <c r="AC1701" i="1"/>
  <c r="AC1705" i="1"/>
  <c r="AC1709" i="1"/>
  <c r="AC1713" i="1"/>
  <c r="AC1717" i="1"/>
  <c r="AC1721" i="1"/>
  <c r="AC1725" i="1"/>
  <c r="AC1729" i="1"/>
  <c r="AC1733" i="1"/>
  <c r="AC1737" i="1"/>
  <c r="AC1741" i="1"/>
  <c r="AC1745" i="1"/>
  <c r="AC1749" i="1"/>
  <c r="AC1753" i="1"/>
  <c r="AC1757" i="1"/>
  <c r="AC1761" i="1"/>
  <c r="AC1765" i="1"/>
  <c r="AC1769" i="1"/>
  <c r="AC1773" i="1"/>
  <c r="AC1777" i="1"/>
  <c r="AC1781" i="1"/>
  <c r="AC1785" i="1"/>
  <c r="AC1789" i="1"/>
  <c r="AC1793" i="1"/>
  <c r="AC1797" i="1"/>
  <c r="AC1801" i="1"/>
  <c r="AC1805" i="1"/>
  <c r="AC1809" i="1"/>
  <c r="AC1813" i="1"/>
  <c r="AC1817" i="1"/>
  <c r="AC1821" i="1"/>
  <c r="AC1825" i="1"/>
  <c r="AC1829" i="1"/>
  <c r="AC1833" i="1"/>
  <c r="AC1837" i="1"/>
  <c r="AC1427" i="1"/>
  <c r="AC1443" i="1"/>
  <c r="AC1459" i="1"/>
  <c r="AC1475" i="1"/>
  <c r="AC1491" i="1"/>
  <c r="AC1507" i="1"/>
  <c r="AC1515" i="1"/>
  <c r="AC1523" i="1"/>
  <c r="AC1531" i="1"/>
  <c r="AC1538" i="1"/>
  <c r="AC1542" i="1"/>
  <c r="AC1546" i="1"/>
  <c r="AC1550" i="1"/>
  <c r="AC1554" i="1"/>
  <c r="AC1558" i="1"/>
  <c r="AC1562" i="1"/>
  <c r="AC1566" i="1"/>
  <c r="AC1570" i="1"/>
  <c r="AC1574" i="1"/>
  <c r="AC1578" i="1"/>
  <c r="AC1582" i="1"/>
  <c r="AC1586" i="1"/>
  <c r="AC1590" i="1"/>
  <c r="AC1594" i="1"/>
  <c r="AC1598" i="1"/>
  <c r="AC1602" i="1"/>
  <c r="AC1606" i="1"/>
  <c r="AC1610" i="1"/>
  <c r="AC1614" i="1"/>
  <c r="AC1618" i="1"/>
  <c r="AC1622" i="1"/>
  <c r="AC1626" i="1"/>
  <c r="AC1630" i="1"/>
  <c r="AC1634" i="1"/>
  <c r="AC1638" i="1"/>
  <c r="AC1642" i="1"/>
  <c r="AC1646" i="1"/>
  <c r="AC1650" i="1"/>
  <c r="AC1654" i="1"/>
  <c r="AC1658" i="1"/>
  <c r="AC1662" i="1"/>
  <c r="AC1666" i="1"/>
  <c r="AC1670" i="1"/>
  <c r="AC1674" i="1"/>
  <c r="AC1678" i="1"/>
  <c r="AC1682" i="1"/>
  <c r="AC1686" i="1"/>
  <c r="AC1690" i="1"/>
  <c r="AC1694" i="1"/>
  <c r="AC1698" i="1"/>
  <c r="AC1702" i="1"/>
  <c r="AC1706" i="1"/>
  <c r="AC1710" i="1"/>
  <c r="AC1714" i="1"/>
  <c r="AC1718" i="1"/>
  <c r="AC1722" i="1"/>
  <c r="AC1726" i="1"/>
  <c r="AC1730" i="1"/>
  <c r="AC1734" i="1"/>
  <c r="AC1738" i="1"/>
  <c r="AC1742" i="1"/>
  <c r="AC1746" i="1"/>
  <c r="AC1750" i="1"/>
  <c r="AC1754" i="1"/>
  <c r="AC1758" i="1"/>
  <c r="AC1762" i="1"/>
  <c r="AC1766" i="1"/>
  <c r="AC1770" i="1"/>
  <c r="AC1774" i="1"/>
  <c r="AC1778" i="1"/>
  <c r="AC1782" i="1"/>
  <c r="AC1786" i="1"/>
  <c r="AC1790" i="1"/>
  <c r="AC1794" i="1"/>
  <c r="AC1798" i="1"/>
  <c r="AC1802" i="1"/>
  <c r="AC1806" i="1"/>
  <c r="AC1810" i="1"/>
  <c r="AC1814" i="1"/>
  <c r="AC1431" i="1"/>
  <c r="AC1447" i="1"/>
  <c r="AC1463" i="1"/>
  <c r="AC1479" i="1"/>
  <c r="AC1495" i="1"/>
  <c r="AC1510" i="1"/>
  <c r="AC1518" i="1"/>
  <c r="AC1526" i="1"/>
  <c r="AC1534" i="1"/>
  <c r="AC1539" i="1"/>
  <c r="AC1543" i="1"/>
  <c r="AC1547" i="1"/>
  <c r="AC1551" i="1"/>
  <c r="AC1555" i="1"/>
  <c r="AC1559" i="1"/>
  <c r="AC1563" i="1"/>
  <c r="AC1567" i="1"/>
  <c r="AC1571" i="1"/>
  <c r="AC1575" i="1"/>
  <c r="AC1579" i="1"/>
  <c r="AC1583" i="1"/>
  <c r="AC1587" i="1"/>
  <c r="AC1591" i="1"/>
  <c r="AC1595" i="1"/>
  <c r="AC1599" i="1"/>
  <c r="AC1603" i="1"/>
  <c r="AC1607" i="1"/>
  <c r="AC1611" i="1"/>
  <c r="AC1615" i="1"/>
  <c r="AC1619" i="1"/>
  <c r="AC1623" i="1"/>
  <c r="AC1627" i="1"/>
  <c r="AC1631" i="1"/>
  <c r="AC1635" i="1"/>
  <c r="AC1639" i="1"/>
  <c r="AC1643" i="1"/>
  <c r="AC1647" i="1"/>
  <c r="AC1651" i="1"/>
  <c r="AC1655" i="1"/>
  <c r="AC1659" i="1"/>
  <c r="AC1663" i="1"/>
  <c r="AC1667" i="1"/>
  <c r="AC1671" i="1"/>
  <c r="AC1675" i="1"/>
  <c r="AC1679" i="1"/>
  <c r="AC1683" i="1"/>
  <c r="AC1687" i="1"/>
  <c r="AC1691" i="1"/>
  <c r="AC1695" i="1"/>
  <c r="AC1699" i="1"/>
  <c r="AC1703" i="1"/>
  <c r="AC1707" i="1"/>
  <c r="AC1711" i="1"/>
  <c r="AC1715" i="1"/>
  <c r="AC1719" i="1"/>
  <c r="AC1723" i="1"/>
  <c r="AC1727" i="1"/>
  <c r="AC1731" i="1"/>
  <c r="AC1735" i="1"/>
  <c r="AC1739" i="1"/>
  <c r="AC1743" i="1"/>
  <c r="AC1747" i="1"/>
  <c r="AC1751" i="1"/>
  <c r="AC1755" i="1"/>
  <c r="AC1759" i="1"/>
  <c r="AC1763" i="1"/>
  <c r="AC1767" i="1"/>
  <c r="AC1771" i="1"/>
  <c r="AC1775" i="1"/>
  <c r="AC1779" i="1"/>
  <c r="AC1783" i="1"/>
  <c r="AC1787" i="1"/>
  <c r="AC1791" i="1"/>
  <c r="AC1795" i="1"/>
  <c r="AC1799" i="1"/>
  <c r="AC1803" i="1"/>
  <c r="AC1807" i="1"/>
  <c r="AC1811" i="1"/>
  <c r="AC1815" i="1"/>
  <c r="AC1819" i="1"/>
  <c r="AC1823" i="1"/>
  <c r="AC1827" i="1"/>
  <c r="AC1818" i="1"/>
  <c r="AC1831" i="1"/>
  <c r="AC1839" i="1"/>
  <c r="AC1845" i="1"/>
  <c r="AC1850" i="1"/>
  <c r="AC1855" i="1"/>
  <c r="AC1861" i="1"/>
  <c r="AC1865" i="1"/>
  <c r="AC1869" i="1"/>
  <c r="AC1873" i="1"/>
  <c r="AC1877" i="1"/>
  <c r="AC1881" i="1"/>
  <c r="AC1885" i="1"/>
  <c r="AC1889" i="1"/>
  <c r="AC1893" i="1"/>
  <c r="AC1897" i="1"/>
  <c r="AC1901" i="1"/>
  <c r="AC1905" i="1"/>
  <c r="AC1909" i="1"/>
  <c r="AC1913" i="1"/>
  <c r="AC1917" i="1"/>
  <c r="AC1921" i="1"/>
  <c r="AC1925" i="1"/>
  <c r="AC1929" i="1"/>
  <c r="AC1933" i="1"/>
  <c r="AC1937" i="1"/>
  <c r="AC1941" i="1"/>
  <c r="AC1945" i="1"/>
  <c r="AC1949" i="1"/>
  <c r="AC1953" i="1"/>
  <c r="AC1957" i="1"/>
  <c r="AC1961" i="1"/>
  <c r="AC1965" i="1"/>
  <c r="AC1969" i="1"/>
  <c r="AC1973" i="1"/>
  <c r="AC1977" i="1"/>
  <c r="AC1981" i="1"/>
  <c r="AC1985" i="1"/>
  <c r="AC1989" i="1"/>
  <c r="AC1993" i="1"/>
  <c r="AC1997" i="1"/>
  <c r="AC2001" i="1"/>
  <c r="AC2005" i="1"/>
  <c r="AC2009" i="1"/>
  <c r="AC2013" i="1"/>
  <c r="AC2017" i="1"/>
  <c r="AC2021" i="1"/>
  <c r="AC2025" i="1"/>
  <c r="AC2029" i="1"/>
  <c r="AC2033" i="1"/>
  <c r="AC2037" i="1"/>
  <c r="AC2041" i="1"/>
  <c r="AC2045" i="1"/>
  <c r="AC2049" i="1"/>
  <c r="AC2053" i="1"/>
  <c r="AC2057" i="1"/>
  <c r="AC2061" i="1"/>
  <c r="AC2065" i="1"/>
  <c r="AC2069" i="1"/>
  <c r="AC2073" i="1"/>
  <c r="AC2077" i="1"/>
  <c r="AC2081" i="1"/>
  <c r="AC2085" i="1"/>
  <c r="AC2089" i="1"/>
  <c r="AC2093" i="1"/>
  <c r="AC2097" i="1"/>
  <c r="AC2101" i="1"/>
  <c r="AC2105" i="1"/>
  <c r="AC2109" i="1"/>
  <c r="AC2113" i="1"/>
  <c r="AC2117" i="1"/>
  <c r="AC2121" i="1"/>
  <c r="AC2125" i="1"/>
  <c r="AC2129" i="1"/>
  <c r="AC2133" i="1"/>
  <c r="AC2137" i="1"/>
  <c r="AC2141" i="1"/>
  <c r="AC2145" i="1"/>
  <c r="AC2149" i="1"/>
  <c r="AC2153" i="1"/>
  <c r="AC2157" i="1"/>
  <c r="AC2161" i="1"/>
  <c r="AC2165" i="1"/>
  <c r="AC1822" i="1"/>
  <c r="AC1834" i="1"/>
  <c r="AC1841" i="1"/>
  <c r="AC1846" i="1"/>
  <c r="AC1851" i="1"/>
  <c r="AC1857" i="1"/>
  <c r="AC1862" i="1"/>
  <c r="AC1866" i="1"/>
  <c r="AC1870" i="1"/>
  <c r="AC1874" i="1"/>
  <c r="AC1878" i="1"/>
  <c r="AC1882" i="1"/>
  <c r="AC1886" i="1"/>
  <c r="AC1890" i="1"/>
  <c r="AC1894" i="1"/>
  <c r="AC1898" i="1"/>
  <c r="AC1902" i="1"/>
  <c r="AC1906" i="1"/>
  <c r="AC1910" i="1"/>
  <c r="AC1914" i="1"/>
  <c r="AC1918" i="1"/>
  <c r="AC1922" i="1"/>
  <c r="AC1926" i="1"/>
  <c r="AC1930" i="1"/>
  <c r="AC1934" i="1"/>
  <c r="AC1938" i="1"/>
  <c r="AC1942" i="1"/>
  <c r="AC1946" i="1"/>
  <c r="AC1950" i="1"/>
  <c r="AC1954" i="1"/>
  <c r="AC1958" i="1"/>
  <c r="AC1962" i="1"/>
  <c r="AC1966" i="1"/>
  <c r="AC1970" i="1"/>
  <c r="AC1974" i="1"/>
  <c r="AC1978" i="1"/>
  <c r="AC1982" i="1"/>
  <c r="AC1986" i="1"/>
  <c r="AC1990" i="1"/>
  <c r="AC1994" i="1"/>
  <c r="AC1998" i="1"/>
  <c r="AC2002" i="1"/>
  <c r="AC2006" i="1"/>
  <c r="AC2010" i="1"/>
  <c r="AC2014" i="1"/>
  <c r="AC2018" i="1"/>
  <c r="AC2022" i="1"/>
  <c r="AC2026" i="1"/>
  <c r="AC2030" i="1"/>
  <c r="AC2034" i="1"/>
  <c r="AC2038" i="1"/>
  <c r="AC2042" i="1"/>
  <c r="AC2046" i="1"/>
  <c r="AC2050" i="1"/>
  <c r="AC2054" i="1"/>
  <c r="AC2058" i="1"/>
  <c r="AC2062" i="1"/>
  <c r="AC2066" i="1"/>
  <c r="AC2070" i="1"/>
  <c r="AC2074" i="1"/>
  <c r="AC2078" i="1"/>
  <c r="AC2082" i="1"/>
  <c r="AC2086" i="1"/>
  <c r="AC2090" i="1"/>
  <c r="AC2094" i="1"/>
  <c r="AC2098" i="1"/>
  <c r="AC2102" i="1"/>
  <c r="AC2106" i="1"/>
  <c r="AC2110" i="1"/>
  <c r="AC2114" i="1"/>
  <c r="AC2118" i="1"/>
  <c r="AC2122" i="1"/>
  <c r="AC2126" i="1"/>
  <c r="AC2130" i="1"/>
  <c r="AC2134" i="1"/>
  <c r="AC2138" i="1"/>
  <c r="AC2142" i="1"/>
  <c r="AC2146" i="1"/>
  <c r="AC2150" i="1"/>
  <c r="AC2154" i="1"/>
  <c r="AC2158" i="1"/>
  <c r="AC2162" i="1"/>
  <c r="AC2166" i="1"/>
  <c r="AC2170" i="1"/>
  <c r="AC2174" i="1"/>
  <c r="AC2178" i="1"/>
  <c r="AC2182" i="1"/>
  <c r="AC2186" i="1"/>
  <c r="AC2190" i="1"/>
  <c r="AC2194" i="1"/>
  <c r="AC2198" i="1"/>
  <c r="AC2202" i="1"/>
  <c r="AC2206" i="1"/>
  <c r="AC2210" i="1"/>
  <c r="AC2214" i="1"/>
  <c r="AC2218" i="1"/>
  <c r="AC2222" i="1"/>
  <c r="AC2226" i="1"/>
  <c r="AC1826" i="1"/>
  <c r="AC1835" i="1"/>
  <c r="AC1842" i="1"/>
  <c r="AC1847" i="1"/>
  <c r="AC1853" i="1"/>
  <c r="AC1858" i="1"/>
  <c r="AC1863" i="1"/>
  <c r="AC1867" i="1"/>
  <c r="AC1871" i="1"/>
  <c r="AC1875" i="1"/>
  <c r="AC1879" i="1"/>
  <c r="AC1883" i="1"/>
  <c r="AC1887" i="1"/>
  <c r="AC1891" i="1"/>
  <c r="AC1895" i="1"/>
  <c r="AC1899" i="1"/>
  <c r="AC1903" i="1"/>
  <c r="AC1907" i="1"/>
  <c r="AC1911" i="1"/>
  <c r="AC1915" i="1"/>
  <c r="AC1919" i="1"/>
  <c r="AC1923" i="1"/>
  <c r="AC1927" i="1"/>
  <c r="AC1931" i="1"/>
  <c r="AC1935" i="1"/>
  <c r="AC1939" i="1"/>
  <c r="AC1943" i="1"/>
  <c r="AC1947" i="1"/>
  <c r="AC1951" i="1"/>
  <c r="AC1955" i="1"/>
  <c r="AC1959" i="1"/>
  <c r="AC1963" i="1"/>
  <c r="AC1967" i="1"/>
  <c r="AC1971" i="1"/>
  <c r="AC1975" i="1"/>
  <c r="AC1979" i="1"/>
  <c r="AC1983" i="1"/>
  <c r="AC1987" i="1"/>
  <c r="AC1991" i="1"/>
  <c r="AC1995" i="1"/>
  <c r="AC1999" i="1"/>
  <c r="AC2003" i="1"/>
  <c r="AC2007" i="1"/>
  <c r="AC2011" i="1"/>
  <c r="AC2015" i="1"/>
  <c r="AC2019" i="1"/>
  <c r="AC2023" i="1"/>
  <c r="AC2027" i="1"/>
  <c r="AC2031" i="1"/>
  <c r="AC2035" i="1"/>
  <c r="AC2039" i="1"/>
  <c r="AC2043" i="1"/>
  <c r="AC2047" i="1"/>
  <c r="AC2051" i="1"/>
  <c r="AC2055" i="1"/>
  <c r="AC2059" i="1"/>
  <c r="AC2063" i="1"/>
  <c r="AC2067" i="1"/>
  <c r="AC2071" i="1"/>
  <c r="AC2075" i="1"/>
  <c r="AC2079" i="1"/>
  <c r="AC2083" i="1"/>
  <c r="AC2087" i="1"/>
  <c r="AC2091" i="1"/>
  <c r="AC2095" i="1"/>
  <c r="AC2099" i="1"/>
  <c r="AC2103" i="1"/>
  <c r="AC2107" i="1"/>
  <c r="AC2111" i="1"/>
  <c r="AC2115" i="1"/>
  <c r="AC2119" i="1"/>
  <c r="AC2123" i="1"/>
  <c r="AC2127" i="1"/>
  <c r="AC2131" i="1"/>
  <c r="AC2135" i="1"/>
  <c r="AC2139" i="1"/>
  <c r="AC2143" i="1"/>
  <c r="AC2147" i="1"/>
  <c r="AC2151" i="1"/>
  <c r="AC2155" i="1"/>
  <c r="AC2159" i="1"/>
  <c r="AC2163" i="1"/>
  <c r="AC2167" i="1"/>
  <c r="AC2171" i="1"/>
  <c r="AC2175" i="1"/>
  <c r="AC1830" i="1"/>
  <c r="AC1838" i="1"/>
  <c r="AC1843" i="1"/>
  <c r="AC1849" i="1"/>
  <c r="AC1854" i="1"/>
  <c r="AC1859" i="1"/>
  <c r="AC1864" i="1"/>
  <c r="AC1868" i="1"/>
  <c r="AC1872" i="1"/>
  <c r="AC1876" i="1"/>
  <c r="AC1880" i="1"/>
  <c r="AC1884" i="1"/>
  <c r="AC1888" i="1"/>
  <c r="AC1892" i="1"/>
  <c r="AC1896" i="1"/>
  <c r="AC1900" i="1"/>
  <c r="AC1904" i="1"/>
  <c r="AC1908" i="1"/>
  <c r="AC1912" i="1"/>
  <c r="AC1916" i="1"/>
  <c r="AC1920" i="1"/>
  <c r="AC1924" i="1"/>
  <c r="AC1928" i="1"/>
  <c r="AC1932" i="1"/>
  <c r="AC1936" i="1"/>
  <c r="AC1940" i="1"/>
  <c r="AC1944" i="1"/>
  <c r="AC1948" i="1"/>
  <c r="AC1952" i="1"/>
  <c r="AC1956" i="1"/>
  <c r="AC1960" i="1"/>
  <c r="AC1964" i="1"/>
  <c r="AC1968" i="1"/>
  <c r="AC1972" i="1"/>
  <c r="AC1976" i="1"/>
  <c r="AC1980" i="1"/>
  <c r="AC1984" i="1"/>
  <c r="AC1988" i="1"/>
  <c r="AC1992" i="1"/>
  <c r="AC1996" i="1"/>
  <c r="AC2000" i="1"/>
  <c r="AC2004" i="1"/>
  <c r="AC2008" i="1"/>
  <c r="AC2012" i="1"/>
  <c r="AC2016" i="1"/>
  <c r="AC2020" i="1"/>
  <c r="AC2024" i="1"/>
  <c r="AC2028" i="1"/>
  <c r="AC2032" i="1"/>
  <c r="AC2036" i="1"/>
  <c r="AC2040" i="1"/>
  <c r="AC2044" i="1"/>
  <c r="AC2048" i="1"/>
  <c r="AC2052" i="1"/>
  <c r="AC2056" i="1"/>
  <c r="AC2060" i="1"/>
  <c r="AC2064" i="1"/>
  <c r="AC2068" i="1"/>
  <c r="AC2072" i="1"/>
  <c r="AC2076" i="1"/>
  <c r="AC2080" i="1"/>
  <c r="AC2084" i="1"/>
  <c r="AC2088" i="1"/>
  <c r="AC2092" i="1"/>
  <c r="AC2096" i="1"/>
  <c r="AC2100" i="1"/>
  <c r="AC2104" i="1"/>
  <c r="AC2108" i="1"/>
  <c r="AC2112" i="1"/>
  <c r="AC2116" i="1"/>
  <c r="AC2120" i="1"/>
  <c r="AC2124" i="1"/>
  <c r="AC2128" i="1"/>
  <c r="AC2132" i="1"/>
  <c r="AC2136" i="1"/>
  <c r="AC2140" i="1"/>
  <c r="AC2144" i="1"/>
  <c r="AC2148" i="1"/>
  <c r="AC2152" i="1"/>
  <c r="AC2168" i="1"/>
  <c r="AC2176" i="1"/>
  <c r="AC2181" i="1"/>
  <c r="AC2187" i="1"/>
  <c r="AC2192" i="1"/>
  <c r="AC2197" i="1"/>
  <c r="AC2203" i="1"/>
  <c r="AC2208" i="1"/>
  <c r="AC2213" i="1"/>
  <c r="AC2219" i="1"/>
  <c r="AC2224" i="1"/>
  <c r="AC2229" i="1"/>
  <c r="AC2233" i="1"/>
  <c r="AC2237" i="1"/>
  <c r="AC2241" i="1"/>
  <c r="AC2245" i="1"/>
  <c r="AC2249" i="1"/>
  <c r="AC2253" i="1"/>
  <c r="AC2257" i="1"/>
  <c r="AC2261" i="1"/>
  <c r="AC2265" i="1"/>
  <c r="AC2269" i="1"/>
  <c r="AC2273" i="1"/>
  <c r="AC2277" i="1"/>
  <c r="AC2281" i="1"/>
  <c r="AC2285" i="1"/>
  <c r="AC2289" i="1"/>
  <c r="AC2293" i="1"/>
  <c r="AC2297" i="1"/>
  <c r="AC2301" i="1"/>
  <c r="AC2305" i="1"/>
  <c r="AC2309" i="1"/>
  <c r="AC2313" i="1"/>
  <c r="AC2317" i="1"/>
  <c r="AC2321" i="1"/>
  <c r="AC2325" i="1"/>
  <c r="AC2329" i="1"/>
  <c r="AC2333" i="1"/>
  <c r="AC2337" i="1"/>
  <c r="AC2341" i="1"/>
  <c r="AC2345" i="1"/>
  <c r="AC2349" i="1"/>
  <c r="AC2353" i="1"/>
  <c r="AC2357" i="1"/>
  <c r="AC2361" i="1"/>
  <c r="AC2365" i="1"/>
  <c r="AC2369" i="1"/>
  <c r="AC2373" i="1"/>
  <c r="AC2377" i="1"/>
  <c r="AC2381" i="1"/>
  <c r="AC2385" i="1"/>
  <c r="AC2389" i="1"/>
  <c r="AC2393" i="1"/>
  <c r="AC2397" i="1"/>
  <c r="AC2401" i="1"/>
  <c r="AC2405" i="1"/>
  <c r="AC2409" i="1"/>
  <c r="AC2413" i="1"/>
  <c r="AC2417" i="1"/>
  <c r="AC2421" i="1"/>
  <c r="AC2425" i="1"/>
  <c r="AC2429" i="1"/>
  <c r="AC2433" i="1"/>
  <c r="AC2394" i="1"/>
  <c r="AC2402" i="1"/>
  <c r="AC2410" i="1"/>
  <c r="AC2418" i="1"/>
  <c r="AC2426" i="1"/>
  <c r="AC2434" i="1"/>
  <c r="AC2395" i="1"/>
  <c r="AC2407" i="1"/>
  <c r="AC2415" i="1"/>
  <c r="AC2427" i="1"/>
  <c r="AC2432" i="1"/>
  <c r="AC2156" i="1"/>
  <c r="AC2169" i="1"/>
  <c r="AC2177" i="1"/>
  <c r="AC2183" i="1"/>
  <c r="AC2188" i="1"/>
  <c r="AC2193" i="1"/>
  <c r="AC2199" i="1"/>
  <c r="AC2204" i="1"/>
  <c r="AC2209" i="1"/>
  <c r="AC2215" i="1"/>
  <c r="AC2220" i="1"/>
  <c r="AC2225" i="1"/>
  <c r="AC2230" i="1"/>
  <c r="AC2234" i="1"/>
  <c r="AC2238" i="1"/>
  <c r="AC2242" i="1"/>
  <c r="AC2246" i="1"/>
  <c r="AC2250" i="1"/>
  <c r="AC2254" i="1"/>
  <c r="AC2258" i="1"/>
  <c r="AC2262" i="1"/>
  <c r="AC2266" i="1"/>
  <c r="AC2270" i="1"/>
  <c r="AC2274" i="1"/>
  <c r="AC2278" i="1"/>
  <c r="AC2282" i="1"/>
  <c r="AC2286" i="1"/>
  <c r="AC2290" i="1"/>
  <c r="AC2294" i="1"/>
  <c r="AC2298" i="1"/>
  <c r="AC2302" i="1"/>
  <c r="AC2306" i="1"/>
  <c r="AC2310" i="1"/>
  <c r="AC2314" i="1"/>
  <c r="AC2318" i="1"/>
  <c r="AC2322" i="1"/>
  <c r="AC2326" i="1"/>
  <c r="AC2330" i="1"/>
  <c r="AC2334" i="1"/>
  <c r="AC2338" i="1"/>
  <c r="AC2342" i="1"/>
  <c r="AC2346" i="1"/>
  <c r="AC2350" i="1"/>
  <c r="AC2354" i="1"/>
  <c r="AC2358" i="1"/>
  <c r="AC2362" i="1"/>
  <c r="AC2366" i="1"/>
  <c r="AC2370" i="1"/>
  <c r="AC2374" i="1"/>
  <c r="AC2378" i="1"/>
  <c r="AC2382" i="1"/>
  <c r="AC2386" i="1"/>
  <c r="AC2390" i="1"/>
  <c r="AC2398" i="1"/>
  <c r="AC2406" i="1"/>
  <c r="AC2414" i="1"/>
  <c r="AC2422" i="1"/>
  <c r="AC2430" i="1"/>
  <c r="AC2387" i="1"/>
  <c r="AC2403" i="1"/>
  <c r="AC2411" i="1"/>
  <c r="AC2423" i="1"/>
  <c r="AC2435" i="1"/>
  <c r="AC2160" i="1"/>
  <c r="AC2172" i="1"/>
  <c r="AC2179" i="1"/>
  <c r="AC2184" i="1"/>
  <c r="AC2189" i="1"/>
  <c r="AC2195" i="1"/>
  <c r="AC2200" i="1"/>
  <c r="AC2205" i="1"/>
  <c r="AC2211" i="1"/>
  <c r="AC2216" i="1"/>
  <c r="AC2221" i="1"/>
  <c r="AC2227" i="1"/>
  <c r="AC2231" i="1"/>
  <c r="AC2235" i="1"/>
  <c r="AC2239" i="1"/>
  <c r="AC2243" i="1"/>
  <c r="AC2247" i="1"/>
  <c r="AC2251" i="1"/>
  <c r="AC2255" i="1"/>
  <c r="AC2259" i="1"/>
  <c r="AC2263" i="1"/>
  <c r="AC2267" i="1"/>
  <c r="AC2271" i="1"/>
  <c r="AC2275" i="1"/>
  <c r="AC2279" i="1"/>
  <c r="AC2283" i="1"/>
  <c r="AC2287" i="1"/>
  <c r="AC2291" i="1"/>
  <c r="AC2295" i="1"/>
  <c r="AC2299" i="1"/>
  <c r="AC2303" i="1"/>
  <c r="AC2307" i="1"/>
  <c r="AC2311" i="1"/>
  <c r="AC2315" i="1"/>
  <c r="AC2319" i="1"/>
  <c r="AC2323" i="1"/>
  <c r="AC2327" i="1"/>
  <c r="AC2331" i="1"/>
  <c r="AC2335" i="1"/>
  <c r="AC2339" i="1"/>
  <c r="AC2343" i="1"/>
  <c r="AC2347" i="1"/>
  <c r="AC2351" i="1"/>
  <c r="AC2355" i="1"/>
  <c r="AC2359" i="1"/>
  <c r="AC2363" i="1"/>
  <c r="AC2367" i="1"/>
  <c r="AC2371" i="1"/>
  <c r="AC2375" i="1"/>
  <c r="AC2379" i="1"/>
  <c r="AC2383" i="1"/>
  <c r="AC2391" i="1"/>
  <c r="AC2399" i="1"/>
  <c r="AC2419" i="1"/>
  <c r="AC2431" i="1"/>
  <c r="AC2164" i="1"/>
  <c r="AC2173" i="1"/>
  <c r="AC2180" i="1"/>
  <c r="AC2185" i="1"/>
  <c r="AC2191" i="1"/>
  <c r="AC2196" i="1"/>
  <c r="AC2201" i="1"/>
  <c r="AC2207" i="1"/>
  <c r="AC2212" i="1"/>
  <c r="AC2217" i="1"/>
  <c r="AC2223" i="1"/>
  <c r="AC2228" i="1"/>
  <c r="AC2232" i="1"/>
  <c r="AC2236" i="1"/>
  <c r="AC2240" i="1"/>
  <c r="AC2244" i="1"/>
  <c r="AC2248" i="1"/>
  <c r="AC2252" i="1"/>
  <c r="AC2256" i="1"/>
  <c r="AC2260" i="1"/>
  <c r="AC2264" i="1"/>
  <c r="AC2268" i="1"/>
  <c r="AC2272" i="1"/>
  <c r="AC2276" i="1"/>
  <c r="AC2280" i="1"/>
  <c r="AC2284" i="1"/>
  <c r="AC2288" i="1"/>
  <c r="AC2292" i="1"/>
  <c r="AC2296" i="1"/>
  <c r="AC2300" i="1"/>
  <c r="AC2304" i="1"/>
  <c r="AC2308" i="1"/>
  <c r="AC2312" i="1"/>
  <c r="AC2316" i="1"/>
  <c r="AC2320" i="1"/>
  <c r="AC2324" i="1"/>
  <c r="AC2328" i="1"/>
  <c r="AC2332" i="1"/>
  <c r="AC2336" i="1"/>
  <c r="AC2340" i="1"/>
  <c r="AC2344" i="1"/>
  <c r="AC2348" i="1"/>
  <c r="AC2352" i="1"/>
  <c r="AC2356" i="1"/>
  <c r="AC2360" i="1"/>
  <c r="AC2364" i="1"/>
  <c r="AC2368" i="1"/>
  <c r="AC2372" i="1"/>
  <c r="AC2376" i="1"/>
  <c r="AC2380" i="1"/>
  <c r="AC2384" i="1"/>
  <c r="AC2388" i="1"/>
  <c r="AC2392" i="1"/>
  <c r="AC2396" i="1"/>
  <c r="AC2400" i="1"/>
  <c r="AC2404" i="1"/>
  <c r="AC2408" i="1"/>
  <c r="AC2412" i="1"/>
  <c r="AC2416" i="1"/>
  <c r="AC2420" i="1"/>
  <c r="AC2424" i="1"/>
  <c r="AC2428" i="1"/>
  <c r="AB1201" i="1"/>
  <c r="AB1205" i="1"/>
  <c r="AB1209" i="1"/>
  <c r="AB1213" i="1"/>
  <c r="AB1217" i="1"/>
  <c r="AB1221" i="1"/>
  <c r="AB1225" i="1"/>
  <c r="AB1229" i="1"/>
  <c r="AB1233" i="1"/>
  <c r="AB1237" i="1"/>
  <c r="AB1241" i="1"/>
  <c r="AB1245" i="1"/>
  <c r="AB1249" i="1"/>
  <c r="AB1253" i="1"/>
  <c r="AB1257" i="1"/>
  <c r="AB1261" i="1"/>
  <c r="AB1265" i="1"/>
  <c r="AB1269" i="1"/>
  <c r="AB1273" i="1"/>
  <c r="AB1277" i="1"/>
  <c r="AB1281" i="1"/>
  <c r="AB1285" i="1"/>
  <c r="AB1289" i="1"/>
  <c r="AB1293" i="1"/>
  <c r="AB1297" i="1"/>
  <c r="AB1301" i="1"/>
  <c r="AB1305" i="1"/>
  <c r="AB1309" i="1"/>
  <c r="AB1313" i="1"/>
  <c r="AB1317" i="1"/>
  <c r="AB1321" i="1"/>
  <c r="AB1325" i="1"/>
  <c r="AB1329" i="1"/>
  <c r="AB1333" i="1"/>
  <c r="AB1337" i="1"/>
  <c r="AB1341" i="1"/>
  <c r="AB1345" i="1"/>
  <c r="AB1349" i="1"/>
  <c r="AB1353" i="1"/>
  <c r="AB1357" i="1"/>
  <c r="AB1361" i="1"/>
  <c r="AB1365" i="1"/>
  <c r="AB1369" i="1"/>
  <c r="AB1373" i="1"/>
  <c r="AB1377" i="1"/>
  <c r="AB1381" i="1"/>
  <c r="AB1385" i="1"/>
  <c r="AB1389" i="1"/>
  <c r="AB1393" i="1"/>
  <c r="AB1397" i="1"/>
  <c r="AB1401" i="1"/>
  <c r="AB1405" i="1"/>
  <c r="AB1409" i="1"/>
  <c r="AB1413" i="1"/>
  <c r="AB1417" i="1"/>
  <c r="AB1421" i="1"/>
  <c r="AB1425" i="1"/>
  <c r="AB1429" i="1"/>
  <c r="AB1433" i="1"/>
  <c r="AB1437" i="1"/>
  <c r="AB1441" i="1"/>
  <c r="AB1445" i="1"/>
  <c r="AB1449" i="1"/>
  <c r="AB1453" i="1"/>
  <c r="AB1457" i="1"/>
  <c r="AB1461" i="1"/>
  <c r="AB1465" i="1"/>
  <c r="AB1469" i="1"/>
  <c r="AB1473" i="1"/>
  <c r="AB1477" i="1"/>
  <c r="AB1481" i="1"/>
  <c r="AB1485" i="1"/>
  <c r="AB1489" i="1"/>
  <c r="AB1493" i="1"/>
  <c r="AB1497" i="1"/>
  <c r="AB1501" i="1"/>
  <c r="AB1505" i="1"/>
  <c r="AB1509" i="1"/>
  <c r="AB1513" i="1"/>
  <c r="AB1517" i="1"/>
  <c r="AB1521" i="1"/>
  <c r="AB1525" i="1"/>
  <c r="AB1529" i="1"/>
  <c r="AB1533" i="1"/>
  <c r="AB1537" i="1"/>
  <c r="AB1202" i="1"/>
  <c r="AB1206" i="1"/>
  <c r="AB1210" i="1"/>
  <c r="AB1214" i="1"/>
  <c r="AB1218" i="1"/>
  <c r="AB1222" i="1"/>
  <c r="AB1226" i="1"/>
  <c r="AB1230" i="1"/>
  <c r="AB1234" i="1"/>
  <c r="AB1238" i="1"/>
  <c r="AB1242" i="1"/>
  <c r="AB1246" i="1"/>
  <c r="AB1250" i="1"/>
  <c r="AB1254" i="1"/>
  <c r="AB1258" i="1"/>
  <c r="AB1262" i="1"/>
  <c r="AB1266" i="1"/>
  <c r="AB1270" i="1"/>
  <c r="AB1274" i="1"/>
  <c r="AB1278" i="1"/>
  <c r="AB1282" i="1"/>
  <c r="AB1286" i="1"/>
  <c r="AB1290" i="1"/>
  <c r="AB1294" i="1"/>
  <c r="AB1298" i="1"/>
  <c r="AB1302" i="1"/>
  <c r="AB1306" i="1"/>
  <c r="AB1310" i="1"/>
  <c r="AB1314" i="1"/>
  <c r="AB1318" i="1"/>
  <c r="AB1322" i="1"/>
  <c r="AB1326" i="1"/>
  <c r="AB1330" i="1"/>
  <c r="AB1203" i="1"/>
  <c r="AB1207" i="1"/>
  <c r="AB1211" i="1"/>
  <c r="AB1215" i="1"/>
  <c r="AB1219" i="1"/>
  <c r="AB1223" i="1"/>
  <c r="AB1227" i="1"/>
  <c r="AB1231" i="1"/>
  <c r="AB1235" i="1"/>
  <c r="AB1239" i="1"/>
  <c r="AB1243" i="1"/>
  <c r="AB1247" i="1"/>
  <c r="AB1251" i="1"/>
  <c r="AB1255" i="1"/>
  <c r="AB1259" i="1"/>
  <c r="AB1263" i="1"/>
  <c r="AB1267" i="1"/>
  <c r="AB1271" i="1"/>
  <c r="AB1275" i="1"/>
  <c r="AB1279" i="1"/>
  <c r="AB1283" i="1"/>
  <c r="AB1287" i="1"/>
  <c r="AB1291" i="1"/>
  <c r="AB1295" i="1"/>
  <c r="AB1299" i="1"/>
  <c r="AB1303" i="1"/>
  <c r="AB1307" i="1"/>
  <c r="AB1311" i="1"/>
  <c r="AB1315" i="1"/>
  <c r="AB1319" i="1"/>
  <c r="AB1323" i="1"/>
  <c r="AB1204" i="1"/>
  <c r="AB1208" i="1"/>
  <c r="AB1212" i="1"/>
  <c r="AB1216" i="1"/>
  <c r="AB1220" i="1"/>
  <c r="AB1224" i="1"/>
  <c r="AB1228" i="1"/>
  <c r="AB1232" i="1"/>
  <c r="AB1236" i="1"/>
  <c r="AB1240" i="1"/>
  <c r="AB1244" i="1"/>
  <c r="AB1248" i="1"/>
  <c r="AB1252" i="1"/>
  <c r="AB1256" i="1"/>
  <c r="AB1260" i="1"/>
  <c r="AB1264" i="1"/>
  <c r="AB1268" i="1"/>
  <c r="AB1272" i="1"/>
  <c r="AB1276" i="1"/>
  <c r="AB1280" i="1"/>
  <c r="AB1296" i="1"/>
  <c r="AB1312" i="1"/>
  <c r="AB1327" i="1"/>
  <c r="AB1334" i="1"/>
  <c r="AB1339" i="1"/>
  <c r="AB1344" i="1"/>
  <c r="AB1350" i="1"/>
  <c r="AB1355" i="1"/>
  <c r="AB1360" i="1"/>
  <c r="AB1366" i="1"/>
  <c r="AB1371" i="1"/>
  <c r="AB1376" i="1"/>
  <c r="AB1382" i="1"/>
  <c r="AB1387" i="1"/>
  <c r="AB1392" i="1"/>
  <c r="AB1398" i="1"/>
  <c r="AB1403" i="1"/>
  <c r="AB1408" i="1"/>
  <c r="AB1414" i="1"/>
  <c r="AB1419" i="1"/>
  <c r="AB1424" i="1"/>
  <c r="AB1430" i="1"/>
  <c r="AB1435" i="1"/>
  <c r="AB1440" i="1"/>
  <c r="AB1446" i="1"/>
  <c r="AB1451" i="1"/>
  <c r="AB1456" i="1"/>
  <c r="AB1462" i="1"/>
  <c r="AB1467" i="1"/>
  <c r="AB1472" i="1"/>
  <c r="AB1478" i="1"/>
  <c r="AB1483" i="1"/>
  <c r="AB1488" i="1"/>
  <c r="AB1494" i="1"/>
  <c r="AB1499" i="1"/>
  <c r="AB1504" i="1"/>
  <c r="AB1510" i="1"/>
  <c r="AB1515" i="1"/>
  <c r="AB1520" i="1"/>
  <c r="AB1526" i="1"/>
  <c r="AB1531" i="1"/>
  <c r="AB1536" i="1"/>
  <c r="AB1541" i="1"/>
  <c r="AB1545" i="1"/>
  <c r="AB1549" i="1"/>
  <c r="AB1553" i="1"/>
  <c r="AB1557" i="1"/>
  <c r="AB1561" i="1"/>
  <c r="AB1565" i="1"/>
  <c r="AB1569" i="1"/>
  <c r="AB1573" i="1"/>
  <c r="AB1577" i="1"/>
  <c r="AB1581" i="1"/>
  <c r="AB1585" i="1"/>
  <c r="AB1589" i="1"/>
  <c r="AB1593" i="1"/>
  <c r="AB1597" i="1"/>
  <c r="AB1601" i="1"/>
  <c r="AB1605" i="1"/>
  <c r="AB1609" i="1"/>
  <c r="AB1613" i="1"/>
  <c r="AB1617" i="1"/>
  <c r="AB1621" i="1"/>
  <c r="AB1625" i="1"/>
  <c r="AB1629" i="1"/>
  <c r="AB1633" i="1"/>
  <c r="AB1637" i="1"/>
  <c r="AB1641" i="1"/>
  <c r="AB1645" i="1"/>
  <c r="AB1649" i="1"/>
  <c r="AB1653" i="1"/>
  <c r="AB1657" i="1"/>
  <c r="AB1661" i="1"/>
  <c r="AB1665" i="1"/>
  <c r="AB1669" i="1"/>
  <c r="AB1673" i="1"/>
  <c r="AB1677" i="1"/>
  <c r="AB1681" i="1"/>
  <c r="AB1685" i="1"/>
  <c r="AB1689" i="1"/>
  <c r="AB1693" i="1"/>
  <c r="AB1697" i="1"/>
  <c r="AB1701" i="1"/>
  <c r="AB1705" i="1"/>
  <c r="AB1709" i="1"/>
  <c r="AB1713" i="1"/>
  <c r="AB1717" i="1"/>
  <c r="AB1721" i="1"/>
  <c r="AB1725" i="1"/>
  <c r="AB1729" i="1"/>
  <c r="AB1733" i="1"/>
  <c r="AB1737" i="1"/>
  <c r="AB1741" i="1"/>
  <c r="AB1745" i="1"/>
  <c r="AB1749" i="1"/>
  <c r="AB1753" i="1"/>
  <c r="AB1757" i="1"/>
  <c r="AB1761" i="1"/>
  <c r="AB1765" i="1"/>
  <c r="AB1769" i="1"/>
  <c r="AB1773" i="1"/>
  <c r="AB1777" i="1"/>
  <c r="AB1781" i="1"/>
  <c r="AB1785" i="1"/>
  <c r="AB1789" i="1"/>
  <c r="AB1793" i="1"/>
  <c r="AB1797" i="1"/>
  <c r="AB1801" i="1"/>
  <c r="AB1805" i="1"/>
  <c r="AB1809" i="1"/>
  <c r="AB1813" i="1"/>
  <c r="AB1817" i="1"/>
  <c r="AB1821" i="1"/>
  <c r="AB1825" i="1"/>
  <c r="AB1829" i="1"/>
  <c r="AB1833" i="1"/>
  <c r="AB1837" i="1"/>
  <c r="AB1841" i="1"/>
  <c r="AB1845" i="1"/>
  <c r="AB1849" i="1"/>
  <c r="AB1853" i="1"/>
  <c r="AB1857" i="1"/>
  <c r="AB1861" i="1"/>
  <c r="AB1865" i="1"/>
  <c r="AB1869" i="1"/>
  <c r="AB1873" i="1"/>
  <c r="AB1877" i="1"/>
  <c r="AB1881" i="1"/>
  <c r="AB1885" i="1"/>
  <c r="AB1889" i="1"/>
  <c r="AB1893" i="1"/>
  <c r="AB1897" i="1"/>
  <c r="AB1284" i="1"/>
  <c r="AB1300" i="1"/>
  <c r="AB1316" i="1"/>
  <c r="AB1328" i="1"/>
  <c r="AB1335" i="1"/>
  <c r="AB1340" i="1"/>
  <c r="AB1346" i="1"/>
  <c r="AB1351" i="1"/>
  <c r="AB1356" i="1"/>
  <c r="AB1362" i="1"/>
  <c r="AB1367" i="1"/>
  <c r="AB1372" i="1"/>
  <c r="AB1378" i="1"/>
  <c r="AB1383" i="1"/>
  <c r="AB1388" i="1"/>
  <c r="AB1394" i="1"/>
  <c r="AB1399" i="1"/>
  <c r="AB1404" i="1"/>
  <c r="AB1410" i="1"/>
  <c r="AB1415" i="1"/>
  <c r="AB1420" i="1"/>
  <c r="AB1426" i="1"/>
  <c r="AB1431" i="1"/>
  <c r="AB1436" i="1"/>
  <c r="AB1442" i="1"/>
  <c r="AB1447" i="1"/>
  <c r="AB1452" i="1"/>
  <c r="AB1458" i="1"/>
  <c r="AB1463" i="1"/>
  <c r="AB1468" i="1"/>
  <c r="AB1474" i="1"/>
  <c r="AB1479" i="1"/>
  <c r="AB1484" i="1"/>
  <c r="AB1490" i="1"/>
  <c r="AB1495" i="1"/>
  <c r="AB1500" i="1"/>
  <c r="AB1506" i="1"/>
  <c r="AB1511" i="1"/>
  <c r="AB1516" i="1"/>
  <c r="AB1522" i="1"/>
  <c r="AB1527" i="1"/>
  <c r="AB1532" i="1"/>
  <c r="AB1538" i="1"/>
  <c r="AB1542" i="1"/>
  <c r="AB1546" i="1"/>
  <c r="AB1550" i="1"/>
  <c r="AB1554" i="1"/>
  <c r="AB1558" i="1"/>
  <c r="AB1562" i="1"/>
  <c r="AB1566" i="1"/>
  <c r="AB1570" i="1"/>
  <c r="AB1574" i="1"/>
  <c r="AB1578" i="1"/>
  <c r="AB1582" i="1"/>
  <c r="AB1586" i="1"/>
  <c r="AB1590" i="1"/>
  <c r="AB1594" i="1"/>
  <c r="AB1598" i="1"/>
  <c r="AB1602" i="1"/>
  <c r="AB1606" i="1"/>
  <c r="AB1610" i="1"/>
  <c r="AB1614" i="1"/>
  <c r="AB1618" i="1"/>
  <c r="AB1622" i="1"/>
  <c r="AB1626" i="1"/>
  <c r="AB1630" i="1"/>
  <c r="AB1634" i="1"/>
  <c r="AB1638" i="1"/>
  <c r="AB1642" i="1"/>
  <c r="AB1646" i="1"/>
  <c r="AB1650" i="1"/>
  <c r="AB1654" i="1"/>
  <c r="AB1658" i="1"/>
  <c r="AB1662" i="1"/>
  <c r="AB1666" i="1"/>
  <c r="AB1670" i="1"/>
  <c r="AB1674" i="1"/>
  <c r="AB1678" i="1"/>
  <c r="AB1682" i="1"/>
  <c r="AB1686" i="1"/>
  <c r="AB1292" i="1"/>
  <c r="AB1308" i="1"/>
  <c r="AB1324" i="1"/>
  <c r="AB1332" i="1"/>
  <c r="AB1338" i="1"/>
  <c r="AB1343" i="1"/>
  <c r="AB1348" i="1"/>
  <c r="AB1354" i="1"/>
  <c r="AB1359" i="1"/>
  <c r="AB1364" i="1"/>
  <c r="AB1370" i="1"/>
  <c r="AB1375" i="1"/>
  <c r="AB1380" i="1"/>
  <c r="AB1386" i="1"/>
  <c r="AB1391" i="1"/>
  <c r="AB1396" i="1"/>
  <c r="AB1402" i="1"/>
  <c r="AB1407" i="1"/>
  <c r="AB1412" i="1"/>
  <c r="AB1418" i="1"/>
  <c r="AB1423" i="1"/>
  <c r="AB1428" i="1"/>
  <c r="AB1434" i="1"/>
  <c r="AB1439" i="1"/>
  <c r="AB1444" i="1"/>
  <c r="AB1450" i="1"/>
  <c r="AB1455" i="1"/>
  <c r="AB1460" i="1"/>
  <c r="AB1466" i="1"/>
  <c r="AB1471" i="1"/>
  <c r="AB1476" i="1"/>
  <c r="AB1482" i="1"/>
  <c r="AB1487" i="1"/>
  <c r="AB1492" i="1"/>
  <c r="AB1498" i="1"/>
  <c r="AB1503" i="1"/>
  <c r="AB1508" i="1"/>
  <c r="AB1514" i="1"/>
  <c r="AB1519" i="1"/>
  <c r="AB1524" i="1"/>
  <c r="AB1530" i="1"/>
  <c r="AB1535" i="1"/>
  <c r="AB1540" i="1"/>
  <c r="AB1544" i="1"/>
  <c r="AB1548" i="1"/>
  <c r="AB1552" i="1"/>
  <c r="AB1556" i="1"/>
  <c r="AB1560" i="1"/>
  <c r="AB1564" i="1"/>
  <c r="AB1568" i="1"/>
  <c r="AB1572" i="1"/>
  <c r="AB1576" i="1"/>
  <c r="AB1580" i="1"/>
  <c r="AB1584" i="1"/>
  <c r="AB1588" i="1"/>
  <c r="AB1592" i="1"/>
  <c r="AB1596" i="1"/>
  <c r="AB1600" i="1"/>
  <c r="AB1604" i="1"/>
  <c r="AB1608" i="1"/>
  <c r="AB1612" i="1"/>
  <c r="AB1616" i="1"/>
  <c r="AB1620" i="1"/>
  <c r="AB1624" i="1"/>
  <c r="AB1628" i="1"/>
  <c r="AB1632" i="1"/>
  <c r="AB1636" i="1"/>
  <c r="AB1640" i="1"/>
  <c r="AB1644" i="1"/>
  <c r="AB1648" i="1"/>
  <c r="AB1652" i="1"/>
  <c r="AB1656" i="1"/>
  <c r="AB1660" i="1"/>
  <c r="AB1664" i="1"/>
  <c r="AB1668" i="1"/>
  <c r="AB1672" i="1"/>
  <c r="AB1676" i="1"/>
  <c r="AB1680" i="1"/>
  <c r="AB1684" i="1"/>
  <c r="AB1688" i="1"/>
  <c r="AB1692" i="1"/>
  <c r="AB1696" i="1"/>
  <c r="AB1700" i="1"/>
  <c r="AB1704" i="1"/>
  <c r="AB1708" i="1"/>
  <c r="AB1288" i="1"/>
  <c r="AB1336" i="1"/>
  <c r="AB1358" i="1"/>
  <c r="AB1379" i="1"/>
  <c r="AB1400" i="1"/>
  <c r="AB1422" i="1"/>
  <c r="AB1443" i="1"/>
  <c r="AB1464" i="1"/>
  <c r="AB1486" i="1"/>
  <c r="AB1507" i="1"/>
  <c r="AB1528" i="1"/>
  <c r="AB1547" i="1"/>
  <c r="AB1563" i="1"/>
  <c r="AB1579" i="1"/>
  <c r="AB1595" i="1"/>
  <c r="AB1611" i="1"/>
  <c r="AB1627" i="1"/>
  <c r="AB1643" i="1"/>
  <c r="AB1659" i="1"/>
  <c r="AB1675" i="1"/>
  <c r="AB1690" i="1"/>
  <c r="AB1698" i="1"/>
  <c r="AB1706" i="1"/>
  <c r="AB1712" i="1"/>
  <c r="AB1718" i="1"/>
  <c r="AB1723" i="1"/>
  <c r="AB1728" i="1"/>
  <c r="AB1734" i="1"/>
  <c r="AB1739" i="1"/>
  <c r="AB1744" i="1"/>
  <c r="AB1750" i="1"/>
  <c r="AB1755" i="1"/>
  <c r="AB1760" i="1"/>
  <c r="AB1766" i="1"/>
  <c r="AB1771" i="1"/>
  <c r="AB1776" i="1"/>
  <c r="AB1782" i="1"/>
  <c r="AB1787" i="1"/>
  <c r="AB1792" i="1"/>
  <c r="AB1798" i="1"/>
  <c r="AB1803" i="1"/>
  <c r="AB1808" i="1"/>
  <c r="AB1814" i="1"/>
  <c r="AB1819" i="1"/>
  <c r="AB1824" i="1"/>
  <c r="AB1830" i="1"/>
  <c r="AB1835" i="1"/>
  <c r="AB1840" i="1"/>
  <c r="AB1846" i="1"/>
  <c r="AB1851" i="1"/>
  <c r="AB1856" i="1"/>
  <c r="AB1862" i="1"/>
  <c r="AB1867" i="1"/>
  <c r="AB1872" i="1"/>
  <c r="AB1878" i="1"/>
  <c r="AB1883" i="1"/>
  <c r="AB1888" i="1"/>
  <c r="AB1894" i="1"/>
  <c r="AB1899" i="1"/>
  <c r="AB1903" i="1"/>
  <c r="AB1907" i="1"/>
  <c r="AB1911" i="1"/>
  <c r="AB1915" i="1"/>
  <c r="AB1919" i="1"/>
  <c r="AB1923" i="1"/>
  <c r="AB1927" i="1"/>
  <c r="AB1931" i="1"/>
  <c r="AB1304" i="1"/>
  <c r="AB1342" i="1"/>
  <c r="AB1363" i="1"/>
  <c r="AB1384" i="1"/>
  <c r="AB1406" i="1"/>
  <c r="AB1427" i="1"/>
  <c r="AB1448" i="1"/>
  <c r="AB1470" i="1"/>
  <c r="AB1491" i="1"/>
  <c r="AB1512" i="1"/>
  <c r="AB1534" i="1"/>
  <c r="AB1551" i="1"/>
  <c r="AB1567" i="1"/>
  <c r="AB1583" i="1"/>
  <c r="AB1599" i="1"/>
  <c r="AB1615" i="1"/>
  <c r="AB1631" i="1"/>
  <c r="AB1647" i="1"/>
  <c r="AB1663" i="1"/>
  <c r="AB1679" i="1"/>
  <c r="AB1691" i="1"/>
  <c r="AB1699" i="1"/>
  <c r="AB1707" i="1"/>
  <c r="AB1714" i="1"/>
  <c r="AB1719" i="1"/>
  <c r="AB1724" i="1"/>
  <c r="AB1730" i="1"/>
  <c r="AB1735" i="1"/>
  <c r="AB1740" i="1"/>
  <c r="AB1746" i="1"/>
  <c r="AB1751" i="1"/>
  <c r="AB1756" i="1"/>
  <c r="AB1762" i="1"/>
  <c r="AB1767" i="1"/>
  <c r="AB1772" i="1"/>
  <c r="AB1778" i="1"/>
  <c r="AB1783" i="1"/>
  <c r="AB1788" i="1"/>
  <c r="AB1794" i="1"/>
  <c r="AB1799" i="1"/>
  <c r="AB1804" i="1"/>
  <c r="AB1810" i="1"/>
  <c r="AB1815" i="1"/>
  <c r="AB1820" i="1"/>
  <c r="AB1826" i="1"/>
  <c r="AB1831" i="1"/>
  <c r="AB1836" i="1"/>
  <c r="AB1842" i="1"/>
  <c r="AB1847" i="1"/>
  <c r="AB1852" i="1"/>
  <c r="AB1858" i="1"/>
  <c r="AB1863" i="1"/>
  <c r="AB1868" i="1"/>
  <c r="AB1874" i="1"/>
  <c r="AB1879" i="1"/>
  <c r="AB1884" i="1"/>
  <c r="AB1890" i="1"/>
  <c r="AB1895" i="1"/>
  <c r="AB1900" i="1"/>
  <c r="AB1904" i="1"/>
  <c r="AB1908" i="1"/>
  <c r="AB1912" i="1"/>
  <c r="AB1916" i="1"/>
  <c r="AB1920" i="1"/>
  <c r="AB1924" i="1"/>
  <c r="AB1928" i="1"/>
  <c r="AB1932" i="1"/>
  <c r="AB1936" i="1"/>
  <c r="AB1940" i="1"/>
  <c r="AB1944" i="1"/>
  <c r="AB1948" i="1"/>
  <c r="AB1952" i="1"/>
  <c r="AB1956" i="1"/>
  <c r="AB1960" i="1"/>
  <c r="AB1964" i="1"/>
  <c r="AB1968" i="1"/>
  <c r="AB1972" i="1"/>
  <c r="AB1976" i="1"/>
  <c r="AB1980" i="1"/>
  <c r="AB1984" i="1"/>
  <c r="AB1988" i="1"/>
  <c r="AB1992" i="1"/>
  <c r="AB1996" i="1"/>
  <c r="AB2000" i="1"/>
  <c r="AB2004" i="1"/>
  <c r="AB1320" i="1"/>
  <c r="AB1368" i="1"/>
  <c r="AB1411" i="1"/>
  <c r="AB1454" i="1"/>
  <c r="AB1496" i="1"/>
  <c r="AB1539" i="1"/>
  <c r="AB1571" i="1"/>
  <c r="AB1603" i="1"/>
  <c r="AB1635" i="1"/>
  <c r="AB1667" i="1"/>
  <c r="AB1694" i="1"/>
  <c r="AB1710" i="1"/>
  <c r="AB1720" i="1"/>
  <c r="AB1731" i="1"/>
  <c r="AB1742" i="1"/>
  <c r="AB1752" i="1"/>
  <c r="AB1763" i="1"/>
  <c r="AB1774" i="1"/>
  <c r="AB1784" i="1"/>
  <c r="AB1795" i="1"/>
  <c r="AB1806" i="1"/>
  <c r="AB1816" i="1"/>
  <c r="AB1827" i="1"/>
  <c r="AB1838" i="1"/>
  <c r="AB1848" i="1"/>
  <c r="AB1859" i="1"/>
  <c r="AB1870" i="1"/>
  <c r="AB1880" i="1"/>
  <c r="AB1891" i="1"/>
  <c r="AB1901" i="1"/>
  <c r="AB1909" i="1"/>
  <c r="AB1917" i="1"/>
  <c r="AB1925" i="1"/>
  <c r="AB1933" i="1"/>
  <c r="AB1938" i="1"/>
  <c r="AB1943" i="1"/>
  <c r="AB1949" i="1"/>
  <c r="AB1954" i="1"/>
  <c r="AB1959" i="1"/>
  <c r="AB1965" i="1"/>
  <c r="AB1970" i="1"/>
  <c r="AB1975" i="1"/>
  <c r="AB1981" i="1"/>
  <c r="AB1986" i="1"/>
  <c r="AB1991" i="1"/>
  <c r="AB1997" i="1"/>
  <c r="AB2002" i="1"/>
  <c r="AB2007" i="1"/>
  <c r="AB1331" i="1"/>
  <c r="AB1374" i="1"/>
  <c r="AB1416" i="1"/>
  <c r="AB1459" i="1"/>
  <c r="AB1502" i="1"/>
  <c r="AB1543" i="1"/>
  <c r="AB1575" i="1"/>
  <c r="AB1607" i="1"/>
  <c r="AB1639" i="1"/>
  <c r="AB1671" i="1"/>
  <c r="AB1695" i="1"/>
  <c r="AB1711" i="1"/>
  <c r="AB1722" i="1"/>
  <c r="AB1732" i="1"/>
  <c r="AB1743" i="1"/>
  <c r="AB1754" i="1"/>
  <c r="AB1764" i="1"/>
  <c r="AB1775" i="1"/>
  <c r="AB1786" i="1"/>
  <c r="AB1796" i="1"/>
  <c r="AB1807" i="1"/>
  <c r="AB1818" i="1"/>
  <c r="AB1828" i="1"/>
  <c r="AB1839" i="1"/>
  <c r="AB1850" i="1"/>
  <c r="AB1860" i="1"/>
  <c r="AB1871" i="1"/>
  <c r="AB1882" i="1"/>
  <c r="AB1892" i="1"/>
  <c r="AB1902" i="1"/>
  <c r="AB1910" i="1"/>
  <c r="AB1918" i="1"/>
  <c r="AB1926" i="1"/>
  <c r="AB1934" i="1"/>
  <c r="AB1939" i="1"/>
  <c r="AB1945" i="1"/>
  <c r="AB1950" i="1"/>
  <c r="AB1955" i="1"/>
  <c r="AB1961" i="1"/>
  <c r="AB1966" i="1"/>
  <c r="AB1971" i="1"/>
  <c r="AB1977" i="1"/>
  <c r="AB1982" i="1"/>
  <c r="AB1987" i="1"/>
  <c r="AB1993" i="1"/>
  <c r="AB1998" i="1"/>
  <c r="AB2003" i="1"/>
  <c r="AB2008" i="1"/>
  <c r="AB1347" i="1"/>
  <c r="AB1390" i="1"/>
  <c r="AB1432" i="1"/>
  <c r="AB1475" i="1"/>
  <c r="AB1518" i="1"/>
  <c r="AB1555" i="1"/>
  <c r="AB1587" i="1"/>
  <c r="AB1619" i="1"/>
  <c r="AB1651" i="1"/>
  <c r="AB1683" i="1"/>
  <c r="AB1702" i="1"/>
  <c r="AB1715" i="1"/>
  <c r="AB1726" i="1"/>
  <c r="AB1736" i="1"/>
  <c r="AB1747" i="1"/>
  <c r="AB1758" i="1"/>
  <c r="AB1768" i="1"/>
  <c r="AB1779" i="1"/>
  <c r="AB1790" i="1"/>
  <c r="AB1800" i="1"/>
  <c r="AB1811" i="1"/>
  <c r="AB1822" i="1"/>
  <c r="AB1832" i="1"/>
  <c r="AB1843" i="1"/>
  <c r="AB1854" i="1"/>
  <c r="AB1864" i="1"/>
  <c r="AB1875" i="1"/>
  <c r="AB1886" i="1"/>
  <c r="AB1896" i="1"/>
  <c r="AB1905" i="1"/>
  <c r="AB1913" i="1"/>
  <c r="AB1921" i="1"/>
  <c r="AB1929" i="1"/>
  <c r="AB1935" i="1"/>
  <c r="AB1941" i="1"/>
  <c r="AB1946" i="1"/>
  <c r="AB1951" i="1"/>
  <c r="AB1957" i="1"/>
  <c r="AB1962" i="1"/>
  <c r="AB1967" i="1"/>
  <c r="AB1973" i="1"/>
  <c r="AB1978" i="1"/>
  <c r="AB1983" i="1"/>
  <c r="AB1989" i="1"/>
  <c r="AB1994" i="1"/>
  <c r="AB1999" i="1"/>
  <c r="AB2005" i="1"/>
  <c r="AB2009" i="1"/>
  <c r="AB2013" i="1"/>
  <c r="AB2017" i="1"/>
  <c r="AB2021" i="1"/>
  <c r="AB2025" i="1"/>
  <c r="AB2029" i="1"/>
  <c r="AB2033" i="1"/>
  <c r="AB2037" i="1"/>
  <c r="AB2041" i="1"/>
  <c r="AB2045" i="1"/>
  <c r="AB2049" i="1"/>
  <c r="AB2053" i="1"/>
  <c r="AB2057" i="1"/>
  <c r="AB2061" i="1"/>
  <c r="AB2065" i="1"/>
  <c r="AB2069" i="1"/>
  <c r="AB2073" i="1"/>
  <c r="AB2077" i="1"/>
  <c r="AB2081" i="1"/>
  <c r="AB2085" i="1"/>
  <c r="AB2089" i="1"/>
  <c r="AB2093" i="1"/>
  <c r="AB2097" i="1"/>
  <c r="AB2101" i="1"/>
  <c r="AB2105" i="1"/>
  <c r="AB2109" i="1"/>
  <c r="AB2113" i="1"/>
  <c r="AB2117" i="1"/>
  <c r="AB2121" i="1"/>
  <c r="AB2125" i="1"/>
  <c r="AB2129" i="1"/>
  <c r="AB2133" i="1"/>
  <c r="AB2137" i="1"/>
  <c r="AB2141" i="1"/>
  <c r="AB2145" i="1"/>
  <c r="AB2149" i="1"/>
  <c r="AB2153" i="1"/>
  <c r="AB2157" i="1"/>
  <c r="AB1352" i="1"/>
  <c r="AB1523" i="1"/>
  <c r="AB1655" i="1"/>
  <c r="AB1727" i="1"/>
  <c r="AB1770" i="1"/>
  <c r="AB1812" i="1"/>
  <c r="AB1855" i="1"/>
  <c r="AB1898" i="1"/>
  <c r="AB1930" i="1"/>
  <c r="AB1953" i="1"/>
  <c r="AB1974" i="1"/>
  <c r="AB1995" i="1"/>
  <c r="AB2011" i="1"/>
  <c r="AB2016" i="1"/>
  <c r="AB2022" i="1"/>
  <c r="AB2027" i="1"/>
  <c r="AB2032" i="1"/>
  <c r="AB2038" i="1"/>
  <c r="AB2043" i="1"/>
  <c r="AB2048" i="1"/>
  <c r="AB2054" i="1"/>
  <c r="AB2059" i="1"/>
  <c r="AB2064" i="1"/>
  <c r="AB2070" i="1"/>
  <c r="AB2075" i="1"/>
  <c r="AB2080" i="1"/>
  <c r="AB2086" i="1"/>
  <c r="AB2091" i="1"/>
  <c r="AB2096" i="1"/>
  <c r="AB2102" i="1"/>
  <c r="AB2107" i="1"/>
  <c r="AB2112" i="1"/>
  <c r="AB2118" i="1"/>
  <c r="AB2123" i="1"/>
  <c r="AB2128" i="1"/>
  <c r="AB2134" i="1"/>
  <c r="AB2139" i="1"/>
  <c r="AB2144" i="1"/>
  <c r="AB2150" i="1"/>
  <c r="AB2155" i="1"/>
  <c r="AB2160" i="1"/>
  <c r="AB2164" i="1"/>
  <c r="AB2168" i="1"/>
  <c r="AB2172" i="1"/>
  <c r="AB2176" i="1"/>
  <c r="AB2180" i="1"/>
  <c r="AB2184" i="1"/>
  <c r="AB2188" i="1"/>
  <c r="AB2192" i="1"/>
  <c r="AB2196" i="1"/>
  <c r="AB2200" i="1"/>
  <c r="AB2204" i="1"/>
  <c r="AB2208" i="1"/>
  <c r="AB2212" i="1"/>
  <c r="AB2216" i="1"/>
  <c r="AB2220" i="1"/>
  <c r="AB2224" i="1"/>
  <c r="AB2228" i="1"/>
  <c r="AB2232" i="1"/>
  <c r="AB2236" i="1"/>
  <c r="AB2240" i="1"/>
  <c r="AB2244" i="1"/>
  <c r="AB2248" i="1"/>
  <c r="AB2252" i="1"/>
  <c r="AB2256" i="1"/>
  <c r="AB2260" i="1"/>
  <c r="AB2264" i="1"/>
  <c r="AB2268" i="1"/>
  <c r="AB2272" i="1"/>
  <c r="AB2276" i="1"/>
  <c r="AB2280" i="1"/>
  <c r="AB2284" i="1"/>
  <c r="AB2288" i="1"/>
  <c r="AB2292" i="1"/>
  <c r="AB2296" i="1"/>
  <c r="AB2300" i="1"/>
  <c r="AB2304" i="1"/>
  <c r="AB2308" i="1"/>
  <c r="AB2312" i="1"/>
  <c r="AB2316" i="1"/>
  <c r="AB2320" i="1"/>
  <c r="AB2324" i="1"/>
  <c r="AB2328" i="1"/>
  <c r="AB2332" i="1"/>
  <c r="AB2336" i="1"/>
  <c r="AB2340" i="1"/>
  <c r="AB2348" i="1"/>
  <c r="AB2352" i="1"/>
  <c r="AB2360" i="1"/>
  <c r="AB2368" i="1"/>
  <c r="AB2380" i="1"/>
  <c r="AB2388" i="1"/>
  <c r="AB2400" i="1"/>
  <c r="AB2412" i="1"/>
  <c r="AB2424" i="1"/>
  <c r="AB2381" i="1"/>
  <c r="AB2393" i="1"/>
  <c r="AB2405" i="1"/>
  <c r="AB2417" i="1"/>
  <c r="AB2425" i="1"/>
  <c r="AB1438" i="1"/>
  <c r="AB1748" i="1"/>
  <c r="AB1914" i="1"/>
  <c r="AB1985" i="1"/>
  <c r="AB2019" i="1"/>
  <c r="AB2035" i="1"/>
  <c r="AB2051" i="1"/>
  <c r="AB2072" i="1"/>
  <c r="AB2094" i="1"/>
  <c r="AB2115" i="1"/>
  <c r="AB2131" i="1"/>
  <c r="AB2152" i="1"/>
  <c r="AB2166" i="1"/>
  <c r="AB2178" i="1"/>
  <c r="AB2198" i="1"/>
  <c r="AB2210" i="1"/>
  <c r="AB2226" i="1"/>
  <c r="AB2238" i="1"/>
  <c r="AB2250" i="1"/>
  <c r="AB2262" i="1"/>
  <c r="AB2274" i="1"/>
  <c r="AB2294" i="1"/>
  <c r="AB2306" i="1"/>
  <c r="AB2322" i="1"/>
  <c r="AB2334" i="1"/>
  <c r="AB2354" i="1"/>
  <c r="AB2366" i="1"/>
  <c r="AB2378" i="1"/>
  <c r="AB2390" i="1"/>
  <c r="AB2402" i="1"/>
  <c r="AB2414" i="1"/>
  <c r="AB2426" i="1"/>
  <c r="AB1395" i="1"/>
  <c r="AB1559" i="1"/>
  <c r="AB1687" i="1"/>
  <c r="AB1738" i="1"/>
  <c r="AB1780" i="1"/>
  <c r="AB1823" i="1"/>
  <c r="AB1866" i="1"/>
  <c r="AB1906" i="1"/>
  <c r="AB1937" i="1"/>
  <c r="AB1958" i="1"/>
  <c r="AB1979" i="1"/>
  <c r="AB2001" i="1"/>
  <c r="AB2012" i="1"/>
  <c r="AB2018" i="1"/>
  <c r="AB2023" i="1"/>
  <c r="AB2028" i="1"/>
  <c r="AB2034" i="1"/>
  <c r="AB2039" i="1"/>
  <c r="AB2044" i="1"/>
  <c r="AB2050" i="1"/>
  <c r="AB2055" i="1"/>
  <c r="AB2060" i="1"/>
  <c r="AB2066" i="1"/>
  <c r="AB2071" i="1"/>
  <c r="AB2076" i="1"/>
  <c r="AB2082" i="1"/>
  <c r="AB2087" i="1"/>
  <c r="AB2092" i="1"/>
  <c r="AB2098" i="1"/>
  <c r="AB2103" i="1"/>
  <c r="AB2108" i="1"/>
  <c r="AB2114" i="1"/>
  <c r="AB2119" i="1"/>
  <c r="AB2124" i="1"/>
  <c r="AB2130" i="1"/>
  <c r="AB2135" i="1"/>
  <c r="AB2140" i="1"/>
  <c r="AB2146" i="1"/>
  <c r="AB2151" i="1"/>
  <c r="AB2156" i="1"/>
  <c r="AB2161" i="1"/>
  <c r="AB2165" i="1"/>
  <c r="AB2169" i="1"/>
  <c r="AB2173" i="1"/>
  <c r="AB2177" i="1"/>
  <c r="AB2181" i="1"/>
  <c r="AB2185" i="1"/>
  <c r="AB2189" i="1"/>
  <c r="AB2193" i="1"/>
  <c r="AB2197" i="1"/>
  <c r="AB2201" i="1"/>
  <c r="AB2205" i="1"/>
  <c r="AB2209" i="1"/>
  <c r="AB2213" i="1"/>
  <c r="AB2217" i="1"/>
  <c r="AB2221" i="1"/>
  <c r="AB2225" i="1"/>
  <c r="AB2229" i="1"/>
  <c r="AB2233" i="1"/>
  <c r="AB2237" i="1"/>
  <c r="AB2241" i="1"/>
  <c r="AB2245" i="1"/>
  <c r="AB2249" i="1"/>
  <c r="AB2253" i="1"/>
  <c r="AB2257" i="1"/>
  <c r="AB2261" i="1"/>
  <c r="AB2265" i="1"/>
  <c r="AB2269" i="1"/>
  <c r="AB2273" i="1"/>
  <c r="AB2277" i="1"/>
  <c r="AB2281" i="1"/>
  <c r="AB2285" i="1"/>
  <c r="AB2289" i="1"/>
  <c r="AB2293" i="1"/>
  <c r="AB2297" i="1"/>
  <c r="AB2301" i="1"/>
  <c r="AB2305" i="1"/>
  <c r="AB2309" i="1"/>
  <c r="AB2313" i="1"/>
  <c r="AB2317" i="1"/>
  <c r="AB2321" i="1"/>
  <c r="AB2325" i="1"/>
  <c r="AB2329" i="1"/>
  <c r="AB2333" i="1"/>
  <c r="AB2337" i="1"/>
  <c r="AB2341" i="1"/>
  <c r="AB2345" i="1"/>
  <c r="AB2349" i="1"/>
  <c r="AB2353" i="1"/>
  <c r="AB2357" i="1"/>
  <c r="AB2361" i="1"/>
  <c r="AB2365" i="1"/>
  <c r="AB2369" i="1"/>
  <c r="AB2373" i="1"/>
  <c r="AB2377" i="1"/>
  <c r="AB2397" i="1"/>
  <c r="AB2413" i="1"/>
  <c r="AB2433" i="1"/>
  <c r="AB1703" i="1"/>
  <c r="AB1834" i="1"/>
  <c r="AB1942" i="1"/>
  <c r="AB2006" i="1"/>
  <c r="AB2030" i="1"/>
  <c r="AB2046" i="1"/>
  <c r="AB2062" i="1"/>
  <c r="AB2078" i="1"/>
  <c r="AB2088" i="1"/>
  <c r="AB2104" i="1"/>
  <c r="AB2120" i="1"/>
  <c r="AB2136" i="1"/>
  <c r="AB2147" i="1"/>
  <c r="AB2162" i="1"/>
  <c r="AB2174" i="1"/>
  <c r="AB2186" i="1"/>
  <c r="AB2194" i="1"/>
  <c r="AB2206" i="1"/>
  <c r="AB2218" i="1"/>
  <c r="AB2230" i="1"/>
  <c r="AB2242" i="1"/>
  <c r="AB2258" i="1"/>
  <c r="AB2270" i="1"/>
  <c r="AB2282" i="1"/>
  <c r="AB2290" i="1"/>
  <c r="AB2302" i="1"/>
  <c r="AB2314" i="1"/>
  <c r="AB2326" i="1"/>
  <c r="AB2342" i="1"/>
  <c r="AB2346" i="1"/>
  <c r="AB2358" i="1"/>
  <c r="AB2374" i="1"/>
  <c r="AB2382" i="1"/>
  <c r="AB2398" i="1"/>
  <c r="AB2410" i="1"/>
  <c r="AB2422" i="1"/>
  <c r="AB2434" i="1"/>
  <c r="AB1480" i="1"/>
  <c r="AB1623" i="1"/>
  <c r="AB1716" i="1"/>
  <c r="AB1759" i="1"/>
  <c r="AB1802" i="1"/>
  <c r="AB1844" i="1"/>
  <c r="AB1887" i="1"/>
  <c r="AB1922" i="1"/>
  <c r="AB1947" i="1"/>
  <c r="AB1969" i="1"/>
  <c r="AB1990" i="1"/>
  <c r="AB2010" i="1"/>
  <c r="AB2015" i="1"/>
  <c r="AB2020" i="1"/>
  <c r="AB2026" i="1"/>
  <c r="AB2031" i="1"/>
  <c r="AB2036" i="1"/>
  <c r="AB2042" i="1"/>
  <c r="AB2047" i="1"/>
  <c r="AB2052" i="1"/>
  <c r="AB2058" i="1"/>
  <c r="AB2063" i="1"/>
  <c r="AB2068" i="1"/>
  <c r="AB2074" i="1"/>
  <c r="AB2079" i="1"/>
  <c r="AB2084" i="1"/>
  <c r="AB2090" i="1"/>
  <c r="AB2095" i="1"/>
  <c r="AB2100" i="1"/>
  <c r="AB2106" i="1"/>
  <c r="AB2111" i="1"/>
  <c r="AB2116" i="1"/>
  <c r="AB2122" i="1"/>
  <c r="AB2127" i="1"/>
  <c r="AB2132" i="1"/>
  <c r="AB2138" i="1"/>
  <c r="AB2143" i="1"/>
  <c r="AB2148" i="1"/>
  <c r="AB2154" i="1"/>
  <c r="AB2159" i="1"/>
  <c r="AB2163" i="1"/>
  <c r="AB2167" i="1"/>
  <c r="AB2171" i="1"/>
  <c r="AB2175" i="1"/>
  <c r="AB2179" i="1"/>
  <c r="AB2183" i="1"/>
  <c r="AB2187" i="1"/>
  <c r="AB2191" i="1"/>
  <c r="AB2195" i="1"/>
  <c r="AB2199" i="1"/>
  <c r="AB2203" i="1"/>
  <c r="AB2207" i="1"/>
  <c r="AB2211" i="1"/>
  <c r="AB2215" i="1"/>
  <c r="AB2219" i="1"/>
  <c r="AB2223" i="1"/>
  <c r="AB2227" i="1"/>
  <c r="AB2231" i="1"/>
  <c r="AB2235" i="1"/>
  <c r="AB2239" i="1"/>
  <c r="AB2243" i="1"/>
  <c r="AB2247" i="1"/>
  <c r="AB2251" i="1"/>
  <c r="AB2255" i="1"/>
  <c r="AB2259" i="1"/>
  <c r="AB2263" i="1"/>
  <c r="AB2267" i="1"/>
  <c r="AB2271" i="1"/>
  <c r="AB2275" i="1"/>
  <c r="AB2279" i="1"/>
  <c r="AB2283" i="1"/>
  <c r="AB2287" i="1"/>
  <c r="AB2291" i="1"/>
  <c r="AB2295" i="1"/>
  <c r="AB2299" i="1"/>
  <c r="AB2303" i="1"/>
  <c r="AB2307" i="1"/>
  <c r="AB2311" i="1"/>
  <c r="AB2315" i="1"/>
  <c r="AB2319" i="1"/>
  <c r="AB2323" i="1"/>
  <c r="AB2327" i="1"/>
  <c r="AB2331" i="1"/>
  <c r="AB2335" i="1"/>
  <c r="AB2339" i="1"/>
  <c r="AB2343" i="1"/>
  <c r="AB2347" i="1"/>
  <c r="AB2351" i="1"/>
  <c r="AB2355" i="1"/>
  <c r="AB2359" i="1"/>
  <c r="AB2363" i="1"/>
  <c r="AB2367" i="1"/>
  <c r="AB2371" i="1"/>
  <c r="AB2375" i="1"/>
  <c r="AB2379" i="1"/>
  <c r="AB2383" i="1"/>
  <c r="AB2387" i="1"/>
  <c r="AB2391" i="1"/>
  <c r="AB2395" i="1"/>
  <c r="AB2399" i="1"/>
  <c r="AB2403" i="1"/>
  <c r="AB2407" i="1"/>
  <c r="AB2411" i="1"/>
  <c r="AB2415" i="1"/>
  <c r="AB2419" i="1"/>
  <c r="AB2423" i="1"/>
  <c r="AB2427" i="1"/>
  <c r="AB2431" i="1"/>
  <c r="AB2435" i="1"/>
  <c r="AB2344" i="1"/>
  <c r="AB2356" i="1"/>
  <c r="AB2364" i="1"/>
  <c r="AB2372" i="1"/>
  <c r="AB2376" i="1"/>
  <c r="AB2384" i="1"/>
  <c r="AB2392" i="1"/>
  <c r="AB2396" i="1"/>
  <c r="AB2404" i="1"/>
  <c r="AB2408" i="1"/>
  <c r="AB2416" i="1"/>
  <c r="AB2420" i="1"/>
  <c r="AB2428" i="1"/>
  <c r="AB2432" i="1"/>
  <c r="AB2385" i="1"/>
  <c r="AB2389" i="1"/>
  <c r="AB2401" i="1"/>
  <c r="AB2409" i="1"/>
  <c r="AB2421" i="1"/>
  <c r="AB2429" i="1"/>
  <c r="AB1591" i="1"/>
  <c r="AB1791" i="1"/>
  <c r="AB1876" i="1"/>
  <c r="AB1963" i="1"/>
  <c r="AB2014" i="1"/>
  <c r="AB2024" i="1"/>
  <c r="AB2040" i="1"/>
  <c r="AB2056" i="1"/>
  <c r="AB2067" i="1"/>
  <c r="AB2083" i="1"/>
  <c r="AB2099" i="1"/>
  <c r="AB2110" i="1"/>
  <c r="AB2126" i="1"/>
  <c r="AB2142" i="1"/>
  <c r="AB2158" i="1"/>
  <c r="AB2170" i="1"/>
  <c r="AB2182" i="1"/>
  <c r="AB2190" i="1"/>
  <c r="AB2202" i="1"/>
  <c r="AB2214" i="1"/>
  <c r="AB2222" i="1"/>
  <c r="AB2234" i="1"/>
  <c r="AB2246" i="1"/>
  <c r="AB2254" i="1"/>
  <c r="AB2266" i="1"/>
  <c r="AB2278" i="1"/>
  <c r="AB2286" i="1"/>
  <c r="AB2298" i="1"/>
  <c r="AB2310" i="1"/>
  <c r="AB2318" i="1"/>
  <c r="AB2330" i="1"/>
  <c r="AB2338" i="1"/>
  <c r="AB2350" i="1"/>
  <c r="AB2362" i="1"/>
  <c r="AB2370" i="1"/>
  <c r="AB2386" i="1"/>
  <c r="AB2394" i="1"/>
  <c r="AB2406" i="1"/>
  <c r="AB2418" i="1"/>
  <c r="AB2430" i="1"/>
  <c r="AA1201" i="1"/>
  <c r="AA1205" i="1"/>
  <c r="AA1209" i="1"/>
  <c r="AA1213" i="1"/>
  <c r="AA1217" i="1"/>
  <c r="AA1221" i="1"/>
  <c r="AA1225" i="1"/>
  <c r="AA1229" i="1"/>
  <c r="AA1233" i="1"/>
  <c r="AA1237" i="1"/>
  <c r="AA1241" i="1"/>
  <c r="AA1245" i="1"/>
  <c r="AA1249" i="1"/>
  <c r="AA1253" i="1"/>
  <c r="AA1257" i="1"/>
  <c r="AA1261" i="1"/>
  <c r="AA1265" i="1"/>
  <c r="AA1269" i="1"/>
  <c r="AA1273" i="1"/>
  <c r="AA1277" i="1"/>
  <c r="AA1281" i="1"/>
  <c r="AA1285" i="1"/>
  <c r="AA1289" i="1"/>
  <c r="AA1293" i="1"/>
  <c r="AA1202" i="1"/>
  <c r="AA1206" i="1"/>
  <c r="AA1210" i="1"/>
  <c r="AA1214" i="1"/>
  <c r="AA1218" i="1"/>
  <c r="AA1222" i="1"/>
  <c r="AA1226" i="1"/>
  <c r="AA1230" i="1"/>
  <c r="AA1234" i="1"/>
  <c r="AA1238" i="1"/>
  <c r="AA1242" i="1"/>
  <c r="AA1246" i="1"/>
  <c r="AA1250" i="1"/>
  <c r="AA1254" i="1"/>
  <c r="AA1258" i="1"/>
  <c r="AA1262" i="1"/>
  <c r="AA1266" i="1"/>
  <c r="AA1270" i="1"/>
  <c r="AA1274" i="1"/>
  <c r="AA1278" i="1"/>
  <c r="AA1282" i="1"/>
  <c r="AA1286" i="1"/>
  <c r="AA1290" i="1"/>
  <c r="AA1294" i="1"/>
  <c r="AA1298" i="1"/>
  <c r="AA1302" i="1"/>
  <c r="AA1306" i="1"/>
  <c r="AA1310" i="1"/>
  <c r="AA1314" i="1"/>
  <c r="AA1318" i="1"/>
  <c r="AA1322" i="1"/>
  <c r="AA1326" i="1"/>
  <c r="AA1330" i="1"/>
  <c r="AA1334" i="1"/>
  <c r="AA1338" i="1"/>
  <c r="AA1342" i="1"/>
  <c r="AA1346" i="1"/>
  <c r="AA1350" i="1"/>
  <c r="AA1354" i="1"/>
  <c r="AA1358" i="1"/>
  <c r="AA1362" i="1"/>
  <c r="AA1366" i="1"/>
  <c r="AA1370" i="1"/>
  <c r="AA1374" i="1"/>
  <c r="AA1378" i="1"/>
  <c r="AA1382" i="1"/>
  <c r="AA1386" i="1"/>
  <c r="AA1390" i="1"/>
  <c r="AA1394" i="1"/>
  <c r="AA1398" i="1"/>
  <c r="AA1402" i="1"/>
  <c r="AA1406" i="1"/>
  <c r="AA1410" i="1"/>
  <c r="AA1414" i="1"/>
  <c r="AA1418" i="1"/>
  <c r="AA1422" i="1"/>
  <c r="AA1426" i="1"/>
  <c r="AA1430" i="1"/>
  <c r="AA1434" i="1"/>
  <c r="AA1438" i="1"/>
  <c r="AA1442" i="1"/>
  <c r="AA1446" i="1"/>
  <c r="AA1450" i="1"/>
  <c r="AA1454" i="1"/>
  <c r="AA1458" i="1"/>
  <c r="AA1462" i="1"/>
  <c r="AA1466" i="1"/>
  <c r="AA1470" i="1"/>
  <c r="AA1474" i="1"/>
  <c r="AA1478" i="1"/>
  <c r="AA1482" i="1"/>
  <c r="AA1486" i="1"/>
  <c r="AA1490" i="1"/>
  <c r="AA1494" i="1"/>
  <c r="AA1498" i="1"/>
  <c r="AA1502" i="1"/>
  <c r="AA1506" i="1"/>
  <c r="AA1510" i="1"/>
  <c r="AA1514" i="1"/>
  <c r="AA1518" i="1"/>
  <c r="AA1522" i="1"/>
  <c r="AA1526" i="1"/>
  <c r="AA1530" i="1"/>
  <c r="AA1534" i="1"/>
  <c r="AA1538" i="1"/>
  <c r="AA1203" i="1"/>
  <c r="AA1207" i="1"/>
  <c r="AA1211" i="1"/>
  <c r="AA1215" i="1"/>
  <c r="AA1219" i="1"/>
  <c r="AA1223" i="1"/>
  <c r="AA1227" i="1"/>
  <c r="AA1231" i="1"/>
  <c r="AA1235" i="1"/>
  <c r="AA1239" i="1"/>
  <c r="AA1243" i="1"/>
  <c r="AA1247" i="1"/>
  <c r="AA1251" i="1"/>
  <c r="AA1255" i="1"/>
  <c r="AA1259" i="1"/>
  <c r="AA1263" i="1"/>
  <c r="AA1267" i="1"/>
  <c r="AA1271" i="1"/>
  <c r="AA1275" i="1"/>
  <c r="AA1279" i="1"/>
  <c r="AA1283" i="1"/>
  <c r="AA1287" i="1"/>
  <c r="AA1291" i="1"/>
  <c r="AA1295" i="1"/>
  <c r="AA1299" i="1"/>
  <c r="AA1303" i="1"/>
  <c r="AA1307" i="1"/>
  <c r="AA1311" i="1"/>
  <c r="AA1315" i="1"/>
  <c r="AA1319" i="1"/>
  <c r="AA1323" i="1"/>
  <c r="AA1327" i="1"/>
  <c r="AA1331" i="1"/>
  <c r="AA1335" i="1"/>
  <c r="AA1339" i="1"/>
  <c r="AA1343" i="1"/>
  <c r="AA1347" i="1"/>
  <c r="AA1351" i="1"/>
  <c r="AA1355" i="1"/>
  <c r="AA1359" i="1"/>
  <c r="AA1363" i="1"/>
  <c r="AA1367" i="1"/>
  <c r="AA1371" i="1"/>
  <c r="AA1375" i="1"/>
  <c r="AA1379" i="1"/>
  <c r="AA1383" i="1"/>
  <c r="AA1387" i="1"/>
  <c r="AA1391" i="1"/>
  <c r="AA1395" i="1"/>
  <c r="AA1399" i="1"/>
  <c r="AA1403" i="1"/>
  <c r="AA1407" i="1"/>
  <c r="AA1411" i="1"/>
  <c r="AA1415" i="1"/>
  <c r="AA1419" i="1"/>
  <c r="AA1423" i="1"/>
  <c r="AA1427" i="1"/>
  <c r="AA1431" i="1"/>
  <c r="AA1435" i="1"/>
  <c r="AA1439" i="1"/>
  <c r="AA1443" i="1"/>
  <c r="AA1447" i="1"/>
  <c r="AA1451" i="1"/>
  <c r="AA1455" i="1"/>
  <c r="AA1459" i="1"/>
  <c r="AA1463" i="1"/>
  <c r="AA1467" i="1"/>
  <c r="AA1471" i="1"/>
  <c r="AA1475" i="1"/>
  <c r="AA1479" i="1"/>
  <c r="AA1483" i="1"/>
  <c r="AA1487" i="1"/>
  <c r="AA1491" i="1"/>
  <c r="AA1495" i="1"/>
  <c r="AA1499" i="1"/>
  <c r="AA1503" i="1"/>
  <c r="AA1204" i="1"/>
  <c r="AA1208" i="1"/>
  <c r="AA1212" i="1"/>
  <c r="AA1216" i="1"/>
  <c r="AA1220" i="1"/>
  <c r="AA1224" i="1"/>
  <c r="AA1228" i="1"/>
  <c r="AA1232" i="1"/>
  <c r="AA1236" i="1"/>
  <c r="AA1240" i="1"/>
  <c r="AA1244" i="1"/>
  <c r="AA1248" i="1"/>
  <c r="AA1252" i="1"/>
  <c r="AA1256" i="1"/>
  <c r="AA1260" i="1"/>
  <c r="AA1264" i="1"/>
  <c r="AA1268" i="1"/>
  <c r="AA1272" i="1"/>
  <c r="AA1276" i="1"/>
  <c r="AA1280" i="1"/>
  <c r="AA1284" i="1"/>
  <c r="AA1288" i="1"/>
  <c r="AA1292" i="1"/>
  <c r="AA1296" i="1"/>
  <c r="AA1300" i="1"/>
  <c r="AA1304" i="1"/>
  <c r="AA1308" i="1"/>
  <c r="AA1312" i="1"/>
  <c r="AA1316" i="1"/>
  <c r="AA1320" i="1"/>
  <c r="AA1324" i="1"/>
  <c r="AA1328" i="1"/>
  <c r="AA1332" i="1"/>
  <c r="AA1336" i="1"/>
  <c r="AA1340" i="1"/>
  <c r="AA1344" i="1"/>
  <c r="AA1348" i="1"/>
  <c r="AA1352" i="1"/>
  <c r="AA1356" i="1"/>
  <c r="AA1360" i="1"/>
  <c r="AA1364" i="1"/>
  <c r="AA1368" i="1"/>
  <c r="AA1372" i="1"/>
  <c r="AA1376" i="1"/>
  <c r="AA1380" i="1"/>
  <c r="AA1384" i="1"/>
  <c r="AA1388" i="1"/>
  <c r="AA1392" i="1"/>
  <c r="AA1396" i="1"/>
  <c r="AA1400" i="1"/>
  <c r="AA1297" i="1"/>
  <c r="AA1313" i="1"/>
  <c r="AA1329" i="1"/>
  <c r="AA1345" i="1"/>
  <c r="AA1361" i="1"/>
  <c r="AA1377" i="1"/>
  <c r="AA1393" i="1"/>
  <c r="AA1405" i="1"/>
  <c r="AA1413" i="1"/>
  <c r="AA1421" i="1"/>
  <c r="AA1429" i="1"/>
  <c r="AA1437" i="1"/>
  <c r="AA1445" i="1"/>
  <c r="AA1453" i="1"/>
  <c r="AA1461" i="1"/>
  <c r="AA1469" i="1"/>
  <c r="AA1477" i="1"/>
  <c r="AA1485" i="1"/>
  <c r="AA1493" i="1"/>
  <c r="AA1501" i="1"/>
  <c r="AA1508" i="1"/>
  <c r="AA1513" i="1"/>
  <c r="AA1519" i="1"/>
  <c r="AA1524" i="1"/>
  <c r="AA1529" i="1"/>
  <c r="AA1535" i="1"/>
  <c r="AA1540" i="1"/>
  <c r="AA1544" i="1"/>
  <c r="AA1548" i="1"/>
  <c r="AA1552" i="1"/>
  <c r="AA1556" i="1"/>
  <c r="AA1560" i="1"/>
  <c r="AA1564" i="1"/>
  <c r="AA1568" i="1"/>
  <c r="AA1572" i="1"/>
  <c r="AA1576" i="1"/>
  <c r="AA1580" i="1"/>
  <c r="AA1584" i="1"/>
  <c r="AA1588" i="1"/>
  <c r="AA1592" i="1"/>
  <c r="AA1596" i="1"/>
  <c r="AA1600" i="1"/>
  <c r="AA1604" i="1"/>
  <c r="AA1608" i="1"/>
  <c r="AA1612" i="1"/>
  <c r="AA1616" i="1"/>
  <c r="AA1620" i="1"/>
  <c r="AA1624" i="1"/>
  <c r="AA1628" i="1"/>
  <c r="AA1632" i="1"/>
  <c r="AA1636" i="1"/>
  <c r="AA1640" i="1"/>
  <c r="AA1644" i="1"/>
  <c r="AA1648" i="1"/>
  <c r="AA1652" i="1"/>
  <c r="AA1656" i="1"/>
  <c r="AA1660" i="1"/>
  <c r="AA1301" i="1"/>
  <c r="AA1317" i="1"/>
  <c r="AA1333" i="1"/>
  <c r="AA1349" i="1"/>
  <c r="AA1365" i="1"/>
  <c r="AA1381" i="1"/>
  <c r="AA1397" i="1"/>
  <c r="AA1408" i="1"/>
  <c r="AA1416" i="1"/>
  <c r="AA1424" i="1"/>
  <c r="AA1432" i="1"/>
  <c r="AA1440" i="1"/>
  <c r="AA1448" i="1"/>
  <c r="AA1456" i="1"/>
  <c r="AA1464" i="1"/>
  <c r="AA1472" i="1"/>
  <c r="AA1480" i="1"/>
  <c r="AA1488" i="1"/>
  <c r="AA1496" i="1"/>
  <c r="AA1504" i="1"/>
  <c r="AA1509" i="1"/>
  <c r="AA1515" i="1"/>
  <c r="AA1520" i="1"/>
  <c r="AA1525" i="1"/>
  <c r="AA1531" i="1"/>
  <c r="AA1536" i="1"/>
  <c r="AA1541" i="1"/>
  <c r="AA1545" i="1"/>
  <c r="AA1549" i="1"/>
  <c r="AA1553" i="1"/>
  <c r="AA1557" i="1"/>
  <c r="AA1561" i="1"/>
  <c r="AA1565" i="1"/>
  <c r="AA1569" i="1"/>
  <c r="AA1573" i="1"/>
  <c r="AA1577" i="1"/>
  <c r="AA1581" i="1"/>
  <c r="AA1585" i="1"/>
  <c r="AA1589" i="1"/>
  <c r="AA1593" i="1"/>
  <c r="AA1597" i="1"/>
  <c r="AA1601" i="1"/>
  <c r="AA1605" i="1"/>
  <c r="AA1609" i="1"/>
  <c r="AA1305" i="1"/>
  <c r="AA1321" i="1"/>
  <c r="AA1337" i="1"/>
  <c r="AA1353" i="1"/>
  <c r="AA1369" i="1"/>
  <c r="AA1385" i="1"/>
  <c r="AA1401" i="1"/>
  <c r="AA1409" i="1"/>
  <c r="AA1417" i="1"/>
  <c r="AA1425" i="1"/>
  <c r="AA1433" i="1"/>
  <c r="AA1441" i="1"/>
  <c r="AA1449" i="1"/>
  <c r="AA1457" i="1"/>
  <c r="AA1465" i="1"/>
  <c r="AA1473" i="1"/>
  <c r="AA1481" i="1"/>
  <c r="AA1489" i="1"/>
  <c r="AA1497" i="1"/>
  <c r="AA1505" i="1"/>
  <c r="AA1511" i="1"/>
  <c r="AA1516" i="1"/>
  <c r="AA1521" i="1"/>
  <c r="AA1527" i="1"/>
  <c r="AA1532" i="1"/>
  <c r="AA1537" i="1"/>
  <c r="AA1542" i="1"/>
  <c r="AA1546" i="1"/>
  <c r="AA1550" i="1"/>
  <c r="AA1554" i="1"/>
  <c r="AA1558" i="1"/>
  <c r="AA1562" i="1"/>
  <c r="AA1566" i="1"/>
  <c r="AA1570" i="1"/>
  <c r="AA1574" i="1"/>
  <c r="AA1578" i="1"/>
  <c r="AA1582" i="1"/>
  <c r="AA1586" i="1"/>
  <c r="AA1590" i="1"/>
  <c r="AA1594" i="1"/>
  <c r="AA1598" i="1"/>
  <c r="AA1602" i="1"/>
  <c r="AA1606" i="1"/>
  <c r="AA1610" i="1"/>
  <c r="AA1614" i="1"/>
  <c r="AA1618" i="1"/>
  <c r="AA1622" i="1"/>
  <c r="AA1626" i="1"/>
  <c r="AA1630" i="1"/>
  <c r="AA1634" i="1"/>
  <c r="AA1638" i="1"/>
  <c r="AA1642" i="1"/>
  <c r="AA1646" i="1"/>
  <c r="AA1650" i="1"/>
  <c r="AA1654" i="1"/>
  <c r="AA1658" i="1"/>
  <c r="AA1662" i="1"/>
  <c r="AA1666" i="1"/>
  <c r="AA1670" i="1"/>
  <c r="AA1674" i="1"/>
  <c r="AA1678" i="1"/>
  <c r="AA1682" i="1"/>
  <c r="AA1686" i="1"/>
  <c r="AA1690" i="1"/>
  <c r="AA1694" i="1"/>
  <c r="AA1698" i="1"/>
  <c r="AA1702" i="1"/>
  <c r="AA1706" i="1"/>
  <c r="AA1710" i="1"/>
  <c r="AA1714" i="1"/>
  <c r="AA1718" i="1"/>
  <c r="AA1722" i="1"/>
  <c r="AA1726" i="1"/>
  <c r="AA1730" i="1"/>
  <c r="AA1734" i="1"/>
  <c r="AA1738" i="1"/>
  <c r="AA1742" i="1"/>
  <c r="AA1746" i="1"/>
  <c r="AA1750" i="1"/>
  <c r="AA1754" i="1"/>
  <c r="AA1758" i="1"/>
  <c r="AA1762" i="1"/>
  <c r="AA1766" i="1"/>
  <c r="AA1770" i="1"/>
  <c r="AA1774" i="1"/>
  <c r="AA1309" i="1"/>
  <c r="AA1325" i="1"/>
  <c r="AA1341" i="1"/>
  <c r="AA1357" i="1"/>
  <c r="AA1373" i="1"/>
  <c r="AA1389" i="1"/>
  <c r="AA1404" i="1"/>
  <c r="AA1412" i="1"/>
  <c r="AA1420" i="1"/>
  <c r="AA1428" i="1"/>
  <c r="AA1436" i="1"/>
  <c r="AA1444" i="1"/>
  <c r="AA1452" i="1"/>
  <c r="AA1460" i="1"/>
  <c r="AA1468" i="1"/>
  <c r="AA1476" i="1"/>
  <c r="AA1484" i="1"/>
  <c r="AA1492" i="1"/>
  <c r="AA1500" i="1"/>
  <c r="AA1507" i="1"/>
  <c r="AA1512" i="1"/>
  <c r="AA1517" i="1"/>
  <c r="AA1523" i="1"/>
  <c r="AA1528" i="1"/>
  <c r="AA1533" i="1"/>
  <c r="AA1539" i="1"/>
  <c r="AA1543" i="1"/>
  <c r="AA1547" i="1"/>
  <c r="AA1551" i="1"/>
  <c r="AA1555" i="1"/>
  <c r="AA1559" i="1"/>
  <c r="AA1563" i="1"/>
  <c r="AA1567" i="1"/>
  <c r="AA1571" i="1"/>
  <c r="AA1575" i="1"/>
  <c r="AA1579" i="1"/>
  <c r="AA1583" i="1"/>
  <c r="AA1587" i="1"/>
  <c r="AA1591" i="1"/>
  <c r="AA1595" i="1"/>
  <c r="AA1599" i="1"/>
  <c r="AA1603" i="1"/>
  <c r="AA1607" i="1"/>
  <c r="AA1611" i="1"/>
  <c r="AA1615" i="1"/>
  <c r="AA1619" i="1"/>
  <c r="AA1623" i="1"/>
  <c r="AA1627" i="1"/>
  <c r="AA1631" i="1"/>
  <c r="AA1635" i="1"/>
  <c r="AA1639" i="1"/>
  <c r="AA1643" i="1"/>
  <c r="AA1647" i="1"/>
  <c r="AA1651" i="1"/>
  <c r="AA1655" i="1"/>
  <c r="AA1659" i="1"/>
  <c r="AA1613" i="1"/>
  <c r="AA1629" i="1"/>
  <c r="AA1645" i="1"/>
  <c r="AA1661" i="1"/>
  <c r="AA1667" i="1"/>
  <c r="AA1672" i="1"/>
  <c r="AA1677" i="1"/>
  <c r="AA1683" i="1"/>
  <c r="AA1688" i="1"/>
  <c r="AA1693" i="1"/>
  <c r="AA1699" i="1"/>
  <c r="AA1704" i="1"/>
  <c r="AA1709" i="1"/>
  <c r="AA1715" i="1"/>
  <c r="AA1720" i="1"/>
  <c r="AA1725" i="1"/>
  <c r="AA1731" i="1"/>
  <c r="AA1736" i="1"/>
  <c r="AA1741" i="1"/>
  <c r="AA1747" i="1"/>
  <c r="AA1752" i="1"/>
  <c r="AA1757" i="1"/>
  <c r="AA1763" i="1"/>
  <c r="AA1768" i="1"/>
  <c r="AA1773" i="1"/>
  <c r="AA1778" i="1"/>
  <c r="AA1782" i="1"/>
  <c r="AA1786" i="1"/>
  <c r="AA1790" i="1"/>
  <c r="AA1794" i="1"/>
  <c r="AA1798" i="1"/>
  <c r="AA1802" i="1"/>
  <c r="AA1806" i="1"/>
  <c r="AA1810" i="1"/>
  <c r="AA1814" i="1"/>
  <c r="AA1818" i="1"/>
  <c r="AA1822" i="1"/>
  <c r="AA1826" i="1"/>
  <c r="AA1830" i="1"/>
  <c r="AA1834" i="1"/>
  <c r="AA1838" i="1"/>
  <c r="AA1842" i="1"/>
  <c r="AA1846" i="1"/>
  <c r="AA1850" i="1"/>
  <c r="AA1854" i="1"/>
  <c r="AA1858" i="1"/>
  <c r="AA1862" i="1"/>
  <c r="AA1866" i="1"/>
  <c r="AA1870" i="1"/>
  <c r="AA1874" i="1"/>
  <c r="AA1878" i="1"/>
  <c r="AA1882" i="1"/>
  <c r="AA1886" i="1"/>
  <c r="AA1890" i="1"/>
  <c r="AA1894" i="1"/>
  <c r="AA1898" i="1"/>
  <c r="AA1902" i="1"/>
  <c r="AA1906" i="1"/>
  <c r="AA1910" i="1"/>
  <c r="AA1914" i="1"/>
  <c r="AA1918" i="1"/>
  <c r="AA1922" i="1"/>
  <c r="AA1926" i="1"/>
  <c r="AA1930" i="1"/>
  <c r="AA1934" i="1"/>
  <c r="AA1938" i="1"/>
  <c r="AA1942" i="1"/>
  <c r="AA1946" i="1"/>
  <c r="AA1950" i="1"/>
  <c r="AA1954" i="1"/>
  <c r="AA1958" i="1"/>
  <c r="AA1962" i="1"/>
  <c r="AA1966" i="1"/>
  <c r="AA1970" i="1"/>
  <c r="AA1974" i="1"/>
  <c r="AA1978" i="1"/>
  <c r="AA1982" i="1"/>
  <c r="AA1986" i="1"/>
  <c r="AA1990" i="1"/>
  <c r="AA1994" i="1"/>
  <c r="AA1998" i="1"/>
  <c r="AA2002" i="1"/>
  <c r="AA2006" i="1"/>
  <c r="AA2010" i="1"/>
  <c r="AA2014" i="1"/>
  <c r="AA1621" i="1"/>
  <c r="AA1637" i="1"/>
  <c r="AA1653" i="1"/>
  <c r="AA1664" i="1"/>
  <c r="AA1669" i="1"/>
  <c r="AA1675" i="1"/>
  <c r="AA1680" i="1"/>
  <c r="AA1685" i="1"/>
  <c r="AA1691" i="1"/>
  <c r="AA1696" i="1"/>
  <c r="AA1701" i="1"/>
  <c r="AA1707" i="1"/>
  <c r="AA1712" i="1"/>
  <c r="AA1717" i="1"/>
  <c r="AA1723" i="1"/>
  <c r="AA1728" i="1"/>
  <c r="AA1733" i="1"/>
  <c r="AA1739" i="1"/>
  <c r="AA1744" i="1"/>
  <c r="AA1749" i="1"/>
  <c r="AA1755" i="1"/>
  <c r="AA1760" i="1"/>
  <c r="AA1765" i="1"/>
  <c r="AA1771" i="1"/>
  <c r="AA1776" i="1"/>
  <c r="AA1780" i="1"/>
  <c r="AA1784" i="1"/>
  <c r="AA1788" i="1"/>
  <c r="AA1792" i="1"/>
  <c r="AA1796" i="1"/>
  <c r="AA1800" i="1"/>
  <c r="AA1804" i="1"/>
  <c r="AA1808" i="1"/>
  <c r="AA1812" i="1"/>
  <c r="AA1816" i="1"/>
  <c r="AA1820" i="1"/>
  <c r="AA1824" i="1"/>
  <c r="AA1828" i="1"/>
  <c r="AA1832" i="1"/>
  <c r="AA1836" i="1"/>
  <c r="AA1840" i="1"/>
  <c r="AA1844" i="1"/>
  <c r="AA1848" i="1"/>
  <c r="AA1852" i="1"/>
  <c r="AA1856" i="1"/>
  <c r="AA1860" i="1"/>
  <c r="AA1864" i="1"/>
  <c r="AA1868" i="1"/>
  <c r="AA1872" i="1"/>
  <c r="AA1876" i="1"/>
  <c r="AA1880" i="1"/>
  <c r="AA1884" i="1"/>
  <c r="AA1888" i="1"/>
  <c r="AA1625" i="1"/>
  <c r="AA1641" i="1"/>
  <c r="AA1657" i="1"/>
  <c r="AA1665" i="1"/>
  <c r="AA1671" i="1"/>
  <c r="AA1676" i="1"/>
  <c r="AA1681" i="1"/>
  <c r="AA1687" i="1"/>
  <c r="AA1692" i="1"/>
  <c r="AA1697" i="1"/>
  <c r="AA1703" i="1"/>
  <c r="AA1708" i="1"/>
  <c r="AA1713" i="1"/>
  <c r="AA1719" i="1"/>
  <c r="AA1724" i="1"/>
  <c r="AA1729" i="1"/>
  <c r="AA1735" i="1"/>
  <c r="AA1740" i="1"/>
  <c r="AA1745" i="1"/>
  <c r="AA1751" i="1"/>
  <c r="AA1756" i="1"/>
  <c r="AA1761" i="1"/>
  <c r="AA1767" i="1"/>
  <c r="AA1772" i="1"/>
  <c r="AA1777" i="1"/>
  <c r="AA1781" i="1"/>
  <c r="AA1785" i="1"/>
  <c r="AA1789" i="1"/>
  <c r="AA1793" i="1"/>
  <c r="AA1797" i="1"/>
  <c r="AA1801" i="1"/>
  <c r="AA1805" i="1"/>
  <c r="AA1809" i="1"/>
  <c r="AA1813" i="1"/>
  <c r="AA1817" i="1"/>
  <c r="AA1821" i="1"/>
  <c r="AA1825" i="1"/>
  <c r="AA1829" i="1"/>
  <c r="AA1833" i="1"/>
  <c r="AA1617" i="1"/>
  <c r="AA1668" i="1"/>
  <c r="AA1689" i="1"/>
  <c r="AA1711" i="1"/>
  <c r="AA1732" i="1"/>
  <c r="AA1753" i="1"/>
  <c r="AA1775" i="1"/>
  <c r="AA1791" i="1"/>
  <c r="AA1807" i="1"/>
  <c r="AA1823" i="1"/>
  <c r="AA1837" i="1"/>
  <c r="AA1845" i="1"/>
  <c r="AA1853" i="1"/>
  <c r="AA1861" i="1"/>
  <c r="AA1869" i="1"/>
  <c r="AA1877" i="1"/>
  <c r="AA1885" i="1"/>
  <c r="AA1892" i="1"/>
  <c r="AA1897" i="1"/>
  <c r="AA1903" i="1"/>
  <c r="AA1908" i="1"/>
  <c r="AA1913" i="1"/>
  <c r="AA1919" i="1"/>
  <c r="AA1924" i="1"/>
  <c r="AA1929" i="1"/>
  <c r="AA1935" i="1"/>
  <c r="AA1940" i="1"/>
  <c r="AA1945" i="1"/>
  <c r="AA1951" i="1"/>
  <c r="AA1956" i="1"/>
  <c r="AA1961" i="1"/>
  <c r="AA1967" i="1"/>
  <c r="AA1972" i="1"/>
  <c r="AA1977" i="1"/>
  <c r="AA1983" i="1"/>
  <c r="AA1988" i="1"/>
  <c r="AA1993" i="1"/>
  <c r="AA1999" i="1"/>
  <c r="AA2004" i="1"/>
  <c r="AA2009" i="1"/>
  <c r="AA2015" i="1"/>
  <c r="AA2019" i="1"/>
  <c r="AA2023" i="1"/>
  <c r="AA2027" i="1"/>
  <c r="AA2031" i="1"/>
  <c r="AA2035" i="1"/>
  <c r="AA2039" i="1"/>
  <c r="AA2043" i="1"/>
  <c r="AA2047" i="1"/>
  <c r="AA2051" i="1"/>
  <c r="AA2055" i="1"/>
  <c r="AA2059" i="1"/>
  <c r="AA2063" i="1"/>
  <c r="AA2067" i="1"/>
  <c r="AA2071" i="1"/>
  <c r="AA2075" i="1"/>
  <c r="AA2079" i="1"/>
  <c r="AA2083" i="1"/>
  <c r="AA2087" i="1"/>
  <c r="AA2091" i="1"/>
  <c r="AA2095" i="1"/>
  <c r="AA2099" i="1"/>
  <c r="AA2103" i="1"/>
  <c r="AA2107" i="1"/>
  <c r="AA2111" i="1"/>
  <c r="AA1633" i="1"/>
  <c r="AA1673" i="1"/>
  <c r="AA1695" i="1"/>
  <c r="AA1716" i="1"/>
  <c r="AA1737" i="1"/>
  <c r="AA1759" i="1"/>
  <c r="AA1779" i="1"/>
  <c r="AA1795" i="1"/>
  <c r="AA1811" i="1"/>
  <c r="AA1827" i="1"/>
  <c r="AA1839" i="1"/>
  <c r="AA1847" i="1"/>
  <c r="AA1855" i="1"/>
  <c r="AA1863" i="1"/>
  <c r="AA1871" i="1"/>
  <c r="AA1879" i="1"/>
  <c r="AA1887" i="1"/>
  <c r="AA1893" i="1"/>
  <c r="AA1899" i="1"/>
  <c r="AA1904" i="1"/>
  <c r="AA1909" i="1"/>
  <c r="AA1915" i="1"/>
  <c r="AA1920" i="1"/>
  <c r="AA1925" i="1"/>
  <c r="AA1931" i="1"/>
  <c r="AA1936" i="1"/>
  <c r="AA1941" i="1"/>
  <c r="AA1947" i="1"/>
  <c r="AA1952" i="1"/>
  <c r="AA1957" i="1"/>
  <c r="AA1963" i="1"/>
  <c r="AA1968" i="1"/>
  <c r="AA1973" i="1"/>
  <c r="AA1979" i="1"/>
  <c r="AA1984" i="1"/>
  <c r="AA1989" i="1"/>
  <c r="AA1995" i="1"/>
  <c r="AA2000" i="1"/>
  <c r="AA2005" i="1"/>
  <c r="AA2011" i="1"/>
  <c r="AA2016" i="1"/>
  <c r="AA2020" i="1"/>
  <c r="AA2024" i="1"/>
  <c r="AA2028" i="1"/>
  <c r="AA2032" i="1"/>
  <c r="AA2036" i="1"/>
  <c r="AA2040" i="1"/>
  <c r="AA2044" i="1"/>
  <c r="AA2048" i="1"/>
  <c r="AA2052" i="1"/>
  <c r="AA2056" i="1"/>
  <c r="AA2060" i="1"/>
  <c r="AA2064" i="1"/>
  <c r="AA2068" i="1"/>
  <c r="AA2072" i="1"/>
  <c r="AA2076" i="1"/>
  <c r="AA2080" i="1"/>
  <c r="AA2084" i="1"/>
  <c r="AA2088" i="1"/>
  <c r="AA2092" i="1"/>
  <c r="AA2096" i="1"/>
  <c r="AA2100" i="1"/>
  <c r="AA2104" i="1"/>
  <c r="AA2108" i="1"/>
  <c r="AA2112" i="1"/>
  <c r="AA2116" i="1"/>
  <c r="AA2120" i="1"/>
  <c r="AA2124" i="1"/>
  <c r="AA2128" i="1"/>
  <c r="AA2132" i="1"/>
  <c r="AA2136" i="1"/>
  <c r="AA2140" i="1"/>
  <c r="AA2144" i="1"/>
  <c r="AA1663" i="1"/>
  <c r="AA1684" i="1"/>
  <c r="AA1705" i="1"/>
  <c r="AA1727" i="1"/>
  <c r="AA1748" i="1"/>
  <c r="AA1769" i="1"/>
  <c r="AA1787" i="1"/>
  <c r="AA1803" i="1"/>
  <c r="AA1819" i="1"/>
  <c r="AA1835" i="1"/>
  <c r="AA1843" i="1"/>
  <c r="AA1851" i="1"/>
  <c r="AA1859" i="1"/>
  <c r="AA1867" i="1"/>
  <c r="AA1875" i="1"/>
  <c r="AA1883" i="1"/>
  <c r="AA1891" i="1"/>
  <c r="AA1896" i="1"/>
  <c r="AA1901" i="1"/>
  <c r="AA1907" i="1"/>
  <c r="AA1912" i="1"/>
  <c r="AA1917" i="1"/>
  <c r="AA1923" i="1"/>
  <c r="AA1928" i="1"/>
  <c r="AA1933" i="1"/>
  <c r="AA1939" i="1"/>
  <c r="AA1944" i="1"/>
  <c r="AA1949" i="1"/>
  <c r="AA1955" i="1"/>
  <c r="AA1960" i="1"/>
  <c r="AA1965" i="1"/>
  <c r="AA1971" i="1"/>
  <c r="AA1976" i="1"/>
  <c r="AA1981" i="1"/>
  <c r="AA1987" i="1"/>
  <c r="AA1992" i="1"/>
  <c r="AA1997" i="1"/>
  <c r="AA2003" i="1"/>
  <c r="AA2008" i="1"/>
  <c r="AA2013" i="1"/>
  <c r="AA2018" i="1"/>
  <c r="AA2022" i="1"/>
  <c r="AA2026" i="1"/>
  <c r="AA2030" i="1"/>
  <c r="AA2034" i="1"/>
  <c r="AA2038" i="1"/>
  <c r="AA2042" i="1"/>
  <c r="AA2046" i="1"/>
  <c r="AA2050" i="1"/>
  <c r="AA2054" i="1"/>
  <c r="AA2058" i="1"/>
  <c r="AA2062" i="1"/>
  <c r="AA2066" i="1"/>
  <c r="AA2070" i="1"/>
  <c r="AA2074" i="1"/>
  <c r="AA2078" i="1"/>
  <c r="AA2082" i="1"/>
  <c r="AA2086" i="1"/>
  <c r="AA2090" i="1"/>
  <c r="AA2094" i="1"/>
  <c r="AA2098" i="1"/>
  <c r="AA2102" i="1"/>
  <c r="AA2106" i="1"/>
  <c r="AA2110" i="1"/>
  <c r="AA2114" i="1"/>
  <c r="AA2118" i="1"/>
  <c r="AA2122" i="1"/>
  <c r="AA2126" i="1"/>
  <c r="AA2130" i="1"/>
  <c r="AA2134" i="1"/>
  <c r="AA2138" i="1"/>
  <c r="AA2142" i="1"/>
  <c r="AA2146" i="1"/>
  <c r="AA2150" i="1"/>
  <c r="AA2154" i="1"/>
  <c r="AA2158" i="1"/>
  <c r="AA2162" i="1"/>
  <c r="AA2166" i="1"/>
  <c r="AA2170" i="1"/>
  <c r="AA2174" i="1"/>
  <c r="AA2178" i="1"/>
  <c r="AA2182" i="1"/>
  <c r="AA2186" i="1"/>
  <c r="AA2190" i="1"/>
  <c r="AA2194" i="1"/>
  <c r="AA1649" i="1"/>
  <c r="AA1743" i="1"/>
  <c r="AA1815" i="1"/>
  <c r="AA1857" i="1"/>
  <c r="AA1889" i="1"/>
  <c r="AA1911" i="1"/>
  <c r="AA1932" i="1"/>
  <c r="AA1953" i="1"/>
  <c r="AA1975" i="1"/>
  <c r="AA1996" i="1"/>
  <c r="AA2017" i="1"/>
  <c r="AA2033" i="1"/>
  <c r="AA2049" i="1"/>
  <c r="AA2065" i="1"/>
  <c r="AA2081" i="1"/>
  <c r="AA2097" i="1"/>
  <c r="AA2113" i="1"/>
  <c r="AA2121" i="1"/>
  <c r="AA2129" i="1"/>
  <c r="AA2137" i="1"/>
  <c r="AA2145" i="1"/>
  <c r="AA2151" i="1"/>
  <c r="AA2156" i="1"/>
  <c r="AA2161" i="1"/>
  <c r="AA2167" i="1"/>
  <c r="AA2172" i="1"/>
  <c r="AA2177" i="1"/>
  <c r="AA2183" i="1"/>
  <c r="AA2188" i="1"/>
  <c r="AA2193" i="1"/>
  <c r="AA2198" i="1"/>
  <c r="AA2202" i="1"/>
  <c r="AA2206" i="1"/>
  <c r="AA2210" i="1"/>
  <c r="AA2214" i="1"/>
  <c r="AA2218" i="1"/>
  <c r="AA2222" i="1"/>
  <c r="AA2226" i="1"/>
  <c r="AA2230" i="1"/>
  <c r="AA2234" i="1"/>
  <c r="AA2238" i="1"/>
  <c r="AA2242" i="1"/>
  <c r="AA2246" i="1"/>
  <c r="AA2250" i="1"/>
  <c r="AA2254" i="1"/>
  <c r="AA2258" i="1"/>
  <c r="AA2262" i="1"/>
  <c r="AA2266" i="1"/>
  <c r="AA2270" i="1"/>
  <c r="AA2274" i="1"/>
  <c r="AA2278" i="1"/>
  <c r="AA2282" i="1"/>
  <c r="AA2286" i="1"/>
  <c r="AA2290" i="1"/>
  <c r="AA2294" i="1"/>
  <c r="AA2298" i="1"/>
  <c r="AA2302" i="1"/>
  <c r="AA2306" i="1"/>
  <c r="AA2310" i="1"/>
  <c r="AA2314" i="1"/>
  <c r="AA2318" i="1"/>
  <c r="AA2322" i="1"/>
  <c r="AA2326" i="1"/>
  <c r="AA2330" i="1"/>
  <c r="AA2334" i="1"/>
  <c r="AA2338" i="1"/>
  <c r="AA2342" i="1"/>
  <c r="AA2346" i="1"/>
  <c r="AA2350" i="1"/>
  <c r="AA2354" i="1"/>
  <c r="AA2358" i="1"/>
  <c r="AA2362" i="1"/>
  <c r="AA2366" i="1"/>
  <c r="AA2370" i="1"/>
  <c r="AA2374" i="1"/>
  <c r="AA2378" i="1"/>
  <c r="AA2382" i="1"/>
  <c r="AA2386" i="1"/>
  <c r="AA2390" i="1"/>
  <c r="AA2394" i="1"/>
  <c r="AA2398" i="1"/>
  <c r="AA2402" i="1"/>
  <c r="AA2422" i="1"/>
  <c r="AA1679" i="1"/>
  <c r="AA1764" i="1"/>
  <c r="AA1831" i="1"/>
  <c r="AA1865" i="1"/>
  <c r="AA1895" i="1"/>
  <c r="AA1916" i="1"/>
  <c r="AA1937" i="1"/>
  <c r="AA1959" i="1"/>
  <c r="AA1980" i="1"/>
  <c r="AA2001" i="1"/>
  <c r="AA2021" i="1"/>
  <c r="AA2037" i="1"/>
  <c r="AA2053" i="1"/>
  <c r="AA2069" i="1"/>
  <c r="AA2085" i="1"/>
  <c r="AA2101" i="1"/>
  <c r="AA2115" i="1"/>
  <c r="AA2123" i="1"/>
  <c r="AA2131" i="1"/>
  <c r="AA2139" i="1"/>
  <c r="AA2147" i="1"/>
  <c r="AA2152" i="1"/>
  <c r="AA2157" i="1"/>
  <c r="AA2163" i="1"/>
  <c r="AA2168" i="1"/>
  <c r="AA2173" i="1"/>
  <c r="AA2179" i="1"/>
  <c r="AA2184" i="1"/>
  <c r="AA2189" i="1"/>
  <c r="AA2195" i="1"/>
  <c r="AA2199" i="1"/>
  <c r="AA2203" i="1"/>
  <c r="AA2207" i="1"/>
  <c r="AA2211" i="1"/>
  <c r="AA2215" i="1"/>
  <c r="AA2219" i="1"/>
  <c r="AA2223" i="1"/>
  <c r="AA2227" i="1"/>
  <c r="AA2231" i="1"/>
  <c r="AA2235" i="1"/>
  <c r="AA2239" i="1"/>
  <c r="AA2243" i="1"/>
  <c r="AA2247" i="1"/>
  <c r="AA2251" i="1"/>
  <c r="AA2255" i="1"/>
  <c r="AA2259" i="1"/>
  <c r="AA2263" i="1"/>
  <c r="AA2267" i="1"/>
  <c r="AA2271" i="1"/>
  <c r="AA2275" i="1"/>
  <c r="AA2279" i="1"/>
  <c r="AA2283" i="1"/>
  <c r="AA2287" i="1"/>
  <c r="AA2291" i="1"/>
  <c r="AA2295" i="1"/>
  <c r="AA2299" i="1"/>
  <c r="AA2303" i="1"/>
  <c r="AA2307" i="1"/>
  <c r="AA2311" i="1"/>
  <c r="AA2315" i="1"/>
  <c r="AA2319" i="1"/>
  <c r="AA2323" i="1"/>
  <c r="AA2327" i="1"/>
  <c r="AA2331" i="1"/>
  <c r="AA2335" i="1"/>
  <c r="AA2339" i="1"/>
  <c r="AA2343" i="1"/>
  <c r="AA2347" i="1"/>
  <c r="AA2351" i="1"/>
  <c r="AA2355" i="1"/>
  <c r="AA2359" i="1"/>
  <c r="AA2363" i="1"/>
  <c r="AA2367" i="1"/>
  <c r="AA2371" i="1"/>
  <c r="AA2375" i="1"/>
  <c r="AA2379" i="1"/>
  <c r="AA2383" i="1"/>
  <c r="AA2387" i="1"/>
  <c r="AA2391" i="1"/>
  <c r="AA2395" i="1"/>
  <c r="AA2399" i="1"/>
  <c r="AA2403" i="1"/>
  <c r="AA2407" i="1"/>
  <c r="AA2411" i="1"/>
  <c r="AA2415" i="1"/>
  <c r="AA2419" i="1"/>
  <c r="AA2423" i="1"/>
  <c r="AA2427" i="1"/>
  <c r="AA2431" i="1"/>
  <c r="AA2435" i="1"/>
  <c r="AA2416" i="1"/>
  <c r="AA2424" i="1"/>
  <c r="AA2432" i="1"/>
  <c r="AA2373" i="1"/>
  <c r="AA2385" i="1"/>
  <c r="AA2393" i="1"/>
  <c r="AA2405" i="1"/>
  <c r="AA2413" i="1"/>
  <c r="AA2425" i="1"/>
  <c r="AA2433" i="1"/>
  <c r="AA2410" i="1"/>
  <c r="AA2418" i="1"/>
  <c r="AA2434" i="1"/>
  <c r="AA1700" i="1"/>
  <c r="AA1783" i="1"/>
  <c r="AA1841" i="1"/>
  <c r="AA1873" i="1"/>
  <c r="AA1900" i="1"/>
  <c r="AA1921" i="1"/>
  <c r="AA1943" i="1"/>
  <c r="AA1964" i="1"/>
  <c r="AA1985" i="1"/>
  <c r="AA2007" i="1"/>
  <c r="AA2025" i="1"/>
  <c r="AA2041" i="1"/>
  <c r="AA2057" i="1"/>
  <c r="AA2073" i="1"/>
  <c r="AA2089" i="1"/>
  <c r="AA2105" i="1"/>
  <c r="AA2117" i="1"/>
  <c r="AA2125" i="1"/>
  <c r="AA2133" i="1"/>
  <c r="AA2141" i="1"/>
  <c r="AA2148" i="1"/>
  <c r="AA2153" i="1"/>
  <c r="AA2159" i="1"/>
  <c r="AA2164" i="1"/>
  <c r="AA2169" i="1"/>
  <c r="AA2175" i="1"/>
  <c r="AA2180" i="1"/>
  <c r="AA2185" i="1"/>
  <c r="AA2191" i="1"/>
  <c r="AA2196" i="1"/>
  <c r="AA2200" i="1"/>
  <c r="AA2204" i="1"/>
  <c r="AA2208" i="1"/>
  <c r="AA2212" i="1"/>
  <c r="AA2216" i="1"/>
  <c r="AA2220" i="1"/>
  <c r="AA2224" i="1"/>
  <c r="AA2228" i="1"/>
  <c r="AA2232" i="1"/>
  <c r="AA2236" i="1"/>
  <c r="AA2240" i="1"/>
  <c r="AA2244" i="1"/>
  <c r="AA2248" i="1"/>
  <c r="AA2252" i="1"/>
  <c r="AA2256" i="1"/>
  <c r="AA2260" i="1"/>
  <c r="AA2264" i="1"/>
  <c r="AA2268" i="1"/>
  <c r="AA2272" i="1"/>
  <c r="AA2276" i="1"/>
  <c r="AA2280" i="1"/>
  <c r="AA2284" i="1"/>
  <c r="AA2288" i="1"/>
  <c r="AA2292" i="1"/>
  <c r="AA2296" i="1"/>
  <c r="AA2300" i="1"/>
  <c r="AA2304" i="1"/>
  <c r="AA2308" i="1"/>
  <c r="AA2312" i="1"/>
  <c r="AA2316" i="1"/>
  <c r="AA2320" i="1"/>
  <c r="AA2324" i="1"/>
  <c r="AA2328" i="1"/>
  <c r="AA2332" i="1"/>
  <c r="AA2336" i="1"/>
  <c r="AA2340" i="1"/>
  <c r="AA2344" i="1"/>
  <c r="AA2348" i="1"/>
  <c r="AA2352" i="1"/>
  <c r="AA2356" i="1"/>
  <c r="AA2360" i="1"/>
  <c r="AA2364" i="1"/>
  <c r="AA2368" i="1"/>
  <c r="AA2372" i="1"/>
  <c r="AA2376" i="1"/>
  <c r="AA2380" i="1"/>
  <c r="AA2384" i="1"/>
  <c r="AA2388" i="1"/>
  <c r="AA2392" i="1"/>
  <c r="AA2396" i="1"/>
  <c r="AA2400" i="1"/>
  <c r="AA2404" i="1"/>
  <c r="AA2408" i="1"/>
  <c r="AA2412" i="1"/>
  <c r="AA2420" i="1"/>
  <c r="AA2428" i="1"/>
  <c r="AA2365" i="1"/>
  <c r="AA2377" i="1"/>
  <c r="AA2389" i="1"/>
  <c r="AA2401" i="1"/>
  <c r="AA2409" i="1"/>
  <c r="AA2421" i="1"/>
  <c r="AA2429" i="1"/>
  <c r="AA2406" i="1"/>
  <c r="AA2414" i="1"/>
  <c r="AA2426" i="1"/>
  <c r="AA1721" i="1"/>
  <c r="AA1799" i="1"/>
  <c r="AA1849" i="1"/>
  <c r="AA1881" i="1"/>
  <c r="AA1905" i="1"/>
  <c r="AA1927" i="1"/>
  <c r="AA1948" i="1"/>
  <c r="AA1969" i="1"/>
  <c r="AA1991" i="1"/>
  <c r="AA2012" i="1"/>
  <c r="AA2029" i="1"/>
  <c r="AA2045" i="1"/>
  <c r="AA2061" i="1"/>
  <c r="AA2077" i="1"/>
  <c r="AA2093" i="1"/>
  <c r="AA2109" i="1"/>
  <c r="AA2119" i="1"/>
  <c r="AA2127" i="1"/>
  <c r="AA2135" i="1"/>
  <c r="AA2143" i="1"/>
  <c r="AA2149" i="1"/>
  <c r="AA2155" i="1"/>
  <c r="AA2160" i="1"/>
  <c r="AA2165" i="1"/>
  <c r="AA2171" i="1"/>
  <c r="AA2176" i="1"/>
  <c r="AA2181" i="1"/>
  <c r="AA2187" i="1"/>
  <c r="AA2192" i="1"/>
  <c r="AA2197" i="1"/>
  <c r="AA2201" i="1"/>
  <c r="AA2205" i="1"/>
  <c r="AA2209" i="1"/>
  <c r="AA2213" i="1"/>
  <c r="AA2217" i="1"/>
  <c r="AA2221" i="1"/>
  <c r="AA2225" i="1"/>
  <c r="AA2229" i="1"/>
  <c r="AA2233" i="1"/>
  <c r="AA2237" i="1"/>
  <c r="AA2241" i="1"/>
  <c r="AA2245" i="1"/>
  <c r="AA2249" i="1"/>
  <c r="AA2253" i="1"/>
  <c r="AA2257" i="1"/>
  <c r="AA2261" i="1"/>
  <c r="AA2265" i="1"/>
  <c r="AA2269" i="1"/>
  <c r="AA2273" i="1"/>
  <c r="AA2277" i="1"/>
  <c r="AA2281" i="1"/>
  <c r="AA2285" i="1"/>
  <c r="AA2289" i="1"/>
  <c r="AA2293" i="1"/>
  <c r="AA2297" i="1"/>
  <c r="AA2301" i="1"/>
  <c r="AA2305" i="1"/>
  <c r="AA2309" i="1"/>
  <c r="AA2313" i="1"/>
  <c r="AA2317" i="1"/>
  <c r="AA2321" i="1"/>
  <c r="AA2325" i="1"/>
  <c r="AA2329" i="1"/>
  <c r="AA2333" i="1"/>
  <c r="AA2337" i="1"/>
  <c r="AA2341" i="1"/>
  <c r="AA2345" i="1"/>
  <c r="AA2349" i="1"/>
  <c r="AA2353" i="1"/>
  <c r="AA2357" i="1"/>
  <c r="AA2361" i="1"/>
  <c r="AA2369" i="1"/>
  <c r="AA2381" i="1"/>
  <c r="AA2397" i="1"/>
  <c r="AA2417" i="1"/>
  <c r="AA2430" i="1"/>
  <c r="Z1201" i="1"/>
  <c r="Z1205" i="1"/>
  <c r="Z1209" i="1"/>
  <c r="Z1213" i="1"/>
  <c r="Z1217" i="1"/>
  <c r="Z1221" i="1"/>
  <c r="Z1225" i="1"/>
  <c r="Z1229" i="1"/>
  <c r="Z1233" i="1"/>
  <c r="Z1237" i="1"/>
  <c r="Z1241" i="1"/>
  <c r="Z1245" i="1"/>
  <c r="Z1249" i="1"/>
  <c r="Z1253" i="1"/>
  <c r="Z1257" i="1"/>
  <c r="Z1261" i="1"/>
  <c r="Z1265" i="1"/>
  <c r="Z1269" i="1"/>
  <c r="Z1273" i="1"/>
  <c r="Z1277" i="1"/>
  <c r="Z1281" i="1"/>
  <c r="Z1285" i="1"/>
  <c r="Z1289" i="1"/>
  <c r="Z1293" i="1"/>
  <c r="Z1297" i="1"/>
  <c r="Z1301" i="1"/>
  <c r="Z1305" i="1"/>
  <c r="Z1309" i="1"/>
  <c r="Z1313" i="1"/>
  <c r="Z1317" i="1"/>
  <c r="Z1321" i="1"/>
  <c r="Z1325" i="1"/>
  <c r="Z1329" i="1"/>
  <c r="Z1333" i="1"/>
  <c r="Z1337" i="1"/>
  <c r="Z1341" i="1"/>
  <c r="Z1345" i="1"/>
  <c r="Z1349" i="1"/>
  <c r="Z1353" i="1"/>
  <c r="Z1357" i="1"/>
  <c r="Z1361" i="1"/>
  <c r="Z1365" i="1"/>
  <c r="Z1369" i="1"/>
  <c r="Z1373" i="1"/>
  <c r="Z1377" i="1"/>
  <c r="Z1381" i="1"/>
  <c r="Z1385" i="1"/>
  <c r="Z1389" i="1"/>
  <c r="Z1393" i="1"/>
  <c r="Z1397" i="1"/>
  <c r="Z1401" i="1"/>
  <c r="Z1405" i="1"/>
  <c r="Z1409" i="1"/>
  <c r="Z1413" i="1"/>
  <c r="Z1417" i="1"/>
  <c r="Z1421" i="1"/>
  <c r="Z1425" i="1"/>
  <c r="Z1429" i="1"/>
  <c r="Z1433" i="1"/>
  <c r="Z1437" i="1"/>
  <c r="Z1441" i="1"/>
  <c r="Z1445" i="1"/>
  <c r="Z1449" i="1"/>
  <c r="Z1453" i="1"/>
  <c r="Z1457" i="1"/>
  <c r="Z1461" i="1"/>
  <c r="Z1465" i="1"/>
  <c r="Z1469" i="1"/>
  <c r="Z1473" i="1"/>
  <c r="Z1477" i="1"/>
  <c r="Z1481" i="1"/>
  <c r="Z1485" i="1"/>
  <c r="Z1489" i="1"/>
  <c r="Z1493" i="1"/>
  <c r="Z1497" i="1"/>
  <c r="Z1501" i="1"/>
  <c r="Z1505" i="1"/>
  <c r="Z1509" i="1"/>
  <c r="Z1513" i="1"/>
  <c r="Z1517" i="1"/>
  <c r="Z1521" i="1"/>
  <c r="Z1525" i="1"/>
  <c r="Z1529" i="1"/>
  <c r="Z1533" i="1"/>
  <c r="Z1537" i="1"/>
  <c r="Z1202" i="1"/>
  <c r="Z1206" i="1"/>
  <c r="Z1210" i="1"/>
  <c r="Z1214" i="1"/>
  <c r="Z1218" i="1"/>
  <c r="Z1222" i="1"/>
  <c r="Z1226" i="1"/>
  <c r="Z1230" i="1"/>
  <c r="Z1234" i="1"/>
  <c r="Z1238" i="1"/>
  <c r="Z1242" i="1"/>
  <c r="Z1246" i="1"/>
  <c r="Z1250" i="1"/>
  <c r="Z1254" i="1"/>
  <c r="Z1258" i="1"/>
  <c r="Z1262" i="1"/>
  <c r="Z1266" i="1"/>
  <c r="Z1270" i="1"/>
  <c r="Z1274" i="1"/>
  <c r="Z1278" i="1"/>
  <c r="Z1282" i="1"/>
  <c r="Z1286" i="1"/>
  <c r="Z1290" i="1"/>
  <c r="Z1294" i="1"/>
  <c r="Z1298" i="1"/>
  <c r="Z1302" i="1"/>
  <c r="Z1306" i="1"/>
  <c r="Z1310" i="1"/>
  <c r="Z1314" i="1"/>
  <c r="Z1318" i="1"/>
  <c r="Z1322" i="1"/>
  <c r="Z1326" i="1"/>
  <c r="Z1330" i="1"/>
  <c r="Z1334" i="1"/>
  <c r="Z1338" i="1"/>
  <c r="Z1342" i="1"/>
  <c r="Z1346" i="1"/>
  <c r="Z1350" i="1"/>
  <c r="Z1354" i="1"/>
  <c r="Z1358" i="1"/>
  <c r="Z1362" i="1"/>
  <c r="Z1366" i="1"/>
  <c r="Z1370" i="1"/>
  <c r="Z1374" i="1"/>
  <c r="Z1378" i="1"/>
  <c r="Z1382" i="1"/>
  <c r="Z1386" i="1"/>
  <c r="Z1390" i="1"/>
  <c r="Z1394" i="1"/>
  <c r="Z1398" i="1"/>
  <c r="Z1402" i="1"/>
  <c r="Z1406" i="1"/>
  <c r="Z1410" i="1"/>
  <c r="Z1414" i="1"/>
  <c r="Z1418" i="1"/>
  <c r="Z1422" i="1"/>
  <c r="Z1426" i="1"/>
  <c r="Z1430" i="1"/>
  <c r="Z1434" i="1"/>
  <c r="Z1438" i="1"/>
  <c r="Z1442" i="1"/>
  <c r="Z1446" i="1"/>
  <c r="Z1450" i="1"/>
  <c r="Z1454" i="1"/>
  <c r="Z1458" i="1"/>
  <c r="Z1462" i="1"/>
  <c r="Z1466" i="1"/>
  <c r="Z1470" i="1"/>
  <c r="Z1474" i="1"/>
  <c r="Z1478" i="1"/>
  <c r="Z1203" i="1"/>
  <c r="Z1207" i="1"/>
  <c r="Z1211" i="1"/>
  <c r="Z1215" i="1"/>
  <c r="Z1219" i="1"/>
  <c r="Z1223" i="1"/>
  <c r="Z1227" i="1"/>
  <c r="Z1231" i="1"/>
  <c r="Z1235" i="1"/>
  <c r="Z1239" i="1"/>
  <c r="Z1243" i="1"/>
  <c r="Z1247" i="1"/>
  <c r="Z1251" i="1"/>
  <c r="Z1255" i="1"/>
  <c r="Z1259" i="1"/>
  <c r="Z1263" i="1"/>
  <c r="Z1267" i="1"/>
  <c r="Z1271" i="1"/>
  <c r="Z1275" i="1"/>
  <c r="Z1279" i="1"/>
  <c r="Z1283" i="1"/>
  <c r="Z1287" i="1"/>
  <c r="Z1291" i="1"/>
  <c r="Z1295" i="1"/>
  <c r="Z1299" i="1"/>
  <c r="Z1303" i="1"/>
  <c r="Z1307" i="1"/>
  <c r="Z1311" i="1"/>
  <c r="Z1315" i="1"/>
  <c r="Z1319" i="1"/>
  <c r="Z1323" i="1"/>
  <c r="Z1327" i="1"/>
  <c r="Z1331" i="1"/>
  <c r="Z1335" i="1"/>
  <c r="Z1339" i="1"/>
  <c r="Z1343" i="1"/>
  <c r="Z1347" i="1"/>
  <c r="Z1351" i="1"/>
  <c r="Z1355" i="1"/>
  <c r="Z1359" i="1"/>
  <c r="Z1363" i="1"/>
  <c r="Z1367" i="1"/>
  <c r="Z1371" i="1"/>
  <c r="Z1375" i="1"/>
  <c r="Z1379" i="1"/>
  <c r="Z1383" i="1"/>
  <c r="Z1387" i="1"/>
  <c r="Z1391" i="1"/>
  <c r="Z1395" i="1"/>
  <c r="Z1399" i="1"/>
  <c r="Z1403" i="1"/>
  <c r="Z1407" i="1"/>
  <c r="Z1411" i="1"/>
  <c r="Z1415" i="1"/>
  <c r="Z1419" i="1"/>
  <c r="Z1423" i="1"/>
  <c r="Z1427" i="1"/>
  <c r="Z1431" i="1"/>
  <c r="Z1435" i="1"/>
  <c r="Z1439" i="1"/>
  <c r="Z1443" i="1"/>
  <c r="Z1447" i="1"/>
  <c r="Z1451" i="1"/>
  <c r="Z1455" i="1"/>
  <c r="Z1459" i="1"/>
  <c r="Z1463" i="1"/>
  <c r="Z1467" i="1"/>
  <c r="Z1471" i="1"/>
  <c r="Z1475" i="1"/>
  <c r="Z1479" i="1"/>
  <c r="Z1483" i="1"/>
  <c r="Z1487" i="1"/>
  <c r="Z1491" i="1"/>
  <c r="Z1495" i="1"/>
  <c r="Z1499" i="1"/>
  <c r="Z1204" i="1"/>
  <c r="Z1208" i="1"/>
  <c r="Z1212" i="1"/>
  <c r="Z1216" i="1"/>
  <c r="Z1220" i="1"/>
  <c r="Z1224" i="1"/>
  <c r="Z1228" i="1"/>
  <c r="Z1232" i="1"/>
  <c r="Z1236" i="1"/>
  <c r="Z1240" i="1"/>
  <c r="Z1244" i="1"/>
  <c r="Z1248" i="1"/>
  <c r="Z1252" i="1"/>
  <c r="Z1256" i="1"/>
  <c r="Z1260" i="1"/>
  <c r="Z1264" i="1"/>
  <c r="Z1268" i="1"/>
  <c r="Z1272" i="1"/>
  <c r="Z1276" i="1"/>
  <c r="Z1280" i="1"/>
  <c r="Z1284" i="1"/>
  <c r="Z1288" i="1"/>
  <c r="Z1292" i="1"/>
  <c r="Z1296" i="1"/>
  <c r="Z1312" i="1"/>
  <c r="Z1328" i="1"/>
  <c r="Z1344" i="1"/>
  <c r="Z1360" i="1"/>
  <c r="Z1376" i="1"/>
  <c r="Z1392" i="1"/>
  <c r="Z1408" i="1"/>
  <c r="Z1424" i="1"/>
  <c r="Z1440" i="1"/>
  <c r="Z1456" i="1"/>
  <c r="Z1472" i="1"/>
  <c r="Z1484" i="1"/>
  <c r="Z1492" i="1"/>
  <c r="Z1500" i="1"/>
  <c r="Z1506" i="1"/>
  <c r="Z1511" i="1"/>
  <c r="Z1516" i="1"/>
  <c r="Z1522" i="1"/>
  <c r="Z1527" i="1"/>
  <c r="Z1532" i="1"/>
  <c r="Z1538" i="1"/>
  <c r="Z1542" i="1"/>
  <c r="Z1546" i="1"/>
  <c r="Z1550" i="1"/>
  <c r="Z1554" i="1"/>
  <c r="Z1558" i="1"/>
  <c r="Z1562" i="1"/>
  <c r="Z1566" i="1"/>
  <c r="Z1570" i="1"/>
  <c r="Z1574" i="1"/>
  <c r="Z1578" i="1"/>
  <c r="Z1582" i="1"/>
  <c r="Z1586" i="1"/>
  <c r="Z1590" i="1"/>
  <c r="Z1594" i="1"/>
  <c r="Z1598" i="1"/>
  <c r="Z1602" i="1"/>
  <c r="Z1606" i="1"/>
  <c r="Z1610" i="1"/>
  <c r="Z1614" i="1"/>
  <c r="Z1618" i="1"/>
  <c r="Z1622" i="1"/>
  <c r="Z1626" i="1"/>
  <c r="Z1630" i="1"/>
  <c r="Z1634" i="1"/>
  <c r="Z1638" i="1"/>
  <c r="Z1642" i="1"/>
  <c r="Z1646" i="1"/>
  <c r="Z1650" i="1"/>
  <c r="Z1654" i="1"/>
  <c r="Z1658" i="1"/>
  <c r="Z1662" i="1"/>
  <c r="Z1666" i="1"/>
  <c r="Z1670" i="1"/>
  <c r="Z1674" i="1"/>
  <c r="Z1678" i="1"/>
  <c r="Z1682" i="1"/>
  <c r="Z1686" i="1"/>
  <c r="Z1690" i="1"/>
  <c r="Z1694" i="1"/>
  <c r="Z1698" i="1"/>
  <c r="Z1702" i="1"/>
  <c r="Z1706" i="1"/>
  <c r="Z1710" i="1"/>
  <c r="Z1714" i="1"/>
  <c r="Z1718" i="1"/>
  <c r="Z1722" i="1"/>
  <c r="Z1726" i="1"/>
  <c r="Z1730" i="1"/>
  <c r="Z1734" i="1"/>
  <c r="Z1738" i="1"/>
  <c r="Z1742" i="1"/>
  <c r="Z1746" i="1"/>
  <c r="Z1750" i="1"/>
  <c r="Z1754" i="1"/>
  <c r="Z1758" i="1"/>
  <c r="Z1762" i="1"/>
  <c r="Z1766" i="1"/>
  <c r="Z1770" i="1"/>
  <c r="Z1774" i="1"/>
  <c r="Z1778" i="1"/>
  <c r="Z1782" i="1"/>
  <c r="Z1786" i="1"/>
  <c r="Z1790" i="1"/>
  <c r="Z1300" i="1"/>
  <c r="Z1316" i="1"/>
  <c r="Z1332" i="1"/>
  <c r="Z1348" i="1"/>
  <c r="Z1364" i="1"/>
  <c r="Z1380" i="1"/>
  <c r="Z1396" i="1"/>
  <c r="Z1412" i="1"/>
  <c r="Z1428" i="1"/>
  <c r="Z1444" i="1"/>
  <c r="Z1460" i="1"/>
  <c r="Z1476" i="1"/>
  <c r="Z1486" i="1"/>
  <c r="Z1494" i="1"/>
  <c r="Z1502" i="1"/>
  <c r="Z1507" i="1"/>
  <c r="Z1512" i="1"/>
  <c r="Z1518" i="1"/>
  <c r="Z1523" i="1"/>
  <c r="Z1528" i="1"/>
  <c r="Z1534" i="1"/>
  <c r="Z1539" i="1"/>
  <c r="Z1543" i="1"/>
  <c r="Z1547" i="1"/>
  <c r="Z1551" i="1"/>
  <c r="Z1555" i="1"/>
  <c r="Z1559" i="1"/>
  <c r="Z1563" i="1"/>
  <c r="Z1567" i="1"/>
  <c r="Z1571" i="1"/>
  <c r="Z1575" i="1"/>
  <c r="Z1579" i="1"/>
  <c r="Z1583" i="1"/>
  <c r="Z1587" i="1"/>
  <c r="Z1591" i="1"/>
  <c r="Z1595" i="1"/>
  <c r="Z1599" i="1"/>
  <c r="Z1603" i="1"/>
  <c r="Z1607" i="1"/>
  <c r="Z1611" i="1"/>
  <c r="Z1615" i="1"/>
  <c r="Z1619" i="1"/>
  <c r="Z1623" i="1"/>
  <c r="Z1627" i="1"/>
  <c r="Z1631" i="1"/>
  <c r="Z1635" i="1"/>
  <c r="Z1639" i="1"/>
  <c r="Z1643" i="1"/>
  <c r="Z1647" i="1"/>
  <c r="Z1651" i="1"/>
  <c r="Z1655" i="1"/>
  <c r="Z1659" i="1"/>
  <c r="Z1663" i="1"/>
  <c r="Z1667" i="1"/>
  <c r="Z1671" i="1"/>
  <c r="Z1675" i="1"/>
  <c r="Z1679" i="1"/>
  <c r="Z1683" i="1"/>
  <c r="Z1687" i="1"/>
  <c r="Z1691" i="1"/>
  <c r="Z1695" i="1"/>
  <c r="Z1699" i="1"/>
  <c r="Z1703" i="1"/>
  <c r="Z1707" i="1"/>
  <c r="Z1711" i="1"/>
  <c r="Z1715" i="1"/>
  <c r="Z1719" i="1"/>
  <c r="Z1723" i="1"/>
  <c r="Z1727" i="1"/>
  <c r="Z1731" i="1"/>
  <c r="Z1735" i="1"/>
  <c r="Z1739" i="1"/>
  <c r="Z1743" i="1"/>
  <c r="Z1747" i="1"/>
  <c r="Z1751" i="1"/>
  <c r="Z1755" i="1"/>
  <c r="Z1759" i="1"/>
  <c r="Z1763" i="1"/>
  <c r="Z1767" i="1"/>
  <c r="Z1771" i="1"/>
  <c r="Z1775" i="1"/>
  <c r="Z1779" i="1"/>
  <c r="Z1783" i="1"/>
  <c r="Z1787" i="1"/>
  <c r="Z1791" i="1"/>
  <c r="Z1304" i="1"/>
  <c r="Z1320" i="1"/>
  <c r="Z1336" i="1"/>
  <c r="Z1352" i="1"/>
  <c r="Z1368" i="1"/>
  <c r="Z1384" i="1"/>
  <c r="Z1400" i="1"/>
  <c r="Z1416" i="1"/>
  <c r="Z1432" i="1"/>
  <c r="Z1448" i="1"/>
  <c r="Z1464" i="1"/>
  <c r="Z1480" i="1"/>
  <c r="Z1488" i="1"/>
  <c r="Z1496" i="1"/>
  <c r="Z1503" i="1"/>
  <c r="Z1508" i="1"/>
  <c r="Z1514" i="1"/>
  <c r="Z1519" i="1"/>
  <c r="Z1524" i="1"/>
  <c r="Z1530" i="1"/>
  <c r="Z1535" i="1"/>
  <c r="Z1540" i="1"/>
  <c r="Z1544" i="1"/>
  <c r="Z1548" i="1"/>
  <c r="Z1552" i="1"/>
  <c r="Z1556" i="1"/>
  <c r="Z1560" i="1"/>
  <c r="Z1564" i="1"/>
  <c r="Z1568" i="1"/>
  <c r="Z1572" i="1"/>
  <c r="Z1576" i="1"/>
  <c r="Z1580" i="1"/>
  <c r="Z1584" i="1"/>
  <c r="Z1588" i="1"/>
  <c r="Z1592" i="1"/>
  <c r="Z1596" i="1"/>
  <c r="Z1600" i="1"/>
  <c r="Z1604" i="1"/>
  <c r="Z1608" i="1"/>
  <c r="Z1612" i="1"/>
  <c r="Z1616" i="1"/>
  <c r="Z1620" i="1"/>
  <c r="Z1624" i="1"/>
  <c r="Z1628" i="1"/>
  <c r="Z1632" i="1"/>
  <c r="Z1636" i="1"/>
  <c r="Z1640" i="1"/>
  <c r="Z1644" i="1"/>
  <c r="Z1648" i="1"/>
  <c r="Z1652" i="1"/>
  <c r="Z1656" i="1"/>
  <c r="Z1660" i="1"/>
  <c r="Z1664" i="1"/>
  <c r="Z1668" i="1"/>
  <c r="Z1672" i="1"/>
  <c r="Z1676" i="1"/>
  <c r="Z1680" i="1"/>
  <c r="Z1684" i="1"/>
  <c r="Z1688" i="1"/>
  <c r="Z1692" i="1"/>
  <c r="Z1696" i="1"/>
  <c r="Z1700" i="1"/>
  <c r="Z1704" i="1"/>
  <c r="Z1708" i="1"/>
  <c r="Z1712" i="1"/>
  <c r="Z1716" i="1"/>
  <c r="Z1720" i="1"/>
  <c r="Z1724" i="1"/>
  <c r="Z1728" i="1"/>
  <c r="Z1732" i="1"/>
  <c r="Z1736" i="1"/>
  <c r="Z1740" i="1"/>
  <c r="Z1744" i="1"/>
  <c r="Z1748" i="1"/>
  <c r="Z1752" i="1"/>
  <c r="Z1756" i="1"/>
  <c r="Z1760" i="1"/>
  <c r="Z1764" i="1"/>
  <c r="Z1768" i="1"/>
  <c r="Z1772" i="1"/>
  <c r="Z1308" i="1"/>
  <c r="Z1324" i="1"/>
  <c r="Z1340" i="1"/>
  <c r="Z1356" i="1"/>
  <c r="Z1372" i="1"/>
  <c r="Z1388" i="1"/>
  <c r="Z1404" i="1"/>
  <c r="Z1420" i="1"/>
  <c r="Z1436" i="1"/>
  <c r="Z1452" i="1"/>
  <c r="Z1468" i="1"/>
  <c r="Z1482" i="1"/>
  <c r="Z1490" i="1"/>
  <c r="Z1498" i="1"/>
  <c r="Z1504" i="1"/>
  <c r="Z1510" i="1"/>
  <c r="Z1515" i="1"/>
  <c r="Z1520" i="1"/>
  <c r="Z1526" i="1"/>
  <c r="Z1531" i="1"/>
  <c r="Z1536" i="1"/>
  <c r="Z1541" i="1"/>
  <c r="Z1545" i="1"/>
  <c r="Z1549" i="1"/>
  <c r="Z1553" i="1"/>
  <c r="Z1557" i="1"/>
  <c r="Z1561" i="1"/>
  <c r="Z1565" i="1"/>
  <c r="Z1569" i="1"/>
  <c r="Z1573" i="1"/>
  <c r="Z1577" i="1"/>
  <c r="Z1581" i="1"/>
  <c r="Z1585" i="1"/>
  <c r="Z1589" i="1"/>
  <c r="Z1593" i="1"/>
  <c r="Z1597" i="1"/>
  <c r="Z1601" i="1"/>
  <c r="Z1605" i="1"/>
  <c r="Z1609" i="1"/>
  <c r="Z1613" i="1"/>
  <c r="Z1617" i="1"/>
  <c r="Z1621" i="1"/>
  <c r="Z1625" i="1"/>
  <c r="Z1629" i="1"/>
  <c r="Z1633" i="1"/>
  <c r="Z1637" i="1"/>
  <c r="Z1641" i="1"/>
  <c r="Z1645" i="1"/>
  <c r="Z1649" i="1"/>
  <c r="Z1653" i="1"/>
  <c r="Z1657" i="1"/>
  <c r="Z1661" i="1"/>
  <c r="Z1665" i="1"/>
  <c r="Z1669" i="1"/>
  <c r="Z1673" i="1"/>
  <c r="Z1677" i="1"/>
  <c r="Z1681" i="1"/>
  <c r="Z1685" i="1"/>
  <c r="Z1689" i="1"/>
  <c r="Z1693" i="1"/>
  <c r="Z1697" i="1"/>
  <c r="Z1701" i="1"/>
  <c r="Z1705" i="1"/>
  <c r="Z1709" i="1"/>
  <c r="Z1713" i="1"/>
  <c r="Z1717" i="1"/>
  <c r="Z1721" i="1"/>
  <c r="Z1725" i="1"/>
  <c r="Z1729" i="1"/>
  <c r="Z1733" i="1"/>
  <c r="Z1737" i="1"/>
  <c r="Z1741" i="1"/>
  <c r="Z1745" i="1"/>
  <c r="Z1749" i="1"/>
  <c r="Z1753" i="1"/>
  <c r="Z1757" i="1"/>
  <c r="Z1761" i="1"/>
  <c r="Z1765" i="1"/>
  <c r="Z1769" i="1"/>
  <c r="Z1773" i="1"/>
  <c r="Z1777" i="1"/>
  <c r="Z1781" i="1"/>
  <c r="Z1776" i="1"/>
  <c r="Z1788" i="1"/>
  <c r="Z1794" i="1"/>
  <c r="Z1798" i="1"/>
  <c r="Z1802" i="1"/>
  <c r="Z1806" i="1"/>
  <c r="Z1810" i="1"/>
  <c r="Z1814" i="1"/>
  <c r="Z1818" i="1"/>
  <c r="Z1822" i="1"/>
  <c r="Z1826" i="1"/>
  <c r="Z1830" i="1"/>
  <c r="Z1834" i="1"/>
  <c r="Z1838" i="1"/>
  <c r="Z1842" i="1"/>
  <c r="Z1846" i="1"/>
  <c r="Z1850" i="1"/>
  <c r="Z1854" i="1"/>
  <c r="Z1858" i="1"/>
  <c r="Z1862" i="1"/>
  <c r="Z1866" i="1"/>
  <c r="Z1870" i="1"/>
  <c r="Z1874" i="1"/>
  <c r="Z1878" i="1"/>
  <c r="Z1882" i="1"/>
  <c r="Z1886" i="1"/>
  <c r="Z1890" i="1"/>
  <c r="Z1894" i="1"/>
  <c r="Z1898" i="1"/>
  <c r="Z1902" i="1"/>
  <c r="Z1906" i="1"/>
  <c r="Z1910" i="1"/>
  <c r="Z1914" i="1"/>
  <c r="Z1918" i="1"/>
  <c r="Z1922" i="1"/>
  <c r="Z1926" i="1"/>
  <c r="Z1930" i="1"/>
  <c r="Z1934" i="1"/>
  <c r="Z1938" i="1"/>
  <c r="Z1942" i="1"/>
  <c r="Z1946" i="1"/>
  <c r="Z1950" i="1"/>
  <c r="Z1954" i="1"/>
  <c r="Z1958" i="1"/>
  <c r="Z1962" i="1"/>
  <c r="Z1966" i="1"/>
  <c r="Z1970" i="1"/>
  <c r="Z1974" i="1"/>
  <c r="Z1978" i="1"/>
  <c r="Z1982" i="1"/>
  <c r="Z1986" i="1"/>
  <c r="Z1990" i="1"/>
  <c r="Z1994" i="1"/>
  <c r="Z1998" i="1"/>
  <c r="Z2002" i="1"/>
  <c r="Z2006" i="1"/>
  <c r="Z2010" i="1"/>
  <c r="Z2014" i="1"/>
  <c r="Z2018" i="1"/>
  <c r="Z2022" i="1"/>
  <c r="Z2026" i="1"/>
  <c r="Z2030" i="1"/>
  <c r="Z2034" i="1"/>
  <c r="Z2038" i="1"/>
  <c r="Z2042" i="1"/>
  <c r="Z2046" i="1"/>
  <c r="Z2050" i="1"/>
  <c r="Z2054" i="1"/>
  <c r="Z2058" i="1"/>
  <c r="Z2062" i="1"/>
  <c r="Z2066" i="1"/>
  <c r="Z2070" i="1"/>
  <c r="Z2074" i="1"/>
  <c r="Z2078" i="1"/>
  <c r="Z2082" i="1"/>
  <c r="Z2086" i="1"/>
  <c r="Z2090" i="1"/>
  <c r="Z2094" i="1"/>
  <c r="Z2098" i="1"/>
  <c r="Z2102" i="1"/>
  <c r="Z2106" i="1"/>
  <c r="Z2110" i="1"/>
  <c r="Z2114" i="1"/>
  <c r="Z2118" i="1"/>
  <c r="Z2122" i="1"/>
  <c r="Z2126" i="1"/>
  <c r="Z2130" i="1"/>
  <c r="Z2134" i="1"/>
  <c r="Z2138" i="1"/>
  <c r="Z2142" i="1"/>
  <c r="Z2146" i="1"/>
  <c r="Z2150" i="1"/>
  <c r="Z2154" i="1"/>
  <c r="Z2158" i="1"/>
  <c r="Z2162" i="1"/>
  <c r="Z2166" i="1"/>
  <c r="Z2170" i="1"/>
  <c r="Z2174" i="1"/>
  <c r="Z1780" i="1"/>
  <c r="Z1789" i="1"/>
  <c r="Z1795" i="1"/>
  <c r="Z1799" i="1"/>
  <c r="Z1803" i="1"/>
  <c r="Z1807" i="1"/>
  <c r="Z1811" i="1"/>
  <c r="Z1815" i="1"/>
  <c r="Z1819" i="1"/>
  <c r="Z1823" i="1"/>
  <c r="Z1827" i="1"/>
  <c r="Z1831" i="1"/>
  <c r="Z1835" i="1"/>
  <c r="Z1839" i="1"/>
  <c r="Z1843" i="1"/>
  <c r="Z1847" i="1"/>
  <c r="Z1851" i="1"/>
  <c r="Z1855" i="1"/>
  <c r="Z1859" i="1"/>
  <c r="Z1863" i="1"/>
  <c r="Z1867" i="1"/>
  <c r="Z1871" i="1"/>
  <c r="Z1875" i="1"/>
  <c r="Z1879" i="1"/>
  <c r="Z1883" i="1"/>
  <c r="Z1887" i="1"/>
  <c r="Z1891" i="1"/>
  <c r="Z1895" i="1"/>
  <c r="Z1899" i="1"/>
  <c r="Z1903" i="1"/>
  <c r="Z1907" i="1"/>
  <c r="Z1911" i="1"/>
  <c r="Z1915" i="1"/>
  <c r="Z1919" i="1"/>
  <c r="Z1923" i="1"/>
  <c r="Z1927" i="1"/>
  <c r="Z1931" i="1"/>
  <c r="Z1935" i="1"/>
  <c r="Z1939" i="1"/>
  <c r="Z1943" i="1"/>
  <c r="Z1947" i="1"/>
  <c r="Z1951" i="1"/>
  <c r="Z1955" i="1"/>
  <c r="Z1959" i="1"/>
  <c r="Z1963" i="1"/>
  <c r="Z1967" i="1"/>
  <c r="Z1971" i="1"/>
  <c r="Z1975" i="1"/>
  <c r="Z1979" i="1"/>
  <c r="Z1983" i="1"/>
  <c r="Z1987" i="1"/>
  <c r="Z1991" i="1"/>
  <c r="Z1995" i="1"/>
  <c r="Z1999" i="1"/>
  <c r="Z2003" i="1"/>
  <c r="Z2007" i="1"/>
  <c r="Z2011" i="1"/>
  <c r="Z2015" i="1"/>
  <c r="Z2019" i="1"/>
  <c r="Z2023" i="1"/>
  <c r="Z2027" i="1"/>
  <c r="Z2031" i="1"/>
  <c r="Z2035" i="1"/>
  <c r="Z2039" i="1"/>
  <c r="Z2043" i="1"/>
  <c r="Z2047" i="1"/>
  <c r="Z2051" i="1"/>
  <c r="Z2055" i="1"/>
  <c r="Z2059" i="1"/>
  <c r="Z2063" i="1"/>
  <c r="Z2067" i="1"/>
  <c r="Z2071" i="1"/>
  <c r="Z2075" i="1"/>
  <c r="Z2079" i="1"/>
  <c r="Z2083" i="1"/>
  <c r="Z2087" i="1"/>
  <c r="Z2091" i="1"/>
  <c r="Z2095" i="1"/>
  <c r="Z2099" i="1"/>
  <c r="Z2103" i="1"/>
  <c r="Z2107" i="1"/>
  <c r="Z2111" i="1"/>
  <c r="Z2115" i="1"/>
  <c r="Z2119" i="1"/>
  <c r="Z2123" i="1"/>
  <c r="Z2127" i="1"/>
  <c r="Z1784" i="1"/>
  <c r="Z1792" i="1"/>
  <c r="Z1796" i="1"/>
  <c r="Z1800" i="1"/>
  <c r="Z1804" i="1"/>
  <c r="Z1808" i="1"/>
  <c r="Z1812" i="1"/>
  <c r="Z1816" i="1"/>
  <c r="Z1820" i="1"/>
  <c r="Z1824" i="1"/>
  <c r="Z1828" i="1"/>
  <c r="Z1832" i="1"/>
  <c r="Z1836" i="1"/>
  <c r="Z1840" i="1"/>
  <c r="Z1844" i="1"/>
  <c r="Z1848" i="1"/>
  <c r="Z1852" i="1"/>
  <c r="Z1856" i="1"/>
  <c r="Z1860" i="1"/>
  <c r="Z1864" i="1"/>
  <c r="Z1868" i="1"/>
  <c r="Z1872" i="1"/>
  <c r="Z1876" i="1"/>
  <c r="Z1880" i="1"/>
  <c r="Z1884" i="1"/>
  <c r="Z1888" i="1"/>
  <c r="Z1892" i="1"/>
  <c r="Z1896" i="1"/>
  <c r="Z1900" i="1"/>
  <c r="Z1904" i="1"/>
  <c r="Z1908" i="1"/>
  <c r="Z1912" i="1"/>
  <c r="Z1916" i="1"/>
  <c r="Z1920" i="1"/>
  <c r="Z1924" i="1"/>
  <c r="Z1928" i="1"/>
  <c r="Z1932" i="1"/>
  <c r="Z1936" i="1"/>
  <c r="Z1940" i="1"/>
  <c r="Z1944" i="1"/>
  <c r="Z1948" i="1"/>
  <c r="Z1952" i="1"/>
  <c r="Z1956" i="1"/>
  <c r="Z1960" i="1"/>
  <c r="Z1964" i="1"/>
  <c r="Z1968" i="1"/>
  <c r="Z1972" i="1"/>
  <c r="Z1976" i="1"/>
  <c r="Z1980" i="1"/>
  <c r="Z1984" i="1"/>
  <c r="Z1988" i="1"/>
  <c r="Z1992" i="1"/>
  <c r="Z1996" i="1"/>
  <c r="Z2000" i="1"/>
  <c r="Z2004" i="1"/>
  <c r="Z2008" i="1"/>
  <c r="Z2012" i="1"/>
  <c r="Z2016" i="1"/>
  <c r="Z2020" i="1"/>
  <c r="Z2024" i="1"/>
  <c r="Z2028" i="1"/>
  <c r="Z2032" i="1"/>
  <c r="Z2036" i="1"/>
  <c r="Z2040" i="1"/>
  <c r="Z2044" i="1"/>
  <c r="Z2048" i="1"/>
  <c r="Z2052" i="1"/>
  <c r="Z2056" i="1"/>
  <c r="Z2060" i="1"/>
  <c r="Z2064" i="1"/>
  <c r="Z1785" i="1"/>
  <c r="Z1793" i="1"/>
  <c r="Z1797" i="1"/>
  <c r="Z1801" i="1"/>
  <c r="Z1805" i="1"/>
  <c r="Z1809" i="1"/>
  <c r="Z1813" i="1"/>
  <c r="Z1817" i="1"/>
  <c r="Z1821" i="1"/>
  <c r="Z1825" i="1"/>
  <c r="Z1829" i="1"/>
  <c r="Z1833" i="1"/>
  <c r="Z1837" i="1"/>
  <c r="Z1841" i="1"/>
  <c r="Z1845" i="1"/>
  <c r="Z1849" i="1"/>
  <c r="Z1853" i="1"/>
  <c r="Z1857" i="1"/>
  <c r="Z1861" i="1"/>
  <c r="Z1865" i="1"/>
  <c r="Z1869" i="1"/>
  <c r="Z1873" i="1"/>
  <c r="Z1877" i="1"/>
  <c r="Z1881" i="1"/>
  <c r="Z1885" i="1"/>
  <c r="Z1889" i="1"/>
  <c r="Z1893" i="1"/>
  <c r="Z1897" i="1"/>
  <c r="Z1901" i="1"/>
  <c r="Z1905" i="1"/>
  <c r="Z1909" i="1"/>
  <c r="Z1913" i="1"/>
  <c r="Z1917" i="1"/>
  <c r="Z1921" i="1"/>
  <c r="Z1925" i="1"/>
  <c r="Z1929" i="1"/>
  <c r="Z1933" i="1"/>
  <c r="Z1937" i="1"/>
  <c r="Z1941" i="1"/>
  <c r="Z1945" i="1"/>
  <c r="Z1949" i="1"/>
  <c r="Z1953" i="1"/>
  <c r="Z1957" i="1"/>
  <c r="Z1961" i="1"/>
  <c r="Z1965" i="1"/>
  <c r="Z1969" i="1"/>
  <c r="Z1973" i="1"/>
  <c r="Z1977" i="1"/>
  <c r="Z1981" i="1"/>
  <c r="Z1985" i="1"/>
  <c r="Z1989" i="1"/>
  <c r="Z1993" i="1"/>
  <c r="Z1997" i="1"/>
  <c r="Z2001" i="1"/>
  <c r="Z2005" i="1"/>
  <c r="Z2009" i="1"/>
  <c r="Z2013" i="1"/>
  <c r="Z2017" i="1"/>
  <c r="Z2021" i="1"/>
  <c r="Z2025" i="1"/>
  <c r="Z2029" i="1"/>
  <c r="Z2033" i="1"/>
  <c r="Z2037" i="1"/>
  <c r="Z2041" i="1"/>
  <c r="Z2045" i="1"/>
  <c r="Z2049" i="1"/>
  <c r="Z2053" i="1"/>
  <c r="Z2057" i="1"/>
  <c r="Z2061" i="1"/>
  <c r="Z2065" i="1"/>
  <c r="Z2069" i="1"/>
  <c r="Z2073" i="1"/>
  <c r="Z2077" i="1"/>
  <c r="Z2081" i="1"/>
  <c r="Z2085" i="1"/>
  <c r="Z2089" i="1"/>
  <c r="Z2093" i="1"/>
  <c r="Z2097" i="1"/>
  <c r="Z2101" i="1"/>
  <c r="Z2105" i="1"/>
  <c r="Z2109" i="1"/>
  <c r="Z2113" i="1"/>
  <c r="Z2117" i="1"/>
  <c r="Z2121" i="1"/>
  <c r="Z2125" i="1"/>
  <c r="Z2068" i="1"/>
  <c r="Z2084" i="1"/>
  <c r="Z2100" i="1"/>
  <c r="Z2116" i="1"/>
  <c r="Z2129" i="1"/>
  <c r="Z2135" i="1"/>
  <c r="Z2140" i="1"/>
  <c r="Z2145" i="1"/>
  <c r="Z2151" i="1"/>
  <c r="Z2156" i="1"/>
  <c r="Z2161" i="1"/>
  <c r="Z2167" i="1"/>
  <c r="Z2172" i="1"/>
  <c r="Z2177" i="1"/>
  <c r="Z2181" i="1"/>
  <c r="Z2185" i="1"/>
  <c r="Z2189" i="1"/>
  <c r="Z2193" i="1"/>
  <c r="Z2197" i="1"/>
  <c r="Z2201" i="1"/>
  <c r="Z2205" i="1"/>
  <c r="Z2209" i="1"/>
  <c r="Z2213" i="1"/>
  <c r="Z2217" i="1"/>
  <c r="Z2221" i="1"/>
  <c r="Z2225" i="1"/>
  <c r="Z2229" i="1"/>
  <c r="Z2233" i="1"/>
  <c r="Z2237" i="1"/>
  <c r="Z2241" i="1"/>
  <c r="Z2245" i="1"/>
  <c r="Z2249" i="1"/>
  <c r="Z2253" i="1"/>
  <c r="Z2257" i="1"/>
  <c r="Z2261" i="1"/>
  <c r="Z2265" i="1"/>
  <c r="Z2269" i="1"/>
  <c r="Z2273" i="1"/>
  <c r="Z2277" i="1"/>
  <c r="Z2281" i="1"/>
  <c r="Z2285" i="1"/>
  <c r="Z2289" i="1"/>
  <c r="Z2293" i="1"/>
  <c r="Z2297" i="1"/>
  <c r="Z2301" i="1"/>
  <c r="Z2305" i="1"/>
  <c r="Z2309" i="1"/>
  <c r="Z2313" i="1"/>
  <c r="Z2317" i="1"/>
  <c r="Z2321" i="1"/>
  <c r="Z2325" i="1"/>
  <c r="Z2329" i="1"/>
  <c r="Z2333" i="1"/>
  <c r="Z2337" i="1"/>
  <c r="Z2341" i="1"/>
  <c r="Z2345" i="1"/>
  <c r="Z2349" i="1"/>
  <c r="Z2353" i="1"/>
  <c r="Z2357" i="1"/>
  <c r="Z2361" i="1"/>
  <c r="Z2365" i="1"/>
  <c r="Z2369" i="1"/>
  <c r="Z2373" i="1"/>
  <c r="Z2377" i="1"/>
  <c r="Z2381" i="1"/>
  <c r="Z2385" i="1"/>
  <c r="Z2389" i="1"/>
  <c r="Z2393" i="1"/>
  <c r="Z2397" i="1"/>
  <c r="Z2401" i="1"/>
  <c r="Z2405" i="1"/>
  <c r="Z2409" i="1"/>
  <c r="Z2413" i="1"/>
  <c r="Z2417" i="1"/>
  <c r="Z2421" i="1"/>
  <c r="Z2425" i="1"/>
  <c r="Z2429" i="1"/>
  <c r="Z2433" i="1"/>
  <c r="Z2398" i="1"/>
  <c r="Z2406" i="1"/>
  <c r="Z2414" i="1"/>
  <c r="Z2422" i="1"/>
  <c r="Z2430" i="1"/>
  <c r="Z2363" i="1"/>
  <c r="Z2379" i="1"/>
  <c r="Z2391" i="1"/>
  <c r="Z2403" i="1"/>
  <c r="Z2411" i="1"/>
  <c r="Z2423" i="1"/>
  <c r="Z2435" i="1"/>
  <c r="Z2072" i="1"/>
  <c r="Z2088" i="1"/>
  <c r="Z2104" i="1"/>
  <c r="Z2120" i="1"/>
  <c r="Z2131" i="1"/>
  <c r="Z2136" i="1"/>
  <c r="Z2141" i="1"/>
  <c r="Z2147" i="1"/>
  <c r="Z2152" i="1"/>
  <c r="Z2157" i="1"/>
  <c r="Z2163" i="1"/>
  <c r="Z2168" i="1"/>
  <c r="Z2173" i="1"/>
  <c r="Z2178" i="1"/>
  <c r="Z2182" i="1"/>
  <c r="Z2186" i="1"/>
  <c r="Z2190" i="1"/>
  <c r="Z2194" i="1"/>
  <c r="Z2198" i="1"/>
  <c r="Z2202" i="1"/>
  <c r="Z2206" i="1"/>
  <c r="Z2210" i="1"/>
  <c r="Z2214" i="1"/>
  <c r="Z2218" i="1"/>
  <c r="Z2222" i="1"/>
  <c r="Z2226" i="1"/>
  <c r="Z2230" i="1"/>
  <c r="Z2234" i="1"/>
  <c r="Z2238" i="1"/>
  <c r="Z2242" i="1"/>
  <c r="Z2246" i="1"/>
  <c r="Z2250" i="1"/>
  <c r="Z2254" i="1"/>
  <c r="Z2258" i="1"/>
  <c r="Z2262" i="1"/>
  <c r="Z2266" i="1"/>
  <c r="Z2270" i="1"/>
  <c r="Z2274" i="1"/>
  <c r="Z2278" i="1"/>
  <c r="Z2282" i="1"/>
  <c r="Z2286" i="1"/>
  <c r="Z2290" i="1"/>
  <c r="Z2294" i="1"/>
  <c r="Z2298" i="1"/>
  <c r="Z2302" i="1"/>
  <c r="Z2306" i="1"/>
  <c r="Z2310" i="1"/>
  <c r="Z2314" i="1"/>
  <c r="Z2318" i="1"/>
  <c r="Z2322" i="1"/>
  <c r="Z2326" i="1"/>
  <c r="Z2330" i="1"/>
  <c r="Z2334" i="1"/>
  <c r="Z2338" i="1"/>
  <c r="Z2342" i="1"/>
  <c r="Z2346" i="1"/>
  <c r="Z2350" i="1"/>
  <c r="Z2354" i="1"/>
  <c r="Z2358" i="1"/>
  <c r="Z2362" i="1"/>
  <c r="Z2366" i="1"/>
  <c r="Z2370" i="1"/>
  <c r="Z2374" i="1"/>
  <c r="Z2378" i="1"/>
  <c r="Z2382" i="1"/>
  <c r="Z2386" i="1"/>
  <c r="Z2390" i="1"/>
  <c r="Z2394" i="1"/>
  <c r="Z2402" i="1"/>
  <c r="Z2410" i="1"/>
  <c r="Z2418" i="1"/>
  <c r="Z2426" i="1"/>
  <c r="Z2434" i="1"/>
  <c r="Z2371" i="1"/>
  <c r="Z2387" i="1"/>
  <c r="Z2395" i="1"/>
  <c r="Z2407" i="1"/>
  <c r="Z2419" i="1"/>
  <c r="Z2427" i="1"/>
  <c r="Z2428" i="1"/>
  <c r="Z2076" i="1"/>
  <c r="Z2092" i="1"/>
  <c r="Z2108" i="1"/>
  <c r="Z2124" i="1"/>
  <c r="Z2132" i="1"/>
  <c r="Z2137" i="1"/>
  <c r="Z2143" i="1"/>
  <c r="Z2148" i="1"/>
  <c r="Z2153" i="1"/>
  <c r="Z2159" i="1"/>
  <c r="Z2164" i="1"/>
  <c r="Z2169" i="1"/>
  <c r="Z2175" i="1"/>
  <c r="Z2179" i="1"/>
  <c r="Z2183" i="1"/>
  <c r="Z2187" i="1"/>
  <c r="Z2191" i="1"/>
  <c r="Z2195" i="1"/>
  <c r="Z2199" i="1"/>
  <c r="Z2203" i="1"/>
  <c r="Z2207" i="1"/>
  <c r="Z2211" i="1"/>
  <c r="Z2215" i="1"/>
  <c r="Z2219" i="1"/>
  <c r="Z2223" i="1"/>
  <c r="Z2227" i="1"/>
  <c r="Z2231" i="1"/>
  <c r="Z2235" i="1"/>
  <c r="Z2239" i="1"/>
  <c r="Z2243" i="1"/>
  <c r="Z2247" i="1"/>
  <c r="Z2251" i="1"/>
  <c r="Z2255" i="1"/>
  <c r="Z2259" i="1"/>
  <c r="Z2263" i="1"/>
  <c r="Z2267" i="1"/>
  <c r="Z2271" i="1"/>
  <c r="Z2275" i="1"/>
  <c r="Z2279" i="1"/>
  <c r="Z2283" i="1"/>
  <c r="Z2287" i="1"/>
  <c r="Z2291" i="1"/>
  <c r="Z2295" i="1"/>
  <c r="Z2299" i="1"/>
  <c r="Z2303" i="1"/>
  <c r="Z2307" i="1"/>
  <c r="Z2311" i="1"/>
  <c r="Z2315" i="1"/>
  <c r="Z2319" i="1"/>
  <c r="Z2323" i="1"/>
  <c r="Z2327" i="1"/>
  <c r="Z2331" i="1"/>
  <c r="Z2335" i="1"/>
  <c r="Z2339" i="1"/>
  <c r="Z2343" i="1"/>
  <c r="Z2347" i="1"/>
  <c r="Z2351" i="1"/>
  <c r="Z2355" i="1"/>
  <c r="Z2359" i="1"/>
  <c r="Z2367" i="1"/>
  <c r="Z2375" i="1"/>
  <c r="Z2383" i="1"/>
  <c r="Z2399" i="1"/>
  <c r="Z2415" i="1"/>
  <c r="Z2431" i="1"/>
  <c r="Z2080" i="1"/>
  <c r="Z2096" i="1"/>
  <c r="Z2112" i="1"/>
  <c r="Z2128" i="1"/>
  <c r="Z2133" i="1"/>
  <c r="Z2139" i="1"/>
  <c r="Z2144" i="1"/>
  <c r="Z2149" i="1"/>
  <c r="Z2155" i="1"/>
  <c r="Z2160" i="1"/>
  <c r="Z2165" i="1"/>
  <c r="Z2171" i="1"/>
  <c r="Z2176" i="1"/>
  <c r="Z2180" i="1"/>
  <c r="Z2184" i="1"/>
  <c r="Z2188" i="1"/>
  <c r="Z2192" i="1"/>
  <c r="Z2196" i="1"/>
  <c r="Z2200" i="1"/>
  <c r="Z2204" i="1"/>
  <c r="Z2208" i="1"/>
  <c r="Z2212" i="1"/>
  <c r="Z2216" i="1"/>
  <c r="Z2220" i="1"/>
  <c r="Z2224" i="1"/>
  <c r="Z2228" i="1"/>
  <c r="Z2232" i="1"/>
  <c r="Z2236" i="1"/>
  <c r="Z2240" i="1"/>
  <c r="Z2244" i="1"/>
  <c r="Z2248" i="1"/>
  <c r="Z2252" i="1"/>
  <c r="Z2256" i="1"/>
  <c r="Z2260" i="1"/>
  <c r="Z2264" i="1"/>
  <c r="Z2268" i="1"/>
  <c r="Z2272" i="1"/>
  <c r="Z2276" i="1"/>
  <c r="Z2280" i="1"/>
  <c r="Z2284" i="1"/>
  <c r="Z2288" i="1"/>
  <c r="Z2292" i="1"/>
  <c r="Z2296" i="1"/>
  <c r="Z2300" i="1"/>
  <c r="Z2304" i="1"/>
  <c r="Z2308" i="1"/>
  <c r="Z2312" i="1"/>
  <c r="Z2316" i="1"/>
  <c r="Z2320" i="1"/>
  <c r="Z2324" i="1"/>
  <c r="Z2328" i="1"/>
  <c r="Z2332" i="1"/>
  <c r="Z2336" i="1"/>
  <c r="Z2340" i="1"/>
  <c r="Z2344" i="1"/>
  <c r="Z2348" i="1"/>
  <c r="Z2352" i="1"/>
  <c r="Z2356" i="1"/>
  <c r="Z2360" i="1"/>
  <c r="Z2364" i="1"/>
  <c r="Z2368" i="1"/>
  <c r="Z2372" i="1"/>
  <c r="Z2376" i="1"/>
  <c r="Z2380" i="1"/>
  <c r="Z2384" i="1"/>
  <c r="Z2388" i="1"/>
  <c r="Z2392" i="1"/>
  <c r="Z2396" i="1"/>
  <c r="Z2400" i="1"/>
  <c r="Z2404" i="1"/>
  <c r="Z2408" i="1"/>
  <c r="Z2412" i="1"/>
  <c r="Z2416" i="1"/>
  <c r="Z2420" i="1"/>
  <c r="Z2424" i="1"/>
  <c r="Z2432" i="1"/>
  <c r="Y1201" i="1"/>
  <c r="Y1205" i="1"/>
  <c r="Y1209" i="1"/>
  <c r="Y1213" i="1"/>
  <c r="Y1217" i="1"/>
  <c r="Y1221" i="1"/>
  <c r="Y1225" i="1"/>
  <c r="Y1229" i="1"/>
  <c r="Y1233" i="1"/>
  <c r="Y1237" i="1"/>
  <c r="Y1241" i="1"/>
  <c r="Y1245" i="1"/>
  <c r="Y1249" i="1"/>
  <c r="Y1253" i="1"/>
  <c r="Y1257" i="1"/>
  <c r="Y1261" i="1"/>
  <c r="Y1265" i="1"/>
  <c r="Y1269" i="1"/>
  <c r="Y1273" i="1"/>
  <c r="Y1277" i="1"/>
  <c r="Y1281" i="1"/>
  <c r="Y1285" i="1"/>
  <c r="Y1289" i="1"/>
  <c r="Y1293" i="1"/>
  <c r="Y1297" i="1"/>
  <c r="Y1301" i="1"/>
  <c r="Y1305" i="1"/>
  <c r="Y1309" i="1"/>
  <c r="Y1313" i="1"/>
  <c r="Y1317" i="1"/>
  <c r="Y1321" i="1"/>
  <c r="Y1325" i="1"/>
  <c r="Y1329" i="1"/>
  <c r="Y1333" i="1"/>
  <c r="Y1337" i="1"/>
  <c r="Y1341" i="1"/>
  <c r="Y1345" i="1"/>
  <c r="Y1349" i="1"/>
  <c r="Y1353" i="1"/>
  <c r="Y1357" i="1"/>
  <c r="Y1361" i="1"/>
  <c r="Y1365" i="1"/>
  <c r="Y1369" i="1"/>
  <c r="Y1373" i="1"/>
  <c r="Y1377" i="1"/>
  <c r="Y1381" i="1"/>
  <c r="Y1385" i="1"/>
  <c r="Y1389" i="1"/>
  <c r="Y1393" i="1"/>
  <c r="Y1397" i="1"/>
  <c r="Y1401" i="1"/>
  <c r="Y1405" i="1"/>
  <c r="Y1409" i="1"/>
  <c r="Y1413" i="1"/>
  <c r="Y1417" i="1"/>
  <c r="Y1421" i="1"/>
  <c r="Y1425" i="1"/>
  <c r="Y1429" i="1"/>
  <c r="Y1433" i="1"/>
  <c r="Y1437" i="1"/>
  <c r="Y1441" i="1"/>
  <c r="Y1445" i="1"/>
  <c r="Y1449" i="1"/>
  <c r="Y1453" i="1"/>
  <c r="Y1457" i="1"/>
  <c r="Y1461" i="1"/>
  <c r="Y1465" i="1"/>
  <c r="Y1469" i="1"/>
  <c r="Y1473" i="1"/>
  <c r="Y1477" i="1"/>
  <c r="Y1481" i="1"/>
  <c r="Y1485" i="1"/>
  <c r="Y1489" i="1"/>
  <c r="Y1493" i="1"/>
  <c r="Y1497" i="1"/>
  <c r="Y1501" i="1"/>
  <c r="Y1505" i="1"/>
  <c r="Y1509" i="1"/>
  <c r="Y1513" i="1"/>
  <c r="Y1517" i="1"/>
  <c r="Y1521" i="1"/>
  <c r="Y1525" i="1"/>
  <c r="Y1529" i="1"/>
  <c r="Y1533" i="1"/>
  <c r="Y1537" i="1"/>
  <c r="Y1203" i="1"/>
  <c r="Y1207" i="1"/>
  <c r="Y1211" i="1"/>
  <c r="Y1215" i="1"/>
  <c r="Y1219" i="1"/>
  <c r="Y1223" i="1"/>
  <c r="Y1227" i="1"/>
  <c r="Y1231" i="1"/>
  <c r="Y1235" i="1"/>
  <c r="Y1239" i="1"/>
  <c r="Y1243" i="1"/>
  <c r="Y1247" i="1"/>
  <c r="Y1251" i="1"/>
  <c r="Y1255" i="1"/>
  <c r="Y1259" i="1"/>
  <c r="Y1263" i="1"/>
  <c r="Y1267" i="1"/>
  <c r="Y1271" i="1"/>
  <c r="Y1275" i="1"/>
  <c r="Y1279" i="1"/>
  <c r="Y1283" i="1"/>
  <c r="Y1287" i="1"/>
  <c r="Y1291" i="1"/>
  <c r="Y1295" i="1"/>
  <c r="Y1299" i="1"/>
  <c r="Y1303" i="1"/>
  <c r="Y1307" i="1"/>
  <c r="Y1311" i="1"/>
  <c r="Y1315" i="1"/>
  <c r="Y1319" i="1"/>
  <c r="Y1323" i="1"/>
  <c r="Y1327" i="1"/>
  <c r="Y1331" i="1"/>
  <c r="Y1335" i="1"/>
  <c r="Y1339" i="1"/>
  <c r="Y1343" i="1"/>
  <c r="Y1347" i="1"/>
  <c r="Y1351" i="1"/>
  <c r="Y1355" i="1"/>
  <c r="Y1359" i="1"/>
  <c r="Y1363" i="1"/>
  <c r="Y1367" i="1"/>
  <c r="Y1371" i="1"/>
  <c r="Y1375" i="1"/>
  <c r="Y1379" i="1"/>
  <c r="Y1383" i="1"/>
  <c r="Y1387" i="1"/>
  <c r="Y1391" i="1"/>
  <c r="Y1395" i="1"/>
  <c r="Y1399" i="1"/>
  <c r="Y1403" i="1"/>
  <c r="Y1407" i="1"/>
  <c r="Y1411" i="1"/>
  <c r="Y1415" i="1"/>
  <c r="Y1419" i="1"/>
  <c r="Y1423" i="1"/>
  <c r="Y1427" i="1"/>
  <c r="Y1431" i="1"/>
  <c r="Y1435" i="1"/>
  <c r="Y1439" i="1"/>
  <c r="Y1443" i="1"/>
  <c r="Y1447" i="1"/>
  <c r="Y1451" i="1"/>
  <c r="Y1455" i="1"/>
  <c r="Y1459" i="1"/>
  <c r="Y1463" i="1"/>
  <c r="Y1467" i="1"/>
  <c r="Y1471" i="1"/>
  <c r="Y1475" i="1"/>
  <c r="Y1479" i="1"/>
  <c r="Y1483" i="1"/>
  <c r="Y1487" i="1"/>
  <c r="Y1491" i="1"/>
  <c r="Y1495" i="1"/>
  <c r="Y1499" i="1"/>
  <c r="Y1503" i="1"/>
  <c r="Y1507" i="1"/>
  <c r="Y1511" i="1"/>
  <c r="Y1515" i="1"/>
  <c r="Y1202" i="1"/>
  <c r="Y1210" i="1"/>
  <c r="Y1218" i="1"/>
  <c r="Y1226" i="1"/>
  <c r="Y1234" i="1"/>
  <c r="Y1242" i="1"/>
  <c r="Y1250" i="1"/>
  <c r="Y1258" i="1"/>
  <c r="Y1266" i="1"/>
  <c r="Y1274" i="1"/>
  <c r="Y1282" i="1"/>
  <c r="Y1290" i="1"/>
  <c r="Y1298" i="1"/>
  <c r="Y1306" i="1"/>
  <c r="Y1314" i="1"/>
  <c r="Y1322" i="1"/>
  <c r="Y1330" i="1"/>
  <c r="Y1338" i="1"/>
  <c r="Y1346" i="1"/>
  <c r="Y1354" i="1"/>
  <c r="Y1362" i="1"/>
  <c r="Y1370" i="1"/>
  <c r="Y1378" i="1"/>
  <c r="Y1386" i="1"/>
  <c r="Y1394" i="1"/>
  <c r="Y1402" i="1"/>
  <c r="Y1410" i="1"/>
  <c r="Y1418" i="1"/>
  <c r="Y1426" i="1"/>
  <c r="Y1434" i="1"/>
  <c r="Y1442" i="1"/>
  <c r="Y1450" i="1"/>
  <c r="Y1458" i="1"/>
  <c r="Y1466" i="1"/>
  <c r="Y1474" i="1"/>
  <c r="Y1482" i="1"/>
  <c r="Y1490" i="1"/>
  <c r="Y1498" i="1"/>
  <c r="Y1506" i="1"/>
  <c r="Y1514" i="1"/>
  <c r="Y1520" i="1"/>
  <c r="Y1526" i="1"/>
  <c r="Y1531" i="1"/>
  <c r="Y1536" i="1"/>
  <c r="Y1541" i="1"/>
  <c r="Y1545" i="1"/>
  <c r="Y1549" i="1"/>
  <c r="Y1553" i="1"/>
  <c r="Y1557" i="1"/>
  <c r="Y1561" i="1"/>
  <c r="Y1565" i="1"/>
  <c r="Y1569" i="1"/>
  <c r="Y1573" i="1"/>
  <c r="Y1577" i="1"/>
  <c r="Y1581" i="1"/>
  <c r="Y1585" i="1"/>
  <c r="Y1589" i="1"/>
  <c r="Y1593" i="1"/>
  <c r="Y1597" i="1"/>
  <c r="Y1601" i="1"/>
  <c r="Y1605" i="1"/>
  <c r="Y1609" i="1"/>
  <c r="Y1613" i="1"/>
  <c r="Y1617" i="1"/>
  <c r="Y1621" i="1"/>
  <c r="Y1625" i="1"/>
  <c r="Y1629" i="1"/>
  <c r="Y1633" i="1"/>
  <c r="Y1637" i="1"/>
  <c r="Y1641" i="1"/>
  <c r="Y1645" i="1"/>
  <c r="Y1649" i="1"/>
  <c r="Y1653" i="1"/>
  <c r="Y1657" i="1"/>
  <c r="Y1661" i="1"/>
  <c r="Y1665" i="1"/>
  <c r="Y1669" i="1"/>
  <c r="Y1673" i="1"/>
  <c r="Y1677" i="1"/>
  <c r="Y1681" i="1"/>
  <c r="Y1685" i="1"/>
  <c r="Y1689" i="1"/>
  <c r="Y1206" i="1"/>
  <c r="Y1214" i="1"/>
  <c r="Y1222" i="1"/>
  <c r="Y1230" i="1"/>
  <c r="Y1238" i="1"/>
  <c r="Y1246" i="1"/>
  <c r="Y1254" i="1"/>
  <c r="Y1262" i="1"/>
  <c r="Y1270" i="1"/>
  <c r="Y1278" i="1"/>
  <c r="Y1286" i="1"/>
  <c r="Y1294" i="1"/>
  <c r="Y1302" i="1"/>
  <c r="Y1310" i="1"/>
  <c r="Y1318" i="1"/>
  <c r="Y1326" i="1"/>
  <c r="Y1334" i="1"/>
  <c r="Y1342" i="1"/>
  <c r="Y1350" i="1"/>
  <c r="Y1358" i="1"/>
  <c r="Y1366" i="1"/>
  <c r="Y1374" i="1"/>
  <c r="Y1382" i="1"/>
  <c r="Y1390" i="1"/>
  <c r="Y1398" i="1"/>
  <c r="Y1406" i="1"/>
  <c r="Y1414" i="1"/>
  <c r="Y1422" i="1"/>
  <c r="Y1430" i="1"/>
  <c r="Y1438" i="1"/>
  <c r="Y1446" i="1"/>
  <c r="Y1454" i="1"/>
  <c r="Y1462" i="1"/>
  <c r="Y1470" i="1"/>
  <c r="Y1478" i="1"/>
  <c r="Y1486" i="1"/>
  <c r="Y1494" i="1"/>
  <c r="Y1502" i="1"/>
  <c r="Y1510" i="1"/>
  <c r="Y1518" i="1"/>
  <c r="Y1523" i="1"/>
  <c r="Y1528" i="1"/>
  <c r="Y1534" i="1"/>
  <c r="Y1539" i="1"/>
  <c r="Y1543" i="1"/>
  <c r="Y1547" i="1"/>
  <c r="Y1551" i="1"/>
  <c r="Y1555" i="1"/>
  <c r="Y1559" i="1"/>
  <c r="Y1563" i="1"/>
  <c r="Y1567" i="1"/>
  <c r="Y1571" i="1"/>
  <c r="Y1575" i="1"/>
  <c r="Y1579" i="1"/>
  <c r="Y1583" i="1"/>
  <c r="Y1587" i="1"/>
  <c r="Y1591" i="1"/>
  <c r="Y1595" i="1"/>
  <c r="Y1599" i="1"/>
  <c r="Y1603" i="1"/>
  <c r="Y1607" i="1"/>
  <c r="Y1611" i="1"/>
  <c r="Y1615" i="1"/>
  <c r="Y1619" i="1"/>
  <c r="Y1623" i="1"/>
  <c r="Y1627" i="1"/>
  <c r="Y1631" i="1"/>
  <c r="Y1635" i="1"/>
  <c r="Y1639" i="1"/>
  <c r="Y1643" i="1"/>
  <c r="Y1647" i="1"/>
  <c r="Y1651" i="1"/>
  <c r="Y1655" i="1"/>
  <c r="Y1659" i="1"/>
  <c r="Y1663" i="1"/>
  <c r="Y1667" i="1"/>
  <c r="Y1671" i="1"/>
  <c r="Y1675" i="1"/>
  <c r="Y1679" i="1"/>
  <c r="Y1683" i="1"/>
  <c r="Y1687" i="1"/>
  <c r="Y1691" i="1"/>
  <c r="Y1695" i="1"/>
  <c r="Y1699" i="1"/>
  <c r="Y1703" i="1"/>
  <c r="Y1204" i="1"/>
  <c r="Y1220" i="1"/>
  <c r="Y1236" i="1"/>
  <c r="Y1252" i="1"/>
  <c r="Y1268" i="1"/>
  <c r="Y1284" i="1"/>
  <c r="Y1300" i="1"/>
  <c r="Y1316" i="1"/>
  <c r="Y1332" i="1"/>
  <c r="Y1348" i="1"/>
  <c r="Y1364" i="1"/>
  <c r="Y1380" i="1"/>
  <c r="Y1396" i="1"/>
  <c r="Y1412" i="1"/>
  <c r="Y1428" i="1"/>
  <c r="Y1444" i="1"/>
  <c r="Y1460" i="1"/>
  <c r="Y1476" i="1"/>
  <c r="Y1492" i="1"/>
  <c r="Y1508" i="1"/>
  <c r="Y1522" i="1"/>
  <c r="Y1532" i="1"/>
  <c r="Y1542" i="1"/>
  <c r="Y1550" i="1"/>
  <c r="Y1558" i="1"/>
  <c r="Y1566" i="1"/>
  <c r="Y1574" i="1"/>
  <c r="Y1582" i="1"/>
  <c r="Y1590" i="1"/>
  <c r="Y1598" i="1"/>
  <c r="Y1606" i="1"/>
  <c r="Y1614" i="1"/>
  <c r="Y1622" i="1"/>
  <c r="Y1630" i="1"/>
  <c r="Y1638" i="1"/>
  <c r="Y1646" i="1"/>
  <c r="Y1654" i="1"/>
  <c r="Y1662" i="1"/>
  <c r="Y1670" i="1"/>
  <c r="Y1678" i="1"/>
  <c r="Y1686" i="1"/>
  <c r="Y1693" i="1"/>
  <c r="Y1698" i="1"/>
  <c r="Y1704" i="1"/>
  <c r="Y1708" i="1"/>
  <c r="Y1712" i="1"/>
  <c r="Y1716" i="1"/>
  <c r="Y1720" i="1"/>
  <c r="Y1724" i="1"/>
  <c r="Y1728" i="1"/>
  <c r="Y1732" i="1"/>
  <c r="Y1736" i="1"/>
  <c r="Y1740" i="1"/>
  <c r="Y1744" i="1"/>
  <c r="Y1748" i="1"/>
  <c r="Y1752" i="1"/>
  <c r="Y1756" i="1"/>
  <c r="Y1760" i="1"/>
  <c r="Y1764" i="1"/>
  <c r="Y1768" i="1"/>
  <c r="Y1772" i="1"/>
  <c r="Y1776" i="1"/>
  <c r="Y1780" i="1"/>
  <c r="Y1784" i="1"/>
  <c r="Y1788" i="1"/>
  <c r="Y1792" i="1"/>
  <c r="Y1796" i="1"/>
  <c r="Y1800" i="1"/>
  <c r="Y1804" i="1"/>
  <c r="Y1808" i="1"/>
  <c r="Y1812" i="1"/>
  <c r="Y1816" i="1"/>
  <c r="Y1820" i="1"/>
  <c r="Y1824" i="1"/>
  <c r="Y1828" i="1"/>
  <c r="Y1832" i="1"/>
  <c r="Y1836" i="1"/>
  <c r="Y1840" i="1"/>
  <c r="Y1844" i="1"/>
  <c r="Y1848" i="1"/>
  <c r="Y1852" i="1"/>
  <c r="Y1856" i="1"/>
  <c r="Y1860" i="1"/>
  <c r="Y1864" i="1"/>
  <c r="Y1868" i="1"/>
  <c r="Y1872" i="1"/>
  <c r="Y1876" i="1"/>
  <c r="Y1880" i="1"/>
  <c r="Y1884" i="1"/>
  <c r="Y1888" i="1"/>
  <c r="Y1892" i="1"/>
  <c r="Y1896" i="1"/>
  <c r="Y1900" i="1"/>
  <c r="Y1904" i="1"/>
  <c r="Y1908" i="1"/>
  <c r="Y1912" i="1"/>
  <c r="Y1916" i="1"/>
  <c r="Y1920" i="1"/>
  <c r="Y1924" i="1"/>
  <c r="Y1928" i="1"/>
  <c r="Y1932" i="1"/>
  <c r="Y1936" i="1"/>
  <c r="Y1940" i="1"/>
  <c r="Y1944" i="1"/>
  <c r="Y1948" i="1"/>
  <c r="Y1952" i="1"/>
  <c r="Y1956" i="1"/>
  <c r="Y1960" i="1"/>
  <c r="Y1964" i="1"/>
  <c r="Y1968" i="1"/>
  <c r="Y1972" i="1"/>
  <c r="Y1976" i="1"/>
  <c r="Y1980" i="1"/>
  <c r="Y1984" i="1"/>
  <c r="Y1988" i="1"/>
  <c r="Y1992" i="1"/>
  <c r="Y1996" i="1"/>
  <c r="Y2000" i="1"/>
  <c r="Y2004" i="1"/>
  <c r="Y2008" i="1"/>
  <c r="Y2012" i="1"/>
  <c r="Y2016" i="1"/>
  <c r="Y2020" i="1"/>
  <c r="Y2024" i="1"/>
  <c r="Y2028" i="1"/>
  <c r="Y2032" i="1"/>
  <c r="Y2036" i="1"/>
  <c r="Y2040" i="1"/>
  <c r="Y2044" i="1"/>
  <c r="Y2048" i="1"/>
  <c r="Y2052" i="1"/>
  <c r="Y2056" i="1"/>
  <c r="Y2060" i="1"/>
  <c r="Y2064" i="1"/>
  <c r="Y2068" i="1"/>
  <c r="Y2072" i="1"/>
  <c r="Y2076" i="1"/>
  <c r="Y2080" i="1"/>
  <c r="Y2084" i="1"/>
  <c r="Y2088" i="1"/>
  <c r="Y2092" i="1"/>
  <c r="Y2096" i="1"/>
  <c r="Y2100" i="1"/>
  <c r="Y2104" i="1"/>
  <c r="Y2108" i="1"/>
  <c r="Y2112" i="1"/>
  <c r="Y2116" i="1"/>
  <c r="Y2120" i="1"/>
  <c r="Y2124" i="1"/>
  <c r="Y2128" i="1"/>
  <c r="Y1212" i="1"/>
  <c r="Y1228" i="1"/>
  <c r="Y1244" i="1"/>
  <c r="Y1260" i="1"/>
  <c r="Y1276" i="1"/>
  <c r="Y1292" i="1"/>
  <c r="Y1308" i="1"/>
  <c r="Y1324" i="1"/>
  <c r="Y1340" i="1"/>
  <c r="Y1356" i="1"/>
  <c r="Y1372" i="1"/>
  <c r="Y1388" i="1"/>
  <c r="Y1404" i="1"/>
  <c r="Y1420" i="1"/>
  <c r="Y1436" i="1"/>
  <c r="Y1452" i="1"/>
  <c r="Y1468" i="1"/>
  <c r="Y1484" i="1"/>
  <c r="Y1500" i="1"/>
  <c r="Y1516" i="1"/>
  <c r="Y1527" i="1"/>
  <c r="Y1538" i="1"/>
  <c r="Y1546" i="1"/>
  <c r="Y1554" i="1"/>
  <c r="Y1562" i="1"/>
  <c r="Y1570" i="1"/>
  <c r="Y1578" i="1"/>
  <c r="Y1586" i="1"/>
  <c r="Y1594" i="1"/>
  <c r="Y1602" i="1"/>
  <c r="Y1610" i="1"/>
  <c r="Y1618" i="1"/>
  <c r="Y1626" i="1"/>
  <c r="Y1634" i="1"/>
  <c r="Y1642" i="1"/>
  <c r="Y1650" i="1"/>
  <c r="Y1658" i="1"/>
  <c r="Y1666" i="1"/>
  <c r="Y1674" i="1"/>
  <c r="Y1682" i="1"/>
  <c r="Y1690" i="1"/>
  <c r="Y1696" i="1"/>
  <c r="Y1701" i="1"/>
  <c r="Y1706" i="1"/>
  <c r="Y1710" i="1"/>
  <c r="Y1714" i="1"/>
  <c r="Y1718" i="1"/>
  <c r="Y1722" i="1"/>
  <c r="Y1726" i="1"/>
  <c r="Y1730" i="1"/>
  <c r="Y1734" i="1"/>
  <c r="Y1738" i="1"/>
  <c r="Y1742" i="1"/>
  <c r="Y1746" i="1"/>
  <c r="Y1750" i="1"/>
  <c r="Y1754" i="1"/>
  <c r="Y1758" i="1"/>
  <c r="Y1762" i="1"/>
  <c r="Y1766" i="1"/>
  <c r="Y1770" i="1"/>
  <c r="Y1774" i="1"/>
  <c r="Y1778" i="1"/>
  <c r="Y1782" i="1"/>
  <c r="Y1786" i="1"/>
  <c r="Y1790" i="1"/>
  <c r="Y1794" i="1"/>
  <c r="Y1798" i="1"/>
  <c r="Y1802" i="1"/>
  <c r="Y1806" i="1"/>
  <c r="Y1810" i="1"/>
  <c r="Y1814" i="1"/>
  <c r="Y1818" i="1"/>
  <c r="Y1822" i="1"/>
  <c r="Y1826" i="1"/>
  <c r="Y1830" i="1"/>
  <c r="Y1834" i="1"/>
  <c r="Y1838" i="1"/>
  <c r="Y1842" i="1"/>
  <c r="Y1846" i="1"/>
  <c r="Y1850" i="1"/>
  <c r="Y1854" i="1"/>
  <c r="Y1858" i="1"/>
  <c r="Y1862" i="1"/>
  <c r="Y1866" i="1"/>
  <c r="Y1870" i="1"/>
  <c r="Y1874" i="1"/>
  <c r="Y1878" i="1"/>
  <c r="Y1882" i="1"/>
  <c r="Y1886" i="1"/>
  <c r="Y1890" i="1"/>
  <c r="Y1894" i="1"/>
  <c r="Y1898" i="1"/>
  <c r="Y1902" i="1"/>
  <c r="Y1906" i="1"/>
  <c r="Y1910" i="1"/>
  <c r="Y1914" i="1"/>
  <c r="Y1918" i="1"/>
  <c r="Y1922" i="1"/>
  <c r="Y1926" i="1"/>
  <c r="Y1930" i="1"/>
  <c r="Y1934" i="1"/>
  <c r="Y1938" i="1"/>
  <c r="Y1942" i="1"/>
  <c r="Y1946" i="1"/>
  <c r="Y1950" i="1"/>
  <c r="Y1954" i="1"/>
  <c r="Y1958" i="1"/>
  <c r="Y1962" i="1"/>
  <c r="Y1966" i="1"/>
  <c r="Y1970" i="1"/>
  <c r="Y1974" i="1"/>
  <c r="Y1978" i="1"/>
  <c r="Y1982" i="1"/>
  <c r="Y1986" i="1"/>
  <c r="Y1990" i="1"/>
  <c r="Y1994" i="1"/>
  <c r="Y1998" i="1"/>
  <c r="Y2002" i="1"/>
  <c r="Y2006" i="1"/>
  <c r="Y2010" i="1"/>
  <c r="Y2014" i="1"/>
  <c r="Y2018" i="1"/>
  <c r="Y2022" i="1"/>
  <c r="Y2026" i="1"/>
  <c r="Y2030" i="1"/>
  <c r="Y2034" i="1"/>
  <c r="Y2038" i="1"/>
  <c r="Y2042" i="1"/>
  <c r="Y2046" i="1"/>
  <c r="Y2050" i="1"/>
  <c r="Y2054" i="1"/>
  <c r="Y2058" i="1"/>
  <c r="Y2062" i="1"/>
  <c r="Y2066" i="1"/>
  <c r="Y2070" i="1"/>
  <c r="Y2074" i="1"/>
  <c r="Y2078" i="1"/>
  <c r="Y2082" i="1"/>
  <c r="Y2086" i="1"/>
  <c r="Y2090" i="1"/>
  <c r="Y2094" i="1"/>
  <c r="Y2098" i="1"/>
  <c r="Y2102" i="1"/>
  <c r="Y2106" i="1"/>
  <c r="Y2110" i="1"/>
  <c r="Y2114" i="1"/>
  <c r="Y2118" i="1"/>
  <c r="Y2122" i="1"/>
  <c r="Y2126" i="1"/>
  <c r="Y2130" i="1"/>
  <c r="Y2134" i="1"/>
  <c r="Y2138" i="1"/>
  <c r="Y2142" i="1"/>
  <c r="Y2146" i="1"/>
  <c r="Y2150" i="1"/>
  <c r="Y2154" i="1"/>
  <c r="Y2158" i="1"/>
  <c r="Y2162" i="1"/>
  <c r="Y2166" i="1"/>
  <c r="Y2170" i="1"/>
  <c r="Y2174" i="1"/>
  <c r="Y2178" i="1"/>
  <c r="Y2182" i="1"/>
  <c r="Y2186" i="1"/>
  <c r="Y2190" i="1"/>
  <c r="Y2194" i="1"/>
  <c r="Y2198" i="1"/>
  <c r="Y2202" i="1"/>
  <c r="Y2206" i="1"/>
  <c r="Y2210" i="1"/>
  <c r="Y1208" i="1"/>
  <c r="Y1240" i="1"/>
  <c r="Y1272" i="1"/>
  <c r="Y1304" i="1"/>
  <c r="Y1336" i="1"/>
  <c r="Y1368" i="1"/>
  <c r="Y1400" i="1"/>
  <c r="Y1432" i="1"/>
  <c r="Y1464" i="1"/>
  <c r="Y1496" i="1"/>
  <c r="Y1524" i="1"/>
  <c r="Y1544" i="1"/>
  <c r="Y1560" i="1"/>
  <c r="Y1576" i="1"/>
  <c r="Y1592" i="1"/>
  <c r="Y1608" i="1"/>
  <c r="Y1624" i="1"/>
  <c r="Y1640" i="1"/>
  <c r="Y1656" i="1"/>
  <c r="Y1672" i="1"/>
  <c r="Y1688" i="1"/>
  <c r="Y1700" i="1"/>
  <c r="Y1709" i="1"/>
  <c r="Y1717" i="1"/>
  <c r="Y1725" i="1"/>
  <c r="Y1733" i="1"/>
  <c r="Y1741" i="1"/>
  <c r="Y1749" i="1"/>
  <c r="Y1757" i="1"/>
  <c r="Y1765" i="1"/>
  <c r="Y1773" i="1"/>
  <c r="Y1781" i="1"/>
  <c r="Y1789" i="1"/>
  <c r="Y1797" i="1"/>
  <c r="Y1805" i="1"/>
  <c r="Y1813" i="1"/>
  <c r="Y1821" i="1"/>
  <c r="Y1829" i="1"/>
  <c r="Y1837" i="1"/>
  <c r="Y1845" i="1"/>
  <c r="Y1853" i="1"/>
  <c r="Y1861" i="1"/>
  <c r="Y1869" i="1"/>
  <c r="Y1877" i="1"/>
  <c r="Y1885" i="1"/>
  <c r="Y1893" i="1"/>
  <c r="Y1901" i="1"/>
  <c r="Y1909" i="1"/>
  <c r="Y1917" i="1"/>
  <c r="Y1925" i="1"/>
  <c r="Y1933" i="1"/>
  <c r="Y1941" i="1"/>
  <c r="Y1949" i="1"/>
  <c r="Y1957" i="1"/>
  <c r="Y1965" i="1"/>
  <c r="Y1973" i="1"/>
  <c r="Y1981" i="1"/>
  <c r="Y1989" i="1"/>
  <c r="Y1997" i="1"/>
  <c r="Y2005" i="1"/>
  <c r="Y2013" i="1"/>
  <c r="Y2021" i="1"/>
  <c r="Y2029" i="1"/>
  <c r="Y2037" i="1"/>
  <c r="Y2045" i="1"/>
  <c r="Y2053" i="1"/>
  <c r="Y2061" i="1"/>
  <c r="Y2069" i="1"/>
  <c r="Y2077" i="1"/>
  <c r="Y2085" i="1"/>
  <c r="Y2093" i="1"/>
  <c r="Y2101" i="1"/>
  <c r="Y2109" i="1"/>
  <c r="Y2117" i="1"/>
  <c r="Y2125" i="1"/>
  <c r="Y2132" i="1"/>
  <c r="Y2137" i="1"/>
  <c r="Y2143" i="1"/>
  <c r="Y2148" i="1"/>
  <c r="Y2153" i="1"/>
  <c r="Y2159" i="1"/>
  <c r="Y2164" i="1"/>
  <c r="Y2169" i="1"/>
  <c r="Y2175" i="1"/>
  <c r="Y2180" i="1"/>
  <c r="Y2185" i="1"/>
  <c r="Y2191" i="1"/>
  <c r="Y2196" i="1"/>
  <c r="Y2201" i="1"/>
  <c r="Y2207" i="1"/>
  <c r="Y2212" i="1"/>
  <c r="Y2216" i="1"/>
  <c r="Y2220" i="1"/>
  <c r="Y2224" i="1"/>
  <c r="Y2228" i="1"/>
  <c r="Y2232" i="1"/>
  <c r="Y2236" i="1"/>
  <c r="Y2240" i="1"/>
  <c r="Y2244" i="1"/>
  <c r="Y2248" i="1"/>
  <c r="Y2252" i="1"/>
  <c r="Y2256" i="1"/>
  <c r="Y2260" i="1"/>
  <c r="Y2264" i="1"/>
  <c r="Y2268" i="1"/>
  <c r="Y2272" i="1"/>
  <c r="Y2276" i="1"/>
  <c r="Y2280" i="1"/>
  <c r="Y2284" i="1"/>
  <c r="Y2288" i="1"/>
  <c r="Y2292" i="1"/>
  <c r="Y2296" i="1"/>
  <c r="Y2300" i="1"/>
  <c r="Y2304" i="1"/>
  <c r="Y2308" i="1"/>
  <c r="Y2312" i="1"/>
  <c r="Y2316" i="1"/>
  <c r="Y2320" i="1"/>
  <c r="Y2324" i="1"/>
  <c r="Y2328" i="1"/>
  <c r="Y2332" i="1"/>
  <c r="Y2336" i="1"/>
  <c r="Y2340" i="1"/>
  <c r="Y2344" i="1"/>
  <c r="Y2348" i="1"/>
  <c r="Y2352" i="1"/>
  <c r="Y2356" i="1"/>
  <c r="Y2360" i="1"/>
  <c r="Y2364" i="1"/>
  <c r="Y2368" i="1"/>
  <c r="Y2372" i="1"/>
  <c r="Y2376" i="1"/>
  <c r="Y2380" i="1"/>
  <c r="Y2384" i="1"/>
  <c r="Y2388" i="1"/>
  <c r="Y2392" i="1"/>
  <c r="Y2396" i="1"/>
  <c r="Y2400" i="1"/>
  <c r="Y2404" i="1"/>
  <c r="Y2408" i="1"/>
  <c r="Y2412" i="1"/>
  <c r="Y2416" i="1"/>
  <c r="Y2420" i="1"/>
  <c r="Y2424" i="1"/>
  <c r="Y2428" i="1"/>
  <c r="Y2432" i="1"/>
  <c r="Y1216" i="1"/>
  <c r="Y1248" i="1"/>
  <c r="Y1280" i="1"/>
  <c r="Y1312" i="1"/>
  <c r="Y1344" i="1"/>
  <c r="Y1376" i="1"/>
  <c r="Y1408" i="1"/>
  <c r="Y1440" i="1"/>
  <c r="Y1472" i="1"/>
  <c r="Y1504" i="1"/>
  <c r="Y1530" i="1"/>
  <c r="Y1548" i="1"/>
  <c r="Y1564" i="1"/>
  <c r="Y1580" i="1"/>
  <c r="Y1596" i="1"/>
  <c r="Y1612" i="1"/>
  <c r="Y1628" i="1"/>
  <c r="Y1644" i="1"/>
  <c r="Y1660" i="1"/>
  <c r="Y1676" i="1"/>
  <c r="Y1692" i="1"/>
  <c r="Y1702" i="1"/>
  <c r="Y1711" i="1"/>
  <c r="Y1719" i="1"/>
  <c r="Y1224" i="1"/>
  <c r="Y1256" i="1"/>
  <c r="Y1288" i="1"/>
  <c r="Y1320" i="1"/>
  <c r="Y1352" i="1"/>
  <c r="Y1384" i="1"/>
  <c r="Y1416" i="1"/>
  <c r="Y1448" i="1"/>
  <c r="Y1480" i="1"/>
  <c r="Y1512" i="1"/>
  <c r="Y1535" i="1"/>
  <c r="Y1552" i="1"/>
  <c r="Y1568" i="1"/>
  <c r="Y1584" i="1"/>
  <c r="Y1600" i="1"/>
  <c r="Y1616" i="1"/>
  <c r="Y1632" i="1"/>
  <c r="Y1648" i="1"/>
  <c r="Y1664" i="1"/>
  <c r="Y1680" i="1"/>
  <c r="Y1694" i="1"/>
  <c r="Y1705" i="1"/>
  <c r="Y1713" i="1"/>
  <c r="Y1721" i="1"/>
  <c r="Y1729" i="1"/>
  <c r="Y1737" i="1"/>
  <c r="Y1745" i="1"/>
  <c r="Y1753" i="1"/>
  <c r="Y1761" i="1"/>
  <c r="Y1769" i="1"/>
  <c r="Y1777" i="1"/>
  <c r="Y1785" i="1"/>
  <c r="Y1793" i="1"/>
  <c r="Y1801" i="1"/>
  <c r="Y1809" i="1"/>
  <c r="Y1817" i="1"/>
  <c r="Y1825" i="1"/>
  <c r="Y1833" i="1"/>
  <c r="Y1841" i="1"/>
  <c r="Y1849" i="1"/>
  <c r="Y1857" i="1"/>
  <c r="Y1865" i="1"/>
  <c r="Y1873" i="1"/>
  <c r="Y1881" i="1"/>
  <c r="Y1889" i="1"/>
  <c r="Y1897" i="1"/>
  <c r="Y1905" i="1"/>
  <c r="Y1913" i="1"/>
  <c r="Y1921" i="1"/>
  <c r="Y1929" i="1"/>
  <c r="Y1937" i="1"/>
  <c r="Y1945" i="1"/>
  <c r="Y1953" i="1"/>
  <c r="Y1961" i="1"/>
  <c r="Y1969" i="1"/>
  <c r="Y1977" i="1"/>
  <c r="Y1985" i="1"/>
  <c r="Y1993" i="1"/>
  <c r="Y2001" i="1"/>
  <c r="Y2009" i="1"/>
  <c r="Y2017" i="1"/>
  <c r="Y2025" i="1"/>
  <c r="Y2033" i="1"/>
  <c r="Y2041" i="1"/>
  <c r="Y2049" i="1"/>
  <c r="Y2057" i="1"/>
  <c r="Y2065" i="1"/>
  <c r="Y2073" i="1"/>
  <c r="Y2081" i="1"/>
  <c r="Y2089" i="1"/>
  <c r="Y2097" i="1"/>
  <c r="Y2105" i="1"/>
  <c r="Y2113" i="1"/>
  <c r="Y2121" i="1"/>
  <c r="Y2129" i="1"/>
  <c r="Y2135" i="1"/>
  <c r="Y2140" i="1"/>
  <c r="Y2145" i="1"/>
  <c r="Y2151" i="1"/>
  <c r="Y2156" i="1"/>
  <c r="Y2161" i="1"/>
  <c r="Y2167" i="1"/>
  <c r="Y2172" i="1"/>
  <c r="Y2177" i="1"/>
  <c r="Y2183" i="1"/>
  <c r="Y2188" i="1"/>
  <c r="Y2193" i="1"/>
  <c r="Y2199" i="1"/>
  <c r="Y2204" i="1"/>
  <c r="Y2209" i="1"/>
  <c r="Y2214" i="1"/>
  <c r="Y2218" i="1"/>
  <c r="Y2222" i="1"/>
  <c r="Y2226" i="1"/>
  <c r="Y2230" i="1"/>
  <c r="Y2234" i="1"/>
  <c r="Y2238" i="1"/>
  <c r="Y2242" i="1"/>
  <c r="Y2246" i="1"/>
  <c r="Y2250" i="1"/>
  <c r="Y2254" i="1"/>
  <c r="Y2258" i="1"/>
  <c r="Y2262" i="1"/>
  <c r="Y2266" i="1"/>
  <c r="Y2270" i="1"/>
  <c r="Y2274" i="1"/>
  <c r="Y2278" i="1"/>
  <c r="Y2282" i="1"/>
  <c r="Y2286" i="1"/>
  <c r="Y2290" i="1"/>
  <c r="Y2294" i="1"/>
  <c r="Y2298" i="1"/>
  <c r="Y2302" i="1"/>
  <c r="Y2306" i="1"/>
  <c r="Y2310" i="1"/>
  <c r="Y2314" i="1"/>
  <c r="Y2318" i="1"/>
  <c r="Y2322" i="1"/>
  <c r="Y2326" i="1"/>
  <c r="Y2330" i="1"/>
  <c r="Y2334" i="1"/>
  <c r="Y2338" i="1"/>
  <c r="Y2342" i="1"/>
  <c r="Y2346" i="1"/>
  <c r="Y2350" i="1"/>
  <c r="Y2354" i="1"/>
  <c r="Y2358" i="1"/>
  <c r="Y2362" i="1"/>
  <c r="Y2366" i="1"/>
  <c r="Y2370" i="1"/>
  <c r="Y2374" i="1"/>
  <c r="Y2378" i="1"/>
  <c r="Y2382" i="1"/>
  <c r="Y2386" i="1"/>
  <c r="Y2390" i="1"/>
  <c r="Y2394" i="1"/>
  <c r="Y2398" i="1"/>
  <c r="Y2402" i="1"/>
  <c r="Y2406" i="1"/>
  <c r="Y2410" i="1"/>
  <c r="Y2414" i="1"/>
  <c r="Y2418" i="1"/>
  <c r="Y2422" i="1"/>
  <c r="Y2426" i="1"/>
  <c r="Y2430" i="1"/>
  <c r="Y2434" i="1"/>
  <c r="Y1232" i="1"/>
  <c r="Y1264" i="1"/>
  <c r="Y1296" i="1"/>
  <c r="Y1328" i="1"/>
  <c r="Y1360" i="1"/>
  <c r="Y1392" i="1"/>
  <c r="Y1424" i="1"/>
  <c r="Y1456" i="1"/>
  <c r="Y1488" i="1"/>
  <c r="Y1519" i="1"/>
  <c r="Y1540" i="1"/>
  <c r="Y1556" i="1"/>
  <c r="Y1572" i="1"/>
  <c r="Y1588" i="1"/>
  <c r="Y1604" i="1"/>
  <c r="Y1620" i="1"/>
  <c r="Y1636" i="1"/>
  <c r="Y1652" i="1"/>
  <c r="Y1668" i="1"/>
  <c r="Y1684" i="1"/>
  <c r="Y1697" i="1"/>
  <c r="Y1707" i="1"/>
  <c r="Y1715" i="1"/>
  <c r="Y1723" i="1"/>
  <c r="Y1731" i="1"/>
  <c r="Y1739" i="1"/>
  <c r="Y1747" i="1"/>
  <c r="Y1755" i="1"/>
  <c r="Y1763" i="1"/>
  <c r="Y1771" i="1"/>
  <c r="Y1779" i="1"/>
  <c r="Y1787" i="1"/>
  <c r="Y1795" i="1"/>
  <c r="Y1803" i="1"/>
  <c r="Y1811" i="1"/>
  <c r="Y1819" i="1"/>
  <c r="Y1827" i="1"/>
  <c r="Y1835" i="1"/>
  <c r="Y1843" i="1"/>
  <c r="Y1851" i="1"/>
  <c r="Y1859" i="1"/>
  <c r="Y1867" i="1"/>
  <c r="Y1875" i="1"/>
  <c r="Y1883" i="1"/>
  <c r="Y1891" i="1"/>
  <c r="Y1899" i="1"/>
  <c r="Y1907" i="1"/>
  <c r="Y1915" i="1"/>
  <c r="Y1923" i="1"/>
  <c r="Y1931" i="1"/>
  <c r="Y1939" i="1"/>
  <c r="Y1947" i="1"/>
  <c r="Y1955" i="1"/>
  <c r="Y1963" i="1"/>
  <c r="Y1971" i="1"/>
  <c r="Y1979" i="1"/>
  <c r="Y1987" i="1"/>
  <c r="Y1995" i="1"/>
  <c r="Y2003" i="1"/>
  <c r="Y2011" i="1"/>
  <c r="Y2019" i="1"/>
  <c r="Y2027" i="1"/>
  <c r="Y2035" i="1"/>
  <c r="Y2043" i="1"/>
  <c r="Y1727" i="1"/>
  <c r="Y1759" i="1"/>
  <c r="Y1791" i="1"/>
  <c r="Y1823" i="1"/>
  <c r="Y1855" i="1"/>
  <c r="Y1887" i="1"/>
  <c r="Y1919" i="1"/>
  <c r="Y1951" i="1"/>
  <c r="Y1983" i="1"/>
  <c r="Y2015" i="1"/>
  <c r="Y2047" i="1"/>
  <c r="Y2063" i="1"/>
  <c r="Y2079" i="1"/>
  <c r="Y2095" i="1"/>
  <c r="Y2111" i="1"/>
  <c r="Y2127" i="1"/>
  <c r="Y2139" i="1"/>
  <c r="Y2149" i="1"/>
  <c r="Y2160" i="1"/>
  <c r="Y2171" i="1"/>
  <c r="Y2181" i="1"/>
  <c r="Y2192" i="1"/>
  <c r="Y2203" i="1"/>
  <c r="Y2213" i="1"/>
  <c r="Y2221" i="1"/>
  <c r="Y2229" i="1"/>
  <c r="Y2237" i="1"/>
  <c r="Y2245" i="1"/>
  <c r="Y2253" i="1"/>
  <c r="Y2261" i="1"/>
  <c r="Y2269" i="1"/>
  <c r="Y2277" i="1"/>
  <c r="Y2285" i="1"/>
  <c r="Y2293" i="1"/>
  <c r="Y2301" i="1"/>
  <c r="Y2309" i="1"/>
  <c r="Y2317" i="1"/>
  <c r="Y2325" i="1"/>
  <c r="Y2333" i="1"/>
  <c r="Y2341" i="1"/>
  <c r="Y2349" i="1"/>
  <c r="Y2357" i="1"/>
  <c r="Y2365" i="1"/>
  <c r="Y2373" i="1"/>
  <c r="Y2381" i="1"/>
  <c r="Y2389" i="1"/>
  <c r="Y2397" i="1"/>
  <c r="Y2405" i="1"/>
  <c r="Y2413" i="1"/>
  <c r="Y2421" i="1"/>
  <c r="Y2429" i="1"/>
  <c r="Y1735" i="1"/>
  <c r="Y1767" i="1"/>
  <c r="Y1799" i="1"/>
  <c r="Y1831" i="1"/>
  <c r="Y1863" i="1"/>
  <c r="Y1895" i="1"/>
  <c r="Y1927" i="1"/>
  <c r="Y1959" i="1"/>
  <c r="Y1991" i="1"/>
  <c r="Y2023" i="1"/>
  <c r="Y2051" i="1"/>
  <c r="Y2067" i="1"/>
  <c r="Y2083" i="1"/>
  <c r="Y2099" i="1"/>
  <c r="Y2115" i="1"/>
  <c r="Y2131" i="1"/>
  <c r="Y2141" i="1"/>
  <c r="Y2152" i="1"/>
  <c r="Y2163" i="1"/>
  <c r="Y2173" i="1"/>
  <c r="Y2184" i="1"/>
  <c r="Y2195" i="1"/>
  <c r="Y2205" i="1"/>
  <c r="Y2215" i="1"/>
  <c r="Y2223" i="1"/>
  <c r="Y2231" i="1"/>
  <c r="Y2239" i="1"/>
  <c r="Y2247" i="1"/>
  <c r="Y2255" i="1"/>
  <c r="Y2263" i="1"/>
  <c r="Y2279" i="1"/>
  <c r="Y2287" i="1"/>
  <c r="Y2303" i="1"/>
  <c r="Y2319" i="1"/>
  <c r="Y2335" i="1"/>
  <c r="Y2351" i="1"/>
  <c r="Y2367" i="1"/>
  <c r="Y2383" i="1"/>
  <c r="Y2399" i="1"/>
  <c r="Y2415" i="1"/>
  <c r="Y2431" i="1"/>
  <c r="Y1743" i="1"/>
  <c r="Y1775" i="1"/>
  <c r="Y1807" i="1"/>
  <c r="Y1839" i="1"/>
  <c r="Y1871" i="1"/>
  <c r="Y1903" i="1"/>
  <c r="Y1935" i="1"/>
  <c r="Y1967" i="1"/>
  <c r="Y1999" i="1"/>
  <c r="Y2031" i="1"/>
  <c r="Y2055" i="1"/>
  <c r="Y2071" i="1"/>
  <c r="Y2087" i="1"/>
  <c r="Y2103" i="1"/>
  <c r="Y2119" i="1"/>
  <c r="Y2133" i="1"/>
  <c r="Y2144" i="1"/>
  <c r="Y2155" i="1"/>
  <c r="Y2165" i="1"/>
  <c r="Y2176" i="1"/>
  <c r="Y2187" i="1"/>
  <c r="Y2197" i="1"/>
  <c r="Y2208" i="1"/>
  <c r="Y2217" i="1"/>
  <c r="Y2225" i="1"/>
  <c r="Y2233" i="1"/>
  <c r="Y2241" i="1"/>
  <c r="Y2249" i="1"/>
  <c r="Y2257" i="1"/>
  <c r="Y2265" i="1"/>
  <c r="Y2273" i="1"/>
  <c r="Y2281" i="1"/>
  <c r="Y2289" i="1"/>
  <c r="Y2297" i="1"/>
  <c r="Y2305" i="1"/>
  <c r="Y2313" i="1"/>
  <c r="Y2321" i="1"/>
  <c r="Y2329" i="1"/>
  <c r="Y2337" i="1"/>
  <c r="Y2345" i="1"/>
  <c r="Y2353" i="1"/>
  <c r="Y2361" i="1"/>
  <c r="Y2369" i="1"/>
  <c r="Y2377" i="1"/>
  <c r="Y2385" i="1"/>
  <c r="Y2393" i="1"/>
  <c r="Y2401" i="1"/>
  <c r="Y2409" i="1"/>
  <c r="Y2417" i="1"/>
  <c r="Y2425" i="1"/>
  <c r="Y2433" i="1"/>
  <c r="Y1751" i="1"/>
  <c r="Y1783" i="1"/>
  <c r="Y1815" i="1"/>
  <c r="Y1847" i="1"/>
  <c r="Y1879" i="1"/>
  <c r="Y1911" i="1"/>
  <c r="Y1943" i="1"/>
  <c r="Y1975" i="1"/>
  <c r="Y2007" i="1"/>
  <c r="Y2039" i="1"/>
  <c r="Y2059" i="1"/>
  <c r="Y2075" i="1"/>
  <c r="Y2091" i="1"/>
  <c r="Y2107" i="1"/>
  <c r="Y2123" i="1"/>
  <c r="Y2136" i="1"/>
  <c r="Y2147" i="1"/>
  <c r="Y2157" i="1"/>
  <c r="Y2168" i="1"/>
  <c r="Y2179" i="1"/>
  <c r="Y2189" i="1"/>
  <c r="Y2200" i="1"/>
  <c r="Y2211" i="1"/>
  <c r="Y2219" i="1"/>
  <c r="Y2227" i="1"/>
  <c r="Y2235" i="1"/>
  <c r="Y2243" i="1"/>
  <c r="Y2251" i="1"/>
  <c r="Y2259" i="1"/>
  <c r="Y2267" i="1"/>
  <c r="Y2275" i="1"/>
  <c r="Y2283" i="1"/>
  <c r="Y2291" i="1"/>
  <c r="Y2299" i="1"/>
  <c r="Y2307" i="1"/>
  <c r="Y2315" i="1"/>
  <c r="Y2323" i="1"/>
  <c r="Y2331" i="1"/>
  <c r="Y2339" i="1"/>
  <c r="Y2347" i="1"/>
  <c r="Y2355" i="1"/>
  <c r="Y2363" i="1"/>
  <c r="Y2371" i="1"/>
  <c r="Y2379" i="1"/>
  <c r="Y2387" i="1"/>
  <c r="Y2395" i="1"/>
  <c r="Y2403" i="1"/>
  <c r="Y2411" i="1"/>
  <c r="Y2419" i="1"/>
  <c r="Y2427" i="1"/>
  <c r="Y2435" i="1"/>
  <c r="Y2271" i="1"/>
  <c r="Y2295" i="1"/>
  <c r="Y2311" i="1"/>
  <c r="Y2327" i="1"/>
  <c r="Y2343" i="1"/>
  <c r="Y2359" i="1"/>
  <c r="Y2375" i="1"/>
  <c r="Y2391" i="1"/>
  <c r="Y2407" i="1"/>
  <c r="Y2423" i="1"/>
  <c r="X1201" i="1"/>
  <c r="X1205" i="1"/>
  <c r="X1209" i="1"/>
  <c r="X1213" i="1"/>
  <c r="X1217" i="1"/>
  <c r="X1221" i="1"/>
  <c r="X1225" i="1"/>
  <c r="X1229" i="1"/>
  <c r="X1233" i="1"/>
  <c r="X1237" i="1"/>
  <c r="X1241" i="1"/>
  <c r="X1245" i="1"/>
  <c r="X1249" i="1"/>
  <c r="X1253" i="1"/>
  <c r="X1257" i="1"/>
  <c r="X1261" i="1"/>
  <c r="X1265" i="1"/>
  <c r="X1269" i="1"/>
  <c r="X1273" i="1"/>
  <c r="X1277" i="1"/>
  <c r="X1281" i="1"/>
  <c r="X1285" i="1"/>
  <c r="X1289" i="1"/>
  <c r="X1293" i="1"/>
  <c r="X1297" i="1"/>
  <c r="X1301" i="1"/>
  <c r="X1305" i="1"/>
  <c r="X1309" i="1"/>
  <c r="X1313" i="1"/>
  <c r="X1317" i="1"/>
  <c r="X1321" i="1"/>
  <c r="X1325" i="1"/>
  <c r="X1329" i="1"/>
  <c r="X1333" i="1"/>
  <c r="X1337" i="1"/>
  <c r="X1341" i="1"/>
  <c r="X1345" i="1"/>
  <c r="X1349" i="1"/>
  <c r="X1353" i="1"/>
  <c r="X1357" i="1"/>
  <c r="X1361" i="1"/>
  <c r="X1365" i="1"/>
  <c r="X1369" i="1"/>
  <c r="X1373" i="1"/>
  <c r="X1377" i="1"/>
  <c r="X1381" i="1"/>
  <c r="X1385" i="1"/>
  <c r="X1389" i="1"/>
  <c r="X1393" i="1"/>
  <c r="X1397" i="1"/>
  <c r="X1401" i="1"/>
  <c r="X1405" i="1"/>
  <c r="X1409" i="1"/>
  <c r="X1413" i="1"/>
  <c r="X1417" i="1"/>
  <c r="X1421" i="1"/>
  <c r="X1425" i="1"/>
  <c r="X1429" i="1"/>
  <c r="X1433" i="1"/>
  <c r="X1437" i="1"/>
  <c r="X1441" i="1"/>
  <c r="X1445" i="1"/>
  <c r="X1449" i="1"/>
  <c r="X1453" i="1"/>
  <c r="X1457" i="1"/>
  <c r="X1461" i="1"/>
  <c r="X1465" i="1"/>
  <c r="X1469" i="1"/>
  <c r="X1473" i="1"/>
  <c r="X1477" i="1"/>
  <c r="X1481" i="1"/>
  <c r="X1485" i="1"/>
  <c r="X1489" i="1"/>
  <c r="X1493" i="1"/>
  <c r="X1497" i="1"/>
  <c r="X1501" i="1"/>
  <c r="X1505" i="1"/>
  <c r="X1509" i="1"/>
  <c r="X1513" i="1"/>
  <c r="X1517" i="1"/>
  <c r="X1521" i="1"/>
  <c r="X1525" i="1"/>
  <c r="X1529" i="1"/>
  <c r="X1533" i="1"/>
  <c r="X1537" i="1"/>
  <c r="X1202" i="1"/>
  <c r="X1207" i="1"/>
  <c r="X1212" i="1"/>
  <c r="X1218" i="1"/>
  <c r="X1223" i="1"/>
  <c r="X1228" i="1"/>
  <c r="X1234" i="1"/>
  <c r="X1239" i="1"/>
  <c r="X1244" i="1"/>
  <c r="X1250" i="1"/>
  <c r="X1255" i="1"/>
  <c r="X1260" i="1"/>
  <c r="X1266" i="1"/>
  <c r="X1271" i="1"/>
  <c r="X1276" i="1"/>
  <c r="X1282" i="1"/>
  <c r="X1287" i="1"/>
  <c r="X1292" i="1"/>
  <c r="X1298" i="1"/>
  <c r="X1303" i="1"/>
  <c r="X1308" i="1"/>
  <c r="X1314" i="1"/>
  <c r="X1319" i="1"/>
  <c r="X1324" i="1"/>
  <c r="X1330" i="1"/>
  <c r="X1335" i="1"/>
  <c r="X1340" i="1"/>
  <c r="X1346" i="1"/>
  <c r="X1351" i="1"/>
  <c r="X1356" i="1"/>
  <c r="X1362" i="1"/>
  <c r="X1367" i="1"/>
  <c r="X1372" i="1"/>
  <c r="X1378" i="1"/>
  <c r="X1383" i="1"/>
  <c r="X1388" i="1"/>
  <c r="X1394" i="1"/>
  <c r="X1399" i="1"/>
  <c r="X1404" i="1"/>
  <c r="X1410" i="1"/>
  <c r="X1415" i="1"/>
  <c r="X1420" i="1"/>
  <c r="X1426" i="1"/>
  <c r="X1431" i="1"/>
  <c r="X1436" i="1"/>
  <c r="X1442" i="1"/>
  <c r="X1447" i="1"/>
  <c r="X1452" i="1"/>
  <c r="X1458" i="1"/>
  <c r="X1463" i="1"/>
  <c r="X1468" i="1"/>
  <c r="X1474" i="1"/>
  <c r="X1479" i="1"/>
  <c r="X1484" i="1"/>
  <c r="X1490" i="1"/>
  <c r="X1495" i="1"/>
  <c r="X1500" i="1"/>
  <c r="X1506" i="1"/>
  <c r="X1511" i="1"/>
  <c r="X1516" i="1"/>
  <c r="X1522" i="1"/>
  <c r="X1527" i="1"/>
  <c r="X1532" i="1"/>
  <c r="X1538" i="1"/>
  <c r="X1542" i="1"/>
  <c r="X1546" i="1"/>
  <c r="X1550" i="1"/>
  <c r="X1554" i="1"/>
  <c r="X1558" i="1"/>
  <c r="X1562" i="1"/>
  <c r="X1566" i="1"/>
  <c r="X1570" i="1"/>
  <c r="X1574" i="1"/>
  <c r="X1578" i="1"/>
  <c r="X1582" i="1"/>
  <c r="X1586" i="1"/>
  <c r="X1590" i="1"/>
  <c r="X1594" i="1"/>
  <c r="X1598" i="1"/>
  <c r="X1602" i="1"/>
  <c r="X1606" i="1"/>
  <c r="X1610" i="1"/>
  <c r="X1614" i="1"/>
  <c r="X1618" i="1"/>
  <c r="X1622" i="1"/>
  <c r="X1626" i="1"/>
  <c r="X1630" i="1"/>
  <c r="X1634" i="1"/>
  <c r="X1638" i="1"/>
  <c r="X1642" i="1"/>
  <c r="X1646" i="1"/>
  <c r="X1650" i="1"/>
  <c r="X1654" i="1"/>
  <c r="X1658" i="1"/>
  <c r="X1662" i="1"/>
  <c r="X1666" i="1"/>
  <c r="X1670" i="1"/>
  <c r="X1674" i="1"/>
  <c r="X1678" i="1"/>
  <c r="X1682" i="1"/>
  <c r="X1686" i="1"/>
  <c r="X1690" i="1"/>
  <c r="X1694" i="1"/>
  <c r="X1698" i="1"/>
  <c r="X1702" i="1"/>
  <c r="X1706" i="1"/>
  <c r="X1710" i="1"/>
  <c r="X1714" i="1"/>
  <c r="X1718" i="1"/>
  <c r="X1722" i="1"/>
  <c r="X1726" i="1"/>
  <c r="X1730" i="1"/>
  <c r="X1734" i="1"/>
  <c r="X1738" i="1"/>
  <c r="X1742" i="1"/>
  <c r="X1746" i="1"/>
  <c r="X1750" i="1"/>
  <c r="X1754" i="1"/>
  <c r="X1758" i="1"/>
  <c r="X1762" i="1"/>
  <c r="X1766" i="1"/>
  <c r="X1770" i="1"/>
  <c r="X1774" i="1"/>
  <c r="X1778" i="1"/>
  <c r="X1782" i="1"/>
  <c r="X1786" i="1"/>
  <c r="X1790" i="1"/>
  <c r="X1794" i="1"/>
  <c r="X1798" i="1"/>
  <c r="X1802" i="1"/>
  <c r="X1806" i="1"/>
  <c r="X1810" i="1"/>
  <c r="X1814" i="1"/>
  <c r="X1818" i="1"/>
  <c r="X1822" i="1"/>
  <c r="X1826" i="1"/>
  <c r="X1830" i="1"/>
  <c r="X1834" i="1"/>
  <c r="X1838" i="1"/>
  <c r="X1842" i="1"/>
  <c r="X1846" i="1"/>
  <c r="X1850" i="1"/>
  <c r="X1854" i="1"/>
  <c r="X1858" i="1"/>
  <c r="X1862" i="1"/>
  <c r="X1866" i="1"/>
  <c r="X1870" i="1"/>
  <c r="X1874" i="1"/>
  <c r="X1878" i="1"/>
  <c r="X1882" i="1"/>
  <c r="X1886" i="1"/>
  <c r="X1890" i="1"/>
  <c r="X1894" i="1"/>
  <c r="X1898" i="1"/>
  <c r="X1902" i="1"/>
  <c r="X1906" i="1"/>
  <c r="X1910" i="1"/>
  <c r="X1914" i="1"/>
  <c r="X1918" i="1"/>
  <c r="X1922" i="1"/>
  <c r="X1926" i="1"/>
  <c r="X1930" i="1"/>
  <c r="X1934" i="1"/>
  <c r="X1938" i="1"/>
  <c r="X1942" i="1"/>
  <c r="X1946" i="1"/>
  <c r="X1950" i="1"/>
  <c r="X1954" i="1"/>
  <c r="X1958" i="1"/>
  <c r="X1962" i="1"/>
  <c r="X1203" i="1"/>
  <c r="X1210" i="1"/>
  <c r="X1216" i="1"/>
  <c r="X1224" i="1"/>
  <c r="X1231" i="1"/>
  <c r="X1238" i="1"/>
  <c r="X1246" i="1"/>
  <c r="X1252" i="1"/>
  <c r="X1259" i="1"/>
  <c r="X1267" i="1"/>
  <c r="X1274" i="1"/>
  <c r="X1280" i="1"/>
  <c r="X1288" i="1"/>
  <c r="X1295" i="1"/>
  <c r="X1302" i="1"/>
  <c r="X1310" i="1"/>
  <c r="X1316" i="1"/>
  <c r="X1323" i="1"/>
  <c r="X1331" i="1"/>
  <c r="X1338" i="1"/>
  <c r="X1344" i="1"/>
  <c r="X1352" i="1"/>
  <c r="X1359" i="1"/>
  <c r="X1366" i="1"/>
  <c r="X1374" i="1"/>
  <c r="X1380" i="1"/>
  <c r="X1387" i="1"/>
  <c r="X1395" i="1"/>
  <c r="X1402" i="1"/>
  <c r="X1408" i="1"/>
  <c r="X1416" i="1"/>
  <c r="X1423" i="1"/>
  <c r="X1430" i="1"/>
  <c r="X1438" i="1"/>
  <c r="X1444" i="1"/>
  <c r="X1451" i="1"/>
  <c r="X1459" i="1"/>
  <c r="X1466" i="1"/>
  <c r="X1472" i="1"/>
  <c r="X1480" i="1"/>
  <c r="X1487" i="1"/>
  <c r="X1494" i="1"/>
  <c r="X1502" i="1"/>
  <c r="X1508" i="1"/>
  <c r="X1515" i="1"/>
  <c r="X1523" i="1"/>
  <c r="X1530" i="1"/>
  <c r="X1536" i="1"/>
  <c r="X1543" i="1"/>
  <c r="X1548" i="1"/>
  <c r="X1553" i="1"/>
  <c r="X1559" i="1"/>
  <c r="X1564" i="1"/>
  <c r="X1569" i="1"/>
  <c r="X1575" i="1"/>
  <c r="X1580" i="1"/>
  <c r="X1585" i="1"/>
  <c r="X1591" i="1"/>
  <c r="X1596" i="1"/>
  <c r="X1601" i="1"/>
  <c r="X1607" i="1"/>
  <c r="X1612" i="1"/>
  <c r="X1617" i="1"/>
  <c r="X1623" i="1"/>
  <c r="X1628" i="1"/>
  <c r="X1633" i="1"/>
  <c r="X1639" i="1"/>
  <c r="X1644" i="1"/>
  <c r="X1649" i="1"/>
  <c r="X1655" i="1"/>
  <c r="X1660" i="1"/>
  <c r="X1665" i="1"/>
  <c r="X1671" i="1"/>
  <c r="X1676" i="1"/>
  <c r="X1681" i="1"/>
  <c r="X1687" i="1"/>
  <c r="X1692" i="1"/>
  <c r="X1697" i="1"/>
  <c r="X1703" i="1"/>
  <c r="X1708" i="1"/>
  <c r="X1713" i="1"/>
  <c r="X1719" i="1"/>
  <c r="X1724" i="1"/>
  <c r="X1729" i="1"/>
  <c r="X1735" i="1"/>
  <c r="X1740" i="1"/>
  <c r="X1745" i="1"/>
  <c r="X1751" i="1"/>
  <c r="X1756" i="1"/>
  <c r="X1761" i="1"/>
  <c r="X1767" i="1"/>
  <c r="X1772" i="1"/>
  <c r="X1777" i="1"/>
  <c r="X1783" i="1"/>
  <c r="X1788" i="1"/>
  <c r="X1793" i="1"/>
  <c r="X1799" i="1"/>
  <c r="X1804" i="1"/>
  <c r="X1809" i="1"/>
  <c r="X1815" i="1"/>
  <c r="X1820" i="1"/>
  <c r="X1825" i="1"/>
  <c r="X1831" i="1"/>
  <c r="X1836" i="1"/>
  <c r="X1841" i="1"/>
  <c r="X1847" i="1"/>
  <c r="X1852" i="1"/>
  <c r="X1857" i="1"/>
  <c r="X1863" i="1"/>
  <c r="X1868" i="1"/>
  <c r="X1873" i="1"/>
  <c r="X1879" i="1"/>
  <c r="X1884" i="1"/>
  <c r="X1889" i="1"/>
  <c r="X1895" i="1"/>
  <c r="X1900" i="1"/>
  <c r="X1905" i="1"/>
  <c r="X1911" i="1"/>
  <c r="X1916" i="1"/>
  <c r="X1921" i="1"/>
  <c r="X1927" i="1"/>
  <c r="X1932" i="1"/>
  <c r="X1937" i="1"/>
  <c r="X1943" i="1"/>
  <c r="X1948" i="1"/>
  <c r="X1953" i="1"/>
  <c r="X1959" i="1"/>
  <c r="X1964" i="1"/>
  <c r="X1968" i="1"/>
  <c r="X1972" i="1"/>
  <c r="X1976" i="1"/>
  <c r="X1980" i="1"/>
  <c r="X1984" i="1"/>
  <c r="X1988" i="1"/>
  <c r="X1992" i="1"/>
  <c r="X1996" i="1"/>
  <c r="X2000" i="1"/>
  <c r="X2004" i="1"/>
  <c r="X2008" i="1"/>
  <c r="X2012" i="1"/>
  <c r="X2016" i="1"/>
  <c r="X2020" i="1"/>
  <c r="X2024" i="1"/>
  <c r="X2028" i="1"/>
  <c r="X2032" i="1"/>
  <c r="X2036" i="1"/>
  <c r="X2040" i="1"/>
  <c r="X2044" i="1"/>
  <c r="X2048" i="1"/>
  <c r="X2052" i="1"/>
  <c r="X2056" i="1"/>
  <c r="X2060" i="1"/>
  <c r="X2064" i="1"/>
  <c r="X2068" i="1"/>
  <c r="X2072" i="1"/>
  <c r="X2076" i="1"/>
  <c r="X2080" i="1"/>
  <c r="X2084" i="1"/>
  <c r="X2088" i="1"/>
  <c r="X2092" i="1"/>
  <c r="X2096" i="1"/>
  <c r="X2100" i="1"/>
  <c r="X2104" i="1"/>
  <c r="X2108" i="1"/>
  <c r="X2112" i="1"/>
  <c r="X2116" i="1"/>
  <c r="X2120" i="1"/>
  <c r="X2124" i="1"/>
  <c r="X2128" i="1"/>
  <c r="X2132" i="1"/>
  <c r="X2136" i="1"/>
  <c r="X2140" i="1"/>
  <c r="X2144" i="1"/>
  <c r="X2148" i="1"/>
  <c r="X2152" i="1"/>
  <c r="X2156" i="1"/>
  <c r="X2160" i="1"/>
  <c r="X2164" i="1"/>
  <c r="X2168" i="1"/>
  <c r="X2172" i="1"/>
  <c r="X2176" i="1"/>
  <c r="X2180" i="1"/>
  <c r="X2184" i="1"/>
  <c r="X2188" i="1"/>
  <c r="X2192" i="1"/>
  <c r="X2196" i="1"/>
  <c r="X2200" i="1"/>
  <c r="X2204" i="1"/>
  <c r="X2208" i="1"/>
  <c r="X2212" i="1"/>
  <c r="X2216" i="1"/>
  <c r="X2220" i="1"/>
  <c r="X2224" i="1"/>
  <c r="X2228" i="1"/>
  <c r="X2232" i="1"/>
  <c r="X2236" i="1"/>
  <c r="X2240" i="1"/>
  <c r="X2244" i="1"/>
  <c r="X2248" i="1"/>
  <c r="X2252" i="1"/>
  <c r="X2256" i="1"/>
  <c r="X2260" i="1"/>
  <c r="X2264" i="1"/>
  <c r="X2268" i="1"/>
  <c r="X2272" i="1"/>
  <c r="X2276" i="1"/>
  <c r="X2280" i="1"/>
  <c r="X2284" i="1"/>
  <c r="X2288" i="1"/>
  <c r="X2292" i="1"/>
  <c r="X2296" i="1"/>
  <c r="X2300" i="1"/>
  <c r="X2304" i="1"/>
  <c r="X2308" i="1"/>
  <c r="X2312" i="1"/>
  <c r="X2316" i="1"/>
  <c r="X2320" i="1"/>
  <c r="X2324" i="1"/>
  <c r="X2328" i="1"/>
  <c r="X2332" i="1"/>
  <c r="X2336" i="1"/>
  <c r="X2340" i="1"/>
  <c r="X2344" i="1"/>
  <c r="X2348" i="1"/>
  <c r="X2352" i="1"/>
  <c r="X2356" i="1"/>
  <c r="X2360" i="1"/>
  <c r="X2364" i="1"/>
  <c r="X2368" i="1"/>
  <c r="X2372" i="1"/>
  <c r="X2376" i="1"/>
  <c r="X2380" i="1"/>
  <c r="X2384" i="1"/>
  <c r="X2388" i="1"/>
  <c r="X2392" i="1"/>
  <c r="X2396" i="1"/>
  <c r="X2400" i="1"/>
  <c r="X2404" i="1"/>
  <c r="X2408" i="1"/>
  <c r="X2412" i="1"/>
  <c r="X2416" i="1"/>
  <c r="X2420" i="1"/>
  <c r="X2424" i="1"/>
  <c r="X2428" i="1"/>
  <c r="X2432" i="1"/>
  <c r="X1204" i="1"/>
  <c r="X1211" i="1"/>
  <c r="X1219" i="1"/>
  <c r="X1226" i="1"/>
  <c r="X1232" i="1"/>
  <c r="X1240" i="1"/>
  <c r="X1247" i="1"/>
  <c r="X1254" i="1"/>
  <c r="X1262" i="1"/>
  <c r="X1268" i="1"/>
  <c r="X1275" i="1"/>
  <c r="X1283" i="1"/>
  <c r="X1290" i="1"/>
  <c r="X1296" i="1"/>
  <c r="X1304" i="1"/>
  <c r="X1311" i="1"/>
  <c r="X1318" i="1"/>
  <c r="X1326" i="1"/>
  <c r="X1332" i="1"/>
  <c r="X1339" i="1"/>
  <c r="X1347" i="1"/>
  <c r="X1354" i="1"/>
  <c r="X1360" i="1"/>
  <c r="X1368" i="1"/>
  <c r="X1375" i="1"/>
  <c r="X1382" i="1"/>
  <c r="X1390" i="1"/>
  <c r="X1396" i="1"/>
  <c r="X1403" i="1"/>
  <c r="X1411" i="1"/>
  <c r="X1418" i="1"/>
  <c r="X1424" i="1"/>
  <c r="X1432" i="1"/>
  <c r="X1439" i="1"/>
  <c r="X1446" i="1"/>
  <c r="X1454" i="1"/>
  <c r="X1460" i="1"/>
  <c r="X1467" i="1"/>
  <c r="X1475" i="1"/>
  <c r="X1482" i="1"/>
  <c r="X1488" i="1"/>
  <c r="X1496" i="1"/>
  <c r="X1503" i="1"/>
  <c r="X1510" i="1"/>
  <c r="X1518" i="1"/>
  <c r="X1524" i="1"/>
  <c r="X1531" i="1"/>
  <c r="X1539" i="1"/>
  <c r="X1544" i="1"/>
  <c r="X1549" i="1"/>
  <c r="X1555" i="1"/>
  <c r="X1560" i="1"/>
  <c r="X1565" i="1"/>
  <c r="X1571" i="1"/>
  <c r="X1576" i="1"/>
  <c r="X1581" i="1"/>
  <c r="X1587" i="1"/>
  <c r="X1592" i="1"/>
  <c r="X1597" i="1"/>
  <c r="X1603" i="1"/>
  <c r="X1608" i="1"/>
  <c r="X1613" i="1"/>
  <c r="X1619" i="1"/>
  <c r="X1624" i="1"/>
  <c r="X1629" i="1"/>
  <c r="X1635" i="1"/>
  <c r="X1640" i="1"/>
  <c r="X1645" i="1"/>
  <c r="X1651" i="1"/>
  <c r="X1656" i="1"/>
  <c r="X1661" i="1"/>
  <c r="X1667" i="1"/>
  <c r="X1672" i="1"/>
  <c r="X1677" i="1"/>
  <c r="X1683" i="1"/>
  <c r="X1688" i="1"/>
  <c r="X1693" i="1"/>
  <c r="X1699" i="1"/>
  <c r="X1704" i="1"/>
  <c r="X1709" i="1"/>
  <c r="X1715" i="1"/>
  <c r="X1720" i="1"/>
  <c r="X1725" i="1"/>
  <c r="X1731" i="1"/>
  <c r="X1736" i="1"/>
  <c r="X1741" i="1"/>
  <c r="X1747" i="1"/>
  <c r="X1752" i="1"/>
  <c r="X1757" i="1"/>
  <c r="X1763" i="1"/>
  <c r="X1768" i="1"/>
  <c r="X1773" i="1"/>
  <c r="X1779" i="1"/>
  <c r="X1784" i="1"/>
  <c r="X1789" i="1"/>
  <c r="X1795" i="1"/>
  <c r="X1206" i="1"/>
  <c r="X1220" i="1"/>
  <c r="X1235" i="1"/>
  <c r="X1248" i="1"/>
  <c r="X1263" i="1"/>
  <c r="X1278" i="1"/>
  <c r="X1291" i="1"/>
  <c r="X1306" i="1"/>
  <c r="X1320" i="1"/>
  <c r="X1334" i="1"/>
  <c r="X1348" i="1"/>
  <c r="X1363" i="1"/>
  <c r="X1376" i="1"/>
  <c r="X1391" i="1"/>
  <c r="X1406" i="1"/>
  <c r="X1419" i="1"/>
  <c r="X1434" i="1"/>
  <c r="X1448" i="1"/>
  <c r="X1462" i="1"/>
  <c r="X1476" i="1"/>
  <c r="X1491" i="1"/>
  <c r="X1504" i="1"/>
  <c r="X1519" i="1"/>
  <c r="X1534" i="1"/>
  <c r="X1545" i="1"/>
  <c r="X1556" i="1"/>
  <c r="X1567" i="1"/>
  <c r="X1577" i="1"/>
  <c r="X1588" i="1"/>
  <c r="X1599" i="1"/>
  <c r="X1609" i="1"/>
  <c r="X1620" i="1"/>
  <c r="X1631" i="1"/>
  <c r="X1641" i="1"/>
  <c r="X1652" i="1"/>
  <c r="X1663" i="1"/>
  <c r="X1673" i="1"/>
  <c r="X1684" i="1"/>
  <c r="X1695" i="1"/>
  <c r="X1705" i="1"/>
  <c r="X1716" i="1"/>
  <c r="X1727" i="1"/>
  <c r="X1737" i="1"/>
  <c r="X1748" i="1"/>
  <c r="X1759" i="1"/>
  <c r="X1769" i="1"/>
  <c r="X1780" i="1"/>
  <c r="X1791" i="1"/>
  <c r="X1800" i="1"/>
  <c r="X1807" i="1"/>
  <c r="X1813" i="1"/>
  <c r="X1821" i="1"/>
  <c r="X1828" i="1"/>
  <c r="X1835" i="1"/>
  <c r="X1843" i="1"/>
  <c r="X1849" i="1"/>
  <c r="X1856" i="1"/>
  <c r="X1864" i="1"/>
  <c r="X1871" i="1"/>
  <c r="X1877" i="1"/>
  <c r="X1885" i="1"/>
  <c r="X1892" i="1"/>
  <c r="X1899" i="1"/>
  <c r="X1907" i="1"/>
  <c r="X1913" i="1"/>
  <c r="X1920" i="1"/>
  <c r="X1928" i="1"/>
  <c r="X1935" i="1"/>
  <c r="X1941" i="1"/>
  <c r="X1949" i="1"/>
  <c r="X1956" i="1"/>
  <c r="X1963" i="1"/>
  <c r="X1969" i="1"/>
  <c r="X1974" i="1"/>
  <c r="X1979" i="1"/>
  <c r="X1985" i="1"/>
  <c r="X1990" i="1"/>
  <c r="X1995" i="1"/>
  <c r="X2001" i="1"/>
  <c r="X2006" i="1"/>
  <c r="X2011" i="1"/>
  <c r="X2017" i="1"/>
  <c r="X2022" i="1"/>
  <c r="X2027" i="1"/>
  <c r="X2033" i="1"/>
  <c r="X2038" i="1"/>
  <c r="X2043" i="1"/>
  <c r="X2049" i="1"/>
  <c r="X2054" i="1"/>
  <c r="X2059" i="1"/>
  <c r="X2065" i="1"/>
  <c r="X2070" i="1"/>
  <c r="X2075" i="1"/>
  <c r="X2081" i="1"/>
  <c r="X2086" i="1"/>
  <c r="X2091" i="1"/>
  <c r="X2097" i="1"/>
  <c r="X2102" i="1"/>
  <c r="X2107" i="1"/>
  <c r="X2113" i="1"/>
  <c r="X2118" i="1"/>
  <c r="X2123" i="1"/>
  <c r="X2129" i="1"/>
  <c r="X2134" i="1"/>
  <c r="X2139" i="1"/>
  <c r="X2145" i="1"/>
  <c r="X2150" i="1"/>
  <c r="X2155" i="1"/>
  <c r="X2161" i="1"/>
  <c r="X2166" i="1"/>
  <c r="X2171" i="1"/>
  <c r="X2177" i="1"/>
  <c r="X2182" i="1"/>
  <c r="X2187" i="1"/>
  <c r="X2193" i="1"/>
  <c r="X2198" i="1"/>
  <c r="X2203" i="1"/>
  <c r="X2209" i="1"/>
  <c r="X2214" i="1"/>
  <c r="X2219" i="1"/>
  <c r="X2225" i="1"/>
  <c r="X2230" i="1"/>
  <c r="X2235" i="1"/>
  <c r="X2241" i="1"/>
  <c r="X2246" i="1"/>
  <c r="X2251" i="1"/>
  <c r="X2257" i="1"/>
  <c r="X2262" i="1"/>
  <c r="X2267" i="1"/>
  <c r="X2273" i="1"/>
  <c r="X2278" i="1"/>
  <c r="X2283" i="1"/>
  <c r="X2289" i="1"/>
  <c r="X2294" i="1"/>
  <c r="X2299" i="1"/>
  <c r="X2305" i="1"/>
  <c r="X2310" i="1"/>
  <c r="X2315" i="1"/>
  <c r="X2321" i="1"/>
  <c r="X2326" i="1"/>
  <c r="X2331" i="1"/>
  <c r="X2337" i="1"/>
  <c r="X2342" i="1"/>
  <c r="X2347" i="1"/>
  <c r="X2353" i="1"/>
  <c r="X2358" i="1"/>
  <c r="X2363" i="1"/>
  <c r="X2369" i="1"/>
  <c r="X2374" i="1"/>
  <c r="X2379" i="1"/>
  <c r="X2385" i="1"/>
  <c r="X2390" i="1"/>
  <c r="X2395" i="1"/>
  <c r="X2401" i="1"/>
  <c r="X2406" i="1"/>
  <c r="X2411" i="1"/>
  <c r="X2417" i="1"/>
  <c r="X2422" i="1"/>
  <c r="X2427" i="1"/>
  <c r="X2433" i="1"/>
  <c r="X1208" i="1"/>
  <c r="X1222" i="1"/>
  <c r="X1236" i="1"/>
  <c r="X1251" i="1"/>
  <c r="X1264" i="1"/>
  <c r="X1279" i="1"/>
  <c r="X1294" i="1"/>
  <c r="X1307" i="1"/>
  <c r="X1322" i="1"/>
  <c r="X1336" i="1"/>
  <c r="X1350" i="1"/>
  <c r="X1364" i="1"/>
  <c r="X1379" i="1"/>
  <c r="X1392" i="1"/>
  <c r="X1407" i="1"/>
  <c r="X1422" i="1"/>
  <c r="X1435" i="1"/>
  <c r="X1450" i="1"/>
  <c r="X1464" i="1"/>
  <c r="X1478" i="1"/>
  <c r="X1492" i="1"/>
  <c r="X1507" i="1"/>
  <c r="X1520" i="1"/>
  <c r="X1535" i="1"/>
  <c r="X1547" i="1"/>
  <c r="X1557" i="1"/>
  <c r="X1568" i="1"/>
  <c r="X1579" i="1"/>
  <c r="X1589" i="1"/>
  <c r="X1600" i="1"/>
  <c r="X1611" i="1"/>
  <c r="X1621" i="1"/>
  <c r="X1632" i="1"/>
  <c r="X1643" i="1"/>
  <c r="X1653" i="1"/>
  <c r="X1664" i="1"/>
  <c r="X1675" i="1"/>
  <c r="X1685" i="1"/>
  <c r="X1696" i="1"/>
  <c r="X1707" i="1"/>
  <c r="X1717" i="1"/>
  <c r="X1728" i="1"/>
  <c r="X1739" i="1"/>
  <c r="X1749" i="1"/>
  <c r="X1760" i="1"/>
  <c r="X1771" i="1"/>
  <c r="X1781" i="1"/>
  <c r="X1792" i="1"/>
  <c r="X1801" i="1"/>
  <c r="X1808" i="1"/>
  <c r="X1816" i="1"/>
  <c r="X1823" i="1"/>
  <c r="X1829" i="1"/>
  <c r="X1837" i="1"/>
  <c r="X1844" i="1"/>
  <c r="X1851" i="1"/>
  <c r="X1859" i="1"/>
  <c r="X1865" i="1"/>
  <c r="X1872" i="1"/>
  <c r="X1880" i="1"/>
  <c r="X1887" i="1"/>
  <c r="X1893" i="1"/>
  <c r="X1901" i="1"/>
  <c r="X1908" i="1"/>
  <c r="X1915" i="1"/>
  <c r="X1923" i="1"/>
  <c r="X1929" i="1"/>
  <c r="X1936" i="1"/>
  <c r="X1944" i="1"/>
  <c r="X1951" i="1"/>
  <c r="X1957" i="1"/>
  <c r="X1965" i="1"/>
  <c r="X1970" i="1"/>
  <c r="X1975" i="1"/>
  <c r="X1981" i="1"/>
  <c r="X1986" i="1"/>
  <c r="X1991" i="1"/>
  <c r="X1997" i="1"/>
  <c r="X2002" i="1"/>
  <c r="X2007" i="1"/>
  <c r="X2013" i="1"/>
  <c r="X2018" i="1"/>
  <c r="X2023" i="1"/>
  <c r="X2029" i="1"/>
  <c r="X2034" i="1"/>
  <c r="X2039" i="1"/>
  <c r="X2045" i="1"/>
  <c r="X2050" i="1"/>
  <c r="X2055" i="1"/>
  <c r="X2061" i="1"/>
  <c r="X2066" i="1"/>
  <c r="X2071" i="1"/>
  <c r="X2077" i="1"/>
  <c r="X2082" i="1"/>
  <c r="X2087" i="1"/>
  <c r="X2093" i="1"/>
  <c r="X2098" i="1"/>
  <c r="X2103" i="1"/>
  <c r="X2109" i="1"/>
  <c r="X2114" i="1"/>
  <c r="X2119" i="1"/>
  <c r="X2125" i="1"/>
  <c r="X2130" i="1"/>
  <c r="X2135" i="1"/>
  <c r="X2141" i="1"/>
  <c r="X2146" i="1"/>
  <c r="X2151" i="1"/>
  <c r="X2157" i="1"/>
  <c r="X2162" i="1"/>
  <c r="X2167" i="1"/>
  <c r="X2173" i="1"/>
  <c r="X2178" i="1"/>
  <c r="X2183" i="1"/>
  <c r="X2189" i="1"/>
  <c r="X2194" i="1"/>
  <c r="X2199" i="1"/>
  <c r="X2205" i="1"/>
  <c r="X2210" i="1"/>
  <c r="X2215" i="1"/>
  <c r="X2221" i="1"/>
  <c r="X2226" i="1"/>
  <c r="X2231" i="1"/>
  <c r="X2237" i="1"/>
  <c r="X2242" i="1"/>
  <c r="X2247" i="1"/>
  <c r="X2253" i="1"/>
  <c r="X2258" i="1"/>
  <c r="X2263" i="1"/>
  <c r="X2269" i="1"/>
  <c r="X2274" i="1"/>
  <c r="X2279" i="1"/>
  <c r="X2285" i="1"/>
  <c r="X2290" i="1"/>
  <c r="X2295" i="1"/>
  <c r="X2301" i="1"/>
  <c r="X2306" i="1"/>
  <c r="X2311" i="1"/>
  <c r="X2317" i="1"/>
  <c r="X2322" i="1"/>
  <c r="X2327" i="1"/>
  <c r="X2333" i="1"/>
  <c r="X2338" i="1"/>
  <c r="X2343" i="1"/>
  <c r="X2349" i="1"/>
  <c r="X2354" i="1"/>
  <c r="X2359" i="1"/>
  <c r="X2365" i="1"/>
  <c r="X2370" i="1"/>
  <c r="X2375" i="1"/>
  <c r="X2381" i="1"/>
  <c r="X2386" i="1"/>
  <c r="X2391" i="1"/>
  <c r="X2397" i="1"/>
  <c r="X2402" i="1"/>
  <c r="X2407" i="1"/>
  <c r="X2413" i="1"/>
  <c r="X2418" i="1"/>
  <c r="X2423" i="1"/>
  <c r="X2429" i="1"/>
  <c r="X2434" i="1"/>
  <c r="X1214" i="1"/>
  <c r="X1227" i="1"/>
  <c r="X1242" i="1"/>
  <c r="X1256" i="1"/>
  <c r="X1270" i="1"/>
  <c r="X1284" i="1"/>
  <c r="X1299" i="1"/>
  <c r="X1312" i="1"/>
  <c r="X1327" i="1"/>
  <c r="X1342" i="1"/>
  <c r="X1355" i="1"/>
  <c r="X1370" i="1"/>
  <c r="X1384" i="1"/>
  <c r="X1398" i="1"/>
  <c r="X1412" i="1"/>
  <c r="X1427" i="1"/>
  <c r="X1440" i="1"/>
  <c r="X1455" i="1"/>
  <c r="X1470" i="1"/>
  <c r="X1483" i="1"/>
  <c r="X1498" i="1"/>
  <c r="X1512" i="1"/>
  <c r="X1526" i="1"/>
  <c r="X1540" i="1"/>
  <c r="X1551" i="1"/>
  <c r="X1561" i="1"/>
  <c r="X1572" i="1"/>
  <c r="X1583" i="1"/>
  <c r="X1593" i="1"/>
  <c r="X1604" i="1"/>
  <c r="X1615" i="1"/>
  <c r="X1625" i="1"/>
  <c r="X1636" i="1"/>
  <c r="X1647" i="1"/>
  <c r="X1657" i="1"/>
  <c r="X1668" i="1"/>
  <c r="X1679" i="1"/>
  <c r="X1689" i="1"/>
  <c r="X1700" i="1"/>
  <c r="X1711" i="1"/>
  <c r="X1721" i="1"/>
  <c r="X1732" i="1"/>
  <c r="X1743" i="1"/>
  <c r="X1753" i="1"/>
  <c r="X1764" i="1"/>
  <c r="X1775" i="1"/>
  <c r="X1785" i="1"/>
  <c r="X1796" i="1"/>
  <c r="X1803" i="1"/>
  <c r="X1811" i="1"/>
  <c r="X1817" i="1"/>
  <c r="X1824" i="1"/>
  <c r="X1832" i="1"/>
  <c r="X1839" i="1"/>
  <c r="X1845" i="1"/>
  <c r="X1853" i="1"/>
  <c r="X1860" i="1"/>
  <c r="X1867" i="1"/>
  <c r="X1875" i="1"/>
  <c r="X1881" i="1"/>
  <c r="X1888" i="1"/>
  <c r="X1896" i="1"/>
  <c r="X1903" i="1"/>
  <c r="X1909" i="1"/>
  <c r="X1917" i="1"/>
  <c r="X1924" i="1"/>
  <c r="X1931" i="1"/>
  <c r="X1939" i="1"/>
  <c r="X1945" i="1"/>
  <c r="X1952" i="1"/>
  <c r="X1960" i="1"/>
  <c r="X1966" i="1"/>
  <c r="X1971" i="1"/>
  <c r="X1977" i="1"/>
  <c r="X1982" i="1"/>
  <c r="X1987" i="1"/>
  <c r="X1993" i="1"/>
  <c r="X1998" i="1"/>
  <c r="X2003" i="1"/>
  <c r="X2009" i="1"/>
  <c r="X2014" i="1"/>
  <c r="X2019" i="1"/>
  <c r="X2025" i="1"/>
  <c r="X2030" i="1"/>
  <c r="X2035" i="1"/>
  <c r="X2041" i="1"/>
  <c r="X2046" i="1"/>
  <c r="X2051" i="1"/>
  <c r="X2057" i="1"/>
  <c r="X2062" i="1"/>
  <c r="X2067" i="1"/>
  <c r="X2073" i="1"/>
  <c r="X2078" i="1"/>
  <c r="X2083" i="1"/>
  <c r="X2089" i="1"/>
  <c r="X2094" i="1"/>
  <c r="X2099" i="1"/>
  <c r="X2105" i="1"/>
  <c r="X2110" i="1"/>
  <c r="X2115" i="1"/>
  <c r="X2121" i="1"/>
  <c r="X2126" i="1"/>
  <c r="X2131" i="1"/>
  <c r="X2137" i="1"/>
  <c r="X2142" i="1"/>
  <c r="X2147" i="1"/>
  <c r="X2153" i="1"/>
  <c r="X2158" i="1"/>
  <c r="X2163" i="1"/>
  <c r="X2169" i="1"/>
  <c r="X2174" i="1"/>
  <c r="X2179" i="1"/>
  <c r="X2185" i="1"/>
  <c r="X2190" i="1"/>
  <c r="X2195" i="1"/>
  <c r="X2201" i="1"/>
  <c r="X2206" i="1"/>
  <c r="X2211" i="1"/>
  <c r="X2217" i="1"/>
  <c r="X2222" i="1"/>
  <c r="X2227" i="1"/>
  <c r="X2233" i="1"/>
  <c r="X2238" i="1"/>
  <c r="X2243" i="1"/>
  <c r="X2249" i="1"/>
  <c r="X2254" i="1"/>
  <c r="X2259" i="1"/>
  <c r="X2265" i="1"/>
  <c r="X2270" i="1"/>
  <c r="X2275" i="1"/>
  <c r="X2281" i="1"/>
  <c r="X2286" i="1"/>
  <c r="X2291" i="1"/>
  <c r="X2297" i="1"/>
  <c r="X2302" i="1"/>
  <c r="X2307" i="1"/>
  <c r="X2313" i="1"/>
  <c r="X2318" i="1"/>
  <c r="X2323" i="1"/>
  <c r="X2329" i="1"/>
  <c r="X2334" i="1"/>
  <c r="X2339" i="1"/>
  <c r="X2345" i="1"/>
  <c r="X2350" i="1"/>
  <c r="X2355" i="1"/>
  <c r="X2361" i="1"/>
  <c r="X2366" i="1"/>
  <c r="X2371" i="1"/>
  <c r="X2377" i="1"/>
  <c r="X2382" i="1"/>
  <c r="X2387" i="1"/>
  <c r="X2393" i="1"/>
  <c r="X2398" i="1"/>
  <c r="X2403" i="1"/>
  <c r="X2409" i="1"/>
  <c r="X2414" i="1"/>
  <c r="X2419" i="1"/>
  <c r="X2425" i="1"/>
  <c r="X2430" i="1"/>
  <c r="X2435" i="1"/>
  <c r="X1215" i="1"/>
  <c r="X1230" i="1"/>
  <c r="X1243" i="1"/>
  <c r="X1258" i="1"/>
  <c r="X1272" i="1"/>
  <c r="X1286" i="1"/>
  <c r="X1300" i="1"/>
  <c r="X1315" i="1"/>
  <c r="X1328" i="1"/>
  <c r="X1343" i="1"/>
  <c r="X1358" i="1"/>
  <c r="X1371" i="1"/>
  <c r="X1386" i="1"/>
  <c r="X1400" i="1"/>
  <c r="X1414" i="1"/>
  <c r="X1428" i="1"/>
  <c r="X1443" i="1"/>
  <c r="X1456" i="1"/>
  <c r="X1471" i="1"/>
  <c r="X1486" i="1"/>
  <c r="X1499" i="1"/>
  <c r="X1514" i="1"/>
  <c r="X1528" i="1"/>
  <c r="X1541" i="1"/>
  <c r="X1552" i="1"/>
  <c r="X1563" i="1"/>
  <c r="X1573" i="1"/>
  <c r="X1584" i="1"/>
  <c r="X1595" i="1"/>
  <c r="X1605" i="1"/>
  <c r="X1616" i="1"/>
  <c r="X1627" i="1"/>
  <c r="X1637" i="1"/>
  <c r="X1648" i="1"/>
  <c r="X1659" i="1"/>
  <c r="X1669" i="1"/>
  <c r="X1680" i="1"/>
  <c r="X1691" i="1"/>
  <c r="X1701" i="1"/>
  <c r="X1712" i="1"/>
  <c r="X1723" i="1"/>
  <c r="X1733" i="1"/>
  <c r="X1744" i="1"/>
  <c r="X1755" i="1"/>
  <c r="X1765" i="1"/>
  <c r="X1776" i="1"/>
  <c r="X1787" i="1"/>
  <c r="X1797" i="1"/>
  <c r="X1805" i="1"/>
  <c r="X1812" i="1"/>
  <c r="X1819" i="1"/>
  <c r="X1827" i="1"/>
  <c r="X1833" i="1"/>
  <c r="X1840" i="1"/>
  <c r="X1848" i="1"/>
  <c r="X1855" i="1"/>
  <c r="X1861" i="1"/>
  <c r="X1869" i="1"/>
  <c r="X1876" i="1"/>
  <c r="X1883" i="1"/>
  <c r="X1891" i="1"/>
  <c r="X1897" i="1"/>
  <c r="X1904" i="1"/>
  <c r="X1912" i="1"/>
  <c r="X1919" i="1"/>
  <c r="X1925" i="1"/>
  <c r="X1933" i="1"/>
  <c r="X1940" i="1"/>
  <c r="X1947" i="1"/>
  <c r="X1955" i="1"/>
  <c r="X1961" i="1"/>
  <c r="X1967" i="1"/>
  <c r="X1973" i="1"/>
  <c r="X1978" i="1"/>
  <c r="X1983" i="1"/>
  <c r="X1989" i="1"/>
  <c r="X1994" i="1"/>
  <c r="X1999" i="1"/>
  <c r="X2005" i="1"/>
  <c r="X2010" i="1"/>
  <c r="X2015" i="1"/>
  <c r="X2021" i="1"/>
  <c r="X2026" i="1"/>
  <c r="X2031" i="1"/>
  <c r="X2037" i="1"/>
  <c r="X2042" i="1"/>
  <c r="X2047" i="1"/>
  <c r="X2053" i="1"/>
  <c r="X2058" i="1"/>
  <c r="X2063" i="1"/>
  <c r="X2069" i="1"/>
  <c r="X2074" i="1"/>
  <c r="X2079" i="1"/>
  <c r="X2085" i="1"/>
  <c r="X2090" i="1"/>
  <c r="X2095" i="1"/>
  <c r="X2101" i="1"/>
  <c r="X2106" i="1"/>
  <c r="X2111" i="1"/>
  <c r="X2117" i="1"/>
  <c r="X2122" i="1"/>
  <c r="X2127" i="1"/>
  <c r="X2133" i="1"/>
  <c r="X2138" i="1"/>
  <c r="X2143" i="1"/>
  <c r="X2149" i="1"/>
  <c r="X2154" i="1"/>
  <c r="X2159" i="1"/>
  <c r="X2165" i="1"/>
  <c r="X2170" i="1"/>
  <c r="X2175" i="1"/>
  <c r="X2181" i="1"/>
  <c r="X2186" i="1"/>
  <c r="X2191" i="1"/>
  <c r="X2197" i="1"/>
  <c r="X2202" i="1"/>
  <c r="X2207" i="1"/>
  <c r="X2213" i="1"/>
  <c r="X2218" i="1"/>
  <c r="X2223" i="1"/>
  <c r="X2229" i="1"/>
  <c r="X2234" i="1"/>
  <c r="X2239" i="1"/>
  <c r="X2245" i="1"/>
  <c r="X2250" i="1"/>
  <c r="X2255" i="1"/>
  <c r="X2261" i="1"/>
  <c r="X2266" i="1"/>
  <c r="X2271" i="1"/>
  <c r="X2277" i="1"/>
  <c r="X2282" i="1"/>
  <c r="X2287" i="1"/>
  <c r="X2293" i="1"/>
  <c r="X2298" i="1"/>
  <c r="X2303" i="1"/>
  <c r="X2309" i="1"/>
  <c r="X2314" i="1"/>
  <c r="X2319" i="1"/>
  <c r="X2325" i="1"/>
  <c r="X2330" i="1"/>
  <c r="X2335" i="1"/>
  <c r="X2341" i="1"/>
  <c r="X2346" i="1"/>
  <c r="X2351" i="1"/>
  <c r="X2357" i="1"/>
  <c r="X2362" i="1"/>
  <c r="X2367" i="1"/>
  <c r="X2373" i="1"/>
  <c r="X2378" i="1"/>
  <c r="X2383" i="1"/>
  <c r="X2389" i="1"/>
  <c r="X2394" i="1"/>
  <c r="X2399" i="1"/>
  <c r="X2405" i="1"/>
  <c r="X2410" i="1"/>
  <c r="X2415" i="1"/>
  <c r="X2421" i="1"/>
  <c r="X2426" i="1"/>
  <c r="X2431" i="1"/>
  <c r="V1201" i="1"/>
  <c r="V1205" i="1"/>
  <c r="V1209" i="1"/>
  <c r="V1213" i="1"/>
  <c r="V1217" i="1"/>
  <c r="V1221" i="1"/>
  <c r="V1225" i="1"/>
  <c r="V1229" i="1"/>
  <c r="V1233" i="1"/>
  <c r="V1237" i="1"/>
  <c r="V1241" i="1"/>
  <c r="V1245" i="1"/>
  <c r="V1249" i="1"/>
  <c r="V1253" i="1"/>
  <c r="V1257" i="1"/>
  <c r="V1261" i="1"/>
  <c r="V1265" i="1"/>
  <c r="V1269" i="1"/>
  <c r="V1273" i="1"/>
  <c r="V1277" i="1"/>
  <c r="V1281" i="1"/>
  <c r="V1285" i="1"/>
  <c r="V1289" i="1"/>
  <c r="V1293" i="1"/>
  <c r="V1297" i="1"/>
  <c r="V1301" i="1"/>
  <c r="V1305" i="1"/>
  <c r="V1309" i="1"/>
  <c r="V1313" i="1"/>
  <c r="V1317" i="1"/>
  <c r="V1321" i="1"/>
  <c r="V1325" i="1"/>
  <c r="V1329" i="1"/>
  <c r="V1333" i="1"/>
  <c r="V1337" i="1"/>
  <c r="V1341" i="1"/>
  <c r="V1345" i="1"/>
  <c r="V1349" i="1"/>
  <c r="V1353" i="1"/>
  <c r="V1357" i="1"/>
  <c r="V1361" i="1"/>
  <c r="V1365" i="1"/>
  <c r="V1369" i="1"/>
  <c r="V1373" i="1"/>
  <c r="V1377" i="1"/>
  <c r="V1381" i="1"/>
  <c r="V1385" i="1"/>
  <c r="V1389" i="1"/>
  <c r="V1393" i="1"/>
  <c r="V1397" i="1"/>
  <c r="V1401" i="1"/>
  <c r="V1405" i="1"/>
  <c r="V1409" i="1"/>
  <c r="V1413" i="1"/>
  <c r="V1417" i="1"/>
  <c r="V1421" i="1"/>
  <c r="V1425" i="1"/>
  <c r="V1429" i="1"/>
  <c r="V1433" i="1"/>
  <c r="V1437" i="1"/>
  <c r="V1441" i="1"/>
  <c r="V1445" i="1"/>
  <c r="V1449" i="1"/>
  <c r="V1453" i="1"/>
  <c r="V1457" i="1"/>
  <c r="V1461" i="1"/>
  <c r="V1465" i="1"/>
  <c r="V1469" i="1"/>
  <c r="V1473" i="1"/>
  <c r="V1477" i="1"/>
  <c r="V1481" i="1"/>
  <c r="V1485" i="1"/>
  <c r="V1489" i="1"/>
  <c r="V1493" i="1"/>
  <c r="V1497" i="1"/>
  <c r="V1501" i="1"/>
  <c r="V1505" i="1"/>
  <c r="V1509" i="1"/>
  <c r="V1513" i="1"/>
  <c r="V1517" i="1"/>
  <c r="V1521" i="1"/>
  <c r="V1525" i="1"/>
  <c r="V1529" i="1"/>
  <c r="V1533" i="1"/>
  <c r="V1537" i="1"/>
  <c r="V1202" i="1"/>
  <c r="V1206" i="1"/>
  <c r="V1210" i="1"/>
  <c r="V1214" i="1"/>
  <c r="V1218" i="1"/>
  <c r="V1222" i="1"/>
  <c r="V1226" i="1"/>
  <c r="V1230" i="1"/>
  <c r="V1234" i="1"/>
  <c r="V1238" i="1"/>
  <c r="V1242" i="1"/>
  <c r="V1246" i="1"/>
  <c r="V1250" i="1"/>
  <c r="V1254" i="1"/>
  <c r="V1258" i="1"/>
  <c r="V1262" i="1"/>
  <c r="V1266" i="1"/>
  <c r="V1270" i="1"/>
  <c r="V1274" i="1"/>
  <c r="V1278" i="1"/>
  <c r="V1282" i="1"/>
  <c r="V1286" i="1"/>
  <c r="V1290" i="1"/>
  <c r="V1294" i="1"/>
  <c r="V1298" i="1"/>
  <c r="V1302" i="1"/>
  <c r="V1306" i="1"/>
  <c r="V1310" i="1"/>
  <c r="V1314" i="1"/>
  <c r="V1318" i="1"/>
  <c r="V1322" i="1"/>
  <c r="V1326" i="1"/>
  <c r="V1330" i="1"/>
  <c r="V1334" i="1"/>
  <c r="V1338" i="1"/>
  <c r="V1342" i="1"/>
  <c r="V1346" i="1"/>
  <c r="V1350" i="1"/>
  <c r="V1354" i="1"/>
  <c r="V1358" i="1"/>
  <c r="V1362" i="1"/>
  <c r="V1366" i="1"/>
  <c r="V1370" i="1"/>
  <c r="V1374" i="1"/>
  <c r="V1378" i="1"/>
  <c r="V1382" i="1"/>
  <c r="V1386" i="1"/>
  <c r="V1390" i="1"/>
  <c r="V1394" i="1"/>
  <c r="V1398" i="1"/>
  <c r="V1402" i="1"/>
  <c r="V1406" i="1"/>
  <c r="V1410" i="1"/>
  <c r="V1414" i="1"/>
  <c r="V1418" i="1"/>
  <c r="V1422" i="1"/>
  <c r="V1426" i="1"/>
  <c r="V1430" i="1"/>
  <c r="V1434" i="1"/>
  <c r="V1438" i="1"/>
  <c r="V1442" i="1"/>
  <c r="V1446" i="1"/>
  <c r="V1450" i="1"/>
  <c r="V1454" i="1"/>
  <c r="V1458" i="1"/>
  <c r="V1462" i="1"/>
  <c r="V1466" i="1"/>
  <c r="V1470" i="1"/>
  <c r="V1474" i="1"/>
  <c r="V1478" i="1"/>
  <c r="V1203" i="1"/>
  <c r="V1207" i="1"/>
  <c r="V1211" i="1"/>
  <c r="V1215" i="1"/>
  <c r="V1219" i="1"/>
  <c r="V1223" i="1"/>
  <c r="V1227" i="1"/>
  <c r="V1231" i="1"/>
  <c r="V1235" i="1"/>
  <c r="V1239" i="1"/>
  <c r="V1243" i="1"/>
  <c r="V1247" i="1"/>
  <c r="V1251" i="1"/>
  <c r="V1255" i="1"/>
  <c r="V1259" i="1"/>
  <c r="V1263" i="1"/>
  <c r="V1267" i="1"/>
  <c r="V1271" i="1"/>
  <c r="V1275" i="1"/>
  <c r="V1279" i="1"/>
  <c r="V1283" i="1"/>
  <c r="V1287" i="1"/>
  <c r="V1291" i="1"/>
  <c r="V1295" i="1"/>
  <c r="V1299" i="1"/>
  <c r="V1303" i="1"/>
  <c r="V1307" i="1"/>
  <c r="V1311" i="1"/>
  <c r="V1315" i="1"/>
  <c r="V1319" i="1"/>
  <c r="V1323" i="1"/>
  <c r="V1327" i="1"/>
  <c r="V1331" i="1"/>
  <c r="V1335" i="1"/>
  <c r="V1339" i="1"/>
  <c r="V1343" i="1"/>
  <c r="V1347" i="1"/>
  <c r="V1351" i="1"/>
  <c r="V1355" i="1"/>
  <c r="V1359" i="1"/>
  <c r="V1363" i="1"/>
  <c r="V1367" i="1"/>
  <c r="V1371" i="1"/>
  <c r="V1375" i="1"/>
  <c r="V1379" i="1"/>
  <c r="V1383" i="1"/>
  <c r="V1387" i="1"/>
  <c r="V1391" i="1"/>
  <c r="V1395" i="1"/>
  <c r="V1399" i="1"/>
  <c r="V1403" i="1"/>
  <c r="V1407" i="1"/>
  <c r="V1411" i="1"/>
  <c r="V1415" i="1"/>
  <c r="V1419" i="1"/>
  <c r="V1423" i="1"/>
  <c r="V1427" i="1"/>
  <c r="V1431" i="1"/>
  <c r="V1435" i="1"/>
  <c r="V1439" i="1"/>
  <c r="V1443" i="1"/>
  <c r="V1447" i="1"/>
  <c r="V1451" i="1"/>
  <c r="V1455" i="1"/>
  <c r="V1459" i="1"/>
  <c r="V1463" i="1"/>
  <c r="V1467" i="1"/>
  <c r="V1204" i="1"/>
  <c r="V1220" i="1"/>
  <c r="V1236" i="1"/>
  <c r="V1252" i="1"/>
  <c r="V1268" i="1"/>
  <c r="V1284" i="1"/>
  <c r="V1300" i="1"/>
  <c r="V1316" i="1"/>
  <c r="V1332" i="1"/>
  <c r="V1348" i="1"/>
  <c r="V1364" i="1"/>
  <c r="V1380" i="1"/>
  <c r="V1396" i="1"/>
  <c r="V1412" i="1"/>
  <c r="V1428" i="1"/>
  <c r="V1444" i="1"/>
  <c r="V1460" i="1"/>
  <c r="V1472" i="1"/>
  <c r="V1480" i="1"/>
  <c r="V1486" i="1"/>
  <c r="V1491" i="1"/>
  <c r="V1496" i="1"/>
  <c r="V1502" i="1"/>
  <c r="V1507" i="1"/>
  <c r="V1512" i="1"/>
  <c r="V1518" i="1"/>
  <c r="V1523" i="1"/>
  <c r="V1528" i="1"/>
  <c r="V1534" i="1"/>
  <c r="V1539" i="1"/>
  <c r="V1543" i="1"/>
  <c r="V1547" i="1"/>
  <c r="V1551" i="1"/>
  <c r="V1555" i="1"/>
  <c r="V1559" i="1"/>
  <c r="V1563" i="1"/>
  <c r="V1567" i="1"/>
  <c r="V1571" i="1"/>
  <c r="V1575" i="1"/>
  <c r="V1579" i="1"/>
  <c r="V1583" i="1"/>
  <c r="V1587" i="1"/>
  <c r="V1591" i="1"/>
  <c r="V1595" i="1"/>
  <c r="V1599" i="1"/>
  <c r="V1603" i="1"/>
  <c r="V1607" i="1"/>
  <c r="V1611" i="1"/>
  <c r="V1615" i="1"/>
  <c r="V1619" i="1"/>
  <c r="V1623" i="1"/>
  <c r="V1627" i="1"/>
  <c r="V1631" i="1"/>
  <c r="V1635" i="1"/>
  <c r="V1639" i="1"/>
  <c r="V1643" i="1"/>
  <c r="V1647" i="1"/>
  <c r="V1651" i="1"/>
  <c r="V1655" i="1"/>
  <c r="V1659" i="1"/>
  <c r="V1663" i="1"/>
  <c r="V1667" i="1"/>
  <c r="V1671" i="1"/>
  <c r="V1675" i="1"/>
  <c r="V1679" i="1"/>
  <c r="V1683" i="1"/>
  <c r="V1687" i="1"/>
  <c r="V1691" i="1"/>
  <c r="V1695" i="1"/>
  <c r="V1699" i="1"/>
  <c r="V1703" i="1"/>
  <c r="V1707" i="1"/>
  <c r="V1711" i="1"/>
  <c r="V1715" i="1"/>
  <c r="V1719" i="1"/>
  <c r="V1723" i="1"/>
  <c r="V1727" i="1"/>
  <c r="V1731" i="1"/>
  <c r="V1735" i="1"/>
  <c r="V1739" i="1"/>
  <c r="V1743" i="1"/>
  <c r="V1747" i="1"/>
  <c r="V1751" i="1"/>
  <c r="V1208" i="1"/>
  <c r="V1224" i="1"/>
  <c r="V1240" i="1"/>
  <c r="V1256" i="1"/>
  <c r="V1272" i="1"/>
  <c r="V1288" i="1"/>
  <c r="V1304" i="1"/>
  <c r="V1320" i="1"/>
  <c r="V1336" i="1"/>
  <c r="V1352" i="1"/>
  <c r="V1368" i="1"/>
  <c r="V1384" i="1"/>
  <c r="V1400" i="1"/>
  <c r="V1416" i="1"/>
  <c r="V1432" i="1"/>
  <c r="V1448" i="1"/>
  <c r="V1464" i="1"/>
  <c r="V1475" i="1"/>
  <c r="V1482" i="1"/>
  <c r="V1487" i="1"/>
  <c r="V1492" i="1"/>
  <c r="V1498" i="1"/>
  <c r="V1503" i="1"/>
  <c r="V1508" i="1"/>
  <c r="V1514" i="1"/>
  <c r="V1519" i="1"/>
  <c r="V1524" i="1"/>
  <c r="V1530" i="1"/>
  <c r="V1535" i="1"/>
  <c r="V1540" i="1"/>
  <c r="V1544" i="1"/>
  <c r="V1548" i="1"/>
  <c r="V1552" i="1"/>
  <c r="V1556" i="1"/>
  <c r="V1560" i="1"/>
  <c r="V1564" i="1"/>
  <c r="V1568" i="1"/>
  <c r="V1572" i="1"/>
  <c r="V1576" i="1"/>
  <c r="V1212" i="1"/>
  <c r="V1228" i="1"/>
  <c r="V1244" i="1"/>
  <c r="V1260" i="1"/>
  <c r="V1276" i="1"/>
  <c r="V1292" i="1"/>
  <c r="V1308" i="1"/>
  <c r="V1324" i="1"/>
  <c r="V1340" i="1"/>
  <c r="V1356" i="1"/>
  <c r="V1372" i="1"/>
  <c r="V1388" i="1"/>
  <c r="V1404" i="1"/>
  <c r="V1420" i="1"/>
  <c r="V1436" i="1"/>
  <c r="V1452" i="1"/>
  <c r="V1468" i="1"/>
  <c r="V1476" i="1"/>
  <c r="V1483" i="1"/>
  <c r="V1488" i="1"/>
  <c r="V1494" i="1"/>
  <c r="V1499" i="1"/>
  <c r="V1504" i="1"/>
  <c r="V1510" i="1"/>
  <c r="V1515" i="1"/>
  <c r="V1520" i="1"/>
  <c r="V1526" i="1"/>
  <c r="V1531" i="1"/>
  <c r="V1536" i="1"/>
  <c r="V1541" i="1"/>
  <c r="V1545" i="1"/>
  <c r="V1549" i="1"/>
  <c r="V1553" i="1"/>
  <c r="V1557" i="1"/>
  <c r="V1561" i="1"/>
  <c r="V1565" i="1"/>
  <c r="V1569" i="1"/>
  <c r="V1573" i="1"/>
  <c r="V1577" i="1"/>
  <c r="V1581" i="1"/>
  <c r="V1585" i="1"/>
  <c r="V1589" i="1"/>
  <c r="V1593" i="1"/>
  <c r="V1597" i="1"/>
  <c r="V1601" i="1"/>
  <c r="V1605" i="1"/>
  <c r="V1609" i="1"/>
  <c r="V1613" i="1"/>
  <c r="V1617" i="1"/>
  <c r="V1621" i="1"/>
  <c r="V1625" i="1"/>
  <c r="V1629" i="1"/>
  <c r="V1633" i="1"/>
  <c r="V1637" i="1"/>
  <c r="V1641" i="1"/>
  <c r="V1645" i="1"/>
  <c r="V1649" i="1"/>
  <c r="V1653" i="1"/>
  <c r="V1657" i="1"/>
  <c r="V1661" i="1"/>
  <c r="V1665" i="1"/>
  <c r="V1669" i="1"/>
  <c r="V1673" i="1"/>
  <c r="V1677" i="1"/>
  <c r="V1681" i="1"/>
  <c r="V1685" i="1"/>
  <c r="V1689" i="1"/>
  <c r="V1693" i="1"/>
  <c r="V1697" i="1"/>
  <c r="V1701" i="1"/>
  <c r="V1705" i="1"/>
  <c r="V1709" i="1"/>
  <c r="V1713" i="1"/>
  <c r="V1717" i="1"/>
  <c r="V1721" i="1"/>
  <c r="V1725" i="1"/>
  <c r="V1729" i="1"/>
  <c r="V1733" i="1"/>
  <c r="V1737" i="1"/>
  <c r="V1741" i="1"/>
  <c r="V1745" i="1"/>
  <c r="V1749" i="1"/>
  <c r="V1753" i="1"/>
  <c r="V1757" i="1"/>
  <c r="V1761" i="1"/>
  <c r="V1216" i="1"/>
  <c r="V1280" i="1"/>
  <c r="V1344" i="1"/>
  <c r="V1408" i="1"/>
  <c r="V1471" i="1"/>
  <c r="V1495" i="1"/>
  <c r="V1516" i="1"/>
  <c r="V1538" i="1"/>
  <c r="V1554" i="1"/>
  <c r="V1570" i="1"/>
  <c r="V1582" i="1"/>
  <c r="V1590" i="1"/>
  <c r="V1598" i="1"/>
  <c r="V1606" i="1"/>
  <c r="V1614" i="1"/>
  <c r="V1622" i="1"/>
  <c r="V1630" i="1"/>
  <c r="V1638" i="1"/>
  <c r="V1646" i="1"/>
  <c r="V1654" i="1"/>
  <c r="V1662" i="1"/>
  <c r="V1670" i="1"/>
  <c r="V1678" i="1"/>
  <c r="V1686" i="1"/>
  <c r="V1694" i="1"/>
  <c r="V1702" i="1"/>
  <c r="V1710" i="1"/>
  <c r="V1718" i="1"/>
  <c r="V1726" i="1"/>
  <c r="V1734" i="1"/>
  <c r="V1742" i="1"/>
  <c r="V1750" i="1"/>
  <c r="V1756" i="1"/>
  <c r="V1762" i="1"/>
  <c r="V1766" i="1"/>
  <c r="V1770" i="1"/>
  <c r="V1774" i="1"/>
  <c r="V1778" i="1"/>
  <c r="V1782" i="1"/>
  <c r="V1786" i="1"/>
  <c r="V1790" i="1"/>
  <c r="V1794" i="1"/>
  <c r="V1798" i="1"/>
  <c r="V1802" i="1"/>
  <c r="V1806" i="1"/>
  <c r="V1810" i="1"/>
  <c r="V1814" i="1"/>
  <c r="V1818" i="1"/>
  <c r="V1822" i="1"/>
  <c r="V1826" i="1"/>
  <c r="V1830" i="1"/>
  <c r="V1834" i="1"/>
  <c r="V1838" i="1"/>
  <c r="V1842" i="1"/>
  <c r="V1846" i="1"/>
  <c r="V1850" i="1"/>
  <c r="V1854" i="1"/>
  <c r="V1858" i="1"/>
  <c r="V1862" i="1"/>
  <c r="V1866" i="1"/>
  <c r="V1870" i="1"/>
  <c r="V1874" i="1"/>
  <c r="V1878" i="1"/>
  <c r="V1882" i="1"/>
  <c r="V1886" i="1"/>
  <c r="V1890" i="1"/>
  <c r="V1232" i="1"/>
  <c r="V1296" i="1"/>
  <c r="V1360" i="1"/>
  <c r="V1424" i="1"/>
  <c r="V1479" i="1"/>
  <c r="V1500" i="1"/>
  <c r="V1522" i="1"/>
  <c r="V1542" i="1"/>
  <c r="V1558" i="1"/>
  <c r="V1574" i="1"/>
  <c r="V1584" i="1"/>
  <c r="V1592" i="1"/>
  <c r="V1600" i="1"/>
  <c r="V1608" i="1"/>
  <c r="V1616" i="1"/>
  <c r="V1624" i="1"/>
  <c r="V1632" i="1"/>
  <c r="V1640" i="1"/>
  <c r="V1648" i="1"/>
  <c r="V1656" i="1"/>
  <c r="V1664" i="1"/>
  <c r="V1672" i="1"/>
  <c r="V1680" i="1"/>
  <c r="V1688" i="1"/>
  <c r="V1696" i="1"/>
  <c r="V1704" i="1"/>
  <c r="V1712" i="1"/>
  <c r="V1720" i="1"/>
  <c r="V1728" i="1"/>
  <c r="V1736" i="1"/>
  <c r="V1744" i="1"/>
  <c r="V1752" i="1"/>
  <c r="V1758" i="1"/>
  <c r="V1763" i="1"/>
  <c r="V1767" i="1"/>
  <c r="V1771" i="1"/>
  <c r="V1775" i="1"/>
  <c r="V1779" i="1"/>
  <c r="V1783" i="1"/>
  <c r="V1787" i="1"/>
  <c r="V1791" i="1"/>
  <c r="V1795" i="1"/>
  <c r="V1799" i="1"/>
  <c r="V1803" i="1"/>
  <c r="V1807" i="1"/>
  <c r="V1811" i="1"/>
  <c r="V1815" i="1"/>
  <c r="V1819" i="1"/>
  <c r="V1823" i="1"/>
  <c r="V1827" i="1"/>
  <c r="V1831" i="1"/>
  <c r="V1835" i="1"/>
  <c r="V1839" i="1"/>
  <c r="V1843" i="1"/>
  <c r="V1847" i="1"/>
  <c r="V1851" i="1"/>
  <c r="V1855" i="1"/>
  <c r="V1859" i="1"/>
  <c r="V1863" i="1"/>
  <c r="V1867" i="1"/>
  <c r="V1871" i="1"/>
  <c r="V1875" i="1"/>
  <c r="V1879" i="1"/>
  <c r="V1883" i="1"/>
  <c r="V1887" i="1"/>
  <c r="V1891" i="1"/>
  <c r="V1895" i="1"/>
  <c r="V1899" i="1"/>
  <c r="V1903" i="1"/>
  <c r="V1907" i="1"/>
  <c r="V1911" i="1"/>
  <c r="V1915" i="1"/>
  <c r="V1919" i="1"/>
  <c r="V1923" i="1"/>
  <c r="V1927" i="1"/>
  <c r="V1931" i="1"/>
  <c r="V1935" i="1"/>
  <c r="V1939" i="1"/>
  <c r="V1943" i="1"/>
  <c r="V1947" i="1"/>
  <c r="V1951" i="1"/>
  <c r="V1955" i="1"/>
  <c r="V1959" i="1"/>
  <c r="V1963" i="1"/>
  <c r="V1967" i="1"/>
  <c r="V1248" i="1"/>
  <c r="V1376" i="1"/>
  <c r="V1484" i="1"/>
  <c r="V1527" i="1"/>
  <c r="V1562" i="1"/>
  <c r="V1586" i="1"/>
  <c r="V1602" i="1"/>
  <c r="V1618" i="1"/>
  <c r="V1634" i="1"/>
  <c r="V1650" i="1"/>
  <c r="V1666" i="1"/>
  <c r="V1682" i="1"/>
  <c r="V1698" i="1"/>
  <c r="V1714" i="1"/>
  <c r="V1730" i="1"/>
  <c r="V1746" i="1"/>
  <c r="V1759" i="1"/>
  <c r="V1768" i="1"/>
  <c r="V1776" i="1"/>
  <c r="V1784" i="1"/>
  <c r="V1792" i="1"/>
  <c r="V1800" i="1"/>
  <c r="V1808" i="1"/>
  <c r="V1816" i="1"/>
  <c r="V1824" i="1"/>
  <c r="V1832" i="1"/>
  <c r="V1840" i="1"/>
  <c r="V1848" i="1"/>
  <c r="V1856" i="1"/>
  <c r="V1864" i="1"/>
  <c r="V1872" i="1"/>
  <c r="V1880" i="1"/>
  <c r="V1888" i="1"/>
  <c r="V1894" i="1"/>
  <c r="V1900" i="1"/>
  <c r="V1905" i="1"/>
  <c r="V1910" i="1"/>
  <c r="V1916" i="1"/>
  <c r="V1921" i="1"/>
  <c r="V1926" i="1"/>
  <c r="V1932" i="1"/>
  <c r="V1937" i="1"/>
  <c r="V1942" i="1"/>
  <c r="V1948" i="1"/>
  <c r="V1953" i="1"/>
  <c r="V1958" i="1"/>
  <c r="V1964" i="1"/>
  <c r="V1969" i="1"/>
  <c r="V1973" i="1"/>
  <c r="V1977" i="1"/>
  <c r="V1981" i="1"/>
  <c r="V1985" i="1"/>
  <c r="V1989" i="1"/>
  <c r="V1993" i="1"/>
  <c r="V1997" i="1"/>
  <c r="V2001" i="1"/>
  <c r="V2005" i="1"/>
  <c r="V2009" i="1"/>
  <c r="V2013" i="1"/>
  <c r="V2017" i="1"/>
  <c r="V2021" i="1"/>
  <c r="V2025" i="1"/>
  <c r="V2029" i="1"/>
  <c r="V2033" i="1"/>
  <c r="V2037" i="1"/>
  <c r="V2041" i="1"/>
  <c r="V2045" i="1"/>
  <c r="V2049" i="1"/>
  <c r="V2053" i="1"/>
  <c r="V2057" i="1"/>
  <c r="V2061" i="1"/>
  <c r="V2065" i="1"/>
  <c r="V2069" i="1"/>
  <c r="V2073" i="1"/>
  <c r="V2077" i="1"/>
  <c r="V2081" i="1"/>
  <c r="V2085" i="1"/>
  <c r="V2089" i="1"/>
  <c r="V2093" i="1"/>
  <c r="V2097" i="1"/>
  <c r="V2101" i="1"/>
  <c r="V2105" i="1"/>
  <c r="V2109" i="1"/>
  <c r="V2113" i="1"/>
  <c r="V2117" i="1"/>
  <c r="V2121" i="1"/>
  <c r="V2125" i="1"/>
  <c r="V2129" i="1"/>
  <c r="V2133" i="1"/>
  <c r="V2137" i="1"/>
  <c r="V2141" i="1"/>
  <c r="V2145" i="1"/>
  <c r="V2149" i="1"/>
  <c r="V2153" i="1"/>
  <c r="V2157" i="1"/>
  <c r="V2161" i="1"/>
  <c r="V2165" i="1"/>
  <c r="V2169" i="1"/>
  <c r="V2173" i="1"/>
  <c r="V2177" i="1"/>
  <c r="V2181" i="1"/>
  <c r="V2185" i="1"/>
  <c r="V2189" i="1"/>
  <c r="V2193" i="1"/>
  <c r="V2197" i="1"/>
  <c r="V2201" i="1"/>
  <c r="V2205" i="1"/>
  <c r="V2209" i="1"/>
  <c r="V2213" i="1"/>
  <c r="V2217" i="1"/>
  <c r="V2221" i="1"/>
  <c r="V2225" i="1"/>
  <c r="V2229" i="1"/>
  <c r="V2233" i="1"/>
  <c r="V2237" i="1"/>
  <c r="V2241" i="1"/>
  <c r="V2245" i="1"/>
  <c r="V2249" i="1"/>
  <c r="V2253" i="1"/>
  <c r="V2257" i="1"/>
  <c r="V2261" i="1"/>
  <c r="V2265" i="1"/>
  <c r="V2269" i="1"/>
  <c r="V2273" i="1"/>
  <c r="V2277" i="1"/>
  <c r="V2281" i="1"/>
  <c r="V2285" i="1"/>
  <c r="V2289" i="1"/>
  <c r="V2293" i="1"/>
  <c r="V2297" i="1"/>
  <c r="V2301" i="1"/>
  <c r="V2305" i="1"/>
  <c r="V2309" i="1"/>
  <c r="V2313" i="1"/>
  <c r="V2317" i="1"/>
  <c r="V2321" i="1"/>
  <c r="V2325" i="1"/>
  <c r="V2329" i="1"/>
  <c r="V2333" i="1"/>
  <c r="V2337" i="1"/>
  <c r="V2341" i="1"/>
  <c r="V2345" i="1"/>
  <c r="V2349" i="1"/>
  <c r="V2353" i="1"/>
  <c r="V2357" i="1"/>
  <c r="V2361" i="1"/>
  <c r="V2365" i="1"/>
  <c r="V2369" i="1"/>
  <c r="V2373" i="1"/>
  <c r="V2377" i="1"/>
  <c r="V2381" i="1"/>
  <c r="V2385" i="1"/>
  <c r="V2389" i="1"/>
  <c r="V2393" i="1"/>
  <c r="V2397" i="1"/>
  <c r="V2401" i="1"/>
  <c r="V1264" i="1"/>
  <c r="V1392" i="1"/>
  <c r="V1490" i="1"/>
  <c r="V1532" i="1"/>
  <c r="V1566" i="1"/>
  <c r="V1588" i="1"/>
  <c r="V1604" i="1"/>
  <c r="V1620" i="1"/>
  <c r="V1636" i="1"/>
  <c r="V1652" i="1"/>
  <c r="V1668" i="1"/>
  <c r="V1684" i="1"/>
  <c r="V1700" i="1"/>
  <c r="V1716" i="1"/>
  <c r="V1732" i="1"/>
  <c r="V1748" i="1"/>
  <c r="V1760" i="1"/>
  <c r="V1769" i="1"/>
  <c r="V1777" i="1"/>
  <c r="V1785" i="1"/>
  <c r="V1793" i="1"/>
  <c r="V1801" i="1"/>
  <c r="V1809" i="1"/>
  <c r="V1817" i="1"/>
  <c r="V1825" i="1"/>
  <c r="V1833" i="1"/>
  <c r="V1841" i="1"/>
  <c r="V1849" i="1"/>
  <c r="V1857" i="1"/>
  <c r="V1865" i="1"/>
  <c r="V1873" i="1"/>
  <c r="V1881" i="1"/>
  <c r="V1889" i="1"/>
  <c r="V1896" i="1"/>
  <c r="V1901" i="1"/>
  <c r="V1906" i="1"/>
  <c r="V1912" i="1"/>
  <c r="V1917" i="1"/>
  <c r="V1922" i="1"/>
  <c r="V1928" i="1"/>
  <c r="V1933" i="1"/>
  <c r="V1938" i="1"/>
  <c r="V1944" i="1"/>
  <c r="V1949" i="1"/>
  <c r="V1954" i="1"/>
  <c r="V1960" i="1"/>
  <c r="V1965" i="1"/>
  <c r="V1970" i="1"/>
  <c r="V1974" i="1"/>
  <c r="V1978" i="1"/>
  <c r="V1982" i="1"/>
  <c r="V1986" i="1"/>
  <c r="V1990" i="1"/>
  <c r="V1994" i="1"/>
  <c r="V1998" i="1"/>
  <c r="V2002" i="1"/>
  <c r="V2006" i="1"/>
  <c r="V2010" i="1"/>
  <c r="V2014" i="1"/>
  <c r="V2018" i="1"/>
  <c r="V2022" i="1"/>
  <c r="V2026" i="1"/>
  <c r="V2030" i="1"/>
  <c r="V2034" i="1"/>
  <c r="V2038" i="1"/>
  <c r="V2042" i="1"/>
  <c r="V2046" i="1"/>
  <c r="V2050" i="1"/>
  <c r="V2054" i="1"/>
  <c r="V2058" i="1"/>
  <c r="V2062" i="1"/>
  <c r="V2066" i="1"/>
  <c r="V2070" i="1"/>
  <c r="V2074" i="1"/>
  <c r="V2078" i="1"/>
  <c r="V2082" i="1"/>
  <c r="V2086" i="1"/>
  <c r="V2090" i="1"/>
  <c r="V2094" i="1"/>
  <c r="V2098" i="1"/>
  <c r="V2102" i="1"/>
  <c r="V2106" i="1"/>
  <c r="V2110" i="1"/>
  <c r="V2114" i="1"/>
  <c r="V2118" i="1"/>
  <c r="V2122" i="1"/>
  <c r="V2126" i="1"/>
  <c r="V2130" i="1"/>
  <c r="V2134" i="1"/>
  <c r="V2138" i="1"/>
  <c r="V2142" i="1"/>
  <c r="V2146" i="1"/>
  <c r="V2150" i="1"/>
  <c r="V2154" i="1"/>
  <c r="V2158" i="1"/>
  <c r="V2162" i="1"/>
  <c r="V2166" i="1"/>
  <c r="V2170" i="1"/>
  <c r="V2174" i="1"/>
  <c r="V2178" i="1"/>
  <c r="V2182" i="1"/>
  <c r="V2186" i="1"/>
  <c r="V2190" i="1"/>
  <c r="V2194" i="1"/>
  <c r="V2198" i="1"/>
  <c r="V2202" i="1"/>
  <c r="V2206" i="1"/>
  <c r="V2210" i="1"/>
  <c r="V2214" i="1"/>
  <c r="V2218" i="1"/>
  <c r="V2222" i="1"/>
  <c r="V2226" i="1"/>
  <c r="V2230" i="1"/>
  <c r="V2234" i="1"/>
  <c r="V2238" i="1"/>
  <c r="V2242" i="1"/>
  <c r="V2246" i="1"/>
  <c r="V2250" i="1"/>
  <c r="V2254" i="1"/>
  <c r="V2258" i="1"/>
  <c r="V2262" i="1"/>
  <c r="V2266" i="1"/>
  <c r="V2270" i="1"/>
  <c r="V2274" i="1"/>
  <c r="V2278" i="1"/>
  <c r="V2282" i="1"/>
  <c r="V2286" i="1"/>
  <c r="V2290" i="1"/>
  <c r="V2294" i="1"/>
  <c r="V2298" i="1"/>
  <c r="V2302" i="1"/>
  <c r="V2306" i="1"/>
  <c r="V2310" i="1"/>
  <c r="V2314" i="1"/>
  <c r="V2318" i="1"/>
  <c r="V2322" i="1"/>
  <c r="V2326" i="1"/>
  <c r="V2330" i="1"/>
  <c r="V2334" i="1"/>
  <c r="V2338" i="1"/>
  <c r="V2342" i="1"/>
  <c r="V2346" i="1"/>
  <c r="V2350" i="1"/>
  <c r="V2354" i="1"/>
  <c r="V2358" i="1"/>
  <c r="V2362" i="1"/>
  <c r="V2366" i="1"/>
  <c r="V2370" i="1"/>
  <c r="V2374" i="1"/>
  <c r="V2378" i="1"/>
  <c r="V2382" i="1"/>
  <c r="V2386" i="1"/>
  <c r="V2390" i="1"/>
  <c r="V2394" i="1"/>
  <c r="V2398" i="1"/>
  <c r="V2402" i="1"/>
  <c r="V2406" i="1"/>
  <c r="V2410" i="1"/>
  <c r="V2414" i="1"/>
  <c r="V2418" i="1"/>
  <c r="V2422" i="1"/>
  <c r="V2426" i="1"/>
  <c r="V2430" i="1"/>
  <c r="V2434" i="1"/>
  <c r="V1312" i="1"/>
  <c r="V1440" i="1"/>
  <c r="V1506" i="1"/>
  <c r="V1546" i="1"/>
  <c r="V1578" i="1"/>
  <c r="V1594" i="1"/>
  <c r="V1328" i="1"/>
  <c r="V1580" i="1"/>
  <c r="V1626" i="1"/>
  <c r="V1658" i="1"/>
  <c r="V1690" i="1"/>
  <c r="V1722" i="1"/>
  <c r="V1754" i="1"/>
  <c r="V1772" i="1"/>
  <c r="V1788" i="1"/>
  <c r="V1804" i="1"/>
  <c r="V1820" i="1"/>
  <c r="V1836" i="1"/>
  <c r="V1852" i="1"/>
  <c r="V1868" i="1"/>
  <c r="V1884" i="1"/>
  <c r="V1897" i="1"/>
  <c r="V1908" i="1"/>
  <c r="V1918" i="1"/>
  <c r="V1929" i="1"/>
  <c r="V1940" i="1"/>
  <c r="V1950" i="1"/>
  <c r="V1961" i="1"/>
  <c r="V1971" i="1"/>
  <c r="V1979" i="1"/>
  <c r="V1987" i="1"/>
  <c r="V1995" i="1"/>
  <c r="V2003" i="1"/>
  <c r="V2011" i="1"/>
  <c r="V2019" i="1"/>
  <c r="V2027" i="1"/>
  <c r="V2035" i="1"/>
  <c r="V2043" i="1"/>
  <c r="V2051" i="1"/>
  <c r="V2059" i="1"/>
  <c r="V2067" i="1"/>
  <c r="V2075" i="1"/>
  <c r="V2083" i="1"/>
  <c r="V2091" i="1"/>
  <c r="V2099" i="1"/>
  <c r="V2107" i="1"/>
  <c r="V2115" i="1"/>
  <c r="V2123" i="1"/>
  <c r="V2131" i="1"/>
  <c r="V2139" i="1"/>
  <c r="V2147" i="1"/>
  <c r="V2155" i="1"/>
  <c r="V2163" i="1"/>
  <c r="V2171" i="1"/>
  <c r="V2179" i="1"/>
  <c r="V2187" i="1"/>
  <c r="V2195" i="1"/>
  <c r="V2203" i="1"/>
  <c r="V2211" i="1"/>
  <c r="V2219" i="1"/>
  <c r="V2227" i="1"/>
  <c r="V2235" i="1"/>
  <c r="V2243" i="1"/>
  <c r="V2251" i="1"/>
  <c r="V2259" i="1"/>
  <c r="V2267" i="1"/>
  <c r="V2275" i="1"/>
  <c r="V2283" i="1"/>
  <c r="V2291" i="1"/>
  <c r="V2299" i="1"/>
  <c r="V2307" i="1"/>
  <c r="V2315" i="1"/>
  <c r="V2323" i="1"/>
  <c r="V2331" i="1"/>
  <c r="V2339" i="1"/>
  <c r="V2347" i="1"/>
  <c r="V2355" i="1"/>
  <c r="V2363" i="1"/>
  <c r="V2371" i="1"/>
  <c r="V2379" i="1"/>
  <c r="V2387" i="1"/>
  <c r="V2395" i="1"/>
  <c r="V2403" i="1"/>
  <c r="V2408" i="1"/>
  <c r="V2413" i="1"/>
  <c r="V2419" i="1"/>
  <c r="V2424" i="1"/>
  <c r="V2429" i="1"/>
  <c r="V2435" i="1"/>
  <c r="V2023" i="1"/>
  <c r="V2079" i="1"/>
  <c r="V2095" i="1"/>
  <c r="V2111" i="1"/>
  <c r="V2127" i="1"/>
  <c r="V2151" i="1"/>
  <c r="V2167" i="1"/>
  <c r="V2183" i="1"/>
  <c r="V2199" i="1"/>
  <c r="V2215" i="1"/>
  <c r="V2231" i="1"/>
  <c r="V2247" i="1"/>
  <c r="V2263" i="1"/>
  <c r="V2279" i="1"/>
  <c r="V2295" i="1"/>
  <c r="V2319" i="1"/>
  <c r="V2335" i="1"/>
  <c r="V2351" i="1"/>
  <c r="V2367" i="1"/>
  <c r="V2383" i="1"/>
  <c r="V2405" i="1"/>
  <c r="V2416" i="1"/>
  <c r="V2421" i="1"/>
  <c r="V2432" i="1"/>
  <c r="V1612" i="1"/>
  <c r="V1708" i="1"/>
  <c r="V1781" i="1"/>
  <c r="V1813" i="1"/>
  <c r="V1845" i="1"/>
  <c r="V1877" i="1"/>
  <c r="V1914" i="1"/>
  <c r="V1936" i="1"/>
  <c r="V1957" i="1"/>
  <c r="V1976" i="1"/>
  <c r="V1992" i="1"/>
  <c r="V2008" i="1"/>
  <c r="V2024" i="1"/>
  <c r="V2040" i="1"/>
  <c r="V2056" i="1"/>
  <c r="V2072" i="1"/>
  <c r="V2088" i="1"/>
  <c r="V2104" i="1"/>
  <c r="V2120" i="1"/>
  <c r="V2136" i="1"/>
  <c r="V2152" i="1"/>
  <c r="V2168" i="1"/>
  <c r="V2184" i="1"/>
  <c r="V2208" i="1"/>
  <c r="V2224" i="1"/>
  <c r="V2240" i="1"/>
  <c r="V2256" i="1"/>
  <c r="V2272" i="1"/>
  <c r="V2288" i="1"/>
  <c r="V2304" i="1"/>
  <c r="V2320" i="1"/>
  <c r="V2336" i="1"/>
  <c r="V2352" i="1"/>
  <c r="V2368" i="1"/>
  <c r="V2384" i="1"/>
  <c r="V2400" i="1"/>
  <c r="V2412" i="1"/>
  <c r="V2423" i="1"/>
  <c r="V2433" i="1"/>
  <c r="V1456" i="1"/>
  <c r="V1596" i="1"/>
  <c r="V1628" i="1"/>
  <c r="V1660" i="1"/>
  <c r="V1692" i="1"/>
  <c r="V1724" i="1"/>
  <c r="V1755" i="1"/>
  <c r="V1773" i="1"/>
  <c r="V1789" i="1"/>
  <c r="V1805" i="1"/>
  <c r="V1821" i="1"/>
  <c r="V1837" i="1"/>
  <c r="V1853" i="1"/>
  <c r="V1869" i="1"/>
  <c r="V1885" i="1"/>
  <c r="V1898" i="1"/>
  <c r="V1909" i="1"/>
  <c r="V1920" i="1"/>
  <c r="V1930" i="1"/>
  <c r="V1941" i="1"/>
  <c r="V1952" i="1"/>
  <c r="V1962" i="1"/>
  <c r="V1972" i="1"/>
  <c r="V1980" i="1"/>
  <c r="V1988" i="1"/>
  <c r="V1996" i="1"/>
  <c r="V2004" i="1"/>
  <c r="V2012" i="1"/>
  <c r="V2020" i="1"/>
  <c r="V2028" i="1"/>
  <c r="V2036" i="1"/>
  <c r="V2044" i="1"/>
  <c r="V2052" i="1"/>
  <c r="V2060" i="1"/>
  <c r="V2068" i="1"/>
  <c r="V2076" i="1"/>
  <c r="V2084" i="1"/>
  <c r="V2092" i="1"/>
  <c r="V2100" i="1"/>
  <c r="V2108" i="1"/>
  <c r="V2116" i="1"/>
  <c r="V2124" i="1"/>
  <c r="V2132" i="1"/>
  <c r="V2140" i="1"/>
  <c r="V2148" i="1"/>
  <c r="V2156" i="1"/>
  <c r="V2164" i="1"/>
  <c r="V2172" i="1"/>
  <c r="V2180" i="1"/>
  <c r="V2188" i="1"/>
  <c r="V2196" i="1"/>
  <c r="V2204" i="1"/>
  <c r="V2212" i="1"/>
  <c r="V2220" i="1"/>
  <c r="V2228" i="1"/>
  <c r="V2236" i="1"/>
  <c r="V2244" i="1"/>
  <c r="V2252" i="1"/>
  <c r="V2260" i="1"/>
  <c r="V2268" i="1"/>
  <c r="V2276" i="1"/>
  <c r="V2284" i="1"/>
  <c r="V2292" i="1"/>
  <c r="V2300" i="1"/>
  <c r="V2308" i="1"/>
  <c r="V2316" i="1"/>
  <c r="V2324" i="1"/>
  <c r="V2332" i="1"/>
  <c r="V2340" i="1"/>
  <c r="V2348" i="1"/>
  <c r="V2356" i="1"/>
  <c r="V2364" i="1"/>
  <c r="V2372" i="1"/>
  <c r="V2380" i="1"/>
  <c r="V2388" i="1"/>
  <c r="V2396" i="1"/>
  <c r="V2404" i="1"/>
  <c r="V2409" i="1"/>
  <c r="V2415" i="1"/>
  <c r="V2420" i="1"/>
  <c r="V2425" i="1"/>
  <c r="V2431" i="1"/>
  <c r="V1511" i="1"/>
  <c r="V1610" i="1"/>
  <c r="V1642" i="1"/>
  <c r="V1674" i="1"/>
  <c r="V1706" i="1"/>
  <c r="V1738" i="1"/>
  <c r="V1764" i="1"/>
  <c r="V1780" i="1"/>
  <c r="V1796" i="1"/>
  <c r="V1812" i="1"/>
  <c r="V1828" i="1"/>
  <c r="V1844" i="1"/>
  <c r="V1860" i="1"/>
  <c r="V1876" i="1"/>
  <c r="V1892" i="1"/>
  <c r="V1902" i="1"/>
  <c r="V1913" i="1"/>
  <c r="V1924" i="1"/>
  <c r="V1934" i="1"/>
  <c r="V1945" i="1"/>
  <c r="V1956" i="1"/>
  <c r="V1966" i="1"/>
  <c r="V1975" i="1"/>
  <c r="V1983" i="1"/>
  <c r="V1991" i="1"/>
  <c r="V1999" i="1"/>
  <c r="V2007" i="1"/>
  <c r="V2015" i="1"/>
  <c r="V2031" i="1"/>
  <c r="V2039" i="1"/>
  <c r="V2047" i="1"/>
  <c r="V2055" i="1"/>
  <c r="V2063" i="1"/>
  <c r="V2071" i="1"/>
  <c r="V2087" i="1"/>
  <c r="V2103" i="1"/>
  <c r="V2119" i="1"/>
  <c r="V2135" i="1"/>
  <c r="V2143" i="1"/>
  <c r="V2159" i="1"/>
  <c r="V2175" i="1"/>
  <c r="V2191" i="1"/>
  <c r="V2207" i="1"/>
  <c r="V2223" i="1"/>
  <c r="V2239" i="1"/>
  <c r="V2255" i="1"/>
  <c r="V2271" i="1"/>
  <c r="V2287" i="1"/>
  <c r="V2303" i="1"/>
  <c r="V2311" i="1"/>
  <c r="V2327" i="1"/>
  <c r="V2343" i="1"/>
  <c r="V2359" i="1"/>
  <c r="V2375" i="1"/>
  <c r="V2391" i="1"/>
  <c r="V2399" i="1"/>
  <c r="V2411" i="1"/>
  <c r="V2427" i="1"/>
  <c r="V1550" i="1"/>
  <c r="V1644" i="1"/>
  <c r="V1676" i="1"/>
  <c r="V1740" i="1"/>
  <c r="V1765" i="1"/>
  <c r="V1797" i="1"/>
  <c r="V1829" i="1"/>
  <c r="V1861" i="1"/>
  <c r="V1893" i="1"/>
  <c r="V1904" i="1"/>
  <c r="V1925" i="1"/>
  <c r="V1946" i="1"/>
  <c r="V1968" i="1"/>
  <c r="V1984" i="1"/>
  <c r="V2000" i="1"/>
  <c r="V2016" i="1"/>
  <c r="V2032" i="1"/>
  <c r="V2048" i="1"/>
  <c r="V2064" i="1"/>
  <c r="V2080" i="1"/>
  <c r="V2096" i="1"/>
  <c r="V2112" i="1"/>
  <c r="V2128" i="1"/>
  <c r="V2144" i="1"/>
  <c r="V2160" i="1"/>
  <c r="V2176" i="1"/>
  <c r="V2192" i="1"/>
  <c r="V2200" i="1"/>
  <c r="V2216" i="1"/>
  <c r="V2232" i="1"/>
  <c r="V2248" i="1"/>
  <c r="V2264" i="1"/>
  <c r="V2280" i="1"/>
  <c r="V2296" i="1"/>
  <c r="V2312" i="1"/>
  <c r="V2328" i="1"/>
  <c r="V2344" i="1"/>
  <c r="V2360" i="1"/>
  <c r="V2376" i="1"/>
  <c r="V2392" i="1"/>
  <c r="V2407" i="1"/>
  <c r="V2417" i="1"/>
  <c r="V2428" i="1"/>
  <c r="T1201" i="1"/>
  <c r="T1205" i="1"/>
  <c r="T1209" i="1"/>
  <c r="T1213" i="1"/>
  <c r="T1217" i="1"/>
  <c r="T1221" i="1"/>
  <c r="T1225" i="1"/>
  <c r="T1229" i="1"/>
  <c r="T1233" i="1"/>
  <c r="T1237" i="1"/>
  <c r="T1241" i="1"/>
  <c r="T1245" i="1"/>
  <c r="T1249" i="1"/>
  <c r="T1253" i="1"/>
  <c r="T1257" i="1"/>
  <c r="T1261" i="1"/>
  <c r="T1265" i="1"/>
  <c r="T1269" i="1"/>
  <c r="T1273" i="1"/>
  <c r="T1277" i="1"/>
  <c r="T1281" i="1"/>
  <c r="T1285" i="1"/>
  <c r="T1289" i="1"/>
  <c r="T1293" i="1"/>
  <c r="T1297" i="1"/>
  <c r="T1301" i="1"/>
  <c r="T1305" i="1"/>
  <c r="T1309" i="1"/>
  <c r="T1313" i="1"/>
  <c r="T1317" i="1"/>
  <c r="T1321" i="1"/>
  <c r="T1325" i="1"/>
  <c r="T1329" i="1"/>
  <c r="T1333" i="1"/>
  <c r="T1337" i="1"/>
  <c r="T1341" i="1"/>
  <c r="T1345" i="1"/>
  <c r="T1349" i="1"/>
  <c r="T1353" i="1"/>
  <c r="T1357" i="1"/>
  <c r="T1361" i="1"/>
  <c r="T1365" i="1"/>
  <c r="T1369" i="1"/>
  <c r="T1373" i="1"/>
  <c r="T1377" i="1"/>
  <c r="T1381" i="1"/>
  <c r="T1385" i="1"/>
  <c r="T1389" i="1"/>
  <c r="T1393" i="1"/>
  <c r="T1397" i="1"/>
  <c r="T1401" i="1"/>
  <c r="T1405" i="1"/>
  <c r="T1409" i="1"/>
  <c r="T1413" i="1"/>
  <c r="T1417" i="1"/>
  <c r="T1421" i="1"/>
  <c r="T1425" i="1"/>
  <c r="T1429" i="1"/>
  <c r="T1433" i="1"/>
  <c r="T1437" i="1"/>
  <c r="T1441" i="1"/>
  <c r="T1445" i="1"/>
  <c r="T1449" i="1"/>
  <c r="T1453" i="1"/>
  <c r="T1457" i="1"/>
  <c r="T1461" i="1"/>
  <c r="T1465" i="1"/>
  <c r="T1469" i="1"/>
  <c r="T1473" i="1"/>
  <c r="T1477" i="1"/>
  <c r="T1481" i="1"/>
  <c r="T1485" i="1"/>
  <c r="T1489" i="1"/>
  <c r="T1493" i="1"/>
  <c r="T1497" i="1"/>
  <c r="T1501" i="1"/>
  <c r="T1505" i="1"/>
  <c r="T1509" i="1"/>
  <c r="T1513" i="1"/>
  <c r="T1517" i="1"/>
  <c r="T1521" i="1"/>
  <c r="T1525" i="1"/>
  <c r="T1529" i="1"/>
  <c r="T1533" i="1"/>
  <c r="T1537" i="1"/>
  <c r="T1202" i="1"/>
  <c r="T1207" i="1"/>
  <c r="T1212" i="1"/>
  <c r="T1218" i="1"/>
  <c r="T1223" i="1"/>
  <c r="T1228" i="1"/>
  <c r="T1234" i="1"/>
  <c r="T1239" i="1"/>
  <c r="T1244" i="1"/>
  <c r="T1250" i="1"/>
  <c r="T1255" i="1"/>
  <c r="T1260" i="1"/>
  <c r="T1266" i="1"/>
  <c r="T1271" i="1"/>
  <c r="T1276" i="1"/>
  <c r="T1282" i="1"/>
  <c r="T1287" i="1"/>
  <c r="T1292" i="1"/>
  <c r="T1298" i="1"/>
  <c r="T1303" i="1"/>
  <c r="T1308" i="1"/>
  <c r="T1314" i="1"/>
  <c r="T1319" i="1"/>
  <c r="T1324" i="1"/>
  <c r="T1330" i="1"/>
  <c r="T1335" i="1"/>
  <c r="T1340" i="1"/>
  <c r="T1346" i="1"/>
  <c r="T1351" i="1"/>
  <c r="T1356" i="1"/>
  <c r="T1362" i="1"/>
  <c r="T1367" i="1"/>
  <c r="T1372" i="1"/>
  <c r="T1378" i="1"/>
  <c r="T1383" i="1"/>
  <c r="T1388" i="1"/>
  <c r="T1394" i="1"/>
  <c r="T1399" i="1"/>
  <c r="T1404" i="1"/>
  <c r="T1410" i="1"/>
  <c r="T1415" i="1"/>
  <c r="T1420" i="1"/>
  <c r="T1426" i="1"/>
  <c r="T1431" i="1"/>
  <c r="T1436" i="1"/>
  <c r="T1442" i="1"/>
  <c r="T1447" i="1"/>
  <c r="T1452" i="1"/>
  <c r="T1458" i="1"/>
  <c r="T1463" i="1"/>
  <c r="T1468" i="1"/>
  <c r="T1474" i="1"/>
  <c r="T1479" i="1"/>
  <c r="T1484" i="1"/>
  <c r="T1490" i="1"/>
  <c r="T1495" i="1"/>
  <c r="T1500" i="1"/>
  <c r="T1506" i="1"/>
  <c r="T1511" i="1"/>
  <c r="T1516" i="1"/>
  <c r="T1522" i="1"/>
  <c r="T1527" i="1"/>
  <c r="T1532" i="1"/>
  <c r="T1538" i="1"/>
  <c r="T1542" i="1"/>
  <c r="T1546" i="1"/>
  <c r="T1550" i="1"/>
  <c r="T1554" i="1"/>
  <c r="T1558" i="1"/>
  <c r="T1562" i="1"/>
  <c r="T1566" i="1"/>
  <c r="T1570" i="1"/>
  <c r="T1574" i="1"/>
  <c r="T1578" i="1"/>
  <c r="T1582" i="1"/>
  <c r="T1586" i="1"/>
  <c r="T1590" i="1"/>
  <c r="T1594" i="1"/>
  <c r="T1598" i="1"/>
  <c r="T1602" i="1"/>
  <c r="T1606" i="1"/>
  <c r="T1610" i="1"/>
  <c r="T1614" i="1"/>
  <c r="T1618" i="1"/>
  <c r="T1622" i="1"/>
  <c r="T1626" i="1"/>
  <c r="T1630" i="1"/>
  <c r="T1634" i="1"/>
  <c r="T1638" i="1"/>
  <c r="T1642" i="1"/>
  <c r="T1646" i="1"/>
  <c r="T1650" i="1"/>
  <c r="T1654" i="1"/>
  <c r="T1658" i="1"/>
  <c r="T1662" i="1"/>
  <c r="T1666" i="1"/>
  <c r="T1670" i="1"/>
  <c r="T1674" i="1"/>
  <c r="T1678" i="1"/>
  <c r="T1682" i="1"/>
  <c r="T1686" i="1"/>
  <c r="T1690" i="1"/>
  <c r="T1694" i="1"/>
  <c r="T1698" i="1"/>
  <c r="T1702" i="1"/>
  <c r="T1706" i="1"/>
  <c r="T1710" i="1"/>
  <c r="T1714" i="1"/>
  <c r="T1718" i="1"/>
  <c r="T1722" i="1"/>
  <c r="T1726" i="1"/>
  <c r="T1730" i="1"/>
  <c r="T1734" i="1"/>
  <c r="T1738" i="1"/>
  <c r="T1742" i="1"/>
  <c r="T1746" i="1"/>
  <c r="T1750" i="1"/>
  <c r="T1754" i="1"/>
  <c r="T1758" i="1"/>
  <c r="T1762" i="1"/>
  <c r="T1766" i="1"/>
  <c r="T1770" i="1"/>
  <c r="T1774" i="1"/>
  <c r="T1778" i="1"/>
  <c r="T1782" i="1"/>
  <c r="T1786" i="1"/>
  <c r="T1790" i="1"/>
  <c r="T1794" i="1"/>
  <c r="T1798" i="1"/>
  <c r="T1802" i="1"/>
  <c r="T1806" i="1"/>
  <c r="T1810" i="1"/>
  <c r="T1814" i="1"/>
  <c r="T1818" i="1"/>
  <c r="T1822" i="1"/>
  <c r="T1826" i="1"/>
  <c r="T1830" i="1"/>
  <c r="T1834" i="1"/>
  <c r="T1838" i="1"/>
  <c r="T1842" i="1"/>
  <c r="T1846" i="1"/>
  <c r="T1850" i="1"/>
  <c r="T1854" i="1"/>
  <c r="T1858" i="1"/>
  <c r="T1862" i="1"/>
  <c r="T1866" i="1"/>
  <c r="T1870" i="1"/>
  <c r="T1874" i="1"/>
  <c r="T1878" i="1"/>
  <c r="T1882" i="1"/>
  <c r="T1886" i="1"/>
  <c r="T1890" i="1"/>
  <c r="T1894" i="1"/>
  <c r="T1898" i="1"/>
  <c r="T1902" i="1"/>
  <c r="T1906" i="1"/>
  <c r="T1910" i="1"/>
  <c r="T1914" i="1"/>
  <c r="T1918" i="1"/>
  <c r="T1922" i="1"/>
  <c r="T1926" i="1"/>
  <c r="T1930" i="1"/>
  <c r="T1934" i="1"/>
  <c r="T1938" i="1"/>
  <c r="T1942" i="1"/>
  <c r="T1946" i="1"/>
  <c r="T1950" i="1"/>
  <c r="T1954" i="1"/>
  <c r="T1958" i="1"/>
  <c r="T1962" i="1"/>
  <c r="T1203" i="1"/>
  <c r="T1210" i="1"/>
  <c r="T1216" i="1"/>
  <c r="T1224" i="1"/>
  <c r="T1231" i="1"/>
  <c r="T1238" i="1"/>
  <c r="T1246" i="1"/>
  <c r="T1252" i="1"/>
  <c r="T1259" i="1"/>
  <c r="T1267" i="1"/>
  <c r="T1274" i="1"/>
  <c r="T1280" i="1"/>
  <c r="T1288" i="1"/>
  <c r="T1295" i="1"/>
  <c r="T1302" i="1"/>
  <c r="T1310" i="1"/>
  <c r="T1316" i="1"/>
  <c r="T1323" i="1"/>
  <c r="T1331" i="1"/>
  <c r="T1338" i="1"/>
  <c r="T1344" i="1"/>
  <c r="T1352" i="1"/>
  <c r="T1359" i="1"/>
  <c r="T1366" i="1"/>
  <c r="T1374" i="1"/>
  <c r="T1380" i="1"/>
  <c r="T1387" i="1"/>
  <c r="T1395" i="1"/>
  <c r="T1402" i="1"/>
  <c r="T1408" i="1"/>
  <c r="T1416" i="1"/>
  <c r="T1423" i="1"/>
  <c r="T1430" i="1"/>
  <c r="T1438" i="1"/>
  <c r="T1444" i="1"/>
  <c r="T1451" i="1"/>
  <c r="T1459" i="1"/>
  <c r="T1466" i="1"/>
  <c r="T1472" i="1"/>
  <c r="T1480" i="1"/>
  <c r="T1487" i="1"/>
  <c r="T1494" i="1"/>
  <c r="T1502" i="1"/>
  <c r="T1508" i="1"/>
  <c r="T1515" i="1"/>
  <c r="T1523" i="1"/>
  <c r="T1530" i="1"/>
  <c r="T1536" i="1"/>
  <c r="T1543" i="1"/>
  <c r="T1548" i="1"/>
  <c r="T1553" i="1"/>
  <c r="T1559" i="1"/>
  <c r="T1564" i="1"/>
  <c r="T1569" i="1"/>
  <c r="T1575" i="1"/>
  <c r="T1580" i="1"/>
  <c r="T1585" i="1"/>
  <c r="T1591" i="1"/>
  <c r="T1596" i="1"/>
  <c r="T1601" i="1"/>
  <c r="T1607" i="1"/>
  <c r="T1612" i="1"/>
  <c r="T1617" i="1"/>
  <c r="T1623" i="1"/>
  <c r="T1628" i="1"/>
  <c r="T1633" i="1"/>
  <c r="T1639" i="1"/>
  <c r="T1644" i="1"/>
  <c r="T1649" i="1"/>
  <c r="T1655" i="1"/>
  <c r="T1660" i="1"/>
  <c r="T1665" i="1"/>
  <c r="T1671" i="1"/>
  <c r="T1676" i="1"/>
  <c r="T1681" i="1"/>
  <c r="T1687" i="1"/>
  <c r="T1692" i="1"/>
  <c r="T1697" i="1"/>
  <c r="T1703" i="1"/>
  <c r="T1708" i="1"/>
  <c r="T1713" i="1"/>
  <c r="T1719" i="1"/>
  <c r="T1724" i="1"/>
  <c r="T1729" i="1"/>
  <c r="T1735" i="1"/>
  <c r="T1740" i="1"/>
  <c r="T1745" i="1"/>
  <c r="T1751" i="1"/>
  <c r="T1756" i="1"/>
  <c r="T1761" i="1"/>
  <c r="T1767" i="1"/>
  <c r="T1772" i="1"/>
  <c r="T1777" i="1"/>
  <c r="T1783" i="1"/>
  <c r="T1788" i="1"/>
  <c r="T1793" i="1"/>
  <c r="T1799" i="1"/>
  <c r="T1804" i="1"/>
  <c r="T1809" i="1"/>
  <c r="T1815" i="1"/>
  <c r="T1820" i="1"/>
  <c r="T1825" i="1"/>
  <c r="T1831" i="1"/>
  <c r="T1836" i="1"/>
  <c r="T1841" i="1"/>
  <c r="T1847" i="1"/>
  <c r="T1852" i="1"/>
  <c r="T1857" i="1"/>
  <c r="T1863" i="1"/>
  <c r="T1868" i="1"/>
  <c r="T1873" i="1"/>
  <c r="T1879" i="1"/>
  <c r="T1884" i="1"/>
  <c r="T1889" i="1"/>
  <c r="T1895" i="1"/>
  <c r="T1900" i="1"/>
  <c r="T1905" i="1"/>
  <c r="T1911" i="1"/>
  <c r="T1916" i="1"/>
  <c r="T1921" i="1"/>
  <c r="T1927" i="1"/>
  <c r="T1932" i="1"/>
  <c r="T1937" i="1"/>
  <c r="T1943" i="1"/>
  <c r="T1948" i="1"/>
  <c r="T1953" i="1"/>
  <c r="T1959" i="1"/>
  <c r="T1964" i="1"/>
  <c r="T1968" i="1"/>
  <c r="T1972" i="1"/>
  <c r="T1976" i="1"/>
  <c r="T1980" i="1"/>
  <c r="T1984" i="1"/>
  <c r="T1988" i="1"/>
  <c r="T1992" i="1"/>
  <c r="T1996" i="1"/>
  <c r="T2000" i="1"/>
  <c r="T2004" i="1"/>
  <c r="T2008" i="1"/>
  <c r="T2012" i="1"/>
  <c r="T2016" i="1"/>
  <c r="T2020" i="1"/>
  <c r="T2024" i="1"/>
  <c r="T2028" i="1"/>
  <c r="T2032" i="1"/>
  <c r="T2036" i="1"/>
  <c r="T2040" i="1"/>
  <c r="T2044" i="1"/>
  <c r="T2048" i="1"/>
  <c r="T2052" i="1"/>
  <c r="T2056" i="1"/>
  <c r="T2060" i="1"/>
  <c r="T2064" i="1"/>
  <c r="T2068" i="1"/>
  <c r="T2072" i="1"/>
  <c r="T2076" i="1"/>
  <c r="T2080" i="1"/>
  <c r="T2084" i="1"/>
  <c r="T2088" i="1"/>
  <c r="T2092" i="1"/>
  <c r="T2096" i="1"/>
  <c r="T2100" i="1"/>
  <c r="T2104" i="1"/>
  <c r="T2108" i="1"/>
  <c r="T2112" i="1"/>
  <c r="T2116" i="1"/>
  <c r="T2120" i="1"/>
  <c r="T2124" i="1"/>
  <c r="T2128" i="1"/>
  <c r="T2132" i="1"/>
  <c r="T2136" i="1"/>
  <c r="T2140" i="1"/>
  <c r="T2144" i="1"/>
  <c r="T2148" i="1"/>
  <c r="T2152" i="1"/>
  <c r="T2156" i="1"/>
  <c r="T2160" i="1"/>
  <c r="T2164" i="1"/>
  <c r="T2168" i="1"/>
  <c r="T2172" i="1"/>
  <c r="T2176" i="1"/>
  <c r="T2180" i="1"/>
  <c r="T2184" i="1"/>
  <c r="T2188" i="1"/>
  <c r="T2192" i="1"/>
  <c r="T2196" i="1"/>
  <c r="T2200" i="1"/>
  <c r="T2204" i="1"/>
  <c r="T2208" i="1"/>
  <c r="T2212" i="1"/>
  <c r="T2216" i="1"/>
  <c r="T2220" i="1"/>
  <c r="T2224" i="1"/>
  <c r="T2228" i="1"/>
  <c r="T2232" i="1"/>
  <c r="T2236" i="1"/>
  <c r="T2240" i="1"/>
  <c r="T2244" i="1"/>
  <c r="T2248" i="1"/>
  <c r="T2252" i="1"/>
  <c r="T2256" i="1"/>
  <c r="T2260" i="1"/>
  <c r="T2264" i="1"/>
  <c r="T2268" i="1"/>
  <c r="T2272" i="1"/>
  <c r="T2276" i="1"/>
  <c r="T2280" i="1"/>
  <c r="T2284" i="1"/>
  <c r="T2288" i="1"/>
  <c r="T2292" i="1"/>
  <c r="T2296" i="1"/>
  <c r="T2300" i="1"/>
  <c r="T2304" i="1"/>
  <c r="T2308" i="1"/>
  <c r="T2312" i="1"/>
  <c r="T2316" i="1"/>
  <c r="T2320" i="1"/>
  <c r="T2324" i="1"/>
  <c r="T2328" i="1"/>
  <c r="T2332" i="1"/>
  <c r="T2336" i="1"/>
  <c r="T2340" i="1"/>
  <c r="T2344" i="1"/>
  <c r="T2348" i="1"/>
  <c r="T2352" i="1"/>
  <c r="T2356" i="1"/>
  <c r="T2360" i="1"/>
  <c r="T2364" i="1"/>
  <c r="T2368" i="1"/>
  <c r="T2372" i="1"/>
  <c r="T2376" i="1"/>
  <c r="T2380" i="1"/>
  <c r="T2384" i="1"/>
  <c r="T2388" i="1"/>
  <c r="T2392" i="1"/>
  <c r="T2396" i="1"/>
  <c r="T2400" i="1"/>
  <c r="T2404" i="1"/>
  <c r="T2408" i="1"/>
  <c r="T2412" i="1"/>
  <c r="T2416" i="1"/>
  <c r="T2420" i="1"/>
  <c r="T2424" i="1"/>
  <c r="T2428" i="1"/>
  <c r="T2432" i="1"/>
  <c r="T1204" i="1"/>
  <c r="T1211" i="1"/>
  <c r="T1219" i="1"/>
  <c r="T1226" i="1"/>
  <c r="T1232" i="1"/>
  <c r="T1240" i="1"/>
  <c r="T1247" i="1"/>
  <c r="T1254" i="1"/>
  <c r="T1262" i="1"/>
  <c r="T1268" i="1"/>
  <c r="T1275" i="1"/>
  <c r="T1283" i="1"/>
  <c r="T1290" i="1"/>
  <c r="T1296" i="1"/>
  <c r="T1304" i="1"/>
  <c r="T1311" i="1"/>
  <c r="T1318" i="1"/>
  <c r="T1326" i="1"/>
  <c r="T1332" i="1"/>
  <c r="T1339" i="1"/>
  <c r="T1347" i="1"/>
  <c r="T1354" i="1"/>
  <c r="T1360" i="1"/>
  <c r="T1368" i="1"/>
  <c r="T1375" i="1"/>
  <c r="T1382" i="1"/>
  <c r="T1390" i="1"/>
  <c r="T1396" i="1"/>
  <c r="T1403" i="1"/>
  <c r="T1411" i="1"/>
  <c r="T1418" i="1"/>
  <c r="T1424" i="1"/>
  <c r="T1432" i="1"/>
  <c r="T1439" i="1"/>
  <c r="T1446" i="1"/>
  <c r="T1454" i="1"/>
  <c r="T1460" i="1"/>
  <c r="T1467" i="1"/>
  <c r="T1475" i="1"/>
  <c r="T1482" i="1"/>
  <c r="T1488" i="1"/>
  <c r="T1496" i="1"/>
  <c r="T1503" i="1"/>
  <c r="T1510" i="1"/>
  <c r="T1518" i="1"/>
  <c r="T1524" i="1"/>
  <c r="T1531" i="1"/>
  <c r="T1539" i="1"/>
  <c r="T1544" i="1"/>
  <c r="T1549" i="1"/>
  <c r="T1555" i="1"/>
  <c r="T1560" i="1"/>
  <c r="T1565" i="1"/>
  <c r="T1571" i="1"/>
  <c r="T1576" i="1"/>
  <c r="T1581" i="1"/>
  <c r="T1587" i="1"/>
  <c r="T1592" i="1"/>
  <c r="T1597" i="1"/>
  <c r="T1603" i="1"/>
  <c r="T1608" i="1"/>
  <c r="T1613" i="1"/>
  <c r="T1619" i="1"/>
  <c r="T1624" i="1"/>
  <c r="T1629" i="1"/>
  <c r="T1635" i="1"/>
  <c r="T1640" i="1"/>
  <c r="T1645" i="1"/>
  <c r="T1651" i="1"/>
  <c r="T1656" i="1"/>
  <c r="T1661" i="1"/>
  <c r="T1667" i="1"/>
  <c r="T1672" i="1"/>
  <c r="T1677" i="1"/>
  <c r="T1683" i="1"/>
  <c r="T1688" i="1"/>
  <c r="T1693" i="1"/>
  <c r="T1699" i="1"/>
  <c r="T1704" i="1"/>
  <c r="T1709" i="1"/>
  <c r="T1715" i="1"/>
  <c r="T1720" i="1"/>
  <c r="T1725" i="1"/>
  <c r="T1731" i="1"/>
  <c r="T1736" i="1"/>
  <c r="T1741" i="1"/>
  <c r="T1747" i="1"/>
  <c r="T1752" i="1"/>
  <c r="T1757" i="1"/>
  <c r="T1763" i="1"/>
  <c r="T1768" i="1"/>
  <c r="T1773" i="1"/>
  <c r="T1779" i="1"/>
  <c r="T1784" i="1"/>
  <c r="T1789" i="1"/>
  <c r="T1795" i="1"/>
  <c r="T1206" i="1"/>
  <c r="T1220" i="1"/>
  <c r="T1235" i="1"/>
  <c r="T1248" i="1"/>
  <c r="T1263" i="1"/>
  <c r="T1278" i="1"/>
  <c r="T1291" i="1"/>
  <c r="T1306" i="1"/>
  <c r="T1320" i="1"/>
  <c r="T1334" i="1"/>
  <c r="T1348" i="1"/>
  <c r="T1363" i="1"/>
  <c r="T1376" i="1"/>
  <c r="T1391" i="1"/>
  <c r="T1406" i="1"/>
  <c r="T1419" i="1"/>
  <c r="T1434" i="1"/>
  <c r="T1448" i="1"/>
  <c r="T1462" i="1"/>
  <c r="T1476" i="1"/>
  <c r="T1491" i="1"/>
  <c r="T1504" i="1"/>
  <c r="T1519" i="1"/>
  <c r="T1534" i="1"/>
  <c r="T1545" i="1"/>
  <c r="T1556" i="1"/>
  <c r="T1567" i="1"/>
  <c r="T1577" i="1"/>
  <c r="T1588" i="1"/>
  <c r="T1599" i="1"/>
  <c r="T1609" i="1"/>
  <c r="T1620" i="1"/>
  <c r="T1631" i="1"/>
  <c r="T1641" i="1"/>
  <c r="T1652" i="1"/>
  <c r="T1663" i="1"/>
  <c r="T1673" i="1"/>
  <c r="T1684" i="1"/>
  <c r="T1695" i="1"/>
  <c r="T1705" i="1"/>
  <c r="T1716" i="1"/>
  <c r="T1727" i="1"/>
  <c r="T1737" i="1"/>
  <c r="T1748" i="1"/>
  <c r="T1759" i="1"/>
  <c r="T1769" i="1"/>
  <c r="T1780" i="1"/>
  <c r="T1791" i="1"/>
  <c r="T1800" i="1"/>
  <c r="T1807" i="1"/>
  <c r="T1813" i="1"/>
  <c r="T1821" i="1"/>
  <c r="T1828" i="1"/>
  <c r="T1835" i="1"/>
  <c r="T1843" i="1"/>
  <c r="T1849" i="1"/>
  <c r="T1856" i="1"/>
  <c r="T1864" i="1"/>
  <c r="T1871" i="1"/>
  <c r="T1877" i="1"/>
  <c r="T1885" i="1"/>
  <c r="T1892" i="1"/>
  <c r="T1899" i="1"/>
  <c r="T1907" i="1"/>
  <c r="T1913" i="1"/>
  <c r="T1920" i="1"/>
  <c r="T1928" i="1"/>
  <c r="T1935" i="1"/>
  <c r="T1941" i="1"/>
  <c r="T1949" i="1"/>
  <c r="T1956" i="1"/>
  <c r="T1963" i="1"/>
  <c r="T1969" i="1"/>
  <c r="T1974" i="1"/>
  <c r="T1979" i="1"/>
  <c r="T1985" i="1"/>
  <c r="T1990" i="1"/>
  <c r="T1995" i="1"/>
  <c r="T2001" i="1"/>
  <c r="T2006" i="1"/>
  <c r="T2011" i="1"/>
  <c r="T2017" i="1"/>
  <c r="T2022" i="1"/>
  <c r="T2027" i="1"/>
  <c r="T2033" i="1"/>
  <c r="T2038" i="1"/>
  <c r="T2043" i="1"/>
  <c r="T2049" i="1"/>
  <c r="T2054" i="1"/>
  <c r="T2059" i="1"/>
  <c r="T2065" i="1"/>
  <c r="T2070" i="1"/>
  <c r="T2075" i="1"/>
  <c r="T2081" i="1"/>
  <c r="T2086" i="1"/>
  <c r="T2091" i="1"/>
  <c r="T2097" i="1"/>
  <c r="T2102" i="1"/>
  <c r="T2107" i="1"/>
  <c r="T2113" i="1"/>
  <c r="T2118" i="1"/>
  <c r="T2123" i="1"/>
  <c r="T2129" i="1"/>
  <c r="T2134" i="1"/>
  <c r="T2139" i="1"/>
  <c r="T2145" i="1"/>
  <c r="T2150" i="1"/>
  <c r="T2155" i="1"/>
  <c r="T2161" i="1"/>
  <c r="T2166" i="1"/>
  <c r="T2171" i="1"/>
  <c r="T2177" i="1"/>
  <c r="T2182" i="1"/>
  <c r="T2187" i="1"/>
  <c r="T2193" i="1"/>
  <c r="T2198" i="1"/>
  <c r="T2203" i="1"/>
  <c r="T2209" i="1"/>
  <c r="T2214" i="1"/>
  <c r="T2219" i="1"/>
  <c r="T2225" i="1"/>
  <c r="T2230" i="1"/>
  <c r="T2235" i="1"/>
  <c r="T2241" i="1"/>
  <c r="T2246" i="1"/>
  <c r="T2251" i="1"/>
  <c r="T2257" i="1"/>
  <c r="T2262" i="1"/>
  <c r="T2267" i="1"/>
  <c r="T2273" i="1"/>
  <c r="T2278" i="1"/>
  <c r="T2283" i="1"/>
  <c r="T2289" i="1"/>
  <c r="T2294" i="1"/>
  <c r="T2299" i="1"/>
  <c r="T2305" i="1"/>
  <c r="T2310" i="1"/>
  <c r="T2315" i="1"/>
  <c r="T2321" i="1"/>
  <c r="T2326" i="1"/>
  <c r="T2331" i="1"/>
  <c r="T2337" i="1"/>
  <c r="T2342" i="1"/>
  <c r="T2347" i="1"/>
  <c r="T2353" i="1"/>
  <c r="T2358" i="1"/>
  <c r="T2363" i="1"/>
  <c r="T2369" i="1"/>
  <c r="T2374" i="1"/>
  <c r="T2379" i="1"/>
  <c r="T2385" i="1"/>
  <c r="T2390" i="1"/>
  <c r="T2395" i="1"/>
  <c r="T2401" i="1"/>
  <c r="T2406" i="1"/>
  <c r="T2411" i="1"/>
  <c r="T2417" i="1"/>
  <c r="T2422" i="1"/>
  <c r="T2427" i="1"/>
  <c r="T2433" i="1"/>
  <c r="T1208" i="1"/>
  <c r="T1222" i="1"/>
  <c r="T1236" i="1"/>
  <c r="T1251" i="1"/>
  <c r="T1264" i="1"/>
  <c r="T1279" i="1"/>
  <c r="T1294" i="1"/>
  <c r="T1307" i="1"/>
  <c r="T1322" i="1"/>
  <c r="T1336" i="1"/>
  <c r="T1350" i="1"/>
  <c r="T1364" i="1"/>
  <c r="T1379" i="1"/>
  <c r="T1392" i="1"/>
  <c r="T1407" i="1"/>
  <c r="T1422" i="1"/>
  <c r="T1435" i="1"/>
  <c r="T1450" i="1"/>
  <c r="T1464" i="1"/>
  <c r="T1478" i="1"/>
  <c r="T1492" i="1"/>
  <c r="T1507" i="1"/>
  <c r="T1520" i="1"/>
  <c r="T1535" i="1"/>
  <c r="T1547" i="1"/>
  <c r="T1557" i="1"/>
  <c r="T1568" i="1"/>
  <c r="T1579" i="1"/>
  <c r="T1589" i="1"/>
  <c r="T1600" i="1"/>
  <c r="T1611" i="1"/>
  <c r="T1621" i="1"/>
  <c r="T1632" i="1"/>
  <c r="T1643" i="1"/>
  <c r="T1653" i="1"/>
  <c r="T1664" i="1"/>
  <c r="T1675" i="1"/>
  <c r="T1685" i="1"/>
  <c r="T1696" i="1"/>
  <c r="T1707" i="1"/>
  <c r="T1717" i="1"/>
  <c r="T1728" i="1"/>
  <c r="T1739" i="1"/>
  <c r="T1749" i="1"/>
  <c r="T1760" i="1"/>
  <c r="T1771" i="1"/>
  <c r="T1781" i="1"/>
  <c r="T1792" i="1"/>
  <c r="T1801" i="1"/>
  <c r="T1808" i="1"/>
  <c r="T1816" i="1"/>
  <c r="T1823" i="1"/>
  <c r="T1829" i="1"/>
  <c r="T1837" i="1"/>
  <c r="T1844" i="1"/>
  <c r="T1851" i="1"/>
  <c r="T1859" i="1"/>
  <c r="T1865" i="1"/>
  <c r="T1872" i="1"/>
  <c r="T1880" i="1"/>
  <c r="T1887" i="1"/>
  <c r="T1893" i="1"/>
  <c r="T1901" i="1"/>
  <c r="T1908" i="1"/>
  <c r="T1915" i="1"/>
  <c r="T1923" i="1"/>
  <c r="T1929" i="1"/>
  <c r="T1936" i="1"/>
  <c r="T1944" i="1"/>
  <c r="T1951" i="1"/>
  <c r="T1957" i="1"/>
  <c r="T1965" i="1"/>
  <c r="T1970" i="1"/>
  <c r="T1975" i="1"/>
  <c r="T1981" i="1"/>
  <c r="T1986" i="1"/>
  <c r="T1991" i="1"/>
  <c r="T1997" i="1"/>
  <c r="T2002" i="1"/>
  <c r="T2007" i="1"/>
  <c r="T2013" i="1"/>
  <c r="T2018" i="1"/>
  <c r="T2023" i="1"/>
  <c r="T2029" i="1"/>
  <c r="T2034" i="1"/>
  <c r="T2039" i="1"/>
  <c r="T2045" i="1"/>
  <c r="T2050" i="1"/>
  <c r="T2055" i="1"/>
  <c r="T2061" i="1"/>
  <c r="T2066" i="1"/>
  <c r="T2071" i="1"/>
  <c r="T2077" i="1"/>
  <c r="T2082" i="1"/>
  <c r="T2087" i="1"/>
  <c r="T2093" i="1"/>
  <c r="T2098" i="1"/>
  <c r="T2103" i="1"/>
  <c r="T2109" i="1"/>
  <c r="T2114" i="1"/>
  <c r="T2119" i="1"/>
  <c r="T2125" i="1"/>
  <c r="T2130" i="1"/>
  <c r="T2135" i="1"/>
  <c r="T2141" i="1"/>
  <c r="T2146" i="1"/>
  <c r="T2151" i="1"/>
  <c r="T2157" i="1"/>
  <c r="T2162" i="1"/>
  <c r="T2167" i="1"/>
  <c r="T2173" i="1"/>
  <c r="T2178" i="1"/>
  <c r="T2183" i="1"/>
  <c r="T2189" i="1"/>
  <c r="T2194" i="1"/>
  <c r="T2199" i="1"/>
  <c r="T2205" i="1"/>
  <c r="T2210" i="1"/>
  <c r="T2215" i="1"/>
  <c r="T2221" i="1"/>
  <c r="T2226" i="1"/>
  <c r="T2231" i="1"/>
  <c r="T2237" i="1"/>
  <c r="T2242" i="1"/>
  <c r="T2247" i="1"/>
  <c r="T2253" i="1"/>
  <c r="T2258" i="1"/>
  <c r="T2263" i="1"/>
  <c r="T2269" i="1"/>
  <c r="T2274" i="1"/>
  <c r="T2279" i="1"/>
  <c r="T2285" i="1"/>
  <c r="T2290" i="1"/>
  <c r="T2295" i="1"/>
  <c r="T2301" i="1"/>
  <c r="T2306" i="1"/>
  <c r="T2311" i="1"/>
  <c r="T2317" i="1"/>
  <c r="T2322" i="1"/>
  <c r="T2327" i="1"/>
  <c r="T2333" i="1"/>
  <c r="T2338" i="1"/>
  <c r="T2343" i="1"/>
  <c r="T2349" i="1"/>
  <c r="T2354" i="1"/>
  <c r="T2359" i="1"/>
  <c r="T2365" i="1"/>
  <c r="T2370" i="1"/>
  <c r="T2375" i="1"/>
  <c r="T2381" i="1"/>
  <c r="T2386" i="1"/>
  <c r="T2391" i="1"/>
  <c r="T2397" i="1"/>
  <c r="T2402" i="1"/>
  <c r="T2407" i="1"/>
  <c r="T2413" i="1"/>
  <c r="T2418" i="1"/>
  <c r="T2423" i="1"/>
  <c r="T2429" i="1"/>
  <c r="T2434" i="1"/>
  <c r="T1214" i="1"/>
  <c r="T1227" i="1"/>
  <c r="T1242" i="1"/>
  <c r="T1256" i="1"/>
  <c r="T1270" i="1"/>
  <c r="T1284" i="1"/>
  <c r="T1299" i="1"/>
  <c r="T1312" i="1"/>
  <c r="T1327" i="1"/>
  <c r="T1342" i="1"/>
  <c r="T1355" i="1"/>
  <c r="T1370" i="1"/>
  <c r="T1384" i="1"/>
  <c r="T1398" i="1"/>
  <c r="T1412" i="1"/>
  <c r="T1427" i="1"/>
  <c r="T1440" i="1"/>
  <c r="T1455" i="1"/>
  <c r="T1470" i="1"/>
  <c r="T1483" i="1"/>
  <c r="T1498" i="1"/>
  <c r="T1512" i="1"/>
  <c r="T1526" i="1"/>
  <c r="T1540" i="1"/>
  <c r="T1551" i="1"/>
  <c r="T1561" i="1"/>
  <c r="T1572" i="1"/>
  <c r="T1583" i="1"/>
  <c r="T1593" i="1"/>
  <c r="T1604" i="1"/>
  <c r="T1615" i="1"/>
  <c r="T1625" i="1"/>
  <c r="T1636" i="1"/>
  <c r="T1647" i="1"/>
  <c r="T1657" i="1"/>
  <c r="T1668" i="1"/>
  <c r="T1679" i="1"/>
  <c r="T1689" i="1"/>
  <c r="T1700" i="1"/>
  <c r="T1711" i="1"/>
  <c r="T1721" i="1"/>
  <c r="T1732" i="1"/>
  <c r="T1743" i="1"/>
  <c r="T1753" i="1"/>
  <c r="T1764" i="1"/>
  <c r="T1775" i="1"/>
  <c r="T1785" i="1"/>
  <c r="T1796" i="1"/>
  <c r="T1803" i="1"/>
  <c r="T1811" i="1"/>
  <c r="T1817" i="1"/>
  <c r="T1824" i="1"/>
  <c r="T1832" i="1"/>
  <c r="T1839" i="1"/>
  <c r="T1845" i="1"/>
  <c r="T1853" i="1"/>
  <c r="T1860" i="1"/>
  <c r="T1867" i="1"/>
  <c r="T1875" i="1"/>
  <c r="T1881" i="1"/>
  <c r="T1888" i="1"/>
  <c r="T1896" i="1"/>
  <c r="T1903" i="1"/>
  <c r="T1909" i="1"/>
  <c r="T1917" i="1"/>
  <c r="T1924" i="1"/>
  <c r="T1931" i="1"/>
  <c r="T1939" i="1"/>
  <c r="T1945" i="1"/>
  <c r="T1952" i="1"/>
  <c r="T1960" i="1"/>
  <c r="T1966" i="1"/>
  <c r="T1971" i="1"/>
  <c r="T1977" i="1"/>
  <c r="T1982" i="1"/>
  <c r="T1987" i="1"/>
  <c r="T1993" i="1"/>
  <c r="T1998" i="1"/>
  <c r="T2003" i="1"/>
  <c r="T2009" i="1"/>
  <c r="T2014" i="1"/>
  <c r="T2019" i="1"/>
  <c r="T2025" i="1"/>
  <c r="T2030" i="1"/>
  <c r="T2035" i="1"/>
  <c r="T2041" i="1"/>
  <c r="T2046" i="1"/>
  <c r="T2051" i="1"/>
  <c r="T2057" i="1"/>
  <c r="T2062" i="1"/>
  <c r="T2067" i="1"/>
  <c r="T2073" i="1"/>
  <c r="T2078" i="1"/>
  <c r="T2083" i="1"/>
  <c r="T2089" i="1"/>
  <c r="T2094" i="1"/>
  <c r="T2099" i="1"/>
  <c r="T2105" i="1"/>
  <c r="T2110" i="1"/>
  <c r="T2115" i="1"/>
  <c r="T2121" i="1"/>
  <c r="T2126" i="1"/>
  <c r="T2131" i="1"/>
  <c r="T2137" i="1"/>
  <c r="T2142" i="1"/>
  <c r="T2147" i="1"/>
  <c r="T2153" i="1"/>
  <c r="T2158" i="1"/>
  <c r="T2163" i="1"/>
  <c r="T2169" i="1"/>
  <c r="T2174" i="1"/>
  <c r="T2179" i="1"/>
  <c r="T2185" i="1"/>
  <c r="T2190" i="1"/>
  <c r="T2195" i="1"/>
  <c r="T2201" i="1"/>
  <c r="T2206" i="1"/>
  <c r="T2211" i="1"/>
  <c r="T2217" i="1"/>
  <c r="T2222" i="1"/>
  <c r="T2227" i="1"/>
  <c r="T2233" i="1"/>
  <c r="T2238" i="1"/>
  <c r="T2243" i="1"/>
  <c r="T2249" i="1"/>
  <c r="T2254" i="1"/>
  <c r="T2259" i="1"/>
  <c r="T2265" i="1"/>
  <c r="T2270" i="1"/>
  <c r="T2275" i="1"/>
  <c r="T2281" i="1"/>
  <c r="T2286" i="1"/>
  <c r="T2291" i="1"/>
  <c r="T2297" i="1"/>
  <c r="T2302" i="1"/>
  <c r="T2307" i="1"/>
  <c r="T2313" i="1"/>
  <c r="T2318" i="1"/>
  <c r="T2323" i="1"/>
  <c r="T2329" i="1"/>
  <c r="T2334" i="1"/>
  <c r="T2339" i="1"/>
  <c r="T2345" i="1"/>
  <c r="T2350" i="1"/>
  <c r="T2355" i="1"/>
  <c r="T2361" i="1"/>
  <c r="T2366" i="1"/>
  <c r="T2371" i="1"/>
  <c r="T2377" i="1"/>
  <c r="T2382" i="1"/>
  <c r="T2387" i="1"/>
  <c r="T2393" i="1"/>
  <c r="T2398" i="1"/>
  <c r="T2403" i="1"/>
  <c r="T2409" i="1"/>
  <c r="T2414" i="1"/>
  <c r="T2419" i="1"/>
  <c r="T2425" i="1"/>
  <c r="T2430" i="1"/>
  <c r="T2435" i="1"/>
  <c r="T1215" i="1"/>
  <c r="T1230" i="1"/>
  <c r="T1243" i="1"/>
  <c r="T1258" i="1"/>
  <c r="T1272" i="1"/>
  <c r="T1286" i="1"/>
  <c r="T1300" i="1"/>
  <c r="T1315" i="1"/>
  <c r="T1328" i="1"/>
  <c r="T1343" i="1"/>
  <c r="T1358" i="1"/>
  <c r="T1371" i="1"/>
  <c r="T1386" i="1"/>
  <c r="T1400" i="1"/>
  <c r="T1414" i="1"/>
  <c r="T1428" i="1"/>
  <c r="T1443" i="1"/>
  <c r="T1456" i="1"/>
  <c r="T1471" i="1"/>
  <c r="T1486" i="1"/>
  <c r="T1499" i="1"/>
  <c r="T1514" i="1"/>
  <c r="T1528" i="1"/>
  <c r="T1541" i="1"/>
  <c r="T1552" i="1"/>
  <c r="T1563" i="1"/>
  <c r="T1573" i="1"/>
  <c r="T1584" i="1"/>
  <c r="T1595" i="1"/>
  <c r="T1605" i="1"/>
  <c r="T1616" i="1"/>
  <c r="T1627" i="1"/>
  <c r="T1637" i="1"/>
  <c r="T1648" i="1"/>
  <c r="T1659" i="1"/>
  <c r="T1669" i="1"/>
  <c r="T1680" i="1"/>
  <c r="T1691" i="1"/>
  <c r="T1701" i="1"/>
  <c r="T1712" i="1"/>
  <c r="T1723" i="1"/>
  <c r="T1733" i="1"/>
  <c r="T1744" i="1"/>
  <c r="T1755" i="1"/>
  <c r="T1765" i="1"/>
  <c r="T1776" i="1"/>
  <c r="T1787" i="1"/>
  <c r="T1797" i="1"/>
  <c r="T1805" i="1"/>
  <c r="T1812" i="1"/>
  <c r="T1819" i="1"/>
  <c r="T1827" i="1"/>
  <c r="T1833" i="1"/>
  <c r="T1840" i="1"/>
  <c r="T1848" i="1"/>
  <c r="T1855" i="1"/>
  <c r="T1861" i="1"/>
  <c r="T1869" i="1"/>
  <c r="T1876" i="1"/>
  <c r="T1883" i="1"/>
  <c r="T1891" i="1"/>
  <c r="T1897" i="1"/>
  <c r="T1904" i="1"/>
  <c r="T1912" i="1"/>
  <c r="T1919" i="1"/>
  <c r="T1925" i="1"/>
  <c r="T1933" i="1"/>
  <c r="T1940" i="1"/>
  <c r="T1947" i="1"/>
  <c r="T1955" i="1"/>
  <c r="T1961" i="1"/>
  <c r="T1967" i="1"/>
  <c r="T1973" i="1"/>
  <c r="T1978" i="1"/>
  <c r="T1983" i="1"/>
  <c r="T1989" i="1"/>
  <c r="T1994" i="1"/>
  <c r="T1999" i="1"/>
  <c r="T2005" i="1"/>
  <c r="T2010" i="1"/>
  <c r="T2015" i="1"/>
  <c r="T2021" i="1"/>
  <c r="T2026" i="1"/>
  <c r="T2031" i="1"/>
  <c r="T2037" i="1"/>
  <c r="T2042" i="1"/>
  <c r="T2047" i="1"/>
  <c r="T2053" i="1"/>
  <c r="T2058" i="1"/>
  <c r="T2063" i="1"/>
  <c r="T2069" i="1"/>
  <c r="T2074" i="1"/>
  <c r="T2079" i="1"/>
  <c r="T2085" i="1"/>
  <c r="T2090" i="1"/>
  <c r="T2095" i="1"/>
  <c r="T2101" i="1"/>
  <c r="T2106" i="1"/>
  <c r="T2111" i="1"/>
  <c r="T2117" i="1"/>
  <c r="T2122" i="1"/>
  <c r="T2127" i="1"/>
  <c r="T2133" i="1"/>
  <c r="T2138" i="1"/>
  <c r="T2143" i="1"/>
  <c r="T2149" i="1"/>
  <c r="T2154" i="1"/>
  <c r="T2159" i="1"/>
  <c r="T2165" i="1"/>
  <c r="T2170" i="1"/>
  <c r="T2175" i="1"/>
  <c r="T2181" i="1"/>
  <c r="T2186" i="1"/>
  <c r="T2191" i="1"/>
  <c r="T2197" i="1"/>
  <c r="T2202" i="1"/>
  <c r="T2207" i="1"/>
  <c r="T2213" i="1"/>
  <c r="T2218" i="1"/>
  <c r="T2223" i="1"/>
  <c r="T2229" i="1"/>
  <c r="T2234" i="1"/>
  <c r="T2239" i="1"/>
  <c r="T2245" i="1"/>
  <c r="T2250" i="1"/>
  <c r="T2255" i="1"/>
  <c r="T2261" i="1"/>
  <c r="T2266" i="1"/>
  <c r="T2271" i="1"/>
  <c r="T2277" i="1"/>
  <c r="T2282" i="1"/>
  <c r="T2287" i="1"/>
  <c r="T2293" i="1"/>
  <c r="T2298" i="1"/>
  <c r="T2303" i="1"/>
  <c r="T2309" i="1"/>
  <c r="T2314" i="1"/>
  <c r="T2319" i="1"/>
  <c r="T2325" i="1"/>
  <c r="T2330" i="1"/>
  <c r="T2335" i="1"/>
  <c r="T2341" i="1"/>
  <c r="T2346" i="1"/>
  <c r="T2351" i="1"/>
  <c r="T2357" i="1"/>
  <c r="T2362" i="1"/>
  <c r="T2367" i="1"/>
  <c r="T2373" i="1"/>
  <c r="T2378" i="1"/>
  <c r="T2383" i="1"/>
  <c r="T2389" i="1"/>
  <c r="T2394" i="1"/>
  <c r="T2399" i="1"/>
  <c r="T2405" i="1"/>
  <c r="T2410" i="1"/>
  <c r="T2415" i="1"/>
  <c r="T2421" i="1"/>
  <c r="T2426" i="1"/>
  <c r="T2431" i="1"/>
  <c r="S1201" i="1"/>
  <c r="S1205" i="1"/>
  <c r="S1209" i="1"/>
  <c r="S1213" i="1"/>
  <c r="S1217" i="1"/>
  <c r="S1221" i="1"/>
  <c r="S1225" i="1"/>
  <c r="S1229" i="1"/>
  <c r="S1233" i="1"/>
  <c r="S1237" i="1"/>
  <c r="S1241" i="1"/>
  <c r="S1245" i="1"/>
  <c r="S1249" i="1"/>
  <c r="S1253" i="1"/>
  <c r="S1257" i="1"/>
  <c r="S1261" i="1"/>
  <c r="S1265" i="1"/>
  <c r="S1269" i="1"/>
  <c r="S1273" i="1"/>
  <c r="S1277" i="1"/>
  <c r="S1281" i="1"/>
  <c r="S1285" i="1"/>
  <c r="S1289" i="1"/>
  <c r="S1293" i="1"/>
  <c r="S1297" i="1"/>
  <c r="S1301" i="1"/>
  <c r="S1305" i="1"/>
  <c r="S1309" i="1"/>
  <c r="S1313" i="1"/>
  <c r="S1317" i="1"/>
  <c r="S1321" i="1"/>
  <c r="S1325" i="1"/>
  <c r="S1329" i="1"/>
  <c r="S1333" i="1"/>
  <c r="S1337" i="1"/>
  <c r="S1341" i="1"/>
  <c r="S1345" i="1"/>
  <c r="S1349" i="1"/>
  <c r="S1353" i="1"/>
  <c r="S1357" i="1"/>
  <c r="S1361" i="1"/>
  <c r="S1365" i="1"/>
  <c r="S1369" i="1"/>
  <c r="S1373" i="1"/>
  <c r="S1377" i="1"/>
  <c r="S1381" i="1"/>
  <c r="S1385" i="1"/>
  <c r="S1389" i="1"/>
  <c r="S1393" i="1"/>
  <c r="S1397" i="1"/>
  <c r="S1401" i="1"/>
  <c r="S1405" i="1"/>
  <c r="S1409" i="1"/>
  <c r="S1413" i="1"/>
  <c r="S1417" i="1"/>
  <c r="S1421" i="1"/>
  <c r="S1425" i="1"/>
  <c r="S1429" i="1"/>
  <c r="S1433" i="1"/>
  <c r="S1437" i="1"/>
  <c r="S1441" i="1"/>
  <c r="S1445" i="1"/>
  <c r="S1449" i="1"/>
  <c r="S1453" i="1"/>
  <c r="S1457" i="1"/>
  <c r="S1461" i="1"/>
  <c r="S1465" i="1"/>
  <c r="S1469" i="1"/>
  <c r="S1473" i="1"/>
  <c r="S1477" i="1"/>
  <c r="S1481" i="1"/>
  <c r="S1485" i="1"/>
  <c r="S1489" i="1"/>
  <c r="S1493" i="1"/>
  <c r="S1497" i="1"/>
  <c r="S1501" i="1"/>
  <c r="S1505" i="1"/>
  <c r="S1509" i="1"/>
  <c r="S1513" i="1"/>
  <c r="S1517" i="1"/>
  <c r="S1521" i="1"/>
  <c r="S1525" i="1"/>
  <c r="S1529" i="1"/>
  <c r="S1533" i="1"/>
  <c r="S1537" i="1"/>
  <c r="S1202" i="1"/>
  <c r="S1207" i="1"/>
  <c r="S1212" i="1"/>
  <c r="S1218" i="1"/>
  <c r="S1223" i="1"/>
  <c r="S1228" i="1"/>
  <c r="S1234" i="1"/>
  <c r="S1239" i="1"/>
  <c r="S1244" i="1"/>
  <c r="S1250" i="1"/>
  <c r="S1255" i="1"/>
  <c r="S1260" i="1"/>
  <c r="S1266" i="1"/>
  <c r="S1271" i="1"/>
  <c r="S1276" i="1"/>
  <c r="S1282" i="1"/>
  <c r="S1287" i="1"/>
  <c r="S1292" i="1"/>
  <c r="S1298" i="1"/>
  <c r="S1303" i="1"/>
  <c r="S1308" i="1"/>
  <c r="S1314" i="1"/>
  <c r="S1319" i="1"/>
  <c r="S1324" i="1"/>
  <c r="S1330" i="1"/>
  <c r="S1335" i="1"/>
  <c r="S1340" i="1"/>
  <c r="S1346" i="1"/>
  <c r="S1351" i="1"/>
  <c r="S1356" i="1"/>
  <c r="S1362" i="1"/>
  <c r="S1367" i="1"/>
  <c r="S1372" i="1"/>
  <c r="S1378" i="1"/>
  <c r="S1383" i="1"/>
  <c r="S1388" i="1"/>
  <c r="S1394" i="1"/>
  <c r="S1399" i="1"/>
  <c r="S1404" i="1"/>
  <c r="S1410" i="1"/>
  <c r="S1415" i="1"/>
  <c r="S1420" i="1"/>
  <c r="S1426" i="1"/>
  <c r="S1431" i="1"/>
  <c r="S1436" i="1"/>
  <c r="S1442" i="1"/>
  <c r="S1447" i="1"/>
  <c r="S1452" i="1"/>
  <c r="S1458" i="1"/>
  <c r="S1463" i="1"/>
  <c r="S1468" i="1"/>
  <c r="S1474" i="1"/>
  <c r="S1479" i="1"/>
  <c r="S1484" i="1"/>
  <c r="S1490" i="1"/>
  <c r="S1495" i="1"/>
  <c r="S1500" i="1"/>
  <c r="S1506" i="1"/>
  <c r="S1511" i="1"/>
  <c r="S1516" i="1"/>
  <c r="S1522" i="1"/>
  <c r="S1527" i="1"/>
  <c r="S1532" i="1"/>
  <c r="S1538" i="1"/>
  <c r="S1542" i="1"/>
  <c r="S1546" i="1"/>
  <c r="S1550" i="1"/>
  <c r="S1554" i="1"/>
  <c r="S1558" i="1"/>
  <c r="S1562" i="1"/>
  <c r="S1566" i="1"/>
  <c r="S1570" i="1"/>
  <c r="S1574" i="1"/>
  <c r="S1578" i="1"/>
  <c r="S1582" i="1"/>
  <c r="S1586" i="1"/>
  <c r="S1590" i="1"/>
  <c r="S1594" i="1"/>
  <c r="S1598" i="1"/>
  <c r="S1602" i="1"/>
  <c r="S1606" i="1"/>
  <c r="S1610" i="1"/>
  <c r="S1614" i="1"/>
  <c r="S1618" i="1"/>
  <c r="S1622" i="1"/>
  <c r="S1626" i="1"/>
  <c r="S1630" i="1"/>
  <c r="S1634" i="1"/>
  <c r="S1638" i="1"/>
  <c r="S1642" i="1"/>
  <c r="S1646" i="1"/>
  <c r="S1650" i="1"/>
  <c r="S1654" i="1"/>
  <c r="S1658" i="1"/>
  <c r="S1662" i="1"/>
  <c r="S1666" i="1"/>
  <c r="S1670" i="1"/>
  <c r="S1674" i="1"/>
  <c r="S1678" i="1"/>
  <c r="S1682" i="1"/>
  <c r="S1686" i="1"/>
  <c r="S1690" i="1"/>
  <c r="S1694" i="1"/>
  <c r="S1698" i="1"/>
  <c r="S1702" i="1"/>
  <c r="S1706" i="1"/>
  <c r="S1710" i="1"/>
  <c r="S1714" i="1"/>
  <c r="S1718" i="1"/>
  <c r="S1722" i="1"/>
  <c r="S1726" i="1"/>
  <c r="S1730" i="1"/>
  <c r="S1734" i="1"/>
  <c r="S1738" i="1"/>
  <c r="S1742" i="1"/>
  <c r="S1746" i="1"/>
  <c r="S1750" i="1"/>
  <c r="S1754" i="1"/>
  <c r="S1758" i="1"/>
  <c r="S1762" i="1"/>
  <c r="S1766" i="1"/>
  <c r="S1770" i="1"/>
  <c r="S1774" i="1"/>
  <c r="S1778" i="1"/>
  <c r="S1782" i="1"/>
  <c r="S1786" i="1"/>
  <c r="S1790" i="1"/>
  <c r="S1794" i="1"/>
  <c r="S1798" i="1"/>
  <c r="S1802" i="1"/>
  <c r="S1806" i="1"/>
  <c r="S1810" i="1"/>
  <c r="S1814" i="1"/>
  <c r="S1818" i="1"/>
  <c r="S1822" i="1"/>
  <c r="S1826" i="1"/>
  <c r="S1830" i="1"/>
  <c r="S1834" i="1"/>
  <c r="S1838" i="1"/>
  <c r="S1842" i="1"/>
  <c r="S1846" i="1"/>
  <c r="S1850" i="1"/>
  <c r="S1854" i="1"/>
  <c r="S1858" i="1"/>
  <c r="S1862" i="1"/>
  <c r="S1866" i="1"/>
  <c r="S1870" i="1"/>
  <c r="S1874" i="1"/>
  <c r="S1878" i="1"/>
  <c r="S1882" i="1"/>
  <c r="S1886" i="1"/>
  <c r="S1890" i="1"/>
  <c r="S1894" i="1"/>
  <c r="S1898" i="1"/>
  <c r="S1902" i="1"/>
  <c r="S1906" i="1"/>
  <c r="S1910" i="1"/>
  <c r="S1914" i="1"/>
  <c r="S1918" i="1"/>
  <c r="S1922" i="1"/>
  <c r="S1926" i="1"/>
  <c r="S1930" i="1"/>
  <c r="S1934" i="1"/>
  <c r="S1938" i="1"/>
  <c r="S1942" i="1"/>
  <c r="S1946" i="1"/>
  <c r="S1950" i="1"/>
  <c r="S1954" i="1"/>
  <c r="S1958" i="1"/>
  <c r="S1962" i="1"/>
  <c r="S1203" i="1"/>
  <c r="S1210" i="1"/>
  <c r="S1216" i="1"/>
  <c r="S1224" i="1"/>
  <c r="S1231" i="1"/>
  <c r="S1238" i="1"/>
  <c r="S1246" i="1"/>
  <c r="S1252" i="1"/>
  <c r="S1259" i="1"/>
  <c r="S1267" i="1"/>
  <c r="S1274" i="1"/>
  <c r="S1280" i="1"/>
  <c r="S1288" i="1"/>
  <c r="S1295" i="1"/>
  <c r="S1302" i="1"/>
  <c r="S1310" i="1"/>
  <c r="S1316" i="1"/>
  <c r="S1323" i="1"/>
  <c r="S1331" i="1"/>
  <c r="S1338" i="1"/>
  <c r="S1344" i="1"/>
  <c r="S1352" i="1"/>
  <c r="S1359" i="1"/>
  <c r="S1366" i="1"/>
  <c r="S1374" i="1"/>
  <c r="S1380" i="1"/>
  <c r="S1387" i="1"/>
  <c r="S1395" i="1"/>
  <c r="S1402" i="1"/>
  <c r="S1408" i="1"/>
  <c r="S1416" i="1"/>
  <c r="S1423" i="1"/>
  <c r="S1430" i="1"/>
  <c r="S1438" i="1"/>
  <c r="S1444" i="1"/>
  <c r="S1451" i="1"/>
  <c r="S1459" i="1"/>
  <c r="S1466" i="1"/>
  <c r="S1472" i="1"/>
  <c r="S1480" i="1"/>
  <c r="S1487" i="1"/>
  <c r="S1494" i="1"/>
  <c r="S1502" i="1"/>
  <c r="S1508" i="1"/>
  <c r="S1515" i="1"/>
  <c r="S1523" i="1"/>
  <c r="S1530" i="1"/>
  <c r="S1536" i="1"/>
  <c r="S1543" i="1"/>
  <c r="S1548" i="1"/>
  <c r="S1553" i="1"/>
  <c r="S1559" i="1"/>
  <c r="S1564" i="1"/>
  <c r="S1569" i="1"/>
  <c r="S1575" i="1"/>
  <c r="S1580" i="1"/>
  <c r="S1585" i="1"/>
  <c r="S1591" i="1"/>
  <c r="S1596" i="1"/>
  <c r="S1601" i="1"/>
  <c r="S1607" i="1"/>
  <c r="S1612" i="1"/>
  <c r="S1617" i="1"/>
  <c r="S1623" i="1"/>
  <c r="S1628" i="1"/>
  <c r="S1633" i="1"/>
  <c r="S1639" i="1"/>
  <c r="S1644" i="1"/>
  <c r="S1649" i="1"/>
  <c r="S1655" i="1"/>
  <c r="S1660" i="1"/>
  <c r="S1665" i="1"/>
  <c r="S1671" i="1"/>
  <c r="S1676" i="1"/>
  <c r="S1681" i="1"/>
  <c r="S1687" i="1"/>
  <c r="S1692" i="1"/>
  <c r="S1697" i="1"/>
  <c r="S1703" i="1"/>
  <c r="S1708" i="1"/>
  <c r="S1713" i="1"/>
  <c r="S1719" i="1"/>
  <c r="S1724" i="1"/>
  <c r="S1729" i="1"/>
  <c r="S1735" i="1"/>
  <c r="S1740" i="1"/>
  <c r="S1745" i="1"/>
  <c r="S1751" i="1"/>
  <c r="S1756" i="1"/>
  <c r="S1761" i="1"/>
  <c r="S1767" i="1"/>
  <c r="S1772" i="1"/>
  <c r="S1777" i="1"/>
  <c r="S1783" i="1"/>
  <c r="S1788" i="1"/>
  <c r="S1793" i="1"/>
  <c r="S1799" i="1"/>
  <c r="S1804" i="1"/>
  <c r="S1809" i="1"/>
  <c r="S1815" i="1"/>
  <c r="S1820" i="1"/>
  <c r="S1825" i="1"/>
  <c r="S1831" i="1"/>
  <c r="S1836" i="1"/>
  <c r="S1841" i="1"/>
  <c r="S1847" i="1"/>
  <c r="S1852" i="1"/>
  <c r="S1857" i="1"/>
  <c r="S1863" i="1"/>
  <c r="S1868" i="1"/>
  <c r="S1873" i="1"/>
  <c r="S1879" i="1"/>
  <c r="S1884" i="1"/>
  <c r="S1889" i="1"/>
  <c r="S1895" i="1"/>
  <c r="S1900" i="1"/>
  <c r="S1905" i="1"/>
  <c r="S1911" i="1"/>
  <c r="S1916" i="1"/>
  <c r="S1921" i="1"/>
  <c r="S1927" i="1"/>
  <c r="S1932" i="1"/>
  <c r="S1937" i="1"/>
  <c r="S1943" i="1"/>
  <c r="S1948" i="1"/>
  <c r="S1953" i="1"/>
  <c r="S1959" i="1"/>
  <c r="S1964" i="1"/>
  <c r="S1968" i="1"/>
  <c r="S1972" i="1"/>
  <c r="S1976" i="1"/>
  <c r="S1980" i="1"/>
  <c r="S1984" i="1"/>
  <c r="S1988" i="1"/>
  <c r="S1992" i="1"/>
  <c r="S1996" i="1"/>
  <c r="S2000" i="1"/>
  <c r="S2004" i="1"/>
  <c r="S2008" i="1"/>
  <c r="S2012" i="1"/>
  <c r="S2016" i="1"/>
  <c r="S2020" i="1"/>
  <c r="S2024" i="1"/>
  <c r="S2028" i="1"/>
  <c r="S2032" i="1"/>
  <c r="S2036" i="1"/>
  <c r="S2040" i="1"/>
  <c r="S2044" i="1"/>
  <c r="S2048" i="1"/>
  <c r="S2052" i="1"/>
  <c r="S2056" i="1"/>
  <c r="S2060" i="1"/>
  <c r="S2064" i="1"/>
  <c r="S2068" i="1"/>
  <c r="S2072" i="1"/>
  <c r="S2076" i="1"/>
  <c r="S2080" i="1"/>
  <c r="S2084" i="1"/>
  <c r="S2088" i="1"/>
  <c r="S2092" i="1"/>
  <c r="S2096" i="1"/>
  <c r="S2100" i="1"/>
  <c r="S2104" i="1"/>
  <c r="S2108" i="1"/>
  <c r="S2112" i="1"/>
  <c r="S2116" i="1"/>
  <c r="S2120" i="1"/>
  <c r="S2124" i="1"/>
  <c r="S2128" i="1"/>
  <c r="S2132" i="1"/>
  <c r="S2136" i="1"/>
  <c r="S2140" i="1"/>
  <c r="S2144" i="1"/>
  <c r="S2148" i="1"/>
  <c r="S2152" i="1"/>
  <c r="S2156" i="1"/>
  <c r="S2160" i="1"/>
  <c r="S2164" i="1"/>
  <c r="S2168" i="1"/>
  <c r="S2172" i="1"/>
  <c r="S2176" i="1"/>
  <c r="S2180" i="1"/>
  <c r="S2184" i="1"/>
  <c r="S2188" i="1"/>
  <c r="S2192" i="1"/>
  <c r="S2196" i="1"/>
  <c r="S2200" i="1"/>
  <c r="S2204" i="1"/>
  <c r="S2208" i="1"/>
  <c r="S2212" i="1"/>
  <c r="S2216" i="1"/>
  <c r="S2220" i="1"/>
  <c r="S2224" i="1"/>
  <c r="S2228" i="1"/>
  <c r="S2232" i="1"/>
  <c r="S2236" i="1"/>
  <c r="S2240" i="1"/>
  <c r="S2244" i="1"/>
  <c r="S2248" i="1"/>
  <c r="S2252" i="1"/>
  <c r="S2256" i="1"/>
  <c r="S2260" i="1"/>
  <c r="S2264" i="1"/>
  <c r="S2268" i="1"/>
  <c r="S2272" i="1"/>
  <c r="S2276" i="1"/>
  <c r="S2280" i="1"/>
  <c r="S2284" i="1"/>
  <c r="S2288" i="1"/>
  <c r="S2292" i="1"/>
  <c r="S2296" i="1"/>
  <c r="S2300" i="1"/>
  <c r="S2304" i="1"/>
  <c r="S2308" i="1"/>
  <c r="S2312" i="1"/>
  <c r="S2316" i="1"/>
  <c r="S2320" i="1"/>
  <c r="S2324" i="1"/>
  <c r="S2328" i="1"/>
  <c r="S2332" i="1"/>
  <c r="S2336" i="1"/>
  <c r="S2340" i="1"/>
  <c r="S2344" i="1"/>
  <c r="S2348" i="1"/>
  <c r="S2352" i="1"/>
  <c r="S2356" i="1"/>
  <c r="S2360" i="1"/>
  <c r="S2364" i="1"/>
  <c r="S2368" i="1"/>
  <c r="S2372" i="1"/>
  <c r="S2376" i="1"/>
  <c r="S2380" i="1"/>
  <c r="S2384" i="1"/>
  <c r="S2388" i="1"/>
  <c r="S2392" i="1"/>
  <c r="S2396" i="1"/>
  <c r="S2400" i="1"/>
  <c r="S2404" i="1"/>
  <c r="S2408" i="1"/>
  <c r="S2412" i="1"/>
  <c r="S2416" i="1"/>
  <c r="S2420" i="1"/>
  <c r="S2424" i="1"/>
  <c r="S2428" i="1"/>
  <c r="S2432" i="1"/>
  <c r="S1204" i="1"/>
  <c r="S1211" i="1"/>
  <c r="S1219" i="1"/>
  <c r="S1226" i="1"/>
  <c r="S1232" i="1"/>
  <c r="S1240" i="1"/>
  <c r="S1247" i="1"/>
  <c r="S1254" i="1"/>
  <c r="S1262" i="1"/>
  <c r="S1268" i="1"/>
  <c r="S1275" i="1"/>
  <c r="S1283" i="1"/>
  <c r="S1290" i="1"/>
  <c r="S1296" i="1"/>
  <c r="S1304" i="1"/>
  <c r="S1311" i="1"/>
  <c r="S1318" i="1"/>
  <c r="S1326" i="1"/>
  <c r="S1332" i="1"/>
  <c r="S1339" i="1"/>
  <c r="S1347" i="1"/>
  <c r="S1354" i="1"/>
  <c r="S1360" i="1"/>
  <c r="S1368" i="1"/>
  <c r="S1375" i="1"/>
  <c r="S1382" i="1"/>
  <c r="S1390" i="1"/>
  <c r="S1396" i="1"/>
  <c r="S1403" i="1"/>
  <c r="S1411" i="1"/>
  <c r="S1418" i="1"/>
  <c r="S1424" i="1"/>
  <c r="S1432" i="1"/>
  <c r="S1439" i="1"/>
  <c r="S1446" i="1"/>
  <c r="S1454" i="1"/>
  <c r="S1460" i="1"/>
  <c r="S1467" i="1"/>
  <c r="S1475" i="1"/>
  <c r="S1482" i="1"/>
  <c r="S1488" i="1"/>
  <c r="S1496" i="1"/>
  <c r="S1503" i="1"/>
  <c r="S1510" i="1"/>
  <c r="S1518" i="1"/>
  <c r="S1524" i="1"/>
  <c r="S1531" i="1"/>
  <c r="S1539" i="1"/>
  <c r="S1544" i="1"/>
  <c r="S1549" i="1"/>
  <c r="S1555" i="1"/>
  <c r="S1560" i="1"/>
  <c r="S1565" i="1"/>
  <c r="S1571" i="1"/>
  <c r="S1576" i="1"/>
  <c r="S1581" i="1"/>
  <c r="S1587" i="1"/>
  <c r="S1592" i="1"/>
  <c r="S1597" i="1"/>
  <c r="S1603" i="1"/>
  <c r="S1608" i="1"/>
  <c r="S1613" i="1"/>
  <c r="S1619" i="1"/>
  <c r="S1624" i="1"/>
  <c r="S1629" i="1"/>
  <c r="S1635" i="1"/>
  <c r="S1640" i="1"/>
  <c r="S1645" i="1"/>
  <c r="S1651" i="1"/>
  <c r="S1656" i="1"/>
  <c r="S1661" i="1"/>
  <c r="S1667" i="1"/>
  <c r="S1672" i="1"/>
  <c r="S1677" i="1"/>
  <c r="S1683" i="1"/>
  <c r="S1688" i="1"/>
  <c r="S1693" i="1"/>
  <c r="S1699" i="1"/>
  <c r="S1704" i="1"/>
  <c r="S1709" i="1"/>
  <c r="S1715" i="1"/>
  <c r="S1720" i="1"/>
  <c r="S1725" i="1"/>
  <c r="S1731" i="1"/>
  <c r="S1736" i="1"/>
  <c r="S1741" i="1"/>
  <c r="S1747" i="1"/>
  <c r="S1752" i="1"/>
  <c r="S1757" i="1"/>
  <c r="S1763" i="1"/>
  <c r="S1768" i="1"/>
  <c r="S1773" i="1"/>
  <c r="S1779" i="1"/>
  <c r="S1784" i="1"/>
  <c r="S1789" i="1"/>
  <c r="S1795" i="1"/>
  <c r="S1206" i="1"/>
  <c r="S1220" i="1"/>
  <c r="S1235" i="1"/>
  <c r="S1248" i="1"/>
  <c r="S1263" i="1"/>
  <c r="S1278" i="1"/>
  <c r="S1291" i="1"/>
  <c r="S1306" i="1"/>
  <c r="S1320" i="1"/>
  <c r="S1334" i="1"/>
  <c r="S1348" i="1"/>
  <c r="S1363" i="1"/>
  <c r="S1376" i="1"/>
  <c r="S1391" i="1"/>
  <c r="S1406" i="1"/>
  <c r="S1419" i="1"/>
  <c r="S1434" i="1"/>
  <c r="S1448" i="1"/>
  <c r="S1462" i="1"/>
  <c r="S1476" i="1"/>
  <c r="S1491" i="1"/>
  <c r="S1504" i="1"/>
  <c r="S1519" i="1"/>
  <c r="S1534" i="1"/>
  <c r="S1545" i="1"/>
  <c r="S1556" i="1"/>
  <c r="S1567" i="1"/>
  <c r="S1577" i="1"/>
  <c r="S1588" i="1"/>
  <c r="S1599" i="1"/>
  <c r="S1609" i="1"/>
  <c r="S1620" i="1"/>
  <c r="S1631" i="1"/>
  <c r="S1641" i="1"/>
  <c r="S1652" i="1"/>
  <c r="S1663" i="1"/>
  <c r="S1673" i="1"/>
  <c r="S1684" i="1"/>
  <c r="S1695" i="1"/>
  <c r="S1705" i="1"/>
  <c r="S1716" i="1"/>
  <c r="S1727" i="1"/>
  <c r="S1737" i="1"/>
  <c r="S1748" i="1"/>
  <c r="S1759" i="1"/>
  <c r="S1769" i="1"/>
  <c r="S1780" i="1"/>
  <c r="S1791" i="1"/>
  <c r="S1800" i="1"/>
  <c r="S1807" i="1"/>
  <c r="S1813" i="1"/>
  <c r="S1821" i="1"/>
  <c r="S1828" i="1"/>
  <c r="S1835" i="1"/>
  <c r="S1843" i="1"/>
  <c r="S1849" i="1"/>
  <c r="S1856" i="1"/>
  <c r="S1864" i="1"/>
  <c r="S1871" i="1"/>
  <c r="S1877" i="1"/>
  <c r="S1885" i="1"/>
  <c r="S1892" i="1"/>
  <c r="S1899" i="1"/>
  <c r="S1907" i="1"/>
  <c r="S1913" i="1"/>
  <c r="S1920" i="1"/>
  <c r="S1928" i="1"/>
  <c r="S1935" i="1"/>
  <c r="S1941" i="1"/>
  <c r="S1949" i="1"/>
  <c r="S1956" i="1"/>
  <c r="S1963" i="1"/>
  <c r="S1969" i="1"/>
  <c r="S1974" i="1"/>
  <c r="S1979" i="1"/>
  <c r="S1985" i="1"/>
  <c r="S1990" i="1"/>
  <c r="S1995" i="1"/>
  <c r="S2001" i="1"/>
  <c r="S2006" i="1"/>
  <c r="S2011" i="1"/>
  <c r="S2017" i="1"/>
  <c r="S2022" i="1"/>
  <c r="S2027" i="1"/>
  <c r="S2033" i="1"/>
  <c r="S2038" i="1"/>
  <c r="S2043" i="1"/>
  <c r="S2049" i="1"/>
  <c r="S2054" i="1"/>
  <c r="S2059" i="1"/>
  <c r="S2065" i="1"/>
  <c r="S2070" i="1"/>
  <c r="S2075" i="1"/>
  <c r="S2081" i="1"/>
  <c r="S2086" i="1"/>
  <c r="S2091" i="1"/>
  <c r="S2097" i="1"/>
  <c r="S2102" i="1"/>
  <c r="S2107" i="1"/>
  <c r="S2113" i="1"/>
  <c r="S2118" i="1"/>
  <c r="S2123" i="1"/>
  <c r="S2129" i="1"/>
  <c r="S2134" i="1"/>
  <c r="S2139" i="1"/>
  <c r="S2145" i="1"/>
  <c r="S2150" i="1"/>
  <c r="S2155" i="1"/>
  <c r="S2161" i="1"/>
  <c r="S2166" i="1"/>
  <c r="S2171" i="1"/>
  <c r="S2177" i="1"/>
  <c r="S2182" i="1"/>
  <c r="S2187" i="1"/>
  <c r="S2193" i="1"/>
  <c r="S2198" i="1"/>
  <c r="S2203" i="1"/>
  <c r="S2209" i="1"/>
  <c r="S2214" i="1"/>
  <c r="S2219" i="1"/>
  <c r="S2225" i="1"/>
  <c r="S2230" i="1"/>
  <c r="S2235" i="1"/>
  <c r="S2241" i="1"/>
  <c r="S2246" i="1"/>
  <c r="S2251" i="1"/>
  <c r="S2257" i="1"/>
  <c r="S2262" i="1"/>
  <c r="S2267" i="1"/>
  <c r="S2273" i="1"/>
  <c r="S2278" i="1"/>
  <c r="S2283" i="1"/>
  <c r="S2289" i="1"/>
  <c r="S2294" i="1"/>
  <c r="S2299" i="1"/>
  <c r="S2305" i="1"/>
  <c r="S2310" i="1"/>
  <c r="S2315" i="1"/>
  <c r="S2321" i="1"/>
  <c r="S2326" i="1"/>
  <c r="S2331" i="1"/>
  <c r="S2337" i="1"/>
  <c r="S2342" i="1"/>
  <c r="S2347" i="1"/>
  <c r="S2353" i="1"/>
  <c r="S2358" i="1"/>
  <c r="S2363" i="1"/>
  <c r="S2369" i="1"/>
  <c r="S2374" i="1"/>
  <c r="S2379" i="1"/>
  <c r="S2385" i="1"/>
  <c r="S2390" i="1"/>
  <c r="S2395" i="1"/>
  <c r="S2401" i="1"/>
  <c r="S2406" i="1"/>
  <c r="S2411" i="1"/>
  <c r="S2417" i="1"/>
  <c r="S2422" i="1"/>
  <c r="S2427" i="1"/>
  <c r="S2433" i="1"/>
  <c r="S1208" i="1"/>
  <c r="S1222" i="1"/>
  <c r="S1236" i="1"/>
  <c r="S1251" i="1"/>
  <c r="S1264" i="1"/>
  <c r="S1279" i="1"/>
  <c r="S1294" i="1"/>
  <c r="S1307" i="1"/>
  <c r="S1322" i="1"/>
  <c r="S1336" i="1"/>
  <c r="S1350" i="1"/>
  <c r="S1364" i="1"/>
  <c r="S1379" i="1"/>
  <c r="S1392" i="1"/>
  <c r="S1407" i="1"/>
  <c r="S1422" i="1"/>
  <c r="S1435" i="1"/>
  <c r="S1450" i="1"/>
  <c r="S1464" i="1"/>
  <c r="S1478" i="1"/>
  <c r="S1492" i="1"/>
  <c r="S1507" i="1"/>
  <c r="S1520" i="1"/>
  <c r="S1535" i="1"/>
  <c r="S1547" i="1"/>
  <c r="S1557" i="1"/>
  <c r="S1568" i="1"/>
  <c r="S1579" i="1"/>
  <c r="S1589" i="1"/>
  <c r="S1600" i="1"/>
  <c r="S1611" i="1"/>
  <c r="S1621" i="1"/>
  <c r="S1632" i="1"/>
  <c r="S1643" i="1"/>
  <c r="S1653" i="1"/>
  <c r="S1664" i="1"/>
  <c r="S1675" i="1"/>
  <c r="S1685" i="1"/>
  <c r="S1696" i="1"/>
  <c r="S1707" i="1"/>
  <c r="S1717" i="1"/>
  <c r="S1728" i="1"/>
  <c r="S1739" i="1"/>
  <c r="S1749" i="1"/>
  <c r="S1760" i="1"/>
  <c r="S1771" i="1"/>
  <c r="S1781" i="1"/>
  <c r="S1792" i="1"/>
  <c r="S1801" i="1"/>
  <c r="S1808" i="1"/>
  <c r="S1816" i="1"/>
  <c r="S1823" i="1"/>
  <c r="S1829" i="1"/>
  <c r="S1837" i="1"/>
  <c r="S1844" i="1"/>
  <c r="S1851" i="1"/>
  <c r="S1859" i="1"/>
  <c r="S1865" i="1"/>
  <c r="S1872" i="1"/>
  <c r="S1880" i="1"/>
  <c r="S1887" i="1"/>
  <c r="S1893" i="1"/>
  <c r="S1901" i="1"/>
  <c r="S1908" i="1"/>
  <c r="S1915" i="1"/>
  <c r="S1923" i="1"/>
  <c r="S1929" i="1"/>
  <c r="S1936" i="1"/>
  <c r="S1944" i="1"/>
  <c r="S1951" i="1"/>
  <c r="S1957" i="1"/>
  <c r="S1965" i="1"/>
  <c r="S1970" i="1"/>
  <c r="S1975" i="1"/>
  <c r="S1981" i="1"/>
  <c r="S1986" i="1"/>
  <c r="S1991" i="1"/>
  <c r="S1997" i="1"/>
  <c r="S2002" i="1"/>
  <c r="S2007" i="1"/>
  <c r="S2013" i="1"/>
  <c r="S2018" i="1"/>
  <c r="S2023" i="1"/>
  <c r="S2029" i="1"/>
  <c r="S2034" i="1"/>
  <c r="S2039" i="1"/>
  <c r="S2045" i="1"/>
  <c r="S2050" i="1"/>
  <c r="S2055" i="1"/>
  <c r="S2061" i="1"/>
  <c r="S2066" i="1"/>
  <c r="S2071" i="1"/>
  <c r="S2077" i="1"/>
  <c r="S2082" i="1"/>
  <c r="S2087" i="1"/>
  <c r="S2093" i="1"/>
  <c r="S2098" i="1"/>
  <c r="S2103" i="1"/>
  <c r="S2109" i="1"/>
  <c r="S2114" i="1"/>
  <c r="S2119" i="1"/>
  <c r="S2125" i="1"/>
  <c r="S2130" i="1"/>
  <c r="S2135" i="1"/>
  <c r="S2141" i="1"/>
  <c r="S2146" i="1"/>
  <c r="S2151" i="1"/>
  <c r="S2157" i="1"/>
  <c r="S2162" i="1"/>
  <c r="S2167" i="1"/>
  <c r="S2173" i="1"/>
  <c r="S2178" i="1"/>
  <c r="S2183" i="1"/>
  <c r="S2189" i="1"/>
  <c r="S2194" i="1"/>
  <c r="S2199" i="1"/>
  <c r="S2205" i="1"/>
  <c r="S2210" i="1"/>
  <c r="S2215" i="1"/>
  <c r="S2221" i="1"/>
  <c r="S2226" i="1"/>
  <c r="S2231" i="1"/>
  <c r="S2237" i="1"/>
  <c r="S2242" i="1"/>
  <c r="S2247" i="1"/>
  <c r="S2253" i="1"/>
  <c r="S2258" i="1"/>
  <c r="S2263" i="1"/>
  <c r="S2269" i="1"/>
  <c r="S2274" i="1"/>
  <c r="S2279" i="1"/>
  <c r="S2285" i="1"/>
  <c r="S2290" i="1"/>
  <c r="S2295" i="1"/>
  <c r="S2301" i="1"/>
  <c r="S2306" i="1"/>
  <c r="S2311" i="1"/>
  <c r="S2317" i="1"/>
  <c r="S2322" i="1"/>
  <c r="S2327" i="1"/>
  <c r="S2333" i="1"/>
  <c r="S2338" i="1"/>
  <c r="S2343" i="1"/>
  <c r="S2349" i="1"/>
  <c r="S2354" i="1"/>
  <c r="S2359" i="1"/>
  <c r="S2365" i="1"/>
  <c r="S2370" i="1"/>
  <c r="S2375" i="1"/>
  <c r="S2381" i="1"/>
  <c r="S2386" i="1"/>
  <c r="S2391" i="1"/>
  <c r="S2397" i="1"/>
  <c r="S2402" i="1"/>
  <c r="S2407" i="1"/>
  <c r="S2413" i="1"/>
  <c r="S2418" i="1"/>
  <c r="S2423" i="1"/>
  <c r="S2429" i="1"/>
  <c r="S2434" i="1"/>
  <c r="S1214" i="1"/>
  <c r="S1227" i="1"/>
  <c r="S1242" i="1"/>
  <c r="S1256" i="1"/>
  <c r="S1270" i="1"/>
  <c r="S1284" i="1"/>
  <c r="S1299" i="1"/>
  <c r="S1312" i="1"/>
  <c r="S1327" i="1"/>
  <c r="S1342" i="1"/>
  <c r="S1355" i="1"/>
  <c r="S1370" i="1"/>
  <c r="S1384" i="1"/>
  <c r="S1398" i="1"/>
  <c r="S1412" i="1"/>
  <c r="S1427" i="1"/>
  <c r="S1440" i="1"/>
  <c r="S1455" i="1"/>
  <c r="S1470" i="1"/>
  <c r="S1483" i="1"/>
  <c r="S1498" i="1"/>
  <c r="S1512" i="1"/>
  <c r="S1526" i="1"/>
  <c r="S1540" i="1"/>
  <c r="S1551" i="1"/>
  <c r="S1561" i="1"/>
  <c r="S1572" i="1"/>
  <c r="S1583" i="1"/>
  <c r="S1593" i="1"/>
  <c r="S1604" i="1"/>
  <c r="S1615" i="1"/>
  <c r="S1625" i="1"/>
  <c r="S1636" i="1"/>
  <c r="S1647" i="1"/>
  <c r="S1657" i="1"/>
  <c r="S1668" i="1"/>
  <c r="S1679" i="1"/>
  <c r="S1689" i="1"/>
  <c r="S1700" i="1"/>
  <c r="S1711" i="1"/>
  <c r="S1721" i="1"/>
  <c r="S1732" i="1"/>
  <c r="S1743" i="1"/>
  <c r="S1753" i="1"/>
  <c r="S1764" i="1"/>
  <c r="S1775" i="1"/>
  <c r="S1785" i="1"/>
  <c r="S1796" i="1"/>
  <c r="S1803" i="1"/>
  <c r="S1811" i="1"/>
  <c r="S1817" i="1"/>
  <c r="S1824" i="1"/>
  <c r="S1832" i="1"/>
  <c r="S1839" i="1"/>
  <c r="S1845" i="1"/>
  <c r="S1853" i="1"/>
  <c r="S1860" i="1"/>
  <c r="S1867" i="1"/>
  <c r="S1875" i="1"/>
  <c r="S1881" i="1"/>
  <c r="S1888" i="1"/>
  <c r="S1896" i="1"/>
  <c r="S1903" i="1"/>
  <c r="S1909" i="1"/>
  <c r="S1917" i="1"/>
  <c r="S1924" i="1"/>
  <c r="S1931" i="1"/>
  <c r="S1939" i="1"/>
  <c r="S1945" i="1"/>
  <c r="S1952" i="1"/>
  <c r="S1960" i="1"/>
  <c r="S1966" i="1"/>
  <c r="S1971" i="1"/>
  <c r="S1977" i="1"/>
  <c r="S1982" i="1"/>
  <c r="S1987" i="1"/>
  <c r="S1993" i="1"/>
  <c r="S1998" i="1"/>
  <c r="S2003" i="1"/>
  <c r="S2009" i="1"/>
  <c r="S2014" i="1"/>
  <c r="S2019" i="1"/>
  <c r="S2025" i="1"/>
  <c r="S2030" i="1"/>
  <c r="S2035" i="1"/>
  <c r="S2041" i="1"/>
  <c r="S2046" i="1"/>
  <c r="S2051" i="1"/>
  <c r="S2057" i="1"/>
  <c r="S2062" i="1"/>
  <c r="S2067" i="1"/>
  <c r="S2073" i="1"/>
  <c r="S2078" i="1"/>
  <c r="S2083" i="1"/>
  <c r="S2089" i="1"/>
  <c r="S2094" i="1"/>
  <c r="S2099" i="1"/>
  <c r="S2105" i="1"/>
  <c r="S2110" i="1"/>
  <c r="S2115" i="1"/>
  <c r="S2121" i="1"/>
  <c r="S2126" i="1"/>
  <c r="S2131" i="1"/>
  <c r="S2137" i="1"/>
  <c r="S2142" i="1"/>
  <c r="S2147" i="1"/>
  <c r="S2153" i="1"/>
  <c r="S2158" i="1"/>
  <c r="S2163" i="1"/>
  <c r="S2169" i="1"/>
  <c r="S2174" i="1"/>
  <c r="S2179" i="1"/>
  <c r="S2185" i="1"/>
  <c r="S2190" i="1"/>
  <c r="S2195" i="1"/>
  <c r="S2201" i="1"/>
  <c r="S2206" i="1"/>
  <c r="S2211" i="1"/>
  <c r="S2217" i="1"/>
  <c r="S2222" i="1"/>
  <c r="S2227" i="1"/>
  <c r="S2233" i="1"/>
  <c r="S2238" i="1"/>
  <c r="S2243" i="1"/>
  <c r="S2249" i="1"/>
  <c r="S2254" i="1"/>
  <c r="S2259" i="1"/>
  <c r="S2265" i="1"/>
  <c r="S2270" i="1"/>
  <c r="S2275" i="1"/>
  <c r="S2281" i="1"/>
  <c r="S2286" i="1"/>
  <c r="S2291" i="1"/>
  <c r="S2297" i="1"/>
  <c r="S2302" i="1"/>
  <c r="S2307" i="1"/>
  <c r="S2313" i="1"/>
  <c r="S2318" i="1"/>
  <c r="S2323" i="1"/>
  <c r="S2329" i="1"/>
  <c r="S2334" i="1"/>
  <c r="S2339" i="1"/>
  <c r="S2345" i="1"/>
  <c r="S2350" i="1"/>
  <c r="S2355" i="1"/>
  <c r="S2361" i="1"/>
  <c r="S2366" i="1"/>
  <c r="S2371" i="1"/>
  <c r="S2377" i="1"/>
  <c r="S2382" i="1"/>
  <c r="S2387" i="1"/>
  <c r="S2393" i="1"/>
  <c r="S2398" i="1"/>
  <c r="S2403" i="1"/>
  <c r="S2409" i="1"/>
  <c r="S2414" i="1"/>
  <c r="S2419" i="1"/>
  <c r="S2425" i="1"/>
  <c r="S2430" i="1"/>
  <c r="S2435" i="1"/>
  <c r="S1215" i="1"/>
  <c r="S1230" i="1"/>
  <c r="S1243" i="1"/>
  <c r="S1258" i="1"/>
  <c r="S1272" i="1"/>
  <c r="S1286" i="1"/>
  <c r="S1300" i="1"/>
  <c r="S1315" i="1"/>
  <c r="S1328" i="1"/>
  <c r="S1343" i="1"/>
  <c r="S1358" i="1"/>
  <c r="S1371" i="1"/>
  <c r="S1386" i="1"/>
  <c r="S1400" i="1"/>
  <c r="S1414" i="1"/>
  <c r="S1428" i="1"/>
  <c r="S1443" i="1"/>
  <c r="S1456" i="1"/>
  <c r="S1471" i="1"/>
  <c r="S1486" i="1"/>
  <c r="S1499" i="1"/>
  <c r="S1514" i="1"/>
  <c r="S1528" i="1"/>
  <c r="S1541" i="1"/>
  <c r="S1552" i="1"/>
  <c r="S1563" i="1"/>
  <c r="S1573" i="1"/>
  <c r="S1584" i="1"/>
  <c r="S1595" i="1"/>
  <c r="S1605" i="1"/>
  <c r="S1616" i="1"/>
  <c r="S1627" i="1"/>
  <c r="S1637" i="1"/>
  <c r="S1648" i="1"/>
  <c r="S1659" i="1"/>
  <c r="S1669" i="1"/>
  <c r="S1680" i="1"/>
  <c r="S1691" i="1"/>
  <c r="S1701" i="1"/>
  <c r="S1712" i="1"/>
  <c r="S1723" i="1"/>
  <c r="S1733" i="1"/>
  <c r="S1744" i="1"/>
  <c r="S1755" i="1"/>
  <c r="S1765" i="1"/>
  <c r="S1776" i="1"/>
  <c r="S1787" i="1"/>
  <c r="S1797" i="1"/>
  <c r="S1805" i="1"/>
  <c r="S1812" i="1"/>
  <c r="S1819" i="1"/>
  <c r="S1827" i="1"/>
  <c r="S1833" i="1"/>
  <c r="S1840" i="1"/>
  <c r="S1848" i="1"/>
  <c r="S1855" i="1"/>
  <c r="S1861" i="1"/>
  <c r="S1869" i="1"/>
  <c r="S1876" i="1"/>
  <c r="S1883" i="1"/>
  <c r="S1891" i="1"/>
  <c r="S1897" i="1"/>
  <c r="S1904" i="1"/>
  <c r="S1912" i="1"/>
  <c r="S1919" i="1"/>
  <c r="S1925" i="1"/>
  <c r="S1933" i="1"/>
  <c r="S1940" i="1"/>
  <c r="S1947" i="1"/>
  <c r="S1955" i="1"/>
  <c r="S1961" i="1"/>
  <c r="S1967" i="1"/>
  <c r="S1973" i="1"/>
  <c r="S1978" i="1"/>
  <c r="S1983" i="1"/>
  <c r="S1989" i="1"/>
  <c r="S1994" i="1"/>
  <c r="S1999" i="1"/>
  <c r="S2005" i="1"/>
  <c r="S2010" i="1"/>
  <c r="S2015" i="1"/>
  <c r="S2021" i="1"/>
  <c r="S2026" i="1"/>
  <c r="S2031" i="1"/>
  <c r="S2037" i="1"/>
  <c r="S2042" i="1"/>
  <c r="S2047" i="1"/>
  <c r="S2053" i="1"/>
  <c r="S2058" i="1"/>
  <c r="S2063" i="1"/>
  <c r="S2069" i="1"/>
  <c r="S2074" i="1"/>
  <c r="S2079" i="1"/>
  <c r="S2085" i="1"/>
  <c r="S2090" i="1"/>
  <c r="S2095" i="1"/>
  <c r="S2101" i="1"/>
  <c r="S2106" i="1"/>
  <c r="S2111" i="1"/>
  <c r="S2117" i="1"/>
  <c r="S2122" i="1"/>
  <c r="S2127" i="1"/>
  <c r="S2133" i="1"/>
  <c r="S2138" i="1"/>
  <c r="S2143" i="1"/>
  <c r="S2149" i="1"/>
  <c r="S2154" i="1"/>
  <c r="S2159" i="1"/>
  <c r="S2165" i="1"/>
  <c r="S2170" i="1"/>
  <c r="S2175" i="1"/>
  <c r="S2181" i="1"/>
  <c r="S2186" i="1"/>
  <c r="S2191" i="1"/>
  <c r="S2197" i="1"/>
  <c r="S2202" i="1"/>
  <c r="S2207" i="1"/>
  <c r="S2213" i="1"/>
  <c r="S2218" i="1"/>
  <c r="S2223" i="1"/>
  <c r="S2229" i="1"/>
  <c r="S2234" i="1"/>
  <c r="S2239" i="1"/>
  <c r="S2245" i="1"/>
  <c r="S2250" i="1"/>
  <c r="S2255" i="1"/>
  <c r="S2261" i="1"/>
  <c r="S2266" i="1"/>
  <c r="S2271" i="1"/>
  <c r="S2277" i="1"/>
  <c r="S2282" i="1"/>
  <c r="S2287" i="1"/>
  <c r="S2293" i="1"/>
  <c r="S2298" i="1"/>
  <c r="S2303" i="1"/>
  <c r="S2309" i="1"/>
  <c r="S2314" i="1"/>
  <c r="S2319" i="1"/>
  <c r="S2325" i="1"/>
  <c r="S2330" i="1"/>
  <c r="S2335" i="1"/>
  <c r="S2341" i="1"/>
  <c r="S2346" i="1"/>
  <c r="S2351" i="1"/>
  <c r="S2357" i="1"/>
  <c r="S2362" i="1"/>
  <c r="S2367" i="1"/>
  <c r="S2373" i="1"/>
  <c r="S2378" i="1"/>
  <c r="S2383" i="1"/>
  <c r="S2389" i="1"/>
  <c r="S2394" i="1"/>
  <c r="S2399" i="1"/>
  <c r="S2405" i="1"/>
  <c r="S2410" i="1"/>
  <c r="S2415" i="1"/>
  <c r="S2421" i="1"/>
  <c r="S2426" i="1"/>
  <c r="S2431" i="1"/>
  <c r="R1201" i="1"/>
  <c r="R1205" i="1"/>
  <c r="R1209" i="1"/>
  <c r="R1213" i="1"/>
  <c r="R1217" i="1"/>
  <c r="R1221" i="1"/>
  <c r="R1225" i="1"/>
  <c r="R1229" i="1"/>
  <c r="R1233" i="1"/>
  <c r="R1237" i="1"/>
  <c r="R1241" i="1"/>
  <c r="R1245" i="1"/>
  <c r="R1249" i="1"/>
  <c r="R1253" i="1"/>
  <c r="R1257" i="1"/>
  <c r="R1261" i="1"/>
  <c r="R1265" i="1"/>
  <c r="R1269" i="1"/>
  <c r="R1273" i="1"/>
  <c r="R1277" i="1"/>
  <c r="R1281" i="1"/>
  <c r="R1285" i="1"/>
  <c r="R1289" i="1"/>
  <c r="R1293" i="1"/>
  <c r="R1297" i="1"/>
  <c r="R1301" i="1"/>
  <c r="R1305" i="1"/>
  <c r="R1309" i="1"/>
  <c r="R1313" i="1"/>
  <c r="R1317" i="1"/>
  <c r="R1321" i="1"/>
  <c r="R1325" i="1"/>
  <c r="R1329" i="1"/>
  <c r="R1333" i="1"/>
  <c r="R1337" i="1"/>
  <c r="R1341" i="1"/>
  <c r="R1345" i="1"/>
  <c r="R1349" i="1"/>
  <c r="R1353" i="1"/>
  <c r="R1357" i="1"/>
  <c r="R1361" i="1"/>
  <c r="R1365" i="1"/>
  <c r="R1369" i="1"/>
  <c r="R1373" i="1"/>
  <c r="R1377" i="1"/>
  <c r="R1381" i="1"/>
  <c r="R1385" i="1"/>
  <c r="R1389" i="1"/>
  <c r="R1393" i="1"/>
  <c r="R1397" i="1"/>
  <c r="R1401" i="1"/>
  <c r="R1405" i="1"/>
  <c r="R1409" i="1"/>
  <c r="R1413" i="1"/>
  <c r="R1417" i="1"/>
  <c r="R1421" i="1"/>
  <c r="R1425" i="1"/>
  <c r="R1429" i="1"/>
  <c r="R1433" i="1"/>
  <c r="R1437" i="1"/>
  <c r="R1441" i="1"/>
  <c r="R1445" i="1"/>
  <c r="R1449" i="1"/>
  <c r="R1453" i="1"/>
  <c r="R1457" i="1"/>
  <c r="R1461" i="1"/>
  <c r="R1465" i="1"/>
  <c r="R1469" i="1"/>
  <c r="R1473" i="1"/>
  <c r="R1477" i="1"/>
  <c r="R1481" i="1"/>
  <c r="R1485" i="1"/>
  <c r="R1489" i="1"/>
  <c r="R1493" i="1"/>
  <c r="R1497" i="1"/>
  <c r="R1501" i="1"/>
  <c r="R1505" i="1"/>
  <c r="R1509" i="1"/>
  <c r="R1513" i="1"/>
  <c r="R1517" i="1"/>
  <c r="R1521" i="1"/>
  <c r="R1525" i="1"/>
  <c r="R1529" i="1"/>
  <c r="R1533" i="1"/>
  <c r="R1537" i="1"/>
  <c r="R1203" i="1"/>
  <c r="R1207" i="1"/>
  <c r="R1211" i="1"/>
  <c r="R1215" i="1"/>
  <c r="R1219" i="1"/>
  <c r="R1223" i="1"/>
  <c r="R1227" i="1"/>
  <c r="R1231" i="1"/>
  <c r="R1235" i="1"/>
  <c r="R1239" i="1"/>
  <c r="R1243" i="1"/>
  <c r="R1247" i="1"/>
  <c r="R1251" i="1"/>
  <c r="R1255" i="1"/>
  <c r="R1259" i="1"/>
  <c r="R1263" i="1"/>
  <c r="R1267" i="1"/>
  <c r="R1271" i="1"/>
  <c r="R1275" i="1"/>
  <c r="R1279" i="1"/>
  <c r="R1283" i="1"/>
  <c r="R1287" i="1"/>
  <c r="R1291" i="1"/>
  <c r="R1295" i="1"/>
  <c r="R1299" i="1"/>
  <c r="R1303" i="1"/>
  <c r="R1307" i="1"/>
  <c r="R1311" i="1"/>
  <c r="R1315" i="1"/>
  <c r="R1319" i="1"/>
  <c r="R1323" i="1"/>
  <c r="R1327" i="1"/>
  <c r="R1331" i="1"/>
  <c r="R1335" i="1"/>
  <c r="R1339" i="1"/>
  <c r="R1343" i="1"/>
  <c r="R1347" i="1"/>
  <c r="R1351" i="1"/>
  <c r="R1355" i="1"/>
  <c r="R1359" i="1"/>
  <c r="R1363" i="1"/>
  <c r="R1367" i="1"/>
  <c r="R1371" i="1"/>
  <c r="R1375" i="1"/>
  <c r="R1379" i="1"/>
  <c r="R1383" i="1"/>
  <c r="R1387" i="1"/>
  <c r="R1391" i="1"/>
  <c r="R1395" i="1"/>
  <c r="R1399" i="1"/>
  <c r="R1403" i="1"/>
  <c r="R1407" i="1"/>
  <c r="R1411" i="1"/>
  <c r="R1415" i="1"/>
  <c r="R1419" i="1"/>
  <c r="R1423" i="1"/>
  <c r="R1427" i="1"/>
  <c r="R1431" i="1"/>
  <c r="R1435" i="1"/>
  <c r="R1439" i="1"/>
  <c r="R1443" i="1"/>
  <c r="R1447" i="1"/>
  <c r="R1451" i="1"/>
  <c r="R1455" i="1"/>
  <c r="R1459" i="1"/>
  <c r="R1463" i="1"/>
  <c r="R1467" i="1"/>
  <c r="R1471" i="1"/>
  <c r="R1475" i="1"/>
  <c r="R1479" i="1"/>
  <c r="R1483" i="1"/>
  <c r="R1487" i="1"/>
  <c r="R1491" i="1"/>
  <c r="R1495" i="1"/>
  <c r="R1499" i="1"/>
  <c r="R1503" i="1"/>
  <c r="R1507" i="1"/>
  <c r="R1511" i="1"/>
  <c r="R1515" i="1"/>
  <c r="R1519" i="1"/>
  <c r="R1523" i="1"/>
  <c r="R1527" i="1"/>
  <c r="R1531" i="1"/>
  <c r="R1535" i="1"/>
  <c r="R1539" i="1"/>
  <c r="R1202" i="1"/>
  <c r="R1210" i="1"/>
  <c r="R1218" i="1"/>
  <c r="R1226" i="1"/>
  <c r="R1234" i="1"/>
  <c r="R1242" i="1"/>
  <c r="R1250" i="1"/>
  <c r="R1258" i="1"/>
  <c r="R1266" i="1"/>
  <c r="R1274" i="1"/>
  <c r="R1282" i="1"/>
  <c r="R1290" i="1"/>
  <c r="R1298" i="1"/>
  <c r="R1306" i="1"/>
  <c r="R1314" i="1"/>
  <c r="R1322" i="1"/>
  <c r="R1330" i="1"/>
  <c r="R1338" i="1"/>
  <c r="R1346" i="1"/>
  <c r="R1354" i="1"/>
  <c r="R1362" i="1"/>
  <c r="R1370" i="1"/>
  <c r="R1378" i="1"/>
  <c r="R1386" i="1"/>
  <c r="R1394" i="1"/>
  <c r="R1402" i="1"/>
  <c r="R1410" i="1"/>
  <c r="R1418" i="1"/>
  <c r="R1426" i="1"/>
  <c r="R1434" i="1"/>
  <c r="R1442" i="1"/>
  <c r="R1450" i="1"/>
  <c r="R1458" i="1"/>
  <c r="R1466" i="1"/>
  <c r="R1474" i="1"/>
  <c r="R1482" i="1"/>
  <c r="R1490" i="1"/>
  <c r="R1498" i="1"/>
  <c r="R1506" i="1"/>
  <c r="R1514" i="1"/>
  <c r="R1522" i="1"/>
  <c r="R1530" i="1"/>
  <c r="R1538" i="1"/>
  <c r="R1543" i="1"/>
  <c r="R1547" i="1"/>
  <c r="R1551" i="1"/>
  <c r="R1555" i="1"/>
  <c r="R1559" i="1"/>
  <c r="R1563" i="1"/>
  <c r="R1567" i="1"/>
  <c r="R1571" i="1"/>
  <c r="R1575" i="1"/>
  <c r="R1579" i="1"/>
  <c r="R1583" i="1"/>
  <c r="R1587" i="1"/>
  <c r="R1591" i="1"/>
  <c r="R1595" i="1"/>
  <c r="R1599" i="1"/>
  <c r="R1603" i="1"/>
  <c r="R1607" i="1"/>
  <c r="R1611" i="1"/>
  <c r="R1615" i="1"/>
  <c r="R1619" i="1"/>
  <c r="R1623" i="1"/>
  <c r="R1627" i="1"/>
  <c r="R1631" i="1"/>
  <c r="R1635" i="1"/>
  <c r="R1639" i="1"/>
  <c r="R1643" i="1"/>
  <c r="R1647" i="1"/>
  <c r="R1651" i="1"/>
  <c r="R1655" i="1"/>
  <c r="R1659" i="1"/>
  <c r="R1663" i="1"/>
  <c r="R1667" i="1"/>
  <c r="R1671" i="1"/>
  <c r="R1675" i="1"/>
  <c r="R1679" i="1"/>
  <c r="R1683" i="1"/>
  <c r="R1687" i="1"/>
  <c r="R1691" i="1"/>
  <c r="R1695" i="1"/>
  <c r="R1699" i="1"/>
  <c r="R1703" i="1"/>
  <c r="R1707" i="1"/>
  <c r="R1206" i="1"/>
  <c r="R1214" i="1"/>
  <c r="R1222" i="1"/>
  <c r="R1230" i="1"/>
  <c r="R1238" i="1"/>
  <c r="R1246" i="1"/>
  <c r="R1254" i="1"/>
  <c r="R1262" i="1"/>
  <c r="R1270" i="1"/>
  <c r="R1278" i="1"/>
  <c r="R1286" i="1"/>
  <c r="R1294" i="1"/>
  <c r="R1302" i="1"/>
  <c r="R1310" i="1"/>
  <c r="R1318" i="1"/>
  <c r="R1326" i="1"/>
  <c r="R1334" i="1"/>
  <c r="R1342" i="1"/>
  <c r="R1350" i="1"/>
  <c r="R1358" i="1"/>
  <c r="R1366" i="1"/>
  <c r="R1374" i="1"/>
  <c r="R1382" i="1"/>
  <c r="R1390" i="1"/>
  <c r="R1398" i="1"/>
  <c r="R1406" i="1"/>
  <c r="R1414" i="1"/>
  <c r="R1422" i="1"/>
  <c r="R1430" i="1"/>
  <c r="R1438" i="1"/>
  <c r="R1446" i="1"/>
  <c r="R1454" i="1"/>
  <c r="R1462" i="1"/>
  <c r="R1470" i="1"/>
  <c r="R1478" i="1"/>
  <c r="R1486" i="1"/>
  <c r="R1494" i="1"/>
  <c r="R1502" i="1"/>
  <c r="R1510" i="1"/>
  <c r="R1518" i="1"/>
  <c r="R1526" i="1"/>
  <c r="R1534" i="1"/>
  <c r="R1541" i="1"/>
  <c r="R1545" i="1"/>
  <c r="R1549" i="1"/>
  <c r="R1553" i="1"/>
  <c r="R1557" i="1"/>
  <c r="R1561" i="1"/>
  <c r="R1565" i="1"/>
  <c r="R1569" i="1"/>
  <c r="R1573" i="1"/>
  <c r="R1577" i="1"/>
  <c r="R1581" i="1"/>
  <c r="R1585" i="1"/>
  <c r="R1589" i="1"/>
  <c r="R1593" i="1"/>
  <c r="R1597" i="1"/>
  <c r="R1601" i="1"/>
  <c r="R1605" i="1"/>
  <c r="R1609" i="1"/>
  <c r="R1613" i="1"/>
  <c r="R1617" i="1"/>
  <c r="R1621" i="1"/>
  <c r="R1625" i="1"/>
  <c r="R1629" i="1"/>
  <c r="R1633" i="1"/>
  <c r="R1637" i="1"/>
  <c r="R1641" i="1"/>
  <c r="R1645" i="1"/>
  <c r="R1649" i="1"/>
  <c r="R1653" i="1"/>
  <c r="R1657" i="1"/>
  <c r="R1661" i="1"/>
  <c r="R1665" i="1"/>
  <c r="R1669" i="1"/>
  <c r="R1673" i="1"/>
  <c r="R1677" i="1"/>
  <c r="R1681" i="1"/>
  <c r="R1685" i="1"/>
  <c r="R1689" i="1"/>
  <c r="R1693" i="1"/>
  <c r="R1697" i="1"/>
  <c r="R1701" i="1"/>
  <c r="R1705" i="1"/>
  <c r="R1709" i="1"/>
  <c r="R1713" i="1"/>
  <c r="R1717" i="1"/>
  <c r="R1721" i="1"/>
  <c r="R1725" i="1"/>
  <c r="R1729" i="1"/>
  <c r="R1733" i="1"/>
  <c r="R1737" i="1"/>
  <c r="R1741" i="1"/>
  <c r="R1745" i="1"/>
  <c r="R1749" i="1"/>
  <c r="R1753" i="1"/>
  <c r="R1757" i="1"/>
  <c r="R1204" i="1"/>
  <c r="R1220" i="1"/>
  <c r="R1236" i="1"/>
  <c r="R1252" i="1"/>
  <c r="R1268" i="1"/>
  <c r="R1284" i="1"/>
  <c r="R1300" i="1"/>
  <c r="R1316" i="1"/>
  <c r="R1332" i="1"/>
  <c r="R1348" i="1"/>
  <c r="R1364" i="1"/>
  <c r="R1380" i="1"/>
  <c r="R1396" i="1"/>
  <c r="R1412" i="1"/>
  <c r="R1428" i="1"/>
  <c r="R1444" i="1"/>
  <c r="R1460" i="1"/>
  <c r="R1476" i="1"/>
  <c r="R1492" i="1"/>
  <c r="R1508" i="1"/>
  <c r="R1524" i="1"/>
  <c r="R1540" i="1"/>
  <c r="R1548" i="1"/>
  <c r="R1556" i="1"/>
  <c r="R1564" i="1"/>
  <c r="R1572" i="1"/>
  <c r="R1580" i="1"/>
  <c r="R1588" i="1"/>
  <c r="R1596" i="1"/>
  <c r="R1604" i="1"/>
  <c r="R1612" i="1"/>
  <c r="R1620" i="1"/>
  <c r="R1628" i="1"/>
  <c r="R1636" i="1"/>
  <c r="R1644" i="1"/>
  <c r="R1652" i="1"/>
  <c r="R1660" i="1"/>
  <c r="R1668" i="1"/>
  <c r="R1676" i="1"/>
  <c r="R1684" i="1"/>
  <c r="R1692" i="1"/>
  <c r="R1700" i="1"/>
  <c r="R1708" i="1"/>
  <c r="R1714" i="1"/>
  <c r="R1719" i="1"/>
  <c r="R1724" i="1"/>
  <c r="R1730" i="1"/>
  <c r="R1735" i="1"/>
  <c r="R1740" i="1"/>
  <c r="R1746" i="1"/>
  <c r="R1751" i="1"/>
  <c r="R1756" i="1"/>
  <c r="R1761" i="1"/>
  <c r="R1765" i="1"/>
  <c r="R1769" i="1"/>
  <c r="R1773" i="1"/>
  <c r="R1777" i="1"/>
  <c r="R1781" i="1"/>
  <c r="R1785" i="1"/>
  <c r="R1789" i="1"/>
  <c r="R1793" i="1"/>
  <c r="R1797" i="1"/>
  <c r="R1801" i="1"/>
  <c r="R1805" i="1"/>
  <c r="R1809" i="1"/>
  <c r="R1813" i="1"/>
  <c r="R1817" i="1"/>
  <c r="R1821" i="1"/>
  <c r="R1825" i="1"/>
  <c r="R1829" i="1"/>
  <c r="R1833" i="1"/>
  <c r="R1837" i="1"/>
  <c r="R1841" i="1"/>
  <c r="R1845" i="1"/>
  <c r="R1849" i="1"/>
  <c r="R1853" i="1"/>
  <c r="R1857" i="1"/>
  <c r="R1861" i="1"/>
  <c r="R1865" i="1"/>
  <c r="R1869" i="1"/>
  <c r="R1873" i="1"/>
  <c r="R1877" i="1"/>
  <c r="R1881" i="1"/>
  <c r="R1885" i="1"/>
  <c r="R1889" i="1"/>
  <c r="R1893" i="1"/>
  <c r="R1897" i="1"/>
  <c r="R1901" i="1"/>
  <c r="R1905" i="1"/>
  <c r="R1909" i="1"/>
  <c r="R1913" i="1"/>
  <c r="R1917" i="1"/>
  <c r="R1921" i="1"/>
  <c r="R1925" i="1"/>
  <c r="R1929" i="1"/>
  <c r="R1933" i="1"/>
  <c r="R1937" i="1"/>
  <c r="R1941" i="1"/>
  <c r="R1945" i="1"/>
  <c r="R1949" i="1"/>
  <c r="R1953" i="1"/>
  <c r="R1957" i="1"/>
  <c r="R1961" i="1"/>
  <c r="R1965" i="1"/>
  <c r="R1969" i="1"/>
  <c r="R1973" i="1"/>
  <c r="R1977" i="1"/>
  <c r="R1981" i="1"/>
  <c r="R1985" i="1"/>
  <c r="R1989" i="1"/>
  <c r="R1993" i="1"/>
  <c r="R1997" i="1"/>
  <c r="R2001" i="1"/>
  <c r="R2005" i="1"/>
  <c r="R2009" i="1"/>
  <c r="R2013" i="1"/>
  <c r="R2017" i="1"/>
  <c r="R2021" i="1"/>
  <c r="R2025" i="1"/>
  <c r="R2029" i="1"/>
  <c r="R2033" i="1"/>
  <c r="R2037" i="1"/>
  <c r="R2041" i="1"/>
  <c r="R2045" i="1"/>
  <c r="R2049" i="1"/>
  <c r="R2053" i="1"/>
  <c r="R2057" i="1"/>
  <c r="R2061" i="1"/>
  <c r="R2065" i="1"/>
  <c r="R2069" i="1"/>
  <c r="R2073" i="1"/>
  <c r="R2077" i="1"/>
  <c r="R2081" i="1"/>
  <c r="R2085" i="1"/>
  <c r="R2089" i="1"/>
  <c r="R2093" i="1"/>
  <c r="R2097" i="1"/>
  <c r="R2101" i="1"/>
  <c r="R2105" i="1"/>
  <c r="R2109" i="1"/>
  <c r="R2113" i="1"/>
  <c r="R2117" i="1"/>
  <c r="R2121" i="1"/>
  <c r="R2125" i="1"/>
  <c r="R2129" i="1"/>
  <c r="R2133" i="1"/>
  <c r="R2137" i="1"/>
  <c r="R2141" i="1"/>
  <c r="R2145" i="1"/>
  <c r="R2149" i="1"/>
  <c r="R1212" i="1"/>
  <c r="R1228" i="1"/>
  <c r="R1244" i="1"/>
  <c r="R1260" i="1"/>
  <c r="R1276" i="1"/>
  <c r="R1292" i="1"/>
  <c r="R1308" i="1"/>
  <c r="R1324" i="1"/>
  <c r="R1340" i="1"/>
  <c r="R1356" i="1"/>
  <c r="R1372" i="1"/>
  <c r="R1388" i="1"/>
  <c r="R1404" i="1"/>
  <c r="R1420" i="1"/>
  <c r="R1436" i="1"/>
  <c r="R1452" i="1"/>
  <c r="R1468" i="1"/>
  <c r="R1484" i="1"/>
  <c r="R1500" i="1"/>
  <c r="R1516" i="1"/>
  <c r="R1532" i="1"/>
  <c r="R1544" i="1"/>
  <c r="R1552" i="1"/>
  <c r="R1560" i="1"/>
  <c r="R1568" i="1"/>
  <c r="R1576" i="1"/>
  <c r="R1584" i="1"/>
  <c r="R1592" i="1"/>
  <c r="R1600" i="1"/>
  <c r="R1608" i="1"/>
  <c r="R1616" i="1"/>
  <c r="R1624" i="1"/>
  <c r="R1632" i="1"/>
  <c r="R1640" i="1"/>
  <c r="R1648" i="1"/>
  <c r="R1656" i="1"/>
  <c r="R1664" i="1"/>
  <c r="R1672" i="1"/>
  <c r="R1680" i="1"/>
  <c r="R1688" i="1"/>
  <c r="R1696" i="1"/>
  <c r="R1704" i="1"/>
  <c r="R1711" i="1"/>
  <c r="R1716" i="1"/>
  <c r="R1722" i="1"/>
  <c r="R1727" i="1"/>
  <c r="R1732" i="1"/>
  <c r="R1738" i="1"/>
  <c r="R1743" i="1"/>
  <c r="R1748" i="1"/>
  <c r="R1754" i="1"/>
  <c r="R1759" i="1"/>
  <c r="R1763" i="1"/>
  <c r="R1767" i="1"/>
  <c r="R1771" i="1"/>
  <c r="R1775" i="1"/>
  <c r="R1779" i="1"/>
  <c r="R1783" i="1"/>
  <c r="R1787" i="1"/>
  <c r="R1791" i="1"/>
  <c r="R1795" i="1"/>
  <c r="R1799" i="1"/>
  <c r="R1803" i="1"/>
  <c r="R1807" i="1"/>
  <c r="R1811" i="1"/>
  <c r="R1815" i="1"/>
  <c r="R1819" i="1"/>
  <c r="R1823" i="1"/>
  <c r="R1827" i="1"/>
  <c r="R1831" i="1"/>
  <c r="R1835" i="1"/>
  <c r="R1839" i="1"/>
  <c r="R1843" i="1"/>
  <c r="R1847" i="1"/>
  <c r="R1851" i="1"/>
  <c r="R1855" i="1"/>
  <c r="R1859" i="1"/>
  <c r="R1863" i="1"/>
  <c r="R1867" i="1"/>
  <c r="R1871" i="1"/>
  <c r="R1875" i="1"/>
  <c r="R1879" i="1"/>
  <c r="R1883" i="1"/>
  <c r="R1887" i="1"/>
  <c r="R1891" i="1"/>
  <c r="R1895" i="1"/>
  <c r="R1899" i="1"/>
  <c r="R1903" i="1"/>
  <c r="R1907" i="1"/>
  <c r="R1911" i="1"/>
  <c r="R1915" i="1"/>
  <c r="R1919" i="1"/>
  <c r="R1923" i="1"/>
  <c r="R1927" i="1"/>
  <c r="R1931" i="1"/>
  <c r="R1935" i="1"/>
  <c r="R1939" i="1"/>
  <c r="R1943" i="1"/>
  <c r="R1947" i="1"/>
  <c r="R1951" i="1"/>
  <c r="R1955" i="1"/>
  <c r="R1959" i="1"/>
  <c r="R1963" i="1"/>
  <c r="R1967" i="1"/>
  <c r="R1971" i="1"/>
  <c r="R1975" i="1"/>
  <c r="R1979" i="1"/>
  <c r="R1983" i="1"/>
  <c r="R1987" i="1"/>
  <c r="R1991" i="1"/>
  <c r="R1995" i="1"/>
  <c r="R1999" i="1"/>
  <c r="R2003" i="1"/>
  <c r="R2007" i="1"/>
  <c r="R2011" i="1"/>
  <c r="R2015" i="1"/>
  <c r="R2019" i="1"/>
  <c r="R2023" i="1"/>
  <c r="R2027" i="1"/>
  <c r="R2031" i="1"/>
  <c r="R2035" i="1"/>
  <c r="R2039" i="1"/>
  <c r="R2043" i="1"/>
  <c r="R2047" i="1"/>
  <c r="R2051" i="1"/>
  <c r="R2055" i="1"/>
  <c r="R2059" i="1"/>
  <c r="R2063" i="1"/>
  <c r="R2067" i="1"/>
  <c r="R2071" i="1"/>
  <c r="R2075" i="1"/>
  <c r="R2079" i="1"/>
  <c r="R2083" i="1"/>
  <c r="R2087" i="1"/>
  <c r="R2091" i="1"/>
  <c r="R2095" i="1"/>
  <c r="R2099" i="1"/>
  <c r="R2103" i="1"/>
  <c r="R2107" i="1"/>
  <c r="R2111" i="1"/>
  <c r="R2115" i="1"/>
  <c r="R2119" i="1"/>
  <c r="R2123" i="1"/>
  <c r="R2127" i="1"/>
  <c r="R2131" i="1"/>
  <c r="R2135" i="1"/>
  <c r="R2139" i="1"/>
  <c r="R2143" i="1"/>
  <c r="R2147" i="1"/>
  <c r="R2151" i="1"/>
  <c r="R2155" i="1"/>
  <c r="R2159" i="1"/>
  <c r="R2163" i="1"/>
  <c r="R2167" i="1"/>
  <c r="R2171" i="1"/>
  <c r="R2175" i="1"/>
  <c r="R2179" i="1"/>
  <c r="R2183" i="1"/>
  <c r="R2187" i="1"/>
  <c r="R2191" i="1"/>
  <c r="R2195" i="1"/>
  <c r="R2199" i="1"/>
  <c r="R2203" i="1"/>
  <c r="R2207" i="1"/>
  <c r="R2211" i="1"/>
  <c r="R2215" i="1"/>
  <c r="R2219" i="1"/>
  <c r="R2223" i="1"/>
  <c r="R2227" i="1"/>
  <c r="R2231" i="1"/>
  <c r="R1208" i="1"/>
  <c r="R1240" i="1"/>
  <c r="R1272" i="1"/>
  <c r="R1304" i="1"/>
  <c r="R1336" i="1"/>
  <c r="R1368" i="1"/>
  <c r="R1400" i="1"/>
  <c r="R1432" i="1"/>
  <c r="R1464" i="1"/>
  <c r="R1496" i="1"/>
  <c r="R1528" i="1"/>
  <c r="R1550" i="1"/>
  <c r="R1566" i="1"/>
  <c r="R1582" i="1"/>
  <c r="R1598" i="1"/>
  <c r="R1614" i="1"/>
  <c r="R1630" i="1"/>
  <c r="R1646" i="1"/>
  <c r="R1662" i="1"/>
  <c r="R1678" i="1"/>
  <c r="R1694" i="1"/>
  <c r="R1710" i="1"/>
  <c r="R1720" i="1"/>
  <c r="R1731" i="1"/>
  <c r="R1742" i="1"/>
  <c r="R1752" i="1"/>
  <c r="R1762" i="1"/>
  <c r="R1770" i="1"/>
  <c r="R1778" i="1"/>
  <c r="R1786" i="1"/>
  <c r="R1794" i="1"/>
  <c r="R1802" i="1"/>
  <c r="R1810" i="1"/>
  <c r="R1818" i="1"/>
  <c r="R1826" i="1"/>
  <c r="R1834" i="1"/>
  <c r="R1842" i="1"/>
  <c r="R1850" i="1"/>
  <c r="R1858" i="1"/>
  <c r="R1866" i="1"/>
  <c r="R1874" i="1"/>
  <c r="R1882" i="1"/>
  <c r="R1890" i="1"/>
  <c r="R1898" i="1"/>
  <c r="R1906" i="1"/>
  <c r="R1914" i="1"/>
  <c r="R1922" i="1"/>
  <c r="R1930" i="1"/>
  <c r="R1938" i="1"/>
  <c r="R1946" i="1"/>
  <c r="R1954" i="1"/>
  <c r="R1962" i="1"/>
  <c r="R1970" i="1"/>
  <c r="R1978" i="1"/>
  <c r="R1986" i="1"/>
  <c r="R1994" i="1"/>
  <c r="R2002" i="1"/>
  <c r="R2010" i="1"/>
  <c r="R2018" i="1"/>
  <c r="R2026" i="1"/>
  <c r="R2034" i="1"/>
  <c r="R2042" i="1"/>
  <c r="R2050" i="1"/>
  <c r="R2058" i="1"/>
  <c r="R2066" i="1"/>
  <c r="R2074" i="1"/>
  <c r="R2082" i="1"/>
  <c r="R2090" i="1"/>
  <c r="R2098" i="1"/>
  <c r="R2106" i="1"/>
  <c r="R2114" i="1"/>
  <c r="R2122" i="1"/>
  <c r="R2130" i="1"/>
  <c r="R2138" i="1"/>
  <c r="R2146" i="1"/>
  <c r="R2153" i="1"/>
  <c r="R2158" i="1"/>
  <c r="R2164" i="1"/>
  <c r="R2169" i="1"/>
  <c r="R2174" i="1"/>
  <c r="R2180" i="1"/>
  <c r="R2185" i="1"/>
  <c r="R2190" i="1"/>
  <c r="R2196" i="1"/>
  <c r="R2201" i="1"/>
  <c r="R2206" i="1"/>
  <c r="R2212" i="1"/>
  <c r="R2217" i="1"/>
  <c r="R2222" i="1"/>
  <c r="R2228" i="1"/>
  <c r="R2233" i="1"/>
  <c r="R2237" i="1"/>
  <c r="R2241" i="1"/>
  <c r="R2245" i="1"/>
  <c r="R2249" i="1"/>
  <c r="R2253" i="1"/>
  <c r="R2257" i="1"/>
  <c r="R2261" i="1"/>
  <c r="R2265" i="1"/>
  <c r="R2269" i="1"/>
  <c r="R2273" i="1"/>
  <c r="R2277" i="1"/>
  <c r="R2281" i="1"/>
  <c r="R2285" i="1"/>
  <c r="R2289" i="1"/>
  <c r="R2293" i="1"/>
  <c r="R2297" i="1"/>
  <c r="R2301" i="1"/>
  <c r="R2305" i="1"/>
  <c r="R2309" i="1"/>
  <c r="R2313" i="1"/>
  <c r="R2317" i="1"/>
  <c r="R2321" i="1"/>
  <c r="R2325" i="1"/>
  <c r="R2329" i="1"/>
  <c r="R2333" i="1"/>
  <c r="R2337" i="1"/>
  <c r="R2341" i="1"/>
  <c r="R2345" i="1"/>
  <c r="R2349" i="1"/>
  <c r="R2353" i="1"/>
  <c r="R2357" i="1"/>
  <c r="R2361" i="1"/>
  <c r="R2365" i="1"/>
  <c r="R2369" i="1"/>
  <c r="R2373" i="1"/>
  <c r="R2377" i="1"/>
  <c r="R2381" i="1"/>
  <c r="R2385" i="1"/>
  <c r="R2389" i="1"/>
  <c r="R2393" i="1"/>
  <c r="R2397" i="1"/>
  <c r="R2401" i="1"/>
  <c r="R2405" i="1"/>
  <c r="R2409" i="1"/>
  <c r="R2413" i="1"/>
  <c r="R2417" i="1"/>
  <c r="R2421" i="1"/>
  <c r="R2425" i="1"/>
  <c r="R2429" i="1"/>
  <c r="R2433" i="1"/>
  <c r="R1216" i="1"/>
  <c r="R1248" i="1"/>
  <c r="R1280" i="1"/>
  <c r="R1312" i="1"/>
  <c r="R1344" i="1"/>
  <c r="R1376" i="1"/>
  <c r="R1408" i="1"/>
  <c r="R1440" i="1"/>
  <c r="R1472" i="1"/>
  <c r="R1504" i="1"/>
  <c r="R1536" i="1"/>
  <c r="R1554" i="1"/>
  <c r="R1570" i="1"/>
  <c r="R1586" i="1"/>
  <c r="R1602" i="1"/>
  <c r="R1618" i="1"/>
  <c r="R1634" i="1"/>
  <c r="R1650" i="1"/>
  <c r="R1666" i="1"/>
  <c r="R1682" i="1"/>
  <c r="R1698" i="1"/>
  <c r="R1712" i="1"/>
  <c r="R1723" i="1"/>
  <c r="R1734" i="1"/>
  <c r="R1744" i="1"/>
  <c r="R1755" i="1"/>
  <c r="R1764" i="1"/>
  <c r="R1772" i="1"/>
  <c r="R1780" i="1"/>
  <c r="R1224" i="1"/>
  <c r="R1256" i="1"/>
  <c r="R1288" i="1"/>
  <c r="R1320" i="1"/>
  <c r="R1352" i="1"/>
  <c r="R1384" i="1"/>
  <c r="R1416" i="1"/>
  <c r="R1448" i="1"/>
  <c r="R1480" i="1"/>
  <c r="R1512" i="1"/>
  <c r="R1542" i="1"/>
  <c r="R1558" i="1"/>
  <c r="R1574" i="1"/>
  <c r="R1590" i="1"/>
  <c r="R1606" i="1"/>
  <c r="R1622" i="1"/>
  <c r="R1638" i="1"/>
  <c r="R1654" i="1"/>
  <c r="R1670" i="1"/>
  <c r="R1686" i="1"/>
  <c r="R1702" i="1"/>
  <c r="R1715" i="1"/>
  <c r="R1726" i="1"/>
  <c r="R1736" i="1"/>
  <c r="R1747" i="1"/>
  <c r="R1758" i="1"/>
  <c r="R1766" i="1"/>
  <c r="R1774" i="1"/>
  <c r="R1782" i="1"/>
  <c r="R1790" i="1"/>
  <c r="R1798" i="1"/>
  <c r="R1806" i="1"/>
  <c r="R1814" i="1"/>
  <c r="R1822" i="1"/>
  <c r="R1830" i="1"/>
  <c r="R1838" i="1"/>
  <c r="R1846" i="1"/>
  <c r="R1854" i="1"/>
  <c r="R1862" i="1"/>
  <c r="R1870" i="1"/>
  <c r="R1878" i="1"/>
  <c r="R1886" i="1"/>
  <c r="R1894" i="1"/>
  <c r="R1902" i="1"/>
  <c r="R1910" i="1"/>
  <c r="R1918" i="1"/>
  <c r="R1926" i="1"/>
  <c r="R1934" i="1"/>
  <c r="R1942" i="1"/>
  <c r="R1950" i="1"/>
  <c r="R1958" i="1"/>
  <c r="R1966" i="1"/>
  <c r="R1974" i="1"/>
  <c r="R1982" i="1"/>
  <c r="R1990" i="1"/>
  <c r="R1998" i="1"/>
  <c r="R2006" i="1"/>
  <c r="R2014" i="1"/>
  <c r="R2022" i="1"/>
  <c r="R2030" i="1"/>
  <c r="R2038" i="1"/>
  <c r="R2046" i="1"/>
  <c r="R2054" i="1"/>
  <c r="R2062" i="1"/>
  <c r="R2070" i="1"/>
  <c r="R2078" i="1"/>
  <c r="R2086" i="1"/>
  <c r="R2094" i="1"/>
  <c r="R2102" i="1"/>
  <c r="R2110" i="1"/>
  <c r="R2118" i="1"/>
  <c r="R2126" i="1"/>
  <c r="R2134" i="1"/>
  <c r="R2142" i="1"/>
  <c r="R2150" i="1"/>
  <c r="R2156" i="1"/>
  <c r="R2161" i="1"/>
  <c r="R2166" i="1"/>
  <c r="R2172" i="1"/>
  <c r="R2177" i="1"/>
  <c r="R2182" i="1"/>
  <c r="R2188" i="1"/>
  <c r="R2193" i="1"/>
  <c r="R2198" i="1"/>
  <c r="R2204" i="1"/>
  <c r="R2209" i="1"/>
  <c r="R2214" i="1"/>
  <c r="R2220" i="1"/>
  <c r="R2225" i="1"/>
  <c r="R2230" i="1"/>
  <c r="R2235" i="1"/>
  <c r="R2239" i="1"/>
  <c r="R2243" i="1"/>
  <c r="R2247" i="1"/>
  <c r="R2251" i="1"/>
  <c r="R2255" i="1"/>
  <c r="R2259" i="1"/>
  <c r="R2263" i="1"/>
  <c r="R2267" i="1"/>
  <c r="R2271" i="1"/>
  <c r="R2275" i="1"/>
  <c r="R2279" i="1"/>
  <c r="R2283" i="1"/>
  <c r="R2287" i="1"/>
  <c r="R2291" i="1"/>
  <c r="R2295" i="1"/>
  <c r="R2299" i="1"/>
  <c r="R2303" i="1"/>
  <c r="R2307" i="1"/>
  <c r="R2311" i="1"/>
  <c r="R2315" i="1"/>
  <c r="R2319" i="1"/>
  <c r="R2323" i="1"/>
  <c r="R2327" i="1"/>
  <c r="R2331" i="1"/>
  <c r="R2335" i="1"/>
  <c r="R2339" i="1"/>
  <c r="R2343" i="1"/>
  <c r="R2347" i="1"/>
  <c r="R2351" i="1"/>
  <c r="R2355" i="1"/>
  <c r="R2359" i="1"/>
  <c r="R2363" i="1"/>
  <c r="R2367" i="1"/>
  <c r="R2371" i="1"/>
  <c r="R2375" i="1"/>
  <c r="R2379" i="1"/>
  <c r="R2383" i="1"/>
  <c r="R2387" i="1"/>
  <c r="R2391" i="1"/>
  <c r="R2395" i="1"/>
  <c r="R2399" i="1"/>
  <c r="R2403" i="1"/>
  <c r="R2407" i="1"/>
  <c r="R2411" i="1"/>
  <c r="R2415" i="1"/>
  <c r="R2419" i="1"/>
  <c r="R2423" i="1"/>
  <c r="R2427" i="1"/>
  <c r="R2431" i="1"/>
  <c r="R2435" i="1"/>
  <c r="R1232" i="1"/>
  <c r="R1264" i="1"/>
  <c r="R1296" i="1"/>
  <c r="R1328" i="1"/>
  <c r="R1360" i="1"/>
  <c r="R1392" i="1"/>
  <c r="R1424" i="1"/>
  <c r="R1456" i="1"/>
  <c r="R1488" i="1"/>
  <c r="R1520" i="1"/>
  <c r="R1546" i="1"/>
  <c r="R1562" i="1"/>
  <c r="R1578" i="1"/>
  <c r="R1594" i="1"/>
  <c r="R1610" i="1"/>
  <c r="R1626" i="1"/>
  <c r="R1642" i="1"/>
  <c r="R1658" i="1"/>
  <c r="R1674" i="1"/>
  <c r="R1690" i="1"/>
  <c r="R1706" i="1"/>
  <c r="R1718" i="1"/>
  <c r="R1728" i="1"/>
  <c r="R1739" i="1"/>
  <c r="R1750" i="1"/>
  <c r="R1760" i="1"/>
  <c r="R1768" i="1"/>
  <c r="R1776" i="1"/>
  <c r="R1784" i="1"/>
  <c r="R1792" i="1"/>
  <c r="R1800" i="1"/>
  <c r="R1808" i="1"/>
  <c r="R1816" i="1"/>
  <c r="R1824" i="1"/>
  <c r="R1832" i="1"/>
  <c r="R1840" i="1"/>
  <c r="R1848" i="1"/>
  <c r="R1856" i="1"/>
  <c r="R1864" i="1"/>
  <c r="R1872" i="1"/>
  <c r="R1880" i="1"/>
  <c r="R1888" i="1"/>
  <c r="R1896" i="1"/>
  <c r="R1904" i="1"/>
  <c r="R1912" i="1"/>
  <c r="R1920" i="1"/>
  <c r="R1928" i="1"/>
  <c r="R1936" i="1"/>
  <c r="R1944" i="1"/>
  <c r="R1952" i="1"/>
  <c r="R1960" i="1"/>
  <c r="R1968" i="1"/>
  <c r="R1976" i="1"/>
  <c r="R1984" i="1"/>
  <c r="R1992" i="1"/>
  <c r="R2000" i="1"/>
  <c r="R2008" i="1"/>
  <c r="R2016" i="1"/>
  <c r="R2024" i="1"/>
  <c r="R2032" i="1"/>
  <c r="R2040" i="1"/>
  <c r="R2048" i="1"/>
  <c r="R2056" i="1"/>
  <c r="R2064" i="1"/>
  <c r="R2072" i="1"/>
  <c r="R1788" i="1"/>
  <c r="R1820" i="1"/>
  <c r="R1852" i="1"/>
  <c r="R1884" i="1"/>
  <c r="R1916" i="1"/>
  <c r="R1948" i="1"/>
  <c r="R1980" i="1"/>
  <c r="R2012" i="1"/>
  <c r="R2044" i="1"/>
  <c r="R2076" i="1"/>
  <c r="R2092" i="1"/>
  <c r="R2108" i="1"/>
  <c r="R2124" i="1"/>
  <c r="R2140" i="1"/>
  <c r="R2154" i="1"/>
  <c r="R2165" i="1"/>
  <c r="R2176" i="1"/>
  <c r="R2186" i="1"/>
  <c r="R2197" i="1"/>
  <c r="R2208" i="1"/>
  <c r="R2218" i="1"/>
  <c r="R2229" i="1"/>
  <c r="R2238" i="1"/>
  <c r="R2246" i="1"/>
  <c r="R2254" i="1"/>
  <c r="R2262" i="1"/>
  <c r="R2270" i="1"/>
  <c r="R2278" i="1"/>
  <c r="R2286" i="1"/>
  <c r="R2294" i="1"/>
  <c r="R2302" i="1"/>
  <c r="R2310" i="1"/>
  <c r="R2318" i="1"/>
  <c r="R2326" i="1"/>
  <c r="R2334" i="1"/>
  <c r="R2342" i="1"/>
  <c r="R2350" i="1"/>
  <c r="R2358" i="1"/>
  <c r="R2366" i="1"/>
  <c r="R2374" i="1"/>
  <c r="R2382" i="1"/>
  <c r="R2390" i="1"/>
  <c r="R2398" i="1"/>
  <c r="R2406" i="1"/>
  <c r="R2414" i="1"/>
  <c r="R2422" i="1"/>
  <c r="R2430" i="1"/>
  <c r="R1796" i="1"/>
  <c r="R1828" i="1"/>
  <c r="R1860" i="1"/>
  <c r="R1892" i="1"/>
  <c r="R1924" i="1"/>
  <c r="R1956" i="1"/>
  <c r="R1988" i="1"/>
  <c r="R2020" i="1"/>
  <c r="R2052" i="1"/>
  <c r="R2080" i="1"/>
  <c r="R2096" i="1"/>
  <c r="R2112" i="1"/>
  <c r="R2128" i="1"/>
  <c r="R2144" i="1"/>
  <c r="R2157" i="1"/>
  <c r="R2168" i="1"/>
  <c r="R2178" i="1"/>
  <c r="R2189" i="1"/>
  <c r="R2200" i="1"/>
  <c r="R2210" i="1"/>
  <c r="R2221" i="1"/>
  <c r="R2232" i="1"/>
  <c r="R2240" i="1"/>
  <c r="R2248" i="1"/>
  <c r="R2264" i="1"/>
  <c r="R2280" i="1"/>
  <c r="R2288" i="1"/>
  <c r="R2304" i="1"/>
  <c r="R2320" i="1"/>
  <c r="R2336" i="1"/>
  <c r="R2352" i="1"/>
  <c r="R2368" i="1"/>
  <c r="R2384" i="1"/>
  <c r="R2400" i="1"/>
  <c r="R2416" i="1"/>
  <c r="R2432" i="1"/>
  <c r="R1804" i="1"/>
  <c r="R1836" i="1"/>
  <c r="R1868" i="1"/>
  <c r="R1900" i="1"/>
  <c r="R1932" i="1"/>
  <c r="R1964" i="1"/>
  <c r="R1996" i="1"/>
  <c r="R2028" i="1"/>
  <c r="R2060" i="1"/>
  <c r="R2084" i="1"/>
  <c r="R2100" i="1"/>
  <c r="R2116" i="1"/>
  <c r="R2132" i="1"/>
  <c r="R2148" i="1"/>
  <c r="R2160" i="1"/>
  <c r="R2170" i="1"/>
  <c r="R2181" i="1"/>
  <c r="R2192" i="1"/>
  <c r="R2202" i="1"/>
  <c r="R2213" i="1"/>
  <c r="R2224" i="1"/>
  <c r="R2234" i="1"/>
  <c r="R2242" i="1"/>
  <c r="R2250" i="1"/>
  <c r="R2258" i="1"/>
  <c r="R2266" i="1"/>
  <c r="R2274" i="1"/>
  <c r="R2282" i="1"/>
  <c r="R2290" i="1"/>
  <c r="R2298" i="1"/>
  <c r="R2306" i="1"/>
  <c r="R2314" i="1"/>
  <c r="R2322" i="1"/>
  <c r="R2330" i="1"/>
  <c r="R2338" i="1"/>
  <c r="R2346" i="1"/>
  <c r="R2354" i="1"/>
  <c r="R2362" i="1"/>
  <c r="R2370" i="1"/>
  <c r="R2378" i="1"/>
  <c r="R2386" i="1"/>
  <c r="R2394" i="1"/>
  <c r="R2402" i="1"/>
  <c r="R2410" i="1"/>
  <c r="R2418" i="1"/>
  <c r="R2426" i="1"/>
  <c r="R2434" i="1"/>
  <c r="R1812" i="1"/>
  <c r="R1844" i="1"/>
  <c r="R1876" i="1"/>
  <c r="R1908" i="1"/>
  <c r="R1940" i="1"/>
  <c r="R1972" i="1"/>
  <c r="R2004" i="1"/>
  <c r="R2036" i="1"/>
  <c r="R2068" i="1"/>
  <c r="R2088" i="1"/>
  <c r="R2104" i="1"/>
  <c r="R2120" i="1"/>
  <c r="R2136" i="1"/>
  <c r="R2152" i="1"/>
  <c r="R2162" i="1"/>
  <c r="R2173" i="1"/>
  <c r="R2184" i="1"/>
  <c r="R2194" i="1"/>
  <c r="R2205" i="1"/>
  <c r="R2216" i="1"/>
  <c r="R2226" i="1"/>
  <c r="R2236" i="1"/>
  <c r="R2244" i="1"/>
  <c r="R2252" i="1"/>
  <c r="R2260" i="1"/>
  <c r="R2268" i="1"/>
  <c r="R2276" i="1"/>
  <c r="R2284" i="1"/>
  <c r="R2292" i="1"/>
  <c r="R2300" i="1"/>
  <c r="R2308" i="1"/>
  <c r="R2316" i="1"/>
  <c r="R2324" i="1"/>
  <c r="R2332" i="1"/>
  <c r="R2340" i="1"/>
  <c r="R2348" i="1"/>
  <c r="R2356" i="1"/>
  <c r="R2364" i="1"/>
  <c r="R2372" i="1"/>
  <c r="R2380" i="1"/>
  <c r="R2388" i="1"/>
  <c r="R2396" i="1"/>
  <c r="R2404" i="1"/>
  <c r="R2412" i="1"/>
  <c r="R2420" i="1"/>
  <c r="R2428" i="1"/>
  <c r="R2256" i="1"/>
  <c r="R2272" i="1"/>
  <c r="R2296" i="1"/>
  <c r="R2312" i="1"/>
  <c r="R2328" i="1"/>
  <c r="R2344" i="1"/>
  <c r="R2360" i="1"/>
  <c r="R2376" i="1"/>
  <c r="R2392" i="1"/>
  <c r="R2408" i="1"/>
  <c r="R2424" i="1"/>
  <c r="O1201" i="1"/>
  <c r="O1205" i="1"/>
  <c r="O1209" i="1"/>
  <c r="O1213" i="1"/>
  <c r="O1217" i="1"/>
  <c r="O1221" i="1"/>
  <c r="O1225" i="1"/>
  <c r="O1229" i="1"/>
  <c r="O1233" i="1"/>
  <c r="O1237" i="1"/>
  <c r="O1241" i="1"/>
  <c r="O1245" i="1"/>
  <c r="O1249" i="1"/>
  <c r="O1253" i="1"/>
  <c r="O1257" i="1"/>
  <c r="O1261" i="1"/>
  <c r="O1265" i="1"/>
  <c r="O1269" i="1"/>
  <c r="O1273" i="1"/>
  <c r="O1277" i="1"/>
  <c r="O1281" i="1"/>
  <c r="O1285" i="1"/>
  <c r="O1289" i="1"/>
  <c r="O1293" i="1"/>
  <c r="O1297" i="1"/>
  <c r="O1301" i="1"/>
  <c r="O1305" i="1"/>
  <c r="O1309" i="1"/>
  <c r="O1313" i="1"/>
  <c r="O1317" i="1"/>
  <c r="O1321" i="1"/>
  <c r="O1325" i="1"/>
  <c r="O1329" i="1"/>
  <c r="O1333" i="1"/>
  <c r="O1337" i="1"/>
  <c r="O1341" i="1"/>
  <c r="O1345" i="1"/>
  <c r="O1349" i="1"/>
  <c r="O1353" i="1"/>
  <c r="O1357" i="1"/>
  <c r="O1361" i="1"/>
  <c r="O1365" i="1"/>
  <c r="O1369" i="1"/>
  <c r="O1373" i="1"/>
  <c r="O1377" i="1"/>
  <c r="O1381" i="1"/>
  <c r="O1385" i="1"/>
  <c r="O1389" i="1"/>
  <c r="O1393" i="1"/>
  <c r="O1397" i="1"/>
  <c r="O1401" i="1"/>
  <c r="O1405" i="1"/>
  <c r="O1409" i="1"/>
  <c r="O1413" i="1"/>
  <c r="O1417" i="1"/>
  <c r="O1421" i="1"/>
  <c r="O1425" i="1"/>
  <c r="O1429" i="1"/>
  <c r="O1433" i="1"/>
  <c r="O1437" i="1"/>
  <c r="O1441" i="1"/>
  <c r="O1445" i="1"/>
  <c r="O1449" i="1"/>
  <c r="O1453" i="1"/>
  <c r="O1457" i="1"/>
  <c r="O1461" i="1"/>
  <c r="O1465" i="1"/>
  <c r="O1469" i="1"/>
  <c r="O1473" i="1"/>
  <c r="O1477" i="1"/>
  <c r="O1481" i="1"/>
  <c r="O1485" i="1"/>
  <c r="O1489" i="1"/>
  <c r="O1493" i="1"/>
  <c r="O1497" i="1"/>
  <c r="O1501" i="1"/>
  <c r="O1505" i="1"/>
  <c r="O1509" i="1"/>
  <c r="O1513" i="1"/>
  <c r="O1517" i="1"/>
  <c r="O1521" i="1"/>
  <c r="O1525" i="1"/>
  <c r="O1529" i="1"/>
  <c r="O1533" i="1"/>
  <c r="O1537" i="1"/>
  <c r="O1202" i="1"/>
  <c r="O1207" i="1"/>
  <c r="O1212" i="1"/>
  <c r="O1218" i="1"/>
  <c r="O1223" i="1"/>
  <c r="O1228" i="1"/>
  <c r="O1234" i="1"/>
  <c r="O1239" i="1"/>
  <c r="O1244" i="1"/>
  <c r="O1250" i="1"/>
  <c r="O1255" i="1"/>
  <c r="O1260" i="1"/>
  <c r="O1266" i="1"/>
  <c r="O1271" i="1"/>
  <c r="O1276" i="1"/>
  <c r="O1282" i="1"/>
  <c r="O1287" i="1"/>
  <c r="O1292" i="1"/>
  <c r="O1298" i="1"/>
  <c r="O1303" i="1"/>
  <c r="O1308" i="1"/>
  <c r="O1314" i="1"/>
  <c r="O1319" i="1"/>
  <c r="O1324" i="1"/>
  <c r="O1330" i="1"/>
  <c r="O1335" i="1"/>
  <c r="O1340" i="1"/>
  <c r="O1346" i="1"/>
  <c r="O1351" i="1"/>
  <c r="O1356" i="1"/>
  <c r="O1362" i="1"/>
  <c r="O1367" i="1"/>
  <c r="O1372" i="1"/>
  <c r="O1378" i="1"/>
  <c r="O1383" i="1"/>
  <c r="O1388" i="1"/>
  <c r="O1394" i="1"/>
  <c r="O1399" i="1"/>
  <c r="O1404" i="1"/>
  <c r="O1410" i="1"/>
  <c r="O1415" i="1"/>
  <c r="O1420" i="1"/>
  <c r="O1426" i="1"/>
  <c r="O1431" i="1"/>
  <c r="O1436" i="1"/>
  <c r="O1442" i="1"/>
  <c r="O1447" i="1"/>
  <c r="O1452" i="1"/>
  <c r="O1458" i="1"/>
  <c r="O1463" i="1"/>
  <c r="O1468" i="1"/>
  <c r="O1474" i="1"/>
  <c r="O1479" i="1"/>
  <c r="O1484" i="1"/>
  <c r="O1490" i="1"/>
  <c r="O1495" i="1"/>
  <c r="O1500" i="1"/>
  <c r="O1506" i="1"/>
  <c r="O1511" i="1"/>
  <c r="O1516" i="1"/>
  <c r="O1522" i="1"/>
  <c r="O1527" i="1"/>
  <c r="O1532" i="1"/>
  <c r="O1538" i="1"/>
  <c r="O1542" i="1"/>
  <c r="O1546" i="1"/>
  <c r="O1550" i="1"/>
  <c r="O1554" i="1"/>
  <c r="O1558" i="1"/>
  <c r="O1562" i="1"/>
  <c r="O1566" i="1"/>
  <c r="O1570" i="1"/>
  <c r="O1574" i="1"/>
  <c r="O1578" i="1"/>
  <c r="O1582" i="1"/>
  <c r="O1586" i="1"/>
  <c r="O1590" i="1"/>
  <c r="O1594" i="1"/>
  <c r="O1598" i="1"/>
  <c r="O1602" i="1"/>
  <c r="O1606" i="1"/>
  <c r="O1610" i="1"/>
  <c r="O1614" i="1"/>
  <c r="O1618" i="1"/>
  <c r="O1622" i="1"/>
  <c r="O1626" i="1"/>
  <c r="O1630" i="1"/>
  <c r="O1634" i="1"/>
  <c r="O1638" i="1"/>
  <c r="O1642" i="1"/>
  <c r="O1646" i="1"/>
  <c r="O1650" i="1"/>
  <c r="O1654" i="1"/>
  <c r="O1658" i="1"/>
  <c r="O1662" i="1"/>
  <c r="O1666" i="1"/>
  <c r="O1670" i="1"/>
  <c r="O1674" i="1"/>
  <c r="O1678" i="1"/>
  <c r="O1682" i="1"/>
  <c r="O1686" i="1"/>
  <c r="O1690" i="1"/>
  <c r="O1694" i="1"/>
  <c r="O1698" i="1"/>
  <c r="O1702" i="1"/>
  <c r="O1706" i="1"/>
  <c r="O1710" i="1"/>
  <c r="O1714" i="1"/>
  <c r="O1718" i="1"/>
  <c r="O1722" i="1"/>
  <c r="O1726" i="1"/>
  <c r="O1730" i="1"/>
  <c r="O1734" i="1"/>
  <c r="O1738" i="1"/>
  <c r="O1742" i="1"/>
  <c r="O1746" i="1"/>
  <c r="O1750" i="1"/>
  <c r="O1754" i="1"/>
  <c r="O1758" i="1"/>
  <c r="O1762" i="1"/>
  <c r="O1766" i="1"/>
  <c r="O1770" i="1"/>
  <c r="O1774" i="1"/>
  <c r="O1778" i="1"/>
  <c r="O1782" i="1"/>
  <c r="O1786" i="1"/>
  <c r="O1790" i="1"/>
  <c r="O1794" i="1"/>
  <c r="O1798" i="1"/>
  <c r="O1802" i="1"/>
  <c r="O1806" i="1"/>
  <c r="O1810" i="1"/>
  <c r="O1814" i="1"/>
  <c r="O1818" i="1"/>
  <c r="O1822" i="1"/>
  <c r="O1826" i="1"/>
  <c r="O1830" i="1"/>
  <c r="O1834" i="1"/>
  <c r="O1838" i="1"/>
  <c r="O1842" i="1"/>
  <c r="O1846" i="1"/>
  <c r="O1850" i="1"/>
  <c r="O1854" i="1"/>
  <c r="O1858" i="1"/>
  <c r="O1862" i="1"/>
  <c r="O1866" i="1"/>
  <c r="O1870" i="1"/>
  <c r="O1874" i="1"/>
  <c r="O1878" i="1"/>
  <c r="O1882" i="1"/>
  <c r="O1886" i="1"/>
  <c r="O1890" i="1"/>
  <c r="O1894" i="1"/>
  <c r="O1898" i="1"/>
  <c r="O1902" i="1"/>
  <c r="O1906" i="1"/>
  <c r="O1910" i="1"/>
  <c r="O1914" i="1"/>
  <c r="O1918" i="1"/>
  <c r="O1922" i="1"/>
  <c r="O1926" i="1"/>
  <c r="O1930" i="1"/>
  <c r="O1934" i="1"/>
  <c r="O1938" i="1"/>
  <c r="O1942" i="1"/>
  <c r="O1946" i="1"/>
  <c r="O1950" i="1"/>
  <c r="O1954" i="1"/>
  <c r="O1958" i="1"/>
  <c r="O1962" i="1"/>
  <c r="O1203" i="1"/>
  <c r="O1210" i="1"/>
  <c r="O1216" i="1"/>
  <c r="O1224" i="1"/>
  <c r="O1231" i="1"/>
  <c r="O1238" i="1"/>
  <c r="O1246" i="1"/>
  <c r="O1252" i="1"/>
  <c r="O1259" i="1"/>
  <c r="O1267" i="1"/>
  <c r="O1274" i="1"/>
  <c r="O1280" i="1"/>
  <c r="O1288" i="1"/>
  <c r="O1295" i="1"/>
  <c r="O1302" i="1"/>
  <c r="O1310" i="1"/>
  <c r="O1316" i="1"/>
  <c r="O1323" i="1"/>
  <c r="O1331" i="1"/>
  <c r="O1338" i="1"/>
  <c r="O1344" i="1"/>
  <c r="O1352" i="1"/>
  <c r="O1359" i="1"/>
  <c r="O1366" i="1"/>
  <c r="O1374" i="1"/>
  <c r="O1380" i="1"/>
  <c r="O1387" i="1"/>
  <c r="O1395" i="1"/>
  <c r="O1402" i="1"/>
  <c r="O1408" i="1"/>
  <c r="O1416" i="1"/>
  <c r="O1423" i="1"/>
  <c r="O1430" i="1"/>
  <c r="O1438" i="1"/>
  <c r="O1444" i="1"/>
  <c r="O1451" i="1"/>
  <c r="O1459" i="1"/>
  <c r="O1466" i="1"/>
  <c r="O1472" i="1"/>
  <c r="O1480" i="1"/>
  <c r="O1487" i="1"/>
  <c r="O1494" i="1"/>
  <c r="O1502" i="1"/>
  <c r="O1508" i="1"/>
  <c r="O1515" i="1"/>
  <c r="O1523" i="1"/>
  <c r="O1530" i="1"/>
  <c r="O1536" i="1"/>
  <c r="O1543" i="1"/>
  <c r="O1548" i="1"/>
  <c r="O1553" i="1"/>
  <c r="O1559" i="1"/>
  <c r="O1564" i="1"/>
  <c r="O1569" i="1"/>
  <c r="O1575" i="1"/>
  <c r="O1580" i="1"/>
  <c r="O1585" i="1"/>
  <c r="O1591" i="1"/>
  <c r="O1596" i="1"/>
  <c r="O1601" i="1"/>
  <c r="O1607" i="1"/>
  <c r="O1612" i="1"/>
  <c r="O1617" i="1"/>
  <c r="O1623" i="1"/>
  <c r="O1628" i="1"/>
  <c r="O1633" i="1"/>
  <c r="O1639" i="1"/>
  <c r="O1644" i="1"/>
  <c r="O1649" i="1"/>
  <c r="O1655" i="1"/>
  <c r="O1660" i="1"/>
  <c r="O1665" i="1"/>
  <c r="O1671" i="1"/>
  <c r="O1676" i="1"/>
  <c r="O1681" i="1"/>
  <c r="O1687" i="1"/>
  <c r="O1692" i="1"/>
  <c r="O1697" i="1"/>
  <c r="O1703" i="1"/>
  <c r="O1708" i="1"/>
  <c r="O1713" i="1"/>
  <c r="O1719" i="1"/>
  <c r="O1724" i="1"/>
  <c r="O1729" i="1"/>
  <c r="O1735" i="1"/>
  <c r="O1740" i="1"/>
  <c r="O1745" i="1"/>
  <c r="O1751" i="1"/>
  <c r="O1756" i="1"/>
  <c r="O1761" i="1"/>
  <c r="O1767" i="1"/>
  <c r="O1772" i="1"/>
  <c r="O1777" i="1"/>
  <c r="O1783" i="1"/>
  <c r="O1788" i="1"/>
  <c r="O1793" i="1"/>
  <c r="O1799" i="1"/>
  <c r="O1804" i="1"/>
  <c r="O1809" i="1"/>
  <c r="O1815" i="1"/>
  <c r="O1820" i="1"/>
  <c r="O1825" i="1"/>
  <c r="O1831" i="1"/>
  <c r="O1836" i="1"/>
  <c r="O1841" i="1"/>
  <c r="O1847" i="1"/>
  <c r="O1852" i="1"/>
  <c r="O1857" i="1"/>
  <c r="O1863" i="1"/>
  <c r="O1868" i="1"/>
  <c r="O1873" i="1"/>
  <c r="O1879" i="1"/>
  <c r="O1884" i="1"/>
  <c r="O1889" i="1"/>
  <c r="O1895" i="1"/>
  <c r="O1900" i="1"/>
  <c r="O1905" i="1"/>
  <c r="O1911" i="1"/>
  <c r="O1916" i="1"/>
  <c r="O1921" i="1"/>
  <c r="O1927" i="1"/>
  <c r="O1932" i="1"/>
  <c r="O1937" i="1"/>
  <c r="O1943" i="1"/>
  <c r="O1948" i="1"/>
  <c r="O1953" i="1"/>
  <c r="O1959" i="1"/>
  <c r="O1964" i="1"/>
  <c r="O1968" i="1"/>
  <c r="O1972" i="1"/>
  <c r="O1976" i="1"/>
  <c r="O1980" i="1"/>
  <c r="O1984" i="1"/>
  <c r="O1988" i="1"/>
  <c r="O1992" i="1"/>
  <c r="O1996" i="1"/>
  <c r="O2000" i="1"/>
  <c r="O2004" i="1"/>
  <c r="O2008" i="1"/>
  <c r="O2012" i="1"/>
  <c r="O2016" i="1"/>
  <c r="O2020" i="1"/>
  <c r="O2024" i="1"/>
  <c r="O2028" i="1"/>
  <c r="O2032" i="1"/>
  <c r="O2036" i="1"/>
  <c r="O2040" i="1"/>
  <c r="O2044" i="1"/>
  <c r="O2048" i="1"/>
  <c r="O2052" i="1"/>
  <c r="O2056" i="1"/>
  <c r="O2060" i="1"/>
  <c r="O2064" i="1"/>
  <c r="O2068" i="1"/>
  <c r="O2072" i="1"/>
  <c r="O2076" i="1"/>
  <c r="O2080" i="1"/>
  <c r="O2084" i="1"/>
  <c r="O2088" i="1"/>
  <c r="O2092" i="1"/>
  <c r="O2096" i="1"/>
  <c r="O2100" i="1"/>
  <c r="O2104" i="1"/>
  <c r="O2108" i="1"/>
  <c r="O2112" i="1"/>
  <c r="O2116" i="1"/>
  <c r="O2120" i="1"/>
  <c r="O2124" i="1"/>
  <c r="O2128" i="1"/>
  <c r="O2132" i="1"/>
  <c r="O2136" i="1"/>
  <c r="O2140" i="1"/>
  <c r="O2144" i="1"/>
  <c r="O2148" i="1"/>
  <c r="O2152" i="1"/>
  <c r="O2156" i="1"/>
  <c r="O2160" i="1"/>
  <c r="O2164" i="1"/>
  <c r="O2168" i="1"/>
  <c r="O2172" i="1"/>
  <c r="O2176" i="1"/>
  <c r="O2180" i="1"/>
  <c r="O2184" i="1"/>
  <c r="O2188" i="1"/>
  <c r="O2192" i="1"/>
  <c r="O2196" i="1"/>
  <c r="O2200" i="1"/>
  <c r="O2204" i="1"/>
  <c r="O2208" i="1"/>
  <c r="O2212" i="1"/>
  <c r="O2216" i="1"/>
  <c r="O2220" i="1"/>
  <c r="O2224" i="1"/>
  <c r="O2228" i="1"/>
  <c r="O2232" i="1"/>
  <c r="O2236" i="1"/>
  <c r="O2240" i="1"/>
  <c r="O2244" i="1"/>
  <c r="O2248" i="1"/>
  <c r="O2252" i="1"/>
  <c r="O2256" i="1"/>
  <c r="O2260" i="1"/>
  <c r="O2264" i="1"/>
  <c r="O2268" i="1"/>
  <c r="O2272" i="1"/>
  <c r="O2276" i="1"/>
  <c r="O2280" i="1"/>
  <c r="O2284" i="1"/>
  <c r="O2288" i="1"/>
  <c r="O2292" i="1"/>
  <c r="O2296" i="1"/>
  <c r="O2300" i="1"/>
  <c r="O2304" i="1"/>
  <c r="O2308" i="1"/>
  <c r="O2312" i="1"/>
  <c r="O2316" i="1"/>
  <c r="O2320" i="1"/>
  <c r="O2324" i="1"/>
  <c r="O2328" i="1"/>
  <c r="O2332" i="1"/>
  <c r="O2336" i="1"/>
  <c r="O2340" i="1"/>
  <c r="O2344" i="1"/>
  <c r="O2348" i="1"/>
  <c r="O2352" i="1"/>
  <c r="O2356" i="1"/>
  <c r="O2360" i="1"/>
  <c r="O2364" i="1"/>
  <c r="O2368" i="1"/>
  <c r="O2372" i="1"/>
  <c r="O2376" i="1"/>
  <c r="O2380" i="1"/>
  <c r="O2384" i="1"/>
  <c r="O2388" i="1"/>
  <c r="O2392" i="1"/>
  <c r="O2396" i="1"/>
  <c r="O2400" i="1"/>
  <c r="O2404" i="1"/>
  <c r="O2408" i="1"/>
  <c r="O2412" i="1"/>
  <c r="O2416" i="1"/>
  <c r="O2420" i="1"/>
  <c r="O2424" i="1"/>
  <c r="O2428" i="1"/>
  <c r="O2432" i="1"/>
  <c r="O1204" i="1"/>
  <c r="O1211" i="1"/>
  <c r="O1219" i="1"/>
  <c r="O1226" i="1"/>
  <c r="O1232" i="1"/>
  <c r="O1240" i="1"/>
  <c r="O1247" i="1"/>
  <c r="O1254" i="1"/>
  <c r="O1262" i="1"/>
  <c r="O1268" i="1"/>
  <c r="O1275" i="1"/>
  <c r="O1283" i="1"/>
  <c r="O1290" i="1"/>
  <c r="O1296" i="1"/>
  <c r="O1304" i="1"/>
  <c r="O1311" i="1"/>
  <c r="O1318" i="1"/>
  <c r="O1326" i="1"/>
  <c r="O1332" i="1"/>
  <c r="O1339" i="1"/>
  <c r="O1347" i="1"/>
  <c r="O1354" i="1"/>
  <c r="O1360" i="1"/>
  <c r="O1368" i="1"/>
  <c r="O1375" i="1"/>
  <c r="O1382" i="1"/>
  <c r="O1390" i="1"/>
  <c r="O1396" i="1"/>
  <c r="O1403" i="1"/>
  <c r="O1411" i="1"/>
  <c r="O1418" i="1"/>
  <c r="O1424" i="1"/>
  <c r="O1432" i="1"/>
  <c r="O1439" i="1"/>
  <c r="O1446" i="1"/>
  <c r="O1454" i="1"/>
  <c r="O1460" i="1"/>
  <c r="O1467" i="1"/>
  <c r="O1475" i="1"/>
  <c r="O1482" i="1"/>
  <c r="O1488" i="1"/>
  <c r="O1496" i="1"/>
  <c r="O1503" i="1"/>
  <c r="O1510" i="1"/>
  <c r="O1518" i="1"/>
  <c r="O1524" i="1"/>
  <c r="O1531" i="1"/>
  <c r="O1539" i="1"/>
  <c r="O1544" i="1"/>
  <c r="O1549" i="1"/>
  <c r="O1555" i="1"/>
  <c r="O1560" i="1"/>
  <c r="O1565" i="1"/>
  <c r="O1571" i="1"/>
  <c r="O1576" i="1"/>
  <c r="O1581" i="1"/>
  <c r="O1587" i="1"/>
  <c r="O1592" i="1"/>
  <c r="O1597" i="1"/>
  <c r="O1603" i="1"/>
  <c r="O1608" i="1"/>
  <c r="O1613" i="1"/>
  <c r="O1619" i="1"/>
  <c r="O1624" i="1"/>
  <c r="O1629" i="1"/>
  <c r="O1635" i="1"/>
  <c r="O1640" i="1"/>
  <c r="O1645" i="1"/>
  <c r="O1651" i="1"/>
  <c r="O1656" i="1"/>
  <c r="O1661" i="1"/>
  <c r="O1667" i="1"/>
  <c r="O1672" i="1"/>
  <c r="O1677" i="1"/>
  <c r="O1683" i="1"/>
  <c r="O1688" i="1"/>
  <c r="O1693" i="1"/>
  <c r="O1699" i="1"/>
  <c r="O1704" i="1"/>
  <c r="O1709" i="1"/>
  <c r="O1715" i="1"/>
  <c r="O1720" i="1"/>
  <c r="O1725" i="1"/>
  <c r="O1731" i="1"/>
  <c r="O1736" i="1"/>
  <c r="O1741" i="1"/>
  <c r="O1747" i="1"/>
  <c r="O1752" i="1"/>
  <c r="O1757" i="1"/>
  <c r="O1763" i="1"/>
  <c r="O1768" i="1"/>
  <c r="O1773" i="1"/>
  <c r="O1779" i="1"/>
  <c r="O1784" i="1"/>
  <c r="O1789" i="1"/>
  <c r="O1795" i="1"/>
  <c r="O1206" i="1"/>
  <c r="O1220" i="1"/>
  <c r="O1235" i="1"/>
  <c r="O1248" i="1"/>
  <c r="O1263" i="1"/>
  <c r="O1278" i="1"/>
  <c r="O1291" i="1"/>
  <c r="O1306" i="1"/>
  <c r="O1320" i="1"/>
  <c r="O1334" i="1"/>
  <c r="O1348" i="1"/>
  <c r="O1363" i="1"/>
  <c r="O1376" i="1"/>
  <c r="O1391" i="1"/>
  <c r="O1406" i="1"/>
  <c r="O1419" i="1"/>
  <c r="O1434" i="1"/>
  <c r="O1448" i="1"/>
  <c r="O1462" i="1"/>
  <c r="O1476" i="1"/>
  <c r="O1491" i="1"/>
  <c r="O1504" i="1"/>
  <c r="O1519" i="1"/>
  <c r="O1534" i="1"/>
  <c r="O1545" i="1"/>
  <c r="O1556" i="1"/>
  <c r="O1567" i="1"/>
  <c r="O1577" i="1"/>
  <c r="O1588" i="1"/>
  <c r="O1599" i="1"/>
  <c r="O1609" i="1"/>
  <c r="O1620" i="1"/>
  <c r="O1631" i="1"/>
  <c r="O1641" i="1"/>
  <c r="O1652" i="1"/>
  <c r="O1663" i="1"/>
  <c r="O1673" i="1"/>
  <c r="O1684" i="1"/>
  <c r="O1695" i="1"/>
  <c r="O1705" i="1"/>
  <c r="O1716" i="1"/>
  <c r="O1727" i="1"/>
  <c r="O1737" i="1"/>
  <c r="O1748" i="1"/>
  <c r="O1759" i="1"/>
  <c r="O1769" i="1"/>
  <c r="O1780" i="1"/>
  <c r="O1791" i="1"/>
  <c r="O1800" i="1"/>
  <c r="O1807" i="1"/>
  <c r="O1813" i="1"/>
  <c r="O1821" i="1"/>
  <c r="O1828" i="1"/>
  <c r="O1835" i="1"/>
  <c r="O1843" i="1"/>
  <c r="O1849" i="1"/>
  <c r="O1856" i="1"/>
  <c r="O1864" i="1"/>
  <c r="O1871" i="1"/>
  <c r="O1877" i="1"/>
  <c r="O1885" i="1"/>
  <c r="O1892" i="1"/>
  <c r="O1899" i="1"/>
  <c r="O1907" i="1"/>
  <c r="O1913" i="1"/>
  <c r="O1920" i="1"/>
  <c r="O1928" i="1"/>
  <c r="O1935" i="1"/>
  <c r="O1941" i="1"/>
  <c r="O1949" i="1"/>
  <c r="O1956" i="1"/>
  <c r="O1963" i="1"/>
  <c r="O1969" i="1"/>
  <c r="O1974" i="1"/>
  <c r="O1979" i="1"/>
  <c r="O1985" i="1"/>
  <c r="O1990" i="1"/>
  <c r="O1995" i="1"/>
  <c r="O2001" i="1"/>
  <c r="O2006" i="1"/>
  <c r="O2011" i="1"/>
  <c r="O2017" i="1"/>
  <c r="O2022" i="1"/>
  <c r="O2027" i="1"/>
  <c r="O2033" i="1"/>
  <c r="O2038" i="1"/>
  <c r="O2043" i="1"/>
  <c r="O2049" i="1"/>
  <c r="O2054" i="1"/>
  <c r="O2059" i="1"/>
  <c r="O2065" i="1"/>
  <c r="O2070" i="1"/>
  <c r="O2075" i="1"/>
  <c r="O2081" i="1"/>
  <c r="O2086" i="1"/>
  <c r="O2091" i="1"/>
  <c r="O2097" i="1"/>
  <c r="O2102" i="1"/>
  <c r="O2107" i="1"/>
  <c r="O2113" i="1"/>
  <c r="O2118" i="1"/>
  <c r="O2123" i="1"/>
  <c r="O2129" i="1"/>
  <c r="O2134" i="1"/>
  <c r="O2139" i="1"/>
  <c r="O2145" i="1"/>
  <c r="O2150" i="1"/>
  <c r="O2155" i="1"/>
  <c r="O2161" i="1"/>
  <c r="O2166" i="1"/>
  <c r="O2171" i="1"/>
  <c r="O2177" i="1"/>
  <c r="O2182" i="1"/>
  <c r="O2187" i="1"/>
  <c r="O2193" i="1"/>
  <c r="O2198" i="1"/>
  <c r="O2203" i="1"/>
  <c r="O2209" i="1"/>
  <c r="O2214" i="1"/>
  <c r="O2219" i="1"/>
  <c r="O2225" i="1"/>
  <c r="O2230" i="1"/>
  <c r="O2235" i="1"/>
  <c r="O2241" i="1"/>
  <c r="O2246" i="1"/>
  <c r="O2251" i="1"/>
  <c r="O2257" i="1"/>
  <c r="O2262" i="1"/>
  <c r="O2267" i="1"/>
  <c r="O2273" i="1"/>
  <c r="O2278" i="1"/>
  <c r="O2283" i="1"/>
  <c r="O2289" i="1"/>
  <c r="O2294" i="1"/>
  <c r="O2299" i="1"/>
  <c r="O2305" i="1"/>
  <c r="O2310" i="1"/>
  <c r="O2315" i="1"/>
  <c r="O2321" i="1"/>
  <c r="O2326" i="1"/>
  <c r="O2331" i="1"/>
  <c r="O2337" i="1"/>
  <c r="O2342" i="1"/>
  <c r="O2347" i="1"/>
  <c r="O2353" i="1"/>
  <c r="O2358" i="1"/>
  <c r="O2363" i="1"/>
  <c r="O2369" i="1"/>
  <c r="O2374" i="1"/>
  <c r="O2379" i="1"/>
  <c r="O2385" i="1"/>
  <c r="O2390" i="1"/>
  <c r="O2395" i="1"/>
  <c r="O2401" i="1"/>
  <c r="O2406" i="1"/>
  <c r="O2411" i="1"/>
  <c r="O2417" i="1"/>
  <c r="O2422" i="1"/>
  <c r="O2427" i="1"/>
  <c r="O2433" i="1"/>
  <c r="O1208" i="1"/>
  <c r="O1222" i="1"/>
  <c r="O1236" i="1"/>
  <c r="O1251" i="1"/>
  <c r="O1264" i="1"/>
  <c r="O1279" i="1"/>
  <c r="O1294" i="1"/>
  <c r="O1307" i="1"/>
  <c r="O1322" i="1"/>
  <c r="O1336" i="1"/>
  <c r="O1350" i="1"/>
  <c r="O1364" i="1"/>
  <c r="O1379" i="1"/>
  <c r="O1392" i="1"/>
  <c r="O1407" i="1"/>
  <c r="O1422" i="1"/>
  <c r="O1435" i="1"/>
  <c r="O1450" i="1"/>
  <c r="O1464" i="1"/>
  <c r="O1478" i="1"/>
  <c r="O1492" i="1"/>
  <c r="O1507" i="1"/>
  <c r="O1520" i="1"/>
  <c r="O1535" i="1"/>
  <c r="O1547" i="1"/>
  <c r="O1557" i="1"/>
  <c r="O1568" i="1"/>
  <c r="O1579" i="1"/>
  <c r="O1589" i="1"/>
  <c r="O1600" i="1"/>
  <c r="O1611" i="1"/>
  <c r="O1621" i="1"/>
  <c r="O1632" i="1"/>
  <c r="O1643" i="1"/>
  <c r="O1653" i="1"/>
  <c r="O1664" i="1"/>
  <c r="O1675" i="1"/>
  <c r="O1685" i="1"/>
  <c r="O1696" i="1"/>
  <c r="O1707" i="1"/>
  <c r="O1717" i="1"/>
  <c r="O1728" i="1"/>
  <c r="O1739" i="1"/>
  <c r="O1749" i="1"/>
  <c r="O1760" i="1"/>
  <c r="O1771" i="1"/>
  <c r="O1781" i="1"/>
  <c r="O1792" i="1"/>
  <c r="O1801" i="1"/>
  <c r="O1808" i="1"/>
  <c r="O1816" i="1"/>
  <c r="O1823" i="1"/>
  <c r="O1829" i="1"/>
  <c r="O1837" i="1"/>
  <c r="O1844" i="1"/>
  <c r="O1851" i="1"/>
  <c r="O1859" i="1"/>
  <c r="O1865" i="1"/>
  <c r="O1872" i="1"/>
  <c r="O1880" i="1"/>
  <c r="O1887" i="1"/>
  <c r="O1893" i="1"/>
  <c r="O1901" i="1"/>
  <c r="O1908" i="1"/>
  <c r="O1915" i="1"/>
  <c r="O1923" i="1"/>
  <c r="O1929" i="1"/>
  <c r="O1936" i="1"/>
  <c r="O1944" i="1"/>
  <c r="O1951" i="1"/>
  <c r="O1957" i="1"/>
  <c r="O1965" i="1"/>
  <c r="O1970" i="1"/>
  <c r="O1975" i="1"/>
  <c r="O1981" i="1"/>
  <c r="O1986" i="1"/>
  <c r="O1991" i="1"/>
  <c r="O1997" i="1"/>
  <c r="O2002" i="1"/>
  <c r="O2007" i="1"/>
  <c r="O2013" i="1"/>
  <c r="O2018" i="1"/>
  <c r="O2023" i="1"/>
  <c r="O2029" i="1"/>
  <c r="O2034" i="1"/>
  <c r="O2039" i="1"/>
  <c r="O2045" i="1"/>
  <c r="O2050" i="1"/>
  <c r="O2055" i="1"/>
  <c r="O2061" i="1"/>
  <c r="O2066" i="1"/>
  <c r="O2071" i="1"/>
  <c r="O2077" i="1"/>
  <c r="O2082" i="1"/>
  <c r="O2087" i="1"/>
  <c r="O2093" i="1"/>
  <c r="O2098" i="1"/>
  <c r="O2103" i="1"/>
  <c r="O2109" i="1"/>
  <c r="O2114" i="1"/>
  <c r="O2119" i="1"/>
  <c r="O2125" i="1"/>
  <c r="O2130" i="1"/>
  <c r="O2135" i="1"/>
  <c r="O2141" i="1"/>
  <c r="O2146" i="1"/>
  <c r="O2151" i="1"/>
  <c r="O2157" i="1"/>
  <c r="O2162" i="1"/>
  <c r="O2167" i="1"/>
  <c r="O2173" i="1"/>
  <c r="O2178" i="1"/>
  <c r="O2183" i="1"/>
  <c r="O2189" i="1"/>
  <c r="O2194" i="1"/>
  <c r="O2199" i="1"/>
  <c r="O2205" i="1"/>
  <c r="O2210" i="1"/>
  <c r="O2215" i="1"/>
  <c r="O2221" i="1"/>
  <c r="O2226" i="1"/>
  <c r="O2231" i="1"/>
  <c r="O2237" i="1"/>
  <c r="O2242" i="1"/>
  <c r="O2247" i="1"/>
  <c r="O2253" i="1"/>
  <c r="O2258" i="1"/>
  <c r="O2263" i="1"/>
  <c r="O2269" i="1"/>
  <c r="O2274" i="1"/>
  <c r="O2279" i="1"/>
  <c r="O2285" i="1"/>
  <c r="O2290" i="1"/>
  <c r="O2295" i="1"/>
  <c r="O2301" i="1"/>
  <c r="O2306" i="1"/>
  <c r="O2311" i="1"/>
  <c r="O2317" i="1"/>
  <c r="O2322" i="1"/>
  <c r="O2327" i="1"/>
  <c r="O2333" i="1"/>
  <c r="O2338" i="1"/>
  <c r="O2343" i="1"/>
  <c r="O2349" i="1"/>
  <c r="O2354" i="1"/>
  <c r="O2359" i="1"/>
  <c r="O2365" i="1"/>
  <c r="O2370" i="1"/>
  <c r="O2375" i="1"/>
  <c r="O2381" i="1"/>
  <c r="O2386" i="1"/>
  <c r="O2391" i="1"/>
  <c r="O2397" i="1"/>
  <c r="O2402" i="1"/>
  <c r="O2407" i="1"/>
  <c r="O2413" i="1"/>
  <c r="O2418" i="1"/>
  <c r="O2423" i="1"/>
  <c r="O2429" i="1"/>
  <c r="O2434" i="1"/>
  <c r="O1214" i="1"/>
  <c r="O1227" i="1"/>
  <c r="O1242" i="1"/>
  <c r="O1256" i="1"/>
  <c r="O1270" i="1"/>
  <c r="O1284" i="1"/>
  <c r="O1299" i="1"/>
  <c r="O1312" i="1"/>
  <c r="O1327" i="1"/>
  <c r="O1342" i="1"/>
  <c r="O1355" i="1"/>
  <c r="O1370" i="1"/>
  <c r="O1384" i="1"/>
  <c r="O1398" i="1"/>
  <c r="O1412" i="1"/>
  <c r="O1427" i="1"/>
  <c r="O1440" i="1"/>
  <c r="O1455" i="1"/>
  <c r="O1470" i="1"/>
  <c r="O1483" i="1"/>
  <c r="O1498" i="1"/>
  <c r="O1512" i="1"/>
  <c r="O1526" i="1"/>
  <c r="O1540" i="1"/>
  <c r="O1551" i="1"/>
  <c r="O1561" i="1"/>
  <c r="O1572" i="1"/>
  <c r="O1583" i="1"/>
  <c r="O1593" i="1"/>
  <c r="O1604" i="1"/>
  <c r="O1615" i="1"/>
  <c r="O1625" i="1"/>
  <c r="O1636" i="1"/>
  <c r="O1647" i="1"/>
  <c r="O1657" i="1"/>
  <c r="O1668" i="1"/>
  <c r="O1679" i="1"/>
  <c r="O1689" i="1"/>
  <c r="O1700" i="1"/>
  <c r="O1711" i="1"/>
  <c r="O1721" i="1"/>
  <c r="O1732" i="1"/>
  <c r="O1743" i="1"/>
  <c r="O1753" i="1"/>
  <c r="O1764" i="1"/>
  <c r="O1775" i="1"/>
  <c r="O1785" i="1"/>
  <c r="O1796" i="1"/>
  <c r="O1803" i="1"/>
  <c r="O1811" i="1"/>
  <c r="O1817" i="1"/>
  <c r="O1824" i="1"/>
  <c r="O1832" i="1"/>
  <c r="O1839" i="1"/>
  <c r="O1845" i="1"/>
  <c r="O1853" i="1"/>
  <c r="O1860" i="1"/>
  <c r="O1867" i="1"/>
  <c r="O1875" i="1"/>
  <c r="O1881" i="1"/>
  <c r="O1888" i="1"/>
  <c r="O1896" i="1"/>
  <c r="O1903" i="1"/>
  <c r="O1909" i="1"/>
  <c r="O1917" i="1"/>
  <c r="O1924" i="1"/>
  <c r="O1931" i="1"/>
  <c r="O1939" i="1"/>
  <c r="O1945" i="1"/>
  <c r="O1952" i="1"/>
  <c r="O1960" i="1"/>
  <c r="O1966" i="1"/>
  <c r="O1971" i="1"/>
  <c r="O1977" i="1"/>
  <c r="O1982" i="1"/>
  <c r="O1987" i="1"/>
  <c r="O1993" i="1"/>
  <c r="O1998" i="1"/>
  <c r="O2003" i="1"/>
  <c r="O2009" i="1"/>
  <c r="O2014" i="1"/>
  <c r="O2019" i="1"/>
  <c r="O2025" i="1"/>
  <c r="O2030" i="1"/>
  <c r="O2035" i="1"/>
  <c r="O2041" i="1"/>
  <c r="O2046" i="1"/>
  <c r="O2051" i="1"/>
  <c r="O2057" i="1"/>
  <c r="O2062" i="1"/>
  <c r="O2067" i="1"/>
  <c r="O2073" i="1"/>
  <c r="O2078" i="1"/>
  <c r="O2083" i="1"/>
  <c r="O2089" i="1"/>
  <c r="O2094" i="1"/>
  <c r="O2099" i="1"/>
  <c r="O2105" i="1"/>
  <c r="O2110" i="1"/>
  <c r="O2115" i="1"/>
  <c r="O2121" i="1"/>
  <c r="O2126" i="1"/>
  <c r="O2131" i="1"/>
  <c r="O2137" i="1"/>
  <c r="O2142" i="1"/>
  <c r="O2147" i="1"/>
  <c r="O2153" i="1"/>
  <c r="O2158" i="1"/>
  <c r="O2163" i="1"/>
  <c r="O2169" i="1"/>
  <c r="O2174" i="1"/>
  <c r="O2179" i="1"/>
  <c r="O2185" i="1"/>
  <c r="O2190" i="1"/>
  <c r="O2195" i="1"/>
  <c r="O2201" i="1"/>
  <c r="O2206" i="1"/>
  <c r="O2211" i="1"/>
  <c r="O2217" i="1"/>
  <c r="O2222" i="1"/>
  <c r="O2227" i="1"/>
  <c r="O2233" i="1"/>
  <c r="O2238" i="1"/>
  <c r="O2243" i="1"/>
  <c r="O2249" i="1"/>
  <c r="O2254" i="1"/>
  <c r="O2259" i="1"/>
  <c r="O2265" i="1"/>
  <c r="O2270" i="1"/>
  <c r="O2275" i="1"/>
  <c r="O2281" i="1"/>
  <c r="O2286" i="1"/>
  <c r="O2291" i="1"/>
  <c r="O2297" i="1"/>
  <c r="O2302" i="1"/>
  <c r="O2307" i="1"/>
  <c r="O2313" i="1"/>
  <c r="O2318" i="1"/>
  <c r="O2323" i="1"/>
  <c r="O2329" i="1"/>
  <c r="O2334" i="1"/>
  <c r="O2339" i="1"/>
  <c r="O2345" i="1"/>
  <c r="O2350" i="1"/>
  <c r="O2355" i="1"/>
  <c r="O2361" i="1"/>
  <c r="O2366" i="1"/>
  <c r="O2371" i="1"/>
  <c r="O2377" i="1"/>
  <c r="O2382" i="1"/>
  <c r="O2387" i="1"/>
  <c r="O2393" i="1"/>
  <c r="O2398" i="1"/>
  <c r="O2403" i="1"/>
  <c r="O2409" i="1"/>
  <c r="O2414" i="1"/>
  <c r="O2419" i="1"/>
  <c r="O2425" i="1"/>
  <c r="O2430" i="1"/>
  <c r="O2435" i="1"/>
  <c r="O1215" i="1"/>
  <c r="O1230" i="1"/>
  <c r="O1243" i="1"/>
  <c r="O1258" i="1"/>
  <c r="O1272" i="1"/>
  <c r="O1286" i="1"/>
  <c r="O1300" i="1"/>
  <c r="O1315" i="1"/>
  <c r="O1328" i="1"/>
  <c r="O1343" i="1"/>
  <c r="O1358" i="1"/>
  <c r="O1371" i="1"/>
  <c r="O1386" i="1"/>
  <c r="O1400" i="1"/>
  <c r="O1414" i="1"/>
  <c r="O1428" i="1"/>
  <c r="O1443" i="1"/>
  <c r="O1456" i="1"/>
  <c r="O1471" i="1"/>
  <c r="O1486" i="1"/>
  <c r="O1499" i="1"/>
  <c r="O1514" i="1"/>
  <c r="O1528" i="1"/>
  <c r="O1541" i="1"/>
  <c r="O1552" i="1"/>
  <c r="O1563" i="1"/>
  <c r="O1573" i="1"/>
  <c r="O1584" i="1"/>
  <c r="O1595" i="1"/>
  <c r="O1605" i="1"/>
  <c r="O1616" i="1"/>
  <c r="O1627" i="1"/>
  <c r="O1637" i="1"/>
  <c r="O1648" i="1"/>
  <c r="O1659" i="1"/>
  <c r="O1669" i="1"/>
  <c r="O1680" i="1"/>
  <c r="O1691" i="1"/>
  <c r="O1701" i="1"/>
  <c r="O1712" i="1"/>
  <c r="O1723" i="1"/>
  <c r="O1733" i="1"/>
  <c r="O1744" i="1"/>
  <c r="O1755" i="1"/>
  <c r="O1765" i="1"/>
  <c r="O1776" i="1"/>
  <c r="O1787" i="1"/>
  <c r="O1797" i="1"/>
  <c r="O1805" i="1"/>
  <c r="O1812" i="1"/>
  <c r="O1819" i="1"/>
  <c r="O1827" i="1"/>
  <c r="O1833" i="1"/>
  <c r="O1840" i="1"/>
  <c r="O1848" i="1"/>
  <c r="O1855" i="1"/>
  <c r="O1861" i="1"/>
  <c r="O1869" i="1"/>
  <c r="O1876" i="1"/>
  <c r="O1883" i="1"/>
  <c r="O1891" i="1"/>
  <c r="O1897" i="1"/>
  <c r="O1904" i="1"/>
  <c r="O1912" i="1"/>
  <c r="O1919" i="1"/>
  <c r="O1925" i="1"/>
  <c r="O1933" i="1"/>
  <c r="O1940" i="1"/>
  <c r="O1947" i="1"/>
  <c r="O1955" i="1"/>
  <c r="O1961" i="1"/>
  <c r="O1967" i="1"/>
  <c r="O1973" i="1"/>
  <c r="O1978" i="1"/>
  <c r="O1983" i="1"/>
  <c r="O1989" i="1"/>
  <c r="O1994" i="1"/>
  <c r="O1999" i="1"/>
  <c r="O2005" i="1"/>
  <c r="O2010" i="1"/>
  <c r="O2015" i="1"/>
  <c r="O2021" i="1"/>
  <c r="O2026" i="1"/>
  <c r="O2031" i="1"/>
  <c r="O2037" i="1"/>
  <c r="O2042" i="1"/>
  <c r="O2047" i="1"/>
  <c r="O2053" i="1"/>
  <c r="O2058" i="1"/>
  <c r="O2063" i="1"/>
  <c r="O2069" i="1"/>
  <c r="O2074" i="1"/>
  <c r="O2079" i="1"/>
  <c r="O2085" i="1"/>
  <c r="O2090" i="1"/>
  <c r="O2095" i="1"/>
  <c r="O2101" i="1"/>
  <c r="O2106" i="1"/>
  <c r="O2111" i="1"/>
  <c r="O2117" i="1"/>
  <c r="O2122" i="1"/>
  <c r="O2127" i="1"/>
  <c r="O2133" i="1"/>
  <c r="O2138" i="1"/>
  <c r="O2143" i="1"/>
  <c r="O2149" i="1"/>
  <c r="O2154" i="1"/>
  <c r="O2159" i="1"/>
  <c r="O2165" i="1"/>
  <c r="O2170" i="1"/>
  <c r="O2175" i="1"/>
  <c r="O2181" i="1"/>
  <c r="O2186" i="1"/>
  <c r="O2191" i="1"/>
  <c r="O2197" i="1"/>
  <c r="O2202" i="1"/>
  <c r="O2207" i="1"/>
  <c r="O2213" i="1"/>
  <c r="O2218" i="1"/>
  <c r="O2223" i="1"/>
  <c r="O2229" i="1"/>
  <c r="O2234" i="1"/>
  <c r="O2239" i="1"/>
  <c r="O2245" i="1"/>
  <c r="O2250" i="1"/>
  <c r="O2255" i="1"/>
  <c r="O2261" i="1"/>
  <c r="O2266" i="1"/>
  <c r="O2271" i="1"/>
  <c r="O2277" i="1"/>
  <c r="O2282" i="1"/>
  <c r="O2287" i="1"/>
  <c r="O2293" i="1"/>
  <c r="O2298" i="1"/>
  <c r="O2303" i="1"/>
  <c r="O2309" i="1"/>
  <c r="O2314" i="1"/>
  <c r="O2319" i="1"/>
  <c r="O2325" i="1"/>
  <c r="O2330" i="1"/>
  <c r="O2335" i="1"/>
  <c r="O2341" i="1"/>
  <c r="O2346" i="1"/>
  <c r="O2351" i="1"/>
  <c r="O2357" i="1"/>
  <c r="O2362" i="1"/>
  <c r="O2367" i="1"/>
  <c r="O2373" i="1"/>
  <c r="O2378" i="1"/>
  <c r="O2383" i="1"/>
  <c r="O2389" i="1"/>
  <c r="O2394" i="1"/>
  <c r="O2399" i="1"/>
  <c r="O2405" i="1"/>
  <c r="O2410" i="1"/>
  <c r="O2415" i="1"/>
  <c r="O2421" i="1"/>
  <c r="O2426" i="1"/>
  <c r="O2431" i="1"/>
  <c r="N1201" i="1"/>
  <c r="N1205" i="1"/>
  <c r="N1209" i="1"/>
  <c r="N1213" i="1"/>
  <c r="N1217" i="1"/>
  <c r="N1221" i="1"/>
  <c r="N1225" i="1"/>
  <c r="N1229" i="1"/>
  <c r="N1233" i="1"/>
  <c r="N1237" i="1"/>
  <c r="N1241" i="1"/>
  <c r="N1245" i="1"/>
  <c r="N1249" i="1"/>
  <c r="N1253" i="1"/>
  <c r="N1257" i="1"/>
  <c r="N1261" i="1"/>
  <c r="N1265" i="1"/>
  <c r="N1269" i="1"/>
  <c r="N1273" i="1"/>
  <c r="N1277" i="1"/>
  <c r="N1281" i="1"/>
  <c r="N1285" i="1"/>
  <c r="N1289" i="1"/>
  <c r="N1293" i="1"/>
  <c r="N1297" i="1"/>
  <c r="N1301" i="1"/>
  <c r="N1305" i="1"/>
  <c r="N1309" i="1"/>
  <c r="N1313" i="1"/>
  <c r="N1317" i="1"/>
  <c r="N1321" i="1"/>
  <c r="N1325" i="1"/>
  <c r="N1329" i="1"/>
  <c r="N1333" i="1"/>
  <c r="N1337" i="1"/>
  <c r="N1341" i="1"/>
  <c r="N1345" i="1"/>
  <c r="N1349" i="1"/>
  <c r="N1353" i="1"/>
  <c r="N1357" i="1"/>
  <c r="N1361" i="1"/>
  <c r="N1365" i="1"/>
  <c r="N1369" i="1"/>
  <c r="N1373" i="1"/>
  <c r="N1377" i="1"/>
  <c r="N1381" i="1"/>
  <c r="N1385" i="1"/>
  <c r="N1389" i="1"/>
  <c r="N1393" i="1"/>
  <c r="N1397" i="1"/>
  <c r="N1401" i="1"/>
  <c r="N1405" i="1"/>
  <c r="N1409" i="1"/>
  <c r="N1413" i="1"/>
  <c r="N1417" i="1"/>
  <c r="N1421" i="1"/>
  <c r="N1425" i="1"/>
  <c r="N1429" i="1"/>
  <c r="N1433" i="1"/>
  <c r="N1437" i="1"/>
  <c r="N1441" i="1"/>
  <c r="N1445" i="1"/>
  <c r="N1449" i="1"/>
  <c r="N1453" i="1"/>
  <c r="N1457" i="1"/>
  <c r="N1461" i="1"/>
  <c r="N1465" i="1"/>
  <c r="N1469" i="1"/>
  <c r="N1473" i="1"/>
  <c r="N1477" i="1"/>
  <c r="N1481" i="1"/>
  <c r="N1485" i="1"/>
  <c r="N1489" i="1"/>
  <c r="N1493" i="1"/>
  <c r="N1497" i="1"/>
  <c r="N1501" i="1"/>
  <c r="N1505" i="1"/>
  <c r="N1509" i="1"/>
  <c r="N1513" i="1"/>
  <c r="N1517" i="1"/>
  <c r="N1521" i="1"/>
  <c r="N1525" i="1"/>
  <c r="N1529" i="1"/>
  <c r="N1533" i="1"/>
  <c r="N1537" i="1"/>
  <c r="N1203" i="1"/>
  <c r="N1207" i="1"/>
  <c r="N1211" i="1"/>
  <c r="N1215" i="1"/>
  <c r="N1219" i="1"/>
  <c r="N1223" i="1"/>
  <c r="N1227" i="1"/>
  <c r="N1231" i="1"/>
  <c r="N1235" i="1"/>
  <c r="N1239" i="1"/>
  <c r="N1243" i="1"/>
  <c r="N1247" i="1"/>
  <c r="N1251" i="1"/>
  <c r="N1255" i="1"/>
  <c r="N1259" i="1"/>
  <c r="N1263" i="1"/>
  <c r="N1267" i="1"/>
  <c r="N1271" i="1"/>
  <c r="N1275" i="1"/>
  <c r="N1279" i="1"/>
  <c r="N1283" i="1"/>
  <c r="N1287" i="1"/>
  <c r="N1291" i="1"/>
  <c r="N1295" i="1"/>
  <c r="N1299" i="1"/>
  <c r="N1303" i="1"/>
  <c r="N1307" i="1"/>
  <c r="N1311" i="1"/>
  <c r="N1315" i="1"/>
  <c r="N1319" i="1"/>
  <c r="N1323" i="1"/>
  <c r="N1327" i="1"/>
  <c r="N1331" i="1"/>
  <c r="N1335" i="1"/>
  <c r="N1339" i="1"/>
  <c r="N1343" i="1"/>
  <c r="N1347" i="1"/>
  <c r="N1351" i="1"/>
  <c r="N1355" i="1"/>
  <c r="N1359" i="1"/>
  <c r="N1363" i="1"/>
  <c r="N1367" i="1"/>
  <c r="N1371" i="1"/>
  <c r="N1375" i="1"/>
  <c r="N1379" i="1"/>
  <c r="N1383" i="1"/>
  <c r="N1387" i="1"/>
  <c r="N1391" i="1"/>
  <c r="N1395" i="1"/>
  <c r="N1399" i="1"/>
  <c r="N1403" i="1"/>
  <c r="N1407" i="1"/>
  <c r="N1411" i="1"/>
  <c r="N1415" i="1"/>
  <c r="N1419" i="1"/>
  <c r="N1423" i="1"/>
  <c r="N1427" i="1"/>
  <c r="N1431" i="1"/>
  <c r="N1204" i="1"/>
  <c r="N1208" i="1"/>
  <c r="N1212" i="1"/>
  <c r="N1216" i="1"/>
  <c r="N1220" i="1"/>
  <c r="N1224" i="1"/>
  <c r="N1228" i="1"/>
  <c r="N1232" i="1"/>
  <c r="N1236" i="1"/>
  <c r="N1240" i="1"/>
  <c r="N1244" i="1"/>
  <c r="N1248" i="1"/>
  <c r="N1252" i="1"/>
  <c r="N1256" i="1"/>
  <c r="N1260" i="1"/>
  <c r="N1264" i="1"/>
  <c r="N1268" i="1"/>
  <c r="N1272" i="1"/>
  <c r="N1276" i="1"/>
  <c r="N1280" i="1"/>
  <c r="N1284" i="1"/>
  <c r="N1288" i="1"/>
  <c r="N1292" i="1"/>
  <c r="N1296" i="1"/>
  <c r="N1300" i="1"/>
  <c r="N1304" i="1"/>
  <c r="N1308" i="1"/>
  <c r="N1312" i="1"/>
  <c r="N1316" i="1"/>
  <c r="N1320" i="1"/>
  <c r="N1324" i="1"/>
  <c r="N1328" i="1"/>
  <c r="N1332" i="1"/>
  <c r="N1336" i="1"/>
  <c r="N1340" i="1"/>
  <c r="N1344" i="1"/>
  <c r="N1348" i="1"/>
  <c r="N1352" i="1"/>
  <c r="N1356" i="1"/>
  <c r="N1360" i="1"/>
  <c r="N1364" i="1"/>
  <c r="N1368" i="1"/>
  <c r="N1372" i="1"/>
  <c r="N1376" i="1"/>
  <c r="N1380" i="1"/>
  <c r="N1384" i="1"/>
  <c r="N1388" i="1"/>
  <c r="N1392" i="1"/>
  <c r="N1396" i="1"/>
  <c r="N1400" i="1"/>
  <c r="N1404" i="1"/>
  <c r="N1202" i="1"/>
  <c r="N1218" i="1"/>
  <c r="N1234" i="1"/>
  <c r="N1250" i="1"/>
  <c r="N1266" i="1"/>
  <c r="N1282" i="1"/>
  <c r="N1298" i="1"/>
  <c r="N1314" i="1"/>
  <c r="N1330" i="1"/>
  <c r="N1346" i="1"/>
  <c r="N1362" i="1"/>
  <c r="N1378" i="1"/>
  <c r="N1394" i="1"/>
  <c r="N1408" i="1"/>
  <c r="N1416" i="1"/>
  <c r="N1424" i="1"/>
  <c r="N1432" i="1"/>
  <c r="N1438" i="1"/>
  <c r="N1443" i="1"/>
  <c r="N1448" i="1"/>
  <c r="N1454" i="1"/>
  <c r="N1459" i="1"/>
  <c r="N1464" i="1"/>
  <c r="N1470" i="1"/>
  <c r="N1475" i="1"/>
  <c r="N1480" i="1"/>
  <c r="N1486" i="1"/>
  <c r="N1491" i="1"/>
  <c r="N1496" i="1"/>
  <c r="N1502" i="1"/>
  <c r="N1507" i="1"/>
  <c r="N1512" i="1"/>
  <c r="N1518" i="1"/>
  <c r="N1523" i="1"/>
  <c r="N1528" i="1"/>
  <c r="N1534" i="1"/>
  <c r="N1539" i="1"/>
  <c r="N1543" i="1"/>
  <c r="N1547" i="1"/>
  <c r="N1551" i="1"/>
  <c r="N1555" i="1"/>
  <c r="N1559" i="1"/>
  <c r="N1563" i="1"/>
  <c r="N1567" i="1"/>
  <c r="N1571" i="1"/>
  <c r="N1575" i="1"/>
  <c r="N1579" i="1"/>
  <c r="N1583" i="1"/>
  <c r="N1587" i="1"/>
  <c r="N1591" i="1"/>
  <c r="N1595" i="1"/>
  <c r="N1599" i="1"/>
  <c r="N1603" i="1"/>
  <c r="N1607" i="1"/>
  <c r="N1611" i="1"/>
  <c r="N1615" i="1"/>
  <c r="N1619" i="1"/>
  <c r="N1623" i="1"/>
  <c r="N1627" i="1"/>
  <c r="N1631" i="1"/>
  <c r="N1635" i="1"/>
  <c r="N1639" i="1"/>
  <c r="N1643" i="1"/>
  <c r="N1647" i="1"/>
  <c r="N1651" i="1"/>
  <c r="N1655" i="1"/>
  <c r="N1659" i="1"/>
  <c r="N1663" i="1"/>
  <c r="N1667" i="1"/>
  <c r="N1671" i="1"/>
  <c r="N1675" i="1"/>
  <c r="N1679" i="1"/>
  <c r="N1683" i="1"/>
  <c r="N1687" i="1"/>
  <c r="N1691" i="1"/>
  <c r="N1695" i="1"/>
  <c r="N1699" i="1"/>
  <c r="N1703" i="1"/>
  <c r="N1707" i="1"/>
  <c r="N1711" i="1"/>
  <c r="N1715" i="1"/>
  <c r="N1719" i="1"/>
  <c r="N1723" i="1"/>
  <c r="N1727" i="1"/>
  <c r="N1731" i="1"/>
  <c r="N1735" i="1"/>
  <c r="N1739" i="1"/>
  <c r="N1743" i="1"/>
  <c r="N1747" i="1"/>
  <c r="N1751" i="1"/>
  <c r="N1755" i="1"/>
  <c r="N1759" i="1"/>
  <c r="N1763" i="1"/>
  <c r="N1767" i="1"/>
  <c r="N1771" i="1"/>
  <c r="N1775" i="1"/>
  <c r="N1779" i="1"/>
  <c r="N1783" i="1"/>
  <c r="N1787" i="1"/>
  <c r="N1791" i="1"/>
  <c r="N1795" i="1"/>
  <c r="N1799" i="1"/>
  <c r="N1803" i="1"/>
  <c r="N1807" i="1"/>
  <c r="N1811" i="1"/>
  <c r="N1210" i="1"/>
  <c r="N1226" i="1"/>
  <c r="N1242" i="1"/>
  <c r="N1258" i="1"/>
  <c r="N1274" i="1"/>
  <c r="N1290" i="1"/>
  <c r="N1306" i="1"/>
  <c r="N1322" i="1"/>
  <c r="N1338" i="1"/>
  <c r="N1354" i="1"/>
  <c r="N1370" i="1"/>
  <c r="N1386" i="1"/>
  <c r="N1402" i="1"/>
  <c r="N1412" i="1"/>
  <c r="N1420" i="1"/>
  <c r="N1428" i="1"/>
  <c r="N1435" i="1"/>
  <c r="N1440" i="1"/>
  <c r="N1446" i="1"/>
  <c r="N1451" i="1"/>
  <c r="N1456" i="1"/>
  <c r="N1462" i="1"/>
  <c r="N1467" i="1"/>
  <c r="N1472" i="1"/>
  <c r="N1478" i="1"/>
  <c r="N1483" i="1"/>
  <c r="N1488" i="1"/>
  <c r="N1494" i="1"/>
  <c r="N1499" i="1"/>
  <c r="N1504" i="1"/>
  <c r="N1510" i="1"/>
  <c r="N1515" i="1"/>
  <c r="N1520" i="1"/>
  <c r="N1526" i="1"/>
  <c r="N1531" i="1"/>
  <c r="N1536" i="1"/>
  <c r="N1541" i="1"/>
  <c r="N1545" i="1"/>
  <c r="N1549" i="1"/>
  <c r="N1553" i="1"/>
  <c r="N1557" i="1"/>
  <c r="N1561" i="1"/>
  <c r="N1565" i="1"/>
  <c r="N1569" i="1"/>
  <c r="N1573" i="1"/>
  <c r="N1577" i="1"/>
  <c r="N1581" i="1"/>
  <c r="N1585" i="1"/>
  <c r="N1589" i="1"/>
  <c r="N1593" i="1"/>
  <c r="N1597" i="1"/>
  <c r="N1601" i="1"/>
  <c r="N1605" i="1"/>
  <c r="N1609" i="1"/>
  <c r="N1613" i="1"/>
  <c r="N1617" i="1"/>
  <c r="N1621" i="1"/>
  <c r="N1625" i="1"/>
  <c r="N1629" i="1"/>
  <c r="N1633" i="1"/>
  <c r="N1637" i="1"/>
  <c r="N1641" i="1"/>
  <c r="N1645" i="1"/>
  <c r="N1649" i="1"/>
  <c r="N1653" i="1"/>
  <c r="N1657" i="1"/>
  <c r="N1661" i="1"/>
  <c r="N1665" i="1"/>
  <c r="N1669" i="1"/>
  <c r="N1673" i="1"/>
  <c r="N1677" i="1"/>
  <c r="N1681" i="1"/>
  <c r="N1685" i="1"/>
  <c r="N1689" i="1"/>
  <c r="N1693" i="1"/>
  <c r="N1697" i="1"/>
  <c r="N1701" i="1"/>
  <c r="N1705" i="1"/>
  <c r="N1709" i="1"/>
  <c r="N1713" i="1"/>
  <c r="N1717" i="1"/>
  <c r="N1721" i="1"/>
  <c r="N1725" i="1"/>
  <c r="N1729" i="1"/>
  <c r="N1733" i="1"/>
  <c r="N1214" i="1"/>
  <c r="N1230" i="1"/>
  <c r="N1246" i="1"/>
  <c r="N1262" i="1"/>
  <c r="N1278" i="1"/>
  <c r="N1294" i="1"/>
  <c r="N1310" i="1"/>
  <c r="N1326" i="1"/>
  <c r="N1342" i="1"/>
  <c r="N1358" i="1"/>
  <c r="N1374" i="1"/>
  <c r="N1390" i="1"/>
  <c r="N1406" i="1"/>
  <c r="N1414" i="1"/>
  <c r="N1422" i="1"/>
  <c r="N1430" i="1"/>
  <c r="N1436" i="1"/>
  <c r="N1442" i="1"/>
  <c r="N1447" i="1"/>
  <c r="N1452" i="1"/>
  <c r="N1458" i="1"/>
  <c r="N1463" i="1"/>
  <c r="N1468" i="1"/>
  <c r="N1474" i="1"/>
  <c r="N1479" i="1"/>
  <c r="N1484" i="1"/>
  <c r="N1490" i="1"/>
  <c r="N1495" i="1"/>
  <c r="N1500" i="1"/>
  <c r="N1506" i="1"/>
  <c r="N1511" i="1"/>
  <c r="N1516" i="1"/>
  <c r="N1522" i="1"/>
  <c r="N1527" i="1"/>
  <c r="N1532" i="1"/>
  <c r="N1538" i="1"/>
  <c r="N1542" i="1"/>
  <c r="N1546" i="1"/>
  <c r="N1550" i="1"/>
  <c r="N1554" i="1"/>
  <c r="N1558" i="1"/>
  <c r="N1562" i="1"/>
  <c r="N1566" i="1"/>
  <c r="N1570" i="1"/>
  <c r="N1574" i="1"/>
  <c r="N1578" i="1"/>
  <c r="N1582" i="1"/>
  <c r="N1586" i="1"/>
  <c r="N1590" i="1"/>
  <c r="N1594" i="1"/>
  <c r="N1598" i="1"/>
  <c r="N1602" i="1"/>
  <c r="N1606" i="1"/>
  <c r="N1610" i="1"/>
  <c r="N1614" i="1"/>
  <c r="N1618" i="1"/>
  <c r="N1622" i="1"/>
  <c r="N1626" i="1"/>
  <c r="N1630" i="1"/>
  <c r="N1634" i="1"/>
  <c r="N1638" i="1"/>
  <c r="N1642" i="1"/>
  <c r="N1206" i="1"/>
  <c r="N1270" i="1"/>
  <c r="N1334" i="1"/>
  <c r="N1398" i="1"/>
  <c r="N1434" i="1"/>
  <c r="N1455" i="1"/>
  <c r="N1476" i="1"/>
  <c r="N1498" i="1"/>
  <c r="N1519" i="1"/>
  <c r="N1540" i="1"/>
  <c r="N1556" i="1"/>
  <c r="N1572" i="1"/>
  <c r="N1588" i="1"/>
  <c r="N1604" i="1"/>
  <c r="N1620" i="1"/>
  <c r="N1636" i="1"/>
  <c r="N1648" i="1"/>
  <c r="N1656" i="1"/>
  <c r="N1664" i="1"/>
  <c r="N1672" i="1"/>
  <c r="N1680" i="1"/>
  <c r="N1688" i="1"/>
  <c r="N1696" i="1"/>
  <c r="N1704" i="1"/>
  <c r="N1712" i="1"/>
  <c r="N1720" i="1"/>
  <c r="N1728" i="1"/>
  <c r="N1736" i="1"/>
  <c r="N1741" i="1"/>
  <c r="N1746" i="1"/>
  <c r="N1752" i="1"/>
  <c r="N1757" i="1"/>
  <c r="N1762" i="1"/>
  <c r="N1768" i="1"/>
  <c r="N1773" i="1"/>
  <c r="N1778" i="1"/>
  <c r="N1784" i="1"/>
  <c r="N1789" i="1"/>
  <c r="N1794" i="1"/>
  <c r="N1800" i="1"/>
  <c r="N1805" i="1"/>
  <c r="N1810" i="1"/>
  <c r="N1815" i="1"/>
  <c r="N1819" i="1"/>
  <c r="N1823" i="1"/>
  <c r="N1827" i="1"/>
  <c r="N1831" i="1"/>
  <c r="N1835" i="1"/>
  <c r="N1839" i="1"/>
  <c r="N1843" i="1"/>
  <c r="N1847" i="1"/>
  <c r="N1851" i="1"/>
  <c r="N1855" i="1"/>
  <c r="N1859" i="1"/>
  <c r="N1863" i="1"/>
  <c r="N1867" i="1"/>
  <c r="N1871" i="1"/>
  <c r="N1875" i="1"/>
  <c r="N1879" i="1"/>
  <c r="N1883" i="1"/>
  <c r="N1887" i="1"/>
  <c r="N1891" i="1"/>
  <c r="N1895" i="1"/>
  <c r="N1899" i="1"/>
  <c r="N1903" i="1"/>
  <c r="N1907" i="1"/>
  <c r="N1911" i="1"/>
  <c r="N1915" i="1"/>
  <c r="N1919" i="1"/>
  <c r="N1923" i="1"/>
  <c r="N1927" i="1"/>
  <c r="N1931" i="1"/>
  <c r="N1935" i="1"/>
  <c r="N1939" i="1"/>
  <c r="N1943" i="1"/>
  <c r="N1947" i="1"/>
  <c r="N1951" i="1"/>
  <c r="N1955" i="1"/>
  <c r="N1959" i="1"/>
  <c r="N1963" i="1"/>
  <c r="N1967" i="1"/>
  <c r="N1971" i="1"/>
  <c r="N1975" i="1"/>
  <c r="N1979" i="1"/>
  <c r="N1983" i="1"/>
  <c r="N1987" i="1"/>
  <c r="N1991" i="1"/>
  <c r="N1995" i="1"/>
  <c r="N1999" i="1"/>
  <c r="N2003" i="1"/>
  <c r="N2007" i="1"/>
  <c r="N2011" i="1"/>
  <c r="N2015" i="1"/>
  <c r="N2019" i="1"/>
  <c r="N2023" i="1"/>
  <c r="N2027" i="1"/>
  <c r="N2031" i="1"/>
  <c r="N2035" i="1"/>
  <c r="N2039" i="1"/>
  <c r="N2043" i="1"/>
  <c r="N2047" i="1"/>
  <c r="N2051" i="1"/>
  <c r="N2055" i="1"/>
  <c r="N2059" i="1"/>
  <c r="N2063" i="1"/>
  <c r="N2067" i="1"/>
  <c r="N2071" i="1"/>
  <c r="N2075" i="1"/>
  <c r="N2079" i="1"/>
  <c r="N2083" i="1"/>
  <c r="N2087" i="1"/>
  <c r="N2091" i="1"/>
  <c r="N2095" i="1"/>
  <c r="N2099" i="1"/>
  <c r="N2103" i="1"/>
  <c r="N2107" i="1"/>
  <c r="N2111" i="1"/>
  <c r="N2115" i="1"/>
  <c r="N2119" i="1"/>
  <c r="N2123" i="1"/>
  <c r="N2127" i="1"/>
  <c r="N2131" i="1"/>
  <c r="N2135" i="1"/>
  <c r="N2139" i="1"/>
  <c r="N2143" i="1"/>
  <c r="N2147" i="1"/>
  <c r="N2151" i="1"/>
  <c r="N2155" i="1"/>
  <c r="N2159" i="1"/>
  <c r="N2163" i="1"/>
  <c r="N2167" i="1"/>
  <c r="N2171" i="1"/>
  <c r="N2175" i="1"/>
  <c r="N2179" i="1"/>
  <c r="N2183" i="1"/>
  <c r="N2187" i="1"/>
  <c r="N2191" i="1"/>
  <c r="N2195" i="1"/>
  <c r="N2199" i="1"/>
  <c r="N2203" i="1"/>
  <c r="N2207" i="1"/>
  <c r="N2211" i="1"/>
  <c r="N2215" i="1"/>
  <c r="N2219" i="1"/>
  <c r="N2223" i="1"/>
  <c r="N1238" i="1"/>
  <c r="N1302" i="1"/>
  <c r="N1366" i="1"/>
  <c r="N1418" i="1"/>
  <c r="N1444" i="1"/>
  <c r="N1466" i="1"/>
  <c r="N1487" i="1"/>
  <c r="N1508" i="1"/>
  <c r="N1530" i="1"/>
  <c r="N1548" i="1"/>
  <c r="N1564" i="1"/>
  <c r="N1580" i="1"/>
  <c r="N1596" i="1"/>
  <c r="N1612" i="1"/>
  <c r="N1628" i="1"/>
  <c r="N1644" i="1"/>
  <c r="N1652" i="1"/>
  <c r="N1660" i="1"/>
  <c r="N1668" i="1"/>
  <c r="N1676" i="1"/>
  <c r="N1684" i="1"/>
  <c r="N1692" i="1"/>
  <c r="N1700" i="1"/>
  <c r="N1708" i="1"/>
  <c r="N1716" i="1"/>
  <c r="N1724" i="1"/>
  <c r="N1732" i="1"/>
  <c r="N1738" i="1"/>
  <c r="N1744" i="1"/>
  <c r="N1749" i="1"/>
  <c r="N1754" i="1"/>
  <c r="N1760" i="1"/>
  <c r="N1765" i="1"/>
  <c r="N1770" i="1"/>
  <c r="N1776" i="1"/>
  <c r="N1781" i="1"/>
  <c r="N1786" i="1"/>
  <c r="N1792" i="1"/>
  <c r="N1797" i="1"/>
  <c r="N1802" i="1"/>
  <c r="N1808" i="1"/>
  <c r="N1813" i="1"/>
  <c r="N1817" i="1"/>
  <c r="N1821" i="1"/>
  <c r="N1825" i="1"/>
  <c r="N1829" i="1"/>
  <c r="N1833" i="1"/>
  <c r="N1837" i="1"/>
  <c r="N1841" i="1"/>
  <c r="N1845" i="1"/>
  <c r="N1849" i="1"/>
  <c r="N1853" i="1"/>
  <c r="N1857" i="1"/>
  <c r="N1861" i="1"/>
  <c r="N1865" i="1"/>
  <c r="N1869" i="1"/>
  <c r="N1873" i="1"/>
  <c r="N1877" i="1"/>
  <c r="N1881" i="1"/>
  <c r="N1885" i="1"/>
  <c r="N1889" i="1"/>
  <c r="N1893" i="1"/>
  <c r="N1897" i="1"/>
  <c r="N1901" i="1"/>
  <c r="N1905" i="1"/>
  <c r="N1909" i="1"/>
  <c r="N1913" i="1"/>
  <c r="N1917" i="1"/>
  <c r="N1921" i="1"/>
  <c r="N1925" i="1"/>
  <c r="N1929" i="1"/>
  <c r="N1933" i="1"/>
  <c r="N1937" i="1"/>
  <c r="N1941" i="1"/>
  <c r="N1945" i="1"/>
  <c r="N1949" i="1"/>
  <c r="N1953" i="1"/>
  <c r="N1957" i="1"/>
  <c r="N1961" i="1"/>
  <c r="N1965" i="1"/>
  <c r="N1969" i="1"/>
  <c r="N1973" i="1"/>
  <c r="N1977" i="1"/>
  <c r="N1981" i="1"/>
  <c r="N1985" i="1"/>
  <c r="N1989" i="1"/>
  <c r="N1993" i="1"/>
  <c r="N1997" i="1"/>
  <c r="N2001" i="1"/>
  <c r="N2005" i="1"/>
  <c r="N2009" i="1"/>
  <c r="N2013" i="1"/>
  <c r="N1254" i="1"/>
  <c r="N1318" i="1"/>
  <c r="N1382" i="1"/>
  <c r="N1426" i="1"/>
  <c r="N1450" i="1"/>
  <c r="N1471" i="1"/>
  <c r="N1492" i="1"/>
  <c r="N1514" i="1"/>
  <c r="N1535" i="1"/>
  <c r="N1552" i="1"/>
  <c r="N1568" i="1"/>
  <c r="N1584" i="1"/>
  <c r="N1600" i="1"/>
  <c r="N1616" i="1"/>
  <c r="N1632" i="1"/>
  <c r="N1646" i="1"/>
  <c r="N1654" i="1"/>
  <c r="N1662" i="1"/>
  <c r="N1670" i="1"/>
  <c r="N1678" i="1"/>
  <c r="N1686" i="1"/>
  <c r="N1694" i="1"/>
  <c r="N1702" i="1"/>
  <c r="N1710" i="1"/>
  <c r="N1718" i="1"/>
  <c r="N1726" i="1"/>
  <c r="N1734" i="1"/>
  <c r="N1740" i="1"/>
  <c r="N1745" i="1"/>
  <c r="N1750" i="1"/>
  <c r="N1756" i="1"/>
  <c r="N1761" i="1"/>
  <c r="N1766" i="1"/>
  <c r="N1772" i="1"/>
  <c r="N1777" i="1"/>
  <c r="N1782" i="1"/>
  <c r="N1788" i="1"/>
  <c r="N1793" i="1"/>
  <c r="N1798" i="1"/>
  <c r="N1804" i="1"/>
  <c r="N1809" i="1"/>
  <c r="N1814" i="1"/>
  <c r="N1818" i="1"/>
  <c r="N1822" i="1"/>
  <c r="N1826" i="1"/>
  <c r="N1830" i="1"/>
  <c r="N1834" i="1"/>
  <c r="N1838" i="1"/>
  <c r="N1842" i="1"/>
  <c r="N1846" i="1"/>
  <c r="N1850" i="1"/>
  <c r="N1854" i="1"/>
  <c r="N1858" i="1"/>
  <c r="N1862" i="1"/>
  <c r="N1866" i="1"/>
  <c r="N1870" i="1"/>
  <c r="N1874" i="1"/>
  <c r="N1878" i="1"/>
  <c r="N1882" i="1"/>
  <c r="N1886" i="1"/>
  <c r="N1890" i="1"/>
  <c r="N1894" i="1"/>
  <c r="N1898" i="1"/>
  <c r="N1902" i="1"/>
  <c r="N1906" i="1"/>
  <c r="N1910" i="1"/>
  <c r="N1914" i="1"/>
  <c r="N1918" i="1"/>
  <c r="N1922" i="1"/>
  <c r="N1926" i="1"/>
  <c r="N1930" i="1"/>
  <c r="N1934" i="1"/>
  <c r="N1938" i="1"/>
  <c r="N1942" i="1"/>
  <c r="N1946" i="1"/>
  <c r="N1950" i="1"/>
  <c r="N1954" i="1"/>
  <c r="N1958" i="1"/>
  <c r="N1962" i="1"/>
  <c r="N1966" i="1"/>
  <c r="N1970" i="1"/>
  <c r="N1974" i="1"/>
  <c r="N1978" i="1"/>
  <c r="N1982" i="1"/>
  <c r="N1986" i="1"/>
  <c r="N1222" i="1"/>
  <c r="N1439" i="1"/>
  <c r="N1524" i="1"/>
  <c r="N1592" i="1"/>
  <c r="N1650" i="1"/>
  <c r="N1682" i="1"/>
  <c r="N1714" i="1"/>
  <c r="N1742" i="1"/>
  <c r="N1764" i="1"/>
  <c r="N1785" i="1"/>
  <c r="N1806" i="1"/>
  <c r="N1824" i="1"/>
  <c r="N1840" i="1"/>
  <c r="N1856" i="1"/>
  <c r="N1872" i="1"/>
  <c r="N1888" i="1"/>
  <c r="N1904" i="1"/>
  <c r="N1920" i="1"/>
  <c r="N1936" i="1"/>
  <c r="N1952" i="1"/>
  <c r="N1968" i="1"/>
  <c r="N1984" i="1"/>
  <c r="N1994" i="1"/>
  <c r="N2002" i="1"/>
  <c r="N2010" i="1"/>
  <c r="N2017" i="1"/>
  <c r="N2022" i="1"/>
  <c r="N2028" i="1"/>
  <c r="N2033" i="1"/>
  <c r="N2038" i="1"/>
  <c r="N2044" i="1"/>
  <c r="N2049" i="1"/>
  <c r="N2054" i="1"/>
  <c r="N2060" i="1"/>
  <c r="N2065" i="1"/>
  <c r="N2070" i="1"/>
  <c r="N2076" i="1"/>
  <c r="N2081" i="1"/>
  <c r="N2086" i="1"/>
  <c r="N2092" i="1"/>
  <c r="N2097" i="1"/>
  <c r="N2102" i="1"/>
  <c r="N2108" i="1"/>
  <c r="N2113" i="1"/>
  <c r="N2118" i="1"/>
  <c r="N2124" i="1"/>
  <c r="N2129" i="1"/>
  <c r="N2134" i="1"/>
  <c r="N2140" i="1"/>
  <c r="N2145" i="1"/>
  <c r="N2150" i="1"/>
  <c r="N2156" i="1"/>
  <c r="N2161" i="1"/>
  <c r="N2166" i="1"/>
  <c r="N2172" i="1"/>
  <c r="N2177" i="1"/>
  <c r="N2182" i="1"/>
  <c r="N2188" i="1"/>
  <c r="N2193" i="1"/>
  <c r="N2198" i="1"/>
  <c r="N2204" i="1"/>
  <c r="N2209" i="1"/>
  <c r="N2214" i="1"/>
  <c r="N2220" i="1"/>
  <c r="N2225" i="1"/>
  <c r="N2229" i="1"/>
  <c r="N2233" i="1"/>
  <c r="N2237" i="1"/>
  <c r="N2241" i="1"/>
  <c r="N2245" i="1"/>
  <c r="N2249" i="1"/>
  <c r="N2253" i="1"/>
  <c r="N2257" i="1"/>
  <c r="N2261" i="1"/>
  <c r="N2265" i="1"/>
  <c r="N2269" i="1"/>
  <c r="N2273" i="1"/>
  <c r="N2277" i="1"/>
  <c r="N2281" i="1"/>
  <c r="N2285" i="1"/>
  <c r="N2289" i="1"/>
  <c r="N2293" i="1"/>
  <c r="N2297" i="1"/>
  <c r="N2301" i="1"/>
  <c r="N2305" i="1"/>
  <c r="N2309" i="1"/>
  <c r="N2313" i="1"/>
  <c r="N2317" i="1"/>
  <c r="N2321" i="1"/>
  <c r="N2325" i="1"/>
  <c r="N2329" i="1"/>
  <c r="N2333" i="1"/>
  <c r="N2337" i="1"/>
  <c r="N2341" i="1"/>
  <c r="N2345" i="1"/>
  <c r="N2349" i="1"/>
  <c r="N2353" i="1"/>
  <c r="N2357" i="1"/>
  <c r="N2361" i="1"/>
  <c r="N2365" i="1"/>
  <c r="N2369" i="1"/>
  <c r="N2373" i="1"/>
  <c r="N2377" i="1"/>
  <c r="N2381" i="1"/>
  <c r="N2385" i="1"/>
  <c r="N2389" i="1"/>
  <c r="N2393" i="1"/>
  <c r="N2397" i="1"/>
  <c r="N2401" i="1"/>
  <c r="N2405" i="1"/>
  <c r="N2409" i="1"/>
  <c r="N2413" i="1"/>
  <c r="N2417" i="1"/>
  <c r="N2421" i="1"/>
  <c r="N2425" i="1"/>
  <c r="N2429" i="1"/>
  <c r="N2433" i="1"/>
  <c r="N1286" i="1"/>
  <c r="N1460" i="1"/>
  <c r="N1544" i="1"/>
  <c r="N1608" i="1"/>
  <c r="N1658" i="1"/>
  <c r="N1690" i="1"/>
  <c r="N1722" i="1"/>
  <c r="N1748" i="1"/>
  <c r="N1769" i="1"/>
  <c r="N1790" i="1"/>
  <c r="N1812" i="1"/>
  <c r="N1828" i="1"/>
  <c r="N1844" i="1"/>
  <c r="N1860" i="1"/>
  <c r="N1876" i="1"/>
  <c r="N1892" i="1"/>
  <c r="N1908" i="1"/>
  <c r="N1924" i="1"/>
  <c r="N1940" i="1"/>
  <c r="N1956" i="1"/>
  <c r="N1972" i="1"/>
  <c r="N1988" i="1"/>
  <c r="N1996" i="1"/>
  <c r="N2004" i="1"/>
  <c r="N2012" i="1"/>
  <c r="N2018" i="1"/>
  <c r="N2024" i="1"/>
  <c r="N2029" i="1"/>
  <c r="N2034" i="1"/>
  <c r="N2040" i="1"/>
  <c r="N2045" i="1"/>
  <c r="N2050" i="1"/>
  <c r="N2056" i="1"/>
  <c r="N2061" i="1"/>
  <c r="N2066" i="1"/>
  <c r="N2072" i="1"/>
  <c r="N2077" i="1"/>
  <c r="N2082" i="1"/>
  <c r="N2088" i="1"/>
  <c r="N2093" i="1"/>
  <c r="N2098" i="1"/>
  <c r="N2104" i="1"/>
  <c r="N2109" i="1"/>
  <c r="N2114" i="1"/>
  <c r="N2120" i="1"/>
  <c r="N2125" i="1"/>
  <c r="N2136" i="1"/>
  <c r="N2146" i="1"/>
  <c r="N2152" i="1"/>
  <c r="N2157" i="1"/>
  <c r="N2162" i="1"/>
  <c r="N2178" i="1"/>
  <c r="N2184" i="1"/>
  <c r="N1350" i="1"/>
  <c r="N1482" i="1"/>
  <c r="N1560" i="1"/>
  <c r="N1624" i="1"/>
  <c r="N1666" i="1"/>
  <c r="N1698" i="1"/>
  <c r="N1730" i="1"/>
  <c r="N1753" i="1"/>
  <c r="N1774" i="1"/>
  <c r="N1796" i="1"/>
  <c r="N1816" i="1"/>
  <c r="N1832" i="1"/>
  <c r="N1848" i="1"/>
  <c r="N1864" i="1"/>
  <c r="N1880" i="1"/>
  <c r="N1896" i="1"/>
  <c r="N1912" i="1"/>
  <c r="N1928" i="1"/>
  <c r="N1944" i="1"/>
  <c r="N1960" i="1"/>
  <c r="N1976" i="1"/>
  <c r="N1990" i="1"/>
  <c r="N1998" i="1"/>
  <c r="N2006" i="1"/>
  <c r="N2014" i="1"/>
  <c r="N2020" i="1"/>
  <c r="N2025" i="1"/>
  <c r="N2030" i="1"/>
  <c r="N2036" i="1"/>
  <c r="N2041" i="1"/>
  <c r="N2046" i="1"/>
  <c r="N2052" i="1"/>
  <c r="N2057" i="1"/>
  <c r="N2062" i="1"/>
  <c r="N2068" i="1"/>
  <c r="N2073" i="1"/>
  <c r="N2078" i="1"/>
  <c r="N2084" i="1"/>
  <c r="N2089" i="1"/>
  <c r="N2094" i="1"/>
  <c r="N2100" i="1"/>
  <c r="N2105" i="1"/>
  <c r="N2110" i="1"/>
  <c r="N2116" i="1"/>
  <c r="N2121" i="1"/>
  <c r="N2126" i="1"/>
  <c r="N2132" i="1"/>
  <c r="N2137" i="1"/>
  <c r="N2142" i="1"/>
  <c r="N2148" i="1"/>
  <c r="N2153" i="1"/>
  <c r="N2158" i="1"/>
  <c r="N2164" i="1"/>
  <c r="N2169" i="1"/>
  <c r="N2174" i="1"/>
  <c r="N2180" i="1"/>
  <c r="N2185" i="1"/>
  <c r="N2190" i="1"/>
  <c r="N2196" i="1"/>
  <c r="N2201" i="1"/>
  <c r="N2206" i="1"/>
  <c r="N2212" i="1"/>
  <c r="N2217" i="1"/>
  <c r="N2222" i="1"/>
  <c r="N2227" i="1"/>
  <c r="N2231" i="1"/>
  <c r="N2235" i="1"/>
  <c r="N2239" i="1"/>
  <c r="N2243" i="1"/>
  <c r="N2247" i="1"/>
  <c r="N2251" i="1"/>
  <c r="N2255" i="1"/>
  <c r="N2259" i="1"/>
  <c r="N2263" i="1"/>
  <c r="N2267" i="1"/>
  <c r="N2271" i="1"/>
  <c r="N2275" i="1"/>
  <c r="N2279" i="1"/>
  <c r="N2283" i="1"/>
  <c r="N2287" i="1"/>
  <c r="N2291" i="1"/>
  <c r="N2295" i="1"/>
  <c r="N2299" i="1"/>
  <c r="N2303" i="1"/>
  <c r="N2307" i="1"/>
  <c r="N2311" i="1"/>
  <c r="N2315" i="1"/>
  <c r="N2319" i="1"/>
  <c r="N2323" i="1"/>
  <c r="N2327" i="1"/>
  <c r="N2331" i="1"/>
  <c r="N2335" i="1"/>
  <c r="N2339" i="1"/>
  <c r="N2343" i="1"/>
  <c r="N2347" i="1"/>
  <c r="N2351" i="1"/>
  <c r="N2355" i="1"/>
  <c r="N2359" i="1"/>
  <c r="N2363" i="1"/>
  <c r="N2367" i="1"/>
  <c r="N2371" i="1"/>
  <c r="N2375" i="1"/>
  <c r="N2379" i="1"/>
  <c r="N2383" i="1"/>
  <c r="N2387" i="1"/>
  <c r="N2391" i="1"/>
  <c r="N2395" i="1"/>
  <c r="N2399" i="1"/>
  <c r="N2403" i="1"/>
  <c r="N2407" i="1"/>
  <c r="N2411" i="1"/>
  <c r="N2415" i="1"/>
  <c r="N2419" i="1"/>
  <c r="N2423" i="1"/>
  <c r="N2427" i="1"/>
  <c r="N2431" i="1"/>
  <c r="N2435" i="1"/>
  <c r="N2328" i="1"/>
  <c r="N2340" i="1"/>
  <c r="N2348" i="1"/>
  <c r="N2352" i="1"/>
  <c r="N2360" i="1"/>
  <c r="N2364" i="1"/>
  <c r="N2372" i="1"/>
  <c r="N2380" i="1"/>
  <c r="N2384" i="1"/>
  <c r="N2392" i="1"/>
  <c r="N2400" i="1"/>
  <c r="N2404" i="1"/>
  <c r="N2412" i="1"/>
  <c r="N2420" i="1"/>
  <c r="N2428" i="1"/>
  <c r="N2432" i="1"/>
  <c r="N2130" i="1"/>
  <c r="N2168" i="1"/>
  <c r="N2194" i="1"/>
  <c r="N1410" i="1"/>
  <c r="N1503" i="1"/>
  <c r="N1576" i="1"/>
  <c r="N1640" i="1"/>
  <c r="N1674" i="1"/>
  <c r="N1706" i="1"/>
  <c r="N1737" i="1"/>
  <c r="N1758" i="1"/>
  <c r="N1780" i="1"/>
  <c r="N1801" i="1"/>
  <c r="N1820" i="1"/>
  <c r="N1836" i="1"/>
  <c r="N1852" i="1"/>
  <c r="N1868" i="1"/>
  <c r="N1884" i="1"/>
  <c r="N1900" i="1"/>
  <c r="N1916" i="1"/>
  <c r="N1932" i="1"/>
  <c r="N1948" i="1"/>
  <c r="N1964" i="1"/>
  <c r="N1980" i="1"/>
  <c r="N1992" i="1"/>
  <c r="N2000" i="1"/>
  <c r="N2008" i="1"/>
  <c r="N2016" i="1"/>
  <c r="N2021" i="1"/>
  <c r="N2026" i="1"/>
  <c r="N2032" i="1"/>
  <c r="N2037" i="1"/>
  <c r="N2042" i="1"/>
  <c r="N2048" i="1"/>
  <c r="N2053" i="1"/>
  <c r="N2058" i="1"/>
  <c r="N2064" i="1"/>
  <c r="N2069" i="1"/>
  <c r="N2074" i="1"/>
  <c r="N2080" i="1"/>
  <c r="N2085" i="1"/>
  <c r="N2090" i="1"/>
  <c r="N2096" i="1"/>
  <c r="N2101" i="1"/>
  <c r="N2106" i="1"/>
  <c r="N2112" i="1"/>
  <c r="N2117" i="1"/>
  <c r="N2122" i="1"/>
  <c r="N2128" i="1"/>
  <c r="N2133" i="1"/>
  <c r="N2138" i="1"/>
  <c r="N2144" i="1"/>
  <c r="N2149" i="1"/>
  <c r="N2154" i="1"/>
  <c r="N2160" i="1"/>
  <c r="N2165" i="1"/>
  <c r="N2170" i="1"/>
  <c r="N2176" i="1"/>
  <c r="N2181" i="1"/>
  <c r="N2186" i="1"/>
  <c r="N2192" i="1"/>
  <c r="N2197" i="1"/>
  <c r="N2202" i="1"/>
  <c r="N2208" i="1"/>
  <c r="N2213" i="1"/>
  <c r="N2218" i="1"/>
  <c r="N2224" i="1"/>
  <c r="N2228" i="1"/>
  <c r="N2232" i="1"/>
  <c r="N2236" i="1"/>
  <c r="N2240" i="1"/>
  <c r="N2244" i="1"/>
  <c r="N2248" i="1"/>
  <c r="N2252" i="1"/>
  <c r="N2256" i="1"/>
  <c r="N2260" i="1"/>
  <c r="N2264" i="1"/>
  <c r="N2268" i="1"/>
  <c r="N2272" i="1"/>
  <c r="N2276" i="1"/>
  <c r="N2280" i="1"/>
  <c r="N2284" i="1"/>
  <c r="N2288" i="1"/>
  <c r="N2292" i="1"/>
  <c r="N2296" i="1"/>
  <c r="N2300" i="1"/>
  <c r="N2304" i="1"/>
  <c r="N2308" i="1"/>
  <c r="N2312" i="1"/>
  <c r="N2316" i="1"/>
  <c r="N2320" i="1"/>
  <c r="N2324" i="1"/>
  <c r="N2332" i="1"/>
  <c r="N2336" i="1"/>
  <c r="N2344" i="1"/>
  <c r="N2356" i="1"/>
  <c r="N2368" i="1"/>
  <c r="N2376" i="1"/>
  <c r="N2388" i="1"/>
  <c r="N2396" i="1"/>
  <c r="N2408" i="1"/>
  <c r="N2416" i="1"/>
  <c r="N2424" i="1"/>
  <c r="N2141" i="1"/>
  <c r="N2173" i="1"/>
  <c r="N2189" i="1"/>
  <c r="N2200" i="1"/>
  <c r="N2221" i="1"/>
  <c r="N2238" i="1"/>
  <c r="N2254" i="1"/>
  <c r="N2270" i="1"/>
  <c r="N2286" i="1"/>
  <c r="N2302" i="1"/>
  <c r="N2318" i="1"/>
  <c r="N2334" i="1"/>
  <c r="N2350" i="1"/>
  <c r="N2366" i="1"/>
  <c r="N2382" i="1"/>
  <c r="N2398" i="1"/>
  <c r="N2414" i="1"/>
  <c r="N2430" i="1"/>
  <c r="N2205" i="1"/>
  <c r="N2226" i="1"/>
  <c r="N2242" i="1"/>
  <c r="N2258" i="1"/>
  <c r="N2274" i="1"/>
  <c r="N2290" i="1"/>
  <c r="N2306" i="1"/>
  <c r="N2322" i="1"/>
  <c r="N2338" i="1"/>
  <c r="N2354" i="1"/>
  <c r="N2370" i="1"/>
  <c r="N2386" i="1"/>
  <c r="N2402" i="1"/>
  <c r="N2418" i="1"/>
  <c r="N2434" i="1"/>
  <c r="N2390" i="1"/>
  <c r="N2422" i="1"/>
  <c r="N2210" i="1"/>
  <c r="N2230" i="1"/>
  <c r="N2246" i="1"/>
  <c r="N2262" i="1"/>
  <c r="N2278" i="1"/>
  <c r="N2294" i="1"/>
  <c r="N2310" i="1"/>
  <c r="N2326" i="1"/>
  <c r="N2342" i="1"/>
  <c r="N2374" i="1"/>
  <c r="N2216" i="1"/>
  <c r="N2234" i="1"/>
  <c r="N2250" i="1"/>
  <c r="N2266" i="1"/>
  <c r="N2282" i="1"/>
  <c r="N2298" i="1"/>
  <c r="N2314" i="1"/>
  <c r="N2330" i="1"/>
  <c r="N2346" i="1"/>
  <c r="N2362" i="1"/>
  <c r="N2378" i="1"/>
  <c r="N2394" i="1"/>
  <c r="N2410" i="1"/>
  <c r="N2426" i="1"/>
  <c r="N2358" i="1"/>
  <c r="N2406" i="1"/>
  <c r="M1201" i="1"/>
  <c r="M1205" i="1"/>
  <c r="M1209" i="1"/>
  <c r="M1213" i="1"/>
  <c r="M1217" i="1"/>
  <c r="M1221" i="1"/>
  <c r="M1225" i="1"/>
  <c r="M1229" i="1"/>
  <c r="M1233" i="1"/>
  <c r="M1237" i="1"/>
  <c r="M1241" i="1"/>
  <c r="M1245" i="1"/>
  <c r="M1249" i="1"/>
  <c r="M1253" i="1"/>
  <c r="M1257" i="1"/>
  <c r="M1261" i="1"/>
  <c r="M1265" i="1"/>
  <c r="M1269" i="1"/>
  <c r="M1273" i="1"/>
  <c r="M1277" i="1"/>
  <c r="M1281" i="1"/>
  <c r="M1285" i="1"/>
  <c r="M1289" i="1"/>
  <c r="M1293" i="1"/>
  <c r="M1297" i="1"/>
  <c r="M1301" i="1"/>
  <c r="M1305" i="1"/>
  <c r="M1309" i="1"/>
  <c r="M1313" i="1"/>
  <c r="M1317" i="1"/>
  <c r="M1321" i="1"/>
  <c r="M1325" i="1"/>
  <c r="M1329" i="1"/>
  <c r="M1333" i="1"/>
  <c r="M1337" i="1"/>
  <c r="M1341" i="1"/>
  <c r="M1345" i="1"/>
  <c r="M1349" i="1"/>
  <c r="M1353" i="1"/>
  <c r="M1357" i="1"/>
  <c r="M1361" i="1"/>
  <c r="M1365" i="1"/>
  <c r="M1369" i="1"/>
  <c r="M1373" i="1"/>
  <c r="M1377" i="1"/>
  <c r="M1381" i="1"/>
  <c r="M1385" i="1"/>
  <c r="M1389" i="1"/>
  <c r="M1393" i="1"/>
  <c r="M1397" i="1"/>
  <c r="M1401" i="1"/>
  <c r="M1405" i="1"/>
  <c r="M1409" i="1"/>
  <c r="M1413" i="1"/>
  <c r="M1417" i="1"/>
  <c r="M1421" i="1"/>
  <c r="M1425" i="1"/>
  <c r="M1429" i="1"/>
  <c r="M1433" i="1"/>
  <c r="M1437" i="1"/>
  <c r="M1441" i="1"/>
  <c r="M1445" i="1"/>
  <c r="M1449" i="1"/>
  <c r="M1453" i="1"/>
  <c r="M1457" i="1"/>
  <c r="M1461" i="1"/>
  <c r="M1465" i="1"/>
  <c r="M1469" i="1"/>
  <c r="M1473" i="1"/>
  <c r="M1477" i="1"/>
  <c r="M1481" i="1"/>
  <c r="M1485" i="1"/>
  <c r="M1489" i="1"/>
  <c r="M1493" i="1"/>
  <c r="M1497" i="1"/>
  <c r="M1501" i="1"/>
  <c r="M1505" i="1"/>
  <c r="M1509" i="1"/>
  <c r="M1513" i="1"/>
  <c r="M1517" i="1"/>
  <c r="M1521" i="1"/>
  <c r="M1525" i="1"/>
  <c r="M1203" i="1"/>
  <c r="M1207" i="1"/>
  <c r="M1211" i="1"/>
  <c r="M1215" i="1"/>
  <c r="M1219" i="1"/>
  <c r="M1223" i="1"/>
  <c r="M1227" i="1"/>
  <c r="M1231" i="1"/>
  <c r="M1235" i="1"/>
  <c r="M1239" i="1"/>
  <c r="M1243" i="1"/>
  <c r="M1247" i="1"/>
  <c r="M1251" i="1"/>
  <c r="M1255" i="1"/>
  <c r="M1259" i="1"/>
  <c r="M1263" i="1"/>
  <c r="M1267" i="1"/>
  <c r="M1271" i="1"/>
  <c r="M1275" i="1"/>
  <c r="M1279" i="1"/>
  <c r="M1283" i="1"/>
  <c r="M1287" i="1"/>
  <c r="M1291" i="1"/>
  <c r="M1295" i="1"/>
  <c r="M1299" i="1"/>
  <c r="M1303" i="1"/>
  <c r="M1307" i="1"/>
  <c r="M1311" i="1"/>
  <c r="M1315" i="1"/>
  <c r="M1319" i="1"/>
  <c r="M1323" i="1"/>
  <c r="M1327" i="1"/>
  <c r="M1331" i="1"/>
  <c r="M1335" i="1"/>
  <c r="M1339" i="1"/>
  <c r="M1343" i="1"/>
  <c r="M1347" i="1"/>
  <c r="M1351" i="1"/>
  <c r="M1355" i="1"/>
  <c r="M1359" i="1"/>
  <c r="M1363" i="1"/>
  <c r="M1367" i="1"/>
  <c r="M1371" i="1"/>
  <c r="M1375" i="1"/>
  <c r="M1379" i="1"/>
  <c r="M1383" i="1"/>
  <c r="M1387" i="1"/>
  <c r="M1391" i="1"/>
  <c r="M1395" i="1"/>
  <c r="M1399" i="1"/>
  <c r="M1403" i="1"/>
  <c r="M1407" i="1"/>
  <c r="M1411" i="1"/>
  <c r="M1415" i="1"/>
  <c r="M1419" i="1"/>
  <c r="M1423" i="1"/>
  <c r="M1427" i="1"/>
  <c r="M1431" i="1"/>
  <c r="M1435" i="1"/>
  <c r="M1439" i="1"/>
  <c r="M1443" i="1"/>
  <c r="M1447" i="1"/>
  <c r="M1451" i="1"/>
  <c r="M1455" i="1"/>
  <c r="M1459" i="1"/>
  <c r="M1463" i="1"/>
  <c r="M1467" i="1"/>
  <c r="M1471" i="1"/>
  <c r="M1475" i="1"/>
  <c r="M1479" i="1"/>
  <c r="M1483" i="1"/>
  <c r="M1487" i="1"/>
  <c r="M1491" i="1"/>
  <c r="M1495" i="1"/>
  <c r="M1499" i="1"/>
  <c r="M1503" i="1"/>
  <c r="M1507" i="1"/>
  <c r="M1511" i="1"/>
  <c r="M1515" i="1"/>
  <c r="M1519" i="1"/>
  <c r="M1523" i="1"/>
  <c r="M1527" i="1"/>
  <c r="M1531" i="1"/>
  <c r="M1535" i="1"/>
  <c r="M1539" i="1"/>
  <c r="M1202" i="1"/>
  <c r="M1210" i="1"/>
  <c r="M1218" i="1"/>
  <c r="M1226" i="1"/>
  <c r="M1234" i="1"/>
  <c r="M1242" i="1"/>
  <c r="M1250" i="1"/>
  <c r="M1258" i="1"/>
  <c r="M1266" i="1"/>
  <c r="M1274" i="1"/>
  <c r="M1282" i="1"/>
  <c r="M1290" i="1"/>
  <c r="M1298" i="1"/>
  <c r="M1306" i="1"/>
  <c r="M1314" i="1"/>
  <c r="M1322" i="1"/>
  <c r="M1330" i="1"/>
  <c r="M1338" i="1"/>
  <c r="M1346" i="1"/>
  <c r="M1354" i="1"/>
  <c r="M1362" i="1"/>
  <c r="M1370" i="1"/>
  <c r="M1378" i="1"/>
  <c r="M1386" i="1"/>
  <c r="M1394" i="1"/>
  <c r="M1402" i="1"/>
  <c r="M1410" i="1"/>
  <c r="M1418" i="1"/>
  <c r="M1426" i="1"/>
  <c r="M1434" i="1"/>
  <c r="M1442" i="1"/>
  <c r="M1450" i="1"/>
  <c r="M1458" i="1"/>
  <c r="M1466" i="1"/>
  <c r="M1474" i="1"/>
  <c r="M1482" i="1"/>
  <c r="M1490" i="1"/>
  <c r="M1498" i="1"/>
  <c r="M1506" i="1"/>
  <c r="M1514" i="1"/>
  <c r="M1522" i="1"/>
  <c r="M1529" i="1"/>
  <c r="M1534" i="1"/>
  <c r="M1540" i="1"/>
  <c r="M1544" i="1"/>
  <c r="M1548" i="1"/>
  <c r="M1552" i="1"/>
  <c r="M1556" i="1"/>
  <c r="M1560" i="1"/>
  <c r="M1564" i="1"/>
  <c r="M1568" i="1"/>
  <c r="M1572" i="1"/>
  <c r="M1576" i="1"/>
  <c r="M1580" i="1"/>
  <c r="M1584" i="1"/>
  <c r="M1588" i="1"/>
  <c r="M1592" i="1"/>
  <c r="M1596" i="1"/>
  <c r="M1600" i="1"/>
  <c r="M1604" i="1"/>
  <c r="M1608" i="1"/>
  <c r="M1612" i="1"/>
  <c r="M1616" i="1"/>
  <c r="M1620" i="1"/>
  <c r="M1624" i="1"/>
  <c r="M1628" i="1"/>
  <c r="M1632" i="1"/>
  <c r="M1636" i="1"/>
  <c r="M1640" i="1"/>
  <c r="M1644" i="1"/>
  <c r="M1648" i="1"/>
  <c r="M1652" i="1"/>
  <c r="M1656" i="1"/>
  <c r="M1660" i="1"/>
  <c r="M1664" i="1"/>
  <c r="M1668" i="1"/>
  <c r="M1672" i="1"/>
  <c r="M1676" i="1"/>
  <c r="M1680" i="1"/>
  <c r="M1684" i="1"/>
  <c r="M1688" i="1"/>
  <c r="M1692" i="1"/>
  <c r="M1696" i="1"/>
  <c r="M1700" i="1"/>
  <c r="M1704" i="1"/>
  <c r="M1206" i="1"/>
  <c r="M1214" i="1"/>
  <c r="M1222" i="1"/>
  <c r="M1230" i="1"/>
  <c r="M1238" i="1"/>
  <c r="M1246" i="1"/>
  <c r="M1254" i="1"/>
  <c r="M1262" i="1"/>
  <c r="M1270" i="1"/>
  <c r="M1278" i="1"/>
  <c r="M1286" i="1"/>
  <c r="M1294" i="1"/>
  <c r="M1302" i="1"/>
  <c r="M1310" i="1"/>
  <c r="M1318" i="1"/>
  <c r="M1326" i="1"/>
  <c r="M1334" i="1"/>
  <c r="M1342" i="1"/>
  <c r="M1350" i="1"/>
  <c r="M1358" i="1"/>
  <c r="M1366" i="1"/>
  <c r="M1374" i="1"/>
  <c r="M1382" i="1"/>
  <c r="M1390" i="1"/>
  <c r="M1398" i="1"/>
  <c r="M1406" i="1"/>
  <c r="M1414" i="1"/>
  <c r="M1422" i="1"/>
  <c r="M1430" i="1"/>
  <c r="M1438" i="1"/>
  <c r="M1446" i="1"/>
  <c r="M1454" i="1"/>
  <c r="M1462" i="1"/>
  <c r="M1470" i="1"/>
  <c r="M1478" i="1"/>
  <c r="M1486" i="1"/>
  <c r="M1494" i="1"/>
  <c r="M1502" i="1"/>
  <c r="M1510" i="1"/>
  <c r="M1518" i="1"/>
  <c r="M1526" i="1"/>
  <c r="M1532" i="1"/>
  <c r="M1537" i="1"/>
  <c r="M1542" i="1"/>
  <c r="M1546" i="1"/>
  <c r="M1550" i="1"/>
  <c r="M1554" i="1"/>
  <c r="M1558" i="1"/>
  <c r="M1562" i="1"/>
  <c r="M1566" i="1"/>
  <c r="M1570" i="1"/>
  <c r="M1574" i="1"/>
  <c r="M1578" i="1"/>
  <c r="M1582" i="1"/>
  <c r="M1586" i="1"/>
  <c r="M1590" i="1"/>
  <c r="M1594" i="1"/>
  <c r="M1598" i="1"/>
  <c r="M1602" i="1"/>
  <c r="M1606" i="1"/>
  <c r="M1610" i="1"/>
  <c r="M1614" i="1"/>
  <c r="M1618" i="1"/>
  <c r="M1622" i="1"/>
  <c r="M1626" i="1"/>
  <c r="M1630" i="1"/>
  <c r="M1634" i="1"/>
  <c r="M1638" i="1"/>
  <c r="M1642" i="1"/>
  <c r="M1646" i="1"/>
  <c r="M1650" i="1"/>
  <c r="M1654" i="1"/>
  <c r="M1658" i="1"/>
  <c r="M1662" i="1"/>
  <c r="M1666" i="1"/>
  <c r="M1670" i="1"/>
  <c r="M1674" i="1"/>
  <c r="M1678" i="1"/>
  <c r="M1682" i="1"/>
  <c r="M1686" i="1"/>
  <c r="M1204" i="1"/>
  <c r="M1220" i="1"/>
  <c r="M1236" i="1"/>
  <c r="M1252" i="1"/>
  <c r="M1268" i="1"/>
  <c r="M1284" i="1"/>
  <c r="M1300" i="1"/>
  <c r="M1316" i="1"/>
  <c r="M1332" i="1"/>
  <c r="M1348" i="1"/>
  <c r="M1364" i="1"/>
  <c r="M1380" i="1"/>
  <c r="M1396" i="1"/>
  <c r="M1412" i="1"/>
  <c r="M1428" i="1"/>
  <c r="M1444" i="1"/>
  <c r="M1460" i="1"/>
  <c r="M1476" i="1"/>
  <c r="M1492" i="1"/>
  <c r="M1508" i="1"/>
  <c r="M1524" i="1"/>
  <c r="M1536" i="1"/>
  <c r="M1545" i="1"/>
  <c r="M1553" i="1"/>
  <c r="M1561" i="1"/>
  <c r="M1569" i="1"/>
  <c r="M1577" i="1"/>
  <c r="M1585" i="1"/>
  <c r="M1593" i="1"/>
  <c r="M1601" i="1"/>
  <c r="M1609" i="1"/>
  <c r="M1617" i="1"/>
  <c r="M1625" i="1"/>
  <c r="M1633" i="1"/>
  <c r="M1641" i="1"/>
  <c r="M1649" i="1"/>
  <c r="M1657" i="1"/>
  <c r="M1665" i="1"/>
  <c r="M1673" i="1"/>
  <c r="M1681" i="1"/>
  <c r="M1689" i="1"/>
  <c r="M1694" i="1"/>
  <c r="M1699" i="1"/>
  <c r="M1705" i="1"/>
  <c r="M1709" i="1"/>
  <c r="M1713" i="1"/>
  <c r="M1717" i="1"/>
  <c r="M1721" i="1"/>
  <c r="M1725" i="1"/>
  <c r="M1729" i="1"/>
  <c r="M1733" i="1"/>
  <c r="M1737" i="1"/>
  <c r="M1741" i="1"/>
  <c r="M1745" i="1"/>
  <c r="M1749" i="1"/>
  <c r="M1753" i="1"/>
  <c r="M1757" i="1"/>
  <c r="M1761" i="1"/>
  <c r="M1765" i="1"/>
  <c r="M1769" i="1"/>
  <c r="M1773" i="1"/>
  <c r="M1777" i="1"/>
  <c r="M1781" i="1"/>
  <c r="M1785" i="1"/>
  <c r="M1789" i="1"/>
  <c r="M1793" i="1"/>
  <c r="M1797" i="1"/>
  <c r="M1801" i="1"/>
  <c r="M1805" i="1"/>
  <c r="M1809" i="1"/>
  <c r="M1813" i="1"/>
  <c r="M1817" i="1"/>
  <c r="M1821" i="1"/>
  <c r="M1825" i="1"/>
  <c r="M1829" i="1"/>
  <c r="M1833" i="1"/>
  <c r="M1837" i="1"/>
  <c r="M1841" i="1"/>
  <c r="M1845" i="1"/>
  <c r="M1849" i="1"/>
  <c r="M1853" i="1"/>
  <c r="M1857" i="1"/>
  <c r="M1861" i="1"/>
  <c r="M1865" i="1"/>
  <c r="M1869" i="1"/>
  <c r="M1873" i="1"/>
  <c r="M1877" i="1"/>
  <c r="M1881" i="1"/>
  <c r="M1885" i="1"/>
  <c r="M1889" i="1"/>
  <c r="M1893" i="1"/>
  <c r="M1897" i="1"/>
  <c r="M1901" i="1"/>
  <c r="M1905" i="1"/>
  <c r="M1909" i="1"/>
  <c r="M1913" i="1"/>
  <c r="M1917" i="1"/>
  <c r="M1921" i="1"/>
  <c r="M1925" i="1"/>
  <c r="M1929" i="1"/>
  <c r="M1933" i="1"/>
  <c r="M1937" i="1"/>
  <c r="M1941" i="1"/>
  <c r="M1945" i="1"/>
  <c r="M1949" i="1"/>
  <c r="M1953" i="1"/>
  <c r="M1957" i="1"/>
  <c r="M1961" i="1"/>
  <c r="M1965" i="1"/>
  <c r="M1969" i="1"/>
  <c r="M1973" i="1"/>
  <c r="M1977" i="1"/>
  <c r="M1981" i="1"/>
  <c r="M1985" i="1"/>
  <c r="M1989" i="1"/>
  <c r="M1993" i="1"/>
  <c r="M1997" i="1"/>
  <c r="M2001" i="1"/>
  <c r="M2005" i="1"/>
  <c r="M2009" i="1"/>
  <c r="M2013" i="1"/>
  <c r="M2017" i="1"/>
  <c r="M2021" i="1"/>
  <c r="M2025" i="1"/>
  <c r="M2029" i="1"/>
  <c r="M2033" i="1"/>
  <c r="M2037" i="1"/>
  <c r="M2041" i="1"/>
  <c r="M2045" i="1"/>
  <c r="M2049" i="1"/>
  <c r="M2053" i="1"/>
  <c r="M2057" i="1"/>
  <c r="M2061" i="1"/>
  <c r="M2065" i="1"/>
  <c r="M2069" i="1"/>
  <c r="M2073" i="1"/>
  <c r="M2077" i="1"/>
  <c r="M2081" i="1"/>
  <c r="M2085" i="1"/>
  <c r="M2089" i="1"/>
  <c r="M2093" i="1"/>
  <c r="M2097" i="1"/>
  <c r="M2101" i="1"/>
  <c r="M2105" i="1"/>
  <c r="M2109" i="1"/>
  <c r="M2113" i="1"/>
  <c r="M2117" i="1"/>
  <c r="M2121" i="1"/>
  <c r="M2125" i="1"/>
  <c r="M2129" i="1"/>
  <c r="M2133" i="1"/>
  <c r="M2137" i="1"/>
  <c r="M2141" i="1"/>
  <c r="M2145" i="1"/>
  <c r="M2149" i="1"/>
  <c r="M2153" i="1"/>
  <c r="M2157" i="1"/>
  <c r="M2161" i="1"/>
  <c r="M1212" i="1"/>
  <c r="M1228" i="1"/>
  <c r="M1244" i="1"/>
  <c r="M1260" i="1"/>
  <c r="M1276" i="1"/>
  <c r="M1292" i="1"/>
  <c r="M1308" i="1"/>
  <c r="M1324" i="1"/>
  <c r="M1340" i="1"/>
  <c r="M1356" i="1"/>
  <c r="M1372" i="1"/>
  <c r="M1388" i="1"/>
  <c r="M1404" i="1"/>
  <c r="M1420" i="1"/>
  <c r="M1436" i="1"/>
  <c r="M1452" i="1"/>
  <c r="M1468" i="1"/>
  <c r="M1484" i="1"/>
  <c r="M1500" i="1"/>
  <c r="M1516" i="1"/>
  <c r="M1530" i="1"/>
  <c r="M1541" i="1"/>
  <c r="M1549" i="1"/>
  <c r="M1557" i="1"/>
  <c r="M1565" i="1"/>
  <c r="M1573" i="1"/>
  <c r="M1581" i="1"/>
  <c r="M1589" i="1"/>
  <c r="M1597" i="1"/>
  <c r="M1605" i="1"/>
  <c r="M1613" i="1"/>
  <c r="M1621" i="1"/>
  <c r="M1629" i="1"/>
  <c r="M1637" i="1"/>
  <c r="M1645" i="1"/>
  <c r="M1653" i="1"/>
  <c r="M1661" i="1"/>
  <c r="M1669" i="1"/>
  <c r="M1677" i="1"/>
  <c r="M1685" i="1"/>
  <c r="M1691" i="1"/>
  <c r="M1697" i="1"/>
  <c r="M1702" i="1"/>
  <c r="M1707" i="1"/>
  <c r="M1711" i="1"/>
  <c r="M1715" i="1"/>
  <c r="M1719" i="1"/>
  <c r="M1723" i="1"/>
  <c r="M1727" i="1"/>
  <c r="M1731" i="1"/>
  <c r="M1735" i="1"/>
  <c r="M1739" i="1"/>
  <c r="M1743" i="1"/>
  <c r="M1747" i="1"/>
  <c r="M1751" i="1"/>
  <c r="M1755" i="1"/>
  <c r="M1759" i="1"/>
  <c r="M1763" i="1"/>
  <c r="M1767" i="1"/>
  <c r="M1771" i="1"/>
  <c r="M1775" i="1"/>
  <c r="M1779" i="1"/>
  <c r="M1783" i="1"/>
  <c r="M1787" i="1"/>
  <c r="M1791" i="1"/>
  <c r="M1795" i="1"/>
  <c r="M1799" i="1"/>
  <c r="M1803" i="1"/>
  <c r="M1807" i="1"/>
  <c r="M1811" i="1"/>
  <c r="M1815" i="1"/>
  <c r="M1819" i="1"/>
  <c r="M1823" i="1"/>
  <c r="M1827" i="1"/>
  <c r="M1831" i="1"/>
  <c r="M1835" i="1"/>
  <c r="M1839" i="1"/>
  <c r="M1843" i="1"/>
  <c r="M1847" i="1"/>
  <c r="M1851" i="1"/>
  <c r="M1855" i="1"/>
  <c r="M1859" i="1"/>
  <c r="M1863" i="1"/>
  <c r="M1867" i="1"/>
  <c r="M1871" i="1"/>
  <c r="M1875" i="1"/>
  <c r="M1879" i="1"/>
  <c r="M1883" i="1"/>
  <c r="M1887" i="1"/>
  <c r="M1891" i="1"/>
  <c r="M1895" i="1"/>
  <c r="M1899" i="1"/>
  <c r="M1903" i="1"/>
  <c r="M1907" i="1"/>
  <c r="M1911" i="1"/>
  <c r="M1915" i="1"/>
  <c r="M1919" i="1"/>
  <c r="M1923" i="1"/>
  <c r="M1927" i="1"/>
  <c r="M1931" i="1"/>
  <c r="M1935" i="1"/>
  <c r="M1939" i="1"/>
  <c r="M1943" i="1"/>
  <c r="M1947" i="1"/>
  <c r="M1951" i="1"/>
  <c r="M1955" i="1"/>
  <c r="M1959" i="1"/>
  <c r="M1963" i="1"/>
  <c r="M1967" i="1"/>
  <c r="M1971" i="1"/>
  <c r="M1975" i="1"/>
  <c r="M1979" i="1"/>
  <c r="M1983" i="1"/>
  <c r="M1987" i="1"/>
  <c r="M1991" i="1"/>
  <c r="M1995" i="1"/>
  <c r="M1999" i="1"/>
  <c r="M2003" i="1"/>
  <c r="M2007" i="1"/>
  <c r="M2011" i="1"/>
  <c r="M2015" i="1"/>
  <c r="M2019" i="1"/>
  <c r="M2023" i="1"/>
  <c r="M2027" i="1"/>
  <c r="M2031" i="1"/>
  <c r="M2035" i="1"/>
  <c r="M2039" i="1"/>
  <c r="M2043" i="1"/>
  <c r="M2047" i="1"/>
  <c r="M2051" i="1"/>
  <c r="M2055" i="1"/>
  <c r="M2059" i="1"/>
  <c r="M2063" i="1"/>
  <c r="M2067" i="1"/>
  <c r="M2071" i="1"/>
  <c r="M2075" i="1"/>
  <c r="M2079" i="1"/>
  <c r="M2083" i="1"/>
  <c r="M2087" i="1"/>
  <c r="M2091" i="1"/>
  <c r="M2095" i="1"/>
  <c r="M2099" i="1"/>
  <c r="M2103" i="1"/>
  <c r="M2107" i="1"/>
  <c r="M2111" i="1"/>
  <c r="M2115" i="1"/>
  <c r="M2119" i="1"/>
  <c r="M2123" i="1"/>
  <c r="M2127" i="1"/>
  <c r="M2131" i="1"/>
  <c r="M2135" i="1"/>
  <c r="M2139" i="1"/>
  <c r="M2143" i="1"/>
  <c r="M2147" i="1"/>
  <c r="M2151" i="1"/>
  <c r="M2155" i="1"/>
  <c r="M2159" i="1"/>
  <c r="M2163" i="1"/>
  <c r="M2167" i="1"/>
  <c r="M2171" i="1"/>
  <c r="M2175" i="1"/>
  <c r="M2179" i="1"/>
  <c r="M2183" i="1"/>
  <c r="M2187" i="1"/>
  <c r="M2191" i="1"/>
  <c r="M2195" i="1"/>
  <c r="M2199" i="1"/>
  <c r="M2203" i="1"/>
  <c r="M2207" i="1"/>
  <c r="M2211" i="1"/>
  <c r="M1208" i="1"/>
  <c r="M1240" i="1"/>
  <c r="M1272" i="1"/>
  <c r="M1304" i="1"/>
  <c r="M1336" i="1"/>
  <c r="M1368" i="1"/>
  <c r="M1400" i="1"/>
  <c r="M1432" i="1"/>
  <c r="M1464" i="1"/>
  <c r="M1496" i="1"/>
  <c r="M1528" i="1"/>
  <c r="M1547" i="1"/>
  <c r="M1563" i="1"/>
  <c r="M1579" i="1"/>
  <c r="M1595" i="1"/>
  <c r="M1611" i="1"/>
  <c r="M1627" i="1"/>
  <c r="M1643" i="1"/>
  <c r="M1659" i="1"/>
  <c r="M1675" i="1"/>
  <c r="M1690" i="1"/>
  <c r="M1701" i="1"/>
  <c r="M1710" i="1"/>
  <c r="M1718" i="1"/>
  <c r="M1726" i="1"/>
  <c r="M1734" i="1"/>
  <c r="M1742" i="1"/>
  <c r="M1750" i="1"/>
  <c r="M1758" i="1"/>
  <c r="M1766" i="1"/>
  <c r="M1774" i="1"/>
  <c r="M1782" i="1"/>
  <c r="M1790" i="1"/>
  <c r="M1798" i="1"/>
  <c r="M1806" i="1"/>
  <c r="M1814" i="1"/>
  <c r="M1822" i="1"/>
  <c r="M1830" i="1"/>
  <c r="M1838" i="1"/>
  <c r="M1846" i="1"/>
  <c r="M1854" i="1"/>
  <c r="M1862" i="1"/>
  <c r="M1870" i="1"/>
  <c r="M1878" i="1"/>
  <c r="M1886" i="1"/>
  <c r="M1894" i="1"/>
  <c r="M1902" i="1"/>
  <c r="M1910" i="1"/>
  <c r="M1918" i="1"/>
  <c r="M1926" i="1"/>
  <c r="M1934" i="1"/>
  <c r="M1942" i="1"/>
  <c r="M1950" i="1"/>
  <c r="M1958" i="1"/>
  <c r="M1966" i="1"/>
  <c r="M1974" i="1"/>
  <c r="M1982" i="1"/>
  <c r="M1990" i="1"/>
  <c r="M1998" i="1"/>
  <c r="M2006" i="1"/>
  <c r="M2014" i="1"/>
  <c r="M2022" i="1"/>
  <c r="M2030" i="1"/>
  <c r="M2038" i="1"/>
  <c r="M2046" i="1"/>
  <c r="M2054" i="1"/>
  <c r="M2062" i="1"/>
  <c r="M2070" i="1"/>
  <c r="M2078" i="1"/>
  <c r="M2086" i="1"/>
  <c r="M2094" i="1"/>
  <c r="M2102" i="1"/>
  <c r="M2110" i="1"/>
  <c r="M2118" i="1"/>
  <c r="M2126" i="1"/>
  <c r="M2134" i="1"/>
  <c r="M2142" i="1"/>
  <c r="M2150" i="1"/>
  <c r="M2158" i="1"/>
  <c r="M2165" i="1"/>
  <c r="M2170" i="1"/>
  <c r="M2176" i="1"/>
  <c r="M2181" i="1"/>
  <c r="M2186" i="1"/>
  <c r="M2192" i="1"/>
  <c r="M2197" i="1"/>
  <c r="M2202" i="1"/>
  <c r="M2208" i="1"/>
  <c r="M2213" i="1"/>
  <c r="M2217" i="1"/>
  <c r="M2221" i="1"/>
  <c r="M2225" i="1"/>
  <c r="M2229" i="1"/>
  <c r="M2233" i="1"/>
  <c r="M2237" i="1"/>
  <c r="M2241" i="1"/>
  <c r="M2245" i="1"/>
  <c r="M2249" i="1"/>
  <c r="M2253" i="1"/>
  <c r="M2257" i="1"/>
  <c r="M2261" i="1"/>
  <c r="M2265" i="1"/>
  <c r="M2269" i="1"/>
  <c r="M2273" i="1"/>
  <c r="M2277" i="1"/>
  <c r="M2281" i="1"/>
  <c r="M2285" i="1"/>
  <c r="M2289" i="1"/>
  <c r="M2293" i="1"/>
  <c r="M2297" i="1"/>
  <c r="M2301" i="1"/>
  <c r="M2305" i="1"/>
  <c r="M2309" i="1"/>
  <c r="M2313" i="1"/>
  <c r="M2317" i="1"/>
  <c r="M2321" i="1"/>
  <c r="M2325" i="1"/>
  <c r="M2329" i="1"/>
  <c r="M2333" i="1"/>
  <c r="M2337" i="1"/>
  <c r="M2341" i="1"/>
  <c r="M2345" i="1"/>
  <c r="M2349" i="1"/>
  <c r="M2353" i="1"/>
  <c r="M2357" i="1"/>
  <c r="M2361" i="1"/>
  <c r="M2365" i="1"/>
  <c r="M2369" i="1"/>
  <c r="M2373" i="1"/>
  <c r="M2377" i="1"/>
  <c r="M2381" i="1"/>
  <c r="M2385" i="1"/>
  <c r="M2389" i="1"/>
  <c r="M2393" i="1"/>
  <c r="M2397" i="1"/>
  <c r="M2401" i="1"/>
  <c r="M2405" i="1"/>
  <c r="M2409" i="1"/>
  <c r="M2413" i="1"/>
  <c r="M2417" i="1"/>
  <c r="M2421" i="1"/>
  <c r="M2425" i="1"/>
  <c r="M2429" i="1"/>
  <c r="M2433" i="1"/>
  <c r="M1216" i="1"/>
  <c r="M1248" i="1"/>
  <c r="M1280" i="1"/>
  <c r="M1312" i="1"/>
  <c r="M1344" i="1"/>
  <c r="M1376" i="1"/>
  <c r="M1408" i="1"/>
  <c r="M1440" i="1"/>
  <c r="M1472" i="1"/>
  <c r="M1504" i="1"/>
  <c r="M1533" i="1"/>
  <c r="M1551" i="1"/>
  <c r="M1567" i="1"/>
  <c r="M1583" i="1"/>
  <c r="M1599" i="1"/>
  <c r="M1615" i="1"/>
  <c r="M1631" i="1"/>
  <c r="M1647" i="1"/>
  <c r="M1663" i="1"/>
  <c r="M1679" i="1"/>
  <c r="M1693" i="1"/>
  <c r="M1703" i="1"/>
  <c r="M1712" i="1"/>
  <c r="M1720" i="1"/>
  <c r="M1728" i="1"/>
  <c r="M1736" i="1"/>
  <c r="M1224" i="1"/>
  <c r="M1256" i="1"/>
  <c r="M1288" i="1"/>
  <c r="M1320" i="1"/>
  <c r="M1352" i="1"/>
  <c r="M1384" i="1"/>
  <c r="M1416" i="1"/>
  <c r="M1448" i="1"/>
  <c r="M1480" i="1"/>
  <c r="M1512" i="1"/>
  <c r="M1538" i="1"/>
  <c r="M1555" i="1"/>
  <c r="M1571" i="1"/>
  <c r="M1587" i="1"/>
  <c r="M1603" i="1"/>
  <c r="M1619" i="1"/>
  <c r="M1635" i="1"/>
  <c r="M1651" i="1"/>
  <c r="M1667" i="1"/>
  <c r="M1683" i="1"/>
  <c r="M1695" i="1"/>
  <c r="M1706" i="1"/>
  <c r="M1714" i="1"/>
  <c r="M1722" i="1"/>
  <c r="M1730" i="1"/>
  <c r="M1738" i="1"/>
  <c r="M1746" i="1"/>
  <c r="M1754" i="1"/>
  <c r="M1762" i="1"/>
  <c r="M1770" i="1"/>
  <c r="M1778" i="1"/>
  <c r="M1786" i="1"/>
  <c r="M1794" i="1"/>
  <c r="M1802" i="1"/>
  <c r="M1810" i="1"/>
  <c r="M1818" i="1"/>
  <c r="M1826" i="1"/>
  <c r="M1834" i="1"/>
  <c r="M1842" i="1"/>
  <c r="M1850" i="1"/>
  <c r="M1858" i="1"/>
  <c r="M1866" i="1"/>
  <c r="M1874" i="1"/>
  <c r="M1882" i="1"/>
  <c r="M1890" i="1"/>
  <c r="M1898" i="1"/>
  <c r="M1906" i="1"/>
  <c r="M1914" i="1"/>
  <c r="M1922" i="1"/>
  <c r="M1930" i="1"/>
  <c r="M1938" i="1"/>
  <c r="M1946" i="1"/>
  <c r="M1954" i="1"/>
  <c r="M1962" i="1"/>
  <c r="M1970" i="1"/>
  <c r="M1978" i="1"/>
  <c r="M1986" i="1"/>
  <c r="M1994" i="1"/>
  <c r="M2002" i="1"/>
  <c r="M2010" i="1"/>
  <c r="M2018" i="1"/>
  <c r="M2026" i="1"/>
  <c r="M2034" i="1"/>
  <c r="M2042" i="1"/>
  <c r="M2050" i="1"/>
  <c r="M2058" i="1"/>
  <c r="M2066" i="1"/>
  <c r="M2074" i="1"/>
  <c r="M2082" i="1"/>
  <c r="M2090" i="1"/>
  <c r="M2098" i="1"/>
  <c r="M2106" i="1"/>
  <c r="M2114" i="1"/>
  <c r="M2122" i="1"/>
  <c r="M2130" i="1"/>
  <c r="M2138" i="1"/>
  <c r="M2146" i="1"/>
  <c r="M2154" i="1"/>
  <c r="M2162" i="1"/>
  <c r="M2168" i="1"/>
  <c r="M2173" i="1"/>
  <c r="M2178" i="1"/>
  <c r="M2184" i="1"/>
  <c r="M2189" i="1"/>
  <c r="M2194" i="1"/>
  <c r="M2200" i="1"/>
  <c r="M2205" i="1"/>
  <c r="M2210" i="1"/>
  <c r="M2215" i="1"/>
  <c r="M2219" i="1"/>
  <c r="M2223" i="1"/>
  <c r="M2227" i="1"/>
  <c r="M2231" i="1"/>
  <c r="M2235" i="1"/>
  <c r="M2239" i="1"/>
  <c r="M2243" i="1"/>
  <c r="M2247" i="1"/>
  <c r="M2251" i="1"/>
  <c r="M2255" i="1"/>
  <c r="M2259" i="1"/>
  <c r="M2263" i="1"/>
  <c r="M2267" i="1"/>
  <c r="M2271" i="1"/>
  <c r="M2275" i="1"/>
  <c r="M2279" i="1"/>
  <c r="M2283" i="1"/>
  <c r="M2287" i="1"/>
  <c r="M2291" i="1"/>
  <c r="M2295" i="1"/>
  <c r="M2299" i="1"/>
  <c r="M2303" i="1"/>
  <c r="M2307" i="1"/>
  <c r="M2311" i="1"/>
  <c r="M2315" i="1"/>
  <c r="M2319" i="1"/>
  <c r="M2323" i="1"/>
  <c r="M2327" i="1"/>
  <c r="M2331" i="1"/>
  <c r="M2335" i="1"/>
  <c r="M2339" i="1"/>
  <c r="M2343" i="1"/>
  <c r="M2347" i="1"/>
  <c r="M2351" i="1"/>
  <c r="M2355" i="1"/>
  <c r="M2359" i="1"/>
  <c r="M2363" i="1"/>
  <c r="M2367" i="1"/>
  <c r="M2371" i="1"/>
  <c r="M2375" i="1"/>
  <c r="M2379" i="1"/>
  <c r="M2383" i="1"/>
  <c r="M2387" i="1"/>
  <c r="M2391" i="1"/>
  <c r="M2395" i="1"/>
  <c r="M2399" i="1"/>
  <c r="M2403" i="1"/>
  <c r="M2407" i="1"/>
  <c r="M2411" i="1"/>
  <c r="M2415" i="1"/>
  <c r="M2419" i="1"/>
  <c r="M2423" i="1"/>
  <c r="M2427" i="1"/>
  <c r="M2431" i="1"/>
  <c r="M2435" i="1"/>
  <c r="M1232" i="1"/>
  <c r="M1264" i="1"/>
  <c r="M1296" i="1"/>
  <c r="M1328" i="1"/>
  <c r="M1360" i="1"/>
  <c r="M1392" i="1"/>
  <c r="M1424" i="1"/>
  <c r="M1456" i="1"/>
  <c r="M1488" i="1"/>
  <c r="M1520" i="1"/>
  <c r="M1543" i="1"/>
  <c r="M1559" i="1"/>
  <c r="M1575" i="1"/>
  <c r="M1591" i="1"/>
  <c r="M1607" i="1"/>
  <c r="M1623" i="1"/>
  <c r="M1639" i="1"/>
  <c r="M1655" i="1"/>
  <c r="M1671" i="1"/>
  <c r="M1687" i="1"/>
  <c r="M1698" i="1"/>
  <c r="M1708" i="1"/>
  <c r="M1716" i="1"/>
  <c r="M1724" i="1"/>
  <c r="M1732" i="1"/>
  <c r="M1740" i="1"/>
  <c r="M1748" i="1"/>
  <c r="M1756" i="1"/>
  <c r="M1764" i="1"/>
  <c r="M1772" i="1"/>
  <c r="M1780" i="1"/>
  <c r="M1788" i="1"/>
  <c r="M1796" i="1"/>
  <c r="M1804" i="1"/>
  <c r="M1812" i="1"/>
  <c r="M1820" i="1"/>
  <c r="M1828" i="1"/>
  <c r="M1836" i="1"/>
  <c r="M1844" i="1"/>
  <c r="M1852" i="1"/>
  <c r="M1860" i="1"/>
  <c r="M1868" i="1"/>
  <c r="M1876" i="1"/>
  <c r="M1884" i="1"/>
  <c r="M1892" i="1"/>
  <c r="M1900" i="1"/>
  <c r="M1908" i="1"/>
  <c r="M1916" i="1"/>
  <c r="M1924" i="1"/>
  <c r="M1932" i="1"/>
  <c r="M1940" i="1"/>
  <c r="M1948" i="1"/>
  <c r="M1956" i="1"/>
  <c r="M1964" i="1"/>
  <c r="M1972" i="1"/>
  <c r="M1980" i="1"/>
  <c r="M1988" i="1"/>
  <c r="M1744" i="1"/>
  <c r="M1776" i="1"/>
  <c r="M1808" i="1"/>
  <c r="M1840" i="1"/>
  <c r="M1872" i="1"/>
  <c r="M1904" i="1"/>
  <c r="M1936" i="1"/>
  <c r="M1968" i="1"/>
  <c r="M1996" i="1"/>
  <c r="M2012" i="1"/>
  <c r="M2028" i="1"/>
  <c r="M2044" i="1"/>
  <c r="M2060" i="1"/>
  <c r="M2076" i="1"/>
  <c r="M2092" i="1"/>
  <c r="M2108" i="1"/>
  <c r="M2124" i="1"/>
  <c r="M2140" i="1"/>
  <c r="M2156" i="1"/>
  <c r="M2169" i="1"/>
  <c r="M2180" i="1"/>
  <c r="M2190" i="1"/>
  <c r="M2201" i="1"/>
  <c r="M2212" i="1"/>
  <c r="M2220" i="1"/>
  <c r="M2228" i="1"/>
  <c r="M2236" i="1"/>
  <c r="M2244" i="1"/>
  <c r="M2252" i="1"/>
  <c r="M2260" i="1"/>
  <c r="M2268" i="1"/>
  <c r="M2276" i="1"/>
  <c r="M2284" i="1"/>
  <c r="M2292" i="1"/>
  <c r="M2300" i="1"/>
  <c r="M2308" i="1"/>
  <c r="M2316" i="1"/>
  <c r="M2324" i="1"/>
  <c r="M2332" i="1"/>
  <c r="M2340" i="1"/>
  <c r="M2348" i="1"/>
  <c r="M2356" i="1"/>
  <c r="M2364" i="1"/>
  <c r="M2372" i="1"/>
  <c r="M2380" i="1"/>
  <c r="M2388" i="1"/>
  <c r="M2396" i="1"/>
  <c r="M2404" i="1"/>
  <c r="M2412" i="1"/>
  <c r="M2420" i="1"/>
  <c r="M2428" i="1"/>
  <c r="M1752" i="1"/>
  <c r="M1784" i="1"/>
  <c r="M1816" i="1"/>
  <c r="M1848" i="1"/>
  <c r="M1880" i="1"/>
  <c r="M1912" i="1"/>
  <c r="M1944" i="1"/>
  <c r="M1976" i="1"/>
  <c r="M2000" i="1"/>
  <c r="M2016" i="1"/>
  <c r="M2032" i="1"/>
  <c r="M2048" i="1"/>
  <c r="M2064" i="1"/>
  <c r="M2080" i="1"/>
  <c r="M2096" i="1"/>
  <c r="M2112" i="1"/>
  <c r="M2128" i="1"/>
  <c r="M2144" i="1"/>
  <c r="M2160" i="1"/>
  <c r="M2172" i="1"/>
  <c r="M2182" i="1"/>
  <c r="M2193" i="1"/>
  <c r="M2204" i="1"/>
  <c r="M2214" i="1"/>
  <c r="M2222" i="1"/>
  <c r="M2230" i="1"/>
  <c r="M2238" i="1"/>
  <c r="M2246" i="1"/>
  <c r="M2254" i="1"/>
  <c r="M2262" i="1"/>
  <c r="M2270" i="1"/>
  <c r="M2278" i="1"/>
  <c r="M2286" i="1"/>
  <c r="M2294" i="1"/>
  <c r="M2302" i="1"/>
  <c r="M2318" i="1"/>
  <c r="M2326" i="1"/>
  <c r="M2342" i="1"/>
  <c r="M2358" i="1"/>
  <c r="M2374" i="1"/>
  <c r="M2390" i="1"/>
  <c r="M2406" i="1"/>
  <c r="M2422" i="1"/>
  <c r="M1760" i="1"/>
  <c r="M1792" i="1"/>
  <c r="M1824" i="1"/>
  <c r="M1856" i="1"/>
  <c r="M1888" i="1"/>
  <c r="M1920" i="1"/>
  <c r="M1952" i="1"/>
  <c r="M1984" i="1"/>
  <c r="M2004" i="1"/>
  <c r="M2020" i="1"/>
  <c r="M2036" i="1"/>
  <c r="M2052" i="1"/>
  <c r="M2068" i="1"/>
  <c r="M2084" i="1"/>
  <c r="M2100" i="1"/>
  <c r="M2116" i="1"/>
  <c r="M2132" i="1"/>
  <c r="M2148" i="1"/>
  <c r="M2164" i="1"/>
  <c r="M2174" i="1"/>
  <c r="M2185" i="1"/>
  <c r="M2196" i="1"/>
  <c r="M2206" i="1"/>
  <c r="M2216" i="1"/>
  <c r="M2224" i="1"/>
  <c r="M2232" i="1"/>
  <c r="M2240" i="1"/>
  <c r="M2248" i="1"/>
  <c r="M2256" i="1"/>
  <c r="M2264" i="1"/>
  <c r="M2272" i="1"/>
  <c r="M2280" i="1"/>
  <c r="M2288" i="1"/>
  <c r="M2296" i="1"/>
  <c r="M2304" i="1"/>
  <c r="M2312" i="1"/>
  <c r="M2320" i="1"/>
  <c r="M2328" i="1"/>
  <c r="M2336" i="1"/>
  <c r="M2344" i="1"/>
  <c r="M2352" i="1"/>
  <c r="M2360" i="1"/>
  <c r="M2368" i="1"/>
  <c r="M2376" i="1"/>
  <c r="M2384" i="1"/>
  <c r="M2392" i="1"/>
  <c r="M2400" i="1"/>
  <c r="M2408" i="1"/>
  <c r="M2416" i="1"/>
  <c r="M2424" i="1"/>
  <c r="M2432" i="1"/>
  <c r="M1768" i="1"/>
  <c r="M1800" i="1"/>
  <c r="M1832" i="1"/>
  <c r="M1864" i="1"/>
  <c r="M1896" i="1"/>
  <c r="M1928" i="1"/>
  <c r="M1960" i="1"/>
  <c r="M1992" i="1"/>
  <c r="M2008" i="1"/>
  <c r="M2024" i="1"/>
  <c r="M2040" i="1"/>
  <c r="M2056" i="1"/>
  <c r="M2072" i="1"/>
  <c r="M2088" i="1"/>
  <c r="M2104" i="1"/>
  <c r="M2120" i="1"/>
  <c r="M2136" i="1"/>
  <c r="M2152" i="1"/>
  <c r="M2166" i="1"/>
  <c r="M2177" i="1"/>
  <c r="M2188" i="1"/>
  <c r="M2198" i="1"/>
  <c r="M2209" i="1"/>
  <c r="M2218" i="1"/>
  <c r="M2226" i="1"/>
  <c r="M2234" i="1"/>
  <c r="M2242" i="1"/>
  <c r="M2250" i="1"/>
  <c r="M2258" i="1"/>
  <c r="M2266" i="1"/>
  <c r="M2274" i="1"/>
  <c r="M2282" i="1"/>
  <c r="M2290" i="1"/>
  <c r="M2298" i="1"/>
  <c r="M2306" i="1"/>
  <c r="M2314" i="1"/>
  <c r="M2322" i="1"/>
  <c r="M2330" i="1"/>
  <c r="M2338" i="1"/>
  <c r="M2346" i="1"/>
  <c r="M2354" i="1"/>
  <c r="M2362" i="1"/>
  <c r="M2370" i="1"/>
  <c r="M2378" i="1"/>
  <c r="M2386" i="1"/>
  <c r="M2394" i="1"/>
  <c r="M2402" i="1"/>
  <c r="M2410" i="1"/>
  <c r="M2418" i="1"/>
  <c r="M2426" i="1"/>
  <c r="M2434" i="1"/>
  <c r="M2310" i="1"/>
  <c r="M2334" i="1"/>
  <c r="M2350" i="1"/>
  <c r="M2366" i="1"/>
  <c r="M2382" i="1"/>
  <c r="M2398" i="1"/>
  <c r="M2414" i="1"/>
  <c r="M2430" i="1"/>
  <c r="L1201" i="1"/>
  <c r="L1205" i="1"/>
  <c r="L1209" i="1"/>
  <c r="L1213" i="1"/>
  <c r="L1217" i="1"/>
  <c r="L1221" i="1"/>
  <c r="L1225" i="1"/>
  <c r="L1229" i="1"/>
  <c r="L1233" i="1"/>
  <c r="L1237" i="1"/>
  <c r="L1241" i="1"/>
  <c r="L1245" i="1"/>
  <c r="L1249" i="1"/>
  <c r="L1253" i="1"/>
  <c r="L1257" i="1"/>
  <c r="L1261" i="1"/>
  <c r="L1265" i="1"/>
  <c r="L1269" i="1"/>
  <c r="L1273" i="1"/>
  <c r="L1277" i="1"/>
  <c r="L1281" i="1"/>
  <c r="L1285" i="1"/>
  <c r="L1289" i="1"/>
  <c r="L1293" i="1"/>
  <c r="L1297" i="1"/>
  <c r="L1301" i="1"/>
  <c r="L1305" i="1"/>
  <c r="L1309" i="1"/>
  <c r="L1313" i="1"/>
  <c r="L1317" i="1"/>
  <c r="L1321" i="1"/>
  <c r="L1325" i="1"/>
  <c r="L1329" i="1"/>
  <c r="L1333" i="1"/>
  <c r="L1337" i="1"/>
  <c r="L1341" i="1"/>
  <c r="L1345" i="1"/>
  <c r="L1349" i="1"/>
  <c r="L1353" i="1"/>
  <c r="L1357" i="1"/>
  <c r="L1361" i="1"/>
  <c r="L1365" i="1"/>
  <c r="L1369" i="1"/>
  <c r="L1373" i="1"/>
  <c r="L1377" i="1"/>
  <c r="L1381" i="1"/>
  <c r="L1385" i="1"/>
  <c r="L1389" i="1"/>
  <c r="L1393" i="1"/>
  <c r="L1397" i="1"/>
  <c r="L1401" i="1"/>
  <c r="L1405" i="1"/>
  <c r="L1409" i="1"/>
  <c r="L1413" i="1"/>
  <c r="L1417" i="1"/>
  <c r="L1421" i="1"/>
  <c r="L1425" i="1"/>
  <c r="L1429" i="1"/>
  <c r="L1433" i="1"/>
  <c r="L1437" i="1"/>
  <c r="L1441" i="1"/>
  <c r="L1445" i="1"/>
  <c r="L1449" i="1"/>
  <c r="L1453" i="1"/>
  <c r="L1457" i="1"/>
  <c r="L1461" i="1"/>
  <c r="L1465" i="1"/>
  <c r="L1469" i="1"/>
  <c r="L1473" i="1"/>
  <c r="L1477" i="1"/>
  <c r="L1481" i="1"/>
  <c r="L1485" i="1"/>
  <c r="L1489" i="1"/>
  <c r="L1493" i="1"/>
  <c r="L1497" i="1"/>
  <c r="L1501" i="1"/>
  <c r="L1505" i="1"/>
  <c r="L1509" i="1"/>
  <c r="L1513" i="1"/>
  <c r="L1517" i="1"/>
  <c r="L1521" i="1"/>
  <c r="L1525" i="1"/>
  <c r="L1529" i="1"/>
  <c r="L1533" i="1"/>
  <c r="L1537" i="1"/>
  <c r="L1202" i="1"/>
  <c r="L1207" i="1"/>
  <c r="L1212" i="1"/>
  <c r="L1218" i="1"/>
  <c r="L1223" i="1"/>
  <c r="L1228" i="1"/>
  <c r="L1234" i="1"/>
  <c r="L1239" i="1"/>
  <c r="L1244" i="1"/>
  <c r="L1250" i="1"/>
  <c r="L1255" i="1"/>
  <c r="L1260" i="1"/>
  <c r="L1266" i="1"/>
  <c r="L1271" i="1"/>
  <c r="L1276" i="1"/>
  <c r="L1282" i="1"/>
  <c r="L1287" i="1"/>
  <c r="L1292" i="1"/>
  <c r="L1298" i="1"/>
  <c r="L1303" i="1"/>
  <c r="L1308" i="1"/>
  <c r="L1314" i="1"/>
  <c r="L1319" i="1"/>
  <c r="L1324" i="1"/>
  <c r="L1330" i="1"/>
  <c r="L1335" i="1"/>
  <c r="L1340" i="1"/>
  <c r="L1346" i="1"/>
  <c r="L1351" i="1"/>
  <c r="L1356" i="1"/>
  <c r="L1362" i="1"/>
  <c r="L1367" i="1"/>
  <c r="L1372" i="1"/>
  <c r="L1378" i="1"/>
  <c r="L1383" i="1"/>
  <c r="L1388" i="1"/>
  <c r="L1394" i="1"/>
  <c r="L1399" i="1"/>
  <c r="L1404" i="1"/>
  <c r="L1410" i="1"/>
  <c r="L1415" i="1"/>
  <c r="L1420" i="1"/>
  <c r="L1426" i="1"/>
  <c r="L1431" i="1"/>
  <c r="L1436" i="1"/>
  <c r="L1442" i="1"/>
  <c r="L1447" i="1"/>
  <c r="L1452" i="1"/>
  <c r="L1458" i="1"/>
  <c r="L1463" i="1"/>
  <c r="L1468" i="1"/>
  <c r="L1474" i="1"/>
  <c r="L1479" i="1"/>
  <c r="L1484" i="1"/>
  <c r="L1490" i="1"/>
  <c r="L1495" i="1"/>
  <c r="L1500" i="1"/>
  <c r="L1506" i="1"/>
  <c r="L1511" i="1"/>
  <c r="L1516" i="1"/>
  <c r="L1522" i="1"/>
  <c r="L1527" i="1"/>
  <c r="L1532" i="1"/>
  <c r="L1538" i="1"/>
  <c r="L1542" i="1"/>
  <c r="L1546" i="1"/>
  <c r="L1550" i="1"/>
  <c r="L1554" i="1"/>
  <c r="L1558" i="1"/>
  <c r="L1562" i="1"/>
  <c r="L1566" i="1"/>
  <c r="L1570" i="1"/>
  <c r="L1574" i="1"/>
  <c r="L1578" i="1"/>
  <c r="L1582" i="1"/>
  <c r="L1586" i="1"/>
  <c r="L1590" i="1"/>
  <c r="L1594" i="1"/>
  <c r="L1598" i="1"/>
  <c r="L1602" i="1"/>
  <c r="L1606" i="1"/>
  <c r="L1610" i="1"/>
  <c r="L1614" i="1"/>
  <c r="L1618" i="1"/>
  <c r="L1622" i="1"/>
  <c r="L1626" i="1"/>
  <c r="L1630" i="1"/>
  <c r="L1634" i="1"/>
  <c r="L1638" i="1"/>
  <c r="L1642" i="1"/>
  <c r="L1646" i="1"/>
  <c r="L1650" i="1"/>
  <c r="L1654" i="1"/>
  <c r="L1658" i="1"/>
  <c r="L1662" i="1"/>
  <c r="L1666" i="1"/>
  <c r="L1670" i="1"/>
  <c r="L1674" i="1"/>
  <c r="L1678" i="1"/>
  <c r="L1682" i="1"/>
  <c r="L1686" i="1"/>
  <c r="L1690" i="1"/>
  <c r="L1694" i="1"/>
  <c r="L1698" i="1"/>
  <c r="L1702" i="1"/>
  <c r="L1706" i="1"/>
  <c r="L1710" i="1"/>
  <c r="L1714" i="1"/>
  <c r="L1718" i="1"/>
  <c r="L1722" i="1"/>
  <c r="L1726" i="1"/>
  <c r="L1730" i="1"/>
  <c r="L1734" i="1"/>
  <c r="L1738" i="1"/>
  <c r="L1742" i="1"/>
  <c r="L1746" i="1"/>
  <c r="L1750" i="1"/>
  <c r="L1754" i="1"/>
  <c r="L1758" i="1"/>
  <c r="L1762" i="1"/>
  <c r="L1766" i="1"/>
  <c r="L1770" i="1"/>
  <c r="L1774" i="1"/>
  <c r="L1778" i="1"/>
  <c r="L1782" i="1"/>
  <c r="L1786" i="1"/>
  <c r="L1790" i="1"/>
  <c r="L1794" i="1"/>
  <c r="L1798" i="1"/>
  <c r="L1802" i="1"/>
  <c r="L1806" i="1"/>
  <c r="L1810" i="1"/>
  <c r="L1814" i="1"/>
  <c r="L1818" i="1"/>
  <c r="L1822" i="1"/>
  <c r="L1826" i="1"/>
  <c r="L1830" i="1"/>
  <c r="L1834" i="1"/>
  <c r="L1838" i="1"/>
  <c r="L1842" i="1"/>
  <c r="L1846" i="1"/>
  <c r="L1850" i="1"/>
  <c r="L1854" i="1"/>
  <c r="L1858" i="1"/>
  <c r="L1862" i="1"/>
  <c r="L1866" i="1"/>
  <c r="L1870" i="1"/>
  <c r="L1874" i="1"/>
  <c r="L1878" i="1"/>
  <c r="L1882" i="1"/>
  <c r="L1886" i="1"/>
  <c r="L1890" i="1"/>
  <c r="L1894" i="1"/>
  <c r="L1898" i="1"/>
  <c r="L1902" i="1"/>
  <c r="L1906" i="1"/>
  <c r="L1910" i="1"/>
  <c r="L1914" i="1"/>
  <c r="L1918" i="1"/>
  <c r="L1922" i="1"/>
  <c r="L1926" i="1"/>
  <c r="L1930" i="1"/>
  <c r="L1934" i="1"/>
  <c r="L1938" i="1"/>
  <c r="L1942" i="1"/>
  <c r="L1946" i="1"/>
  <c r="L1950" i="1"/>
  <c r="L1954" i="1"/>
  <c r="L1958" i="1"/>
  <c r="L1962" i="1"/>
  <c r="L1203" i="1"/>
  <c r="L1210" i="1"/>
  <c r="L1216" i="1"/>
  <c r="L1224" i="1"/>
  <c r="L1231" i="1"/>
  <c r="L1238" i="1"/>
  <c r="L1246" i="1"/>
  <c r="L1252" i="1"/>
  <c r="L1259" i="1"/>
  <c r="L1267" i="1"/>
  <c r="L1274" i="1"/>
  <c r="L1280" i="1"/>
  <c r="L1288" i="1"/>
  <c r="L1295" i="1"/>
  <c r="L1302" i="1"/>
  <c r="L1310" i="1"/>
  <c r="L1316" i="1"/>
  <c r="L1323" i="1"/>
  <c r="L1331" i="1"/>
  <c r="L1338" i="1"/>
  <c r="L1344" i="1"/>
  <c r="L1352" i="1"/>
  <c r="L1359" i="1"/>
  <c r="L1366" i="1"/>
  <c r="L1374" i="1"/>
  <c r="L1380" i="1"/>
  <c r="L1387" i="1"/>
  <c r="L1395" i="1"/>
  <c r="L1402" i="1"/>
  <c r="L1408" i="1"/>
  <c r="L1416" i="1"/>
  <c r="L1423" i="1"/>
  <c r="L1430" i="1"/>
  <c r="L1438" i="1"/>
  <c r="L1444" i="1"/>
  <c r="L1451" i="1"/>
  <c r="L1459" i="1"/>
  <c r="L1466" i="1"/>
  <c r="L1472" i="1"/>
  <c r="L1480" i="1"/>
  <c r="L1487" i="1"/>
  <c r="L1494" i="1"/>
  <c r="L1502" i="1"/>
  <c r="L1508" i="1"/>
  <c r="L1515" i="1"/>
  <c r="L1523" i="1"/>
  <c r="L1530" i="1"/>
  <c r="L1536" i="1"/>
  <c r="L1543" i="1"/>
  <c r="L1548" i="1"/>
  <c r="L1553" i="1"/>
  <c r="L1559" i="1"/>
  <c r="L1564" i="1"/>
  <c r="L1569" i="1"/>
  <c r="L1575" i="1"/>
  <c r="L1580" i="1"/>
  <c r="L1585" i="1"/>
  <c r="L1591" i="1"/>
  <c r="L1596" i="1"/>
  <c r="L1601" i="1"/>
  <c r="L1607" i="1"/>
  <c r="L1612" i="1"/>
  <c r="L1617" i="1"/>
  <c r="L1623" i="1"/>
  <c r="L1628" i="1"/>
  <c r="L1633" i="1"/>
  <c r="L1639" i="1"/>
  <c r="L1644" i="1"/>
  <c r="L1649" i="1"/>
  <c r="L1655" i="1"/>
  <c r="L1660" i="1"/>
  <c r="L1665" i="1"/>
  <c r="L1671" i="1"/>
  <c r="L1676" i="1"/>
  <c r="L1681" i="1"/>
  <c r="L1687" i="1"/>
  <c r="L1692" i="1"/>
  <c r="L1697" i="1"/>
  <c r="L1703" i="1"/>
  <c r="L1708" i="1"/>
  <c r="L1713" i="1"/>
  <c r="L1719" i="1"/>
  <c r="L1724" i="1"/>
  <c r="L1729" i="1"/>
  <c r="L1735" i="1"/>
  <c r="L1740" i="1"/>
  <c r="L1745" i="1"/>
  <c r="L1751" i="1"/>
  <c r="L1756" i="1"/>
  <c r="L1761" i="1"/>
  <c r="L1767" i="1"/>
  <c r="L1772" i="1"/>
  <c r="L1777" i="1"/>
  <c r="L1783" i="1"/>
  <c r="L1788" i="1"/>
  <c r="L1793" i="1"/>
  <c r="L1799" i="1"/>
  <c r="L1804" i="1"/>
  <c r="L1809" i="1"/>
  <c r="L1815" i="1"/>
  <c r="L1820" i="1"/>
  <c r="L1825" i="1"/>
  <c r="L1831" i="1"/>
  <c r="L1836" i="1"/>
  <c r="L1841" i="1"/>
  <c r="L1847" i="1"/>
  <c r="L1852" i="1"/>
  <c r="L1857" i="1"/>
  <c r="L1863" i="1"/>
  <c r="L1868" i="1"/>
  <c r="L1873" i="1"/>
  <c r="L1879" i="1"/>
  <c r="L1884" i="1"/>
  <c r="L1889" i="1"/>
  <c r="L1895" i="1"/>
  <c r="L1900" i="1"/>
  <c r="L1905" i="1"/>
  <c r="L1911" i="1"/>
  <c r="L1916" i="1"/>
  <c r="L1921" i="1"/>
  <c r="L1927" i="1"/>
  <c r="L1932" i="1"/>
  <c r="L1937" i="1"/>
  <c r="L1943" i="1"/>
  <c r="L1948" i="1"/>
  <c r="L1953" i="1"/>
  <c r="L1959" i="1"/>
  <c r="L1964" i="1"/>
  <c r="L1968" i="1"/>
  <c r="L1972" i="1"/>
  <c r="L1976" i="1"/>
  <c r="L1980" i="1"/>
  <c r="L1984" i="1"/>
  <c r="L1988" i="1"/>
  <c r="L1992" i="1"/>
  <c r="L1996" i="1"/>
  <c r="L2000" i="1"/>
  <c r="L2004" i="1"/>
  <c r="L2008" i="1"/>
  <c r="L2012" i="1"/>
  <c r="L2016" i="1"/>
  <c r="L2020" i="1"/>
  <c r="L2024" i="1"/>
  <c r="L2028" i="1"/>
  <c r="L2032" i="1"/>
  <c r="L2036" i="1"/>
  <c r="L2040" i="1"/>
  <c r="L2044" i="1"/>
  <c r="L2048" i="1"/>
  <c r="L2052" i="1"/>
  <c r="L2056" i="1"/>
  <c r="L2060" i="1"/>
  <c r="L2064" i="1"/>
  <c r="L2068" i="1"/>
  <c r="L2072" i="1"/>
  <c r="L2076" i="1"/>
  <c r="L2080" i="1"/>
  <c r="L2084" i="1"/>
  <c r="L2088" i="1"/>
  <c r="L2092" i="1"/>
  <c r="L2096" i="1"/>
  <c r="L2100" i="1"/>
  <c r="L2104" i="1"/>
  <c r="L2108" i="1"/>
  <c r="L2112" i="1"/>
  <c r="L2116" i="1"/>
  <c r="L2120" i="1"/>
  <c r="L2124" i="1"/>
  <c r="L2128" i="1"/>
  <c r="L2132" i="1"/>
  <c r="L2136" i="1"/>
  <c r="L2140" i="1"/>
  <c r="L2144" i="1"/>
  <c r="L2148" i="1"/>
  <c r="L2152" i="1"/>
  <c r="L2156" i="1"/>
  <c r="L2160" i="1"/>
  <c r="L2164" i="1"/>
  <c r="L2168" i="1"/>
  <c r="L2172" i="1"/>
  <c r="L2176" i="1"/>
  <c r="L2180" i="1"/>
  <c r="L2184" i="1"/>
  <c r="L2188" i="1"/>
  <c r="L2192" i="1"/>
  <c r="L2196" i="1"/>
  <c r="L2200" i="1"/>
  <c r="L2204" i="1"/>
  <c r="L2208" i="1"/>
  <c r="L2212" i="1"/>
  <c r="L2216" i="1"/>
  <c r="L2220" i="1"/>
  <c r="L2224" i="1"/>
  <c r="L2228" i="1"/>
  <c r="L2232" i="1"/>
  <c r="L2236" i="1"/>
  <c r="L2240" i="1"/>
  <c r="L2244" i="1"/>
  <c r="L2248" i="1"/>
  <c r="L2252" i="1"/>
  <c r="L2256" i="1"/>
  <c r="L2260" i="1"/>
  <c r="L2264" i="1"/>
  <c r="L2268" i="1"/>
  <c r="L2272" i="1"/>
  <c r="L2276" i="1"/>
  <c r="L2280" i="1"/>
  <c r="L2284" i="1"/>
  <c r="L2288" i="1"/>
  <c r="L2292" i="1"/>
  <c r="L2296" i="1"/>
  <c r="L2300" i="1"/>
  <c r="L2304" i="1"/>
  <c r="L2308" i="1"/>
  <c r="L2312" i="1"/>
  <c r="L2316" i="1"/>
  <c r="L2320" i="1"/>
  <c r="L2324" i="1"/>
  <c r="L2328" i="1"/>
  <c r="L2332" i="1"/>
  <c r="L2336" i="1"/>
  <c r="L2340" i="1"/>
  <c r="L2344" i="1"/>
  <c r="L2348" i="1"/>
  <c r="L2352" i="1"/>
  <c r="L2356" i="1"/>
  <c r="L2360" i="1"/>
  <c r="L2364" i="1"/>
  <c r="L2368" i="1"/>
  <c r="L2372" i="1"/>
  <c r="L2376" i="1"/>
  <c r="L2380" i="1"/>
  <c r="L2384" i="1"/>
  <c r="L2388" i="1"/>
  <c r="L2392" i="1"/>
  <c r="L2396" i="1"/>
  <c r="L2400" i="1"/>
  <c r="L2404" i="1"/>
  <c r="L2408" i="1"/>
  <c r="L2412" i="1"/>
  <c r="L2416" i="1"/>
  <c r="L2420" i="1"/>
  <c r="L2424" i="1"/>
  <c r="L2428" i="1"/>
  <c r="L2432" i="1"/>
  <c r="L1204" i="1"/>
  <c r="L1211" i="1"/>
  <c r="L1219" i="1"/>
  <c r="L1226" i="1"/>
  <c r="L1232" i="1"/>
  <c r="L1240" i="1"/>
  <c r="L1247" i="1"/>
  <c r="L1254" i="1"/>
  <c r="L1262" i="1"/>
  <c r="L1268" i="1"/>
  <c r="L1275" i="1"/>
  <c r="L1283" i="1"/>
  <c r="L1290" i="1"/>
  <c r="L1296" i="1"/>
  <c r="L1304" i="1"/>
  <c r="L1311" i="1"/>
  <c r="L1318" i="1"/>
  <c r="L1326" i="1"/>
  <c r="L1332" i="1"/>
  <c r="L1339" i="1"/>
  <c r="L1347" i="1"/>
  <c r="L1354" i="1"/>
  <c r="L1360" i="1"/>
  <c r="L1368" i="1"/>
  <c r="L1375" i="1"/>
  <c r="L1382" i="1"/>
  <c r="L1390" i="1"/>
  <c r="L1396" i="1"/>
  <c r="L1403" i="1"/>
  <c r="L1411" i="1"/>
  <c r="L1418" i="1"/>
  <c r="L1424" i="1"/>
  <c r="L1432" i="1"/>
  <c r="L1439" i="1"/>
  <c r="L1446" i="1"/>
  <c r="L1454" i="1"/>
  <c r="L1460" i="1"/>
  <c r="L1467" i="1"/>
  <c r="L1475" i="1"/>
  <c r="L1482" i="1"/>
  <c r="L1488" i="1"/>
  <c r="L1496" i="1"/>
  <c r="L1503" i="1"/>
  <c r="L1510" i="1"/>
  <c r="L1518" i="1"/>
  <c r="L1524" i="1"/>
  <c r="L1531" i="1"/>
  <c r="L1539" i="1"/>
  <c r="L1544" i="1"/>
  <c r="L1549" i="1"/>
  <c r="L1555" i="1"/>
  <c r="L1560" i="1"/>
  <c r="L1565" i="1"/>
  <c r="L1571" i="1"/>
  <c r="L1576" i="1"/>
  <c r="L1581" i="1"/>
  <c r="L1587" i="1"/>
  <c r="L1592" i="1"/>
  <c r="L1597" i="1"/>
  <c r="L1603" i="1"/>
  <c r="L1608" i="1"/>
  <c r="L1613" i="1"/>
  <c r="L1619" i="1"/>
  <c r="L1624" i="1"/>
  <c r="L1629" i="1"/>
  <c r="L1635" i="1"/>
  <c r="L1640" i="1"/>
  <c r="L1645" i="1"/>
  <c r="L1651" i="1"/>
  <c r="L1656" i="1"/>
  <c r="L1661" i="1"/>
  <c r="L1667" i="1"/>
  <c r="L1672" i="1"/>
  <c r="L1677" i="1"/>
  <c r="L1683" i="1"/>
  <c r="L1688" i="1"/>
  <c r="L1693" i="1"/>
  <c r="L1699" i="1"/>
  <c r="L1704" i="1"/>
  <c r="L1709" i="1"/>
  <c r="L1715" i="1"/>
  <c r="L1720" i="1"/>
  <c r="L1725" i="1"/>
  <c r="L1731" i="1"/>
  <c r="L1736" i="1"/>
  <c r="L1741" i="1"/>
  <c r="L1747" i="1"/>
  <c r="L1752" i="1"/>
  <c r="L1757" i="1"/>
  <c r="L1763" i="1"/>
  <c r="L1768" i="1"/>
  <c r="L1773" i="1"/>
  <c r="L1779" i="1"/>
  <c r="L1784" i="1"/>
  <c r="L1789" i="1"/>
  <c r="L1795" i="1"/>
  <c r="L1206" i="1"/>
  <c r="L1220" i="1"/>
  <c r="L1235" i="1"/>
  <c r="L1248" i="1"/>
  <c r="L1263" i="1"/>
  <c r="L1278" i="1"/>
  <c r="L1291" i="1"/>
  <c r="L1306" i="1"/>
  <c r="L1320" i="1"/>
  <c r="L1334" i="1"/>
  <c r="L1348" i="1"/>
  <c r="L1363" i="1"/>
  <c r="L1376" i="1"/>
  <c r="L1391" i="1"/>
  <c r="L1406" i="1"/>
  <c r="L1419" i="1"/>
  <c r="L1434" i="1"/>
  <c r="L1448" i="1"/>
  <c r="L1462" i="1"/>
  <c r="L1476" i="1"/>
  <c r="L1491" i="1"/>
  <c r="L1504" i="1"/>
  <c r="L1519" i="1"/>
  <c r="L1534" i="1"/>
  <c r="L1545" i="1"/>
  <c r="L1556" i="1"/>
  <c r="L1567" i="1"/>
  <c r="L1577" i="1"/>
  <c r="L1588" i="1"/>
  <c r="L1599" i="1"/>
  <c r="L1609" i="1"/>
  <c r="L1620" i="1"/>
  <c r="L1631" i="1"/>
  <c r="L1641" i="1"/>
  <c r="L1652" i="1"/>
  <c r="L1663" i="1"/>
  <c r="L1673" i="1"/>
  <c r="L1684" i="1"/>
  <c r="L1695" i="1"/>
  <c r="L1705" i="1"/>
  <c r="L1716" i="1"/>
  <c r="L1727" i="1"/>
  <c r="L1737" i="1"/>
  <c r="L1748" i="1"/>
  <c r="L1759" i="1"/>
  <c r="L1769" i="1"/>
  <c r="L1780" i="1"/>
  <c r="L1791" i="1"/>
  <c r="L1800" i="1"/>
  <c r="L1807" i="1"/>
  <c r="L1813" i="1"/>
  <c r="L1821" i="1"/>
  <c r="L1828" i="1"/>
  <c r="L1835" i="1"/>
  <c r="L1843" i="1"/>
  <c r="L1849" i="1"/>
  <c r="L1856" i="1"/>
  <c r="L1864" i="1"/>
  <c r="L1871" i="1"/>
  <c r="L1877" i="1"/>
  <c r="L1885" i="1"/>
  <c r="L1892" i="1"/>
  <c r="L1899" i="1"/>
  <c r="L1907" i="1"/>
  <c r="L1913" i="1"/>
  <c r="L1920" i="1"/>
  <c r="L1928" i="1"/>
  <c r="L1935" i="1"/>
  <c r="L1941" i="1"/>
  <c r="L1949" i="1"/>
  <c r="L1956" i="1"/>
  <c r="L1963" i="1"/>
  <c r="L1969" i="1"/>
  <c r="L1974" i="1"/>
  <c r="L1979" i="1"/>
  <c r="L1985" i="1"/>
  <c r="L1990" i="1"/>
  <c r="L1995" i="1"/>
  <c r="L2001" i="1"/>
  <c r="L2006" i="1"/>
  <c r="L2011" i="1"/>
  <c r="L2017" i="1"/>
  <c r="L2022" i="1"/>
  <c r="L2027" i="1"/>
  <c r="L2033" i="1"/>
  <c r="L2038" i="1"/>
  <c r="L2043" i="1"/>
  <c r="L2049" i="1"/>
  <c r="L2054" i="1"/>
  <c r="L2059" i="1"/>
  <c r="L2065" i="1"/>
  <c r="L2070" i="1"/>
  <c r="L2075" i="1"/>
  <c r="L2081" i="1"/>
  <c r="L2086" i="1"/>
  <c r="L2091" i="1"/>
  <c r="L2097" i="1"/>
  <c r="L2102" i="1"/>
  <c r="L2107" i="1"/>
  <c r="L2113" i="1"/>
  <c r="L2118" i="1"/>
  <c r="L2123" i="1"/>
  <c r="L2129" i="1"/>
  <c r="L2134" i="1"/>
  <c r="L2139" i="1"/>
  <c r="L2145" i="1"/>
  <c r="L2150" i="1"/>
  <c r="L2155" i="1"/>
  <c r="L2161" i="1"/>
  <c r="L2166" i="1"/>
  <c r="L2171" i="1"/>
  <c r="L2177" i="1"/>
  <c r="L2182" i="1"/>
  <c r="L2187" i="1"/>
  <c r="L2193" i="1"/>
  <c r="L2198" i="1"/>
  <c r="L2203" i="1"/>
  <c r="L2209" i="1"/>
  <c r="L2214" i="1"/>
  <c r="L2219" i="1"/>
  <c r="L2225" i="1"/>
  <c r="L2230" i="1"/>
  <c r="L2235" i="1"/>
  <c r="L2241" i="1"/>
  <c r="L2246" i="1"/>
  <c r="L2251" i="1"/>
  <c r="L2257" i="1"/>
  <c r="L2262" i="1"/>
  <c r="L2267" i="1"/>
  <c r="L2273" i="1"/>
  <c r="L2278" i="1"/>
  <c r="L2283" i="1"/>
  <c r="L2289" i="1"/>
  <c r="L2294" i="1"/>
  <c r="L2299" i="1"/>
  <c r="L2305" i="1"/>
  <c r="L2310" i="1"/>
  <c r="L2315" i="1"/>
  <c r="L2321" i="1"/>
  <c r="L2326" i="1"/>
  <c r="L2331" i="1"/>
  <c r="L2337" i="1"/>
  <c r="L2342" i="1"/>
  <c r="L2347" i="1"/>
  <c r="L2353" i="1"/>
  <c r="L2358" i="1"/>
  <c r="L2363" i="1"/>
  <c r="L2369" i="1"/>
  <c r="L2374" i="1"/>
  <c r="L2379" i="1"/>
  <c r="L2385" i="1"/>
  <c r="L2390" i="1"/>
  <c r="L2395" i="1"/>
  <c r="L2401" i="1"/>
  <c r="L2406" i="1"/>
  <c r="L2411" i="1"/>
  <c r="L2417" i="1"/>
  <c r="L2422" i="1"/>
  <c r="L2427" i="1"/>
  <c r="L2433" i="1"/>
  <c r="L1208" i="1"/>
  <c r="L1222" i="1"/>
  <c r="L1236" i="1"/>
  <c r="L1251" i="1"/>
  <c r="L1264" i="1"/>
  <c r="L1279" i="1"/>
  <c r="L1294" i="1"/>
  <c r="L1307" i="1"/>
  <c r="L1322" i="1"/>
  <c r="L1336" i="1"/>
  <c r="L1350" i="1"/>
  <c r="L1364" i="1"/>
  <c r="L1379" i="1"/>
  <c r="L1392" i="1"/>
  <c r="L1407" i="1"/>
  <c r="L1422" i="1"/>
  <c r="L1435" i="1"/>
  <c r="L1450" i="1"/>
  <c r="L1464" i="1"/>
  <c r="L1478" i="1"/>
  <c r="L1492" i="1"/>
  <c r="L1507" i="1"/>
  <c r="L1520" i="1"/>
  <c r="L1535" i="1"/>
  <c r="L1547" i="1"/>
  <c r="L1557" i="1"/>
  <c r="L1568" i="1"/>
  <c r="L1579" i="1"/>
  <c r="L1589" i="1"/>
  <c r="L1600" i="1"/>
  <c r="L1611" i="1"/>
  <c r="L1621" i="1"/>
  <c r="L1632" i="1"/>
  <c r="L1643" i="1"/>
  <c r="L1653" i="1"/>
  <c r="L1664" i="1"/>
  <c r="L1675" i="1"/>
  <c r="L1685" i="1"/>
  <c r="L1696" i="1"/>
  <c r="L1707" i="1"/>
  <c r="L1717" i="1"/>
  <c r="L1728" i="1"/>
  <c r="L1739" i="1"/>
  <c r="L1749" i="1"/>
  <c r="L1760" i="1"/>
  <c r="L1771" i="1"/>
  <c r="L1781" i="1"/>
  <c r="L1792" i="1"/>
  <c r="L1801" i="1"/>
  <c r="L1808" i="1"/>
  <c r="L1816" i="1"/>
  <c r="L1823" i="1"/>
  <c r="L1829" i="1"/>
  <c r="L1837" i="1"/>
  <c r="L1844" i="1"/>
  <c r="L1851" i="1"/>
  <c r="L1859" i="1"/>
  <c r="L1865" i="1"/>
  <c r="L1872" i="1"/>
  <c r="L1880" i="1"/>
  <c r="L1887" i="1"/>
  <c r="L1893" i="1"/>
  <c r="L1901" i="1"/>
  <c r="L1908" i="1"/>
  <c r="L1915" i="1"/>
  <c r="L1923" i="1"/>
  <c r="L1929" i="1"/>
  <c r="L1936" i="1"/>
  <c r="L1944" i="1"/>
  <c r="L1951" i="1"/>
  <c r="L1957" i="1"/>
  <c r="L1965" i="1"/>
  <c r="L1970" i="1"/>
  <c r="L1975" i="1"/>
  <c r="L1981" i="1"/>
  <c r="L1986" i="1"/>
  <c r="L1991" i="1"/>
  <c r="L1997" i="1"/>
  <c r="L2002" i="1"/>
  <c r="L2007" i="1"/>
  <c r="L2013" i="1"/>
  <c r="L2018" i="1"/>
  <c r="L2023" i="1"/>
  <c r="L2029" i="1"/>
  <c r="L2034" i="1"/>
  <c r="L2039" i="1"/>
  <c r="L2045" i="1"/>
  <c r="L2050" i="1"/>
  <c r="L2055" i="1"/>
  <c r="L2061" i="1"/>
  <c r="L2066" i="1"/>
  <c r="L2071" i="1"/>
  <c r="L2077" i="1"/>
  <c r="L2082" i="1"/>
  <c r="L2087" i="1"/>
  <c r="L2093" i="1"/>
  <c r="L2098" i="1"/>
  <c r="L2103" i="1"/>
  <c r="L2109" i="1"/>
  <c r="L2114" i="1"/>
  <c r="L2119" i="1"/>
  <c r="L2125" i="1"/>
  <c r="L2130" i="1"/>
  <c r="L2135" i="1"/>
  <c r="L2141" i="1"/>
  <c r="L2146" i="1"/>
  <c r="L2151" i="1"/>
  <c r="L2157" i="1"/>
  <c r="L2162" i="1"/>
  <c r="L2167" i="1"/>
  <c r="L2173" i="1"/>
  <c r="L2178" i="1"/>
  <c r="L2183" i="1"/>
  <c r="L2189" i="1"/>
  <c r="L2194" i="1"/>
  <c r="L2199" i="1"/>
  <c r="L2205" i="1"/>
  <c r="L2210" i="1"/>
  <c r="L2215" i="1"/>
  <c r="L2221" i="1"/>
  <c r="L2226" i="1"/>
  <c r="L2231" i="1"/>
  <c r="L2237" i="1"/>
  <c r="L2242" i="1"/>
  <c r="L2247" i="1"/>
  <c r="L2253" i="1"/>
  <c r="L2258" i="1"/>
  <c r="L2263" i="1"/>
  <c r="L2269" i="1"/>
  <c r="L2274" i="1"/>
  <c r="L2279" i="1"/>
  <c r="L2285" i="1"/>
  <c r="L2290" i="1"/>
  <c r="L2295" i="1"/>
  <c r="L2301" i="1"/>
  <c r="L2306" i="1"/>
  <c r="L2311" i="1"/>
  <c r="L2317" i="1"/>
  <c r="L2322" i="1"/>
  <c r="L2327" i="1"/>
  <c r="L2333" i="1"/>
  <c r="L2338" i="1"/>
  <c r="L2343" i="1"/>
  <c r="L2349" i="1"/>
  <c r="L2354" i="1"/>
  <c r="L2359" i="1"/>
  <c r="L2365" i="1"/>
  <c r="L2370" i="1"/>
  <c r="L2375" i="1"/>
  <c r="L2381" i="1"/>
  <c r="L2386" i="1"/>
  <c r="L2391" i="1"/>
  <c r="L2397" i="1"/>
  <c r="L2402" i="1"/>
  <c r="L2407" i="1"/>
  <c r="L2413" i="1"/>
  <c r="L2418" i="1"/>
  <c r="L2423" i="1"/>
  <c r="L2429" i="1"/>
  <c r="L2434" i="1"/>
  <c r="L1214" i="1"/>
  <c r="L1227" i="1"/>
  <c r="L1242" i="1"/>
  <c r="L1256" i="1"/>
  <c r="L1270" i="1"/>
  <c r="L1284" i="1"/>
  <c r="L1299" i="1"/>
  <c r="L1312" i="1"/>
  <c r="L1327" i="1"/>
  <c r="L1342" i="1"/>
  <c r="L1355" i="1"/>
  <c r="L1370" i="1"/>
  <c r="L1384" i="1"/>
  <c r="L1398" i="1"/>
  <c r="L1412" i="1"/>
  <c r="L1427" i="1"/>
  <c r="L1440" i="1"/>
  <c r="L1455" i="1"/>
  <c r="L1470" i="1"/>
  <c r="L1483" i="1"/>
  <c r="L1498" i="1"/>
  <c r="L1512" i="1"/>
  <c r="L1526" i="1"/>
  <c r="L1540" i="1"/>
  <c r="L1551" i="1"/>
  <c r="L1561" i="1"/>
  <c r="L1572" i="1"/>
  <c r="L1583" i="1"/>
  <c r="L1593" i="1"/>
  <c r="L1604" i="1"/>
  <c r="L1615" i="1"/>
  <c r="L1625" i="1"/>
  <c r="L1636" i="1"/>
  <c r="L1647" i="1"/>
  <c r="L1657" i="1"/>
  <c r="L1668" i="1"/>
  <c r="L1679" i="1"/>
  <c r="L1689" i="1"/>
  <c r="L1700" i="1"/>
  <c r="L1711" i="1"/>
  <c r="L1721" i="1"/>
  <c r="L1732" i="1"/>
  <c r="L1743" i="1"/>
  <c r="L1753" i="1"/>
  <c r="L1764" i="1"/>
  <c r="L1775" i="1"/>
  <c r="L1785" i="1"/>
  <c r="L1796" i="1"/>
  <c r="L1803" i="1"/>
  <c r="L1811" i="1"/>
  <c r="L1817" i="1"/>
  <c r="L1824" i="1"/>
  <c r="L1832" i="1"/>
  <c r="L1839" i="1"/>
  <c r="L1845" i="1"/>
  <c r="L1853" i="1"/>
  <c r="L1860" i="1"/>
  <c r="L1867" i="1"/>
  <c r="L1875" i="1"/>
  <c r="L1881" i="1"/>
  <c r="L1888" i="1"/>
  <c r="L1896" i="1"/>
  <c r="L1903" i="1"/>
  <c r="L1909" i="1"/>
  <c r="L1917" i="1"/>
  <c r="L1924" i="1"/>
  <c r="L1931" i="1"/>
  <c r="L1939" i="1"/>
  <c r="L1945" i="1"/>
  <c r="L1952" i="1"/>
  <c r="L1960" i="1"/>
  <c r="L1966" i="1"/>
  <c r="L1971" i="1"/>
  <c r="L1977" i="1"/>
  <c r="L1982" i="1"/>
  <c r="L1987" i="1"/>
  <c r="L1993" i="1"/>
  <c r="L1998" i="1"/>
  <c r="L2003" i="1"/>
  <c r="L2009" i="1"/>
  <c r="L2014" i="1"/>
  <c r="L2019" i="1"/>
  <c r="L2025" i="1"/>
  <c r="L2030" i="1"/>
  <c r="L2035" i="1"/>
  <c r="L2041" i="1"/>
  <c r="L2046" i="1"/>
  <c r="L2051" i="1"/>
  <c r="L2057" i="1"/>
  <c r="L2062" i="1"/>
  <c r="L2067" i="1"/>
  <c r="L2073" i="1"/>
  <c r="L2078" i="1"/>
  <c r="L2083" i="1"/>
  <c r="L2089" i="1"/>
  <c r="L2094" i="1"/>
  <c r="L2099" i="1"/>
  <c r="L2105" i="1"/>
  <c r="L2110" i="1"/>
  <c r="L2115" i="1"/>
  <c r="L2121" i="1"/>
  <c r="L2126" i="1"/>
  <c r="L2131" i="1"/>
  <c r="L2137" i="1"/>
  <c r="L2142" i="1"/>
  <c r="L2147" i="1"/>
  <c r="L2153" i="1"/>
  <c r="L2158" i="1"/>
  <c r="L2163" i="1"/>
  <c r="L2169" i="1"/>
  <c r="L2174" i="1"/>
  <c r="L2179" i="1"/>
  <c r="L2185" i="1"/>
  <c r="L2190" i="1"/>
  <c r="L2195" i="1"/>
  <c r="L2201" i="1"/>
  <c r="L2206" i="1"/>
  <c r="L2211" i="1"/>
  <c r="L2217" i="1"/>
  <c r="L2222" i="1"/>
  <c r="L2227" i="1"/>
  <c r="L2233" i="1"/>
  <c r="L2238" i="1"/>
  <c r="L2243" i="1"/>
  <c r="L2249" i="1"/>
  <c r="L2254" i="1"/>
  <c r="L2259" i="1"/>
  <c r="L2265" i="1"/>
  <c r="L2270" i="1"/>
  <c r="L2275" i="1"/>
  <c r="L2281" i="1"/>
  <c r="L2286" i="1"/>
  <c r="L2291" i="1"/>
  <c r="L2297" i="1"/>
  <c r="L2302" i="1"/>
  <c r="L2307" i="1"/>
  <c r="L2313" i="1"/>
  <c r="L2318" i="1"/>
  <c r="L2323" i="1"/>
  <c r="L2329" i="1"/>
  <c r="L2334" i="1"/>
  <c r="L2339" i="1"/>
  <c r="L2345" i="1"/>
  <c r="L2350" i="1"/>
  <c r="L2355" i="1"/>
  <c r="L2361" i="1"/>
  <c r="L2366" i="1"/>
  <c r="L2371" i="1"/>
  <c r="L2377" i="1"/>
  <c r="L2382" i="1"/>
  <c r="L2387" i="1"/>
  <c r="L2393" i="1"/>
  <c r="L2398" i="1"/>
  <c r="L2403" i="1"/>
  <c r="L2409" i="1"/>
  <c r="L2414" i="1"/>
  <c r="L2419" i="1"/>
  <c r="L2425" i="1"/>
  <c r="L2430" i="1"/>
  <c r="L2435" i="1"/>
  <c r="L1215" i="1"/>
  <c r="L1230" i="1"/>
  <c r="L1243" i="1"/>
  <c r="L1258" i="1"/>
  <c r="L1272" i="1"/>
  <c r="L1286" i="1"/>
  <c r="L1300" i="1"/>
  <c r="L1315" i="1"/>
  <c r="L1328" i="1"/>
  <c r="L1343" i="1"/>
  <c r="L1358" i="1"/>
  <c r="L1371" i="1"/>
  <c r="L1386" i="1"/>
  <c r="L1400" i="1"/>
  <c r="L1414" i="1"/>
  <c r="L1428" i="1"/>
  <c r="L1443" i="1"/>
  <c r="L1456" i="1"/>
  <c r="L1471" i="1"/>
  <c r="L1486" i="1"/>
  <c r="L1499" i="1"/>
  <c r="L1514" i="1"/>
  <c r="L1528" i="1"/>
  <c r="L1541" i="1"/>
  <c r="L1552" i="1"/>
  <c r="L1563" i="1"/>
  <c r="L1573" i="1"/>
  <c r="L1584" i="1"/>
  <c r="L1595" i="1"/>
  <c r="L1605" i="1"/>
  <c r="L1616" i="1"/>
  <c r="L1627" i="1"/>
  <c r="L1637" i="1"/>
  <c r="L1648" i="1"/>
  <c r="L1659" i="1"/>
  <c r="L1669" i="1"/>
  <c r="L1680" i="1"/>
  <c r="L1691" i="1"/>
  <c r="L1701" i="1"/>
  <c r="L1712" i="1"/>
  <c r="L1723" i="1"/>
  <c r="L1733" i="1"/>
  <c r="L1744" i="1"/>
  <c r="L1755" i="1"/>
  <c r="L1765" i="1"/>
  <c r="L1776" i="1"/>
  <c r="L1787" i="1"/>
  <c r="L1797" i="1"/>
  <c r="L1805" i="1"/>
  <c r="L1812" i="1"/>
  <c r="L1819" i="1"/>
  <c r="L1827" i="1"/>
  <c r="L1833" i="1"/>
  <c r="L1840" i="1"/>
  <c r="L1848" i="1"/>
  <c r="L1855" i="1"/>
  <c r="L1861" i="1"/>
  <c r="L1869" i="1"/>
  <c r="L1876" i="1"/>
  <c r="L1883" i="1"/>
  <c r="L1891" i="1"/>
  <c r="L1897" i="1"/>
  <c r="L1904" i="1"/>
  <c r="L1912" i="1"/>
  <c r="L1919" i="1"/>
  <c r="L1925" i="1"/>
  <c r="L1933" i="1"/>
  <c r="L1940" i="1"/>
  <c r="L1947" i="1"/>
  <c r="L1955" i="1"/>
  <c r="L1961" i="1"/>
  <c r="L1967" i="1"/>
  <c r="L1973" i="1"/>
  <c r="L1978" i="1"/>
  <c r="L1983" i="1"/>
  <c r="L1989" i="1"/>
  <c r="L1994" i="1"/>
  <c r="L1999" i="1"/>
  <c r="L2005" i="1"/>
  <c r="L2010" i="1"/>
  <c r="L2015" i="1"/>
  <c r="L2021" i="1"/>
  <c r="L2026" i="1"/>
  <c r="L2031" i="1"/>
  <c r="L2037" i="1"/>
  <c r="L2042" i="1"/>
  <c r="L2047" i="1"/>
  <c r="L2053" i="1"/>
  <c r="L2058" i="1"/>
  <c r="L2063" i="1"/>
  <c r="L2069" i="1"/>
  <c r="L2074" i="1"/>
  <c r="L2079" i="1"/>
  <c r="L2085" i="1"/>
  <c r="L2090" i="1"/>
  <c r="L2095" i="1"/>
  <c r="L2101" i="1"/>
  <c r="L2106" i="1"/>
  <c r="L2111" i="1"/>
  <c r="L2117" i="1"/>
  <c r="L2122" i="1"/>
  <c r="L2127" i="1"/>
  <c r="L2133" i="1"/>
  <c r="L2138" i="1"/>
  <c r="L2143" i="1"/>
  <c r="L2149" i="1"/>
  <c r="L2154" i="1"/>
  <c r="L2159" i="1"/>
  <c r="L2165" i="1"/>
  <c r="L2170" i="1"/>
  <c r="L2175" i="1"/>
  <c r="L2181" i="1"/>
  <c r="L2186" i="1"/>
  <c r="L2191" i="1"/>
  <c r="L2197" i="1"/>
  <c r="L2202" i="1"/>
  <c r="L2207" i="1"/>
  <c r="L2213" i="1"/>
  <c r="L2218" i="1"/>
  <c r="L2223" i="1"/>
  <c r="L2229" i="1"/>
  <c r="L2234" i="1"/>
  <c r="L2239" i="1"/>
  <c r="L2245" i="1"/>
  <c r="L2250" i="1"/>
  <c r="L2255" i="1"/>
  <c r="L2261" i="1"/>
  <c r="L2266" i="1"/>
  <c r="L2271" i="1"/>
  <c r="L2277" i="1"/>
  <c r="L2282" i="1"/>
  <c r="L2287" i="1"/>
  <c r="L2293" i="1"/>
  <c r="L2298" i="1"/>
  <c r="L2303" i="1"/>
  <c r="L2309" i="1"/>
  <c r="L2314" i="1"/>
  <c r="L2319" i="1"/>
  <c r="L2325" i="1"/>
  <c r="L2330" i="1"/>
  <c r="L2335" i="1"/>
  <c r="L2341" i="1"/>
  <c r="L2346" i="1"/>
  <c r="L2351" i="1"/>
  <c r="L2357" i="1"/>
  <c r="L2362" i="1"/>
  <c r="L2367" i="1"/>
  <c r="L2373" i="1"/>
  <c r="L2378" i="1"/>
  <c r="L2383" i="1"/>
  <c r="L2389" i="1"/>
  <c r="L2394" i="1"/>
  <c r="L2399" i="1"/>
  <c r="L2405" i="1"/>
  <c r="L2410" i="1"/>
  <c r="L2415" i="1"/>
  <c r="L2421" i="1"/>
  <c r="L2426" i="1"/>
  <c r="L2431" i="1"/>
  <c r="J1201" i="1"/>
  <c r="J1205" i="1"/>
  <c r="J1209" i="1"/>
  <c r="J1213" i="1"/>
  <c r="J1217" i="1"/>
  <c r="J1221" i="1"/>
  <c r="J1225" i="1"/>
  <c r="J1229" i="1"/>
  <c r="J1233" i="1"/>
  <c r="J1237" i="1"/>
  <c r="J1241" i="1"/>
  <c r="J1245" i="1"/>
  <c r="J1249" i="1"/>
  <c r="J1253" i="1"/>
  <c r="J1257" i="1"/>
  <c r="J1261" i="1"/>
  <c r="J1265" i="1"/>
  <c r="J1269" i="1"/>
  <c r="J1273" i="1"/>
  <c r="J1277" i="1"/>
  <c r="J1281" i="1"/>
  <c r="J1285" i="1"/>
  <c r="J1289" i="1"/>
  <c r="J1293" i="1"/>
  <c r="J1297" i="1"/>
  <c r="J1301" i="1"/>
  <c r="J1305" i="1"/>
  <c r="J1309" i="1"/>
  <c r="J1313" i="1"/>
  <c r="J1317" i="1"/>
  <c r="J1321" i="1"/>
  <c r="J1325" i="1"/>
  <c r="J1329" i="1"/>
  <c r="J1333" i="1"/>
  <c r="J1337" i="1"/>
  <c r="J1341" i="1"/>
  <c r="J1345" i="1"/>
  <c r="J1349" i="1"/>
  <c r="J1353" i="1"/>
  <c r="J1357" i="1"/>
  <c r="J1361" i="1"/>
  <c r="J1365" i="1"/>
  <c r="J1369" i="1"/>
  <c r="J1373" i="1"/>
  <c r="J1377" i="1"/>
  <c r="J1381" i="1"/>
  <c r="J1385" i="1"/>
  <c r="J1389" i="1"/>
  <c r="J1393" i="1"/>
  <c r="J1397" i="1"/>
  <c r="J1401" i="1"/>
  <c r="J1405" i="1"/>
  <c r="J1409" i="1"/>
  <c r="J1413" i="1"/>
  <c r="J1417" i="1"/>
  <c r="J1421" i="1"/>
  <c r="J1425" i="1"/>
  <c r="J1429" i="1"/>
  <c r="J1433" i="1"/>
  <c r="J1437" i="1"/>
  <c r="J1441" i="1"/>
  <c r="J1445" i="1"/>
  <c r="J1449" i="1"/>
  <c r="J1453" i="1"/>
  <c r="J1457" i="1"/>
  <c r="J1461" i="1"/>
  <c r="J1465" i="1"/>
  <c r="J1469" i="1"/>
  <c r="J1473" i="1"/>
  <c r="J1477" i="1"/>
  <c r="J1481" i="1"/>
  <c r="J1485" i="1"/>
  <c r="J1489" i="1"/>
  <c r="J1493" i="1"/>
  <c r="J1497" i="1"/>
  <c r="J1501" i="1"/>
  <c r="J1505" i="1"/>
  <c r="J1509" i="1"/>
  <c r="J1513" i="1"/>
  <c r="J1517" i="1"/>
  <c r="J1521" i="1"/>
  <c r="J1525" i="1"/>
  <c r="J1529" i="1"/>
  <c r="J1533" i="1"/>
  <c r="J1537" i="1"/>
  <c r="J1202" i="1"/>
  <c r="J1207" i="1"/>
  <c r="J1212" i="1"/>
  <c r="J1218" i="1"/>
  <c r="J1223" i="1"/>
  <c r="J1228" i="1"/>
  <c r="J1234" i="1"/>
  <c r="J1239" i="1"/>
  <c r="J1244" i="1"/>
  <c r="J1250" i="1"/>
  <c r="J1255" i="1"/>
  <c r="J1260" i="1"/>
  <c r="J1266" i="1"/>
  <c r="J1271" i="1"/>
  <c r="J1276" i="1"/>
  <c r="J1282" i="1"/>
  <c r="J1287" i="1"/>
  <c r="J1292" i="1"/>
  <c r="J1298" i="1"/>
  <c r="J1303" i="1"/>
  <c r="J1308" i="1"/>
  <c r="J1314" i="1"/>
  <c r="J1319" i="1"/>
  <c r="J1324" i="1"/>
  <c r="J1330" i="1"/>
  <c r="J1335" i="1"/>
  <c r="J1340" i="1"/>
  <c r="J1346" i="1"/>
  <c r="J1351" i="1"/>
  <c r="J1356" i="1"/>
  <c r="J1362" i="1"/>
  <c r="J1367" i="1"/>
  <c r="J1372" i="1"/>
  <c r="J1378" i="1"/>
  <c r="J1383" i="1"/>
  <c r="J1388" i="1"/>
  <c r="J1394" i="1"/>
  <c r="J1399" i="1"/>
  <c r="J1404" i="1"/>
  <c r="J1410" i="1"/>
  <c r="J1415" i="1"/>
  <c r="J1420" i="1"/>
  <c r="J1426" i="1"/>
  <c r="J1431" i="1"/>
  <c r="J1436" i="1"/>
  <c r="J1442" i="1"/>
  <c r="J1447" i="1"/>
  <c r="J1452" i="1"/>
  <c r="J1458" i="1"/>
  <c r="J1463" i="1"/>
  <c r="J1468" i="1"/>
  <c r="J1474" i="1"/>
  <c r="J1479" i="1"/>
  <c r="J1484" i="1"/>
  <c r="J1490" i="1"/>
  <c r="J1495" i="1"/>
  <c r="J1500" i="1"/>
  <c r="J1506" i="1"/>
  <c r="J1511" i="1"/>
  <c r="J1516" i="1"/>
  <c r="J1522" i="1"/>
  <c r="J1527" i="1"/>
  <c r="J1532" i="1"/>
  <c r="J1538" i="1"/>
  <c r="J1542" i="1"/>
  <c r="J1546" i="1"/>
  <c r="J1550" i="1"/>
  <c r="J1554" i="1"/>
  <c r="J1558" i="1"/>
  <c r="J1562" i="1"/>
  <c r="J1566" i="1"/>
  <c r="J1570" i="1"/>
  <c r="J1574" i="1"/>
  <c r="J1578" i="1"/>
  <c r="J1582" i="1"/>
  <c r="J1586" i="1"/>
  <c r="J1590" i="1"/>
  <c r="J1594" i="1"/>
  <c r="J1598" i="1"/>
  <c r="J1602" i="1"/>
  <c r="J1606" i="1"/>
  <c r="J1610" i="1"/>
  <c r="J1614" i="1"/>
  <c r="J1618" i="1"/>
  <c r="J1622" i="1"/>
  <c r="J1626" i="1"/>
  <c r="J1630" i="1"/>
  <c r="J1634" i="1"/>
  <c r="J1638" i="1"/>
  <c r="J1642" i="1"/>
  <c r="J1646" i="1"/>
  <c r="J1650" i="1"/>
  <c r="J1654" i="1"/>
  <c r="J1658" i="1"/>
  <c r="J1662" i="1"/>
  <c r="J1666" i="1"/>
  <c r="J1670" i="1"/>
  <c r="J1674" i="1"/>
  <c r="J1678" i="1"/>
  <c r="J1682" i="1"/>
  <c r="J1686" i="1"/>
  <c r="J1690" i="1"/>
  <c r="J1694" i="1"/>
  <c r="J1698" i="1"/>
  <c r="J1702" i="1"/>
  <c r="J1706" i="1"/>
  <c r="J1710" i="1"/>
  <c r="J1714" i="1"/>
  <c r="J1718" i="1"/>
  <c r="J1722" i="1"/>
  <c r="J1726" i="1"/>
  <c r="J1730" i="1"/>
  <c r="J1734" i="1"/>
  <c r="J1738" i="1"/>
  <c r="J1742" i="1"/>
  <c r="J1746" i="1"/>
  <c r="J1750" i="1"/>
  <c r="J1754" i="1"/>
  <c r="J1758" i="1"/>
  <c r="J1762" i="1"/>
  <c r="J1766" i="1"/>
  <c r="J1770" i="1"/>
  <c r="J1774" i="1"/>
  <c r="J1778" i="1"/>
  <c r="J1782" i="1"/>
  <c r="J1786" i="1"/>
  <c r="J1790" i="1"/>
  <c r="J1794" i="1"/>
  <c r="J1798" i="1"/>
  <c r="J1802" i="1"/>
  <c r="J1806" i="1"/>
  <c r="J1810" i="1"/>
  <c r="J1814" i="1"/>
  <c r="J1818" i="1"/>
  <c r="J1822" i="1"/>
  <c r="J1826" i="1"/>
  <c r="J1830" i="1"/>
  <c r="J1834" i="1"/>
  <c r="J1838" i="1"/>
  <c r="J1842" i="1"/>
  <c r="J1846" i="1"/>
  <c r="J1850" i="1"/>
  <c r="J1854" i="1"/>
  <c r="J1858" i="1"/>
  <c r="J1862" i="1"/>
  <c r="J1866" i="1"/>
  <c r="J1870" i="1"/>
  <c r="J1874" i="1"/>
  <c r="J1878" i="1"/>
  <c r="J1882" i="1"/>
  <c r="J1886" i="1"/>
  <c r="J1890" i="1"/>
  <c r="J1894" i="1"/>
  <c r="J1898" i="1"/>
  <c r="J1902" i="1"/>
  <c r="J1906" i="1"/>
  <c r="J1910" i="1"/>
  <c r="J1914" i="1"/>
  <c r="J1918" i="1"/>
  <c r="J1922" i="1"/>
  <c r="J1926" i="1"/>
  <c r="J1930" i="1"/>
  <c r="J1934" i="1"/>
  <c r="J1938" i="1"/>
  <c r="J1942" i="1"/>
  <c r="J1946" i="1"/>
  <c r="J1950" i="1"/>
  <c r="J1954" i="1"/>
  <c r="J1958" i="1"/>
  <c r="J1962" i="1"/>
  <c r="J1203" i="1"/>
  <c r="J1210" i="1"/>
  <c r="J1216" i="1"/>
  <c r="J1224" i="1"/>
  <c r="J1231" i="1"/>
  <c r="J1238" i="1"/>
  <c r="J1246" i="1"/>
  <c r="J1252" i="1"/>
  <c r="J1259" i="1"/>
  <c r="J1267" i="1"/>
  <c r="J1274" i="1"/>
  <c r="J1280" i="1"/>
  <c r="J1288" i="1"/>
  <c r="J1295" i="1"/>
  <c r="J1302" i="1"/>
  <c r="J1310" i="1"/>
  <c r="J1316" i="1"/>
  <c r="J1323" i="1"/>
  <c r="J1331" i="1"/>
  <c r="J1338" i="1"/>
  <c r="J1344" i="1"/>
  <c r="J1352" i="1"/>
  <c r="J1359" i="1"/>
  <c r="J1366" i="1"/>
  <c r="J1374" i="1"/>
  <c r="J1380" i="1"/>
  <c r="J1387" i="1"/>
  <c r="J1395" i="1"/>
  <c r="J1402" i="1"/>
  <c r="J1408" i="1"/>
  <c r="J1416" i="1"/>
  <c r="J1423" i="1"/>
  <c r="J1430" i="1"/>
  <c r="J1438" i="1"/>
  <c r="J1444" i="1"/>
  <c r="J1451" i="1"/>
  <c r="J1459" i="1"/>
  <c r="J1466" i="1"/>
  <c r="J1472" i="1"/>
  <c r="J1480" i="1"/>
  <c r="J1487" i="1"/>
  <c r="J1494" i="1"/>
  <c r="J1502" i="1"/>
  <c r="J1508" i="1"/>
  <c r="J1515" i="1"/>
  <c r="J1523" i="1"/>
  <c r="J1530" i="1"/>
  <c r="J1536" i="1"/>
  <c r="J1543" i="1"/>
  <c r="J1548" i="1"/>
  <c r="J1553" i="1"/>
  <c r="J1559" i="1"/>
  <c r="J1564" i="1"/>
  <c r="J1569" i="1"/>
  <c r="J1575" i="1"/>
  <c r="J1580" i="1"/>
  <c r="J1585" i="1"/>
  <c r="J1591" i="1"/>
  <c r="J1596" i="1"/>
  <c r="J1601" i="1"/>
  <c r="J1607" i="1"/>
  <c r="J1612" i="1"/>
  <c r="J1617" i="1"/>
  <c r="J1623" i="1"/>
  <c r="J1628" i="1"/>
  <c r="J1633" i="1"/>
  <c r="J1639" i="1"/>
  <c r="J1644" i="1"/>
  <c r="J1649" i="1"/>
  <c r="J1655" i="1"/>
  <c r="J1660" i="1"/>
  <c r="J1665" i="1"/>
  <c r="J1671" i="1"/>
  <c r="J1676" i="1"/>
  <c r="J1681" i="1"/>
  <c r="J1687" i="1"/>
  <c r="J1692" i="1"/>
  <c r="J1697" i="1"/>
  <c r="J1703" i="1"/>
  <c r="J1708" i="1"/>
  <c r="J1713" i="1"/>
  <c r="J1719" i="1"/>
  <c r="J1724" i="1"/>
  <c r="J1729" i="1"/>
  <c r="J1735" i="1"/>
  <c r="J1740" i="1"/>
  <c r="J1745" i="1"/>
  <c r="J1751" i="1"/>
  <c r="J1756" i="1"/>
  <c r="J1761" i="1"/>
  <c r="J1767" i="1"/>
  <c r="J1772" i="1"/>
  <c r="J1777" i="1"/>
  <c r="J1783" i="1"/>
  <c r="J1788" i="1"/>
  <c r="J1793" i="1"/>
  <c r="J1799" i="1"/>
  <c r="J1804" i="1"/>
  <c r="J1809" i="1"/>
  <c r="J1815" i="1"/>
  <c r="J1820" i="1"/>
  <c r="J1825" i="1"/>
  <c r="J1831" i="1"/>
  <c r="J1836" i="1"/>
  <c r="J1841" i="1"/>
  <c r="J1847" i="1"/>
  <c r="J1852" i="1"/>
  <c r="J1857" i="1"/>
  <c r="J1863" i="1"/>
  <c r="J1868" i="1"/>
  <c r="J1873" i="1"/>
  <c r="J1879" i="1"/>
  <c r="J1884" i="1"/>
  <c r="J1889" i="1"/>
  <c r="J1895" i="1"/>
  <c r="J1900" i="1"/>
  <c r="J1905" i="1"/>
  <c r="J1911" i="1"/>
  <c r="J1916" i="1"/>
  <c r="J1921" i="1"/>
  <c r="J1927" i="1"/>
  <c r="J1932" i="1"/>
  <c r="J1937" i="1"/>
  <c r="J1943" i="1"/>
  <c r="J1948" i="1"/>
  <c r="J1953" i="1"/>
  <c r="J1959" i="1"/>
  <c r="J1964" i="1"/>
  <c r="J1968" i="1"/>
  <c r="J1972" i="1"/>
  <c r="J1976" i="1"/>
  <c r="J1980" i="1"/>
  <c r="J1984" i="1"/>
  <c r="J1988" i="1"/>
  <c r="J1992" i="1"/>
  <c r="J1996" i="1"/>
  <c r="J2000" i="1"/>
  <c r="J2004" i="1"/>
  <c r="J2008" i="1"/>
  <c r="J2012" i="1"/>
  <c r="J2016" i="1"/>
  <c r="J2020" i="1"/>
  <c r="J2024" i="1"/>
  <c r="J2028" i="1"/>
  <c r="J2032" i="1"/>
  <c r="J2036" i="1"/>
  <c r="J2040" i="1"/>
  <c r="J2044" i="1"/>
  <c r="J2048" i="1"/>
  <c r="J2052" i="1"/>
  <c r="J2056" i="1"/>
  <c r="J2060" i="1"/>
  <c r="J2064" i="1"/>
  <c r="J2068" i="1"/>
  <c r="J2072" i="1"/>
  <c r="J2076" i="1"/>
  <c r="J2080" i="1"/>
  <c r="J2084" i="1"/>
  <c r="J2088" i="1"/>
  <c r="J2092" i="1"/>
  <c r="J2096" i="1"/>
  <c r="J2100" i="1"/>
  <c r="J2104" i="1"/>
  <c r="J2108" i="1"/>
  <c r="J2112" i="1"/>
  <c r="J2116" i="1"/>
  <c r="J2120" i="1"/>
  <c r="J2124" i="1"/>
  <c r="J2128" i="1"/>
  <c r="J2132" i="1"/>
  <c r="J2136" i="1"/>
  <c r="J2140" i="1"/>
  <c r="J2144" i="1"/>
  <c r="J2148" i="1"/>
  <c r="J2152" i="1"/>
  <c r="J2156" i="1"/>
  <c r="J2160" i="1"/>
  <c r="J2164" i="1"/>
  <c r="J2168" i="1"/>
  <c r="J2172" i="1"/>
  <c r="J2176" i="1"/>
  <c r="J2180" i="1"/>
  <c r="J2184" i="1"/>
  <c r="J2188" i="1"/>
  <c r="J2192" i="1"/>
  <c r="J2196" i="1"/>
  <c r="J2200" i="1"/>
  <c r="J2204" i="1"/>
  <c r="J2208" i="1"/>
  <c r="J2212" i="1"/>
  <c r="J2216" i="1"/>
  <c r="J2220" i="1"/>
  <c r="J2224" i="1"/>
  <c r="J2228" i="1"/>
  <c r="J2232" i="1"/>
  <c r="J2236" i="1"/>
  <c r="J2240" i="1"/>
  <c r="J2244" i="1"/>
  <c r="J2248" i="1"/>
  <c r="J2252" i="1"/>
  <c r="J2256" i="1"/>
  <c r="J2260" i="1"/>
  <c r="J2264" i="1"/>
  <c r="J2268" i="1"/>
  <c r="J2272" i="1"/>
  <c r="J2276" i="1"/>
  <c r="J2280" i="1"/>
  <c r="J2284" i="1"/>
  <c r="J2288" i="1"/>
  <c r="J2292" i="1"/>
  <c r="J2296" i="1"/>
  <c r="J2300" i="1"/>
  <c r="J2304" i="1"/>
  <c r="J2308" i="1"/>
  <c r="J2312" i="1"/>
  <c r="J2316" i="1"/>
  <c r="J2320" i="1"/>
  <c r="J2324" i="1"/>
  <c r="J2328" i="1"/>
  <c r="J2332" i="1"/>
  <c r="J2336" i="1"/>
  <c r="J2340" i="1"/>
  <c r="J2344" i="1"/>
  <c r="J2348" i="1"/>
  <c r="J2352" i="1"/>
  <c r="J2356" i="1"/>
  <c r="J2360" i="1"/>
  <c r="J2364" i="1"/>
  <c r="J2368" i="1"/>
  <c r="J2372" i="1"/>
  <c r="J2376" i="1"/>
  <c r="J2380" i="1"/>
  <c r="J2384" i="1"/>
  <c r="J2388" i="1"/>
  <c r="J2392" i="1"/>
  <c r="J2396" i="1"/>
  <c r="J2400" i="1"/>
  <c r="J2404" i="1"/>
  <c r="J2408" i="1"/>
  <c r="J2412" i="1"/>
  <c r="J2416" i="1"/>
  <c r="J2420" i="1"/>
  <c r="J2424" i="1"/>
  <c r="J2428" i="1"/>
  <c r="J2432" i="1"/>
  <c r="J1204" i="1"/>
  <c r="J1211" i="1"/>
  <c r="J1219" i="1"/>
  <c r="J1226" i="1"/>
  <c r="J1232" i="1"/>
  <c r="J1240" i="1"/>
  <c r="J1247" i="1"/>
  <c r="J1254" i="1"/>
  <c r="J1262" i="1"/>
  <c r="J1268" i="1"/>
  <c r="J1275" i="1"/>
  <c r="J1283" i="1"/>
  <c r="J1290" i="1"/>
  <c r="J1296" i="1"/>
  <c r="J1304" i="1"/>
  <c r="J1311" i="1"/>
  <c r="J1318" i="1"/>
  <c r="J1326" i="1"/>
  <c r="J1332" i="1"/>
  <c r="J1339" i="1"/>
  <c r="J1347" i="1"/>
  <c r="J1354" i="1"/>
  <c r="J1360" i="1"/>
  <c r="J1368" i="1"/>
  <c r="J1375" i="1"/>
  <c r="J1382" i="1"/>
  <c r="J1390" i="1"/>
  <c r="J1396" i="1"/>
  <c r="J1403" i="1"/>
  <c r="J1411" i="1"/>
  <c r="J1418" i="1"/>
  <c r="J1424" i="1"/>
  <c r="J1432" i="1"/>
  <c r="J1439" i="1"/>
  <c r="J1446" i="1"/>
  <c r="J1454" i="1"/>
  <c r="J1460" i="1"/>
  <c r="J1467" i="1"/>
  <c r="J1475" i="1"/>
  <c r="J1482" i="1"/>
  <c r="J1488" i="1"/>
  <c r="J1496" i="1"/>
  <c r="J1503" i="1"/>
  <c r="J1510" i="1"/>
  <c r="J1518" i="1"/>
  <c r="J1524" i="1"/>
  <c r="J1531" i="1"/>
  <c r="J1539" i="1"/>
  <c r="J1544" i="1"/>
  <c r="J1549" i="1"/>
  <c r="J1555" i="1"/>
  <c r="J1560" i="1"/>
  <c r="J1565" i="1"/>
  <c r="J1571" i="1"/>
  <c r="J1576" i="1"/>
  <c r="J1581" i="1"/>
  <c r="J1587" i="1"/>
  <c r="J1592" i="1"/>
  <c r="J1597" i="1"/>
  <c r="J1603" i="1"/>
  <c r="J1608" i="1"/>
  <c r="J1613" i="1"/>
  <c r="J1619" i="1"/>
  <c r="J1624" i="1"/>
  <c r="J1629" i="1"/>
  <c r="J1635" i="1"/>
  <c r="J1640" i="1"/>
  <c r="J1645" i="1"/>
  <c r="J1651" i="1"/>
  <c r="J1656" i="1"/>
  <c r="J1661" i="1"/>
  <c r="J1667" i="1"/>
  <c r="J1672" i="1"/>
  <c r="J1677" i="1"/>
  <c r="J1683" i="1"/>
  <c r="J1688" i="1"/>
  <c r="J1693" i="1"/>
  <c r="J1699" i="1"/>
  <c r="J1704" i="1"/>
  <c r="J1709" i="1"/>
  <c r="J1715" i="1"/>
  <c r="J1720" i="1"/>
  <c r="J1725" i="1"/>
  <c r="J1731" i="1"/>
  <c r="J1736" i="1"/>
  <c r="J1741" i="1"/>
  <c r="J1747" i="1"/>
  <c r="J1752" i="1"/>
  <c r="J1757" i="1"/>
  <c r="J1763" i="1"/>
  <c r="J1768" i="1"/>
  <c r="J1773" i="1"/>
  <c r="J1779" i="1"/>
  <c r="J1784" i="1"/>
  <c r="J1789" i="1"/>
  <c r="J1795" i="1"/>
  <c r="J1206" i="1"/>
  <c r="J1220" i="1"/>
  <c r="J1235" i="1"/>
  <c r="J1248" i="1"/>
  <c r="J1263" i="1"/>
  <c r="J1278" i="1"/>
  <c r="J1291" i="1"/>
  <c r="J1306" i="1"/>
  <c r="J1320" i="1"/>
  <c r="J1334" i="1"/>
  <c r="J1348" i="1"/>
  <c r="J1363" i="1"/>
  <c r="J1376" i="1"/>
  <c r="J1391" i="1"/>
  <c r="J1406" i="1"/>
  <c r="J1419" i="1"/>
  <c r="J1434" i="1"/>
  <c r="J1448" i="1"/>
  <c r="J1462" i="1"/>
  <c r="J1476" i="1"/>
  <c r="J1491" i="1"/>
  <c r="J1504" i="1"/>
  <c r="J1519" i="1"/>
  <c r="J1534" i="1"/>
  <c r="J1545" i="1"/>
  <c r="J1556" i="1"/>
  <c r="J1567" i="1"/>
  <c r="J1577" i="1"/>
  <c r="J1588" i="1"/>
  <c r="J1599" i="1"/>
  <c r="J1609" i="1"/>
  <c r="J1620" i="1"/>
  <c r="J1631" i="1"/>
  <c r="J1641" i="1"/>
  <c r="J1652" i="1"/>
  <c r="J1663" i="1"/>
  <c r="J1673" i="1"/>
  <c r="J1684" i="1"/>
  <c r="J1695" i="1"/>
  <c r="J1705" i="1"/>
  <c r="J1716" i="1"/>
  <c r="J1727" i="1"/>
  <c r="J1737" i="1"/>
  <c r="J1748" i="1"/>
  <c r="J1759" i="1"/>
  <c r="J1769" i="1"/>
  <c r="J1780" i="1"/>
  <c r="J1791" i="1"/>
  <c r="J1800" i="1"/>
  <c r="J1807" i="1"/>
  <c r="J1813" i="1"/>
  <c r="J1821" i="1"/>
  <c r="J1828" i="1"/>
  <c r="J1835" i="1"/>
  <c r="J1843" i="1"/>
  <c r="J1849" i="1"/>
  <c r="J1856" i="1"/>
  <c r="J1864" i="1"/>
  <c r="J1871" i="1"/>
  <c r="J1877" i="1"/>
  <c r="J1885" i="1"/>
  <c r="J1892" i="1"/>
  <c r="J1899" i="1"/>
  <c r="J1907" i="1"/>
  <c r="J1913" i="1"/>
  <c r="J1920" i="1"/>
  <c r="J1928" i="1"/>
  <c r="J1935" i="1"/>
  <c r="J1941" i="1"/>
  <c r="J1949" i="1"/>
  <c r="J1956" i="1"/>
  <c r="J1963" i="1"/>
  <c r="J1969" i="1"/>
  <c r="J1974" i="1"/>
  <c r="J1979" i="1"/>
  <c r="J1985" i="1"/>
  <c r="J1990" i="1"/>
  <c r="J1995" i="1"/>
  <c r="J2001" i="1"/>
  <c r="J2006" i="1"/>
  <c r="J2011" i="1"/>
  <c r="J2017" i="1"/>
  <c r="J2022" i="1"/>
  <c r="J2027" i="1"/>
  <c r="J2033" i="1"/>
  <c r="J2038" i="1"/>
  <c r="J2043" i="1"/>
  <c r="J2049" i="1"/>
  <c r="J2054" i="1"/>
  <c r="J2059" i="1"/>
  <c r="J2065" i="1"/>
  <c r="J2070" i="1"/>
  <c r="J2075" i="1"/>
  <c r="J2081" i="1"/>
  <c r="J2086" i="1"/>
  <c r="J2091" i="1"/>
  <c r="J2097" i="1"/>
  <c r="J2102" i="1"/>
  <c r="J2107" i="1"/>
  <c r="J2113" i="1"/>
  <c r="J2118" i="1"/>
  <c r="J2123" i="1"/>
  <c r="J2129" i="1"/>
  <c r="J2134" i="1"/>
  <c r="J2139" i="1"/>
  <c r="J2145" i="1"/>
  <c r="J2150" i="1"/>
  <c r="J2155" i="1"/>
  <c r="J2161" i="1"/>
  <c r="J2166" i="1"/>
  <c r="J2171" i="1"/>
  <c r="J2177" i="1"/>
  <c r="J2182" i="1"/>
  <c r="J2187" i="1"/>
  <c r="J2193" i="1"/>
  <c r="J2198" i="1"/>
  <c r="J2203" i="1"/>
  <c r="J2209" i="1"/>
  <c r="J2214" i="1"/>
  <c r="J2219" i="1"/>
  <c r="J2225" i="1"/>
  <c r="J2230" i="1"/>
  <c r="J2235" i="1"/>
  <c r="J2241" i="1"/>
  <c r="J2246" i="1"/>
  <c r="J2251" i="1"/>
  <c r="J2257" i="1"/>
  <c r="J2262" i="1"/>
  <c r="J2267" i="1"/>
  <c r="J2273" i="1"/>
  <c r="J2278" i="1"/>
  <c r="J2283" i="1"/>
  <c r="J2289" i="1"/>
  <c r="J2294" i="1"/>
  <c r="J2299" i="1"/>
  <c r="J2305" i="1"/>
  <c r="J2310" i="1"/>
  <c r="J2315" i="1"/>
  <c r="J2321" i="1"/>
  <c r="J2326" i="1"/>
  <c r="J2331" i="1"/>
  <c r="J2337" i="1"/>
  <c r="J2342" i="1"/>
  <c r="J2347" i="1"/>
  <c r="J2353" i="1"/>
  <c r="J2358" i="1"/>
  <c r="J2363" i="1"/>
  <c r="J2369" i="1"/>
  <c r="J2374" i="1"/>
  <c r="J2379" i="1"/>
  <c r="J2385" i="1"/>
  <c r="J2390" i="1"/>
  <c r="J2395" i="1"/>
  <c r="J2401" i="1"/>
  <c r="J2406" i="1"/>
  <c r="J2411" i="1"/>
  <c r="J2417" i="1"/>
  <c r="J2422" i="1"/>
  <c r="J2427" i="1"/>
  <c r="J2433" i="1"/>
  <c r="J1208" i="1"/>
  <c r="J1222" i="1"/>
  <c r="J1236" i="1"/>
  <c r="J1251" i="1"/>
  <c r="J1264" i="1"/>
  <c r="J1279" i="1"/>
  <c r="J1294" i="1"/>
  <c r="J1307" i="1"/>
  <c r="J1322" i="1"/>
  <c r="J1336" i="1"/>
  <c r="J1350" i="1"/>
  <c r="J1364" i="1"/>
  <c r="J1379" i="1"/>
  <c r="J1392" i="1"/>
  <c r="J1407" i="1"/>
  <c r="J1422" i="1"/>
  <c r="J1435" i="1"/>
  <c r="J1450" i="1"/>
  <c r="J1464" i="1"/>
  <c r="J1478" i="1"/>
  <c r="J1492" i="1"/>
  <c r="J1507" i="1"/>
  <c r="J1520" i="1"/>
  <c r="J1535" i="1"/>
  <c r="J1547" i="1"/>
  <c r="J1557" i="1"/>
  <c r="J1568" i="1"/>
  <c r="J1579" i="1"/>
  <c r="J1589" i="1"/>
  <c r="J1600" i="1"/>
  <c r="J1611" i="1"/>
  <c r="J1621" i="1"/>
  <c r="J1632" i="1"/>
  <c r="J1643" i="1"/>
  <c r="J1653" i="1"/>
  <c r="J1664" i="1"/>
  <c r="J1675" i="1"/>
  <c r="J1685" i="1"/>
  <c r="J1696" i="1"/>
  <c r="J1707" i="1"/>
  <c r="J1717" i="1"/>
  <c r="J1728" i="1"/>
  <c r="J1739" i="1"/>
  <c r="J1749" i="1"/>
  <c r="J1760" i="1"/>
  <c r="J1771" i="1"/>
  <c r="J1781" i="1"/>
  <c r="J1792" i="1"/>
  <c r="J1801" i="1"/>
  <c r="J1808" i="1"/>
  <c r="J1816" i="1"/>
  <c r="J1823" i="1"/>
  <c r="J1829" i="1"/>
  <c r="J1837" i="1"/>
  <c r="J1844" i="1"/>
  <c r="J1851" i="1"/>
  <c r="J1859" i="1"/>
  <c r="J1865" i="1"/>
  <c r="J1872" i="1"/>
  <c r="J1880" i="1"/>
  <c r="J1887" i="1"/>
  <c r="J1893" i="1"/>
  <c r="J1901" i="1"/>
  <c r="J1908" i="1"/>
  <c r="J1915" i="1"/>
  <c r="J1923" i="1"/>
  <c r="J1929" i="1"/>
  <c r="J1936" i="1"/>
  <c r="J1944" i="1"/>
  <c r="J1951" i="1"/>
  <c r="J1957" i="1"/>
  <c r="J1965" i="1"/>
  <c r="J1970" i="1"/>
  <c r="J1975" i="1"/>
  <c r="J1981" i="1"/>
  <c r="J1986" i="1"/>
  <c r="J1991" i="1"/>
  <c r="J1997" i="1"/>
  <c r="J2002" i="1"/>
  <c r="J2007" i="1"/>
  <c r="J2013" i="1"/>
  <c r="J2018" i="1"/>
  <c r="J2023" i="1"/>
  <c r="J2029" i="1"/>
  <c r="J2034" i="1"/>
  <c r="J2039" i="1"/>
  <c r="J2045" i="1"/>
  <c r="J2050" i="1"/>
  <c r="J2055" i="1"/>
  <c r="J2061" i="1"/>
  <c r="J2066" i="1"/>
  <c r="J2071" i="1"/>
  <c r="J2077" i="1"/>
  <c r="J2082" i="1"/>
  <c r="J2087" i="1"/>
  <c r="J2093" i="1"/>
  <c r="J2098" i="1"/>
  <c r="J2103" i="1"/>
  <c r="J2109" i="1"/>
  <c r="J2114" i="1"/>
  <c r="J2119" i="1"/>
  <c r="J2125" i="1"/>
  <c r="J2130" i="1"/>
  <c r="J2135" i="1"/>
  <c r="J2141" i="1"/>
  <c r="J2146" i="1"/>
  <c r="J2151" i="1"/>
  <c r="J2157" i="1"/>
  <c r="J2162" i="1"/>
  <c r="J2167" i="1"/>
  <c r="J2173" i="1"/>
  <c r="J2178" i="1"/>
  <c r="J2183" i="1"/>
  <c r="J2189" i="1"/>
  <c r="J2194" i="1"/>
  <c r="J2199" i="1"/>
  <c r="J2205" i="1"/>
  <c r="J2210" i="1"/>
  <c r="J2215" i="1"/>
  <c r="J2221" i="1"/>
  <c r="J2226" i="1"/>
  <c r="J2231" i="1"/>
  <c r="J2237" i="1"/>
  <c r="J2242" i="1"/>
  <c r="J2247" i="1"/>
  <c r="J2253" i="1"/>
  <c r="J2258" i="1"/>
  <c r="J2263" i="1"/>
  <c r="J2269" i="1"/>
  <c r="J2274" i="1"/>
  <c r="J2279" i="1"/>
  <c r="J2285" i="1"/>
  <c r="J2290" i="1"/>
  <c r="J2295" i="1"/>
  <c r="J2301" i="1"/>
  <c r="J2306" i="1"/>
  <c r="J2311" i="1"/>
  <c r="J2317" i="1"/>
  <c r="J2322" i="1"/>
  <c r="J2327" i="1"/>
  <c r="J2333" i="1"/>
  <c r="J2338" i="1"/>
  <c r="J2343" i="1"/>
  <c r="J2349" i="1"/>
  <c r="J2354" i="1"/>
  <c r="J2359" i="1"/>
  <c r="J2365" i="1"/>
  <c r="J2370" i="1"/>
  <c r="J2375" i="1"/>
  <c r="J2381" i="1"/>
  <c r="J2386" i="1"/>
  <c r="J2391" i="1"/>
  <c r="J2397" i="1"/>
  <c r="J2402" i="1"/>
  <c r="J2407" i="1"/>
  <c r="J2413" i="1"/>
  <c r="J2418" i="1"/>
  <c r="J2423" i="1"/>
  <c r="J2429" i="1"/>
  <c r="J2434" i="1"/>
  <c r="J1214" i="1"/>
  <c r="J1227" i="1"/>
  <c r="J1242" i="1"/>
  <c r="J1256" i="1"/>
  <c r="J1270" i="1"/>
  <c r="J1284" i="1"/>
  <c r="J1299" i="1"/>
  <c r="J1312" i="1"/>
  <c r="J1327" i="1"/>
  <c r="J1342" i="1"/>
  <c r="J1355" i="1"/>
  <c r="J1370" i="1"/>
  <c r="J1384" i="1"/>
  <c r="J1398" i="1"/>
  <c r="J1412" i="1"/>
  <c r="J1427" i="1"/>
  <c r="J1440" i="1"/>
  <c r="J1455" i="1"/>
  <c r="J1470" i="1"/>
  <c r="J1483" i="1"/>
  <c r="J1498" i="1"/>
  <c r="J1512" i="1"/>
  <c r="J1526" i="1"/>
  <c r="J1540" i="1"/>
  <c r="J1551" i="1"/>
  <c r="J1561" i="1"/>
  <c r="J1572" i="1"/>
  <c r="J1583" i="1"/>
  <c r="J1593" i="1"/>
  <c r="J1604" i="1"/>
  <c r="J1615" i="1"/>
  <c r="J1625" i="1"/>
  <c r="J1636" i="1"/>
  <c r="J1647" i="1"/>
  <c r="J1657" i="1"/>
  <c r="J1668" i="1"/>
  <c r="J1679" i="1"/>
  <c r="J1689" i="1"/>
  <c r="J1700" i="1"/>
  <c r="J1711" i="1"/>
  <c r="J1721" i="1"/>
  <c r="J1732" i="1"/>
  <c r="J1743" i="1"/>
  <c r="J1753" i="1"/>
  <c r="J1764" i="1"/>
  <c r="J1775" i="1"/>
  <c r="J1785" i="1"/>
  <c r="J1796" i="1"/>
  <c r="J1803" i="1"/>
  <c r="J1811" i="1"/>
  <c r="J1817" i="1"/>
  <c r="J1824" i="1"/>
  <c r="J1832" i="1"/>
  <c r="J1839" i="1"/>
  <c r="J1845" i="1"/>
  <c r="J1853" i="1"/>
  <c r="J1860" i="1"/>
  <c r="J1867" i="1"/>
  <c r="J1875" i="1"/>
  <c r="J1881" i="1"/>
  <c r="J1888" i="1"/>
  <c r="J1896" i="1"/>
  <c r="J1903" i="1"/>
  <c r="J1909" i="1"/>
  <c r="J1917" i="1"/>
  <c r="J1924" i="1"/>
  <c r="J1931" i="1"/>
  <c r="J1939" i="1"/>
  <c r="J1945" i="1"/>
  <c r="J1952" i="1"/>
  <c r="J1960" i="1"/>
  <c r="J1966" i="1"/>
  <c r="J1971" i="1"/>
  <c r="J1977" i="1"/>
  <c r="J1982" i="1"/>
  <c r="J1987" i="1"/>
  <c r="J1993" i="1"/>
  <c r="J1998" i="1"/>
  <c r="J2003" i="1"/>
  <c r="J2009" i="1"/>
  <c r="J2014" i="1"/>
  <c r="J2019" i="1"/>
  <c r="J2025" i="1"/>
  <c r="J2030" i="1"/>
  <c r="J2035" i="1"/>
  <c r="J2041" i="1"/>
  <c r="J2046" i="1"/>
  <c r="J2051" i="1"/>
  <c r="J2057" i="1"/>
  <c r="J2062" i="1"/>
  <c r="J2067" i="1"/>
  <c r="J2073" i="1"/>
  <c r="J2078" i="1"/>
  <c r="J2083" i="1"/>
  <c r="J2089" i="1"/>
  <c r="J2094" i="1"/>
  <c r="J2099" i="1"/>
  <c r="J2105" i="1"/>
  <c r="J2110" i="1"/>
  <c r="J2115" i="1"/>
  <c r="J2121" i="1"/>
  <c r="J2126" i="1"/>
  <c r="J2131" i="1"/>
  <c r="J2137" i="1"/>
  <c r="J2142" i="1"/>
  <c r="J2147" i="1"/>
  <c r="J2153" i="1"/>
  <c r="J2158" i="1"/>
  <c r="J2163" i="1"/>
  <c r="J2169" i="1"/>
  <c r="J2174" i="1"/>
  <c r="J2179" i="1"/>
  <c r="J2185" i="1"/>
  <c r="J2190" i="1"/>
  <c r="J2195" i="1"/>
  <c r="J2201" i="1"/>
  <c r="J2206" i="1"/>
  <c r="J2211" i="1"/>
  <c r="J2217" i="1"/>
  <c r="J2222" i="1"/>
  <c r="J2227" i="1"/>
  <c r="J2233" i="1"/>
  <c r="J2238" i="1"/>
  <c r="J2243" i="1"/>
  <c r="J2249" i="1"/>
  <c r="J2254" i="1"/>
  <c r="J2259" i="1"/>
  <c r="J2265" i="1"/>
  <c r="J2270" i="1"/>
  <c r="J2275" i="1"/>
  <c r="J2281" i="1"/>
  <c r="J2286" i="1"/>
  <c r="J2291" i="1"/>
  <c r="J2297" i="1"/>
  <c r="J2302" i="1"/>
  <c r="J2307" i="1"/>
  <c r="J2313" i="1"/>
  <c r="J2318" i="1"/>
  <c r="J2323" i="1"/>
  <c r="J2329" i="1"/>
  <c r="J2334" i="1"/>
  <c r="J2339" i="1"/>
  <c r="J2345" i="1"/>
  <c r="J2350" i="1"/>
  <c r="J2355" i="1"/>
  <c r="J2361" i="1"/>
  <c r="J2366" i="1"/>
  <c r="J2371" i="1"/>
  <c r="J2377" i="1"/>
  <c r="J2382" i="1"/>
  <c r="J2387" i="1"/>
  <c r="J2393" i="1"/>
  <c r="J2398" i="1"/>
  <c r="J2403" i="1"/>
  <c r="J2409" i="1"/>
  <c r="J2414" i="1"/>
  <c r="J2419" i="1"/>
  <c r="J2425" i="1"/>
  <c r="J2430" i="1"/>
  <c r="J2435" i="1"/>
  <c r="J1215" i="1"/>
  <c r="J1230" i="1"/>
  <c r="J1243" i="1"/>
  <c r="J1258" i="1"/>
  <c r="J1272" i="1"/>
  <c r="J1286" i="1"/>
  <c r="J1300" i="1"/>
  <c r="J1315" i="1"/>
  <c r="J1328" i="1"/>
  <c r="J1343" i="1"/>
  <c r="J1358" i="1"/>
  <c r="J1371" i="1"/>
  <c r="J1386" i="1"/>
  <c r="J1400" i="1"/>
  <c r="J1414" i="1"/>
  <c r="J1428" i="1"/>
  <c r="J1443" i="1"/>
  <c r="J1456" i="1"/>
  <c r="J1471" i="1"/>
  <c r="J1486" i="1"/>
  <c r="J1499" i="1"/>
  <c r="J1514" i="1"/>
  <c r="J1528" i="1"/>
  <c r="J1541" i="1"/>
  <c r="J1552" i="1"/>
  <c r="J1563" i="1"/>
  <c r="J1573" i="1"/>
  <c r="J1584" i="1"/>
  <c r="J1595" i="1"/>
  <c r="J1605" i="1"/>
  <c r="J1616" i="1"/>
  <c r="J1627" i="1"/>
  <c r="J1637" i="1"/>
  <c r="J1648" i="1"/>
  <c r="J1659" i="1"/>
  <c r="J1669" i="1"/>
  <c r="J1680" i="1"/>
  <c r="J1691" i="1"/>
  <c r="J1701" i="1"/>
  <c r="J1712" i="1"/>
  <c r="J1723" i="1"/>
  <c r="J1733" i="1"/>
  <c r="J1744" i="1"/>
  <c r="J1755" i="1"/>
  <c r="J1765" i="1"/>
  <c r="J1776" i="1"/>
  <c r="J1787" i="1"/>
  <c r="J1797" i="1"/>
  <c r="J1805" i="1"/>
  <c r="J1812" i="1"/>
  <c r="J1819" i="1"/>
  <c r="J1827" i="1"/>
  <c r="J1833" i="1"/>
  <c r="J1840" i="1"/>
  <c r="J1848" i="1"/>
  <c r="J1855" i="1"/>
  <c r="J1861" i="1"/>
  <c r="J1869" i="1"/>
  <c r="J1876" i="1"/>
  <c r="J1883" i="1"/>
  <c r="J1891" i="1"/>
  <c r="J1897" i="1"/>
  <c r="J1904" i="1"/>
  <c r="J1912" i="1"/>
  <c r="J1919" i="1"/>
  <c r="J1925" i="1"/>
  <c r="J1933" i="1"/>
  <c r="J1940" i="1"/>
  <c r="J1947" i="1"/>
  <c r="J1955" i="1"/>
  <c r="J1961" i="1"/>
  <c r="J1967" i="1"/>
  <c r="J1973" i="1"/>
  <c r="J1978" i="1"/>
  <c r="J1983" i="1"/>
  <c r="J1989" i="1"/>
  <c r="J1994" i="1"/>
  <c r="J1999" i="1"/>
  <c r="J2005" i="1"/>
  <c r="J2010" i="1"/>
  <c r="J2015" i="1"/>
  <c r="J2021" i="1"/>
  <c r="J2026" i="1"/>
  <c r="J2031" i="1"/>
  <c r="J2037" i="1"/>
  <c r="J2042" i="1"/>
  <c r="J2047" i="1"/>
  <c r="J2053" i="1"/>
  <c r="J2058" i="1"/>
  <c r="J2063" i="1"/>
  <c r="J2069" i="1"/>
  <c r="J2074" i="1"/>
  <c r="J2079" i="1"/>
  <c r="J2085" i="1"/>
  <c r="J2090" i="1"/>
  <c r="J2095" i="1"/>
  <c r="J2101" i="1"/>
  <c r="J2106" i="1"/>
  <c r="J2111" i="1"/>
  <c r="J2117" i="1"/>
  <c r="J2122" i="1"/>
  <c r="J2127" i="1"/>
  <c r="J2133" i="1"/>
  <c r="J2138" i="1"/>
  <c r="J2143" i="1"/>
  <c r="J2149" i="1"/>
  <c r="J2154" i="1"/>
  <c r="J2159" i="1"/>
  <c r="J2165" i="1"/>
  <c r="J2170" i="1"/>
  <c r="J2175" i="1"/>
  <c r="J2181" i="1"/>
  <c r="J2186" i="1"/>
  <c r="J2191" i="1"/>
  <c r="J2197" i="1"/>
  <c r="J2202" i="1"/>
  <c r="J2207" i="1"/>
  <c r="J2213" i="1"/>
  <c r="J2218" i="1"/>
  <c r="J2223" i="1"/>
  <c r="J2229" i="1"/>
  <c r="J2234" i="1"/>
  <c r="J2239" i="1"/>
  <c r="J2245" i="1"/>
  <c r="J2250" i="1"/>
  <c r="J2255" i="1"/>
  <c r="J2261" i="1"/>
  <c r="J2266" i="1"/>
  <c r="J2271" i="1"/>
  <c r="J2277" i="1"/>
  <c r="J2282" i="1"/>
  <c r="J2287" i="1"/>
  <c r="J2293" i="1"/>
  <c r="J2298" i="1"/>
  <c r="J2303" i="1"/>
  <c r="J2309" i="1"/>
  <c r="J2314" i="1"/>
  <c r="J2319" i="1"/>
  <c r="J2325" i="1"/>
  <c r="J2330" i="1"/>
  <c r="J2335" i="1"/>
  <c r="J2341" i="1"/>
  <c r="J2346" i="1"/>
  <c r="J2351" i="1"/>
  <c r="J2357" i="1"/>
  <c r="J2362" i="1"/>
  <c r="J2367" i="1"/>
  <c r="J2373" i="1"/>
  <c r="J2378" i="1"/>
  <c r="J2383" i="1"/>
  <c r="J2389" i="1"/>
  <c r="J2394" i="1"/>
  <c r="J2399" i="1"/>
  <c r="J2405" i="1"/>
  <c r="J2410" i="1"/>
  <c r="J2415" i="1"/>
  <c r="J2421" i="1"/>
  <c r="J2426" i="1"/>
  <c r="J2431" i="1"/>
  <c r="I1201" i="1"/>
  <c r="I1205" i="1"/>
  <c r="I1209" i="1"/>
  <c r="I1213" i="1"/>
  <c r="I1217" i="1"/>
  <c r="I1221" i="1"/>
  <c r="I1225" i="1"/>
  <c r="I1229" i="1"/>
  <c r="I1233" i="1"/>
  <c r="I1237" i="1"/>
  <c r="I1241" i="1"/>
  <c r="I1245" i="1"/>
  <c r="I1249" i="1"/>
  <c r="I1253" i="1"/>
  <c r="I1257" i="1"/>
  <c r="I1261" i="1"/>
  <c r="I1265" i="1"/>
  <c r="I1269" i="1"/>
  <c r="I1273" i="1"/>
  <c r="I1277" i="1"/>
  <c r="I1281" i="1"/>
  <c r="I1285" i="1"/>
  <c r="I1289" i="1"/>
  <c r="I1293" i="1"/>
  <c r="I1297" i="1"/>
  <c r="I1301" i="1"/>
  <c r="I1305" i="1"/>
  <c r="I1309" i="1"/>
  <c r="I1313" i="1"/>
  <c r="I1317" i="1"/>
  <c r="I1321" i="1"/>
  <c r="I1325" i="1"/>
  <c r="I1329" i="1"/>
  <c r="I1333" i="1"/>
  <c r="I1337" i="1"/>
  <c r="I1341" i="1"/>
  <c r="I1345" i="1"/>
  <c r="I1349" i="1"/>
  <c r="I1353" i="1"/>
  <c r="I1357" i="1"/>
  <c r="I1361" i="1"/>
  <c r="I1365" i="1"/>
  <c r="I1369" i="1"/>
  <c r="I1373" i="1"/>
  <c r="I1377" i="1"/>
  <c r="I1381" i="1"/>
  <c r="I1385" i="1"/>
  <c r="I1389" i="1"/>
  <c r="I1393" i="1"/>
  <c r="I1397" i="1"/>
  <c r="I1401" i="1"/>
  <c r="I1405" i="1"/>
  <c r="I1409" i="1"/>
  <c r="I1413" i="1"/>
  <c r="I1417" i="1"/>
  <c r="I1421" i="1"/>
  <c r="I1425" i="1"/>
  <c r="I1429" i="1"/>
  <c r="I1433" i="1"/>
  <c r="I1437" i="1"/>
  <c r="I1441" i="1"/>
  <c r="I1445" i="1"/>
  <c r="I1449" i="1"/>
  <c r="I1453" i="1"/>
  <c r="I1457" i="1"/>
  <c r="I1461" i="1"/>
  <c r="I1465" i="1"/>
  <c r="I1469" i="1"/>
  <c r="I1473" i="1"/>
  <c r="I1477" i="1"/>
  <c r="I1481" i="1"/>
  <c r="I1485" i="1"/>
  <c r="I1489" i="1"/>
  <c r="I1493" i="1"/>
  <c r="I1497" i="1"/>
  <c r="I1501" i="1"/>
  <c r="I1505" i="1"/>
  <c r="I1509" i="1"/>
  <c r="I1513" i="1"/>
  <c r="I1517" i="1"/>
  <c r="I1521" i="1"/>
  <c r="I1525" i="1"/>
  <c r="I1529" i="1"/>
  <c r="I1533" i="1"/>
  <c r="I1537" i="1"/>
  <c r="I1203" i="1"/>
  <c r="I1207" i="1"/>
  <c r="I1211" i="1"/>
  <c r="I1215" i="1"/>
  <c r="I1219" i="1"/>
  <c r="I1223" i="1"/>
  <c r="I1227" i="1"/>
  <c r="I1231" i="1"/>
  <c r="I1235" i="1"/>
  <c r="I1239" i="1"/>
  <c r="I1243" i="1"/>
  <c r="I1247" i="1"/>
  <c r="I1251" i="1"/>
  <c r="I1255" i="1"/>
  <c r="I1259" i="1"/>
  <c r="I1263" i="1"/>
  <c r="I1267" i="1"/>
  <c r="I1271" i="1"/>
  <c r="I1275" i="1"/>
  <c r="I1279" i="1"/>
  <c r="I1283" i="1"/>
  <c r="I1287" i="1"/>
  <c r="I1291" i="1"/>
  <c r="I1295" i="1"/>
  <c r="I1299" i="1"/>
  <c r="I1303" i="1"/>
  <c r="I1307" i="1"/>
  <c r="I1311" i="1"/>
  <c r="I1315" i="1"/>
  <c r="I1319" i="1"/>
  <c r="I1323" i="1"/>
  <c r="I1327" i="1"/>
  <c r="I1331" i="1"/>
  <c r="I1335" i="1"/>
  <c r="I1339" i="1"/>
  <c r="I1343" i="1"/>
  <c r="I1347" i="1"/>
  <c r="I1351" i="1"/>
  <c r="I1355" i="1"/>
  <c r="I1359" i="1"/>
  <c r="I1363" i="1"/>
  <c r="I1367" i="1"/>
  <c r="I1371" i="1"/>
  <c r="I1375" i="1"/>
  <c r="I1379" i="1"/>
  <c r="I1383" i="1"/>
  <c r="I1387" i="1"/>
  <c r="I1391" i="1"/>
  <c r="I1395" i="1"/>
  <c r="I1399" i="1"/>
  <c r="I1403" i="1"/>
  <c r="I1407" i="1"/>
  <c r="I1411" i="1"/>
  <c r="I1415" i="1"/>
  <c r="I1419" i="1"/>
  <c r="I1423" i="1"/>
  <c r="I1427" i="1"/>
  <c r="I1431" i="1"/>
  <c r="I1435" i="1"/>
  <c r="I1439" i="1"/>
  <c r="I1443" i="1"/>
  <c r="I1447" i="1"/>
  <c r="I1451" i="1"/>
  <c r="I1455" i="1"/>
  <c r="I1459" i="1"/>
  <c r="I1463" i="1"/>
  <c r="I1467" i="1"/>
  <c r="I1471" i="1"/>
  <c r="I1475" i="1"/>
  <c r="I1479" i="1"/>
  <c r="I1483" i="1"/>
  <c r="I1487" i="1"/>
  <c r="I1491" i="1"/>
  <c r="I1495" i="1"/>
  <c r="I1499" i="1"/>
  <c r="I1503" i="1"/>
  <c r="I1507" i="1"/>
  <c r="I1511" i="1"/>
  <c r="I1515" i="1"/>
  <c r="I1519" i="1"/>
  <c r="I1523" i="1"/>
  <c r="I1527" i="1"/>
  <c r="I1531" i="1"/>
  <c r="I1535" i="1"/>
  <c r="I1202" i="1"/>
  <c r="I1210" i="1"/>
  <c r="I1218" i="1"/>
  <c r="I1226" i="1"/>
  <c r="I1234" i="1"/>
  <c r="I1242" i="1"/>
  <c r="I1250" i="1"/>
  <c r="I1258" i="1"/>
  <c r="I1266" i="1"/>
  <c r="I1274" i="1"/>
  <c r="I1282" i="1"/>
  <c r="I1290" i="1"/>
  <c r="I1298" i="1"/>
  <c r="I1306" i="1"/>
  <c r="I1314" i="1"/>
  <c r="I1322" i="1"/>
  <c r="I1330" i="1"/>
  <c r="I1338" i="1"/>
  <c r="I1346" i="1"/>
  <c r="I1354" i="1"/>
  <c r="I1362" i="1"/>
  <c r="I1370" i="1"/>
  <c r="I1378" i="1"/>
  <c r="I1386" i="1"/>
  <c r="I1394" i="1"/>
  <c r="I1402" i="1"/>
  <c r="I1410" i="1"/>
  <c r="I1418" i="1"/>
  <c r="I1426" i="1"/>
  <c r="I1434" i="1"/>
  <c r="I1442" i="1"/>
  <c r="I1450" i="1"/>
  <c r="I1458" i="1"/>
  <c r="I1466" i="1"/>
  <c r="I1474" i="1"/>
  <c r="I1482" i="1"/>
  <c r="I1490" i="1"/>
  <c r="I1498" i="1"/>
  <c r="I1506" i="1"/>
  <c r="I1514" i="1"/>
  <c r="I1522" i="1"/>
  <c r="I1530" i="1"/>
  <c r="I1538" i="1"/>
  <c r="I1542" i="1"/>
  <c r="I1546" i="1"/>
  <c r="I1550" i="1"/>
  <c r="I1554" i="1"/>
  <c r="I1558" i="1"/>
  <c r="I1562" i="1"/>
  <c r="I1566" i="1"/>
  <c r="I1570" i="1"/>
  <c r="I1574" i="1"/>
  <c r="I1578" i="1"/>
  <c r="I1582" i="1"/>
  <c r="I1586" i="1"/>
  <c r="I1590" i="1"/>
  <c r="I1594" i="1"/>
  <c r="I1598" i="1"/>
  <c r="I1602" i="1"/>
  <c r="I1606" i="1"/>
  <c r="I1610" i="1"/>
  <c r="I1614" i="1"/>
  <c r="I1618" i="1"/>
  <c r="I1622" i="1"/>
  <c r="I1626" i="1"/>
  <c r="I1630" i="1"/>
  <c r="I1634" i="1"/>
  <c r="I1638" i="1"/>
  <c r="I1642" i="1"/>
  <c r="I1646" i="1"/>
  <c r="I1650" i="1"/>
  <c r="I1654" i="1"/>
  <c r="I1658" i="1"/>
  <c r="I1662" i="1"/>
  <c r="I1666" i="1"/>
  <c r="I1670" i="1"/>
  <c r="I1674" i="1"/>
  <c r="I1678" i="1"/>
  <c r="I1682" i="1"/>
  <c r="I1686" i="1"/>
  <c r="I1690" i="1"/>
  <c r="I1694" i="1"/>
  <c r="I1698" i="1"/>
  <c r="I1702" i="1"/>
  <c r="I1706" i="1"/>
  <c r="I1710" i="1"/>
  <c r="I1714" i="1"/>
  <c r="I1718" i="1"/>
  <c r="I1722" i="1"/>
  <c r="I1726" i="1"/>
  <c r="I1730" i="1"/>
  <c r="I1734" i="1"/>
  <c r="I1206" i="1"/>
  <c r="I1214" i="1"/>
  <c r="I1222" i="1"/>
  <c r="I1230" i="1"/>
  <c r="I1238" i="1"/>
  <c r="I1246" i="1"/>
  <c r="I1254" i="1"/>
  <c r="I1262" i="1"/>
  <c r="I1270" i="1"/>
  <c r="I1278" i="1"/>
  <c r="I1286" i="1"/>
  <c r="I1294" i="1"/>
  <c r="I1302" i="1"/>
  <c r="I1310" i="1"/>
  <c r="I1318" i="1"/>
  <c r="I1326" i="1"/>
  <c r="I1334" i="1"/>
  <c r="I1342" i="1"/>
  <c r="I1350" i="1"/>
  <c r="I1358" i="1"/>
  <c r="I1366" i="1"/>
  <c r="I1374" i="1"/>
  <c r="I1382" i="1"/>
  <c r="I1390" i="1"/>
  <c r="I1398" i="1"/>
  <c r="I1406" i="1"/>
  <c r="I1414" i="1"/>
  <c r="I1422" i="1"/>
  <c r="I1430" i="1"/>
  <c r="I1438" i="1"/>
  <c r="I1446" i="1"/>
  <c r="I1454" i="1"/>
  <c r="I1462" i="1"/>
  <c r="I1470" i="1"/>
  <c r="I1478" i="1"/>
  <c r="I1486" i="1"/>
  <c r="I1494" i="1"/>
  <c r="I1502" i="1"/>
  <c r="I1510" i="1"/>
  <c r="I1518" i="1"/>
  <c r="I1526" i="1"/>
  <c r="I1534" i="1"/>
  <c r="I1540" i="1"/>
  <c r="I1544" i="1"/>
  <c r="I1548" i="1"/>
  <c r="I1552" i="1"/>
  <c r="I1556" i="1"/>
  <c r="I1560" i="1"/>
  <c r="I1564" i="1"/>
  <c r="I1568" i="1"/>
  <c r="I1572" i="1"/>
  <c r="I1576" i="1"/>
  <c r="I1580" i="1"/>
  <c r="I1584" i="1"/>
  <c r="I1588" i="1"/>
  <c r="I1592" i="1"/>
  <c r="I1596" i="1"/>
  <c r="I1600" i="1"/>
  <c r="I1604" i="1"/>
  <c r="I1608" i="1"/>
  <c r="I1612" i="1"/>
  <c r="I1616" i="1"/>
  <c r="I1620" i="1"/>
  <c r="I1624" i="1"/>
  <c r="I1628" i="1"/>
  <c r="I1632" i="1"/>
  <c r="I1636" i="1"/>
  <c r="I1640" i="1"/>
  <c r="I1644" i="1"/>
  <c r="I1648" i="1"/>
  <c r="I1652" i="1"/>
  <c r="I1656" i="1"/>
  <c r="I1660" i="1"/>
  <c r="I1664" i="1"/>
  <c r="I1668" i="1"/>
  <c r="I1672" i="1"/>
  <c r="I1676" i="1"/>
  <c r="I1680" i="1"/>
  <c r="I1684" i="1"/>
  <c r="I1688" i="1"/>
  <c r="I1692" i="1"/>
  <c r="I1696" i="1"/>
  <c r="I1700" i="1"/>
  <c r="I1704" i="1"/>
  <c r="I1708" i="1"/>
  <c r="I1204" i="1"/>
  <c r="I1220" i="1"/>
  <c r="I1236" i="1"/>
  <c r="I1252" i="1"/>
  <c r="I1268" i="1"/>
  <c r="I1284" i="1"/>
  <c r="I1300" i="1"/>
  <c r="I1316" i="1"/>
  <c r="I1332" i="1"/>
  <c r="I1348" i="1"/>
  <c r="I1364" i="1"/>
  <c r="I1380" i="1"/>
  <c r="I1396" i="1"/>
  <c r="I1412" i="1"/>
  <c r="I1428" i="1"/>
  <c r="I1444" i="1"/>
  <c r="I1460" i="1"/>
  <c r="I1476" i="1"/>
  <c r="I1492" i="1"/>
  <c r="I1508" i="1"/>
  <c r="I1524" i="1"/>
  <c r="I1539" i="1"/>
  <c r="I1547" i="1"/>
  <c r="I1555" i="1"/>
  <c r="I1563" i="1"/>
  <c r="I1571" i="1"/>
  <c r="I1579" i="1"/>
  <c r="I1587" i="1"/>
  <c r="I1595" i="1"/>
  <c r="I1603" i="1"/>
  <c r="I1611" i="1"/>
  <c r="I1619" i="1"/>
  <c r="I1627" i="1"/>
  <c r="I1635" i="1"/>
  <c r="I1643" i="1"/>
  <c r="I1651" i="1"/>
  <c r="I1659" i="1"/>
  <c r="I1667" i="1"/>
  <c r="I1675" i="1"/>
  <c r="I1683" i="1"/>
  <c r="I1691" i="1"/>
  <c r="I1699" i="1"/>
  <c r="I1707" i="1"/>
  <c r="I1713" i="1"/>
  <c r="I1719" i="1"/>
  <c r="I1724" i="1"/>
  <c r="I1729" i="1"/>
  <c r="I1735" i="1"/>
  <c r="I1739" i="1"/>
  <c r="I1743" i="1"/>
  <c r="I1747" i="1"/>
  <c r="I1751" i="1"/>
  <c r="I1755" i="1"/>
  <c r="I1759" i="1"/>
  <c r="I1763" i="1"/>
  <c r="I1767" i="1"/>
  <c r="I1771" i="1"/>
  <c r="I1775" i="1"/>
  <c r="I1779" i="1"/>
  <c r="I1783" i="1"/>
  <c r="I1787" i="1"/>
  <c r="I1791" i="1"/>
  <c r="I1795" i="1"/>
  <c r="I1799" i="1"/>
  <c r="I1803" i="1"/>
  <c r="I1807" i="1"/>
  <c r="I1811" i="1"/>
  <c r="I1815" i="1"/>
  <c r="I1819" i="1"/>
  <c r="I1823" i="1"/>
  <c r="I1827" i="1"/>
  <c r="I1831" i="1"/>
  <c r="I1835" i="1"/>
  <c r="I1839" i="1"/>
  <c r="I1843" i="1"/>
  <c r="I1847" i="1"/>
  <c r="I1851" i="1"/>
  <c r="I1855" i="1"/>
  <c r="I1859" i="1"/>
  <c r="I1863" i="1"/>
  <c r="I1867" i="1"/>
  <c r="I1871" i="1"/>
  <c r="I1875" i="1"/>
  <c r="I1879" i="1"/>
  <c r="I1883" i="1"/>
  <c r="I1887" i="1"/>
  <c r="I1891" i="1"/>
  <c r="I1895" i="1"/>
  <c r="I1899" i="1"/>
  <c r="I1903" i="1"/>
  <c r="I1907" i="1"/>
  <c r="I1911" i="1"/>
  <c r="I1915" i="1"/>
  <c r="I1919" i="1"/>
  <c r="I1923" i="1"/>
  <c r="I1927" i="1"/>
  <c r="I1931" i="1"/>
  <c r="I1935" i="1"/>
  <c r="I1939" i="1"/>
  <c r="I1943" i="1"/>
  <c r="I1947" i="1"/>
  <c r="I1951" i="1"/>
  <c r="I1955" i="1"/>
  <c r="I1959" i="1"/>
  <c r="I1963" i="1"/>
  <c r="I1967" i="1"/>
  <c r="I1971" i="1"/>
  <c r="I1975" i="1"/>
  <c r="I1979" i="1"/>
  <c r="I1983" i="1"/>
  <c r="I1987" i="1"/>
  <c r="I1991" i="1"/>
  <c r="I1995" i="1"/>
  <c r="I1999" i="1"/>
  <c r="I2003" i="1"/>
  <c r="I2007" i="1"/>
  <c r="I2011" i="1"/>
  <c r="I2015" i="1"/>
  <c r="I2019" i="1"/>
  <c r="I2023" i="1"/>
  <c r="I2027" i="1"/>
  <c r="I2031" i="1"/>
  <c r="I2035" i="1"/>
  <c r="I2039" i="1"/>
  <c r="I2043" i="1"/>
  <c r="I2047" i="1"/>
  <c r="I2051" i="1"/>
  <c r="I2055" i="1"/>
  <c r="I2059" i="1"/>
  <c r="I2063" i="1"/>
  <c r="I2067" i="1"/>
  <c r="I2071" i="1"/>
  <c r="I2075" i="1"/>
  <c r="I2079" i="1"/>
  <c r="I2083" i="1"/>
  <c r="I2087" i="1"/>
  <c r="I2091" i="1"/>
  <c r="I2095" i="1"/>
  <c r="I2099" i="1"/>
  <c r="I2103" i="1"/>
  <c r="I2107" i="1"/>
  <c r="I2111" i="1"/>
  <c r="I2115" i="1"/>
  <c r="I2119" i="1"/>
  <c r="I2123" i="1"/>
  <c r="I2127" i="1"/>
  <c r="I2131" i="1"/>
  <c r="I2135" i="1"/>
  <c r="I2139" i="1"/>
  <c r="I2143" i="1"/>
  <c r="I2147" i="1"/>
  <c r="I2151" i="1"/>
  <c r="I2155" i="1"/>
  <c r="I2159" i="1"/>
  <c r="I2163" i="1"/>
  <c r="I2167" i="1"/>
  <c r="I2171" i="1"/>
  <c r="I2175" i="1"/>
  <c r="I2179" i="1"/>
  <c r="I2183" i="1"/>
  <c r="I2187" i="1"/>
  <c r="I1212" i="1"/>
  <c r="I1228" i="1"/>
  <c r="I1244" i="1"/>
  <c r="I1260" i="1"/>
  <c r="I1276" i="1"/>
  <c r="I1292" i="1"/>
  <c r="I1308" i="1"/>
  <c r="I1324" i="1"/>
  <c r="I1340" i="1"/>
  <c r="I1356" i="1"/>
  <c r="I1372" i="1"/>
  <c r="I1388" i="1"/>
  <c r="I1404" i="1"/>
  <c r="I1420" i="1"/>
  <c r="I1436" i="1"/>
  <c r="I1452" i="1"/>
  <c r="I1468" i="1"/>
  <c r="I1484" i="1"/>
  <c r="I1500" i="1"/>
  <c r="I1516" i="1"/>
  <c r="I1532" i="1"/>
  <c r="I1543" i="1"/>
  <c r="I1551" i="1"/>
  <c r="I1559" i="1"/>
  <c r="I1567" i="1"/>
  <c r="I1575" i="1"/>
  <c r="I1583" i="1"/>
  <c r="I1591" i="1"/>
  <c r="I1599" i="1"/>
  <c r="I1607" i="1"/>
  <c r="I1615" i="1"/>
  <c r="I1623" i="1"/>
  <c r="I1631" i="1"/>
  <c r="I1639" i="1"/>
  <c r="I1647" i="1"/>
  <c r="I1655" i="1"/>
  <c r="I1663" i="1"/>
  <c r="I1671" i="1"/>
  <c r="I1679" i="1"/>
  <c r="I1687" i="1"/>
  <c r="I1695" i="1"/>
  <c r="I1703" i="1"/>
  <c r="I1711" i="1"/>
  <c r="I1716" i="1"/>
  <c r="I1721" i="1"/>
  <c r="I1727" i="1"/>
  <c r="I1732" i="1"/>
  <c r="I1737" i="1"/>
  <c r="I1741" i="1"/>
  <c r="I1745" i="1"/>
  <c r="I1749" i="1"/>
  <c r="I1753" i="1"/>
  <c r="I1757" i="1"/>
  <c r="I1761" i="1"/>
  <c r="I1765" i="1"/>
  <c r="I1769" i="1"/>
  <c r="I1773" i="1"/>
  <c r="I1777" i="1"/>
  <c r="I1781" i="1"/>
  <c r="I1785" i="1"/>
  <c r="I1789" i="1"/>
  <c r="I1793" i="1"/>
  <c r="I1797" i="1"/>
  <c r="I1801" i="1"/>
  <c r="I1805" i="1"/>
  <c r="I1809" i="1"/>
  <c r="I1813" i="1"/>
  <c r="I1817" i="1"/>
  <c r="I1821" i="1"/>
  <c r="I1825" i="1"/>
  <c r="I1829" i="1"/>
  <c r="I1833" i="1"/>
  <c r="I1837" i="1"/>
  <c r="I1841" i="1"/>
  <c r="I1845" i="1"/>
  <c r="I1849" i="1"/>
  <c r="I1853" i="1"/>
  <c r="I1857" i="1"/>
  <c r="I1861" i="1"/>
  <c r="I1865" i="1"/>
  <c r="I1869" i="1"/>
  <c r="I1873" i="1"/>
  <c r="I1877" i="1"/>
  <c r="I1881" i="1"/>
  <c r="I1885" i="1"/>
  <c r="I1889" i="1"/>
  <c r="I1893" i="1"/>
  <c r="I1897" i="1"/>
  <c r="I1901" i="1"/>
  <c r="I1905" i="1"/>
  <c r="I1909" i="1"/>
  <c r="I1913" i="1"/>
  <c r="I1917" i="1"/>
  <c r="I1921" i="1"/>
  <c r="I1925" i="1"/>
  <c r="I1929" i="1"/>
  <c r="I1933" i="1"/>
  <c r="I1937" i="1"/>
  <c r="I1941" i="1"/>
  <c r="I1945" i="1"/>
  <c r="I1949" i="1"/>
  <c r="I1953" i="1"/>
  <c r="I1957" i="1"/>
  <c r="I1961" i="1"/>
  <c r="I1965" i="1"/>
  <c r="I1969" i="1"/>
  <c r="I1973" i="1"/>
  <c r="I1977" i="1"/>
  <c r="I1981" i="1"/>
  <c r="I1985" i="1"/>
  <c r="I1989" i="1"/>
  <c r="I1993" i="1"/>
  <c r="I1997" i="1"/>
  <c r="I2001" i="1"/>
  <c r="I2005" i="1"/>
  <c r="I2009" i="1"/>
  <c r="I2013" i="1"/>
  <c r="I2017" i="1"/>
  <c r="I2021" i="1"/>
  <c r="I2025" i="1"/>
  <c r="I2029" i="1"/>
  <c r="I2033" i="1"/>
  <c r="I2037" i="1"/>
  <c r="I2041" i="1"/>
  <c r="I2045" i="1"/>
  <c r="I2049" i="1"/>
  <c r="I2053" i="1"/>
  <c r="I2057" i="1"/>
  <c r="I2061" i="1"/>
  <c r="I2065" i="1"/>
  <c r="I2069" i="1"/>
  <c r="I2073" i="1"/>
  <c r="I2077" i="1"/>
  <c r="I2081" i="1"/>
  <c r="I2085" i="1"/>
  <c r="I2089" i="1"/>
  <c r="I2093" i="1"/>
  <c r="I2097" i="1"/>
  <c r="I2101" i="1"/>
  <c r="I2105" i="1"/>
  <c r="I2109" i="1"/>
  <c r="I2113" i="1"/>
  <c r="I2117" i="1"/>
  <c r="I2121" i="1"/>
  <c r="I2125" i="1"/>
  <c r="I2129" i="1"/>
  <c r="I2133" i="1"/>
  <c r="I2137" i="1"/>
  <c r="I2141" i="1"/>
  <c r="I2145" i="1"/>
  <c r="I2149" i="1"/>
  <c r="I2153" i="1"/>
  <c r="I2157" i="1"/>
  <c r="I2161" i="1"/>
  <c r="I2165" i="1"/>
  <c r="I2169" i="1"/>
  <c r="I2173" i="1"/>
  <c r="I2177" i="1"/>
  <c r="I2181" i="1"/>
  <c r="I2185" i="1"/>
  <c r="I2189" i="1"/>
  <c r="I2193" i="1"/>
  <c r="I2197" i="1"/>
  <c r="I2201" i="1"/>
  <c r="I2205" i="1"/>
  <c r="I2209" i="1"/>
  <c r="I2213" i="1"/>
  <c r="I2217" i="1"/>
  <c r="I2221" i="1"/>
  <c r="I2225" i="1"/>
  <c r="I1208" i="1"/>
  <c r="I1240" i="1"/>
  <c r="I1272" i="1"/>
  <c r="I1304" i="1"/>
  <c r="I1336" i="1"/>
  <c r="I1368" i="1"/>
  <c r="I1400" i="1"/>
  <c r="I1432" i="1"/>
  <c r="I1464" i="1"/>
  <c r="I1496" i="1"/>
  <c r="I1528" i="1"/>
  <c r="I1549" i="1"/>
  <c r="I1565" i="1"/>
  <c r="I1581" i="1"/>
  <c r="I1597" i="1"/>
  <c r="I1613" i="1"/>
  <c r="I1629" i="1"/>
  <c r="I1645" i="1"/>
  <c r="I1661" i="1"/>
  <c r="I1677" i="1"/>
  <c r="I1693" i="1"/>
  <c r="I1709" i="1"/>
  <c r="I1720" i="1"/>
  <c r="I1731" i="1"/>
  <c r="I1740" i="1"/>
  <c r="I1748" i="1"/>
  <c r="I1756" i="1"/>
  <c r="I1764" i="1"/>
  <c r="I1772" i="1"/>
  <c r="I1780" i="1"/>
  <c r="I1788" i="1"/>
  <c r="I1796" i="1"/>
  <c r="I1804" i="1"/>
  <c r="I1812" i="1"/>
  <c r="I1820" i="1"/>
  <c r="I1828" i="1"/>
  <c r="I1836" i="1"/>
  <c r="I1844" i="1"/>
  <c r="I1852" i="1"/>
  <c r="I1860" i="1"/>
  <c r="I1868" i="1"/>
  <c r="I1876" i="1"/>
  <c r="I1884" i="1"/>
  <c r="I1892" i="1"/>
  <c r="I1900" i="1"/>
  <c r="I1908" i="1"/>
  <c r="I1916" i="1"/>
  <c r="I1924" i="1"/>
  <c r="I1932" i="1"/>
  <c r="I1940" i="1"/>
  <c r="I1948" i="1"/>
  <c r="I1956" i="1"/>
  <c r="I1964" i="1"/>
  <c r="I1972" i="1"/>
  <c r="I1980" i="1"/>
  <c r="I1988" i="1"/>
  <c r="I1996" i="1"/>
  <c r="I2004" i="1"/>
  <c r="I2012" i="1"/>
  <c r="I2020" i="1"/>
  <c r="I2028" i="1"/>
  <c r="I2036" i="1"/>
  <c r="I2044" i="1"/>
  <c r="I2052" i="1"/>
  <c r="I2060" i="1"/>
  <c r="I2068" i="1"/>
  <c r="I2076" i="1"/>
  <c r="I2084" i="1"/>
  <c r="I2092" i="1"/>
  <c r="I2100" i="1"/>
  <c r="I2108" i="1"/>
  <c r="I2116" i="1"/>
  <c r="I2124" i="1"/>
  <c r="I2132" i="1"/>
  <c r="I2140" i="1"/>
  <c r="I2148" i="1"/>
  <c r="I2156" i="1"/>
  <c r="I2164" i="1"/>
  <c r="I2172" i="1"/>
  <c r="I2180" i="1"/>
  <c r="I2188" i="1"/>
  <c r="I2194" i="1"/>
  <c r="I2199" i="1"/>
  <c r="I2204" i="1"/>
  <c r="I2210" i="1"/>
  <c r="I2215" i="1"/>
  <c r="I2220" i="1"/>
  <c r="I2226" i="1"/>
  <c r="I2230" i="1"/>
  <c r="I2234" i="1"/>
  <c r="I2238" i="1"/>
  <c r="I2242" i="1"/>
  <c r="I2246" i="1"/>
  <c r="I2250" i="1"/>
  <c r="I2254" i="1"/>
  <c r="I2258" i="1"/>
  <c r="I2262" i="1"/>
  <c r="I2266" i="1"/>
  <c r="I2270" i="1"/>
  <c r="I2274" i="1"/>
  <c r="I2278" i="1"/>
  <c r="I2282" i="1"/>
  <c r="I2286" i="1"/>
  <c r="I2290" i="1"/>
  <c r="I2294" i="1"/>
  <c r="I2298" i="1"/>
  <c r="I2302" i="1"/>
  <c r="I2306" i="1"/>
  <c r="I2310" i="1"/>
  <c r="I2314" i="1"/>
  <c r="I2318" i="1"/>
  <c r="I2322" i="1"/>
  <c r="I2326" i="1"/>
  <c r="I2330" i="1"/>
  <c r="I2334" i="1"/>
  <c r="I2338" i="1"/>
  <c r="I2342" i="1"/>
  <c r="I2346" i="1"/>
  <c r="I2350" i="1"/>
  <c r="I2354" i="1"/>
  <c r="I2358" i="1"/>
  <c r="I2362" i="1"/>
  <c r="I2366" i="1"/>
  <c r="I2370" i="1"/>
  <c r="I2374" i="1"/>
  <c r="I2378" i="1"/>
  <c r="I2382" i="1"/>
  <c r="I2386" i="1"/>
  <c r="I2390" i="1"/>
  <c r="I2394" i="1"/>
  <c r="I2398" i="1"/>
  <c r="I2402" i="1"/>
  <c r="I2406" i="1"/>
  <c r="I2410" i="1"/>
  <c r="I2414" i="1"/>
  <c r="I2418" i="1"/>
  <c r="I2422" i="1"/>
  <c r="I2426" i="1"/>
  <c r="I2430" i="1"/>
  <c r="I2434" i="1"/>
  <c r="I1216" i="1"/>
  <c r="I1248" i="1"/>
  <c r="I1280" i="1"/>
  <c r="I1312" i="1"/>
  <c r="I1344" i="1"/>
  <c r="I1376" i="1"/>
  <c r="I1408" i="1"/>
  <c r="I1440" i="1"/>
  <c r="I1472" i="1"/>
  <c r="I1504" i="1"/>
  <c r="I1536" i="1"/>
  <c r="I1553" i="1"/>
  <c r="I1569" i="1"/>
  <c r="I1585" i="1"/>
  <c r="I1601" i="1"/>
  <c r="I1617" i="1"/>
  <c r="I1633" i="1"/>
  <c r="I1649" i="1"/>
  <c r="I1665" i="1"/>
  <c r="I1681" i="1"/>
  <c r="I1697" i="1"/>
  <c r="I1712" i="1"/>
  <c r="I1723" i="1"/>
  <c r="I1733" i="1"/>
  <c r="I1742" i="1"/>
  <c r="I1750" i="1"/>
  <c r="I1758" i="1"/>
  <c r="I1766" i="1"/>
  <c r="I1774" i="1"/>
  <c r="I1782" i="1"/>
  <c r="I1224" i="1"/>
  <c r="I1256" i="1"/>
  <c r="I1288" i="1"/>
  <c r="I1320" i="1"/>
  <c r="I1352" i="1"/>
  <c r="I1384" i="1"/>
  <c r="I1416" i="1"/>
  <c r="I1448" i="1"/>
  <c r="I1480" i="1"/>
  <c r="I1512" i="1"/>
  <c r="I1541" i="1"/>
  <c r="I1557" i="1"/>
  <c r="I1573" i="1"/>
  <c r="I1589" i="1"/>
  <c r="I1605" i="1"/>
  <c r="I1621" i="1"/>
  <c r="I1637" i="1"/>
  <c r="I1653" i="1"/>
  <c r="I1669" i="1"/>
  <c r="I1685" i="1"/>
  <c r="I1701" i="1"/>
  <c r="I1715" i="1"/>
  <c r="I1725" i="1"/>
  <c r="I1736" i="1"/>
  <c r="I1744" i="1"/>
  <c r="I1752" i="1"/>
  <c r="I1760" i="1"/>
  <c r="I1768" i="1"/>
  <c r="I1776" i="1"/>
  <c r="I1784" i="1"/>
  <c r="I1792" i="1"/>
  <c r="I1800" i="1"/>
  <c r="I1808" i="1"/>
  <c r="I1816" i="1"/>
  <c r="I1824" i="1"/>
  <c r="I1832" i="1"/>
  <c r="I1840" i="1"/>
  <c r="I1848" i="1"/>
  <c r="I1856" i="1"/>
  <c r="I1864" i="1"/>
  <c r="I1872" i="1"/>
  <c r="I1880" i="1"/>
  <c r="I1888" i="1"/>
  <c r="I1896" i="1"/>
  <c r="I1904" i="1"/>
  <c r="I1912" i="1"/>
  <c r="I1920" i="1"/>
  <c r="I1928" i="1"/>
  <c r="I1936" i="1"/>
  <c r="I1944" i="1"/>
  <c r="I1952" i="1"/>
  <c r="I1960" i="1"/>
  <c r="I1968" i="1"/>
  <c r="I1976" i="1"/>
  <c r="I1984" i="1"/>
  <c r="I1992" i="1"/>
  <c r="I2000" i="1"/>
  <c r="I2008" i="1"/>
  <c r="I2016" i="1"/>
  <c r="I2024" i="1"/>
  <c r="I2032" i="1"/>
  <c r="I2040" i="1"/>
  <c r="I2048" i="1"/>
  <c r="I2056" i="1"/>
  <c r="I2064" i="1"/>
  <c r="I2072" i="1"/>
  <c r="I2080" i="1"/>
  <c r="I2088" i="1"/>
  <c r="I2096" i="1"/>
  <c r="I2104" i="1"/>
  <c r="I2112" i="1"/>
  <c r="I2120" i="1"/>
  <c r="I2128" i="1"/>
  <c r="I2136" i="1"/>
  <c r="I2144" i="1"/>
  <c r="I2152" i="1"/>
  <c r="I2160" i="1"/>
  <c r="I2168" i="1"/>
  <c r="I2176" i="1"/>
  <c r="I2184" i="1"/>
  <c r="I2191" i="1"/>
  <c r="I2196" i="1"/>
  <c r="I2202" i="1"/>
  <c r="I2207" i="1"/>
  <c r="I2212" i="1"/>
  <c r="I2218" i="1"/>
  <c r="I2223" i="1"/>
  <c r="I2228" i="1"/>
  <c r="I2232" i="1"/>
  <c r="I2236" i="1"/>
  <c r="I2240" i="1"/>
  <c r="I2244" i="1"/>
  <c r="I2248" i="1"/>
  <c r="I2252" i="1"/>
  <c r="I2256" i="1"/>
  <c r="I2260" i="1"/>
  <c r="I2264" i="1"/>
  <c r="I2268" i="1"/>
  <c r="I2272" i="1"/>
  <c r="I2276" i="1"/>
  <c r="I2280" i="1"/>
  <c r="I2284" i="1"/>
  <c r="I2288" i="1"/>
  <c r="I2292" i="1"/>
  <c r="I2296" i="1"/>
  <c r="I2300" i="1"/>
  <c r="I2304" i="1"/>
  <c r="I2308" i="1"/>
  <c r="I2312" i="1"/>
  <c r="I2316" i="1"/>
  <c r="I2320" i="1"/>
  <c r="I2324" i="1"/>
  <c r="I2328" i="1"/>
  <c r="I2332" i="1"/>
  <c r="I2336" i="1"/>
  <c r="I2340" i="1"/>
  <c r="I2344" i="1"/>
  <c r="I2348" i="1"/>
  <c r="I2352" i="1"/>
  <c r="I2356" i="1"/>
  <c r="I2360" i="1"/>
  <c r="I2364" i="1"/>
  <c r="I2368" i="1"/>
  <c r="I2372" i="1"/>
  <c r="I2376" i="1"/>
  <c r="I2380" i="1"/>
  <c r="I2384" i="1"/>
  <c r="I2388" i="1"/>
  <c r="I2392" i="1"/>
  <c r="I2396" i="1"/>
  <c r="I2400" i="1"/>
  <c r="I2404" i="1"/>
  <c r="I2408" i="1"/>
  <c r="I2412" i="1"/>
  <c r="I2416" i="1"/>
  <c r="I2420" i="1"/>
  <c r="I2424" i="1"/>
  <c r="I2428" i="1"/>
  <c r="I2432" i="1"/>
  <c r="I1232" i="1"/>
  <c r="I1264" i="1"/>
  <c r="I1296" i="1"/>
  <c r="I1328" i="1"/>
  <c r="I1360" i="1"/>
  <c r="I1392" i="1"/>
  <c r="I1424" i="1"/>
  <c r="I1456" i="1"/>
  <c r="I1488" i="1"/>
  <c r="I1520" i="1"/>
  <c r="I1545" i="1"/>
  <c r="I1561" i="1"/>
  <c r="I1577" i="1"/>
  <c r="I1593" i="1"/>
  <c r="I1609" i="1"/>
  <c r="I1625" i="1"/>
  <c r="I1641" i="1"/>
  <c r="I1657" i="1"/>
  <c r="I1673" i="1"/>
  <c r="I1689" i="1"/>
  <c r="I1705" i="1"/>
  <c r="I1717" i="1"/>
  <c r="I1728" i="1"/>
  <c r="I1738" i="1"/>
  <c r="I1746" i="1"/>
  <c r="I1754" i="1"/>
  <c r="I1762" i="1"/>
  <c r="I1770" i="1"/>
  <c r="I1778" i="1"/>
  <c r="I1786" i="1"/>
  <c r="I1794" i="1"/>
  <c r="I1802" i="1"/>
  <c r="I1810" i="1"/>
  <c r="I1818" i="1"/>
  <c r="I1826" i="1"/>
  <c r="I1834" i="1"/>
  <c r="I1842" i="1"/>
  <c r="I1850" i="1"/>
  <c r="I1858" i="1"/>
  <c r="I1866" i="1"/>
  <c r="I1874" i="1"/>
  <c r="I1882" i="1"/>
  <c r="I1790" i="1"/>
  <c r="I1822" i="1"/>
  <c r="I1854" i="1"/>
  <c r="I1886" i="1"/>
  <c r="I1902" i="1"/>
  <c r="I1918" i="1"/>
  <c r="I1934" i="1"/>
  <c r="I1950" i="1"/>
  <c r="I1966" i="1"/>
  <c r="I1982" i="1"/>
  <c r="I1998" i="1"/>
  <c r="I2014" i="1"/>
  <c r="I2030" i="1"/>
  <c r="I2046" i="1"/>
  <c r="I2062" i="1"/>
  <c r="I2078" i="1"/>
  <c r="I2094" i="1"/>
  <c r="I2110" i="1"/>
  <c r="I2126" i="1"/>
  <c r="I2142" i="1"/>
  <c r="I2158" i="1"/>
  <c r="I2174" i="1"/>
  <c r="I2190" i="1"/>
  <c r="I2200" i="1"/>
  <c r="I2211" i="1"/>
  <c r="I2222" i="1"/>
  <c r="I2231" i="1"/>
  <c r="I2239" i="1"/>
  <c r="I2247" i="1"/>
  <c r="I2255" i="1"/>
  <c r="I2263" i="1"/>
  <c r="I2271" i="1"/>
  <c r="I2279" i="1"/>
  <c r="I2287" i="1"/>
  <c r="I2295" i="1"/>
  <c r="I2303" i="1"/>
  <c r="I2311" i="1"/>
  <c r="I2319" i="1"/>
  <c r="I2327" i="1"/>
  <c r="I2335" i="1"/>
  <c r="I2343" i="1"/>
  <c r="I2351" i="1"/>
  <c r="I2359" i="1"/>
  <c r="I2367" i="1"/>
  <c r="I2375" i="1"/>
  <c r="I2383" i="1"/>
  <c r="I2391" i="1"/>
  <c r="I2399" i="1"/>
  <c r="I2407" i="1"/>
  <c r="I2415" i="1"/>
  <c r="I2423" i="1"/>
  <c r="I2431" i="1"/>
  <c r="I1798" i="1"/>
  <c r="I1830" i="1"/>
  <c r="I1862" i="1"/>
  <c r="I1890" i="1"/>
  <c r="I1906" i="1"/>
  <c r="I1922" i="1"/>
  <c r="I1938" i="1"/>
  <c r="I1954" i="1"/>
  <c r="I1970" i="1"/>
  <c r="I1986" i="1"/>
  <c r="I2002" i="1"/>
  <c r="I2018" i="1"/>
  <c r="I2034" i="1"/>
  <c r="I2050" i="1"/>
  <c r="I2066" i="1"/>
  <c r="I2082" i="1"/>
  <c r="I2098" i="1"/>
  <c r="I2114" i="1"/>
  <c r="I2130" i="1"/>
  <c r="I2146" i="1"/>
  <c r="I2162" i="1"/>
  <c r="I2178" i="1"/>
  <c r="I2192" i="1"/>
  <c r="I2203" i="1"/>
  <c r="I2214" i="1"/>
  <c r="I2224" i="1"/>
  <c r="I2233" i="1"/>
  <c r="I2241" i="1"/>
  <c r="I2249" i="1"/>
  <c r="I2257" i="1"/>
  <c r="I2265" i="1"/>
  <c r="I2273" i="1"/>
  <c r="I2281" i="1"/>
  <c r="I2289" i="1"/>
  <c r="I2297" i="1"/>
  <c r="I2305" i="1"/>
  <c r="I2313" i="1"/>
  <c r="I2321" i="1"/>
  <c r="I2329" i="1"/>
  <c r="I2337" i="1"/>
  <c r="I2345" i="1"/>
  <c r="I2361" i="1"/>
  <c r="I2377" i="1"/>
  <c r="I2393" i="1"/>
  <c r="I2409" i="1"/>
  <c r="I2425" i="1"/>
  <c r="I1806" i="1"/>
  <c r="I1838" i="1"/>
  <c r="I1870" i="1"/>
  <c r="I1894" i="1"/>
  <c r="I1910" i="1"/>
  <c r="I1926" i="1"/>
  <c r="I1942" i="1"/>
  <c r="I1958" i="1"/>
  <c r="I1974" i="1"/>
  <c r="I1990" i="1"/>
  <c r="I2006" i="1"/>
  <c r="I2022" i="1"/>
  <c r="I2038" i="1"/>
  <c r="I2054" i="1"/>
  <c r="I2070" i="1"/>
  <c r="I2086" i="1"/>
  <c r="I2102" i="1"/>
  <c r="I2118" i="1"/>
  <c r="I2134" i="1"/>
  <c r="I2150" i="1"/>
  <c r="I2166" i="1"/>
  <c r="I2182" i="1"/>
  <c r="I2195" i="1"/>
  <c r="I2206" i="1"/>
  <c r="I2216" i="1"/>
  <c r="I2227" i="1"/>
  <c r="I2235" i="1"/>
  <c r="I2243" i="1"/>
  <c r="I2251" i="1"/>
  <c r="I2259" i="1"/>
  <c r="I2267" i="1"/>
  <c r="I2275" i="1"/>
  <c r="I2283" i="1"/>
  <c r="I2291" i="1"/>
  <c r="I2299" i="1"/>
  <c r="I2307" i="1"/>
  <c r="I2315" i="1"/>
  <c r="I2323" i="1"/>
  <c r="I2331" i="1"/>
  <c r="I2339" i="1"/>
  <c r="I2347" i="1"/>
  <c r="I2355" i="1"/>
  <c r="I2363" i="1"/>
  <c r="I2371" i="1"/>
  <c r="I2379" i="1"/>
  <c r="I2387" i="1"/>
  <c r="I2395" i="1"/>
  <c r="I2403" i="1"/>
  <c r="I2411" i="1"/>
  <c r="I2419" i="1"/>
  <c r="I2427" i="1"/>
  <c r="I2435" i="1"/>
  <c r="I1814" i="1"/>
  <c r="I1846" i="1"/>
  <c r="I1878" i="1"/>
  <c r="I1898" i="1"/>
  <c r="I1914" i="1"/>
  <c r="I1930" i="1"/>
  <c r="I1946" i="1"/>
  <c r="I1962" i="1"/>
  <c r="I1978" i="1"/>
  <c r="I1994" i="1"/>
  <c r="I2010" i="1"/>
  <c r="I2026" i="1"/>
  <c r="I2042" i="1"/>
  <c r="I2058" i="1"/>
  <c r="I2074" i="1"/>
  <c r="I2090" i="1"/>
  <c r="I2106" i="1"/>
  <c r="I2122" i="1"/>
  <c r="I2138" i="1"/>
  <c r="I2154" i="1"/>
  <c r="I2170" i="1"/>
  <c r="I2186" i="1"/>
  <c r="I2198" i="1"/>
  <c r="I2208" i="1"/>
  <c r="I2219" i="1"/>
  <c r="I2229" i="1"/>
  <c r="I2237" i="1"/>
  <c r="I2245" i="1"/>
  <c r="I2253" i="1"/>
  <c r="I2261" i="1"/>
  <c r="I2269" i="1"/>
  <c r="I2277" i="1"/>
  <c r="I2285" i="1"/>
  <c r="I2293" i="1"/>
  <c r="I2301" i="1"/>
  <c r="I2309" i="1"/>
  <c r="I2317" i="1"/>
  <c r="I2325" i="1"/>
  <c r="I2333" i="1"/>
  <c r="I2341" i="1"/>
  <c r="I2349" i="1"/>
  <c r="I2357" i="1"/>
  <c r="I2365" i="1"/>
  <c r="I2373" i="1"/>
  <c r="I2381" i="1"/>
  <c r="I2389" i="1"/>
  <c r="I2397" i="1"/>
  <c r="I2405" i="1"/>
  <c r="I2413" i="1"/>
  <c r="I2421" i="1"/>
  <c r="I2429" i="1"/>
  <c r="I2353" i="1"/>
  <c r="I2369" i="1"/>
  <c r="I2385" i="1"/>
  <c r="I2401" i="1"/>
  <c r="I2417" i="1"/>
  <c r="I2433" i="1"/>
  <c r="H1201" i="1"/>
  <c r="H1205" i="1"/>
  <c r="H1209" i="1"/>
  <c r="H1213" i="1"/>
  <c r="H1217" i="1"/>
  <c r="H1221" i="1"/>
  <c r="H1225" i="1"/>
  <c r="H1229" i="1"/>
  <c r="H1233" i="1"/>
  <c r="H1237" i="1"/>
  <c r="H1241" i="1"/>
  <c r="H1245" i="1"/>
  <c r="H1249" i="1"/>
  <c r="H1253" i="1"/>
  <c r="H1257" i="1"/>
  <c r="H1261" i="1"/>
  <c r="H1265" i="1"/>
  <c r="H1269" i="1"/>
  <c r="H1273" i="1"/>
  <c r="H1277" i="1"/>
  <c r="H1281" i="1"/>
  <c r="H1285" i="1"/>
  <c r="H1289" i="1"/>
  <c r="H1293" i="1"/>
  <c r="H1297" i="1"/>
  <c r="H1301" i="1"/>
  <c r="H1305" i="1"/>
  <c r="H1309" i="1"/>
  <c r="H1313" i="1"/>
  <c r="H1317" i="1"/>
  <c r="H1321" i="1"/>
  <c r="H1325" i="1"/>
  <c r="H1329" i="1"/>
  <c r="H1333" i="1"/>
  <c r="H1337" i="1"/>
  <c r="H1341" i="1"/>
  <c r="H1345" i="1"/>
  <c r="H1349" i="1"/>
  <c r="H1353" i="1"/>
  <c r="H1357" i="1"/>
  <c r="H1361" i="1"/>
  <c r="H1365" i="1"/>
  <c r="H1369" i="1"/>
  <c r="H1373" i="1"/>
  <c r="H1377" i="1"/>
  <c r="H1381" i="1"/>
  <c r="H1385" i="1"/>
  <c r="H1389" i="1"/>
  <c r="H1393" i="1"/>
  <c r="H1397" i="1"/>
  <c r="H1401" i="1"/>
  <c r="H1405" i="1"/>
  <c r="H1409" i="1"/>
  <c r="H1413" i="1"/>
  <c r="H1417" i="1"/>
  <c r="H1421" i="1"/>
  <c r="H1425" i="1"/>
  <c r="H1429" i="1"/>
  <c r="H1433" i="1"/>
  <c r="H1437" i="1"/>
  <c r="H1441" i="1"/>
  <c r="H1445" i="1"/>
  <c r="H1449" i="1"/>
  <c r="H1453" i="1"/>
  <c r="H1457" i="1"/>
  <c r="H1461" i="1"/>
  <c r="H1465" i="1"/>
  <c r="H1469" i="1"/>
  <c r="H1473" i="1"/>
  <c r="H1477" i="1"/>
  <c r="H1481" i="1"/>
  <c r="H1485" i="1"/>
  <c r="H1489" i="1"/>
  <c r="H1493" i="1"/>
  <c r="H1497" i="1"/>
  <c r="H1501" i="1"/>
  <c r="H1505" i="1"/>
  <c r="H1509" i="1"/>
  <c r="H1513" i="1"/>
  <c r="H1517" i="1"/>
  <c r="H1521" i="1"/>
  <c r="H1525" i="1"/>
  <c r="H1529" i="1"/>
  <c r="H1533" i="1"/>
  <c r="H1537" i="1"/>
  <c r="H1203" i="1"/>
  <c r="H1207" i="1"/>
  <c r="H1211" i="1"/>
  <c r="H1215" i="1"/>
  <c r="H1219" i="1"/>
  <c r="H1223" i="1"/>
  <c r="H1227" i="1"/>
  <c r="H1231" i="1"/>
  <c r="H1235" i="1"/>
  <c r="H1239" i="1"/>
  <c r="H1243" i="1"/>
  <c r="H1247" i="1"/>
  <c r="H1251" i="1"/>
  <c r="H1255" i="1"/>
  <c r="H1259" i="1"/>
  <c r="H1263" i="1"/>
  <c r="H1267" i="1"/>
  <c r="H1271" i="1"/>
  <c r="H1275" i="1"/>
  <c r="H1279" i="1"/>
  <c r="H1283" i="1"/>
  <c r="H1287" i="1"/>
  <c r="H1291" i="1"/>
  <c r="H1295" i="1"/>
  <c r="H1299" i="1"/>
  <c r="H1303" i="1"/>
  <c r="H1307" i="1"/>
  <c r="H1311" i="1"/>
  <c r="H1315" i="1"/>
  <c r="H1319" i="1"/>
  <c r="H1323" i="1"/>
  <c r="H1327" i="1"/>
  <c r="H1331" i="1"/>
  <c r="H1335" i="1"/>
  <c r="H1339" i="1"/>
  <c r="H1343" i="1"/>
  <c r="H1347" i="1"/>
  <c r="H1351" i="1"/>
  <c r="H1355" i="1"/>
  <c r="H1359" i="1"/>
  <c r="H1363" i="1"/>
  <c r="H1367" i="1"/>
  <c r="H1371" i="1"/>
  <c r="H1375" i="1"/>
  <c r="H1379" i="1"/>
  <c r="H1383" i="1"/>
  <c r="H1387" i="1"/>
  <c r="H1391" i="1"/>
  <c r="H1395" i="1"/>
  <c r="H1399" i="1"/>
  <c r="H1202" i="1"/>
  <c r="H1210" i="1"/>
  <c r="H1218" i="1"/>
  <c r="H1226" i="1"/>
  <c r="H1234" i="1"/>
  <c r="H1242" i="1"/>
  <c r="H1250" i="1"/>
  <c r="H1258" i="1"/>
  <c r="H1266" i="1"/>
  <c r="H1274" i="1"/>
  <c r="H1282" i="1"/>
  <c r="H1290" i="1"/>
  <c r="H1298" i="1"/>
  <c r="H1306" i="1"/>
  <c r="H1314" i="1"/>
  <c r="H1322" i="1"/>
  <c r="H1330" i="1"/>
  <c r="H1338" i="1"/>
  <c r="H1346" i="1"/>
  <c r="H1354" i="1"/>
  <c r="H1362" i="1"/>
  <c r="H1370" i="1"/>
  <c r="H1378" i="1"/>
  <c r="H1386" i="1"/>
  <c r="H1394" i="1"/>
  <c r="H1402" i="1"/>
  <c r="H1407" i="1"/>
  <c r="H1412" i="1"/>
  <c r="H1418" i="1"/>
  <c r="H1423" i="1"/>
  <c r="H1428" i="1"/>
  <c r="H1434" i="1"/>
  <c r="H1439" i="1"/>
  <c r="H1444" i="1"/>
  <c r="H1450" i="1"/>
  <c r="H1455" i="1"/>
  <c r="H1460" i="1"/>
  <c r="H1466" i="1"/>
  <c r="H1471" i="1"/>
  <c r="H1476" i="1"/>
  <c r="H1482" i="1"/>
  <c r="H1487" i="1"/>
  <c r="H1492" i="1"/>
  <c r="H1498" i="1"/>
  <c r="H1503" i="1"/>
  <c r="H1508" i="1"/>
  <c r="H1514" i="1"/>
  <c r="H1519" i="1"/>
  <c r="H1524" i="1"/>
  <c r="H1530" i="1"/>
  <c r="H1535" i="1"/>
  <c r="H1540" i="1"/>
  <c r="H1544" i="1"/>
  <c r="H1548" i="1"/>
  <c r="H1552" i="1"/>
  <c r="H1556" i="1"/>
  <c r="H1560" i="1"/>
  <c r="H1564" i="1"/>
  <c r="H1568" i="1"/>
  <c r="H1572" i="1"/>
  <c r="H1576" i="1"/>
  <c r="H1580" i="1"/>
  <c r="H1584" i="1"/>
  <c r="H1588" i="1"/>
  <c r="H1204" i="1"/>
  <c r="H1212" i="1"/>
  <c r="H1220" i="1"/>
  <c r="H1228" i="1"/>
  <c r="H1236" i="1"/>
  <c r="H1244" i="1"/>
  <c r="H1252" i="1"/>
  <c r="H1260" i="1"/>
  <c r="H1268" i="1"/>
  <c r="H1276" i="1"/>
  <c r="H1284" i="1"/>
  <c r="H1292" i="1"/>
  <c r="H1300" i="1"/>
  <c r="H1308" i="1"/>
  <c r="H1316" i="1"/>
  <c r="H1324" i="1"/>
  <c r="H1332" i="1"/>
  <c r="H1340" i="1"/>
  <c r="H1348" i="1"/>
  <c r="H1356" i="1"/>
  <c r="H1364" i="1"/>
  <c r="H1372" i="1"/>
  <c r="H1380" i="1"/>
  <c r="H1388" i="1"/>
  <c r="H1396" i="1"/>
  <c r="H1403" i="1"/>
  <c r="H1408" i="1"/>
  <c r="H1414" i="1"/>
  <c r="H1419" i="1"/>
  <c r="H1424" i="1"/>
  <c r="H1430" i="1"/>
  <c r="H1435" i="1"/>
  <c r="H1440" i="1"/>
  <c r="H1446" i="1"/>
  <c r="H1451" i="1"/>
  <c r="H1456" i="1"/>
  <c r="H1462" i="1"/>
  <c r="H1206" i="1"/>
  <c r="H1214" i="1"/>
  <c r="H1222" i="1"/>
  <c r="H1230" i="1"/>
  <c r="H1238" i="1"/>
  <c r="H1246" i="1"/>
  <c r="H1254" i="1"/>
  <c r="H1262" i="1"/>
  <c r="H1270" i="1"/>
  <c r="H1278" i="1"/>
  <c r="H1286" i="1"/>
  <c r="H1294" i="1"/>
  <c r="H1302" i="1"/>
  <c r="H1310" i="1"/>
  <c r="H1318" i="1"/>
  <c r="H1326" i="1"/>
  <c r="H1334" i="1"/>
  <c r="H1342" i="1"/>
  <c r="H1350" i="1"/>
  <c r="H1358" i="1"/>
  <c r="H1366" i="1"/>
  <c r="H1374" i="1"/>
  <c r="H1382" i="1"/>
  <c r="H1390" i="1"/>
  <c r="H1398" i="1"/>
  <c r="H1404" i="1"/>
  <c r="H1410" i="1"/>
  <c r="H1415" i="1"/>
  <c r="H1420" i="1"/>
  <c r="H1426" i="1"/>
  <c r="H1431" i="1"/>
  <c r="H1436" i="1"/>
  <c r="H1442" i="1"/>
  <c r="H1447" i="1"/>
  <c r="H1452" i="1"/>
  <c r="H1458" i="1"/>
  <c r="H1463" i="1"/>
  <c r="H1468" i="1"/>
  <c r="H1474" i="1"/>
  <c r="H1479" i="1"/>
  <c r="H1484" i="1"/>
  <c r="H1490" i="1"/>
  <c r="H1495" i="1"/>
  <c r="H1500" i="1"/>
  <c r="H1506" i="1"/>
  <c r="H1511" i="1"/>
  <c r="H1516" i="1"/>
  <c r="H1522" i="1"/>
  <c r="H1527" i="1"/>
  <c r="H1532" i="1"/>
  <c r="H1538" i="1"/>
  <c r="H1542" i="1"/>
  <c r="H1546" i="1"/>
  <c r="H1550" i="1"/>
  <c r="H1554" i="1"/>
  <c r="H1558" i="1"/>
  <c r="H1562" i="1"/>
  <c r="H1566" i="1"/>
  <c r="H1570" i="1"/>
  <c r="H1574" i="1"/>
  <c r="H1578" i="1"/>
  <c r="H1582" i="1"/>
  <c r="H1586" i="1"/>
  <c r="H1590" i="1"/>
  <c r="H1594" i="1"/>
  <c r="H1598" i="1"/>
  <c r="H1602" i="1"/>
  <c r="H1606" i="1"/>
  <c r="H1610" i="1"/>
  <c r="H1614" i="1"/>
  <c r="H1618" i="1"/>
  <c r="H1622" i="1"/>
  <c r="H1626" i="1"/>
  <c r="H1630" i="1"/>
  <c r="H1634" i="1"/>
  <c r="H1638" i="1"/>
  <c r="H1642" i="1"/>
  <c r="H1646" i="1"/>
  <c r="H1650" i="1"/>
  <c r="H1654" i="1"/>
  <c r="H1658" i="1"/>
  <c r="H1662" i="1"/>
  <c r="H1666" i="1"/>
  <c r="H1670" i="1"/>
  <c r="H1674" i="1"/>
  <c r="H1208" i="1"/>
  <c r="H1240" i="1"/>
  <c r="H1272" i="1"/>
  <c r="H1304" i="1"/>
  <c r="H1336" i="1"/>
  <c r="H1368" i="1"/>
  <c r="H1400" i="1"/>
  <c r="H1422" i="1"/>
  <c r="H1443" i="1"/>
  <c r="H1464" i="1"/>
  <c r="H1475" i="1"/>
  <c r="H1486" i="1"/>
  <c r="H1496" i="1"/>
  <c r="H1507" i="1"/>
  <c r="H1518" i="1"/>
  <c r="H1528" i="1"/>
  <c r="H1539" i="1"/>
  <c r="H1547" i="1"/>
  <c r="H1555" i="1"/>
  <c r="H1563" i="1"/>
  <c r="H1571" i="1"/>
  <c r="H1579" i="1"/>
  <c r="H1587" i="1"/>
  <c r="H1593" i="1"/>
  <c r="H1599" i="1"/>
  <c r="H1604" i="1"/>
  <c r="H1609" i="1"/>
  <c r="H1615" i="1"/>
  <c r="H1620" i="1"/>
  <c r="H1625" i="1"/>
  <c r="H1631" i="1"/>
  <c r="H1636" i="1"/>
  <c r="H1641" i="1"/>
  <c r="H1647" i="1"/>
  <c r="H1652" i="1"/>
  <c r="H1657" i="1"/>
  <c r="H1663" i="1"/>
  <c r="H1668" i="1"/>
  <c r="H1673" i="1"/>
  <c r="H1678" i="1"/>
  <c r="H1682" i="1"/>
  <c r="H1686" i="1"/>
  <c r="H1690" i="1"/>
  <c r="H1694" i="1"/>
  <c r="H1698" i="1"/>
  <c r="H1702" i="1"/>
  <c r="H1706" i="1"/>
  <c r="H1710" i="1"/>
  <c r="H1714" i="1"/>
  <c r="H1718" i="1"/>
  <c r="H1722" i="1"/>
  <c r="H1726" i="1"/>
  <c r="H1730" i="1"/>
  <c r="H1734" i="1"/>
  <c r="H1738" i="1"/>
  <c r="H1742" i="1"/>
  <c r="H1746" i="1"/>
  <c r="H1750" i="1"/>
  <c r="H1754" i="1"/>
  <c r="H1758" i="1"/>
  <c r="H1762" i="1"/>
  <c r="H1766" i="1"/>
  <c r="H1770" i="1"/>
  <c r="H1774" i="1"/>
  <c r="H1778" i="1"/>
  <c r="H1782" i="1"/>
  <c r="H1786" i="1"/>
  <c r="H1790" i="1"/>
  <c r="H1794" i="1"/>
  <c r="H1798" i="1"/>
  <c r="H1802" i="1"/>
  <c r="H1806" i="1"/>
  <c r="H1810" i="1"/>
  <c r="H1814" i="1"/>
  <c r="H1818" i="1"/>
  <c r="H1822" i="1"/>
  <c r="H1826" i="1"/>
  <c r="H1830" i="1"/>
  <c r="H1834" i="1"/>
  <c r="H1838" i="1"/>
  <c r="H1842" i="1"/>
  <c r="H1846" i="1"/>
  <c r="H1850" i="1"/>
  <c r="H1854" i="1"/>
  <c r="H1858" i="1"/>
  <c r="H1862" i="1"/>
  <c r="H1866" i="1"/>
  <c r="H1870" i="1"/>
  <c r="H1874" i="1"/>
  <c r="H1878" i="1"/>
  <c r="H1882" i="1"/>
  <c r="H1886" i="1"/>
  <c r="H1890" i="1"/>
  <c r="H1894" i="1"/>
  <c r="H1898" i="1"/>
  <c r="H1902" i="1"/>
  <c r="H1906" i="1"/>
  <c r="H1910" i="1"/>
  <c r="H1914" i="1"/>
  <c r="H1918" i="1"/>
  <c r="H1922" i="1"/>
  <c r="H1926" i="1"/>
  <c r="H1930" i="1"/>
  <c r="H1934" i="1"/>
  <c r="H1938" i="1"/>
  <c r="H1216" i="1"/>
  <c r="H1248" i="1"/>
  <c r="H1280" i="1"/>
  <c r="H1312" i="1"/>
  <c r="H1344" i="1"/>
  <c r="H1376" i="1"/>
  <c r="H1406" i="1"/>
  <c r="H1427" i="1"/>
  <c r="H1448" i="1"/>
  <c r="H1467" i="1"/>
  <c r="H1478" i="1"/>
  <c r="H1488" i="1"/>
  <c r="H1499" i="1"/>
  <c r="H1510" i="1"/>
  <c r="H1520" i="1"/>
  <c r="H1531" i="1"/>
  <c r="H1541" i="1"/>
  <c r="H1549" i="1"/>
  <c r="H1557" i="1"/>
  <c r="H1565" i="1"/>
  <c r="H1573" i="1"/>
  <c r="H1581" i="1"/>
  <c r="H1589" i="1"/>
  <c r="H1595" i="1"/>
  <c r="H1600" i="1"/>
  <c r="H1605" i="1"/>
  <c r="H1611" i="1"/>
  <c r="H1616" i="1"/>
  <c r="H1621" i="1"/>
  <c r="H1627" i="1"/>
  <c r="H1632" i="1"/>
  <c r="H1637" i="1"/>
  <c r="H1643" i="1"/>
  <c r="H1648" i="1"/>
  <c r="H1653" i="1"/>
  <c r="H1659" i="1"/>
  <c r="H1664" i="1"/>
  <c r="H1669" i="1"/>
  <c r="H1675" i="1"/>
  <c r="H1679" i="1"/>
  <c r="H1683" i="1"/>
  <c r="H1687" i="1"/>
  <c r="H1691" i="1"/>
  <c r="H1695" i="1"/>
  <c r="H1699" i="1"/>
  <c r="H1703" i="1"/>
  <c r="H1707" i="1"/>
  <c r="H1711" i="1"/>
  <c r="H1715" i="1"/>
  <c r="H1719" i="1"/>
  <c r="H1723" i="1"/>
  <c r="H1727" i="1"/>
  <c r="H1731" i="1"/>
  <c r="H1735" i="1"/>
  <c r="H1739" i="1"/>
  <c r="H1743" i="1"/>
  <c r="H1747" i="1"/>
  <c r="H1751" i="1"/>
  <c r="H1755" i="1"/>
  <c r="H1759" i="1"/>
  <c r="H1763" i="1"/>
  <c r="H1767" i="1"/>
  <c r="H1771" i="1"/>
  <c r="H1775" i="1"/>
  <c r="H1779" i="1"/>
  <c r="H1783" i="1"/>
  <c r="H1787" i="1"/>
  <c r="H1791" i="1"/>
  <c r="H1795" i="1"/>
  <c r="H1799" i="1"/>
  <c r="H1803" i="1"/>
  <c r="H1807" i="1"/>
  <c r="H1811" i="1"/>
  <c r="H1815" i="1"/>
  <c r="H1819" i="1"/>
  <c r="H1823" i="1"/>
  <c r="H1827" i="1"/>
  <c r="H1831" i="1"/>
  <c r="H1835" i="1"/>
  <c r="H1839" i="1"/>
  <c r="H1843" i="1"/>
  <c r="H1847" i="1"/>
  <c r="H1851" i="1"/>
  <c r="H1855" i="1"/>
  <c r="H1859" i="1"/>
  <c r="H1224" i="1"/>
  <c r="H1256" i="1"/>
  <c r="H1288" i="1"/>
  <c r="H1320" i="1"/>
  <c r="H1352" i="1"/>
  <c r="H1384" i="1"/>
  <c r="H1411" i="1"/>
  <c r="H1432" i="1"/>
  <c r="H1454" i="1"/>
  <c r="H1470" i="1"/>
  <c r="H1480" i="1"/>
  <c r="H1491" i="1"/>
  <c r="H1502" i="1"/>
  <c r="H1512" i="1"/>
  <c r="H1523" i="1"/>
  <c r="H1534" i="1"/>
  <c r="H1543" i="1"/>
  <c r="H1551" i="1"/>
  <c r="H1559" i="1"/>
  <c r="H1567" i="1"/>
  <c r="H1575" i="1"/>
  <c r="H1583" i="1"/>
  <c r="H1591" i="1"/>
  <c r="H1596" i="1"/>
  <c r="H1601" i="1"/>
  <c r="H1607" i="1"/>
  <c r="H1612" i="1"/>
  <c r="H1617" i="1"/>
  <c r="H1623" i="1"/>
  <c r="H1628" i="1"/>
  <c r="H1633" i="1"/>
  <c r="H1639" i="1"/>
  <c r="H1644" i="1"/>
  <c r="H1649" i="1"/>
  <c r="H1655" i="1"/>
  <c r="H1660" i="1"/>
  <c r="H1665" i="1"/>
  <c r="H1671" i="1"/>
  <c r="H1676" i="1"/>
  <c r="H1680" i="1"/>
  <c r="H1684" i="1"/>
  <c r="H1688" i="1"/>
  <c r="H1692" i="1"/>
  <c r="H1696" i="1"/>
  <c r="H1700" i="1"/>
  <c r="H1704" i="1"/>
  <c r="H1708" i="1"/>
  <c r="H1712" i="1"/>
  <c r="H1716" i="1"/>
  <c r="H1720" i="1"/>
  <c r="H1724" i="1"/>
  <c r="H1728" i="1"/>
  <c r="H1732" i="1"/>
  <c r="H1736" i="1"/>
  <c r="H1740" i="1"/>
  <c r="H1744" i="1"/>
  <c r="H1748" i="1"/>
  <c r="H1752" i="1"/>
  <c r="H1756" i="1"/>
  <c r="H1760" i="1"/>
  <c r="H1764" i="1"/>
  <c r="H1768" i="1"/>
  <c r="H1772" i="1"/>
  <c r="H1776" i="1"/>
  <c r="H1780" i="1"/>
  <c r="H1784" i="1"/>
  <c r="H1788" i="1"/>
  <c r="H1792" i="1"/>
  <c r="H1796" i="1"/>
  <c r="H1800" i="1"/>
  <c r="H1804" i="1"/>
  <c r="H1808" i="1"/>
  <c r="H1812" i="1"/>
  <c r="H1816" i="1"/>
  <c r="H1820" i="1"/>
  <c r="H1824" i="1"/>
  <c r="H1828" i="1"/>
  <c r="H1832" i="1"/>
  <c r="H1836" i="1"/>
  <c r="H1840" i="1"/>
  <c r="H1844" i="1"/>
  <c r="H1848" i="1"/>
  <c r="H1852" i="1"/>
  <c r="H1232" i="1"/>
  <c r="H1264" i="1"/>
  <c r="H1296" i="1"/>
  <c r="H1328" i="1"/>
  <c r="H1360" i="1"/>
  <c r="H1392" i="1"/>
  <c r="H1416" i="1"/>
  <c r="H1438" i="1"/>
  <c r="H1459" i="1"/>
  <c r="H1472" i="1"/>
  <c r="H1483" i="1"/>
  <c r="H1494" i="1"/>
  <c r="H1504" i="1"/>
  <c r="H1515" i="1"/>
  <c r="H1526" i="1"/>
  <c r="H1536" i="1"/>
  <c r="H1545" i="1"/>
  <c r="H1553" i="1"/>
  <c r="H1561" i="1"/>
  <c r="H1569" i="1"/>
  <c r="H1577" i="1"/>
  <c r="H1585" i="1"/>
  <c r="H1592" i="1"/>
  <c r="H1597" i="1"/>
  <c r="H1603" i="1"/>
  <c r="H1608" i="1"/>
  <c r="H1613" i="1"/>
  <c r="H1619" i="1"/>
  <c r="H1624" i="1"/>
  <c r="H1629" i="1"/>
  <c r="H1635" i="1"/>
  <c r="H1640" i="1"/>
  <c r="H1645" i="1"/>
  <c r="H1651" i="1"/>
  <c r="H1656" i="1"/>
  <c r="H1661" i="1"/>
  <c r="H1667" i="1"/>
  <c r="H1672" i="1"/>
  <c r="H1677" i="1"/>
  <c r="H1681" i="1"/>
  <c r="H1685" i="1"/>
  <c r="H1689" i="1"/>
  <c r="H1693" i="1"/>
  <c r="H1697" i="1"/>
  <c r="H1701" i="1"/>
  <c r="H1705" i="1"/>
  <c r="H1709" i="1"/>
  <c r="H1713" i="1"/>
  <c r="H1717" i="1"/>
  <c r="H1721" i="1"/>
  <c r="H1725" i="1"/>
  <c r="H1729" i="1"/>
  <c r="H1733" i="1"/>
  <c r="H1737" i="1"/>
  <c r="H1741" i="1"/>
  <c r="H1745" i="1"/>
  <c r="H1749" i="1"/>
  <c r="H1753" i="1"/>
  <c r="H1757" i="1"/>
  <c r="H1761" i="1"/>
  <c r="H1765" i="1"/>
  <c r="H1769" i="1"/>
  <c r="H1773" i="1"/>
  <c r="H1777" i="1"/>
  <c r="H1781" i="1"/>
  <c r="H1785" i="1"/>
  <c r="H1789" i="1"/>
  <c r="H1793" i="1"/>
  <c r="H1797" i="1"/>
  <c r="H1801" i="1"/>
  <c r="H1805" i="1"/>
  <c r="H1809" i="1"/>
  <c r="H1813" i="1"/>
  <c r="H1817" i="1"/>
  <c r="H1821" i="1"/>
  <c r="H1825" i="1"/>
  <c r="H1829" i="1"/>
  <c r="H1845" i="1"/>
  <c r="H1857" i="1"/>
  <c r="H1864" i="1"/>
  <c r="H1869" i="1"/>
  <c r="H1875" i="1"/>
  <c r="H1880" i="1"/>
  <c r="H1885" i="1"/>
  <c r="H1891" i="1"/>
  <c r="H1896" i="1"/>
  <c r="H1901" i="1"/>
  <c r="H1907" i="1"/>
  <c r="H1912" i="1"/>
  <c r="H1917" i="1"/>
  <c r="H1923" i="1"/>
  <c r="H1928" i="1"/>
  <c r="H1933" i="1"/>
  <c r="H1939" i="1"/>
  <c r="H1943" i="1"/>
  <c r="H1947" i="1"/>
  <c r="H1951" i="1"/>
  <c r="H1955" i="1"/>
  <c r="H1959" i="1"/>
  <c r="H1963" i="1"/>
  <c r="H1967" i="1"/>
  <c r="H1971" i="1"/>
  <c r="H1975" i="1"/>
  <c r="H1979" i="1"/>
  <c r="H1983" i="1"/>
  <c r="H1987" i="1"/>
  <c r="H1991" i="1"/>
  <c r="H1995" i="1"/>
  <c r="H1999" i="1"/>
  <c r="H2003" i="1"/>
  <c r="H2007" i="1"/>
  <c r="H2011" i="1"/>
  <c r="H2015" i="1"/>
  <c r="H2019" i="1"/>
  <c r="H2023" i="1"/>
  <c r="H2027" i="1"/>
  <c r="H2031" i="1"/>
  <c r="H2035" i="1"/>
  <c r="H2039" i="1"/>
  <c r="H2043" i="1"/>
  <c r="H2047" i="1"/>
  <c r="H2051" i="1"/>
  <c r="H2055" i="1"/>
  <c r="H2059" i="1"/>
  <c r="H2063" i="1"/>
  <c r="H2067" i="1"/>
  <c r="H2071" i="1"/>
  <c r="H2075" i="1"/>
  <c r="H2079" i="1"/>
  <c r="H2083" i="1"/>
  <c r="H2087" i="1"/>
  <c r="H2091" i="1"/>
  <c r="H2095" i="1"/>
  <c r="H2099" i="1"/>
  <c r="H2103" i="1"/>
  <c r="H2107" i="1"/>
  <c r="H2111" i="1"/>
  <c r="H2115" i="1"/>
  <c r="H2119" i="1"/>
  <c r="H2123" i="1"/>
  <c r="H2127" i="1"/>
  <c r="H2131" i="1"/>
  <c r="H2135" i="1"/>
  <c r="H2139" i="1"/>
  <c r="H2143" i="1"/>
  <c r="H2147" i="1"/>
  <c r="H2151" i="1"/>
  <c r="H2155" i="1"/>
  <c r="H2159" i="1"/>
  <c r="H2163" i="1"/>
  <c r="H2167" i="1"/>
  <c r="H2171" i="1"/>
  <c r="H2175" i="1"/>
  <c r="H2179" i="1"/>
  <c r="H2183" i="1"/>
  <c r="H2187" i="1"/>
  <c r="H2191" i="1"/>
  <c r="H2195" i="1"/>
  <c r="H2199" i="1"/>
  <c r="H2203" i="1"/>
  <c r="H2207" i="1"/>
  <c r="H2211" i="1"/>
  <c r="H2215" i="1"/>
  <c r="H2219" i="1"/>
  <c r="H2223" i="1"/>
  <c r="H2227" i="1"/>
  <c r="H2231" i="1"/>
  <c r="H2235" i="1"/>
  <c r="H2239" i="1"/>
  <c r="H2243" i="1"/>
  <c r="H2247" i="1"/>
  <c r="H2251" i="1"/>
  <c r="H2255" i="1"/>
  <c r="H2259" i="1"/>
  <c r="H2263" i="1"/>
  <c r="H2267" i="1"/>
  <c r="H2271" i="1"/>
  <c r="H2275" i="1"/>
  <c r="H2279" i="1"/>
  <c r="H2283" i="1"/>
  <c r="H2287" i="1"/>
  <c r="H2291" i="1"/>
  <c r="H2295" i="1"/>
  <c r="H2299" i="1"/>
  <c r="H2303" i="1"/>
  <c r="H2307" i="1"/>
  <c r="H2311" i="1"/>
  <c r="H2315" i="1"/>
  <c r="H2319" i="1"/>
  <c r="H2323" i="1"/>
  <c r="H2327" i="1"/>
  <c r="H2331" i="1"/>
  <c r="H2335" i="1"/>
  <c r="H2339" i="1"/>
  <c r="H2343" i="1"/>
  <c r="H2347" i="1"/>
  <c r="H2351" i="1"/>
  <c r="H2355" i="1"/>
  <c r="H2359" i="1"/>
  <c r="H2363" i="1"/>
  <c r="H2367" i="1"/>
  <c r="H2371" i="1"/>
  <c r="H2375" i="1"/>
  <c r="H1833" i="1"/>
  <c r="H1849" i="1"/>
  <c r="H1860" i="1"/>
  <c r="H1865" i="1"/>
  <c r="H1871" i="1"/>
  <c r="H1876" i="1"/>
  <c r="H1881" i="1"/>
  <c r="H1887" i="1"/>
  <c r="H1892" i="1"/>
  <c r="H1897" i="1"/>
  <c r="H1903" i="1"/>
  <c r="H1908" i="1"/>
  <c r="H1913" i="1"/>
  <c r="H1919" i="1"/>
  <c r="H1924" i="1"/>
  <c r="H1929" i="1"/>
  <c r="H1935" i="1"/>
  <c r="H1940" i="1"/>
  <c r="H1944" i="1"/>
  <c r="H1948" i="1"/>
  <c r="H1952" i="1"/>
  <c r="H1956" i="1"/>
  <c r="H1960" i="1"/>
  <c r="H1964" i="1"/>
  <c r="H1968" i="1"/>
  <c r="H1972" i="1"/>
  <c r="H1976" i="1"/>
  <c r="H1980" i="1"/>
  <c r="H1984" i="1"/>
  <c r="H1988" i="1"/>
  <c r="H1992" i="1"/>
  <c r="H1996" i="1"/>
  <c r="H2000" i="1"/>
  <c r="H2004" i="1"/>
  <c r="H2008" i="1"/>
  <c r="H2012" i="1"/>
  <c r="H2016" i="1"/>
  <c r="H2020" i="1"/>
  <c r="H2024" i="1"/>
  <c r="H2028" i="1"/>
  <c r="H2032" i="1"/>
  <c r="H2036" i="1"/>
  <c r="H2040" i="1"/>
  <c r="H2044" i="1"/>
  <c r="H2048" i="1"/>
  <c r="H2052" i="1"/>
  <c r="H2056" i="1"/>
  <c r="H2060" i="1"/>
  <c r="H2064" i="1"/>
  <c r="H2068" i="1"/>
  <c r="H2072" i="1"/>
  <c r="H2076" i="1"/>
  <c r="H2080" i="1"/>
  <c r="H2084" i="1"/>
  <c r="H2088" i="1"/>
  <c r="H2092" i="1"/>
  <c r="H2096" i="1"/>
  <c r="H2100" i="1"/>
  <c r="H2104" i="1"/>
  <c r="H2108" i="1"/>
  <c r="H2112" i="1"/>
  <c r="H2116" i="1"/>
  <c r="H2120" i="1"/>
  <c r="H2124" i="1"/>
  <c r="H2128" i="1"/>
  <c r="H2132" i="1"/>
  <c r="H2136" i="1"/>
  <c r="H2140" i="1"/>
  <c r="H2144" i="1"/>
  <c r="H2148" i="1"/>
  <c r="H2152" i="1"/>
  <c r="H2156" i="1"/>
  <c r="H2160" i="1"/>
  <c r="H2164" i="1"/>
  <c r="H2168" i="1"/>
  <c r="H2172" i="1"/>
  <c r="H2176" i="1"/>
  <c r="H2180" i="1"/>
  <c r="H2184" i="1"/>
  <c r="H2188" i="1"/>
  <c r="H2192" i="1"/>
  <c r="H2196" i="1"/>
  <c r="H2200" i="1"/>
  <c r="H2204" i="1"/>
  <c r="H2208" i="1"/>
  <c r="H2212" i="1"/>
  <c r="H2216" i="1"/>
  <c r="H2220" i="1"/>
  <c r="H2224" i="1"/>
  <c r="H2228" i="1"/>
  <c r="H2232" i="1"/>
  <c r="H2236" i="1"/>
  <c r="H2240" i="1"/>
  <c r="H2244" i="1"/>
  <c r="H2248" i="1"/>
  <c r="H2252" i="1"/>
  <c r="H2256" i="1"/>
  <c r="H2260" i="1"/>
  <c r="H2264" i="1"/>
  <c r="H2268" i="1"/>
  <c r="H2272" i="1"/>
  <c r="H2276" i="1"/>
  <c r="H2280" i="1"/>
  <c r="H1837" i="1"/>
  <c r="H1853" i="1"/>
  <c r="H1861" i="1"/>
  <c r="H1867" i="1"/>
  <c r="H1872" i="1"/>
  <c r="H1877" i="1"/>
  <c r="H1883" i="1"/>
  <c r="H1888" i="1"/>
  <c r="H1893" i="1"/>
  <c r="H1899" i="1"/>
  <c r="H1904" i="1"/>
  <c r="H1909" i="1"/>
  <c r="H1915" i="1"/>
  <c r="H1920" i="1"/>
  <c r="H1925" i="1"/>
  <c r="H1931" i="1"/>
  <c r="H1936" i="1"/>
  <c r="H1941" i="1"/>
  <c r="H1945" i="1"/>
  <c r="H1949" i="1"/>
  <c r="H1953" i="1"/>
  <c r="H1957" i="1"/>
  <c r="H1961" i="1"/>
  <c r="H1965" i="1"/>
  <c r="H1969" i="1"/>
  <c r="H1973" i="1"/>
  <c r="H1977" i="1"/>
  <c r="H1981" i="1"/>
  <c r="H1985" i="1"/>
  <c r="H1989" i="1"/>
  <c r="H1993" i="1"/>
  <c r="H1997" i="1"/>
  <c r="H2001" i="1"/>
  <c r="H2005" i="1"/>
  <c r="H2009" i="1"/>
  <c r="H2013" i="1"/>
  <c r="H2017" i="1"/>
  <c r="H2021" i="1"/>
  <c r="H2025" i="1"/>
  <c r="H2029" i="1"/>
  <c r="H2033" i="1"/>
  <c r="H2037" i="1"/>
  <c r="H2041" i="1"/>
  <c r="H2045" i="1"/>
  <c r="H2049" i="1"/>
  <c r="H2053" i="1"/>
  <c r="H2057" i="1"/>
  <c r="H2061" i="1"/>
  <c r="H2065" i="1"/>
  <c r="H2069" i="1"/>
  <c r="H2073" i="1"/>
  <c r="H2077" i="1"/>
  <c r="H2081" i="1"/>
  <c r="H2085" i="1"/>
  <c r="H2089" i="1"/>
  <c r="H2093" i="1"/>
  <c r="H2097" i="1"/>
  <c r="H2101" i="1"/>
  <c r="H2105" i="1"/>
  <c r="H2109" i="1"/>
  <c r="H2113" i="1"/>
  <c r="H2117" i="1"/>
  <c r="H2121" i="1"/>
  <c r="H2125" i="1"/>
  <c r="H2129" i="1"/>
  <c r="H2133" i="1"/>
  <c r="H2137" i="1"/>
  <c r="H2141" i="1"/>
  <c r="H2145" i="1"/>
  <c r="H2149" i="1"/>
  <c r="H2153" i="1"/>
  <c r="H2157" i="1"/>
  <c r="H2161" i="1"/>
  <c r="H2165" i="1"/>
  <c r="H2169" i="1"/>
  <c r="H2173" i="1"/>
  <c r="H2177" i="1"/>
  <c r="H2181" i="1"/>
  <c r="H2185" i="1"/>
  <c r="H2189" i="1"/>
  <c r="H2193" i="1"/>
  <c r="H2197" i="1"/>
  <c r="H2201" i="1"/>
  <c r="H2205" i="1"/>
  <c r="H2209" i="1"/>
  <c r="H2213" i="1"/>
  <c r="H2217" i="1"/>
  <c r="H2221" i="1"/>
  <c r="H2225" i="1"/>
  <c r="H2229" i="1"/>
  <c r="H2233" i="1"/>
  <c r="H2237" i="1"/>
  <c r="H2241" i="1"/>
  <c r="H2245" i="1"/>
  <c r="H2249" i="1"/>
  <c r="H2253" i="1"/>
  <c r="H1841" i="1"/>
  <c r="H1856" i="1"/>
  <c r="H1863" i="1"/>
  <c r="H1868" i="1"/>
  <c r="H1873" i="1"/>
  <c r="H1879" i="1"/>
  <c r="H1884" i="1"/>
  <c r="H1889" i="1"/>
  <c r="H1895" i="1"/>
  <c r="H1900" i="1"/>
  <c r="H1905" i="1"/>
  <c r="H1911" i="1"/>
  <c r="H1916" i="1"/>
  <c r="H1921" i="1"/>
  <c r="H1927" i="1"/>
  <c r="H1932" i="1"/>
  <c r="H1937" i="1"/>
  <c r="H1942" i="1"/>
  <c r="H1946" i="1"/>
  <c r="H1950" i="1"/>
  <c r="H1954" i="1"/>
  <c r="H1958" i="1"/>
  <c r="H1962" i="1"/>
  <c r="H1966" i="1"/>
  <c r="H1970" i="1"/>
  <c r="H1974" i="1"/>
  <c r="H1978" i="1"/>
  <c r="H1982" i="1"/>
  <c r="H1986" i="1"/>
  <c r="H1990" i="1"/>
  <c r="H1994" i="1"/>
  <c r="H1998" i="1"/>
  <c r="H2002" i="1"/>
  <c r="H2006" i="1"/>
  <c r="H2010" i="1"/>
  <c r="H2014" i="1"/>
  <c r="H2018" i="1"/>
  <c r="H2022" i="1"/>
  <c r="H2026" i="1"/>
  <c r="H2030" i="1"/>
  <c r="H2034" i="1"/>
  <c r="H2038" i="1"/>
  <c r="H2042" i="1"/>
  <c r="H2046" i="1"/>
  <c r="H2050" i="1"/>
  <c r="H2054" i="1"/>
  <c r="H2058" i="1"/>
  <c r="H2062" i="1"/>
  <c r="H2066" i="1"/>
  <c r="H2070" i="1"/>
  <c r="H2074" i="1"/>
  <c r="H2078" i="1"/>
  <c r="H2082" i="1"/>
  <c r="H2086" i="1"/>
  <c r="H2090" i="1"/>
  <c r="H2094" i="1"/>
  <c r="H2098" i="1"/>
  <c r="H2102" i="1"/>
  <c r="H2106" i="1"/>
  <c r="H2110" i="1"/>
  <c r="H2114" i="1"/>
  <c r="H2118" i="1"/>
  <c r="H2122" i="1"/>
  <c r="H2126" i="1"/>
  <c r="H2130" i="1"/>
  <c r="H2134" i="1"/>
  <c r="H2138" i="1"/>
  <c r="H2142" i="1"/>
  <c r="H2146" i="1"/>
  <c r="H2150" i="1"/>
  <c r="H2154" i="1"/>
  <c r="H2158" i="1"/>
  <c r="H2162" i="1"/>
  <c r="H2166" i="1"/>
  <c r="H2170" i="1"/>
  <c r="H2174" i="1"/>
  <c r="H2178" i="1"/>
  <c r="H2182" i="1"/>
  <c r="H2186" i="1"/>
  <c r="H2190" i="1"/>
  <c r="H2194" i="1"/>
  <c r="H2198" i="1"/>
  <c r="H2202" i="1"/>
  <c r="H2206" i="1"/>
  <c r="H2210" i="1"/>
  <c r="H2214" i="1"/>
  <c r="H2230" i="1"/>
  <c r="H2246" i="1"/>
  <c r="H2258" i="1"/>
  <c r="H2266" i="1"/>
  <c r="H2274" i="1"/>
  <c r="H2282" i="1"/>
  <c r="H2288" i="1"/>
  <c r="H2293" i="1"/>
  <c r="H2298" i="1"/>
  <c r="H2304" i="1"/>
  <c r="H2309" i="1"/>
  <c r="H2314" i="1"/>
  <c r="H2320" i="1"/>
  <c r="H2325" i="1"/>
  <c r="H2330" i="1"/>
  <c r="H2336" i="1"/>
  <c r="H2341" i="1"/>
  <c r="H2346" i="1"/>
  <c r="H2352" i="1"/>
  <c r="H2357" i="1"/>
  <c r="H2362" i="1"/>
  <c r="H2368" i="1"/>
  <c r="H2373" i="1"/>
  <c r="H2378" i="1"/>
  <c r="H2382" i="1"/>
  <c r="H2386" i="1"/>
  <c r="H2390" i="1"/>
  <c r="H2394" i="1"/>
  <c r="H2398" i="1"/>
  <c r="H2402" i="1"/>
  <c r="H2406" i="1"/>
  <c r="H2410" i="1"/>
  <c r="H2414" i="1"/>
  <c r="H2418" i="1"/>
  <c r="H2422" i="1"/>
  <c r="H2426" i="1"/>
  <c r="H2430" i="1"/>
  <c r="H2434" i="1"/>
  <c r="H2218" i="1"/>
  <c r="H2234" i="1"/>
  <c r="H2250" i="1"/>
  <c r="H2261" i="1"/>
  <c r="H2269" i="1"/>
  <c r="H2277" i="1"/>
  <c r="H2284" i="1"/>
  <c r="H2289" i="1"/>
  <c r="H2294" i="1"/>
  <c r="H2300" i="1"/>
  <c r="H2305" i="1"/>
  <c r="H2310" i="1"/>
  <c r="H2316" i="1"/>
  <c r="H2321" i="1"/>
  <c r="H2326" i="1"/>
  <c r="H2332" i="1"/>
  <c r="H2337" i="1"/>
  <c r="H2342" i="1"/>
  <c r="H2348" i="1"/>
  <c r="H2353" i="1"/>
  <c r="H2358" i="1"/>
  <c r="H2364" i="1"/>
  <c r="H2369" i="1"/>
  <c r="H2374" i="1"/>
  <c r="H2379" i="1"/>
  <c r="H2383" i="1"/>
  <c r="H2387" i="1"/>
  <c r="H2391" i="1"/>
  <c r="H2395" i="1"/>
  <c r="H2399" i="1"/>
  <c r="H2403" i="1"/>
  <c r="H2407" i="1"/>
  <c r="H2411" i="1"/>
  <c r="H2415" i="1"/>
  <c r="H2419" i="1"/>
  <c r="H2423" i="1"/>
  <c r="H2427" i="1"/>
  <c r="H2431" i="1"/>
  <c r="H2435" i="1"/>
  <c r="H2420" i="1"/>
  <c r="H2428" i="1"/>
  <c r="H2432" i="1"/>
  <c r="H2381" i="1"/>
  <c r="H2393" i="1"/>
  <c r="H2401" i="1"/>
  <c r="H2413" i="1"/>
  <c r="H2421" i="1"/>
  <c r="H2433" i="1"/>
  <c r="H2222" i="1"/>
  <c r="H2238" i="1"/>
  <c r="H2254" i="1"/>
  <c r="H2262" i="1"/>
  <c r="H2270" i="1"/>
  <c r="H2278" i="1"/>
  <c r="H2285" i="1"/>
  <c r="H2290" i="1"/>
  <c r="H2296" i="1"/>
  <c r="H2301" i="1"/>
  <c r="H2306" i="1"/>
  <c r="H2312" i="1"/>
  <c r="H2317" i="1"/>
  <c r="H2322" i="1"/>
  <c r="H2328" i="1"/>
  <c r="H2333" i="1"/>
  <c r="H2338" i="1"/>
  <c r="H2344" i="1"/>
  <c r="H2349" i="1"/>
  <c r="H2354" i="1"/>
  <c r="H2360" i="1"/>
  <c r="H2365" i="1"/>
  <c r="H2370" i="1"/>
  <c r="H2376" i="1"/>
  <c r="H2380" i="1"/>
  <c r="H2384" i="1"/>
  <c r="H2388" i="1"/>
  <c r="H2392" i="1"/>
  <c r="H2396" i="1"/>
  <c r="H2400" i="1"/>
  <c r="H2404" i="1"/>
  <c r="H2408" i="1"/>
  <c r="H2412" i="1"/>
  <c r="H2416" i="1"/>
  <c r="H2424" i="1"/>
  <c r="H2389" i="1"/>
  <c r="H2405" i="1"/>
  <c r="H2417" i="1"/>
  <c r="H2425" i="1"/>
  <c r="H2226" i="1"/>
  <c r="H2242" i="1"/>
  <c r="H2257" i="1"/>
  <c r="H2265" i="1"/>
  <c r="H2273" i="1"/>
  <c r="H2281" i="1"/>
  <c r="H2286" i="1"/>
  <c r="H2292" i="1"/>
  <c r="H2297" i="1"/>
  <c r="H2302" i="1"/>
  <c r="H2308" i="1"/>
  <c r="H2313" i="1"/>
  <c r="H2318" i="1"/>
  <c r="H2324" i="1"/>
  <c r="H2329" i="1"/>
  <c r="H2334" i="1"/>
  <c r="H2340" i="1"/>
  <c r="H2345" i="1"/>
  <c r="H2350" i="1"/>
  <c r="H2356" i="1"/>
  <c r="H2361" i="1"/>
  <c r="H2366" i="1"/>
  <c r="H2372" i="1"/>
  <c r="H2377" i="1"/>
  <c r="H2385" i="1"/>
  <c r="H2397" i="1"/>
  <c r="H2409" i="1"/>
  <c r="H2429" i="1"/>
  <c r="AO1200" i="1"/>
  <c r="G1201" i="1"/>
  <c r="G1205" i="1"/>
  <c r="G1209" i="1"/>
  <c r="G1213" i="1"/>
  <c r="G1217" i="1"/>
  <c r="G1221" i="1"/>
  <c r="G1225" i="1"/>
  <c r="G1229" i="1"/>
  <c r="G1233" i="1"/>
  <c r="G1237" i="1"/>
  <c r="G1241" i="1"/>
  <c r="G1245" i="1"/>
  <c r="G1249" i="1"/>
  <c r="G1253" i="1"/>
  <c r="G1257" i="1"/>
  <c r="G1261" i="1"/>
  <c r="G1265" i="1"/>
  <c r="G1269" i="1"/>
  <c r="G1273" i="1"/>
  <c r="G1277" i="1"/>
  <c r="G1281" i="1"/>
  <c r="G1285" i="1"/>
  <c r="G1289" i="1"/>
  <c r="G1293" i="1"/>
  <c r="G1297" i="1"/>
  <c r="G1301" i="1"/>
  <c r="G1305" i="1"/>
  <c r="G1309" i="1"/>
  <c r="G1313" i="1"/>
  <c r="G1317" i="1"/>
  <c r="G1321" i="1"/>
  <c r="G1325" i="1"/>
  <c r="G1329" i="1"/>
  <c r="G1333" i="1"/>
  <c r="G1337" i="1"/>
  <c r="G1341" i="1"/>
  <c r="G1345" i="1"/>
  <c r="G1349" i="1"/>
  <c r="G1353" i="1"/>
  <c r="G1357" i="1"/>
  <c r="G1361" i="1"/>
  <c r="G1365" i="1"/>
  <c r="G1369" i="1"/>
  <c r="G1373" i="1"/>
  <c r="G1377" i="1"/>
  <c r="G1381" i="1"/>
  <c r="G1385" i="1"/>
  <c r="G1389" i="1"/>
  <c r="G1393" i="1"/>
  <c r="G1397" i="1"/>
  <c r="G1401" i="1"/>
  <c r="G1405" i="1"/>
  <c r="G1409" i="1"/>
  <c r="G1413" i="1"/>
  <c r="G1417" i="1"/>
  <c r="G1421" i="1"/>
  <c r="G1425" i="1"/>
  <c r="G1429" i="1"/>
  <c r="G1433" i="1"/>
  <c r="G1437" i="1"/>
  <c r="G1441" i="1"/>
  <c r="G1445" i="1"/>
  <c r="G1449" i="1"/>
  <c r="G1453" i="1"/>
  <c r="G1457" i="1"/>
  <c r="G1461" i="1"/>
  <c r="G1465" i="1"/>
  <c r="G1469" i="1"/>
  <c r="G1473" i="1"/>
  <c r="G1477" i="1"/>
  <c r="G1481" i="1"/>
  <c r="G1485" i="1"/>
  <c r="G1489" i="1"/>
  <c r="G1493" i="1"/>
  <c r="G1497" i="1"/>
  <c r="G1501" i="1"/>
  <c r="G1505" i="1"/>
  <c r="G1509" i="1"/>
  <c r="G1513" i="1"/>
  <c r="G1517" i="1"/>
  <c r="G1521" i="1"/>
  <c r="G1525" i="1"/>
  <c r="G1529" i="1"/>
  <c r="G1533" i="1"/>
  <c r="G1537" i="1"/>
  <c r="G1202" i="1"/>
  <c r="G1206" i="1"/>
  <c r="G1210" i="1"/>
  <c r="G1214" i="1"/>
  <c r="G1218" i="1"/>
  <c r="G1222" i="1"/>
  <c r="G1226" i="1"/>
  <c r="G1230" i="1"/>
  <c r="G1234" i="1"/>
  <c r="G1238" i="1"/>
  <c r="G1242" i="1"/>
  <c r="G1246" i="1"/>
  <c r="G1250" i="1"/>
  <c r="G1254" i="1"/>
  <c r="G1258" i="1"/>
  <c r="G1262" i="1"/>
  <c r="G1266" i="1"/>
  <c r="G1270" i="1"/>
  <c r="G1274" i="1"/>
  <c r="G1203" i="1"/>
  <c r="G1207" i="1"/>
  <c r="G1211" i="1"/>
  <c r="G1215" i="1"/>
  <c r="G1219" i="1"/>
  <c r="G1223" i="1"/>
  <c r="G1227" i="1"/>
  <c r="G1231" i="1"/>
  <c r="G1235" i="1"/>
  <c r="G1239" i="1"/>
  <c r="G1243" i="1"/>
  <c r="G1247" i="1"/>
  <c r="G1251" i="1"/>
  <c r="G1255" i="1"/>
  <c r="G1259" i="1"/>
  <c r="G1263" i="1"/>
  <c r="G1267" i="1"/>
  <c r="G1271" i="1"/>
  <c r="G1275" i="1"/>
  <c r="G1279" i="1"/>
  <c r="G1283" i="1"/>
  <c r="G1287" i="1"/>
  <c r="G1291" i="1"/>
  <c r="G1295" i="1"/>
  <c r="G1299" i="1"/>
  <c r="G1303" i="1"/>
  <c r="G1307" i="1"/>
  <c r="G1311" i="1"/>
  <c r="G1315" i="1"/>
  <c r="G1319" i="1"/>
  <c r="G1323" i="1"/>
  <c r="G1327" i="1"/>
  <c r="G1331" i="1"/>
  <c r="G1335" i="1"/>
  <c r="G1339" i="1"/>
  <c r="G1343" i="1"/>
  <c r="G1347" i="1"/>
  <c r="G1351" i="1"/>
  <c r="G1355" i="1"/>
  <c r="G1359" i="1"/>
  <c r="G1363" i="1"/>
  <c r="G1367" i="1"/>
  <c r="G1371" i="1"/>
  <c r="G1375" i="1"/>
  <c r="G1379" i="1"/>
  <c r="G1383" i="1"/>
  <c r="G1387" i="1"/>
  <c r="G1391" i="1"/>
  <c r="G1395" i="1"/>
  <c r="G1399" i="1"/>
  <c r="G1403" i="1"/>
  <c r="G1407" i="1"/>
  <c r="G1411" i="1"/>
  <c r="G1415" i="1"/>
  <c r="G1419" i="1"/>
  <c r="G1423" i="1"/>
  <c r="G1427" i="1"/>
  <c r="G1431" i="1"/>
  <c r="G1435" i="1"/>
  <c r="G1439" i="1"/>
  <c r="G1443" i="1"/>
  <c r="G1447" i="1"/>
  <c r="G1451" i="1"/>
  <c r="G1455" i="1"/>
  <c r="G1204" i="1"/>
  <c r="G1208" i="1"/>
  <c r="G1224" i="1"/>
  <c r="G1240" i="1"/>
  <c r="G1256" i="1"/>
  <c r="G1272" i="1"/>
  <c r="G1282" i="1"/>
  <c r="G1290" i="1"/>
  <c r="G1298" i="1"/>
  <c r="G1306" i="1"/>
  <c r="G1314" i="1"/>
  <c r="G1322" i="1"/>
  <c r="G1330" i="1"/>
  <c r="G1338" i="1"/>
  <c r="G1346" i="1"/>
  <c r="G1354" i="1"/>
  <c r="G1362" i="1"/>
  <c r="G1370" i="1"/>
  <c r="G1378" i="1"/>
  <c r="G1386" i="1"/>
  <c r="G1394" i="1"/>
  <c r="G1402" i="1"/>
  <c r="G1410" i="1"/>
  <c r="G1418" i="1"/>
  <c r="G1426" i="1"/>
  <c r="G1434" i="1"/>
  <c r="G1442" i="1"/>
  <c r="G1450" i="1"/>
  <c r="G1458" i="1"/>
  <c r="G1463" i="1"/>
  <c r="G1468" i="1"/>
  <c r="G1474" i="1"/>
  <c r="G1479" i="1"/>
  <c r="G1484" i="1"/>
  <c r="G1490" i="1"/>
  <c r="G1495" i="1"/>
  <c r="G1500" i="1"/>
  <c r="G1506" i="1"/>
  <c r="G1511" i="1"/>
  <c r="G1516" i="1"/>
  <c r="G1522" i="1"/>
  <c r="G1527" i="1"/>
  <c r="G1532" i="1"/>
  <c r="G1538" i="1"/>
  <c r="G1542" i="1"/>
  <c r="G1546" i="1"/>
  <c r="G1550" i="1"/>
  <c r="G1554" i="1"/>
  <c r="G1558" i="1"/>
  <c r="G1562" i="1"/>
  <c r="G1566" i="1"/>
  <c r="G1212" i="1"/>
  <c r="G1228" i="1"/>
  <c r="G1244" i="1"/>
  <c r="G1260" i="1"/>
  <c r="G1276" i="1"/>
  <c r="G1284" i="1"/>
  <c r="G1292" i="1"/>
  <c r="G1300" i="1"/>
  <c r="G1308" i="1"/>
  <c r="G1316" i="1"/>
  <c r="G1324" i="1"/>
  <c r="G1332" i="1"/>
  <c r="G1340" i="1"/>
  <c r="G1348" i="1"/>
  <c r="G1356" i="1"/>
  <c r="G1364" i="1"/>
  <c r="G1372" i="1"/>
  <c r="G1380" i="1"/>
  <c r="G1388" i="1"/>
  <c r="G1396" i="1"/>
  <c r="G1404" i="1"/>
  <c r="G1412" i="1"/>
  <c r="G1420" i="1"/>
  <c r="G1428" i="1"/>
  <c r="G1436" i="1"/>
  <c r="G1444" i="1"/>
  <c r="G1452" i="1"/>
  <c r="G1459" i="1"/>
  <c r="G1464" i="1"/>
  <c r="G1470" i="1"/>
  <c r="G1475" i="1"/>
  <c r="G1480" i="1"/>
  <c r="G1486" i="1"/>
  <c r="G1491" i="1"/>
  <c r="G1496" i="1"/>
  <c r="G1502" i="1"/>
  <c r="G1507" i="1"/>
  <c r="G1512" i="1"/>
  <c r="G1518" i="1"/>
  <c r="G1523" i="1"/>
  <c r="G1528" i="1"/>
  <c r="G1534" i="1"/>
  <c r="G1539" i="1"/>
  <c r="G1543" i="1"/>
  <c r="G1547" i="1"/>
  <c r="G1551" i="1"/>
  <c r="G1555" i="1"/>
  <c r="G1559" i="1"/>
  <c r="G1563" i="1"/>
  <c r="G1567" i="1"/>
  <c r="G1571" i="1"/>
  <c r="G1575" i="1"/>
  <c r="G1216" i="1"/>
  <c r="G1232" i="1"/>
  <c r="G1248" i="1"/>
  <c r="G1264" i="1"/>
  <c r="G1278" i="1"/>
  <c r="G1286" i="1"/>
  <c r="G1294" i="1"/>
  <c r="G1302" i="1"/>
  <c r="G1310" i="1"/>
  <c r="G1318" i="1"/>
  <c r="G1326" i="1"/>
  <c r="G1334" i="1"/>
  <c r="G1342" i="1"/>
  <c r="G1350" i="1"/>
  <c r="G1358" i="1"/>
  <c r="G1366" i="1"/>
  <c r="G1374" i="1"/>
  <c r="G1382" i="1"/>
  <c r="G1390" i="1"/>
  <c r="G1398" i="1"/>
  <c r="G1406" i="1"/>
  <c r="G1414" i="1"/>
  <c r="G1422" i="1"/>
  <c r="G1430" i="1"/>
  <c r="G1438" i="1"/>
  <c r="G1446" i="1"/>
  <c r="G1454" i="1"/>
  <c r="G1460" i="1"/>
  <c r="G1466" i="1"/>
  <c r="G1471" i="1"/>
  <c r="G1476" i="1"/>
  <c r="G1482" i="1"/>
  <c r="G1487" i="1"/>
  <c r="G1492" i="1"/>
  <c r="G1498" i="1"/>
  <c r="G1503" i="1"/>
  <c r="G1508" i="1"/>
  <c r="G1514" i="1"/>
  <c r="G1519" i="1"/>
  <c r="G1524" i="1"/>
  <c r="G1530" i="1"/>
  <c r="G1535" i="1"/>
  <c r="G1540" i="1"/>
  <c r="G1544" i="1"/>
  <c r="G1548" i="1"/>
  <c r="G1552" i="1"/>
  <c r="G1556" i="1"/>
  <c r="G1560" i="1"/>
  <c r="G1564" i="1"/>
  <c r="G1568" i="1"/>
  <c r="G1572" i="1"/>
  <c r="G1576" i="1"/>
  <c r="G1580" i="1"/>
  <c r="G1584" i="1"/>
  <c r="G1588" i="1"/>
  <c r="G1592" i="1"/>
  <c r="G1596" i="1"/>
  <c r="G1600" i="1"/>
  <c r="G1604" i="1"/>
  <c r="G1608" i="1"/>
  <c r="G1612" i="1"/>
  <c r="G1616" i="1"/>
  <c r="G1620" i="1"/>
  <c r="G1624" i="1"/>
  <c r="G1628" i="1"/>
  <c r="G1632" i="1"/>
  <c r="G1636" i="1"/>
  <c r="G1640" i="1"/>
  <c r="G1644" i="1"/>
  <c r="G1648" i="1"/>
  <c r="G1652" i="1"/>
  <c r="G1656" i="1"/>
  <c r="G1660" i="1"/>
  <c r="G1664" i="1"/>
  <c r="G1668" i="1"/>
  <c r="G1672" i="1"/>
  <c r="G1676" i="1"/>
  <c r="G1680" i="1"/>
  <c r="G1684" i="1"/>
  <c r="G1688" i="1"/>
  <c r="G1692" i="1"/>
  <c r="G1696" i="1"/>
  <c r="G1700" i="1"/>
  <c r="G1704" i="1"/>
  <c r="G1708" i="1"/>
  <c r="G1220" i="1"/>
  <c r="G1280" i="1"/>
  <c r="G1312" i="1"/>
  <c r="G1344" i="1"/>
  <c r="G1376" i="1"/>
  <c r="G1408" i="1"/>
  <c r="G1440" i="1"/>
  <c r="G1467" i="1"/>
  <c r="G1488" i="1"/>
  <c r="G1510" i="1"/>
  <c r="G1531" i="1"/>
  <c r="G1549" i="1"/>
  <c r="G1565" i="1"/>
  <c r="G1574" i="1"/>
  <c r="G1581" i="1"/>
  <c r="G1586" i="1"/>
  <c r="G1591" i="1"/>
  <c r="G1597" i="1"/>
  <c r="G1602" i="1"/>
  <c r="G1607" i="1"/>
  <c r="G1613" i="1"/>
  <c r="G1618" i="1"/>
  <c r="G1623" i="1"/>
  <c r="G1629" i="1"/>
  <c r="G1634" i="1"/>
  <c r="G1639" i="1"/>
  <c r="G1645" i="1"/>
  <c r="G1650" i="1"/>
  <c r="G1655" i="1"/>
  <c r="G1661" i="1"/>
  <c r="G1666" i="1"/>
  <c r="G1671" i="1"/>
  <c r="G1677" i="1"/>
  <c r="G1682" i="1"/>
  <c r="G1687" i="1"/>
  <c r="G1693" i="1"/>
  <c r="G1698" i="1"/>
  <c r="G1703" i="1"/>
  <c r="G1709" i="1"/>
  <c r="G1713" i="1"/>
  <c r="G1717" i="1"/>
  <c r="G1721" i="1"/>
  <c r="G1725" i="1"/>
  <c r="G1729" i="1"/>
  <c r="G1733" i="1"/>
  <c r="G1737" i="1"/>
  <c r="G1741" i="1"/>
  <c r="G1745" i="1"/>
  <c r="G1749" i="1"/>
  <c r="G1236" i="1"/>
  <c r="G1288" i="1"/>
  <c r="G1320" i="1"/>
  <c r="G1352" i="1"/>
  <c r="G1384" i="1"/>
  <c r="G1416" i="1"/>
  <c r="G1448" i="1"/>
  <c r="G1472" i="1"/>
  <c r="G1494" i="1"/>
  <c r="G1515" i="1"/>
  <c r="G1536" i="1"/>
  <c r="G1553" i="1"/>
  <c r="G1569" i="1"/>
  <c r="G1577" i="1"/>
  <c r="G1582" i="1"/>
  <c r="G1587" i="1"/>
  <c r="G1593" i="1"/>
  <c r="G1598" i="1"/>
  <c r="G1603" i="1"/>
  <c r="G1609" i="1"/>
  <c r="G1614" i="1"/>
  <c r="G1619" i="1"/>
  <c r="G1625" i="1"/>
  <c r="G1630" i="1"/>
  <c r="G1635" i="1"/>
  <c r="G1641" i="1"/>
  <c r="G1646" i="1"/>
  <c r="G1651" i="1"/>
  <c r="G1657" i="1"/>
  <c r="G1662" i="1"/>
  <c r="G1667" i="1"/>
  <c r="G1673" i="1"/>
  <c r="G1678" i="1"/>
  <c r="G1683" i="1"/>
  <c r="G1689" i="1"/>
  <c r="G1694" i="1"/>
  <c r="G1699" i="1"/>
  <c r="G1705" i="1"/>
  <c r="G1710" i="1"/>
  <c r="G1714" i="1"/>
  <c r="G1718" i="1"/>
  <c r="G1722" i="1"/>
  <c r="G1726" i="1"/>
  <c r="G1730" i="1"/>
  <c r="G1734" i="1"/>
  <c r="G1738" i="1"/>
  <c r="G1742" i="1"/>
  <c r="G1746" i="1"/>
  <c r="G1750" i="1"/>
  <c r="G1754" i="1"/>
  <c r="G1758" i="1"/>
  <c r="G1762" i="1"/>
  <c r="G1766" i="1"/>
  <c r="G1770" i="1"/>
  <c r="G1774" i="1"/>
  <c r="G1778" i="1"/>
  <c r="G1782" i="1"/>
  <c r="G1786" i="1"/>
  <c r="G1790" i="1"/>
  <c r="G1794" i="1"/>
  <c r="G1798" i="1"/>
  <c r="G1802" i="1"/>
  <c r="G1806" i="1"/>
  <c r="G1810" i="1"/>
  <c r="G1814" i="1"/>
  <c r="G1818" i="1"/>
  <c r="G1822" i="1"/>
  <c r="G1826" i="1"/>
  <c r="G1830" i="1"/>
  <c r="G1834" i="1"/>
  <c r="G1838" i="1"/>
  <c r="G1842" i="1"/>
  <c r="G1846" i="1"/>
  <c r="G1850" i="1"/>
  <c r="G1854" i="1"/>
  <c r="G1858" i="1"/>
  <c r="G1862" i="1"/>
  <c r="G1866" i="1"/>
  <c r="G1870" i="1"/>
  <c r="G1874" i="1"/>
  <c r="G1878" i="1"/>
  <c r="G1882" i="1"/>
  <c r="G1886" i="1"/>
  <c r="G1890" i="1"/>
  <c r="G1894" i="1"/>
  <c r="G1268" i="1"/>
  <c r="G1304" i="1"/>
  <c r="G1336" i="1"/>
  <c r="G1368" i="1"/>
  <c r="G1400" i="1"/>
  <c r="G1432" i="1"/>
  <c r="G1462" i="1"/>
  <c r="G1483" i="1"/>
  <c r="G1504" i="1"/>
  <c r="G1526" i="1"/>
  <c r="G1545" i="1"/>
  <c r="G1561" i="1"/>
  <c r="G1573" i="1"/>
  <c r="G1579" i="1"/>
  <c r="G1585" i="1"/>
  <c r="G1590" i="1"/>
  <c r="G1595" i="1"/>
  <c r="G1601" i="1"/>
  <c r="G1606" i="1"/>
  <c r="G1611" i="1"/>
  <c r="G1617" i="1"/>
  <c r="G1622" i="1"/>
  <c r="G1627" i="1"/>
  <c r="G1633" i="1"/>
  <c r="G1638" i="1"/>
  <c r="G1643" i="1"/>
  <c r="G1649" i="1"/>
  <c r="G1654" i="1"/>
  <c r="G1659" i="1"/>
  <c r="G1665" i="1"/>
  <c r="G1670" i="1"/>
  <c r="G1675" i="1"/>
  <c r="G1681" i="1"/>
  <c r="G1686" i="1"/>
  <c r="G1691" i="1"/>
  <c r="G1697" i="1"/>
  <c r="G1702" i="1"/>
  <c r="G1707" i="1"/>
  <c r="G1712" i="1"/>
  <c r="G1716" i="1"/>
  <c r="G1720" i="1"/>
  <c r="G1724" i="1"/>
  <c r="G1728" i="1"/>
  <c r="G1732" i="1"/>
  <c r="G1736" i="1"/>
  <c r="G1740" i="1"/>
  <c r="G1744" i="1"/>
  <c r="G1748" i="1"/>
  <c r="G1752" i="1"/>
  <c r="G1756" i="1"/>
  <c r="G1760" i="1"/>
  <c r="G1764" i="1"/>
  <c r="G1768" i="1"/>
  <c r="G1772" i="1"/>
  <c r="G1776" i="1"/>
  <c r="G1780" i="1"/>
  <c r="G1784" i="1"/>
  <c r="G1788" i="1"/>
  <c r="G1792" i="1"/>
  <c r="G1796" i="1"/>
  <c r="G1800" i="1"/>
  <c r="G1804" i="1"/>
  <c r="G1808" i="1"/>
  <c r="G1812" i="1"/>
  <c r="G1816" i="1"/>
  <c r="G1820" i="1"/>
  <c r="G1824" i="1"/>
  <c r="G1828" i="1"/>
  <c r="G1832" i="1"/>
  <c r="G1836" i="1"/>
  <c r="G1840" i="1"/>
  <c r="G1844" i="1"/>
  <c r="G1848" i="1"/>
  <c r="G1852" i="1"/>
  <c r="G1856" i="1"/>
  <c r="G1860" i="1"/>
  <c r="G1864" i="1"/>
  <c r="G1868" i="1"/>
  <c r="G1252" i="1"/>
  <c r="G1392" i="1"/>
  <c r="G1499" i="1"/>
  <c r="G1570" i="1"/>
  <c r="G1594" i="1"/>
  <c r="G1615" i="1"/>
  <c r="G1637" i="1"/>
  <c r="G1658" i="1"/>
  <c r="G1679" i="1"/>
  <c r="G1701" i="1"/>
  <c r="G1719" i="1"/>
  <c r="G1735" i="1"/>
  <c r="G1751" i="1"/>
  <c r="G1759" i="1"/>
  <c r="G1767" i="1"/>
  <c r="G1775" i="1"/>
  <c r="G1783" i="1"/>
  <c r="G1791" i="1"/>
  <c r="G1799" i="1"/>
  <c r="G1807" i="1"/>
  <c r="G1815" i="1"/>
  <c r="G1823" i="1"/>
  <c r="G1831" i="1"/>
  <c r="G1839" i="1"/>
  <c r="G1847" i="1"/>
  <c r="G1855" i="1"/>
  <c r="G1863" i="1"/>
  <c r="G1871" i="1"/>
  <c r="G1876" i="1"/>
  <c r="G1881" i="1"/>
  <c r="G1887" i="1"/>
  <c r="G1892" i="1"/>
  <c r="G1897" i="1"/>
  <c r="G1901" i="1"/>
  <c r="G1905" i="1"/>
  <c r="G1909" i="1"/>
  <c r="G1913" i="1"/>
  <c r="G1917" i="1"/>
  <c r="G1921" i="1"/>
  <c r="G1925" i="1"/>
  <c r="G1929" i="1"/>
  <c r="G1933" i="1"/>
  <c r="G1937" i="1"/>
  <c r="G1941" i="1"/>
  <c r="G1945" i="1"/>
  <c r="G1949" i="1"/>
  <c r="G1953" i="1"/>
  <c r="G1957" i="1"/>
  <c r="G1961" i="1"/>
  <c r="G1965" i="1"/>
  <c r="G1969" i="1"/>
  <c r="G1973" i="1"/>
  <c r="G1977" i="1"/>
  <c r="G1981" i="1"/>
  <c r="G1985" i="1"/>
  <c r="G1989" i="1"/>
  <c r="G1993" i="1"/>
  <c r="G1997" i="1"/>
  <c r="G2001" i="1"/>
  <c r="G2005" i="1"/>
  <c r="G2009" i="1"/>
  <c r="G2013" i="1"/>
  <c r="G2017" i="1"/>
  <c r="G2021" i="1"/>
  <c r="G2025" i="1"/>
  <c r="G2029" i="1"/>
  <c r="G2033" i="1"/>
  <c r="G2037" i="1"/>
  <c r="G2041" i="1"/>
  <c r="G2045" i="1"/>
  <c r="G2049" i="1"/>
  <c r="G2053" i="1"/>
  <c r="G2057" i="1"/>
  <c r="G2061" i="1"/>
  <c r="G2065" i="1"/>
  <c r="G2069" i="1"/>
  <c r="G2073" i="1"/>
  <c r="G2077" i="1"/>
  <c r="G2081" i="1"/>
  <c r="G2085" i="1"/>
  <c r="G2089" i="1"/>
  <c r="G2093" i="1"/>
  <c r="G2097" i="1"/>
  <c r="G2101" i="1"/>
  <c r="G2105" i="1"/>
  <c r="G2109" i="1"/>
  <c r="G2113" i="1"/>
  <c r="G2117" i="1"/>
  <c r="G2121" i="1"/>
  <c r="G2125" i="1"/>
  <c r="G2129" i="1"/>
  <c r="G2133" i="1"/>
  <c r="G2137" i="1"/>
  <c r="G2141" i="1"/>
  <c r="G2145" i="1"/>
  <c r="G2149" i="1"/>
  <c r="G2153" i="1"/>
  <c r="G2157" i="1"/>
  <c r="G2161" i="1"/>
  <c r="G2165" i="1"/>
  <c r="G2169" i="1"/>
  <c r="G2173" i="1"/>
  <c r="G2177" i="1"/>
  <c r="G2181" i="1"/>
  <c r="G2185" i="1"/>
  <c r="G2189" i="1"/>
  <c r="G2193" i="1"/>
  <c r="G2197" i="1"/>
  <c r="G2201" i="1"/>
  <c r="G2205" i="1"/>
  <c r="G2209" i="1"/>
  <c r="G2213" i="1"/>
  <c r="G2217" i="1"/>
  <c r="G2221" i="1"/>
  <c r="G2225" i="1"/>
  <c r="G2229" i="1"/>
  <c r="G2233" i="1"/>
  <c r="G1296" i="1"/>
  <c r="G1424" i="1"/>
  <c r="G1520" i="1"/>
  <c r="G1578" i="1"/>
  <c r="G1599" i="1"/>
  <c r="G1621" i="1"/>
  <c r="G1642" i="1"/>
  <c r="G1663" i="1"/>
  <c r="G1685" i="1"/>
  <c r="G1706" i="1"/>
  <c r="G1723" i="1"/>
  <c r="G1739" i="1"/>
  <c r="G1753" i="1"/>
  <c r="G1761" i="1"/>
  <c r="G1769" i="1"/>
  <c r="G1777" i="1"/>
  <c r="G1785" i="1"/>
  <c r="G1793" i="1"/>
  <c r="G1801" i="1"/>
  <c r="G1809" i="1"/>
  <c r="G1817" i="1"/>
  <c r="G1825" i="1"/>
  <c r="G1833" i="1"/>
  <c r="G1841" i="1"/>
  <c r="G1849" i="1"/>
  <c r="G1857" i="1"/>
  <c r="G1865" i="1"/>
  <c r="G1872" i="1"/>
  <c r="G1877" i="1"/>
  <c r="G1883" i="1"/>
  <c r="G1888" i="1"/>
  <c r="G1893" i="1"/>
  <c r="G1898" i="1"/>
  <c r="G1902" i="1"/>
  <c r="G1906" i="1"/>
  <c r="G1910" i="1"/>
  <c r="G1914" i="1"/>
  <c r="G1918" i="1"/>
  <c r="G1922" i="1"/>
  <c r="G1926" i="1"/>
  <c r="G1930" i="1"/>
  <c r="G1934" i="1"/>
  <c r="G1938" i="1"/>
  <c r="G1942" i="1"/>
  <c r="G1946" i="1"/>
  <c r="G1950" i="1"/>
  <c r="G1954" i="1"/>
  <c r="G1958" i="1"/>
  <c r="G1962" i="1"/>
  <c r="G1966" i="1"/>
  <c r="G1970" i="1"/>
  <c r="G1974" i="1"/>
  <c r="G1978" i="1"/>
  <c r="G1982" i="1"/>
  <c r="G1328" i="1"/>
  <c r="G1456" i="1"/>
  <c r="G1541" i="1"/>
  <c r="G1583" i="1"/>
  <c r="G1605" i="1"/>
  <c r="G1626" i="1"/>
  <c r="G1647" i="1"/>
  <c r="G1669" i="1"/>
  <c r="G1690" i="1"/>
  <c r="G1711" i="1"/>
  <c r="G1727" i="1"/>
  <c r="G1743" i="1"/>
  <c r="G1755" i="1"/>
  <c r="G1763" i="1"/>
  <c r="G1771" i="1"/>
  <c r="G1779" i="1"/>
  <c r="G1787" i="1"/>
  <c r="G1795" i="1"/>
  <c r="G1803" i="1"/>
  <c r="G1811" i="1"/>
  <c r="G1819" i="1"/>
  <c r="G1827" i="1"/>
  <c r="G1835" i="1"/>
  <c r="G1843" i="1"/>
  <c r="G1851" i="1"/>
  <c r="G1859" i="1"/>
  <c r="G1867" i="1"/>
  <c r="G1873" i="1"/>
  <c r="G1879" i="1"/>
  <c r="G1884" i="1"/>
  <c r="G1889" i="1"/>
  <c r="G1895" i="1"/>
  <c r="G1899" i="1"/>
  <c r="G1903" i="1"/>
  <c r="G1907" i="1"/>
  <c r="G1911" i="1"/>
  <c r="G1915" i="1"/>
  <c r="G1919" i="1"/>
  <c r="G1923" i="1"/>
  <c r="G1927" i="1"/>
  <c r="G1931" i="1"/>
  <c r="G1935" i="1"/>
  <c r="G1939" i="1"/>
  <c r="G1943" i="1"/>
  <c r="G1947" i="1"/>
  <c r="G1951" i="1"/>
  <c r="G1955" i="1"/>
  <c r="G1959" i="1"/>
  <c r="G1963" i="1"/>
  <c r="G1967" i="1"/>
  <c r="G1971" i="1"/>
  <c r="G1975" i="1"/>
  <c r="G1979" i="1"/>
  <c r="G1983" i="1"/>
  <c r="G1987" i="1"/>
  <c r="G1991" i="1"/>
  <c r="G1995" i="1"/>
  <c r="G1999" i="1"/>
  <c r="G2003" i="1"/>
  <c r="G2007" i="1"/>
  <c r="G2011" i="1"/>
  <c r="G2015" i="1"/>
  <c r="G2019" i="1"/>
  <c r="G2023" i="1"/>
  <c r="G2027" i="1"/>
  <c r="G2031" i="1"/>
  <c r="G2035" i="1"/>
  <c r="G2039" i="1"/>
  <c r="G2043" i="1"/>
  <c r="G2047" i="1"/>
  <c r="G2051" i="1"/>
  <c r="G2055" i="1"/>
  <c r="G2059" i="1"/>
  <c r="G2063" i="1"/>
  <c r="G2067" i="1"/>
  <c r="G2071" i="1"/>
  <c r="G2075" i="1"/>
  <c r="G2079" i="1"/>
  <c r="G2083" i="1"/>
  <c r="G2087" i="1"/>
  <c r="G1360" i="1"/>
  <c r="G1478" i="1"/>
  <c r="G1557" i="1"/>
  <c r="G1589" i="1"/>
  <c r="G1610" i="1"/>
  <c r="G1631" i="1"/>
  <c r="G1653" i="1"/>
  <c r="G1674" i="1"/>
  <c r="G1695" i="1"/>
  <c r="G1715" i="1"/>
  <c r="G1731" i="1"/>
  <c r="G1747" i="1"/>
  <c r="G1757" i="1"/>
  <c r="G1765" i="1"/>
  <c r="G1773" i="1"/>
  <c r="G1781" i="1"/>
  <c r="G1789" i="1"/>
  <c r="G1797" i="1"/>
  <c r="G1805" i="1"/>
  <c r="G1813" i="1"/>
  <c r="G1821" i="1"/>
  <c r="G1829" i="1"/>
  <c r="G1837" i="1"/>
  <c r="G1845" i="1"/>
  <c r="G1853" i="1"/>
  <c r="G1861" i="1"/>
  <c r="G1869" i="1"/>
  <c r="G1875" i="1"/>
  <c r="G1880" i="1"/>
  <c r="G1885" i="1"/>
  <c r="G1891" i="1"/>
  <c r="G1896" i="1"/>
  <c r="G1900" i="1"/>
  <c r="G1904" i="1"/>
  <c r="G1908" i="1"/>
  <c r="G1912" i="1"/>
  <c r="G1916" i="1"/>
  <c r="G1920" i="1"/>
  <c r="G1924" i="1"/>
  <c r="G1928" i="1"/>
  <c r="G1932" i="1"/>
  <c r="G1936" i="1"/>
  <c r="G1940" i="1"/>
  <c r="G1944" i="1"/>
  <c r="G1948" i="1"/>
  <c r="G1952" i="1"/>
  <c r="G1956" i="1"/>
  <c r="G1960" i="1"/>
  <c r="G1964" i="1"/>
  <c r="G1968" i="1"/>
  <c r="G1972" i="1"/>
  <c r="G1976" i="1"/>
  <c r="G1980" i="1"/>
  <c r="G1984" i="1"/>
  <c r="G1988" i="1"/>
  <c r="G1992" i="1"/>
  <c r="G1996" i="1"/>
  <c r="G2000" i="1"/>
  <c r="G2004" i="1"/>
  <c r="G2008" i="1"/>
  <c r="G2012" i="1"/>
  <c r="G2016" i="1"/>
  <c r="G2020" i="1"/>
  <c r="G2024" i="1"/>
  <c r="G2028" i="1"/>
  <c r="G2032" i="1"/>
  <c r="G2036" i="1"/>
  <c r="G2040" i="1"/>
  <c r="G2044" i="1"/>
  <c r="G2048" i="1"/>
  <c r="G2052" i="1"/>
  <c r="G2056" i="1"/>
  <c r="G2060" i="1"/>
  <c r="G2064" i="1"/>
  <c r="G2068" i="1"/>
  <c r="G2072" i="1"/>
  <c r="G2076" i="1"/>
  <c r="G2080" i="1"/>
  <c r="G2084" i="1"/>
  <c r="G2088" i="1"/>
  <c r="G2092" i="1"/>
  <c r="G2096" i="1"/>
  <c r="G2100" i="1"/>
  <c r="G2104" i="1"/>
  <c r="G2108" i="1"/>
  <c r="G1986" i="1"/>
  <c r="G2002" i="1"/>
  <c r="G2018" i="1"/>
  <c r="G2034" i="1"/>
  <c r="G2050" i="1"/>
  <c r="G2066" i="1"/>
  <c r="G2082" i="1"/>
  <c r="G2094" i="1"/>
  <c r="G2102" i="1"/>
  <c r="G2110" i="1"/>
  <c r="G2115" i="1"/>
  <c r="G2120" i="1"/>
  <c r="G2126" i="1"/>
  <c r="G2131" i="1"/>
  <c r="G2136" i="1"/>
  <c r="G2142" i="1"/>
  <c r="G2147" i="1"/>
  <c r="G2152" i="1"/>
  <c r="G2158" i="1"/>
  <c r="G2163" i="1"/>
  <c r="G2168" i="1"/>
  <c r="G2174" i="1"/>
  <c r="G2179" i="1"/>
  <c r="G2184" i="1"/>
  <c r="G2190" i="1"/>
  <c r="G2195" i="1"/>
  <c r="G2200" i="1"/>
  <c r="G2206" i="1"/>
  <c r="G2211" i="1"/>
  <c r="G2216" i="1"/>
  <c r="G2222" i="1"/>
  <c r="G2227" i="1"/>
  <c r="G2232" i="1"/>
  <c r="G2237" i="1"/>
  <c r="G2241" i="1"/>
  <c r="G2245" i="1"/>
  <c r="G2249" i="1"/>
  <c r="G2253" i="1"/>
  <c r="G2257" i="1"/>
  <c r="G2261" i="1"/>
  <c r="G2265" i="1"/>
  <c r="G2269" i="1"/>
  <c r="G2273" i="1"/>
  <c r="G2277" i="1"/>
  <c r="G2281" i="1"/>
  <c r="G2285" i="1"/>
  <c r="G2289" i="1"/>
  <c r="G2293" i="1"/>
  <c r="G2297" i="1"/>
  <c r="G2301" i="1"/>
  <c r="G2305" i="1"/>
  <c r="G2309" i="1"/>
  <c r="G2313" i="1"/>
  <c r="G2317" i="1"/>
  <c r="G2321" i="1"/>
  <c r="G2325" i="1"/>
  <c r="G2329" i="1"/>
  <c r="G2333" i="1"/>
  <c r="G2337" i="1"/>
  <c r="G2341" i="1"/>
  <c r="G2345" i="1"/>
  <c r="G2349" i="1"/>
  <c r="G2353" i="1"/>
  <c r="G2357" i="1"/>
  <c r="G2361" i="1"/>
  <c r="G2365" i="1"/>
  <c r="G2369" i="1"/>
  <c r="G2373" i="1"/>
  <c r="G2377" i="1"/>
  <c r="G2381" i="1"/>
  <c r="G2385" i="1"/>
  <c r="G2389" i="1"/>
  <c r="G2393" i="1"/>
  <c r="G2397" i="1"/>
  <c r="G2401" i="1"/>
  <c r="G2405" i="1"/>
  <c r="G2409" i="1"/>
  <c r="G2413" i="1"/>
  <c r="G2417" i="1"/>
  <c r="G2421" i="1"/>
  <c r="G2425" i="1"/>
  <c r="G2429" i="1"/>
  <c r="G2433" i="1"/>
  <c r="G2388" i="1"/>
  <c r="G2400" i="1"/>
  <c r="G2416" i="1"/>
  <c r="G1990" i="1"/>
  <c r="G2006" i="1"/>
  <c r="G2022" i="1"/>
  <c r="G2038" i="1"/>
  <c r="G2054" i="1"/>
  <c r="G2070" i="1"/>
  <c r="G2086" i="1"/>
  <c r="G2095" i="1"/>
  <c r="G2103" i="1"/>
  <c r="G2111" i="1"/>
  <c r="G2116" i="1"/>
  <c r="G2122" i="1"/>
  <c r="G2127" i="1"/>
  <c r="G2132" i="1"/>
  <c r="G2138" i="1"/>
  <c r="G2143" i="1"/>
  <c r="G2148" i="1"/>
  <c r="G2154" i="1"/>
  <c r="G2159" i="1"/>
  <c r="G2164" i="1"/>
  <c r="G2170" i="1"/>
  <c r="G2175" i="1"/>
  <c r="G2180" i="1"/>
  <c r="G2186" i="1"/>
  <c r="G2191" i="1"/>
  <c r="G2196" i="1"/>
  <c r="G2202" i="1"/>
  <c r="G2207" i="1"/>
  <c r="G2212" i="1"/>
  <c r="G2218" i="1"/>
  <c r="G2223" i="1"/>
  <c r="G2228" i="1"/>
  <c r="G2234" i="1"/>
  <c r="G2238" i="1"/>
  <c r="G2242" i="1"/>
  <c r="G2246" i="1"/>
  <c r="G2250" i="1"/>
  <c r="G2254" i="1"/>
  <c r="G2258" i="1"/>
  <c r="G2262" i="1"/>
  <c r="G2266" i="1"/>
  <c r="G2270" i="1"/>
  <c r="G2274" i="1"/>
  <c r="G2278" i="1"/>
  <c r="G2282" i="1"/>
  <c r="G2286" i="1"/>
  <c r="G2290" i="1"/>
  <c r="G2294" i="1"/>
  <c r="G2298" i="1"/>
  <c r="G2302" i="1"/>
  <c r="G2306" i="1"/>
  <c r="G2310" i="1"/>
  <c r="G2314" i="1"/>
  <c r="G2318" i="1"/>
  <c r="G2322" i="1"/>
  <c r="G2326" i="1"/>
  <c r="G2330" i="1"/>
  <c r="G2334" i="1"/>
  <c r="G2338" i="1"/>
  <c r="G2342" i="1"/>
  <c r="G2346" i="1"/>
  <c r="G2350" i="1"/>
  <c r="G2354" i="1"/>
  <c r="G2358" i="1"/>
  <c r="G2362" i="1"/>
  <c r="G2366" i="1"/>
  <c r="G2370" i="1"/>
  <c r="G2374" i="1"/>
  <c r="G2378" i="1"/>
  <c r="G2382" i="1"/>
  <c r="G2386" i="1"/>
  <c r="G2390" i="1"/>
  <c r="G2394" i="1"/>
  <c r="G2398" i="1"/>
  <c r="G2402" i="1"/>
  <c r="G2406" i="1"/>
  <c r="G2410" i="1"/>
  <c r="G2414" i="1"/>
  <c r="G2418" i="1"/>
  <c r="G2422" i="1"/>
  <c r="G2426" i="1"/>
  <c r="G2430" i="1"/>
  <c r="G2434" i="1"/>
  <c r="G2419" i="1"/>
  <c r="G2427" i="1"/>
  <c r="G2435" i="1"/>
  <c r="G2396" i="1"/>
  <c r="G2408" i="1"/>
  <c r="G2420" i="1"/>
  <c r="G2428" i="1"/>
  <c r="G1994" i="1"/>
  <c r="G2010" i="1"/>
  <c r="G2026" i="1"/>
  <c r="G2042" i="1"/>
  <c r="G2058" i="1"/>
  <c r="G2074" i="1"/>
  <c r="G2090" i="1"/>
  <c r="G2098" i="1"/>
  <c r="G2106" i="1"/>
  <c r="G2112" i="1"/>
  <c r="G2118" i="1"/>
  <c r="G2123" i="1"/>
  <c r="G2128" i="1"/>
  <c r="G2134" i="1"/>
  <c r="G2139" i="1"/>
  <c r="G2144" i="1"/>
  <c r="G2150" i="1"/>
  <c r="G2155" i="1"/>
  <c r="G2160" i="1"/>
  <c r="G2166" i="1"/>
  <c r="G2171" i="1"/>
  <c r="G2176" i="1"/>
  <c r="G2182" i="1"/>
  <c r="G2187" i="1"/>
  <c r="G2192" i="1"/>
  <c r="G2198" i="1"/>
  <c r="G2203" i="1"/>
  <c r="G2208" i="1"/>
  <c r="G2214" i="1"/>
  <c r="G2219" i="1"/>
  <c r="G2224" i="1"/>
  <c r="G2230" i="1"/>
  <c r="G2235" i="1"/>
  <c r="G2239" i="1"/>
  <c r="G2243" i="1"/>
  <c r="G2247" i="1"/>
  <c r="G2251" i="1"/>
  <c r="G2255" i="1"/>
  <c r="G2259" i="1"/>
  <c r="G2263" i="1"/>
  <c r="G2267" i="1"/>
  <c r="G2271" i="1"/>
  <c r="G2275" i="1"/>
  <c r="G2279" i="1"/>
  <c r="G2283" i="1"/>
  <c r="G2287" i="1"/>
  <c r="G2291" i="1"/>
  <c r="G2295" i="1"/>
  <c r="G2299" i="1"/>
  <c r="G2303" i="1"/>
  <c r="G2307" i="1"/>
  <c r="G2311" i="1"/>
  <c r="G2315" i="1"/>
  <c r="G2319" i="1"/>
  <c r="G2323" i="1"/>
  <c r="G2327" i="1"/>
  <c r="G2331" i="1"/>
  <c r="G2335" i="1"/>
  <c r="G2339" i="1"/>
  <c r="G2343" i="1"/>
  <c r="G2347" i="1"/>
  <c r="G2351" i="1"/>
  <c r="G2355" i="1"/>
  <c r="G2359" i="1"/>
  <c r="G2363" i="1"/>
  <c r="G2367" i="1"/>
  <c r="G2371" i="1"/>
  <c r="G2375" i="1"/>
  <c r="G2379" i="1"/>
  <c r="G2383" i="1"/>
  <c r="G2387" i="1"/>
  <c r="G2391" i="1"/>
  <c r="G2395" i="1"/>
  <c r="G2399" i="1"/>
  <c r="G2403" i="1"/>
  <c r="G2407" i="1"/>
  <c r="G2411" i="1"/>
  <c r="G2415" i="1"/>
  <c r="G2423" i="1"/>
  <c r="G2431" i="1"/>
  <c r="G2412" i="1"/>
  <c r="G2432" i="1"/>
  <c r="G1998" i="1"/>
  <c r="G2014" i="1"/>
  <c r="G2030" i="1"/>
  <c r="G2046" i="1"/>
  <c r="G2062" i="1"/>
  <c r="G2078" i="1"/>
  <c r="G2091" i="1"/>
  <c r="G2099" i="1"/>
  <c r="G2107" i="1"/>
  <c r="G2114" i="1"/>
  <c r="G2119" i="1"/>
  <c r="G2124" i="1"/>
  <c r="G2130" i="1"/>
  <c r="G2135" i="1"/>
  <c r="G2140" i="1"/>
  <c r="G2146" i="1"/>
  <c r="G2151" i="1"/>
  <c r="G2156" i="1"/>
  <c r="G2162" i="1"/>
  <c r="G2167" i="1"/>
  <c r="G2172" i="1"/>
  <c r="G2178" i="1"/>
  <c r="G2183" i="1"/>
  <c r="G2188" i="1"/>
  <c r="G2194" i="1"/>
  <c r="G2199" i="1"/>
  <c r="G2204" i="1"/>
  <c r="G2210" i="1"/>
  <c r="G2215" i="1"/>
  <c r="G2220" i="1"/>
  <c r="G2226" i="1"/>
  <c r="G2231" i="1"/>
  <c r="G2236" i="1"/>
  <c r="G2240" i="1"/>
  <c r="G2244" i="1"/>
  <c r="G2248" i="1"/>
  <c r="G2252" i="1"/>
  <c r="G2256" i="1"/>
  <c r="G2260" i="1"/>
  <c r="G2264" i="1"/>
  <c r="G2268" i="1"/>
  <c r="G2272" i="1"/>
  <c r="G2276" i="1"/>
  <c r="G2280" i="1"/>
  <c r="G2284" i="1"/>
  <c r="G2288" i="1"/>
  <c r="G2292" i="1"/>
  <c r="G2296" i="1"/>
  <c r="G2300" i="1"/>
  <c r="G2304" i="1"/>
  <c r="G2308" i="1"/>
  <c r="G2312" i="1"/>
  <c r="G2316" i="1"/>
  <c r="G2320" i="1"/>
  <c r="G2324" i="1"/>
  <c r="G2328" i="1"/>
  <c r="G2332" i="1"/>
  <c r="G2336" i="1"/>
  <c r="G2340" i="1"/>
  <c r="G2344" i="1"/>
  <c r="G2348" i="1"/>
  <c r="G2352" i="1"/>
  <c r="G2356" i="1"/>
  <c r="G2360" i="1"/>
  <c r="G2364" i="1"/>
  <c r="G2368" i="1"/>
  <c r="G2372" i="1"/>
  <c r="G2376" i="1"/>
  <c r="G2380" i="1"/>
  <c r="G2384" i="1"/>
  <c r="G2392" i="1"/>
  <c r="G2404" i="1"/>
  <c r="G2424" i="1"/>
  <c r="AM1200" i="1"/>
  <c r="AL1200" i="1"/>
  <c r="AK1200" i="1"/>
  <c r="AJ1200" i="1"/>
  <c r="AH1200" i="1"/>
  <c r="AF1200" i="1"/>
  <c r="AE1200" i="1"/>
  <c r="AD1200" i="1"/>
  <c r="AC1200" i="1"/>
  <c r="AB1200" i="1"/>
  <c r="AA1200" i="1"/>
  <c r="Z1200" i="1"/>
  <c r="Y1200" i="1"/>
  <c r="X1200" i="1"/>
  <c r="V1200" i="1"/>
  <c r="S1200" i="1"/>
  <c r="T1200" i="1"/>
  <c r="R1200" i="1"/>
  <c r="N1200" i="1"/>
  <c r="O1200" i="1"/>
  <c r="L1200" i="1"/>
  <c r="M1200" i="1"/>
  <c r="I1200" i="1"/>
  <c r="J1200" i="1"/>
  <c r="G1200" i="1"/>
  <c r="H1200" i="1"/>
  <c r="D1200" i="1"/>
  <c r="D1201" i="1"/>
  <c r="D1205" i="1"/>
  <c r="D1209" i="1"/>
  <c r="D1213" i="1"/>
  <c r="D1217" i="1"/>
  <c r="D1221" i="1"/>
  <c r="D1225" i="1"/>
  <c r="D1229" i="1"/>
  <c r="D1233" i="1"/>
  <c r="D1237" i="1"/>
  <c r="D1241" i="1"/>
  <c r="D1245" i="1"/>
  <c r="D1249" i="1"/>
  <c r="D1253" i="1"/>
  <c r="D1257" i="1"/>
  <c r="D1261" i="1"/>
  <c r="D1265" i="1"/>
  <c r="D1269" i="1"/>
  <c r="D1273" i="1"/>
  <c r="D1277" i="1"/>
  <c r="D1281" i="1"/>
  <c r="D1285" i="1"/>
  <c r="D1289" i="1"/>
  <c r="D1293" i="1"/>
  <c r="D1297" i="1"/>
  <c r="D1301" i="1"/>
  <c r="D1305" i="1"/>
  <c r="D1309" i="1"/>
  <c r="D1313" i="1"/>
  <c r="D1317" i="1"/>
  <c r="D1321" i="1"/>
  <c r="D1325" i="1"/>
  <c r="D1329" i="1"/>
  <c r="D1333" i="1"/>
  <c r="D1337" i="1"/>
  <c r="D1341" i="1"/>
  <c r="D1345" i="1"/>
  <c r="D1349" i="1"/>
  <c r="D1353" i="1"/>
  <c r="D1357" i="1"/>
  <c r="D1361" i="1"/>
  <c r="D1365" i="1"/>
  <c r="D1369" i="1"/>
  <c r="D1373" i="1"/>
  <c r="D1377" i="1"/>
  <c r="D1381" i="1"/>
  <c r="D1385" i="1"/>
  <c r="D1389" i="1"/>
  <c r="D1393" i="1"/>
  <c r="D1397" i="1"/>
  <c r="D1401" i="1"/>
  <c r="D1405" i="1"/>
  <c r="D1409" i="1"/>
  <c r="D1413" i="1"/>
  <c r="D1417" i="1"/>
  <c r="D1421" i="1"/>
  <c r="D1425" i="1"/>
  <c r="D1429" i="1"/>
  <c r="D1433" i="1"/>
  <c r="D1437" i="1"/>
  <c r="D1441" i="1"/>
  <c r="D1445" i="1"/>
  <c r="D1449" i="1"/>
  <c r="D1453" i="1"/>
  <c r="D1457" i="1"/>
  <c r="D1461" i="1"/>
  <c r="D1465" i="1"/>
  <c r="D1469" i="1"/>
  <c r="D1473" i="1"/>
  <c r="D1477" i="1"/>
  <c r="D1481" i="1"/>
  <c r="D1485" i="1"/>
  <c r="D1489" i="1"/>
  <c r="D1493" i="1"/>
  <c r="D1497" i="1"/>
  <c r="D1501" i="1"/>
  <c r="D1505" i="1"/>
  <c r="D1509" i="1"/>
  <c r="D1513" i="1"/>
  <c r="D1517" i="1"/>
  <c r="D1202" i="1"/>
  <c r="D1206" i="1"/>
  <c r="D1210" i="1"/>
  <c r="D1214" i="1"/>
  <c r="D1218" i="1"/>
  <c r="D1222" i="1"/>
  <c r="D1226" i="1"/>
  <c r="D1230" i="1"/>
  <c r="D1234" i="1"/>
  <c r="D1238" i="1"/>
  <c r="D1242" i="1"/>
  <c r="D1246" i="1"/>
  <c r="D1250" i="1"/>
  <c r="D1254" i="1"/>
  <c r="D1258" i="1"/>
  <c r="D1262" i="1"/>
  <c r="D1266" i="1"/>
  <c r="D1270" i="1"/>
  <c r="D1274" i="1"/>
  <c r="D1278" i="1"/>
  <c r="D1282" i="1"/>
  <c r="D1286" i="1"/>
  <c r="D1290" i="1"/>
  <c r="D1294" i="1"/>
  <c r="D1298" i="1"/>
  <c r="D1302" i="1"/>
  <c r="D1306" i="1"/>
  <c r="D1310" i="1"/>
  <c r="D1314" i="1"/>
  <c r="D1318" i="1"/>
  <c r="D1322" i="1"/>
  <c r="D1326" i="1"/>
  <c r="D1330" i="1"/>
  <c r="D1334" i="1"/>
  <c r="D1338" i="1"/>
  <c r="D1342" i="1"/>
  <c r="D1346" i="1"/>
  <c r="D1350" i="1"/>
  <c r="D1354" i="1"/>
  <c r="D1358" i="1"/>
  <c r="D1362" i="1"/>
  <c r="D1366" i="1"/>
  <c r="D1370" i="1"/>
  <c r="D1374" i="1"/>
  <c r="D1378" i="1"/>
  <c r="D1382" i="1"/>
  <c r="D1386" i="1"/>
  <c r="D1390" i="1"/>
  <c r="D1394" i="1"/>
  <c r="D1398" i="1"/>
  <c r="D1402" i="1"/>
  <c r="D1406" i="1"/>
  <c r="D1410" i="1"/>
  <c r="D1414" i="1"/>
  <c r="D1418" i="1"/>
  <c r="D1422" i="1"/>
  <c r="D1426" i="1"/>
  <c r="D1430" i="1"/>
  <c r="D1434" i="1"/>
  <c r="D1438" i="1"/>
  <c r="D1442" i="1"/>
  <c r="D1446" i="1"/>
  <c r="D1450" i="1"/>
  <c r="D1454" i="1"/>
  <c r="D1458" i="1"/>
  <c r="D1462" i="1"/>
  <c r="D1466" i="1"/>
  <c r="D1470" i="1"/>
  <c r="D1474" i="1"/>
  <c r="D1478" i="1"/>
  <c r="D1482" i="1"/>
  <c r="D1486" i="1"/>
  <c r="D1490" i="1"/>
  <c r="D1494" i="1"/>
  <c r="D1498" i="1"/>
  <c r="D1502" i="1"/>
  <c r="D1506" i="1"/>
  <c r="D1510" i="1"/>
  <c r="D1514" i="1"/>
  <c r="D1203" i="1"/>
  <c r="D1207" i="1"/>
  <c r="D1211" i="1"/>
  <c r="D1215" i="1"/>
  <c r="D1219" i="1"/>
  <c r="D1223" i="1"/>
  <c r="D1227" i="1"/>
  <c r="D1231" i="1"/>
  <c r="D1235" i="1"/>
  <c r="D1239" i="1"/>
  <c r="D1243" i="1"/>
  <c r="D1247" i="1"/>
  <c r="D1251" i="1"/>
  <c r="D1255" i="1"/>
  <c r="D1259" i="1"/>
  <c r="D1263" i="1"/>
  <c r="D1267" i="1"/>
  <c r="D1271" i="1"/>
  <c r="D1275" i="1"/>
  <c r="D1279" i="1"/>
  <c r="D1283" i="1"/>
  <c r="D1287" i="1"/>
  <c r="D1291" i="1"/>
  <c r="D1295" i="1"/>
  <c r="D1299" i="1"/>
  <c r="D1303" i="1"/>
  <c r="D1307" i="1"/>
  <c r="D1311" i="1"/>
  <c r="D1315" i="1"/>
  <c r="D1319" i="1"/>
  <c r="D1323" i="1"/>
  <c r="D1327" i="1"/>
  <c r="D1331" i="1"/>
  <c r="D1335" i="1"/>
  <c r="D1339" i="1"/>
  <c r="D1343" i="1"/>
  <c r="D1347" i="1"/>
  <c r="D1351" i="1"/>
  <c r="D1355" i="1"/>
  <c r="D1359" i="1"/>
  <c r="D1363" i="1"/>
  <c r="D1367" i="1"/>
  <c r="D1371" i="1"/>
  <c r="D1375" i="1"/>
  <c r="D1379" i="1"/>
  <c r="D1383" i="1"/>
  <c r="D1387" i="1"/>
  <c r="D1391" i="1"/>
  <c r="D1395" i="1"/>
  <c r="D1399" i="1"/>
  <c r="D1403" i="1"/>
  <c r="D1407" i="1"/>
  <c r="D1411" i="1"/>
  <c r="D1415" i="1"/>
  <c r="D1419" i="1"/>
  <c r="D1423" i="1"/>
  <c r="D1427" i="1"/>
  <c r="D1431" i="1"/>
  <c r="D1435" i="1"/>
  <c r="D1439" i="1"/>
  <c r="D1443" i="1"/>
  <c r="D1447" i="1"/>
  <c r="D1451" i="1"/>
  <c r="D1455" i="1"/>
  <c r="D1459" i="1"/>
  <c r="D1463" i="1"/>
  <c r="D1467" i="1"/>
  <c r="D1471" i="1"/>
  <c r="D1475" i="1"/>
  <c r="D1479" i="1"/>
  <c r="D1483" i="1"/>
  <c r="D1487" i="1"/>
  <c r="D1491" i="1"/>
  <c r="D1495" i="1"/>
  <c r="D1499" i="1"/>
  <c r="D1503" i="1"/>
  <c r="D1507" i="1"/>
  <c r="D1511" i="1"/>
  <c r="D1515" i="1"/>
  <c r="D1519" i="1"/>
  <c r="D1523" i="1"/>
  <c r="D1527" i="1"/>
  <c r="D1531" i="1"/>
  <c r="D1535" i="1"/>
  <c r="D1539" i="1"/>
  <c r="D1204" i="1"/>
  <c r="D1220" i="1"/>
  <c r="D1236" i="1"/>
  <c r="D1252" i="1"/>
  <c r="D1268" i="1"/>
  <c r="D1284" i="1"/>
  <c r="D1300" i="1"/>
  <c r="D1316" i="1"/>
  <c r="D1332" i="1"/>
  <c r="D1348" i="1"/>
  <c r="D1364" i="1"/>
  <c r="D1380" i="1"/>
  <c r="D1396" i="1"/>
  <c r="D1412" i="1"/>
  <c r="D1428" i="1"/>
  <c r="D1444" i="1"/>
  <c r="D1460" i="1"/>
  <c r="D1476" i="1"/>
  <c r="D1492" i="1"/>
  <c r="D1508" i="1"/>
  <c r="D1520" i="1"/>
  <c r="D1525" i="1"/>
  <c r="D1530" i="1"/>
  <c r="D1536" i="1"/>
  <c r="D1541" i="1"/>
  <c r="D1545" i="1"/>
  <c r="D1549" i="1"/>
  <c r="D1553" i="1"/>
  <c r="D1557" i="1"/>
  <c r="D1561" i="1"/>
  <c r="D1565" i="1"/>
  <c r="D1569" i="1"/>
  <c r="D1573" i="1"/>
  <c r="D1577" i="1"/>
  <c r="D1581" i="1"/>
  <c r="D1585" i="1"/>
  <c r="D1589" i="1"/>
  <c r="D1593" i="1"/>
  <c r="D1597" i="1"/>
  <c r="D1601" i="1"/>
  <c r="D1605" i="1"/>
  <c r="D1609" i="1"/>
  <c r="D1613" i="1"/>
  <c r="D1617" i="1"/>
  <c r="D1621" i="1"/>
  <c r="D1625" i="1"/>
  <c r="D1629" i="1"/>
  <c r="D1633" i="1"/>
  <c r="D1637" i="1"/>
  <c r="D1641" i="1"/>
  <c r="D1645" i="1"/>
  <c r="D1649" i="1"/>
  <c r="D1653" i="1"/>
  <c r="D1657" i="1"/>
  <c r="D1661" i="1"/>
  <c r="D1665" i="1"/>
  <c r="D1669" i="1"/>
  <c r="D1673" i="1"/>
  <c r="D1677" i="1"/>
  <c r="D1681" i="1"/>
  <c r="D1685" i="1"/>
  <c r="D1689" i="1"/>
  <c r="D1693" i="1"/>
  <c r="D1697" i="1"/>
  <c r="D1701" i="1"/>
  <c r="D1705" i="1"/>
  <c r="D1709" i="1"/>
  <c r="D1713" i="1"/>
  <c r="D1717" i="1"/>
  <c r="D1721" i="1"/>
  <c r="D1725" i="1"/>
  <c r="D1729" i="1"/>
  <c r="D1733" i="1"/>
  <c r="D1737" i="1"/>
  <c r="D1741" i="1"/>
  <c r="D1745" i="1"/>
  <c r="D1749" i="1"/>
  <c r="D1753" i="1"/>
  <c r="D1757" i="1"/>
  <c r="D1761" i="1"/>
  <c r="D1765" i="1"/>
  <c r="D1769" i="1"/>
  <c r="D1773" i="1"/>
  <c r="D1777" i="1"/>
  <c r="D1781" i="1"/>
  <c r="D1212" i="1"/>
  <c r="D1228" i="1"/>
  <c r="D1244" i="1"/>
  <c r="D1260" i="1"/>
  <c r="D1276" i="1"/>
  <c r="D1292" i="1"/>
  <c r="D1308" i="1"/>
  <c r="D1324" i="1"/>
  <c r="D1340" i="1"/>
  <c r="D1356" i="1"/>
  <c r="D1372" i="1"/>
  <c r="D1388" i="1"/>
  <c r="D1404" i="1"/>
  <c r="D1420" i="1"/>
  <c r="D1436" i="1"/>
  <c r="D1452" i="1"/>
  <c r="D1468" i="1"/>
  <c r="D1484" i="1"/>
  <c r="D1500" i="1"/>
  <c r="D1516" i="1"/>
  <c r="D1522" i="1"/>
  <c r="D1528" i="1"/>
  <c r="D1533" i="1"/>
  <c r="D1538" i="1"/>
  <c r="D1543" i="1"/>
  <c r="D1547" i="1"/>
  <c r="D1551" i="1"/>
  <c r="D1555" i="1"/>
  <c r="D1559" i="1"/>
  <c r="D1563" i="1"/>
  <c r="D1567" i="1"/>
  <c r="D1571" i="1"/>
  <c r="D1575" i="1"/>
  <c r="D1579" i="1"/>
  <c r="D1583" i="1"/>
  <c r="D1587" i="1"/>
  <c r="D1591" i="1"/>
  <c r="D1595" i="1"/>
  <c r="D1599" i="1"/>
  <c r="D1603" i="1"/>
  <c r="D1607" i="1"/>
  <c r="D1611" i="1"/>
  <c r="D1615" i="1"/>
  <c r="D1619" i="1"/>
  <c r="D1623" i="1"/>
  <c r="D1627" i="1"/>
  <c r="D1631" i="1"/>
  <c r="D1635" i="1"/>
  <c r="D1639" i="1"/>
  <c r="D1643" i="1"/>
  <c r="D1647" i="1"/>
  <c r="D1651" i="1"/>
  <c r="D1655" i="1"/>
  <c r="D1659" i="1"/>
  <c r="D1663" i="1"/>
  <c r="D1667" i="1"/>
  <c r="D1671" i="1"/>
  <c r="D1675" i="1"/>
  <c r="D1679" i="1"/>
  <c r="D1683" i="1"/>
  <c r="D1687" i="1"/>
  <c r="D1691" i="1"/>
  <c r="D1695" i="1"/>
  <c r="D1699" i="1"/>
  <c r="D1703" i="1"/>
  <c r="D1707" i="1"/>
  <c r="D1711" i="1"/>
  <c r="D1715" i="1"/>
  <c r="D1719" i="1"/>
  <c r="D1723" i="1"/>
  <c r="D1727" i="1"/>
  <c r="D1731" i="1"/>
  <c r="D1216" i="1"/>
  <c r="D1232" i="1"/>
  <c r="D1248" i="1"/>
  <c r="D1264" i="1"/>
  <c r="D1280" i="1"/>
  <c r="D1296" i="1"/>
  <c r="D1312" i="1"/>
  <c r="D1328" i="1"/>
  <c r="D1344" i="1"/>
  <c r="D1360" i="1"/>
  <c r="D1376" i="1"/>
  <c r="D1392" i="1"/>
  <c r="D1408" i="1"/>
  <c r="D1424" i="1"/>
  <c r="D1440" i="1"/>
  <c r="D1456" i="1"/>
  <c r="D1472" i="1"/>
  <c r="D1488" i="1"/>
  <c r="D1504" i="1"/>
  <c r="D1518" i="1"/>
  <c r="D1524" i="1"/>
  <c r="D1529" i="1"/>
  <c r="D1534" i="1"/>
  <c r="D1540" i="1"/>
  <c r="D1544" i="1"/>
  <c r="D1548" i="1"/>
  <c r="D1552" i="1"/>
  <c r="D1556" i="1"/>
  <c r="D1560" i="1"/>
  <c r="D1564" i="1"/>
  <c r="D1568" i="1"/>
  <c r="D1572" i="1"/>
  <c r="D1576" i="1"/>
  <c r="D1580" i="1"/>
  <c r="D1584" i="1"/>
  <c r="D1588" i="1"/>
  <c r="D1592" i="1"/>
  <c r="D1596" i="1"/>
  <c r="D1600" i="1"/>
  <c r="D1604" i="1"/>
  <c r="D1608" i="1"/>
  <c r="D1612" i="1"/>
  <c r="D1616" i="1"/>
  <c r="D1620" i="1"/>
  <c r="D1624" i="1"/>
  <c r="D1628" i="1"/>
  <c r="D1632" i="1"/>
  <c r="D1636" i="1"/>
  <c r="D1640" i="1"/>
  <c r="D1644" i="1"/>
  <c r="D1648" i="1"/>
  <c r="D1652" i="1"/>
  <c r="D1656" i="1"/>
  <c r="D1660" i="1"/>
  <c r="D1664" i="1"/>
  <c r="D1668" i="1"/>
  <c r="D1672" i="1"/>
  <c r="D1676" i="1"/>
  <c r="D1680" i="1"/>
  <c r="D1684" i="1"/>
  <c r="D1688" i="1"/>
  <c r="D1208" i="1"/>
  <c r="D1272" i="1"/>
  <c r="D1336" i="1"/>
  <c r="D1400" i="1"/>
  <c r="D1464" i="1"/>
  <c r="D1521" i="1"/>
  <c r="D1542" i="1"/>
  <c r="D1558" i="1"/>
  <c r="D1574" i="1"/>
  <c r="D1590" i="1"/>
  <c r="D1606" i="1"/>
  <c r="D1622" i="1"/>
  <c r="D1638" i="1"/>
  <c r="D1654" i="1"/>
  <c r="D1670" i="1"/>
  <c r="D1686" i="1"/>
  <c r="D1696" i="1"/>
  <c r="D1704" i="1"/>
  <c r="D1712" i="1"/>
  <c r="D1720" i="1"/>
  <c r="D1728" i="1"/>
  <c r="D1735" i="1"/>
  <c r="D1740" i="1"/>
  <c r="D1746" i="1"/>
  <c r="D1751" i="1"/>
  <c r="D1756" i="1"/>
  <c r="D1762" i="1"/>
  <c r="D1767" i="1"/>
  <c r="D1772" i="1"/>
  <c r="D1778" i="1"/>
  <c r="D1783" i="1"/>
  <c r="D1787" i="1"/>
  <c r="D1791" i="1"/>
  <c r="D1795" i="1"/>
  <c r="D1799" i="1"/>
  <c r="D1803" i="1"/>
  <c r="D1807" i="1"/>
  <c r="D1811" i="1"/>
  <c r="D1815" i="1"/>
  <c r="D1819" i="1"/>
  <c r="D1823" i="1"/>
  <c r="D1827" i="1"/>
  <c r="D1831" i="1"/>
  <c r="D1835" i="1"/>
  <c r="D1839" i="1"/>
  <c r="D1843" i="1"/>
  <c r="D1847" i="1"/>
  <c r="D1851" i="1"/>
  <c r="D1855" i="1"/>
  <c r="D1859" i="1"/>
  <c r="D1863" i="1"/>
  <c r="D1867" i="1"/>
  <c r="D1871" i="1"/>
  <c r="D1875" i="1"/>
  <c r="D1879" i="1"/>
  <c r="D1883" i="1"/>
  <c r="D1887" i="1"/>
  <c r="D1891" i="1"/>
  <c r="D1895" i="1"/>
  <c r="D1899" i="1"/>
  <c r="D1903" i="1"/>
  <c r="D1907" i="1"/>
  <c r="D1911" i="1"/>
  <c r="D1915" i="1"/>
  <c r="D1919" i="1"/>
  <c r="D1923" i="1"/>
  <c r="D1927" i="1"/>
  <c r="D1931" i="1"/>
  <c r="D1935" i="1"/>
  <c r="D1939" i="1"/>
  <c r="D1943" i="1"/>
  <c r="D1947" i="1"/>
  <c r="D1951" i="1"/>
  <c r="D1955" i="1"/>
  <c r="D1959" i="1"/>
  <c r="D1963" i="1"/>
  <c r="D1967" i="1"/>
  <c r="D1971" i="1"/>
  <c r="D1975" i="1"/>
  <c r="D1979" i="1"/>
  <c r="D1983" i="1"/>
  <c r="D1987" i="1"/>
  <c r="D1991" i="1"/>
  <c r="D1995" i="1"/>
  <c r="D1999" i="1"/>
  <c r="D2003" i="1"/>
  <c r="D1224" i="1"/>
  <c r="D1288" i="1"/>
  <c r="D1352" i="1"/>
  <c r="D1416" i="1"/>
  <c r="D1480" i="1"/>
  <c r="D1526" i="1"/>
  <c r="D1546" i="1"/>
  <c r="D1562" i="1"/>
  <c r="D1578" i="1"/>
  <c r="D1594" i="1"/>
  <c r="D1610" i="1"/>
  <c r="D1626" i="1"/>
  <c r="D1642" i="1"/>
  <c r="D1658" i="1"/>
  <c r="D1674" i="1"/>
  <c r="D1690" i="1"/>
  <c r="D1698" i="1"/>
  <c r="D1706" i="1"/>
  <c r="D1714" i="1"/>
  <c r="D1722" i="1"/>
  <c r="D1730" i="1"/>
  <c r="D1736" i="1"/>
  <c r="D1742" i="1"/>
  <c r="D1747" i="1"/>
  <c r="D1752" i="1"/>
  <c r="D1758" i="1"/>
  <c r="D1763" i="1"/>
  <c r="D1768" i="1"/>
  <c r="D1774" i="1"/>
  <c r="D1779" i="1"/>
  <c r="D1784" i="1"/>
  <c r="D1788" i="1"/>
  <c r="D1792" i="1"/>
  <c r="D1796" i="1"/>
  <c r="D1800" i="1"/>
  <c r="D1804" i="1"/>
  <c r="D1808" i="1"/>
  <c r="D1812" i="1"/>
  <c r="D1816" i="1"/>
  <c r="D1820" i="1"/>
  <c r="D1824" i="1"/>
  <c r="D1828" i="1"/>
  <c r="D1832" i="1"/>
  <c r="D1836" i="1"/>
  <c r="D1840" i="1"/>
  <c r="D1844" i="1"/>
  <c r="D1848" i="1"/>
  <c r="D1852" i="1"/>
  <c r="D1856" i="1"/>
  <c r="D1860" i="1"/>
  <c r="D1864" i="1"/>
  <c r="D1868" i="1"/>
  <c r="D1872" i="1"/>
  <c r="D1876" i="1"/>
  <c r="D1880" i="1"/>
  <c r="D1884" i="1"/>
  <c r="D1888" i="1"/>
  <c r="D1892" i="1"/>
  <c r="D1896" i="1"/>
  <c r="D1900" i="1"/>
  <c r="D1904" i="1"/>
  <c r="D1908" i="1"/>
  <c r="D1912" i="1"/>
  <c r="D1916" i="1"/>
  <c r="D1920" i="1"/>
  <c r="D1924" i="1"/>
  <c r="D1928" i="1"/>
  <c r="D1932" i="1"/>
  <c r="D1936" i="1"/>
  <c r="D1940" i="1"/>
  <c r="D1944" i="1"/>
  <c r="D1948" i="1"/>
  <c r="D1952" i="1"/>
  <c r="D1956" i="1"/>
  <c r="D1960" i="1"/>
  <c r="D1964" i="1"/>
  <c r="D1968" i="1"/>
  <c r="D1972" i="1"/>
  <c r="D1976" i="1"/>
  <c r="D1980" i="1"/>
  <c r="D1984" i="1"/>
  <c r="D1988" i="1"/>
  <c r="D1992" i="1"/>
  <c r="D1996" i="1"/>
  <c r="D2000" i="1"/>
  <c r="D1240" i="1"/>
  <c r="D1304" i="1"/>
  <c r="D1368" i="1"/>
  <c r="D1432" i="1"/>
  <c r="D1496" i="1"/>
  <c r="D1532" i="1"/>
  <c r="D1550" i="1"/>
  <c r="D1566" i="1"/>
  <c r="D1582" i="1"/>
  <c r="D1598" i="1"/>
  <c r="D1614" i="1"/>
  <c r="D1630" i="1"/>
  <c r="D1646" i="1"/>
  <c r="D1662" i="1"/>
  <c r="D1678" i="1"/>
  <c r="D1692" i="1"/>
  <c r="D1700" i="1"/>
  <c r="D1708" i="1"/>
  <c r="D1716" i="1"/>
  <c r="D1724" i="1"/>
  <c r="D1732" i="1"/>
  <c r="D1738" i="1"/>
  <c r="D1743" i="1"/>
  <c r="D1748" i="1"/>
  <c r="D1754" i="1"/>
  <c r="D1759" i="1"/>
  <c r="D1764" i="1"/>
  <c r="D1770" i="1"/>
  <c r="D1775" i="1"/>
  <c r="D1780" i="1"/>
  <c r="D1785" i="1"/>
  <c r="D1789" i="1"/>
  <c r="D1793" i="1"/>
  <c r="D1797" i="1"/>
  <c r="D1801" i="1"/>
  <c r="D1805" i="1"/>
  <c r="D1809" i="1"/>
  <c r="D1813" i="1"/>
  <c r="D1817" i="1"/>
  <c r="D1821" i="1"/>
  <c r="D1825" i="1"/>
  <c r="D1829" i="1"/>
  <c r="D1833" i="1"/>
  <c r="D1837" i="1"/>
  <c r="D1841" i="1"/>
  <c r="D1845" i="1"/>
  <c r="D1849" i="1"/>
  <c r="D1853" i="1"/>
  <c r="D1857" i="1"/>
  <c r="D1861" i="1"/>
  <c r="D1865" i="1"/>
  <c r="D1869" i="1"/>
  <c r="D1873" i="1"/>
  <c r="D1877" i="1"/>
  <c r="D1881" i="1"/>
  <c r="D1885" i="1"/>
  <c r="D1889" i="1"/>
  <c r="D1893" i="1"/>
  <c r="D1897" i="1"/>
  <c r="D1901" i="1"/>
  <c r="D1905" i="1"/>
  <c r="D1909" i="1"/>
  <c r="D1913" i="1"/>
  <c r="D1917" i="1"/>
  <c r="D1921" i="1"/>
  <c r="D1925" i="1"/>
  <c r="D1929" i="1"/>
  <c r="D1933" i="1"/>
  <c r="D1937" i="1"/>
  <c r="D1941" i="1"/>
  <c r="D1945" i="1"/>
  <c r="D1949" i="1"/>
  <c r="D1953" i="1"/>
  <c r="D1957" i="1"/>
  <c r="D1961" i="1"/>
  <c r="D1965" i="1"/>
  <c r="D1969" i="1"/>
  <c r="D1973" i="1"/>
  <c r="D1977" i="1"/>
  <c r="D1981" i="1"/>
  <c r="D1985" i="1"/>
  <c r="D1989" i="1"/>
  <c r="D1993" i="1"/>
  <c r="D1997" i="1"/>
  <c r="D2001" i="1"/>
  <c r="D2005" i="1"/>
  <c r="D2009" i="1"/>
  <c r="D2013" i="1"/>
  <c r="D2017" i="1"/>
  <c r="D2021" i="1"/>
  <c r="D2025" i="1"/>
  <c r="D2029" i="1"/>
  <c r="D2033" i="1"/>
  <c r="D2037" i="1"/>
  <c r="D2041" i="1"/>
  <c r="D2045" i="1"/>
  <c r="D2049" i="1"/>
  <c r="D2053" i="1"/>
  <c r="D2057" i="1"/>
  <c r="D2061" i="1"/>
  <c r="D2065" i="1"/>
  <c r="D2069" i="1"/>
  <c r="D2073" i="1"/>
  <c r="D2077" i="1"/>
  <c r="D2081" i="1"/>
  <c r="D2085" i="1"/>
  <c r="D2089" i="1"/>
  <c r="D2093" i="1"/>
  <c r="D2097" i="1"/>
  <c r="D2101" i="1"/>
  <c r="D2105" i="1"/>
  <c r="D2109" i="1"/>
  <c r="D2113" i="1"/>
  <c r="D1256" i="1"/>
  <c r="D1512" i="1"/>
  <c r="D1586" i="1"/>
  <c r="D1650" i="1"/>
  <c r="D1702" i="1"/>
  <c r="D1734" i="1"/>
  <c r="D1755" i="1"/>
  <c r="D1776" i="1"/>
  <c r="D1794" i="1"/>
  <c r="D1810" i="1"/>
  <c r="D1826" i="1"/>
  <c r="D1842" i="1"/>
  <c r="D1858" i="1"/>
  <c r="D1874" i="1"/>
  <c r="D1890" i="1"/>
  <c r="D1906" i="1"/>
  <c r="D1922" i="1"/>
  <c r="D1938" i="1"/>
  <c r="D1954" i="1"/>
  <c r="D1970" i="1"/>
  <c r="D1986" i="1"/>
  <c r="D2002" i="1"/>
  <c r="D2008" i="1"/>
  <c r="D2014" i="1"/>
  <c r="D2019" i="1"/>
  <c r="D2024" i="1"/>
  <c r="D2030" i="1"/>
  <c r="D2035" i="1"/>
  <c r="D2040" i="1"/>
  <c r="D2046" i="1"/>
  <c r="D2051" i="1"/>
  <c r="D2056" i="1"/>
  <c r="D2062" i="1"/>
  <c r="D2067" i="1"/>
  <c r="D2072" i="1"/>
  <c r="D2078" i="1"/>
  <c r="D2083" i="1"/>
  <c r="D2088" i="1"/>
  <c r="D2094" i="1"/>
  <c r="D2099" i="1"/>
  <c r="D2104" i="1"/>
  <c r="D2110" i="1"/>
  <c r="D2115" i="1"/>
  <c r="D2119" i="1"/>
  <c r="D2123" i="1"/>
  <c r="D2127" i="1"/>
  <c r="D2131" i="1"/>
  <c r="D2135" i="1"/>
  <c r="D2139" i="1"/>
  <c r="D2143" i="1"/>
  <c r="D2147" i="1"/>
  <c r="D2151" i="1"/>
  <c r="D2155" i="1"/>
  <c r="D2159" i="1"/>
  <c r="D2163" i="1"/>
  <c r="D2167" i="1"/>
  <c r="D2171" i="1"/>
  <c r="D2175" i="1"/>
  <c r="D2179" i="1"/>
  <c r="D2183" i="1"/>
  <c r="D2187" i="1"/>
  <c r="D2191" i="1"/>
  <c r="D2195" i="1"/>
  <c r="D2199" i="1"/>
  <c r="D2203" i="1"/>
  <c r="D2207" i="1"/>
  <c r="D2211" i="1"/>
  <c r="D2215" i="1"/>
  <c r="D2219" i="1"/>
  <c r="D2223" i="1"/>
  <c r="D2227" i="1"/>
  <c r="D2231" i="1"/>
  <c r="D2235" i="1"/>
  <c r="D2239" i="1"/>
  <c r="D2243" i="1"/>
  <c r="D2247" i="1"/>
  <c r="D2251" i="1"/>
  <c r="D2255" i="1"/>
  <c r="D2259" i="1"/>
  <c r="D2263" i="1"/>
  <c r="D2267" i="1"/>
  <c r="D2271" i="1"/>
  <c r="D2275" i="1"/>
  <c r="D2279" i="1"/>
  <c r="D2283" i="1"/>
  <c r="D2287" i="1"/>
  <c r="D2291" i="1"/>
  <c r="D2295" i="1"/>
  <c r="D2299" i="1"/>
  <c r="D2303" i="1"/>
  <c r="D2307" i="1"/>
  <c r="D2311" i="1"/>
  <c r="D2315" i="1"/>
  <c r="D2319" i="1"/>
  <c r="D2323" i="1"/>
  <c r="D2327" i="1"/>
  <c r="D2331" i="1"/>
  <c r="D2335" i="1"/>
  <c r="D2339" i="1"/>
  <c r="D2343" i="1"/>
  <c r="D2347" i="1"/>
  <c r="D2351" i="1"/>
  <c r="D2355" i="1"/>
  <c r="D2359" i="1"/>
  <c r="D2363" i="1"/>
  <c r="D2367" i="1"/>
  <c r="D2371" i="1"/>
  <c r="D2375" i="1"/>
  <c r="D2379" i="1"/>
  <c r="D2383" i="1"/>
  <c r="D2387" i="1"/>
  <c r="D2391" i="1"/>
  <c r="D2395" i="1"/>
  <c r="D2399" i="1"/>
  <c r="D2403" i="1"/>
  <c r="D2407" i="1"/>
  <c r="D2411" i="1"/>
  <c r="D2415" i="1"/>
  <c r="D2419" i="1"/>
  <c r="D2423" i="1"/>
  <c r="D2427" i="1"/>
  <c r="D2431" i="1"/>
  <c r="D2435" i="1"/>
  <c r="D1384" i="1"/>
  <c r="D1554" i="1"/>
  <c r="D1618" i="1"/>
  <c r="D1682" i="1"/>
  <c r="D1718" i="1"/>
  <c r="D1744" i="1"/>
  <c r="D1766" i="1"/>
  <c r="D1786" i="1"/>
  <c r="D1802" i="1"/>
  <c r="D1818" i="1"/>
  <c r="D1834" i="1"/>
  <c r="D1850" i="1"/>
  <c r="D1866" i="1"/>
  <c r="D1882" i="1"/>
  <c r="D1898" i="1"/>
  <c r="D1914" i="1"/>
  <c r="D1930" i="1"/>
  <c r="D1946" i="1"/>
  <c r="D1962" i="1"/>
  <c r="D1978" i="1"/>
  <c r="D1994" i="1"/>
  <c r="D2006" i="1"/>
  <c r="D2011" i="1"/>
  <c r="D2016" i="1"/>
  <c r="D2022" i="1"/>
  <c r="D2027" i="1"/>
  <c r="D2032" i="1"/>
  <c r="D2038" i="1"/>
  <c r="D2043" i="1"/>
  <c r="D2048" i="1"/>
  <c r="D2054" i="1"/>
  <c r="D2059" i="1"/>
  <c r="D2064" i="1"/>
  <c r="D2070" i="1"/>
  <c r="D2075" i="1"/>
  <c r="D2080" i="1"/>
  <c r="D2086" i="1"/>
  <c r="D2091" i="1"/>
  <c r="D2096" i="1"/>
  <c r="D2102" i="1"/>
  <c r="D2107" i="1"/>
  <c r="D2112" i="1"/>
  <c r="D2117" i="1"/>
  <c r="D2121" i="1"/>
  <c r="D2125" i="1"/>
  <c r="D2129" i="1"/>
  <c r="D2133" i="1"/>
  <c r="D2137" i="1"/>
  <c r="D2141" i="1"/>
  <c r="D2145" i="1"/>
  <c r="D2149" i="1"/>
  <c r="D2153" i="1"/>
  <c r="D2157" i="1"/>
  <c r="D2161" i="1"/>
  <c r="D2165" i="1"/>
  <c r="D2169" i="1"/>
  <c r="D2173" i="1"/>
  <c r="D2177" i="1"/>
  <c r="D2181" i="1"/>
  <c r="D2185" i="1"/>
  <c r="D2189" i="1"/>
  <c r="D2193" i="1"/>
  <c r="D2197" i="1"/>
  <c r="D2201" i="1"/>
  <c r="D2205" i="1"/>
  <c r="D2209" i="1"/>
  <c r="D2213" i="1"/>
  <c r="D2217" i="1"/>
  <c r="D2221" i="1"/>
  <c r="D2225" i="1"/>
  <c r="D2229" i="1"/>
  <c r="D2233" i="1"/>
  <c r="D2237" i="1"/>
  <c r="D2241" i="1"/>
  <c r="D2245" i="1"/>
  <c r="D2249" i="1"/>
  <c r="D2253" i="1"/>
  <c r="D2257" i="1"/>
  <c r="D2261" i="1"/>
  <c r="D2265" i="1"/>
  <c r="D2269" i="1"/>
  <c r="D2273" i="1"/>
  <c r="D2277" i="1"/>
  <c r="D2281" i="1"/>
  <c r="D2285" i="1"/>
  <c r="D2289" i="1"/>
  <c r="D2293" i="1"/>
  <c r="D2297" i="1"/>
  <c r="D2301" i="1"/>
  <c r="D2305" i="1"/>
  <c r="D2309" i="1"/>
  <c r="D2313" i="1"/>
  <c r="D2317" i="1"/>
  <c r="D2321" i="1"/>
  <c r="D2325" i="1"/>
  <c r="D2329" i="1"/>
  <c r="D1448" i="1"/>
  <c r="D1570" i="1"/>
  <c r="D1634" i="1"/>
  <c r="D1694" i="1"/>
  <c r="D1726" i="1"/>
  <c r="D1750" i="1"/>
  <c r="D1771" i="1"/>
  <c r="D1790" i="1"/>
  <c r="D1806" i="1"/>
  <c r="D1822" i="1"/>
  <c r="D1838" i="1"/>
  <c r="D1854" i="1"/>
  <c r="D1870" i="1"/>
  <c r="D1886" i="1"/>
  <c r="D1902" i="1"/>
  <c r="D1918" i="1"/>
  <c r="D1934" i="1"/>
  <c r="D1950" i="1"/>
  <c r="D1966" i="1"/>
  <c r="D1982" i="1"/>
  <c r="D1998" i="1"/>
  <c r="D2007" i="1"/>
  <c r="D2012" i="1"/>
  <c r="D2018" i="1"/>
  <c r="D2023" i="1"/>
  <c r="D2028" i="1"/>
  <c r="D2034" i="1"/>
  <c r="D2039" i="1"/>
  <c r="D2044" i="1"/>
  <c r="D2050" i="1"/>
  <c r="D2055" i="1"/>
  <c r="D2060" i="1"/>
  <c r="D2066" i="1"/>
  <c r="D2071" i="1"/>
  <c r="D2076" i="1"/>
  <c r="D2082" i="1"/>
  <c r="D2087" i="1"/>
  <c r="D2092" i="1"/>
  <c r="D2098" i="1"/>
  <c r="D2103" i="1"/>
  <c r="D2108" i="1"/>
  <c r="D2114" i="1"/>
  <c r="D2118" i="1"/>
  <c r="D2122" i="1"/>
  <c r="D2126" i="1"/>
  <c r="D2130" i="1"/>
  <c r="D2134" i="1"/>
  <c r="D2138" i="1"/>
  <c r="D2142" i="1"/>
  <c r="D2146" i="1"/>
  <c r="D2150" i="1"/>
  <c r="D2154" i="1"/>
  <c r="D2158" i="1"/>
  <c r="D2162" i="1"/>
  <c r="D2166" i="1"/>
  <c r="D2170" i="1"/>
  <c r="D2174" i="1"/>
  <c r="D2178" i="1"/>
  <c r="D2182" i="1"/>
  <c r="D2186" i="1"/>
  <c r="D2190" i="1"/>
  <c r="D2194" i="1"/>
  <c r="D2198" i="1"/>
  <c r="D2202" i="1"/>
  <c r="D2206" i="1"/>
  <c r="D2210" i="1"/>
  <c r="D2214" i="1"/>
  <c r="D2218" i="1"/>
  <c r="D2222" i="1"/>
  <c r="D2226" i="1"/>
  <c r="D2230" i="1"/>
  <c r="D2234" i="1"/>
  <c r="D2238" i="1"/>
  <c r="D2242" i="1"/>
  <c r="D2246" i="1"/>
  <c r="D2250" i="1"/>
  <c r="D2254" i="1"/>
  <c r="D2258" i="1"/>
  <c r="D2262" i="1"/>
  <c r="D2266" i="1"/>
  <c r="D2270" i="1"/>
  <c r="D2274" i="1"/>
  <c r="D2278" i="1"/>
  <c r="D2282" i="1"/>
  <c r="D2286" i="1"/>
  <c r="D1320" i="1"/>
  <c r="D1710" i="1"/>
  <c r="D1798" i="1"/>
  <c r="D1862" i="1"/>
  <c r="D1926" i="1"/>
  <c r="D1990" i="1"/>
  <c r="D2020" i="1"/>
  <c r="D2042" i="1"/>
  <c r="D2063" i="1"/>
  <c r="D2084" i="1"/>
  <c r="D2106" i="1"/>
  <c r="D2124" i="1"/>
  <c r="D2140" i="1"/>
  <c r="D2156" i="1"/>
  <c r="D2172" i="1"/>
  <c r="D2188" i="1"/>
  <c r="D2204" i="1"/>
  <c r="D2220" i="1"/>
  <c r="D2236" i="1"/>
  <c r="D2252" i="1"/>
  <c r="D2268" i="1"/>
  <c r="D2284" i="1"/>
  <c r="D2294" i="1"/>
  <c r="D2302" i="1"/>
  <c r="D2310" i="1"/>
  <c r="D2318" i="1"/>
  <c r="D2326" i="1"/>
  <c r="D2333" i="1"/>
  <c r="D2338" i="1"/>
  <c r="D2344" i="1"/>
  <c r="D2349" i="1"/>
  <c r="D2354" i="1"/>
  <c r="D2360" i="1"/>
  <c r="D2365" i="1"/>
  <c r="D2370" i="1"/>
  <c r="D2376" i="1"/>
  <c r="D2381" i="1"/>
  <c r="D2386" i="1"/>
  <c r="D2392" i="1"/>
  <c r="D2397" i="1"/>
  <c r="D2402" i="1"/>
  <c r="D2408" i="1"/>
  <c r="D2413" i="1"/>
  <c r="D2418" i="1"/>
  <c r="D2424" i="1"/>
  <c r="D2429" i="1"/>
  <c r="D2434" i="1"/>
  <c r="D2120" i="1"/>
  <c r="D2200" i="1"/>
  <c r="D2280" i="1"/>
  <c r="D2308" i="1"/>
  <c r="D2332" i="1"/>
  <c r="D2348" i="1"/>
  <c r="D2364" i="1"/>
  <c r="D2380" i="1"/>
  <c r="D2401" i="1"/>
  <c r="D2422" i="1"/>
  <c r="D1537" i="1"/>
  <c r="D1739" i="1"/>
  <c r="D1814" i="1"/>
  <c r="D1878" i="1"/>
  <c r="D1942" i="1"/>
  <c r="D2004" i="1"/>
  <c r="D2026" i="1"/>
  <c r="D2047" i="1"/>
  <c r="D2068" i="1"/>
  <c r="D2090" i="1"/>
  <c r="D2111" i="1"/>
  <c r="D2128" i="1"/>
  <c r="D2144" i="1"/>
  <c r="D2160" i="1"/>
  <c r="D2176" i="1"/>
  <c r="D2192" i="1"/>
  <c r="D2208" i="1"/>
  <c r="D2224" i="1"/>
  <c r="D2240" i="1"/>
  <c r="D2256" i="1"/>
  <c r="D2272" i="1"/>
  <c r="D2288" i="1"/>
  <c r="D2296" i="1"/>
  <c r="D2304" i="1"/>
  <c r="D2312" i="1"/>
  <c r="D2320" i="1"/>
  <c r="D2328" i="1"/>
  <c r="D2334" i="1"/>
  <c r="D2340" i="1"/>
  <c r="D2345" i="1"/>
  <c r="D2350" i="1"/>
  <c r="D2356" i="1"/>
  <c r="D2361" i="1"/>
  <c r="D2366" i="1"/>
  <c r="D2372" i="1"/>
  <c r="D2377" i="1"/>
  <c r="D2382" i="1"/>
  <c r="D2388" i="1"/>
  <c r="D2393" i="1"/>
  <c r="D2398" i="1"/>
  <c r="D2404" i="1"/>
  <c r="D2409" i="1"/>
  <c r="D2414" i="1"/>
  <c r="D2420" i="1"/>
  <c r="D2425" i="1"/>
  <c r="D2430" i="1"/>
  <c r="D1782" i="1"/>
  <c r="D2015" i="1"/>
  <c r="D2079" i="1"/>
  <c r="D2136" i="1"/>
  <c r="D2168" i="1"/>
  <c r="D2216" i="1"/>
  <c r="D2248" i="1"/>
  <c r="D2292" i="1"/>
  <c r="D2316" i="1"/>
  <c r="D2337" i="1"/>
  <c r="D2353" i="1"/>
  <c r="D2374" i="1"/>
  <c r="D2390" i="1"/>
  <c r="D2406" i="1"/>
  <c r="D2417" i="1"/>
  <c r="D2433" i="1"/>
  <c r="D1602" i="1"/>
  <c r="D1760" i="1"/>
  <c r="D1830" i="1"/>
  <c r="D1894" i="1"/>
  <c r="D1958" i="1"/>
  <c r="D2010" i="1"/>
  <c r="D2031" i="1"/>
  <c r="D2052" i="1"/>
  <c r="D2074" i="1"/>
  <c r="D2095" i="1"/>
  <c r="D2116" i="1"/>
  <c r="D2132" i="1"/>
  <c r="D2148" i="1"/>
  <c r="D2164" i="1"/>
  <c r="D2180" i="1"/>
  <c r="D2196" i="1"/>
  <c r="D2212" i="1"/>
  <c r="D2228" i="1"/>
  <c r="D2244" i="1"/>
  <c r="D2260" i="1"/>
  <c r="D2276" i="1"/>
  <c r="D2290" i="1"/>
  <c r="D2298" i="1"/>
  <c r="D2306" i="1"/>
  <c r="D2314" i="1"/>
  <c r="D2322" i="1"/>
  <c r="D2330" i="1"/>
  <c r="D2336" i="1"/>
  <c r="D2341" i="1"/>
  <c r="D2346" i="1"/>
  <c r="D2352" i="1"/>
  <c r="D2357" i="1"/>
  <c r="D2362" i="1"/>
  <c r="D2368" i="1"/>
  <c r="D2373" i="1"/>
  <c r="D2378" i="1"/>
  <c r="D2384" i="1"/>
  <c r="D2389" i="1"/>
  <c r="D2394" i="1"/>
  <c r="D2400" i="1"/>
  <c r="D2405" i="1"/>
  <c r="D2410" i="1"/>
  <c r="D2416" i="1"/>
  <c r="D2421" i="1"/>
  <c r="D2426" i="1"/>
  <c r="D2432" i="1"/>
  <c r="D1666" i="1"/>
  <c r="D1846" i="1"/>
  <c r="D1910" i="1"/>
  <c r="D1974" i="1"/>
  <c r="D2036" i="1"/>
  <c r="D2058" i="1"/>
  <c r="D2100" i="1"/>
  <c r="D2152" i="1"/>
  <c r="D2184" i="1"/>
  <c r="D2232" i="1"/>
  <c r="D2264" i="1"/>
  <c r="D2300" i="1"/>
  <c r="D2324" i="1"/>
  <c r="D2342" i="1"/>
  <c r="D2358" i="1"/>
  <c r="D2369" i="1"/>
  <c r="D2385" i="1"/>
  <c r="D2396" i="1"/>
  <c r="D2412" i="1"/>
  <c r="D2428" i="1"/>
  <c r="C1201" i="1"/>
  <c r="C1205" i="1"/>
  <c r="C1209" i="1"/>
  <c r="C1213" i="1"/>
  <c r="C1217" i="1"/>
  <c r="C1221" i="1"/>
  <c r="C1225" i="1"/>
  <c r="C1229" i="1"/>
  <c r="C1233" i="1"/>
  <c r="C1237" i="1"/>
  <c r="C1241" i="1"/>
  <c r="C1245" i="1"/>
  <c r="C1249" i="1"/>
  <c r="C1253" i="1"/>
  <c r="C1257" i="1"/>
  <c r="C1261" i="1"/>
  <c r="C1265" i="1"/>
  <c r="C1269" i="1"/>
  <c r="C1273" i="1"/>
  <c r="C1277" i="1"/>
  <c r="C1281" i="1"/>
  <c r="C1285" i="1"/>
  <c r="C1289" i="1"/>
  <c r="C1293" i="1"/>
  <c r="C1297" i="1"/>
  <c r="C1301" i="1"/>
  <c r="C1305" i="1"/>
  <c r="C1309" i="1"/>
  <c r="C1313" i="1"/>
  <c r="C1317" i="1"/>
  <c r="C1321" i="1"/>
  <c r="C1325" i="1"/>
  <c r="C1329" i="1"/>
  <c r="C1333" i="1"/>
  <c r="C1337" i="1"/>
  <c r="C1341" i="1"/>
  <c r="C1345" i="1"/>
  <c r="C1349" i="1"/>
  <c r="C1353" i="1"/>
  <c r="C1357" i="1"/>
  <c r="C1361" i="1"/>
  <c r="C1365" i="1"/>
  <c r="C1369" i="1"/>
  <c r="C1373" i="1"/>
  <c r="C1377" i="1"/>
  <c r="C1381" i="1"/>
  <c r="C1385" i="1"/>
  <c r="C1389" i="1"/>
  <c r="C1393" i="1"/>
  <c r="C1397" i="1"/>
  <c r="C1401" i="1"/>
  <c r="C1405" i="1"/>
  <c r="C1409" i="1"/>
  <c r="C1413" i="1"/>
  <c r="C1417" i="1"/>
  <c r="C1421" i="1"/>
  <c r="C1425" i="1"/>
  <c r="C1429" i="1"/>
  <c r="C1433" i="1"/>
  <c r="C1437" i="1"/>
  <c r="C1441" i="1"/>
  <c r="C1445" i="1"/>
  <c r="C1449" i="1"/>
  <c r="C1453" i="1"/>
  <c r="C1457" i="1"/>
  <c r="C1461" i="1"/>
  <c r="C1465" i="1"/>
  <c r="C1469" i="1"/>
  <c r="C1473" i="1"/>
  <c r="C1477" i="1"/>
  <c r="C1481" i="1"/>
  <c r="C1485" i="1"/>
  <c r="C1489" i="1"/>
  <c r="C1493" i="1"/>
  <c r="C1497" i="1"/>
  <c r="C1501" i="1"/>
  <c r="C1505" i="1"/>
  <c r="C1509" i="1"/>
  <c r="C1513" i="1"/>
  <c r="C1517" i="1"/>
  <c r="C1521" i="1"/>
  <c r="C1525" i="1"/>
  <c r="C1529" i="1"/>
  <c r="C1533" i="1"/>
  <c r="C1537" i="1"/>
  <c r="C1203" i="1"/>
  <c r="C1207" i="1"/>
  <c r="C1211" i="1"/>
  <c r="C1215" i="1"/>
  <c r="C1219" i="1"/>
  <c r="C1223" i="1"/>
  <c r="C1227" i="1"/>
  <c r="C1231" i="1"/>
  <c r="C1235" i="1"/>
  <c r="C1239" i="1"/>
  <c r="C1243" i="1"/>
  <c r="C1247" i="1"/>
  <c r="C1251" i="1"/>
  <c r="C1255" i="1"/>
  <c r="C1259" i="1"/>
  <c r="C1263" i="1"/>
  <c r="C1267" i="1"/>
  <c r="C1271" i="1"/>
  <c r="C1275" i="1"/>
  <c r="C1279" i="1"/>
  <c r="C1283" i="1"/>
  <c r="C1287" i="1"/>
  <c r="C1291" i="1"/>
  <c r="C1295" i="1"/>
  <c r="C1299" i="1"/>
  <c r="C1303" i="1"/>
  <c r="C1307" i="1"/>
  <c r="C1311" i="1"/>
  <c r="C1202" i="1"/>
  <c r="C1210" i="1"/>
  <c r="C1218" i="1"/>
  <c r="C1226" i="1"/>
  <c r="C1234" i="1"/>
  <c r="C1242" i="1"/>
  <c r="C1250" i="1"/>
  <c r="C1258" i="1"/>
  <c r="C1266" i="1"/>
  <c r="C1274" i="1"/>
  <c r="C1282" i="1"/>
  <c r="C1290" i="1"/>
  <c r="C1298" i="1"/>
  <c r="C1306" i="1"/>
  <c r="C1314" i="1"/>
  <c r="C1319" i="1"/>
  <c r="C1324" i="1"/>
  <c r="C1330" i="1"/>
  <c r="C1335" i="1"/>
  <c r="C1340" i="1"/>
  <c r="C1346" i="1"/>
  <c r="C1351" i="1"/>
  <c r="C1356" i="1"/>
  <c r="C1362" i="1"/>
  <c r="C1367" i="1"/>
  <c r="C1372" i="1"/>
  <c r="C1378" i="1"/>
  <c r="C1383" i="1"/>
  <c r="C1388" i="1"/>
  <c r="C1394" i="1"/>
  <c r="C1399" i="1"/>
  <c r="C1404" i="1"/>
  <c r="C1410" i="1"/>
  <c r="C1415" i="1"/>
  <c r="C1420" i="1"/>
  <c r="C1426" i="1"/>
  <c r="C1431" i="1"/>
  <c r="C1436" i="1"/>
  <c r="C1442" i="1"/>
  <c r="C1447" i="1"/>
  <c r="C1452" i="1"/>
  <c r="C1458" i="1"/>
  <c r="C1463" i="1"/>
  <c r="C1468" i="1"/>
  <c r="C1474" i="1"/>
  <c r="C1479" i="1"/>
  <c r="C1484" i="1"/>
  <c r="C1490" i="1"/>
  <c r="C1495" i="1"/>
  <c r="C1500" i="1"/>
  <c r="C1506" i="1"/>
  <c r="C1511" i="1"/>
  <c r="C1204" i="1"/>
  <c r="C1212" i="1"/>
  <c r="C1220" i="1"/>
  <c r="C1228" i="1"/>
  <c r="C1236" i="1"/>
  <c r="C1244" i="1"/>
  <c r="C1252" i="1"/>
  <c r="C1260" i="1"/>
  <c r="C1268" i="1"/>
  <c r="C1276" i="1"/>
  <c r="C1284" i="1"/>
  <c r="C1292" i="1"/>
  <c r="C1300" i="1"/>
  <c r="C1308" i="1"/>
  <c r="C1315" i="1"/>
  <c r="C1320" i="1"/>
  <c r="C1326" i="1"/>
  <c r="C1331" i="1"/>
  <c r="C1336" i="1"/>
  <c r="C1342" i="1"/>
  <c r="C1347" i="1"/>
  <c r="C1352" i="1"/>
  <c r="C1358" i="1"/>
  <c r="C1363" i="1"/>
  <c r="C1368" i="1"/>
  <c r="C1374" i="1"/>
  <c r="C1379" i="1"/>
  <c r="C1384" i="1"/>
  <c r="C1390" i="1"/>
  <c r="C1395" i="1"/>
  <c r="C1400" i="1"/>
  <c r="C1406" i="1"/>
  <c r="C1411" i="1"/>
  <c r="C1416" i="1"/>
  <c r="C1422" i="1"/>
  <c r="C1427" i="1"/>
  <c r="C1432" i="1"/>
  <c r="C1438" i="1"/>
  <c r="C1443" i="1"/>
  <c r="C1448" i="1"/>
  <c r="C1454" i="1"/>
  <c r="C1459" i="1"/>
  <c r="C1464" i="1"/>
  <c r="C1470" i="1"/>
  <c r="C1475" i="1"/>
  <c r="C1206" i="1"/>
  <c r="C1214" i="1"/>
  <c r="C1222" i="1"/>
  <c r="C1230" i="1"/>
  <c r="C1238" i="1"/>
  <c r="C1246" i="1"/>
  <c r="C1254" i="1"/>
  <c r="C1262" i="1"/>
  <c r="C1270" i="1"/>
  <c r="C1278" i="1"/>
  <c r="C1286" i="1"/>
  <c r="C1294" i="1"/>
  <c r="C1302" i="1"/>
  <c r="C1310" i="1"/>
  <c r="C1316" i="1"/>
  <c r="C1322" i="1"/>
  <c r="C1327" i="1"/>
  <c r="C1332" i="1"/>
  <c r="C1338" i="1"/>
  <c r="C1343" i="1"/>
  <c r="C1348" i="1"/>
  <c r="C1354" i="1"/>
  <c r="C1359" i="1"/>
  <c r="C1364" i="1"/>
  <c r="C1370" i="1"/>
  <c r="C1375" i="1"/>
  <c r="C1380" i="1"/>
  <c r="C1386" i="1"/>
  <c r="C1391" i="1"/>
  <c r="C1396" i="1"/>
  <c r="C1402" i="1"/>
  <c r="C1407" i="1"/>
  <c r="C1412" i="1"/>
  <c r="C1418" i="1"/>
  <c r="C1423" i="1"/>
  <c r="C1428" i="1"/>
  <c r="C1434" i="1"/>
  <c r="C1439" i="1"/>
  <c r="C1444" i="1"/>
  <c r="C1450" i="1"/>
  <c r="C1455" i="1"/>
  <c r="C1460" i="1"/>
  <c r="C1466" i="1"/>
  <c r="C1471" i="1"/>
  <c r="C1476" i="1"/>
  <c r="C1482" i="1"/>
  <c r="C1487" i="1"/>
  <c r="C1492" i="1"/>
  <c r="C1498" i="1"/>
  <c r="C1503" i="1"/>
  <c r="C1508" i="1"/>
  <c r="C1514" i="1"/>
  <c r="C1519" i="1"/>
  <c r="C1524" i="1"/>
  <c r="C1530" i="1"/>
  <c r="C1535" i="1"/>
  <c r="C1540" i="1"/>
  <c r="C1544" i="1"/>
  <c r="C1548" i="1"/>
  <c r="C1552" i="1"/>
  <c r="C1556" i="1"/>
  <c r="C1560" i="1"/>
  <c r="C1564" i="1"/>
  <c r="C1568" i="1"/>
  <c r="C1572" i="1"/>
  <c r="C1576" i="1"/>
  <c r="C1580" i="1"/>
  <c r="C1584" i="1"/>
  <c r="C1588" i="1"/>
  <c r="C1592" i="1"/>
  <c r="C1596" i="1"/>
  <c r="C1600" i="1"/>
  <c r="C1604" i="1"/>
  <c r="C1608" i="1"/>
  <c r="C1612" i="1"/>
  <c r="C1616" i="1"/>
  <c r="C1620" i="1"/>
  <c r="C1624" i="1"/>
  <c r="C1628" i="1"/>
  <c r="C1632" i="1"/>
  <c r="C1636" i="1"/>
  <c r="C1640" i="1"/>
  <c r="C1644" i="1"/>
  <c r="C1648" i="1"/>
  <c r="C1652" i="1"/>
  <c r="C1208" i="1"/>
  <c r="C1240" i="1"/>
  <c r="C1272" i="1"/>
  <c r="C1304" i="1"/>
  <c r="C1328" i="1"/>
  <c r="C1350" i="1"/>
  <c r="C1371" i="1"/>
  <c r="C1392" i="1"/>
  <c r="C1414" i="1"/>
  <c r="C1435" i="1"/>
  <c r="C1456" i="1"/>
  <c r="C1478" i="1"/>
  <c r="C1488" i="1"/>
  <c r="C1499" i="1"/>
  <c r="C1510" i="1"/>
  <c r="C1518" i="1"/>
  <c r="C1526" i="1"/>
  <c r="C1532" i="1"/>
  <c r="C1539" i="1"/>
  <c r="C1545" i="1"/>
  <c r="C1550" i="1"/>
  <c r="C1555" i="1"/>
  <c r="C1561" i="1"/>
  <c r="C1566" i="1"/>
  <c r="C1571" i="1"/>
  <c r="C1577" i="1"/>
  <c r="C1582" i="1"/>
  <c r="C1587" i="1"/>
  <c r="C1593" i="1"/>
  <c r="C1598" i="1"/>
  <c r="C1603" i="1"/>
  <c r="C1609" i="1"/>
  <c r="C1614" i="1"/>
  <c r="C1619" i="1"/>
  <c r="C1625" i="1"/>
  <c r="C1630" i="1"/>
  <c r="C1635" i="1"/>
  <c r="C1641" i="1"/>
  <c r="C1646" i="1"/>
  <c r="C1651" i="1"/>
  <c r="C1656" i="1"/>
  <c r="C1660" i="1"/>
  <c r="C1664" i="1"/>
  <c r="C1668" i="1"/>
  <c r="C1672" i="1"/>
  <c r="C1676" i="1"/>
  <c r="C1680" i="1"/>
  <c r="C1684" i="1"/>
  <c r="C1688" i="1"/>
  <c r="C1692" i="1"/>
  <c r="C1696" i="1"/>
  <c r="C1700" i="1"/>
  <c r="C1704" i="1"/>
  <c r="C1708" i="1"/>
  <c r="C1712" i="1"/>
  <c r="C1716" i="1"/>
  <c r="C1720" i="1"/>
  <c r="C1724" i="1"/>
  <c r="C1728" i="1"/>
  <c r="C1732" i="1"/>
  <c r="C1736" i="1"/>
  <c r="C1740" i="1"/>
  <c r="C1744" i="1"/>
  <c r="C1748" i="1"/>
  <c r="C1752" i="1"/>
  <c r="C1756" i="1"/>
  <c r="C1760" i="1"/>
  <c r="C1764" i="1"/>
  <c r="C1768" i="1"/>
  <c r="C1772" i="1"/>
  <c r="C1776" i="1"/>
  <c r="C1780" i="1"/>
  <c r="C1784" i="1"/>
  <c r="C1788" i="1"/>
  <c r="C1792" i="1"/>
  <c r="C1796" i="1"/>
  <c r="C1800" i="1"/>
  <c r="C1804" i="1"/>
  <c r="C1808" i="1"/>
  <c r="C1812" i="1"/>
  <c r="C1816" i="1"/>
  <c r="C1820" i="1"/>
  <c r="C1824" i="1"/>
  <c r="C1828" i="1"/>
  <c r="C1832" i="1"/>
  <c r="C1836" i="1"/>
  <c r="C1216" i="1"/>
  <c r="C1248" i="1"/>
  <c r="C1280" i="1"/>
  <c r="C1312" i="1"/>
  <c r="C1334" i="1"/>
  <c r="C1355" i="1"/>
  <c r="C1376" i="1"/>
  <c r="C1398" i="1"/>
  <c r="C1419" i="1"/>
  <c r="C1440" i="1"/>
  <c r="C1462" i="1"/>
  <c r="C1480" i="1"/>
  <c r="C1491" i="1"/>
  <c r="C1502" i="1"/>
  <c r="C1512" i="1"/>
  <c r="C1520" i="1"/>
  <c r="C1527" i="1"/>
  <c r="C1534" i="1"/>
  <c r="C1541" i="1"/>
  <c r="C1546" i="1"/>
  <c r="C1551" i="1"/>
  <c r="C1557" i="1"/>
  <c r="C1562" i="1"/>
  <c r="C1567" i="1"/>
  <c r="C1573" i="1"/>
  <c r="C1578" i="1"/>
  <c r="C1583" i="1"/>
  <c r="C1589" i="1"/>
  <c r="C1594" i="1"/>
  <c r="C1599" i="1"/>
  <c r="C1605" i="1"/>
  <c r="C1610" i="1"/>
  <c r="C1615" i="1"/>
  <c r="C1621" i="1"/>
  <c r="C1626" i="1"/>
  <c r="C1631" i="1"/>
  <c r="C1637" i="1"/>
  <c r="C1642" i="1"/>
  <c r="C1647" i="1"/>
  <c r="C1653" i="1"/>
  <c r="C1657" i="1"/>
  <c r="C1661" i="1"/>
  <c r="C1665" i="1"/>
  <c r="C1669" i="1"/>
  <c r="C1673" i="1"/>
  <c r="C1677" i="1"/>
  <c r="C1681" i="1"/>
  <c r="C1685" i="1"/>
  <c r="C1689" i="1"/>
  <c r="C1693" i="1"/>
  <c r="C1697" i="1"/>
  <c r="C1701" i="1"/>
  <c r="C1705" i="1"/>
  <c r="C1709" i="1"/>
  <c r="C1713" i="1"/>
  <c r="C1717" i="1"/>
  <c r="C1721" i="1"/>
  <c r="C1725" i="1"/>
  <c r="C1729" i="1"/>
  <c r="C1733" i="1"/>
  <c r="C1737" i="1"/>
  <c r="C1741" i="1"/>
  <c r="C1745" i="1"/>
  <c r="C1749" i="1"/>
  <c r="C1753" i="1"/>
  <c r="C1757" i="1"/>
  <c r="C1761" i="1"/>
  <c r="C1765" i="1"/>
  <c r="C1769" i="1"/>
  <c r="C1773" i="1"/>
  <c r="C1777" i="1"/>
  <c r="C1781" i="1"/>
  <c r="C1785" i="1"/>
  <c r="C1789" i="1"/>
  <c r="C1793" i="1"/>
  <c r="C1797" i="1"/>
  <c r="C1801" i="1"/>
  <c r="C1805" i="1"/>
  <c r="C1809" i="1"/>
  <c r="C1813" i="1"/>
  <c r="C1817" i="1"/>
  <c r="C1821" i="1"/>
  <c r="C1825" i="1"/>
  <c r="C1829" i="1"/>
  <c r="C1833" i="1"/>
  <c r="C1224" i="1"/>
  <c r="C1256" i="1"/>
  <c r="C1288" i="1"/>
  <c r="C1318" i="1"/>
  <c r="C1339" i="1"/>
  <c r="C1360" i="1"/>
  <c r="C1382" i="1"/>
  <c r="C1403" i="1"/>
  <c r="C1424" i="1"/>
  <c r="C1446" i="1"/>
  <c r="C1467" i="1"/>
  <c r="C1483" i="1"/>
  <c r="C1494" i="1"/>
  <c r="C1504" i="1"/>
  <c r="C1515" i="1"/>
  <c r="C1522" i="1"/>
  <c r="C1528" i="1"/>
  <c r="C1536" i="1"/>
  <c r="C1542" i="1"/>
  <c r="C1547" i="1"/>
  <c r="C1553" i="1"/>
  <c r="C1558" i="1"/>
  <c r="C1563" i="1"/>
  <c r="C1569" i="1"/>
  <c r="C1574" i="1"/>
  <c r="C1579" i="1"/>
  <c r="C1585" i="1"/>
  <c r="C1590" i="1"/>
  <c r="C1595" i="1"/>
  <c r="C1601" i="1"/>
  <c r="C1606" i="1"/>
  <c r="C1611" i="1"/>
  <c r="C1617" i="1"/>
  <c r="C1622" i="1"/>
  <c r="C1627" i="1"/>
  <c r="C1633" i="1"/>
  <c r="C1638" i="1"/>
  <c r="C1643" i="1"/>
  <c r="C1649" i="1"/>
  <c r="C1654" i="1"/>
  <c r="C1658" i="1"/>
  <c r="C1662" i="1"/>
  <c r="C1666" i="1"/>
  <c r="C1670" i="1"/>
  <c r="C1674" i="1"/>
  <c r="C1678" i="1"/>
  <c r="C1682" i="1"/>
  <c r="C1686" i="1"/>
  <c r="C1690" i="1"/>
  <c r="C1694" i="1"/>
  <c r="C1698" i="1"/>
  <c r="C1702" i="1"/>
  <c r="C1706" i="1"/>
  <c r="C1710" i="1"/>
  <c r="C1714" i="1"/>
  <c r="C1718" i="1"/>
  <c r="C1722" i="1"/>
  <c r="C1726" i="1"/>
  <c r="C1730" i="1"/>
  <c r="C1734" i="1"/>
  <c r="C1738" i="1"/>
  <c r="C1742" i="1"/>
  <c r="C1746" i="1"/>
  <c r="C1750" i="1"/>
  <c r="C1754" i="1"/>
  <c r="C1758" i="1"/>
  <c r="C1762" i="1"/>
  <c r="C1766" i="1"/>
  <c r="C1770" i="1"/>
  <c r="C1774" i="1"/>
  <c r="C1778" i="1"/>
  <c r="C1782" i="1"/>
  <c r="C1786" i="1"/>
  <c r="C1790" i="1"/>
  <c r="C1232" i="1"/>
  <c r="C1344" i="1"/>
  <c r="C1430" i="1"/>
  <c r="C1496" i="1"/>
  <c r="C1531" i="1"/>
  <c r="C1554" i="1"/>
  <c r="C1575" i="1"/>
  <c r="C1597" i="1"/>
  <c r="C1618" i="1"/>
  <c r="C1639" i="1"/>
  <c r="C1659" i="1"/>
  <c r="C1675" i="1"/>
  <c r="C1691" i="1"/>
  <c r="C1707" i="1"/>
  <c r="C1723" i="1"/>
  <c r="C1739" i="1"/>
  <c r="C1755" i="1"/>
  <c r="C1771" i="1"/>
  <c r="C1787" i="1"/>
  <c r="C1798" i="1"/>
  <c r="C1806" i="1"/>
  <c r="C1814" i="1"/>
  <c r="C1822" i="1"/>
  <c r="C1830" i="1"/>
  <c r="C1837" i="1"/>
  <c r="C1841" i="1"/>
  <c r="C1845" i="1"/>
  <c r="C1849" i="1"/>
  <c r="C1853" i="1"/>
  <c r="C1857" i="1"/>
  <c r="C1861" i="1"/>
  <c r="C1865" i="1"/>
  <c r="C1869" i="1"/>
  <c r="C1873" i="1"/>
  <c r="C1877" i="1"/>
  <c r="C1881" i="1"/>
  <c r="C1885" i="1"/>
  <c r="C1889" i="1"/>
  <c r="C1893" i="1"/>
  <c r="C1897" i="1"/>
  <c r="C1901" i="1"/>
  <c r="C1905" i="1"/>
  <c r="C1909" i="1"/>
  <c r="C1913" i="1"/>
  <c r="C1917" i="1"/>
  <c r="C1921" i="1"/>
  <c r="C1925" i="1"/>
  <c r="C1929" i="1"/>
  <c r="C1933" i="1"/>
  <c r="C1937" i="1"/>
  <c r="C1941" i="1"/>
  <c r="C1945" i="1"/>
  <c r="C1949" i="1"/>
  <c r="C1953" i="1"/>
  <c r="C1957" i="1"/>
  <c r="C1961" i="1"/>
  <c r="C1965" i="1"/>
  <c r="C1969" i="1"/>
  <c r="C1973" i="1"/>
  <c r="C1977" i="1"/>
  <c r="C1981" i="1"/>
  <c r="C1985" i="1"/>
  <c r="C1989" i="1"/>
  <c r="C1993" i="1"/>
  <c r="C1997" i="1"/>
  <c r="C2001" i="1"/>
  <c r="C2005" i="1"/>
  <c r="C2009" i="1"/>
  <c r="C2013" i="1"/>
  <c r="C2017" i="1"/>
  <c r="C2021" i="1"/>
  <c r="C2025" i="1"/>
  <c r="C2029" i="1"/>
  <c r="C2033" i="1"/>
  <c r="C2037" i="1"/>
  <c r="C2041" i="1"/>
  <c r="C2045" i="1"/>
  <c r="C2049" i="1"/>
  <c r="C2053" i="1"/>
  <c r="C2057" i="1"/>
  <c r="C2061" i="1"/>
  <c r="C2065" i="1"/>
  <c r="C2069" i="1"/>
  <c r="C2073" i="1"/>
  <c r="C2077" i="1"/>
  <c r="C2081" i="1"/>
  <c r="C2085" i="1"/>
  <c r="C2089" i="1"/>
  <c r="C2093" i="1"/>
  <c r="C2097" i="1"/>
  <c r="C2101" i="1"/>
  <c r="C2105" i="1"/>
  <c r="C2109" i="1"/>
  <c r="C2113" i="1"/>
  <c r="C2117" i="1"/>
  <c r="C2121" i="1"/>
  <c r="C2125" i="1"/>
  <c r="C2129" i="1"/>
  <c r="C2133" i="1"/>
  <c r="C2137" i="1"/>
  <c r="C2141" i="1"/>
  <c r="C2145" i="1"/>
  <c r="C2149" i="1"/>
  <c r="C2153" i="1"/>
  <c r="C2157" i="1"/>
  <c r="C1264" i="1"/>
  <c r="C1366" i="1"/>
  <c r="C1451" i="1"/>
  <c r="C1507" i="1"/>
  <c r="C1538" i="1"/>
  <c r="C1559" i="1"/>
  <c r="C1581" i="1"/>
  <c r="C1602" i="1"/>
  <c r="C1623" i="1"/>
  <c r="C1645" i="1"/>
  <c r="C1663" i="1"/>
  <c r="C1679" i="1"/>
  <c r="C1695" i="1"/>
  <c r="C1711" i="1"/>
  <c r="C1727" i="1"/>
  <c r="C1743" i="1"/>
  <c r="C1759" i="1"/>
  <c r="C1775" i="1"/>
  <c r="C1791" i="1"/>
  <c r="C1799" i="1"/>
  <c r="C1807" i="1"/>
  <c r="C1815" i="1"/>
  <c r="C1823" i="1"/>
  <c r="C1831" i="1"/>
  <c r="C1838" i="1"/>
  <c r="C1842" i="1"/>
  <c r="C1846" i="1"/>
  <c r="C1850" i="1"/>
  <c r="C1854" i="1"/>
  <c r="C1858" i="1"/>
  <c r="C1862" i="1"/>
  <c r="C1866" i="1"/>
  <c r="C1870" i="1"/>
  <c r="C1874" i="1"/>
  <c r="C1878" i="1"/>
  <c r="C1882" i="1"/>
  <c r="C1886" i="1"/>
  <c r="C1890" i="1"/>
  <c r="C1894" i="1"/>
  <c r="C1898" i="1"/>
  <c r="C1902" i="1"/>
  <c r="C1906" i="1"/>
  <c r="C1910" i="1"/>
  <c r="C1914" i="1"/>
  <c r="C1918" i="1"/>
  <c r="C1922" i="1"/>
  <c r="C1926" i="1"/>
  <c r="C1930" i="1"/>
  <c r="C1934" i="1"/>
  <c r="C1938" i="1"/>
  <c r="C1942" i="1"/>
  <c r="C1946" i="1"/>
  <c r="C1950" i="1"/>
  <c r="C1954" i="1"/>
  <c r="C1958" i="1"/>
  <c r="C1962" i="1"/>
  <c r="C1966" i="1"/>
  <c r="C1970" i="1"/>
  <c r="C1974" i="1"/>
  <c r="C1978" i="1"/>
  <c r="C1982" i="1"/>
  <c r="C1986" i="1"/>
  <c r="C1990" i="1"/>
  <c r="C1994" i="1"/>
  <c r="C1998" i="1"/>
  <c r="C2002" i="1"/>
  <c r="C2006" i="1"/>
  <c r="C2010" i="1"/>
  <c r="C2014" i="1"/>
  <c r="C2018" i="1"/>
  <c r="C2022" i="1"/>
  <c r="C2026" i="1"/>
  <c r="C2030" i="1"/>
  <c r="C2034" i="1"/>
  <c r="C2038" i="1"/>
  <c r="C2042" i="1"/>
  <c r="C2046" i="1"/>
  <c r="C2050" i="1"/>
  <c r="C2054" i="1"/>
  <c r="C2058" i="1"/>
  <c r="C2062" i="1"/>
  <c r="C2066" i="1"/>
  <c r="C2070" i="1"/>
  <c r="C2074" i="1"/>
  <c r="C2078" i="1"/>
  <c r="C2082" i="1"/>
  <c r="C2086" i="1"/>
  <c r="C2090" i="1"/>
  <c r="C2094" i="1"/>
  <c r="C2098" i="1"/>
  <c r="C2102" i="1"/>
  <c r="C2106" i="1"/>
  <c r="C2110" i="1"/>
  <c r="C2114" i="1"/>
  <c r="C2118" i="1"/>
  <c r="C2122" i="1"/>
  <c r="C2126" i="1"/>
  <c r="C2130" i="1"/>
  <c r="C2134" i="1"/>
  <c r="C2138" i="1"/>
  <c r="C2142" i="1"/>
  <c r="C2146" i="1"/>
  <c r="C2150" i="1"/>
  <c r="C2154" i="1"/>
  <c r="C2158" i="1"/>
  <c r="C2162" i="1"/>
  <c r="C2166" i="1"/>
  <c r="C2170" i="1"/>
  <c r="C2174" i="1"/>
  <c r="C2178" i="1"/>
  <c r="C2182" i="1"/>
  <c r="C2186" i="1"/>
  <c r="C2190" i="1"/>
  <c r="C2194" i="1"/>
  <c r="C2198" i="1"/>
  <c r="C1296" i="1"/>
  <c r="C1387" i="1"/>
  <c r="C1472" i="1"/>
  <c r="C1516" i="1"/>
  <c r="C1543" i="1"/>
  <c r="C1565" i="1"/>
  <c r="C1586" i="1"/>
  <c r="C1607" i="1"/>
  <c r="C1629" i="1"/>
  <c r="C1650" i="1"/>
  <c r="C1667" i="1"/>
  <c r="C1683" i="1"/>
  <c r="C1699" i="1"/>
  <c r="C1715" i="1"/>
  <c r="C1731" i="1"/>
  <c r="C1747" i="1"/>
  <c r="C1763" i="1"/>
  <c r="C1779" i="1"/>
  <c r="C1794" i="1"/>
  <c r="C1802" i="1"/>
  <c r="C1810" i="1"/>
  <c r="C1818" i="1"/>
  <c r="C1826" i="1"/>
  <c r="C1834" i="1"/>
  <c r="C1839" i="1"/>
  <c r="C1843" i="1"/>
  <c r="C1847" i="1"/>
  <c r="C1851" i="1"/>
  <c r="C1855" i="1"/>
  <c r="C1859" i="1"/>
  <c r="C1863" i="1"/>
  <c r="C1867" i="1"/>
  <c r="C1871" i="1"/>
  <c r="C1875" i="1"/>
  <c r="C1879" i="1"/>
  <c r="C1883" i="1"/>
  <c r="C1887" i="1"/>
  <c r="C1891" i="1"/>
  <c r="C1895" i="1"/>
  <c r="C1899" i="1"/>
  <c r="C1903" i="1"/>
  <c r="C1907" i="1"/>
  <c r="C1911" i="1"/>
  <c r="C1915" i="1"/>
  <c r="C1919" i="1"/>
  <c r="C1923" i="1"/>
  <c r="C1927" i="1"/>
  <c r="C1931" i="1"/>
  <c r="C1935" i="1"/>
  <c r="C1939" i="1"/>
  <c r="C1943" i="1"/>
  <c r="C1947" i="1"/>
  <c r="C1951" i="1"/>
  <c r="C1955" i="1"/>
  <c r="C1959" i="1"/>
  <c r="C1963" i="1"/>
  <c r="C1967" i="1"/>
  <c r="C1971" i="1"/>
  <c r="C1975" i="1"/>
  <c r="C1979" i="1"/>
  <c r="C1983" i="1"/>
  <c r="C1987" i="1"/>
  <c r="C1991" i="1"/>
  <c r="C1995" i="1"/>
  <c r="C1999" i="1"/>
  <c r="C2003" i="1"/>
  <c r="C2007" i="1"/>
  <c r="C2011" i="1"/>
  <c r="C2015" i="1"/>
  <c r="C2019" i="1"/>
  <c r="C2023" i="1"/>
  <c r="C2027" i="1"/>
  <c r="C2031" i="1"/>
  <c r="C2035" i="1"/>
  <c r="C2039" i="1"/>
  <c r="C2043" i="1"/>
  <c r="C2047" i="1"/>
  <c r="C2051" i="1"/>
  <c r="C2055" i="1"/>
  <c r="C2059" i="1"/>
  <c r="C2063" i="1"/>
  <c r="C2067" i="1"/>
  <c r="C2071" i="1"/>
  <c r="C2075" i="1"/>
  <c r="C2079" i="1"/>
  <c r="C2083" i="1"/>
  <c r="C2087" i="1"/>
  <c r="C2091" i="1"/>
  <c r="C2095" i="1"/>
  <c r="C2099" i="1"/>
  <c r="C2103" i="1"/>
  <c r="C2107" i="1"/>
  <c r="C2111" i="1"/>
  <c r="C2115" i="1"/>
  <c r="C2119" i="1"/>
  <c r="C2123" i="1"/>
  <c r="C2127" i="1"/>
  <c r="C2131" i="1"/>
  <c r="C2135" i="1"/>
  <c r="C2139" i="1"/>
  <c r="C2143" i="1"/>
  <c r="C2147" i="1"/>
  <c r="C2151" i="1"/>
  <c r="C2155" i="1"/>
  <c r="C2159" i="1"/>
  <c r="C2163" i="1"/>
  <c r="C2167" i="1"/>
  <c r="C2171" i="1"/>
  <c r="C2175" i="1"/>
  <c r="C2179" i="1"/>
  <c r="C2183" i="1"/>
  <c r="C2187" i="1"/>
  <c r="C2191" i="1"/>
  <c r="C2195" i="1"/>
  <c r="C2199" i="1"/>
  <c r="C2203" i="1"/>
  <c r="C2207" i="1"/>
  <c r="C2211" i="1"/>
  <c r="C2215" i="1"/>
  <c r="C2219" i="1"/>
  <c r="C2223" i="1"/>
  <c r="C2227" i="1"/>
  <c r="C2231" i="1"/>
  <c r="C2235" i="1"/>
  <c r="C2239" i="1"/>
  <c r="C2243" i="1"/>
  <c r="C2247" i="1"/>
  <c r="C2251" i="1"/>
  <c r="C2255" i="1"/>
  <c r="C2259" i="1"/>
  <c r="C2263" i="1"/>
  <c r="C2267" i="1"/>
  <c r="C2271" i="1"/>
  <c r="C2275" i="1"/>
  <c r="C2279" i="1"/>
  <c r="C2283" i="1"/>
  <c r="C2287" i="1"/>
  <c r="C2291" i="1"/>
  <c r="C2295" i="1"/>
  <c r="C2299" i="1"/>
  <c r="C2303" i="1"/>
  <c r="C2307" i="1"/>
  <c r="C2311" i="1"/>
  <c r="C2315" i="1"/>
  <c r="C2319" i="1"/>
  <c r="C2323" i="1"/>
  <c r="C2327" i="1"/>
  <c r="C2331" i="1"/>
  <c r="C2335" i="1"/>
  <c r="C2339" i="1"/>
  <c r="C2343" i="1"/>
  <c r="C2347" i="1"/>
  <c r="C2351" i="1"/>
  <c r="C2355" i="1"/>
  <c r="C2359" i="1"/>
  <c r="C2363" i="1"/>
  <c r="C2367" i="1"/>
  <c r="C2371" i="1"/>
  <c r="C2375" i="1"/>
  <c r="C2379" i="1"/>
  <c r="C2383" i="1"/>
  <c r="C2387" i="1"/>
  <c r="C2391" i="1"/>
  <c r="C2395" i="1"/>
  <c r="C2399" i="1"/>
  <c r="C2403" i="1"/>
  <c r="C2407" i="1"/>
  <c r="C2411" i="1"/>
  <c r="C2415" i="1"/>
  <c r="C2419" i="1"/>
  <c r="C1323" i="1"/>
  <c r="C1549" i="1"/>
  <c r="C1634" i="1"/>
  <c r="C1703" i="1"/>
  <c r="C1767" i="1"/>
  <c r="C1811" i="1"/>
  <c r="C1840" i="1"/>
  <c r="C1856" i="1"/>
  <c r="C1872" i="1"/>
  <c r="C1888" i="1"/>
  <c r="C1904" i="1"/>
  <c r="C1920" i="1"/>
  <c r="C1936" i="1"/>
  <c r="C1952" i="1"/>
  <c r="C1968" i="1"/>
  <c r="C1984" i="1"/>
  <c r="C2000" i="1"/>
  <c r="C2016" i="1"/>
  <c r="C2032" i="1"/>
  <c r="C2048" i="1"/>
  <c r="C2064" i="1"/>
  <c r="C2080" i="1"/>
  <c r="C2096" i="1"/>
  <c r="C2112" i="1"/>
  <c r="C2128" i="1"/>
  <c r="C2144" i="1"/>
  <c r="C2160" i="1"/>
  <c r="C2168" i="1"/>
  <c r="C2176" i="1"/>
  <c r="C2184" i="1"/>
  <c r="C2192" i="1"/>
  <c r="C2200" i="1"/>
  <c r="C2205" i="1"/>
  <c r="C2210" i="1"/>
  <c r="C2216" i="1"/>
  <c r="C2221" i="1"/>
  <c r="C2226" i="1"/>
  <c r="C2232" i="1"/>
  <c r="C2237" i="1"/>
  <c r="C2242" i="1"/>
  <c r="C2248" i="1"/>
  <c r="C2253" i="1"/>
  <c r="C2258" i="1"/>
  <c r="C2264" i="1"/>
  <c r="C2269" i="1"/>
  <c r="C2274" i="1"/>
  <c r="C2280" i="1"/>
  <c r="C2285" i="1"/>
  <c r="C2290" i="1"/>
  <c r="C2296" i="1"/>
  <c r="C2301" i="1"/>
  <c r="C2306" i="1"/>
  <c r="C2312" i="1"/>
  <c r="C2317" i="1"/>
  <c r="C2322" i="1"/>
  <c r="C2328" i="1"/>
  <c r="C2333" i="1"/>
  <c r="C2338" i="1"/>
  <c r="C2344" i="1"/>
  <c r="C2349" i="1"/>
  <c r="C2354" i="1"/>
  <c r="C2360" i="1"/>
  <c r="C2365" i="1"/>
  <c r="C2370" i="1"/>
  <c r="C2376" i="1"/>
  <c r="C2381" i="1"/>
  <c r="C2386" i="1"/>
  <c r="C2392" i="1"/>
  <c r="C2397" i="1"/>
  <c r="C2402" i="1"/>
  <c r="C2408" i="1"/>
  <c r="C2413" i="1"/>
  <c r="C2418" i="1"/>
  <c r="C2423" i="1"/>
  <c r="C2427" i="1"/>
  <c r="C2431" i="1"/>
  <c r="C2435" i="1"/>
  <c r="C2209" i="1"/>
  <c r="C2241" i="1"/>
  <c r="C2257" i="1"/>
  <c r="C2273" i="1"/>
  <c r="C2300" i="1"/>
  <c r="C2321" i="1"/>
  <c r="C2337" i="1"/>
  <c r="C2358" i="1"/>
  <c r="C2374" i="1"/>
  <c r="C2390" i="1"/>
  <c r="C2406" i="1"/>
  <c r="C2422" i="1"/>
  <c r="C2434" i="1"/>
  <c r="C1408" i="1"/>
  <c r="C1570" i="1"/>
  <c r="C1655" i="1"/>
  <c r="C1719" i="1"/>
  <c r="C1783" i="1"/>
  <c r="C1819" i="1"/>
  <c r="C1844" i="1"/>
  <c r="C1860" i="1"/>
  <c r="C1876" i="1"/>
  <c r="C1892" i="1"/>
  <c r="C1908" i="1"/>
  <c r="C1924" i="1"/>
  <c r="C1940" i="1"/>
  <c r="C1956" i="1"/>
  <c r="C1972" i="1"/>
  <c r="C1988" i="1"/>
  <c r="C2004" i="1"/>
  <c r="C2020" i="1"/>
  <c r="C2036" i="1"/>
  <c r="C2052" i="1"/>
  <c r="C2068" i="1"/>
  <c r="C2084" i="1"/>
  <c r="C2100" i="1"/>
  <c r="C2116" i="1"/>
  <c r="C2132" i="1"/>
  <c r="C2148" i="1"/>
  <c r="C2161" i="1"/>
  <c r="C2169" i="1"/>
  <c r="C2177" i="1"/>
  <c r="C2185" i="1"/>
  <c r="C2193" i="1"/>
  <c r="C2201" i="1"/>
  <c r="C2206" i="1"/>
  <c r="C2212" i="1"/>
  <c r="C2217" i="1"/>
  <c r="C2222" i="1"/>
  <c r="C2228" i="1"/>
  <c r="C2233" i="1"/>
  <c r="C2238" i="1"/>
  <c r="C2244" i="1"/>
  <c r="C2249" i="1"/>
  <c r="C2254" i="1"/>
  <c r="C2260" i="1"/>
  <c r="C2265" i="1"/>
  <c r="C2270" i="1"/>
  <c r="C2276" i="1"/>
  <c r="C2281" i="1"/>
  <c r="C2286" i="1"/>
  <c r="C2292" i="1"/>
  <c r="C2297" i="1"/>
  <c r="C2302" i="1"/>
  <c r="C2308" i="1"/>
  <c r="C2313" i="1"/>
  <c r="C2318" i="1"/>
  <c r="C2324" i="1"/>
  <c r="C2329" i="1"/>
  <c r="C2334" i="1"/>
  <c r="C2340" i="1"/>
  <c r="C2345" i="1"/>
  <c r="C2350" i="1"/>
  <c r="C2356" i="1"/>
  <c r="C2361" i="1"/>
  <c r="C2366" i="1"/>
  <c r="C2372" i="1"/>
  <c r="C2377" i="1"/>
  <c r="C2382" i="1"/>
  <c r="C2388" i="1"/>
  <c r="C2393" i="1"/>
  <c r="C2398" i="1"/>
  <c r="C2404" i="1"/>
  <c r="C2409" i="1"/>
  <c r="C2414" i="1"/>
  <c r="C2420" i="1"/>
  <c r="C2424" i="1"/>
  <c r="C2428" i="1"/>
  <c r="C2432" i="1"/>
  <c r="C2156" i="1"/>
  <c r="C2197" i="1"/>
  <c r="C2214" i="1"/>
  <c r="C2225" i="1"/>
  <c r="C2236" i="1"/>
  <c r="C2252" i="1"/>
  <c r="C2268" i="1"/>
  <c r="C2284" i="1"/>
  <c r="C2294" i="1"/>
  <c r="C2316" i="1"/>
  <c r="C2332" i="1"/>
  <c r="C2348" i="1"/>
  <c r="C2364" i="1"/>
  <c r="C2380" i="1"/>
  <c r="C2396" i="1"/>
  <c r="C2417" i="1"/>
  <c r="C2430" i="1"/>
  <c r="C1486" i="1"/>
  <c r="C1591" i="1"/>
  <c r="C1671" i="1"/>
  <c r="C1735" i="1"/>
  <c r="C1795" i="1"/>
  <c r="C1827" i="1"/>
  <c r="C1848" i="1"/>
  <c r="C1864" i="1"/>
  <c r="C1880" i="1"/>
  <c r="C1896" i="1"/>
  <c r="C1912" i="1"/>
  <c r="C1928" i="1"/>
  <c r="C1944" i="1"/>
  <c r="C1960" i="1"/>
  <c r="C1976" i="1"/>
  <c r="C1992" i="1"/>
  <c r="C2008" i="1"/>
  <c r="C2024" i="1"/>
  <c r="C2040" i="1"/>
  <c r="C2056" i="1"/>
  <c r="C2072" i="1"/>
  <c r="C2088" i="1"/>
  <c r="C2104" i="1"/>
  <c r="C2120" i="1"/>
  <c r="C2136" i="1"/>
  <c r="C2152" i="1"/>
  <c r="C2164" i="1"/>
  <c r="C2172" i="1"/>
  <c r="C2180" i="1"/>
  <c r="C2188" i="1"/>
  <c r="C2196" i="1"/>
  <c r="C2202" i="1"/>
  <c r="C2208" i="1"/>
  <c r="C2213" i="1"/>
  <c r="C2218" i="1"/>
  <c r="C2224" i="1"/>
  <c r="C2229" i="1"/>
  <c r="C2234" i="1"/>
  <c r="C2240" i="1"/>
  <c r="C2245" i="1"/>
  <c r="C2250" i="1"/>
  <c r="C2256" i="1"/>
  <c r="C2261" i="1"/>
  <c r="C2266" i="1"/>
  <c r="C2272" i="1"/>
  <c r="C2277" i="1"/>
  <c r="C2282" i="1"/>
  <c r="C2288" i="1"/>
  <c r="C2293" i="1"/>
  <c r="C2298" i="1"/>
  <c r="C2304" i="1"/>
  <c r="C2309" i="1"/>
  <c r="C2314" i="1"/>
  <c r="C2320" i="1"/>
  <c r="C2325" i="1"/>
  <c r="C2330" i="1"/>
  <c r="C2336" i="1"/>
  <c r="C2341" i="1"/>
  <c r="C2346" i="1"/>
  <c r="C2352" i="1"/>
  <c r="C2357" i="1"/>
  <c r="C2362" i="1"/>
  <c r="C2368" i="1"/>
  <c r="C2373" i="1"/>
  <c r="C2378" i="1"/>
  <c r="C2384" i="1"/>
  <c r="C2389" i="1"/>
  <c r="C2394" i="1"/>
  <c r="C2400" i="1"/>
  <c r="C2405" i="1"/>
  <c r="C2410" i="1"/>
  <c r="C2416" i="1"/>
  <c r="C2421" i="1"/>
  <c r="C2425" i="1"/>
  <c r="C2429" i="1"/>
  <c r="C2433" i="1"/>
  <c r="C1523" i="1"/>
  <c r="C1613" i="1"/>
  <c r="C1687" i="1"/>
  <c r="C1751" i="1"/>
  <c r="C1803" i="1"/>
  <c r="C1835" i="1"/>
  <c r="C1852" i="1"/>
  <c r="C1868" i="1"/>
  <c r="C1884" i="1"/>
  <c r="C1900" i="1"/>
  <c r="C1916" i="1"/>
  <c r="C1932" i="1"/>
  <c r="C1948" i="1"/>
  <c r="C1964" i="1"/>
  <c r="C1980" i="1"/>
  <c r="C1996" i="1"/>
  <c r="C2012" i="1"/>
  <c r="C2028" i="1"/>
  <c r="C2044" i="1"/>
  <c r="C2060" i="1"/>
  <c r="C2076" i="1"/>
  <c r="C2092" i="1"/>
  <c r="C2108" i="1"/>
  <c r="C2124" i="1"/>
  <c r="C2140" i="1"/>
  <c r="C2165" i="1"/>
  <c r="C2173" i="1"/>
  <c r="C2181" i="1"/>
  <c r="C2189" i="1"/>
  <c r="C2204" i="1"/>
  <c r="C2220" i="1"/>
  <c r="C2230" i="1"/>
  <c r="C2246" i="1"/>
  <c r="C2262" i="1"/>
  <c r="C2278" i="1"/>
  <c r="C2289" i="1"/>
  <c r="C2305" i="1"/>
  <c r="C2310" i="1"/>
  <c r="C2326" i="1"/>
  <c r="C2342" i="1"/>
  <c r="C2353" i="1"/>
  <c r="C2369" i="1"/>
  <c r="C2385" i="1"/>
  <c r="C2401" i="1"/>
  <c r="C2412" i="1"/>
  <c r="C2426" i="1"/>
  <c r="L3" i="9"/>
  <c r="D80" i="9"/>
  <c r="M11" i="9" s="1"/>
  <c r="AG1156" i="1" l="1"/>
  <c r="F1154" i="1" l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F2009" i="1"/>
  <c r="F2010" i="1"/>
  <c r="F2011" i="1"/>
  <c r="F2012" i="1"/>
  <c r="F2013" i="1"/>
  <c r="F2014" i="1"/>
  <c r="F2015" i="1"/>
  <c r="F2016" i="1"/>
  <c r="F2017" i="1"/>
  <c r="F2018" i="1"/>
  <c r="F2019" i="1"/>
  <c r="F2020" i="1"/>
  <c r="F2021" i="1"/>
  <c r="F2022" i="1"/>
  <c r="F2023" i="1"/>
  <c r="F2024" i="1"/>
  <c r="F2025" i="1"/>
  <c r="F2026" i="1"/>
  <c r="F2027" i="1"/>
  <c r="F2028" i="1"/>
  <c r="F2029" i="1"/>
  <c r="F2030" i="1"/>
  <c r="F2031" i="1"/>
  <c r="F2032" i="1"/>
  <c r="F2033" i="1"/>
  <c r="F2034" i="1"/>
  <c r="F2035" i="1"/>
  <c r="F2036" i="1"/>
  <c r="F2037" i="1"/>
  <c r="F2038" i="1"/>
  <c r="F2039" i="1"/>
  <c r="F2040" i="1"/>
  <c r="F2041" i="1"/>
  <c r="F2042" i="1"/>
  <c r="F2043" i="1"/>
  <c r="F2044" i="1"/>
  <c r="F2045" i="1"/>
  <c r="F2046" i="1"/>
  <c r="F2047" i="1"/>
  <c r="F2048" i="1"/>
  <c r="F2049" i="1"/>
  <c r="F2050" i="1"/>
  <c r="F2051" i="1"/>
  <c r="F2052" i="1"/>
  <c r="F2053" i="1"/>
  <c r="F2054" i="1"/>
  <c r="F2055" i="1"/>
  <c r="F2056" i="1"/>
  <c r="F2057" i="1"/>
  <c r="F2058" i="1"/>
  <c r="F2059" i="1"/>
  <c r="F2060" i="1"/>
  <c r="F2061" i="1"/>
  <c r="F2062" i="1"/>
  <c r="F2063" i="1"/>
  <c r="F2064" i="1"/>
  <c r="F2065" i="1"/>
  <c r="F2066" i="1"/>
  <c r="F2067" i="1"/>
  <c r="F2068" i="1"/>
  <c r="F2069" i="1"/>
  <c r="F2070" i="1"/>
  <c r="F2071" i="1"/>
  <c r="F2072" i="1"/>
  <c r="F2073" i="1"/>
  <c r="F2074" i="1"/>
  <c r="F2075" i="1"/>
  <c r="F2076" i="1"/>
  <c r="F2077" i="1"/>
  <c r="F2078" i="1"/>
  <c r="F2079" i="1"/>
  <c r="F2080" i="1"/>
  <c r="F2081" i="1"/>
  <c r="F2082" i="1"/>
  <c r="F2083" i="1"/>
  <c r="F2084" i="1"/>
  <c r="F2085" i="1"/>
  <c r="F2086" i="1"/>
  <c r="F2087" i="1"/>
  <c r="F2088" i="1"/>
  <c r="F2089" i="1"/>
  <c r="F2090" i="1"/>
  <c r="F2091" i="1"/>
  <c r="F2092" i="1"/>
  <c r="F2093" i="1"/>
  <c r="F2094" i="1"/>
  <c r="F2095" i="1"/>
  <c r="F2096" i="1"/>
  <c r="F2097" i="1"/>
  <c r="F2098" i="1"/>
  <c r="F2099" i="1"/>
  <c r="F2100" i="1"/>
  <c r="F2101" i="1"/>
  <c r="F2102" i="1"/>
  <c r="F2103" i="1"/>
  <c r="F2104" i="1"/>
  <c r="F2105" i="1"/>
  <c r="F2106" i="1"/>
  <c r="F2107" i="1"/>
  <c r="F2108" i="1"/>
  <c r="F2109" i="1"/>
  <c r="F2110" i="1"/>
  <c r="F2111" i="1"/>
  <c r="F2112" i="1"/>
  <c r="F2113" i="1"/>
  <c r="F2114" i="1"/>
  <c r="F2115" i="1"/>
  <c r="F2116" i="1"/>
  <c r="F2117" i="1"/>
  <c r="F2118" i="1"/>
  <c r="F2119" i="1"/>
  <c r="F2120" i="1"/>
  <c r="F2121" i="1"/>
  <c r="F2122" i="1"/>
  <c r="F2123" i="1"/>
  <c r="F2124" i="1"/>
  <c r="F2125" i="1"/>
  <c r="F2126" i="1"/>
  <c r="F2127" i="1"/>
  <c r="F2128" i="1"/>
  <c r="F2129" i="1"/>
  <c r="F2130" i="1"/>
  <c r="F2131" i="1"/>
  <c r="F2132" i="1"/>
  <c r="F2133" i="1"/>
  <c r="F2134" i="1"/>
  <c r="F2135" i="1"/>
  <c r="F2136" i="1"/>
  <c r="F2137" i="1"/>
  <c r="F2138" i="1"/>
  <c r="F2139" i="1"/>
  <c r="F2140" i="1"/>
  <c r="F2141" i="1"/>
  <c r="F2142" i="1"/>
  <c r="F2143" i="1"/>
  <c r="F2144" i="1"/>
  <c r="F2145" i="1"/>
  <c r="F2146" i="1"/>
  <c r="F2147" i="1"/>
  <c r="F2148" i="1"/>
  <c r="F2149" i="1"/>
  <c r="F2150" i="1"/>
  <c r="F2151" i="1"/>
  <c r="F2152" i="1"/>
  <c r="F2153" i="1"/>
  <c r="F2154" i="1"/>
  <c r="F2155" i="1"/>
  <c r="F2156" i="1"/>
  <c r="F2157" i="1"/>
  <c r="F2158" i="1"/>
  <c r="F2159" i="1"/>
  <c r="F2160" i="1"/>
  <c r="F2161" i="1"/>
  <c r="F2162" i="1"/>
  <c r="F2163" i="1"/>
  <c r="F2164" i="1"/>
  <c r="F2165" i="1"/>
  <c r="F2166" i="1"/>
  <c r="F2167" i="1"/>
  <c r="F2168" i="1"/>
  <c r="F2169" i="1"/>
  <c r="F2170" i="1"/>
  <c r="F2171" i="1"/>
  <c r="F2172" i="1"/>
  <c r="F2173" i="1"/>
  <c r="F2174" i="1"/>
  <c r="F2175" i="1"/>
  <c r="F2176" i="1"/>
  <c r="F2177" i="1"/>
  <c r="F2178" i="1"/>
  <c r="F2179" i="1"/>
  <c r="F2180" i="1"/>
  <c r="F2181" i="1"/>
  <c r="F2182" i="1"/>
  <c r="F2183" i="1"/>
  <c r="F2184" i="1"/>
  <c r="F2185" i="1"/>
  <c r="F2186" i="1"/>
  <c r="F2187" i="1"/>
  <c r="F2188" i="1"/>
  <c r="F2189" i="1"/>
  <c r="F2190" i="1"/>
  <c r="F2191" i="1"/>
  <c r="F2192" i="1"/>
  <c r="F2193" i="1"/>
  <c r="F2194" i="1"/>
  <c r="F2195" i="1"/>
  <c r="F2196" i="1"/>
  <c r="F2197" i="1"/>
  <c r="F2198" i="1"/>
  <c r="F2199" i="1"/>
  <c r="F2200" i="1"/>
  <c r="F2201" i="1"/>
  <c r="F2202" i="1"/>
  <c r="F2203" i="1"/>
  <c r="F2204" i="1"/>
  <c r="F2205" i="1"/>
  <c r="F2206" i="1"/>
  <c r="F2207" i="1"/>
  <c r="F2208" i="1"/>
  <c r="F2209" i="1"/>
  <c r="F2210" i="1"/>
  <c r="F2211" i="1"/>
  <c r="F2212" i="1"/>
  <c r="F2213" i="1"/>
  <c r="F2214" i="1"/>
  <c r="F2215" i="1"/>
  <c r="F2216" i="1"/>
  <c r="F2217" i="1"/>
  <c r="F2218" i="1"/>
  <c r="F2219" i="1"/>
  <c r="F2220" i="1"/>
  <c r="F2221" i="1"/>
  <c r="F2222" i="1"/>
  <c r="F2223" i="1"/>
  <c r="F2224" i="1"/>
  <c r="F2225" i="1"/>
  <c r="F2226" i="1"/>
  <c r="F2227" i="1"/>
  <c r="F2228" i="1"/>
  <c r="F2229" i="1"/>
  <c r="F2230" i="1"/>
  <c r="F2231" i="1"/>
  <c r="F2232" i="1"/>
  <c r="F2233" i="1"/>
  <c r="F2234" i="1"/>
  <c r="F2235" i="1"/>
  <c r="F2236" i="1"/>
  <c r="F2237" i="1"/>
  <c r="F2238" i="1"/>
  <c r="F2239" i="1"/>
  <c r="F2240" i="1"/>
  <c r="F2241" i="1"/>
  <c r="F2242" i="1"/>
  <c r="F2243" i="1"/>
  <c r="F2244" i="1"/>
  <c r="F2245" i="1"/>
  <c r="F2246" i="1"/>
  <c r="F2247" i="1"/>
  <c r="F2248" i="1"/>
  <c r="F2249" i="1"/>
  <c r="F2250" i="1"/>
  <c r="F2251" i="1"/>
  <c r="F2252" i="1"/>
  <c r="F2253" i="1"/>
  <c r="F2254" i="1"/>
  <c r="F2255" i="1"/>
  <c r="F2256" i="1"/>
  <c r="F2257" i="1"/>
  <c r="F2258" i="1"/>
  <c r="F2259" i="1"/>
  <c r="F2260" i="1"/>
  <c r="F2261" i="1"/>
  <c r="F2262" i="1"/>
  <c r="F2263" i="1"/>
  <c r="F2264" i="1"/>
  <c r="F2265" i="1"/>
  <c r="F2266" i="1"/>
  <c r="F2267" i="1"/>
  <c r="F2268" i="1"/>
  <c r="F2269" i="1"/>
  <c r="F2270" i="1"/>
  <c r="F2271" i="1"/>
  <c r="F2272" i="1"/>
  <c r="F2273" i="1"/>
  <c r="F2274" i="1"/>
  <c r="F2275" i="1"/>
  <c r="F2276" i="1"/>
  <c r="F2277" i="1"/>
  <c r="F2278" i="1"/>
  <c r="F2279" i="1"/>
  <c r="F2280" i="1"/>
  <c r="F2281" i="1"/>
  <c r="F2282" i="1"/>
  <c r="F2283" i="1"/>
  <c r="F2284" i="1"/>
  <c r="F2285" i="1"/>
  <c r="F2286" i="1"/>
  <c r="F2287" i="1"/>
  <c r="F2288" i="1"/>
  <c r="F2289" i="1"/>
  <c r="F2290" i="1"/>
  <c r="F2291" i="1"/>
  <c r="F2292" i="1"/>
  <c r="F2293" i="1"/>
  <c r="F2294" i="1"/>
  <c r="F2295" i="1"/>
  <c r="F2296" i="1"/>
  <c r="F2297" i="1"/>
  <c r="F2298" i="1"/>
  <c r="F2299" i="1"/>
  <c r="F2300" i="1"/>
  <c r="F2301" i="1"/>
  <c r="F2302" i="1"/>
  <c r="F2303" i="1"/>
  <c r="F2304" i="1"/>
  <c r="F2305" i="1"/>
  <c r="F2306" i="1"/>
  <c r="F2307" i="1"/>
  <c r="F2308" i="1"/>
  <c r="F2309" i="1"/>
  <c r="F2310" i="1"/>
  <c r="F2311" i="1"/>
  <c r="F2312" i="1"/>
  <c r="F2313" i="1"/>
  <c r="F2314" i="1"/>
  <c r="F2315" i="1"/>
  <c r="F2316" i="1"/>
  <c r="F2317" i="1"/>
  <c r="F2318" i="1"/>
  <c r="F2319" i="1"/>
  <c r="F2320" i="1"/>
  <c r="F2321" i="1"/>
  <c r="F2322" i="1"/>
  <c r="F2323" i="1"/>
  <c r="F2324" i="1"/>
  <c r="F2325" i="1"/>
  <c r="F2326" i="1"/>
  <c r="F2327" i="1"/>
  <c r="F2328" i="1"/>
  <c r="F2329" i="1"/>
  <c r="F2330" i="1"/>
  <c r="F2331" i="1"/>
  <c r="F2332" i="1"/>
  <c r="F2333" i="1"/>
  <c r="F2334" i="1"/>
  <c r="F2335" i="1"/>
  <c r="F2336" i="1"/>
  <c r="F2337" i="1"/>
  <c r="F2338" i="1"/>
  <c r="F2339" i="1"/>
  <c r="F2340" i="1"/>
  <c r="F2341" i="1"/>
  <c r="F2342" i="1"/>
  <c r="F2343" i="1"/>
  <c r="F2344" i="1"/>
  <c r="F2345" i="1"/>
  <c r="F2346" i="1"/>
  <c r="F2347" i="1"/>
  <c r="F2348" i="1"/>
  <c r="F2349" i="1"/>
  <c r="F2350" i="1"/>
  <c r="F2351" i="1"/>
  <c r="F2352" i="1"/>
  <c r="F2353" i="1"/>
  <c r="F2354" i="1"/>
  <c r="F2355" i="1"/>
  <c r="F2356" i="1"/>
  <c r="F2357" i="1"/>
  <c r="F2358" i="1"/>
  <c r="F2359" i="1"/>
  <c r="F2360" i="1"/>
  <c r="F2361" i="1"/>
  <c r="F2362" i="1"/>
  <c r="F2363" i="1"/>
  <c r="F2364" i="1"/>
  <c r="F2365" i="1"/>
  <c r="F2366" i="1"/>
  <c r="F2367" i="1"/>
  <c r="F2368" i="1"/>
  <c r="F2369" i="1"/>
  <c r="F2370" i="1"/>
  <c r="F2371" i="1"/>
  <c r="F2372" i="1"/>
  <c r="F2373" i="1"/>
  <c r="F2374" i="1"/>
  <c r="F2375" i="1"/>
  <c r="F2376" i="1"/>
  <c r="F2377" i="1"/>
  <c r="F2378" i="1"/>
  <c r="F2379" i="1"/>
  <c r="F2380" i="1"/>
  <c r="F2381" i="1"/>
  <c r="F2382" i="1"/>
  <c r="F2383" i="1"/>
  <c r="F2384" i="1"/>
  <c r="F2385" i="1"/>
  <c r="F2386" i="1"/>
  <c r="F2387" i="1"/>
  <c r="F2388" i="1"/>
  <c r="F2389" i="1"/>
  <c r="F2390" i="1"/>
  <c r="F2391" i="1"/>
  <c r="F2392" i="1"/>
  <c r="F2393" i="1"/>
  <c r="F2394" i="1"/>
  <c r="F2395" i="1"/>
  <c r="F2396" i="1"/>
  <c r="F2397" i="1"/>
  <c r="F2398" i="1"/>
  <c r="F2399" i="1"/>
  <c r="F2400" i="1"/>
  <c r="F2401" i="1"/>
  <c r="F2402" i="1"/>
  <c r="F2403" i="1"/>
  <c r="F2404" i="1"/>
  <c r="F2405" i="1"/>
  <c r="F2406" i="1"/>
  <c r="F2407" i="1"/>
  <c r="F2408" i="1"/>
  <c r="F2409" i="1"/>
  <c r="F2410" i="1"/>
  <c r="F2411" i="1"/>
  <c r="F2412" i="1"/>
  <c r="F2413" i="1"/>
  <c r="F2414" i="1"/>
  <c r="F2415" i="1"/>
  <c r="F2416" i="1"/>
  <c r="F2417" i="1"/>
  <c r="F2418" i="1"/>
  <c r="F2419" i="1"/>
  <c r="F2420" i="1"/>
  <c r="F2421" i="1"/>
  <c r="F2422" i="1"/>
  <c r="F2423" i="1"/>
  <c r="F2424" i="1"/>
  <c r="F2425" i="1"/>
  <c r="F2426" i="1"/>
  <c r="F2427" i="1"/>
  <c r="F2428" i="1"/>
  <c r="F2429" i="1"/>
  <c r="F2430" i="1"/>
  <c r="F2431" i="1"/>
  <c r="F2432" i="1"/>
  <c r="F2433" i="1"/>
  <c r="F2434" i="1"/>
  <c r="F2435" i="1"/>
  <c r="F1127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26" i="1" l="1"/>
  <c r="F1125" i="1" l="1"/>
  <c r="F1124" i="1" l="1"/>
  <c r="F1123" i="1" l="1"/>
  <c r="F1122" i="1" l="1"/>
  <c r="F1121" i="1" l="1"/>
  <c r="F1120" i="1" l="1"/>
  <c r="F1119" i="1" l="1"/>
  <c r="F1118" i="1" l="1"/>
  <c r="F1117" i="1" l="1"/>
  <c r="F1116" i="1" l="1"/>
  <c r="F1115" i="1" l="1"/>
  <c r="F1114" i="1" l="1"/>
  <c r="AN1129" i="1" l="1"/>
  <c r="AN1130" i="1"/>
  <c r="AN1132" i="1"/>
  <c r="AN1133" i="1"/>
  <c r="AN1135" i="1"/>
  <c r="AN1136" i="1"/>
  <c r="AN1138" i="1"/>
  <c r="AN1139" i="1"/>
  <c r="AN1141" i="1"/>
  <c r="AN1142" i="1"/>
  <c r="AN1144" i="1"/>
  <c r="AN1145" i="1"/>
  <c r="AN1147" i="1"/>
  <c r="AN1148" i="1"/>
  <c r="AN1150" i="1"/>
  <c r="AN1151" i="1"/>
  <c r="AN1153" i="1"/>
  <c r="AN1154" i="1"/>
  <c r="AN1156" i="1"/>
  <c r="AN1157" i="1"/>
  <c r="AN1159" i="1"/>
  <c r="AN1160" i="1"/>
  <c r="AN1161" i="1"/>
  <c r="AN1162" i="1"/>
  <c r="AN1163" i="1"/>
  <c r="AN1164" i="1"/>
  <c r="AN1166" i="1"/>
  <c r="AN1167" i="1"/>
  <c r="AN1169" i="1"/>
  <c r="AN1170" i="1"/>
  <c r="AN1172" i="1"/>
  <c r="AN1173" i="1"/>
  <c r="AN1175" i="1"/>
  <c r="AN1176" i="1"/>
  <c r="AN1177" i="1"/>
  <c r="AN1178" i="1"/>
  <c r="AN1179" i="1"/>
  <c r="AN1180" i="1"/>
  <c r="AN1182" i="1"/>
  <c r="AN1183" i="1"/>
  <c r="AN1185" i="1"/>
  <c r="AN1186" i="1"/>
  <c r="AN1187" i="1"/>
  <c r="AN1188" i="1"/>
  <c r="AN1189" i="1"/>
  <c r="AN1190" i="1"/>
  <c r="AN1191" i="1"/>
  <c r="AN1192" i="1"/>
  <c r="AN1193" i="1"/>
  <c r="AN1194" i="1"/>
  <c r="AN1195" i="1"/>
  <c r="AN1196" i="1"/>
  <c r="AN1197" i="1"/>
  <c r="AN1198" i="1"/>
  <c r="AN1199" i="1"/>
  <c r="AN1200" i="1"/>
  <c r="AN1201" i="1"/>
  <c r="AN1202" i="1"/>
  <c r="AN1203" i="1"/>
  <c r="AN1204" i="1"/>
  <c r="AN1205" i="1"/>
  <c r="AN1206" i="1"/>
  <c r="AN1207" i="1"/>
  <c r="AN1208" i="1"/>
  <c r="AN1209" i="1"/>
  <c r="AN1210" i="1"/>
  <c r="AN1211" i="1"/>
  <c r="AN1212" i="1"/>
  <c r="AN1213" i="1"/>
  <c r="AN1214" i="1"/>
  <c r="AN1215" i="1"/>
  <c r="AN1216" i="1"/>
  <c r="AN1217" i="1"/>
  <c r="AN1218" i="1"/>
  <c r="AN1219" i="1"/>
  <c r="AN1220" i="1"/>
  <c r="AN1221" i="1"/>
  <c r="AN1222" i="1"/>
  <c r="AN1223" i="1"/>
  <c r="AN1224" i="1"/>
  <c r="AN1225" i="1"/>
  <c r="AN1226" i="1"/>
  <c r="AN1227" i="1"/>
  <c r="AN1228" i="1"/>
  <c r="AN1229" i="1"/>
  <c r="AN1230" i="1"/>
  <c r="AN1231" i="1"/>
  <c r="AN1232" i="1"/>
  <c r="AN1233" i="1"/>
  <c r="AN1234" i="1"/>
  <c r="AN1235" i="1"/>
  <c r="AN1236" i="1"/>
  <c r="AN1237" i="1"/>
  <c r="AN1238" i="1"/>
  <c r="AN1239" i="1"/>
  <c r="AN1240" i="1"/>
  <c r="AN1241" i="1"/>
  <c r="AN1242" i="1"/>
  <c r="AN1243" i="1"/>
  <c r="AN1244" i="1"/>
  <c r="AN1245" i="1"/>
  <c r="AN1246" i="1"/>
  <c r="AN1247" i="1"/>
  <c r="AN1248" i="1"/>
  <c r="AN1249" i="1"/>
  <c r="AN1250" i="1"/>
  <c r="AN1251" i="1"/>
  <c r="AN1252" i="1"/>
  <c r="AN1253" i="1"/>
  <c r="AN1254" i="1"/>
  <c r="AN1255" i="1"/>
  <c r="AN1256" i="1"/>
  <c r="AN1257" i="1"/>
  <c r="AN1258" i="1"/>
  <c r="AN1259" i="1"/>
  <c r="AN1260" i="1"/>
  <c r="AN1261" i="1"/>
  <c r="AN1262" i="1"/>
  <c r="AN1263" i="1"/>
  <c r="AN1264" i="1"/>
  <c r="AN1265" i="1"/>
  <c r="AN1266" i="1"/>
  <c r="AN1267" i="1"/>
  <c r="AN1268" i="1"/>
  <c r="AN1269" i="1"/>
  <c r="AN1270" i="1"/>
  <c r="AN1271" i="1"/>
  <c r="AN1272" i="1"/>
  <c r="AN1273" i="1"/>
  <c r="AN1274" i="1"/>
  <c r="AN1275" i="1"/>
  <c r="AN1276" i="1"/>
  <c r="AN1277" i="1"/>
  <c r="AN1278" i="1"/>
  <c r="AN1279" i="1"/>
  <c r="AN1280" i="1"/>
  <c r="AN1281" i="1"/>
  <c r="AN1282" i="1"/>
  <c r="AN1283" i="1"/>
  <c r="AN1284" i="1"/>
  <c r="AN1285" i="1"/>
  <c r="AN1286" i="1"/>
  <c r="AN1287" i="1"/>
  <c r="AN1288" i="1"/>
  <c r="AN1289" i="1"/>
  <c r="AN1290" i="1"/>
  <c r="AN1291" i="1"/>
  <c r="AN1292" i="1"/>
  <c r="AN1293" i="1"/>
  <c r="AN1294" i="1"/>
  <c r="AN1295" i="1"/>
  <c r="AN1296" i="1"/>
  <c r="AN1297" i="1"/>
  <c r="AN1298" i="1"/>
  <c r="AN1299" i="1"/>
  <c r="AN1300" i="1"/>
  <c r="AN1301" i="1"/>
  <c r="AN1302" i="1"/>
  <c r="AN1303" i="1"/>
  <c r="AN1304" i="1"/>
  <c r="AN1305" i="1"/>
  <c r="AN1306" i="1"/>
  <c r="AN1307" i="1"/>
  <c r="AN1308" i="1"/>
  <c r="AN1309" i="1"/>
  <c r="AN1310" i="1"/>
  <c r="AN1311" i="1"/>
  <c r="AN1312" i="1"/>
  <c r="AN1313" i="1"/>
  <c r="AN1314" i="1"/>
  <c r="AN1315" i="1"/>
  <c r="AN1316" i="1"/>
  <c r="AN1317" i="1"/>
  <c r="AN1318" i="1"/>
  <c r="AN1319" i="1"/>
  <c r="AN1320" i="1"/>
  <c r="AN1321" i="1"/>
  <c r="AN1322" i="1"/>
  <c r="AN1323" i="1"/>
  <c r="AN1324" i="1"/>
  <c r="AN1325" i="1"/>
  <c r="AN1326" i="1"/>
  <c r="AN1327" i="1"/>
  <c r="AN1328" i="1"/>
  <c r="AN1329" i="1"/>
  <c r="AN1330" i="1"/>
  <c r="AN1331" i="1"/>
  <c r="AN1332" i="1"/>
  <c r="AN1333" i="1"/>
  <c r="AN1334" i="1"/>
  <c r="AN1335" i="1"/>
  <c r="AN1336" i="1"/>
  <c r="AN1337" i="1"/>
  <c r="AN1338" i="1"/>
  <c r="AN1339" i="1"/>
  <c r="AN1340" i="1"/>
  <c r="AN1341" i="1"/>
  <c r="AN1342" i="1"/>
  <c r="AN1343" i="1"/>
  <c r="AN1344" i="1"/>
  <c r="AN1345" i="1"/>
  <c r="AN1346" i="1"/>
  <c r="AN1347" i="1"/>
  <c r="AN1348" i="1"/>
  <c r="AN1349" i="1"/>
  <c r="AN1350" i="1"/>
  <c r="AN1351" i="1"/>
  <c r="AN1352" i="1"/>
  <c r="AN1353" i="1"/>
  <c r="AN1354" i="1"/>
  <c r="AN1355" i="1"/>
  <c r="AN1356" i="1"/>
  <c r="AN1357" i="1"/>
  <c r="AN1358" i="1"/>
  <c r="AN1359" i="1"/>
  <c r="AN1360" i="1"/>
  <c r="AN1361" i="1"/>
  <c r="AN1362" i="1"/>
  <c r="AN1363" i="1"/>
  <c r="AN1364" i="1"/>
  <c r="AN1365" i="1"/>
  <c r="AN1366" i="1"/>
  <c r="AN1367" i="1"/>
  <c r="AN1368" i="1"/>
  <c r="AN1369" i="1"/>
  <c r="AN1370" i="1"/>
  <c r="AN1371" i="1"/>
  <c r="AN1372" i="1"/>
  <c r="AN1373" i="1"/>
  <c r="AN1374" i="1"/>
  <c r="AN1375" i="1"/>
  <c r="AN1376" i="1"/>
  <c r="AN1377" i="1"/>
  <c r="AN1378" i="1"/>
  <c r="AN1379" i="1"/>
  <c r="AN1380" i="1"/>
  <c r="AN1381" i="1"/>
  <c r="AN1382" i="1"/>
  <c r="AN1383" i="1"/>
  <c r="AN1384" i="1"/>
  <c r="AN1385" i="1"/>
  <c r="AN1386" i="1"/>
  <c r="AN1387" i="1"/>
  <c r="AN1388" i="1"/>
  <c r="AN1389" i="1"/>
  <c r="AN1390" i="1"/>
  <c r="AN1391" i="1"/>
  <c r="AN1392" i="1"/>
  <c r="AN1393" i="1"/>
  <c r="AN1394" i="1"/>
  <c r="AN1395" i="1"/>
  <c r="AN1396" i="1"/>
  <c r="AN1397" i="1"/>
  <c r="AN1398" i="1"/>
  <c r="AN1399" i="1"/>
  <c r="AN1400" i="1"/>
  <c r="AN1401" i="1"/>
  <c r="AN1402" i="1"/>
  <c r="AN1403" i="1"/>
  <c r="AN1404" i="1"/>
  <c r="AN1405" i="1"/>
  <c r="AN1406" i="1"/>
  <c r="AN1407" i="1"/>
  <c r="AN1408" i="1"/>
  <c r="AN1409" i="1"/>
  <c r="AN1410" i="1"/>
  <c r="AN1411" i="1"/>
  <c r="AN1412" i="1"/>
  <c r="AN1413" i="1"/>
  <c r="AN1414" i="1"/>
  <c r="AN1415" i="1"/>
  <c r="AN1416" i="1"/>
  <c r="AN1417" i="1"/>
  <c r="AN1418" i="1"/>
  <c r="AN1419" i="1"/>
  <c r="AN1420" i="1"/>
  <c r="AN1421" i="1"/>
  <c r="AN1422" i="1"/>
  <c r="AN1423" i="1"/>
  <c r="AN1424" i="1"/>
  <c r="AN1425" i="1"/>
  <c r="AN1426" i="1"/>
  <c r="AN1427" i="1"/>
  <c r="AN1428" i="1"/>
  <c r="AN1429" i="1"/>
  <c r="AN1430" i="1"/>
  <c r="AN1431" i="1"/>
  <c r="AN1432" i="1"/>
  <c r="AN1433" i="1"/>
  <c r="AN1434" i="1"/>
  <c r="AN1435" i="1"/>
  <c r="AN1436" i="1"/>
  <c r="AN1437" i="1"/>
  <c r="AN1438" i="1"/>
  <c r="AN1439" i="1"/>
  <c r="AN1440" i="1"/>
  <c r="AN1441" i="1"/>
  <c r="AN1442" i="1"/>
  <c r="AN1443" i="1"/>
  <c r="AN1444" i="1"/>
  <c r="AN1445" i="1"/>
  <c r="AN1446" i="1"/>
  <c r="AN1447" i="1"/>
  <c r="AN1448" i="1"/>
  <c r="AN1449" i="1"/>
  <c r="AN1450" i="1"/>
  <c r="AN1451" i="1"/>
  <c r="AN1452" i="1"/>
  <c r="AN1453" i="1"/>
  <c r="AN1454" i="1"/>
  <c r="AN1455" i="1"/>
  <c r="AN1456" i="1"/>
  <c r="AN1457" i="1"/>
  <c r="AN1458" i="1"/>
  <c r="AN1459" i="1"/>
  <c r="AN1460" i="1"/>
  <c r="AN1461" i="1"/>
  <c r="AN1462" i="1"/>
  <c r="AN1463" i="1"/>
  <c r="AN1464" i="1"/>
  <c r="AN1465" i="1"/>
  <c r="AN1466" i="1"/>
  <c r="AN1467" i="1"/>
  <c r="AN1468" i="1"/>
  <c r="AN1469" i="1"/>
  <c r="AN1470" i="1"/>
  <c r="AN1471" i="1"/>
  <c r="AN1472" i="1"/>
  <c r="AN1473" i="1"/>
  <c r="AN1474" i="1"/>
  <c r="AN1475" i="1"/>
  <c r="AN1476" i="1"/>
  <c r="AN1477" i="1"/>
  <c r="AN1478" i="1"/>
  <c r="AN1479" i="1"/>
  <c r="AN1480" i="1"/>
  <c r="AN1481" i="1"/>
  <c r="AN1482" i="1"/>
  <c r="AN1483" i="1"/>
  <c r="AN1484" i="1"/>
  <c r="AN1485" i="1"/>
  <c r="AN1486" i="1"/>
  <c r="AN1487" i="1"/>
  <c r="AN1488" i="1"/>
  <c r="AN1489" i="1"/>
  <c r="AN1490" i="1"/>
  <c r="AN1491" i="1"/>
  <c r="AN1492" i="1"/>
  <c r="AN1493" i="1"/>
  <c r="AN1494" i="1"/>
  <c r="AN1495" i="1"/>
  <c r="AN1496" i="1"/>
  <c r="AN1497" i="1"/>
  <c r="AN1498" i="1"/>
  <c r="AN1499" i="1"/>
  <c r="AN1500" i="1"/>
  <c r="AN1501" i="1"/>
  <c r="AN1502" i="1"/>
  <c r="AN1503" i="1"/>
  <c r="AN1504" i="1"/>
  <c r="AN1505" i="1"/>
  <c r="AN1506" i="1"/>
  <c r="AN1507" i="1"/>
  <c r="AN1508" i="1"/>
  <c r="AN1509" i="1"/>
  <c r="AN1510" i="1"/>
  <c r="AN1511" i="1"/>
  <c r="AN1512" i="1"/>
  <c r="AN1513" i="1"/>
  <c r="AN1514" i="1"/>
  <c r="AN1515" i="1"/>
  <c r="AN1516" i="1"/>
  <c r="AN1517" i="1"/>
  <c r="AN1518" i="1"/>
  <c r="AN1519" i="1"/>
  <c r="AN1520" i="1"/>
  <c r="AN1521" i="1"/>
  <c r="AN1522" i="1"/>
  <c r="AN1523" i="1"/>
  <c r="AN1524" i="1"/>
  <c r="AN1525" i="1"/>
  <c r="AN1526" i="1"/>
  <c r="AN1527" i="1"/>
  <c r="AN1528" i="1"/>
  <c r="AN1529" i="1"/>
  <c r="AN1530" i="1"/>
  <c r="AN1531" i="1"/>
  <c r="AN1532" i="1"/>
  <c r="AN1533" i="1"/>
  <c r="AN1534" i="1"/>
  <c r="AN1535" i="1"/>
  <c r="AN1536" i="1"/>
  <c r="AN1537" i="1"/>
  <c r="AN1538" i="1"/>
  <c r="AN1539" i="1"/>
  <c r="AN1540" i="1"/>
  <c r="AN1541" i="1"/>
  <c r="AN1542" i="1"/>
  <c r="AN1543" i="1"/>
  <c r="AN1544" i="1"/>
  <c r="AN1545" i="1"/>
  <c r="AN1546" i="1"/>
  <c r="AN1547" i="1"/>
  <c r="AN1548" i="1"/>
  <c r="AN1549" i="1"/>
  <c r="AN1550" i="1"/>
  <c r="AN1551" i="1"/>
  <c r="AN1552" i="1"/>
  <c r="AN1553" i="1"/>
  <c r="AN1554" i="1"/>
  <c r="AN1555" i="1"/>
  <c r="AN1556" i="1"/>
  <c r="AN1557" i="1"/>
  <c r="AN1558" i="1"/>
  <c r="AN1559" i="1"/>
  <c r="AN1560" i="1"/>
  <c r="AN1561" i="1"/>
  <c r="AN1562" i="1"/>
  <c r="AN1563" i="1"/>
  <c r="AN1564" i="1"/>
  <c r="AN1565" i="1"/>
  <c r="AN1566" i="1"/>
  <c r="AN1567" i="1"/>
  <c r="AN1568" i="1"/>
  <c r="AN1569" i="1"/>
  <c r="AN1570" i="1"/>
  <c r="AN1571" i="1"/>
  <c r="AN1572" i="1"/>
  <c r="AN1573" i="1"/>
  <c r="AN1574" i="1"/>
  <c r="AN1575" i="1"/>
  <c r="AN1576" i="1"/>
  <c r="AN1577" i="1"/>
  <c r="AN1578" i="1"/>
  <c r="AN1579" i="1"/>
  <c r="AN1580" i="1"/>
  <c r="AN1581" i="1"/>
  <c r="AN1582" i="1"/>
  <c r="AN1583" i="1"/>
  <c r="AN1584" i="1"/>
  <c r="AN1585" i="1"/>
  <c r="AN1586" i="1"/>
  <c r="AN1587" i="1"/>
  <c r="AN1588" i="1"/>
  <c r="AN1589" i="1"/>
  <c r="AN1590" i="1"/>
  <c r="AN1591" i="1"/>
  <c r="AN1592" i="1"/>
  <c r="AN1593" i="1"/>
  <c r="AN1594" i="1"/>
  <c r="AN1595" i="1"/>
  <c r="AN1596" i="1"/>
  <c r="AN1597" i="1"/>
  <c r="AN1598" i="1"/>
  <c r="AN1599" i="1"/>
  <c r="AN1600" i="1"/>
  <c r="AN1601" i="1"/>
  <c r="AN1602" i="1"/>
  <c r="AN1603" i="1"/>
  <c r="AN1604" i="1"/>
  <c r="AN1605" i="1"/>
  <c r="AN1606" i="1"/>
  <c r="AN1607" i="1"/>
  <c r="AN1608" i="1"/>
  <c r="AN1609" i="1"/>
  <c r="AN1610" i="1"/>
  <c r="AN1611" i="1"/>
  <c r="AN1612" i="1"/>
  <c r="AN1613" i="1"/>
  <c r="AN1614" i="1"/>
  <c r="AN1615" i="1"/>
  <c r="AN1616" i="1"/>
  <c r="AN1617" i="1"/>
  <c r="AN1618" i="1"/>
  <c r="AN1619" i="1"/>
  <c r="AN1620" i="1"/>
  <c r="AN1621" i="1"/>
  <c r="AN1622" i="1"/>
  <c r="AN1623" i="1"/>
  <c r="AN1624" i="1"/>
  <c r="AN1625" i="1"/>
  <c r="AN1626" i="1"/>
  <c r="AN1627" i="1"/>
  <c r="AN1628" i="1"/>
  <c r="AN1629" i="1"/>
  <c r="AN1630" i="1"/>
  <c r="AN1631" i="1"/>
  <c r="AN1632" i="1"/>
  <c r="AN1633" i="1"/>
  <c r="AN1634" i="1"/>
  <c r="AN1635" i="1"/>
  <c r="AN1636" i="1"/>
  <c r="AN1637" i="1"/>
  <c r="AN1638" i="1"/>
  <c r="AN1639" i="1"/>
  <c r="AN1640" i="1"/>
  <c r="AN1641" i="1"/>
  <c r="AN1642" i="1"/>
  <c r="AN1643" i="1"/>
  <c r="AN1644" i="1"/>
  <c r="AN1645" i="1"/>
  <c r="AN1646" i="1"/>
  <c r="AN1647" i="1"/>
  <c r="AN1648" i="1"/>
  <c r="AN1649" i="1"/>
  <c r="AN1650" i="1"/>
  <c r="AN1651" i="1"/>
  <c r="AN1652" i="1"/>
  <c r="AN1653" i="1"/>
  <c r="AN1654" i="1"/>
  <c r="AN1655" i="1"/>
  <c r="AN1656" i="1"/>
  <c r="AN1657" i="1"/>
  <c r="AN1658" i="1"/>
  <c r="AN1659" i="1"/>
  <c r="AN1660" i="1"/>
  <c r="AN1661" i="1"/>
  <c r="AN1662" i="1"/>
  <c r="AN1663" i="1"/>
  <c r="AN1664" i="1"/>
  <c r="AN1665" i="1"/>
  <c r="AN1666" i="1"/>
  <c r="AN1667" i="1"/>
  <c r="AN1668" i="1"/>
  <c r="AN1669" i="1"/>
  <c r="AN1670" i="1"/>
  <c r="AN1671" i="1"/>
  <c r="AN1672" i="1"/>
  <c r="AN1673" i="1"/>
  <c r="AN1674" i="1"/>
  <c r="AN1675" i="1"/>
  <c r="AN1676" i="1"/>
  <c r="AN1677" i="1"/>
  <c r="AN1678" i="1"/>
  <c r="AN1679" i="1"/>
  <c r="AN1680" i="1"/>
  <c r="AN1681" i="1"/>
  <c r="AN1682" i="1"/>
  <c r="AN1683" i="1"/>
  <c r="AN1684" i="1"/>
  <c r="AN1685" i="1"/>
  <c r="AN1686" i="1"/>
  <c r="AN1687" i="1"/>
  <c r="AN1688" i="1"/>
  <c r="AN1689" i="1"/>
  <c r="AN1690" i="1"/>
  <c r="AN1691" i="1"/>
  <c r="AN1692" i="1"/>
  <c r="AN1693" i="1"/>
  <c r="AN1694" i="1"/>
  <c r="AN1695" i="1"/>
  <c r="AN1696" i="1"/>
  <c r="AN1697" i="1"/>
  <c r="AN1698" i="1"/>
  <c r="AN1699" i="1"/>
  <c r="AN1700" i="1"/>
  <c r="AN1701" i="1"/>
  <c r="AN1702" i="1"/>
  <c r="AN1703" i="1"/>
  <c r="AN1704" i="1"/>
  <c r="AN1705" i="1"/>
  <c r="AN1706" i="1"/>
  <c r="AN1707" i="1"/>
  <c r="AN1708" i="1"/>
  <c r="AN1709" i="1"/>
  <c r="AN1710" i="1"/>
  <c r="AN1711" i="1"/>
  <c r="AN1712" i="1"/>
  <c r="AN1713" i="1"/>
  <c r="AN1714" i="1"/>
  <c r="AN1715" i="1"/>
  <c r="AN1716" i="1"/>
  <c r="AN1717" i="1"/>
  <c r="AN1718" i="1"/>
  <c r="AN1719" i="1"/>
  <c r="AN1720" i="1"/>
  <c r="AN1721" i="1"/>
  <c r="AN1722" i="1"/>
  <c r="AN1723" i="1"/>
  <c r="AN1724" i="1"/>
  <c r="AN1725" i="1"/>
  <c r="AN1726" i="1"/>
  <c r="AN1727" i="1"/>
  <c r="AN1728" i="1"/>
  <c r="AN1729" i="1"/>
  <c r="AN1730" i="1"/>
  <c r="AN1731" i="1"/>
  <c r="AN1732" i="1"/>
  <c r="AN1733" i="1"/>
  <c r="AN1734" i="1"/>
  <c r="AN1735" i="1"/>
  <c r="AN1736" i="1"/>
  <c r="AN1737" i="1"/>
  <c r="AN1738" i="1"/>
  <c r="AN1739" i="1"/>
  <c r="AN1740" i="1"/>
  <c r="AN1741" i="1"/>
  <c r="AN1742" i="1"/>
  <c r="AN1743" i="1"/>
  <c r="AN1744" i="1"/>
  <c r="AN1745" i="1"/>
  <c r="AN1746" i="1"/>
  <c r="AN1747" i="1"/>
  <c r="AN1748" i="1"/>
  <c r="AN1749" i="1"/>
  <c r="AN1750" i="1"/>
  <c r="AN1751" i="1"/>
  <c r="AN1752" i="1"/>
  <c r="AN1753" i="1"/>
  <c r="AN1754" i="1"/>
  <c r="AN1755" i="1"/>
  <c r="AN1756" i="1"/>
  <c r="AN1757" i="1"/>
  <c r="AN1758" i="1"/>
  <c r="AN1759" i="1"/>
  <c r="AN1760" i="1"/>
  <c r="AN1761" i="1"/>
  <c r="AN1762" i="1"/>
  <c r="AN1763" i="1"/>
  <c r="AN1764" i="1"/>
  <c r="AN1765" i="1"/>
  <c r="AN1766" i="1"/>
  <c r="AN1767" i="1"/>
  <c r="AN1768" i="1"/>
  <c r="AN1769" i="1"/>
  <c r="AN1770" i="1"/>
  <c r="AN1771" i="1"/>
  <c r="AN1772" i="1"/>
  <c r="AN1773" i="1"/>
  <c r="AN1774" i="1"/>
  <c r="AN1775" i="1"/>
  <c r="AN1776" i="1"/>
  <c r="AN1777" i="1"/>
  <c r="AN1778" i="1"/>
  <c r="AN1779" i="1"/>
  <c r="AN1780" i="1"/>
  <c r="AN1781" i="1"/>
  <c r="AN1782" i="1"/>
  <c r="AN1783" i="1"/>
  <c r="AN1784" i="1"/>
  <c r="AN1785" i="1"/>
  <c r="AN1786" i="1"/>
  <c r="AN1787" i="1"/>
  <c r="AN1788" i="1"/>
  <c r="AN1789" i="1"/>
  <c r="AN1790" i="1"/>
  <c r="AN1791" i="1"/>
  <c r="AN1792" i="1"/>
  <c r="AN1793" i="1"/>
  <c r="AN1794" i="1"/>
  <c r="AN1795" i="1"/>
  <c r="AN1796" i="1"/>
  <c r="AN1797" i="1"/>
  <c r="AN1798" i="1"/>
  <c r="AN1799" i="1"/>
  <c r="AN1800" i="1"/>
  <c r="AN1801" i="1"/>
  <c r="AN1802" i="1"/>
  <c r="AN1803" i="1"/>
  <c r="AN1804" i="1"/>
  <c r="AN1805" i="1"/>
  <c r="AN1806" i="1"/>
  <c r="AN1807" i="1"/>
  <c r="AN1808" i="1"/>
  <c r="AN1809" i="1"/>
  <c r="AN1810" i="1"/>
  <c r="AN1811" i="1"/>
  <c r="AN1812" i="1"/>
  <c r="AN1813" i="1"/>
  <c r="AN1814" i="1"/>
  <c r="AN1815" i="1"/>
  <c r="AN1816" i="1"/>
  <c r="AN1817" i="1"/>
  <c r="AN1818" i="1"/>
  <c r="AN1819" i="1"/>
  <c r="AN1820" i="1"/>
  <c r="AN1821" i="1"/>
  <c r="AN1822" i="1"/>
  <c r="AN1823" i="1"/>
  <c r="AN1824" i="1"/>
  <c r="AN1825" i="1"/>
  <c r="AN1826" i="1"/>
  <c r="AN1827" i="1"/>
  <c r="AN1828" i="1"/>
  <c r="AN1829" i="1"/>
  <c r="AN1830" i="1"/>
  <c r="AN1831" i="1"/>
  <c r="AN1832" i="1"/>
  <c r="AN1833" i="1"/>
  <c r="AN1834" i="1"/>
  <c r="AN1835" i="1"/>
  <c r="AN1836" i="1"/>
  <c r="AN1837" i="1"/>
  <c r="AN1838" i="1"/>
  <c r="AN1839" i="1"/>
  <c r="AN1840" i="1"/>
  <c r="AN1841" i="1"/>
  <c r="AN1842" i="1"/>
  <c r="AN1843" i="1"/>
  <c r="AN1844" i="1"/>
  <c r="AN1845" i="1"/>
  <c r="AN1846" i="1"/>
  <c r="AN1847" i="1"/>
  <c r="AN1848" i="1"/>
  <c r="AN1849" i="1"/>
  <c r="AN1850" i="1"/>
  <c r="AN1851" i="1"/>
  <c r="AN1852" i="1"/>
  <c r="AN1853" i="1"/>
  <c r="AN1854" i="1"/>
  <c r="AN1855" i="1"/>
  <c r="AN1856" i="1"/>
  <c r="AN1857" i="1"/>
  <c r="AN1858" i="1"/>
  <c r="AN1859" i="1"/>
  <c r="AN1860" i="1"/>
  <c r="AN1861" i="1"/>
  <c r="AN1862" i="1"/>
  <c r="AN1863" i="1"/>
  <c r="AN1864" i="1"/>
  <c r="AN1865" i="1"/>
  <c r="AN1866" i="1"/>
  <c r="AN1867" i="1"/>
  <c r="AN1868" i="1"/>
  <c r="AN1869" i="1"/>
  <c r="AN1870" i="1"/>
  <c r="AN1871" i="1"/>
  <c r="AN1872" i="1"/>
  <c r="AN1873" i="1"/>
  <c r="AN1874" i="1"/>
  <c r="AN1875" i="1"/>
  <c r="AN1876" i="1"/>
  <c r="AN1877" i="1"/>
  <c r="AN1878" i="1"/>
  <c r="AN1879" i="1"/>
  <c r="AN1880" i="1"/>
  <c r="AN1881" i="1"/>
  <c r="AN1882" i="1"/>
  <c r="AN1883" i="1"/>
  <c r="AN1884" i="1"/>
  <c r="AN1885" i="1"/>
  <c r="AN1886" i="1"/>
  <c r="AN1887" i="1"/>
  <c r="AN1888" i="1"/>
  <c r="AN1889" i="1"/>
  <c r="AN1890" i="1"/>
  <c r="AN1891" i="1"/>
  <c r="AN1892" i="1"/>
  <c r="AN1893" i="1"/>
  <c r="AN1894" i="1"/>
  <c r="AN1895" i="1"/>
  <c r="AN1896" i="1"/>
  <c r="AN1897" i="1"/>
  <c r="AN1898" i="1"/>
  <c r="AN1899" i="1"/>
  <c r="AN1900" i="1"/>
  <c r="AN1901" i="1"/>
  <c r="AN1902" i="1"/>
  <c r="AN1903" i="1"/>
  <c r="AN1904" i="1"/>
  <c r="AN1905" i="1"/>
  <c r="AN1906" i="1"/>
  <c r="AN1907" i="1"/>
  <c r="AN1908" i="1"/>
  <c r="AN1909" i="1"/>
  <c r="AN1910" i="1"/>
  <c r="AN1911" i="1"/>
  <c r="AN1912" i="1"/>
  <c r="AN1913" i="1"/>
  <c r="AN1914" i="1"/>
  <c r="AN1915" i="1"/>
  <c r="AN1916" i="1"/>
  <c r="AN1917" i="1"/>
  <c r="AN1918" i="1"/>
  <c r="AN1919" i="1"/>
  <c r="AN1920" i="1"/>
  <c r="AN1921" i="1"/>
  <c r="AN1922" i="1"/>
  <c r="AN1923" i="1"/>
  <c r="AN1924" i="1"/>
  <c r="AN1925" i="1"/>
  <c r="AN1926" i="1"/>
  <c r="AN1927" i="1"/>
  <c r="AN1928" i="1"/>
  <c r="AN1929" i="1"/>
  <c r="AN1930" i="1"/>
  <c r="AN1931" i="1"/>
  <c r="AN1932" i="1"/>
  <c r="AN1933" i="1"/>
  <c r="AN1934" i="1"/>
  <c r="AN1935" i="1"/>
  <c r="AN1936" i="1"/>
  <c r="AN1937" i="1"/>
  <c r="AN1938" i="1"/>
  <c r="AN1939" i="1"/>
  <c r="AN1940" i="1"/>
  <c r="AN1941" i="1"/>
  <c r="AN1942" i="1"/>
  <c r="AN1943" i="1"/>
  <c r="AN1944" i="1"/>
  <c r="AN1945" i="1"/>
  <c r="AN1946" i="1"/>
  <c r="AN1947" i="1"/>
  <c r="AN1948" i="1"/>
  <c r="AN1949" i="1"/>
  <c r="AN1950" i="1"/>
  <c r="AN1951" i="1"/>
  <c r="AN1952" i="1"/>
  <c r="AN1953" i="1"/>
  <c r="AN1954" i="1"/>
  <c r="AN1955" i="1"/>
  <c r="AN1956" i="1"/>
  <c r="AN1957" i="1"/>
  <c r="AN1958" i="1"/>
  <c r="AN1959" i="1"/>
  <c r="AN1960" i="1"/>
  <c r="AN1961" i="1"/>
  <c r="AN1962" i="1"/>
  <c r="AN1963" i="1"/>
  <c r="AN1964" i="1"/>
  <c r="AN1965" i="1"/>
  <c r="AN1966" i="1"/>
  <c r="AN1967" i="1"/>
  <c r="AN1968" i="1"/>
  <c r="AN1969" i="1"/>
  <c r="AN1970" i="1"/>
  <c r="AN1971" i="1"/>
  <c r="AN1972" i="1"/>
  <c r="AN1973" i="1"/>
  <c r="AN1974" i="1"/>
  <c r="AN1975" i="1"/>
  <c r="AN1976" i="1"/>
  <c r="AN1977" i="1"/>
  <c r="AN1978" i="1"/>
  <c r="AN1979" i="1"/>
  <c r="AN1980" i="1"/>
  <c r="AN1981" i="1"/>
  <c r="AN1982" i="1"/>
  <c r="AN1983" i="1"/>
  <c r="AN1984" i="1"/>
  <c r="AN1985" i="1"/>
  <c r="AN1986" i="1"/>
  <c r="AN1987" i="1"/>
  <c r="AN1988" i="1"/>
  <c r="AN1989" i="1"/>
  <c r="AN1990" i="1"/>
  <c r="AN1991" i="1"/>
  <c r="AN1992" i="1"/>
  <c r="AN1993" i="1"/>
  <c r="AN1994" i="1"/>
  <c r="AN1995" i="1"/>
  <c r="AN1996" i="1"/>
  <c r="AN1997" i="1"/>
  <c r="AN1998" i="1"/>
  <c r="AN1999" i="1"/>
  <c r="AN2000" i="1"/>
  <c r="AN2001" i="1"/>
  <c r="AN2002" i="1"/>
  <c r="AN2003" i="1"/>
  <c r="AN2004" i="1"/>
  <c r="AN2005" i="1"/>
  <c r="AN2006" i="1"/>
  <c r="AN2007" i="1"/>
  <c r="AN2008" i="1"/>
  <c r="AN2009" i="1"/>
  <c r="AN2010" i="1"/>
  <c r="AN2011" i="1"/>
  <c r="AN2012" i="1"/>
  <c r="AN2013" i="1"/>
  <c r="AN2014" i="1"/>
  <c r="AN2015" i="1"/>
  <c r="AN2016" i="1"/>
  <c r="AN2017" i="1"/>
  <c r="AN2018" i="1"/>
  <c r="AN2019" i="1"/>
  <c r="AN2020" i="1"/>
  <c r="AN2021" i="1"/>
  <c r="AN2022" i="1"/>
  <c r="AN2023" i="1"/>
  <c r="AN2024" i="1"/>
  <c r="AN2025" i="1"/>
  <c r="AN2026" i="1"/>
  <c r="AN2027" i="1"/>
  <c r="AN2028" i="1"/>
  <c r="AN2029" i="1"/>
  <c r="AN2030" i="1"/>
  <c r="AN2031" i="1"/>
  <c r="AN2032" i="1"/>
  <c r="AN2033" i="1"/>
  <c r="AN2034" i="1"/>
  <c r="AN2035" i="1"/>
  <c r="AN2036" i="1"/>
  <c r="AN2037" i="1"/>
  <c r="AN2038" i="1"/>
  <c r="AN2039" i="1"/>
  <c r="AN2040" i="1"/>
  <c r="AN2041" i="1"/>
  <c r="AN2042" i="1"/>
  <c r="AN2043" i="1"/>
  <c r="AN2044" i="1"/>
  <c r="AN2045" i="1"/>
  <c r="AN2046" i="1"/>
  <c r="AN2047" i="1"/>
  <c r="AN2048" i="1"/>
  <c r="AN2049" i="1"/>
  <c r="AN2050" i="1"/>
  <c r="AN2051" i="1"/>
  <c r="AN2052" i="1"/>
  <c r="AN2053" i="1"/>
  <c r="AN2054" i="1"/>
  <c r="AN2055" i="1"/>
  <c r="AN2056" i="1"/>
  <c r="AN2057" i="1"/>
  <c r="AN2058" i="1"/>
  <c r="AN2059" i="1"/>
  <c r="AN2060" i="1"/>
  <c r="AN2061" i="1"/>
  <c r="AN2062" i="1"/>
  <c r="AN2063" i="1"/>
  <c r="AN2064" i="1"/>
  <c r="AN2065" i="1"/>
  <c r="AN2066" i="1"/>
  <c r="AN2067" i="1"/>
  <c r="AN2068" i="1"/>
  <c r="AN2069" i="1"/>
  <c r="AN2070" i="1"/>
  <c r="AN2071" i="1"/>
  <c r="AN2072" i="1"/>
  <c r="AN2073" i="1"/>
  <c r="AN2074" i="1"/>
  <c r="AN2075" i="1"/>
  <c r="AN2076" i="1"/>
  <c r="AN2077" i="1"/>
  <c r="AN2078" i="1"/>
  <c r="AN2079" i="1"/>
  <c r="AN2080" i="1"/>
  <c r="AN2081" i="1"/>
  <c r="AN2082" i="1"/>
  <c r="AN2083" i="1"/>
  <c r="AN2084" i="1"/>
  <c r="AN2085" i="1"/>
  <c r="AN2086" i="1"/>
  <c r="AN2087" i="1"/>
  <c r="AN2088" i="1"/>
  <c r="AN2089" i="1"/>
  <c r="AN2090" i="1"/>
  <c r="AN2091" i="1"/>
  <c r="AN2092" i="1"/>
  <c r="AN2093" i="1"/>
  <c r="AN2094" i="1"/>
  <c r="AN2095" i="1"/>
  <c r="AN2096" i="1"/>
  <c r="AN2097" i="1"/>
  <c r="AN2098" i="1"/>
  <c r="AN2099" i="1"/>
  <c r="AN2100" i="1"/>
  <c r="AN2101" i="1"/>
  <c r="AN2102" i="1"/>
  <c r="AN2103" i="1"/>
  <c r="AN2104" i="1"/>
  <c r="AN2105" i="1"/>
  <c r="AN2106" i="1"/>
  <c r="AN2107" i="1"/>
  <c r="AN2108" i="1"/>
  <c r="AN2109" i="1"/>
  <c r="AN2110" i="1"/>
  <c r="AN2111" i="1"/>
  <c r="AN2112" i="1"/>
  <c r="AN2113" i="1"/>
  <c r="AN2114" i="1"/>
  <c r="AN2115" i="1"/>
  <c r="AN2116" i="1"/>
  <c r="AN2117" i="1"/>
  <c r="AN2118" i="1"/>
  <c r="AN2119" i="1"/>
  <c r="AN2120" i="1"/>
  <c r="AN2121" i="1"/>
  <c r="AN2122" i="1"/>
  <c r="AN2123" i="1"/>
  <c r="AN2124" i="1"/>
  <c r="AN2125" i="1"/>
  <c r="AN2126" i="1"/>
  <c r="AN2127" i="1"/>
  <c r="AN2128" i="1"/>
  <c r="AN2129" i="1"/>
  <c r="AN2130" i="1"/>
  <c r="AN2131" i="1"/>
  <c r="AN2132" i="1"/>
  <c r="AN2133" i="1"/>
  <c r="AN2134" i="1"/>
  <c r="AN2135" i="1"/>
  <c r="AN2136" i="1"/>
  <c r="AN2137" i="1"/>
  <c r="AN2138" i="1"/>
  <c r="AN2139" i="1"/>
  <c r="AN2140" i="1"/>
  <c r="AN2141" i="1"/>
  <c r="AN2142" i="1"/>
  <c r="AN2143" i="1"/>
  <c r="AN2144" i="1"/>
  <c r="AN2145" i="1"/>
  <c r="AN2146" i="1"/>
  <c r="AN2147" i="1"/>
  <c r="AN2148" i="1"/>
  <c r="AN2149" i="1"/>
  <c r="AN2150" i="1"/>
  <c r="AN2151" i="1"/>
  <c r="AN2152" i="1"/>
  <c r="AN2153" i="1"/>
  <c r="AN2154" i="1"/>
  <c r="AN2155" i="1"/>
  <c r="AN2156" i="1"/>
  <c r="AN2157" i="1"/>
  <c r="AN2158" i="1"/>
  <c r="AN2159" i="1"/>
  <c r="AN2160" i="1"/>
  <c r="AN2161" i="1"/>
  <c r="AN2162" i="1"/>
  <c r="AN2163" i="1"/>
  <c r="AN2164" i="1"/>
  <c r="AN2165" i="1"/>
  <c r="AN2166" i="1"/>
  <c r="AN2167" i="1"/>
  <c r="AN2168" i="1"/>
  <c r="AN2169" i="1"/>
  <c r="AN2170" i="1"/>
  <c r="AN2171" i="1"/>
  <c r="AN2172" i="1"/>
  <c r="AN2173" i="1"/>
  <c r="AN2174" i="1"/>
  <c r="AN2175" i="1"/>
  <c r="AN2176" i="1"/>
  <c r="AN2177" i="1"/>
  <c r="AN2178" i="1"/>
  <c r="AN2179" i="1"/>
  <c r="AN2180" i="1"/>
  <c r="AN2181" i="1"/>
  <c r="AN2182" i="1"/>
  <c r="AN2183" i="1"/>
  <c r="AN2184" i="1"/>
  <c r="AN2185" i="1"/>
  <c r="AN2186" i="1"/>
  <c r="AN2187" i="1"/>
  <c r="AN2188" i="1"/>
  <c r="AN2189" i="1"/>
  <c r="AN2190" i="1"/>
  <c r="AN2191" i="1"/>
  <c r="AN2192" i="1"/>
  <c r="AN2193" i="1"/>
  <c r="AN2194" i="1"/>
  <c r="AN2195" i="1"/>
  <c r="AN2196" i="1"/>
  <c r="AN2197" i="1"/>
  <c r="AN2198" i="1"/>
  <c r="AN2199" i="1"/>
  <c r="AN2200" i="1"/>
  <c r="AN2201" i="1"/>
  <c r="AN2202" i="1"/>
  <c r="AN2203" i="1"/>
  <c r="AN2204" i="1"/>
  <c r="AN2205" i="1"/>
  <c r="AN2206" i="1"/>
  <c r="AN2207" i="1"/>
  <c r="AN2208" i="1"/>
  <c r="AN2209" i="1"/>
  <c r="AN2210" i="1"/>
  <c r="AN2211" i="1"/>
  <c r="AN2212" i="1"/>
  <c r="AN2213" i="1"/>
  <c r="AN2214" i="1"/>
  <c r="AN2215" i="1"/>
  <c r="AN2216" i="1"/>
  <c r="AN2217" i="1"/>
  <c r="AN2218" i="1"/>
  <c r="AN2219" i="1"/>
  <c r="AN2220" i="1"/>
  <c r="AN2221" i="1"/>
  <c r="AN2222" i="1"/>
  <c r="AN2223" i="1"/>
  <c r="AN2224" i="1"/>
  <c r="AN2225" i="1"/>
  <c r="AN2226" i="1"/>
  <c r="AN2227" i="1"/>
  <c r="AN2228" i="1"/>
  <c r="AN2229" i="1"/>
  <c r="AN2230" i="1"/>
  <c r="AN2231" i="1"/>
  <c r="AN2232" i="1"/>
  <c r="AN2233" i="1"/>
  <c r="AN2234" i="1"/>
  <c r="AN2235" i="1"/>
  <c r="AN2236" i="1"/>
  <c r="AN2237" i="1"/>
  <c r="AN2238" i="1"/>
  <c r="AN2239" i="1"/>
  <c r="AN2240" i="1"/>
  <c r="AN2241" i="1"/>
  <c r="AN2242" i="1"/>
  <c r="AN2243" i="1"/>
  <c r="AN2244" i="1"/>
  <c r="AN2245" i="1"/>
  <c r="AN2246" i="1"/>
  <c r="AN2247" i="1"/>
  <c r="AN2248" i="1"/>
  <c r="AN2249" i="1"/>
  <c r="AN2250" i="1"/>
  <c r="AN2251" i="1"/>
  <c r="AN2252" i="1"/>
  <c r="AN2253" i="1"/>
  <c r="AN2254" i="1"/>
  <c r="AN2255" i="1"/>
  <c r="AN2256" i="1"/>
  <c r="AN2257" i="1"/>
  <c r="AN2258" i="1"/>
  <c r="AN2259" i="1"/>
  <c r="AN2260" i="1"/>
  <c r="AN2261" i="1"/>
  <c r="AN2262" i="1"/>
  <c r="AN2263" i="1"/>
  <c r="AN2264" i="1"/>
  <c r="AN2265" i="1"/>
  <c r="AN2266" i="1"/>
  <c r="AN2267" i="1"/>
  <c r="AN2268" i="1"/>
  <c r="AN2269" i="1"/>
  <c r="AN2270" i="1"/>
  <c r="AN2271" i="1"/>
  <c r="AN2272" i="1"/>
  <c r="AN2273" i="1"/>
  <c r="AN2274" i="1"/>
  <c r="AN2275" i="1"/>
  <c r="AN2276" i="1"/>
  <c r="AN2277" i="1"/>
  <c r="AN2278" i="1"/>
  <c r="AN2279" i="1"/>
  <c r="AN2280" i="1"/>
  <c r="AN2281" i="1"/>
  <c r="AN2282" i="1"/>
  <c r="AN2283" i="1"/>
  <c r="AN2284" i="1"/>
  <c r="AN2285" i="1"/>
  <c r="AN2286" i="1"/>
  <c r="AN2287" i="1"/>
  <c r="AN2288" i="1"/>
  <c r="AN2289" i="1"/>
  <c r="AN2290" i="1"/>
  <c r="AN2291" i="1"/>
  <c r="AN2292" i="1"/>
  <c r="AN2293" i="1"/>
  <c r="AN2294" i="1"/>
  <c r="AN2295" i="1"/>
  <c r="AN2296" i="1"/>
  <c r="AN2297" i="1"/>
  <c r="AN2298" i="1"/>
  <c r="AN2299" i="1"/>
  <c r="AN2300" i="1"/>
  <c r="AN2301" i="1"/>
  <c r="AN2302" i="1"/>
  <c r="AN2303" i="1"/>
  <c r="AN2304" i="1"/>
  <c r="AN2305" i="1"/>
  <c r="AN2306" i="1"/>
  <c r="AN2307" i="1"/>
  <c r="AN2308" i="1"/>
  <c r="AN2309" i="1"/>
  <c r="AN2310" i="1"/>
  <c r="AN2311" i="1"/>
  <c r="AN2312" i="1"/>
  <c r="AN2313" i="1"/>
  <c r="AN2314" i="1"/>
  <c r="AN2315" i="1"/>
  <c r="AN2316" i="1"/>
  <c r="AN2317" i="1"/>
  <c r="AN2318" i="1"/>
  <c r="AN2319" i="1"/>
  <c r="AN2320" i="1"/>
  <c r="AN2321" i="1"/>
  <c r="AN2322" i="1"/>
  <c r="AN2323" i="1"/>
  <c r="AN2324" i="1"/>
  <c r="AN2325" i="1"/>
  <c r="AN2326" i="1"/>
  <c r="AN2327" i="1"/>
  <c r="AN2328" i="1"/>
  <c r="AN2329" i="1"/>
  <c r="AN2330" i="1"/>
  <c r="AN2331" i="1"/>
  <c r="AN2332" i="1"/>
  <c r="AN2333" i="1"/>
  <c r="AN2334" i="1"/>
  <c r="AN2335" i="1"/>
  <c r="AN2336" i="1"/>
  <c r="AN2337" i="1"/>
  <c r="AN2338" i="1"/>
  <c r="AN2339" i="1"/>
  <c r="AN2340" i="1"/>
  <c r="AN2341" i="1"/>
  <c r="AN2342" i="1"/>
  <c r="AN2343" i="1"/>
  <c r="AN2344" i="1"/>
  <c r="AN2345" i="1"/>
  <c r="AN2346" i="1"/>
  <c r="AN2347" i="1"/>
  <c r="AN2348" i="1"/>
  <c r="AN2349" i="1"/>
  <c r="AN2350" i="1"/>
  <c r="AN2351" i="1"/>
  <c r="AN2352" i="1"/>
  <c r="AN2353" i="1"/>
  <c r="AN2354" i="1"/>
  <c r="AN2355" i="1"/>
  <c r="AN2356" i="1"/>
  <c r="AN2357" i="1"/>
  <c r="AN2358" i="1"/>
  <c r="AN2359" i="1"/>
  <c r="AN2360" i="1"/>
  <c r="AN2361" i="1"/>
  <c r="AN2362" i="1"/>
  <c r="AN2363" i="1"/>
  <c r="AN2364" i="1"/>
  <c r="AN2365" i="1"/>
  <c r="AN2366" i="1"/>
  <c r="AN2367" i="1"/>
  <c r="AN2368" i="1"/>
  <c r="AN2369" i="1"/>
  <c r="AN2370" i="1"/>
  <c r="AN2371" i="1"/>
  <c r="AN2372" i="1"/>
  <c r="AN2373" i="1"/>
  <c r="AN2374" i="1"/>
  <c r="AN2375" i="1"/>
  <c r="AN2376" i="1"/>
  <c r="AN2377" i="1"/>
  <c r="AN2378" i="1"/>
  <c r="AN2379" i="1"/>
  <c r="AN2380" i="1"/>
  <c r="AN2381" i="1"/>
  <c r="AN2382" i="1"/>
  <c r="AN2383" i="1"/>
  <c r="AN2384" i="1"/>
  <c r="AN2385" i="1"/>
  <c r="AN2386" i="1"/>
  <c r="AN2387" i="1"/>
  <c r="AN2388" i="1"/>
  <c r="AN2389" i="1"/>
  <c r="AN2390" i="1"/>
  <c r="AN2391" i="1"/>
  <c r="AN2392" i="1"/>
  <c r="AN2393" i="1"/>
  <c r="AN2394" i="1"/>
  <c r="AN2395" i="1"/>
  <c r="AN2396" i="1"/>
  <c r="AN2397" i="1"/>
  <c r="AN2398" i="1"/>
  <c r="AN2399" i="1"/>
  <c r="AN2400" i="1"/>
  <c r="AN2401" i="1"/>
  <c r="AN2402" i="1"/>
  <c r="AN2403" i="1"/>
  <c r="AN2404" i="1"/>
  <c r="AN2405" i="1"/>
  <c r="AN2406" i="1"/>
  <c r="AN2407" i="1"/>
  <c r="AN2408" i="1"/>
  <c r="AN2409" i="1"/>
  <c r="AN2410" i="1"/>
  <c r="AN2411" i="1"/>
  <c r="AN2412" i="1"/>
  <c r="AN2413" i="1"/>
  <c r="AN2414" i="1"/>
  <c r="AN2415" i="1"/>
  <c r="AN2416" i="1"/>
  <c r="AN2417" i="1"/>
  <c r="AN2418" i="1"/>
  <c r="AN2419" i="1"/>
  <c r="AN2420" i="1"/>
  <c r="AN2421" i="1"/>
  <c r="AN2422" i="1"/>
  <c r="AN2423" i="1"/>
  <c r="AN2424" i="1"/>
  <c r="AN2425" i="1"/>
  <c r="AN2426" i="1"/>
  <c r="AN2427" i="1"/>
  <c r="AN2428" i="1"/>
  <c r="AN2429" i="1"/>
  <c r="AN2430" i="1"/>
  <c r="AN2431" i="1"/>
  <c r="AN2432" i="1"/>
  <c r="AN2433" i="1"/>
  <c r="AN2434" i="1"/>
  <c r="AN2435" i="1"/>
  <c r="AG1114" i="1"/>
  <c r="AG1115" i="1"/>
  <c r="AG1116" i="1"/>
  <c r="AG1117" i="1"/>
  <c r="AG1118" i="1"/>
  <c r="AG1119" i="1"/>
  <c r="AG1120" i="1"/>
  <c r="AG1121" i="1"/>
  <c r="AG1122" i="1"/>
  <c r="AG1123" i="1"/>
  <c r="AG1124" i="1"/>
  <c r="AG1125" i="1"/>
  <c r="AG1126" i="1"/>
  <c r="AG1127" i="1"/>
  <c r="AG1129" i="1"/>
  <c r="AG1130" i="1"/>
  <c r="AG1131" i="1"/>
  <c r="AG1132" i="1"/>
  <c r="AG1133" i="1"/>
  <c r="AG1134" i="1"/>
  <c r="AG1135" i="1"/>
  <c r="AG1136" i="1"/>
  <c r="AG1137" i="1"/>
  <c r="AG1138" i="1"/>
  <c r="AG1139" i="1"/>
  <c r="AG1140" i="1"/>
  <c r="AG1141" i="1"/>
  <c r="AG1142" i="1"/>
  <c r="AG1143" i="1"/>
  <c r="AG1144" i="1"/>
  <c r="AG1145" i="1"/>
  <c r="AG1146" i="1"/>
  <c r="AG1147" i="1"/>
  <c r="AG1148" i="1"/>
  <c r="AG1149" i="1"/>
  <c r="AG1150" i="1"/>
  <c r="AG1151" i="1"/>
  <c r="AG1152" i="1"/>
  <c r="AG1153" i="1"/>
  <c r="AG1154" i="1"/>
  <c r="AG1155" i="1"/>
  <c r="AG1157" i="1"/>
  <c r="AG1158" i="1"/>
  <c r="AG1159" i="1"/>
  <c r="AG1160" i="1"/>
  <c r="AG1161" i="1"/>
  <c r="AG1162" i="1"/>
  <c r="AG1163" i="1"/>
  <c r="AG1164" i="1"/>
  <c r="AG1165" i="1"/>
  <c r="AG1166" i="1"/>
  <c r="AG1167" i="1"/>
  <c r="AG1168" i="1"/>
  <c r="AG1169" i="1"/>
  <c r="AG1170" i="1"/>
  <c r="AG1171" i="1"/>
  <c r="AG1172" i="1"/>
  <c r="AG1173" i="1"/>
  <c r="AG1174" i="1"/>
  <c r="AG1175" i="1"/>
  <c r="AG1176" i="1"/>
  <c r="AG1177" i="1"/>
  <c r="AG1178" i="1"/>
  <c r="AG1179" i="1"/>
  <c r="AG1180" i="1"/>
  <c r="AG1181" i="1"/>
  <c r="AG1182" i="1"/>
  <c r="AG1183" i="1"/>
  <c r="AG1184" i="1"/>
  <c r="AG1185" i="1"/>
  <c r="AG1186" i="1"/>
  <c r="AG1187" i="1"/>
  <c r="AG1188" i="1"/>
  <c r="AG1189" i="1"/>
  <c r="AG1190" i="1"/>
  <c r="AG1191" i="1"/>
  <c r="AG1192" i="1"/>
  <c r="AG1193" i="1"/>
  <c r="AG1194" i="1"/>
  <c r="AG1195" i="1"/>
  <c r="AG1196" i="1"/>
  <c r="AG1197" i="1"/>
  <c r="AG1198" i="1"/>
  <c r="AG1199" i="1"/>
  <c r="AG1200" i="1"/>
  <c r="AG1201" i="1"/>
  <c r="AG1202" i="1"/>
  <c r="AG1203" i="1"/>
  <c r="AG1204" i="1"/>
  <c r="AG1205" i="1"/>
  <c r="AG1206" i="1"/>
  <c r="AG1207" i="1"/>
  <c r="AG1208" i="1"/>
  <c r="AG1209" i="1"/>
  <c r="AG1210" i="1"/>
  <c r="AG1211" i="1"/>
  <c r="AG1212" i="1"/>
  <c r="AG1213" i="1"/>
  <c r="AG1214" i="1"/>
  <c r="AG1215" i="1"/>
  <c r="AG1216" i="1"/>
  <c r="AG1217" i="1"/>
  <c r="AG1218" i="1"/>
  <c r="AG1219" i="1"/>
  <c r="AG1220" i="1"/>
  <c r="AG1221" i="1"/>
  <c r="AG1222" i="1"/>
  <c r="AG1223" i="1"/>
  <c r="AG1224" i="1"/>
  <c r="AG1225" i="1"/>
  <c r="AG1226" i="1"/>
  <c r="AG1227" i="1"/>
  <c r="AG1228" i="1"/>
  <c r="AG1229" i="1"/>
  <c r="AG1230" i="1"/>
  <c r="AG1231" i="1"/>
  <c r="AG1232" i="1"/>
  <c r="AG1233" i="1"/>
  <c r="AG1234" i="1"/>
  <c r="AG1235" i="1"/>
  <c r="AG1236" i="1"/>
  <c r="AG1237" i="1"/>
  <c r="AG1238" i="1"/>
  <c r="AG1239" i="1"/>
  <c r="AG1240" i="1"/>
  <c r="AG1241" i="1"/>
  <c r="AG1242" i="1"/>
  <c r="AG1243" i="1"/>
  <c r="AG1244" i="1"/>
  <c r="AG1245" i="1"/>
  <c r="AG1246" i="1"/>
  <c r="AG1247" i="1"/>
  <c r="AG1248" i="1"/>
  <c r="AG1249" i="1"/>
  <c r="AG1250" i="1"/>
  <c r="AG1251" i="1"/>
  <c r="AG1252" i="1"/>
  <c r="AG1253" i="1"/>
  <c r="AG1254" i="1"/>
  <c r="AG1255" i="1"/>
  <c r="AG1256" i="1"/>
  <c r="AG1257" i="1"/>
  <c r="AG1258" i="1"/>
  <c r="AG1259" i="1"/>
  <c r="AG1260" i="1"/>
  <c r="AG1261" i="1"/>
  <c r="AG1262" i="1"/>
  <c r="AG1263" i="1"/>
  <c r="AG1264" i="1"/>
  <c r="AG1265" i="1"/>
  <c r="AG1266" i="1"/>
  <c r="AG1267" i="1"/>
  <c r="AG1268" i="1"/>
  <c r="AG1269" i="1"/>
  <c r="AG1270" i="1"/>
  <c r="AG1271" i="1"/>
  <c r="AG1272" i="1"/>
  <c r="AG1273" i="1"/>
  <c r="AG1274" i="1"/>
  <c r="AG1275" i="1"/>
  <c r="AG1276" i="1"/>
  <c r="AG1277" i="1"/>
  <c r="AG1278" i="1"/>
  <c r="AG1279" i="1"/>
  <c r="AG1280" i="1"/>
  <c r="AG1281" i="1"/>
  <c r="AG1282" i="1"/>
  <c r="AG1283" i="1"/>
  <c r="AG1284" i="1"/>
  <c r="AG1285" i="1"/>
  <c r="AG1286" i="1"/>
  <c r="AG1287" i="1"/>
  <c r="AG1288" i="1"/>
  <c r="AG1289" i="1"/>
  <c r="AG1290" i="1"/>
  <c r="AG1291" i="1"/>
  <c r="AG1292" i="1"/>
  <c r="AG1293" i="1"/>
  <c r="AG1294" i="1"/>
  <c r="AG1295" i="1"/>
  <c r="AG1296" i="1"/>
  <c r="AG1297" i="1"/>
  <c r="AG1298" i="1"/>
  <c r="AG1299" i="1"/>
  <c r="AG1300" i="1"/>
  <c r="AG1301" i="1"/>
  <c r="AG1302" i="1"/>
  <c r="AG1303" i="1"/>
  <c r="AG1304" i="1"/>
  <c r="AG1305" i="1"/>
  <c r="AG1306" i="1"/>
  <c r="AG1307" i="1"/>
  <c r="AG1308" i="1"/>
  <c r="AG1309" i="1"/>
  <c r="AG1310" i="1"/>
  <c r="AG1311" i="1"/>
  <c r="AG1312" i="1"/>
  <c r="AG1313" i="1"/>
  <c r="AG1314" i="1"/>
  <c r="AG1315" i="1"/>
  <c r="AG1316" i="1"/>
  <c r="AG1317" i="1"/>
  <c r="AG1318" i="1"/>
  <c r="AG1319" i="1"/>
  <c r="AG1320" i="1"/>
  <c r="AG1321" i="1"/>
  <c r="AG1322" i="1"/>
  <c r="AG1323" i="1"/>
  <c r="AG1324" i="1"/>
  <c r="AG1325" i="1"/>
  <c r="AG1326" i="1"/>
  <c r="AG1327" i="1"/>
  <c r="AG1328" i="1"/>
  <c r="AG1329" i="1"/>
  <c r="AG1330" i="1"/>
  <c r="AG1331" i="1"/>
  <c r="AG1332" i="1"/>
  <c r="AG1333" i="1"/>
  <c r="AG1334" i="1"/>
  <c r="AG1335" i="1"/>
  <c r="AG1336" i="1"/>
  <c r="AG1337" i="1"/>
  <c r="AG1338" i="1"/>
  <c r="AG1339" i="1"/>
  <c r="AG1340" i="1"/>
  <c r="AG1341" i="1"/>
  <c r="AG1342" i="1"/>
  <c r="AG1343" i="1"/>
  <c r="AG1344" i="1"/>
  <c r="AG1345" i="1"/>
  <c r="AG1346" i="1"/>
  <c r="AG1347" i="1"/>
  <c r="AG1348" i="1"/>
  <c r="AG1349" i="1"/>
  <c r="AG1350" i="1"/>
  <c r="AG1351" i="1"/>
  <c r="AG1352" i="1"/>
  <c r="AG1353" i="1"/>
  <c r="AG1354" i="1"/>
  <c r="AG1355" i="1"/>
  <c r="AG1356" i="1"/>
  <c r="AG1357" i="1"/>
  <c r="AG1358" i="1"/>
  <c r="AG1359" i="1"/>
  <c r="AG1360" i="1"/>
  <c r="AG1361" i="1"/>
  <c r="AG1362" i="1"/>
  <c r="AG1363" i="1"/>
  <c r="AG1364" i="1"/>
  <c r="AG1365" i="1"/>
  <c r="AG1366" i="1"/>
  <c r="AG1367" i="1"/>
  <c r="AG1368" i="1"/>
  <c r="AG1369" i="1"/>
  <c r="AG1370" i="1"/>
  <c r="AG1371" i="1"/>
  <c r="AG1372" i="1"/>
  <c r="AG1373" i="1"/>
  <c r="AG1374" i="1"/>
  <c r="AG1375" i="1"/>
  <c r="AG1376" i="1"/>
  <c r="AG1377" i="1"/>
  <c r="AG1378" i="1"/>
  <c r="AG1379" i="1"/>
  <c r="AG1380" i="1"/>
  <c r="AG1381" i="1"/>
  <c r="AG1382" i="1"/>
  <c r="AG1383" i="1"/>
  <c r="AG1384" i="1"/>
  <c r="AG1385" i="1"/>
  <c r="AG1386" i="1"/>
  <c r="AG1387" i="1"/>
  <c r="AG1388" i="1"/>
  <c r="AG1389" i="1"/>
  <c r="AG1390" i="1"/>
  <c r="AG1391" i="1"/>
  <c r="AG1392" i="1"/>
  <c r="AG1393" i="1"/>
  <c r="AG1394" i="1"/>
  <c r="AG1395" i="1"/>
  <c r="AG1396" i="1"/>
  <c r="AG1397" i="1"/>
  <c r="AG1398" i="1"/>
  <c r="AG1399" i="1"/>
  <c r="AG1400" i="1"/>
  <c r="AG1401" i="1"/>
  <c r="AG1402" i="1"/>
  <c r="AG1403" i="1"/>
  <c r="AG1404" i="1"/>
  <c r="AG1405" i="1"/>
  <c r="AG1406" i="1"/>
  <c r="AG1407" i="1"/>
  <c r="AG1408" i="1"/>
  <c r="AG1409" i="1"/>
  <c r="AG1410" i="1"/>
  <c r="AG1411" i="1"/>
  <c r="AG1412" i="1"/>
  <c r="AG1413" i="1"/>
  <c r="AG1414" i="1"/>
  <c r="AG1415" i="1"/>
  <c r="AG1416" i="1"/>
  <c r="AG1417" i="1"/>
  <c r="AG1418" i="1"/>
  <c r="AG1419" i="1"/>
  <c r="AG1420" i="1"/>
  <c r="AG1421" i="1"/>
  <c r="AG1422" i="1"/>
  <c r="AG1423" i="1"/>
  <c r="AG1424" i="1"/>
  <c r="AG1425" i="1"/>
  <c r="AG1426" i="1"/>
  <c r="AG1427" i="1"/>
  <c r="AG1428" i="1"/>
  <c r="AG1429" i="1"/>
  <c r="AG1430" i="1"/>
  <c r="AG1431" i="1"/>
  <c r="AG1432" i="1"/>
  <c r="AG1433" i="1"/>
  <c r="AG1434" i="1"/>
  <c r="AG1435" i="1"/>
  <c r="AG1436" i="1"/>
  <c r="AG1437" i="1"/>
  <c r="AG1438" i="1"/>
  <c r="AG1439" i="1"/>
  <c r="AG1440" i="1"/>
  <c r="AG1441" i="1"/>
  <c r="AG1442" i="1"/>
  <c r="AG1443" i="1"/>
  <c r="AG1444" i="1"/>
  <c r="AG1445" i="1"/>
  <c r="AG1446" i="1"/>
  <c r="AG1447" i="1"/>
  <c r="AG1448" i="1"/>
  <c r="AG1449" i="1"/>
  <c r="AG1450" i="1"/>
  <c r="AG1451" i="1"/>
  <c r="AG1452" i="1"/>
  <c r="AG1453" i="1"/>
  <c r="AG1454" i="1"/>
  <c r="AG1455" i="1"/>
  <c r="AG1456" i="1"/>
  <c r="AG1457" i="1"/>
  <c r="AG1458" i="1"/>
  <c r="AG1459" i="1"/>
  <c r="AG1460" i="1"/>
  <c r="AG1461" i="1"/>
  <c r="AG1462" i="1"/>
  <c r="AG1463" i="1"/>
  <c r="AG1464" i="1"/>
  <c r="AG1465" i="1"/>
  <c r="AG1466" i="1"/>
  <c r="AG1467" i="1"/>
  <c r="AG1468" i="1"/>
  <c r="AG1469" i="1"/>
  <c r="AG1470" i="1"/>
  <c r="AG1471" i="1"/>
  <c r="AG1472" i="1"/>
  <c r="AG1473" i="1"/>
  <c r="AG1474" i="1"/>
  <c r="AG1475" i="1"/>
  <c r="AG1476" i="1"/>
  <c r="AG1477" i="1"/>
  <c r="AG1478" i="1"/>
  <c r="AG1479" i="1"/>
  <c r="AG1480" i="1"/>
  <c r="AG1481" i="1"/>
  <c r="AG1482" i="1"/>
  <c r="AG1483" i="1"/>
  <c r="AG1484" i="1"/>
  <c r="AG1485" i="1"/>
  <c r="AG1486" i="1"/>
  <c r="AG1487" i="1"/>
  <c r="AG1488" i="1"/>
  <c r="AG1489" i="1"/>
  <c r="AG1490" i="1"/>
  <c r="AG1491" i="1"/>
  <c r="AG1492" i="1"/>
  <c r="AG1493" i="1"/>
  <c r="AG1494" i="1"/>
  <c r="AG1495" i="1"/>
  <c r="AG1496" i="1"/>
  <c r="AG1497" i="1"/>
  <c r="AG1498" i="1"/>
  <c r="AG1499" i="1"/>
  <c r="AG1500" i="1"/>
  <c r="AG1501" i="1"/>
  <c r="AG1502" i="1"/>
  <c r="AG1503" i="1"/>
  <c r="AG1504" i="1"/>
  <c r="AG1505" i="1"/>
  <c r="AG1506" i="1"/>
  <c r="AG1507" i="1"/>
  <c r="AG1508" i="1"/>
  <c r="AG1509" i="1"/>
  <c r="AG1510" i="1"/>
  <c r="AG1511" i="1"/>
  <c r="AG1512" i="1"/>
  <c r="AG1513" i="1"/>
  <c r="AG1514" i="1"/>
  <c r="AG1515" i="1"/>
  <c r="AG1516" i="1"/>
  <c r="AG1517" i="1"/>
  <c r="AG1518" i="1"/>
  <c r="AG1519" i="1"/>
  <c r="AG1520" i="1"/>
  <c r="AG1521" i="1"/>
  <c r="AG1522" i="1"/>
  <c r="AG1523" i="1"/>
  <c r="AG1524" i="1"/>
  <c r="AG1525" i="1"/>
  <c r="AG1526" i="1"/>
  <c r="AG1527" i="1"/>
  <c r="AG1528" i="1"/>
  <c r="AG1529" i="1"/>
  <c r="AG1530" i="1"/>
  <c r="AG1531" i="1"/>
  <c r="AG1532" i="1"/>
  <c r="AG1533" i="1"/>
  <c r="AG1534" i="1"/>
  <c r="AG1535" i="1"/>
  <c r="AG1536" i="1"/>
  <c r="AG1537" i="1"/>
  <c r="AG1538" i="1"/>
  <c r="AG1539" i="1"/>
  <c r="AG1540" i="1"/>
  <c r="AG1541" i="1"/>
  <c r="AG1542" i="1"/>
  <c r="AG1543" i="1"/>
  <c r="AG1544" i="1"/>
  <c r="AG1545" i="1"/>
  <c r="AG1546" i="1"/>
  <c r="AG1547" i="1"/>
  <c r="AG1548" i="1"/>
  <c r="AG1549" i="1"/>
  <c r="AG1550" i="1"/>
  <c r="AG1551" i="1"/>
  <c r="AG1552" i="1"/>
  <c r="AG1553" i="1"/>
  <c r="AG1554" i="1"/>
  <c r="AG1555" i="1"/>
  <c r="AG1556" i="1"/>
  <c r="AG1557" i="1"/>
  <c r="AG1558" i="1"/>
  <c r="AG1559" i="1"/>
  <c r="AG1560" i="1"/>
  <c r="AG1561" i="1"/>
  <c r="AG1562" i="1"/>
  <c r="AG1563" i="1"/>
  <c r="AG1564" i="1"/>
  <c r="AG1565" i="1"/>
  <c r="AG1566" i="1"/>
  <c r="AG1567" i="1"/>
  <c r="AG1568" i="1"/>
  <c r="AG1569" i="1"/>
  <c r="AG1570" i="1"/>
  <c r="AG1571" i="1"/>
  <c r="AG1572" i="1"/>
  <c r="AG1573" i="1"/>
  <c r="AG1574" i="1"/>
  <c r="AG1575" i="1"/>
  <c r="AG1576" i="1"/>
  <c r="AG1577" i="1"/>
  <c r="AG1578" i="1"/>
  <c r="AG1579" i="1"/>
  <c r="AG1580" i="1"/>
  <c r="AG1581" i="1"/>
  <c r="AG1582" i="1"/>
  <c r="AG1583" i="1"/>
  <c r="AG1584" i="1"/>
  <c r="AG1585" i="1"/>
  <c r="AG1586" i="1"/>
  <c r="AG1587" i="1"/>
  <c r="AG1588" i="1"/>
  <c r="AG1589" i="1"/>
  <c r="AG1590" i="1"/>
  <c r="AG1591" i="1"/>
  <c r="AG1592" i="1"/>
  <c r="AG1593" i="1"/>
  <c r="AG1594" i="1"/>
  <c r="AG1595" i="1"/>
  <c r="AG1596" i="1"/>
  <c r="AG1597" i="1"/>
  <c r="AG1598" i="1"/>
  <c r="AG1599" i="1"/>
  <c r="AG1600" i="1"/>
  <c r="AG1601" i="1"/>
  <c r="AG1602" i="1"/>
  <c r="AG1603" i="1"/>
  <c r="AG1604" i="1"/>
  <c r="AG1605" i="1"/>
  <c r="AG1606" i="1"/>
  <c r="AG1607" i="1"/>
  <c r="AG1608" i="1"/>
  <c r="AG1609" i="1"/>
  <c r="AG1610" i="1"/>
  <c r="AG1611" i="1"/>
  <c r="AG1612" i="1"/>
  <c r="AG1613" i="1"/>
  <c r="AG1614" i="1"/>
  <c r="AG1615" i="1"/>
  <c r="AG1616" i="1"/>
  <c r="AG1617" i="1"/>
  <c r="AG1618" i="1"/>
  <c r="AG1619" i="1"/>
  <c r="AG1620" i="1"/>
  <c r="AG1621" i="1"/>
  <c r="AG1622" i="1"/>
  <c r="AG1623" i="1"/>
  <c r="AG1624" i="1"/>
  <c r="AG1625" i="1"/>
  <c r="AG1626" i="1"/>
  <c r="AG1627" i="1"/>
  <c r="AG1628" i="1"/>
  <c r="AG1629" i="1"/>
  <c r="AG1630" i="1"/>
  <c r="AG1631" i="1"/>
  <c r="AG1632" i="1"/>
  <c r="AG1633" i="1"/>
  <c r="AG1634" i="1"/>
  <c r="AG1635" i="1"/>
  <c r="AG1636" i="1"/>
  <c r="AG1637" i="1"/>
  <c r="AG1638" i="1"/>
  <c r="AG1639" i="1"/>
  <c r="AG1640" i="1"/>
  <c r="AG1641" i="1"/>
  <c r="AG1642" i="1"/>
  <c r="AG1643" i="1"/>
  <c r="AG1644" i="1"/>
  <c r="AG1645" i="1"/>
  <c r="AG1646" i="1"/>
  <c r="AG1647" i="1"/>
  <c r="AG1648" i="1"/>
  <c r="AG1649" i="1"/>
  <c r="AG1650" i="1"/>
  <c r="AG1651" i="1"/>
  <c r="AG1652" i="1"/>
  <c r="AG1653" i="1"/>
  <c r="AG1654" i="1"/>
  <c r="AG1655" i="1"/>
  <c r="AG1656" i="1"/>
  <c r="AG1657" i="1"/>
  <c r="AG1658" i="1"/>
  <c r="AG1659" i="1"/>
  <c r="AG1660" i="1"/>
  <c r="AG1661" i="1"/>
  <c r="AG1662" i="1"/>
  <c r="AG1663" i="1"/>
  <c r="AG1664" i="1"/>
  <c r="AG1665" i="1"/>
  <c r="AG1666" i="1"/>
  <c r="AG1667" i="1"/>
  <c r="AG1668" i="1"/>
  <c r="AG1669" i="1"/>
  <c r="AG1670" i="1"/>
  <c r="AG1671" i="1"/>
  <c r="AG1672" i="1"/>
  <c r="AG1673" i="1"/>
  <c r="AG1674" i="1"/>
  <c r="AG1675" i="1"/>
  <c r="AG1676" i="1"/>
  <c r="AG1677" i="1"/>
  <c r="AG1678" i="1"/>
  <c r="AG1679" i="1"/>
  <c r="AG1680" i="1"/>
  <c r="AG1681" i="1"/>
  <c r="AG1682" i="1"/>
  <c r="AG1683" i="1"/>
  <c r="AG1684" i="1"/>
  <c r="AG1685" i="1"/>
  <c r="AG1686" i="1"/>
  <c r="AG1687" i="1"/>
  <c r="AG1688" i="1"/>
  <c r="AG1689" i="1"/>
  <c r="AG1690" i="1"/>
  <c r="AG1691" i="1"/>
  <c r="AG1692" i="1"/>
  <c r="AG1693" i="1"/>
  <c r="AG1694" i="1"/>
  <c r="AG1695" i="1"/>
  <c r="AG1696" i="1"/>
  <c r="AG1697" i="1"/>
  <c r="AG1698" i="1"/>
  <c r="AG1699" i="1"/>
  <c r="AG1700" i="1"/>
  <c r="AG1701" i="1"/>
  <c r="AG1702" i="1"/>
  <c r="AG1703" i="1"/>
  <c r="AG1704" i="1"/>
  <c r="AG1705" i="1"/>
  <c r="AG1706" i="1"/>
  <c r="AG1707" i="1"/>
  <c r="AG1708" i="1"/>
  <c r="AG1709" i="1"/>
  <c r="AG1710" i="1"/>
  <c r="AG1711" i="1"/>
  <c r="AG1712" i="1"/>
  <c r="AG1713" i="1"/>
  <c r="AG1714" i="1"/>
  <c r="AG1715" i="1"/>
  <c r="AG1716" i="1"/>
  <c r="AG1717" i="1"/>
  <c r="AG1718" i="1"/>
  <c r="AG1719" i="1"/>
  <c r="AG1720" i="1"/>
  <c r="AG1721" i="1"/>
  <c r="AG1722" i="1"/>
  <c r="AG1723" i="1"/>
  <c r="AG1724" i="1"/>
  <c r="AG1725" i="1"/>
  <c r="AG1726" i="1"/>
  <c r="AG1727" i="1"/>
  <c r="AG1728" i="1"/>
  <c r="AG1729" i="1"/>
  <c r="AG1730" i="1"/>
  <c r="AG1731" i="1"/>
  <c r="AG1732" i="1"/>
  <c r="AG1733" i="1"/>
  <c r="AG1734" i="1"/>
  <c r="AG1735" i="1"/>
  <c r="AG1736" i="1"/>
  <c r="AG1737" i="1"/>
  <c r="AG1738" i="1"/>
  <c r="AG1739" i="1"/>
  <c r="AG1740" i="1"/>
  <c r="AG1741" i="1"/>
  <c r="AG1742" i="1"/>
  <c r="AG1743" i="1"/>
  <c r="AG1744" i="1"/>
  <c r="AG1745" i="1"/>
  <c r="AG1746" i="1"/>
  <c r="AG1747" i="1"/>
  <c r="AG1748" i="1"/>
  <c r="AG1749" i="1"/>
  <c r="AG1750" i="1"/>
  <c r="AG1751" i="1"/>
  <c r="AG1752" i="1"/>
  <c r="AG1753" i="1"/>
  <c r="AG1754" i="1"/>
  <c r="AG1755" i="1"/>
  <c r="AG1756" i="1"/>
  <c r="AG1757" i="1"/>
  <c r="AG1758" i="1"/>
  <c r="AG1759" i="1"/>
  <c r="AG1760" i="1"/>
  <c r="AG1761" i="1"/>
  <c r="AG1762" i="1"/>
  <c r="AG1763" i="1"/>
  <c r="AG1764" i="1"/>
  <c r="AG1765" i="1"/>
  <c r="AG1766" i="1"/>
  <c r="AG1767" i="1"/>
  <c r="AG1768" i="1"/>
  <c r="AG1769" i="1"/>
  <c r="AG1770" i="1"/>
  <c r="AG1771" i="1"/>
  <c r="AG1772" i="1"/>
  <c r="AG1773" i="1"/>
  <c r="AG1774" i="1"/>
  <c r="AG1775" i="1"/>
  <c r="AG1776" i="1"/>
  <c r="AG1777" i="1"/>
  <c r="AG1778" i="1"/>
  <c r="AG1779" i="1"/>
  <c r="AG1780" i="1"/>
  <c r="AG1781" i="1"/>
  <c r="AG1782" i="1"/>
  <c r="AG1783" i="1"/>
  <c r="AG1784" i="1"/>
  <c r="AG1785" i="1"/>
  <c r="AG1786" i="1"/>
  <c r="AG1787" i="1"/>
  <c r="AG1788" i="1"/>
  <c r="AG1789" i="1"/>
  <c r="AG1790" i="1"/>
  <c r="AG1791" i="1"/>
  <c r="AG1792" i="1"/>
  <c r="AG1793" i="1"/>
  <c r="AG1794" i="1"/>
  <c r="AG1795" i="1"/>
  <c r="AG1796" i="1"/>
  <c r="AG1797" i="1"/>
  <c r="AG1798" i="1"/>
  <c r="AG1799" i="1"/>
  <c r="AG1800" i="1"/>
  <c r="AG1801" i="1"/>
  <c r="AG1802" i="1"/>
  <c r="AG1803" i="1"/>
  <c r="AG1804" i="1"/>
  <c r="AG1805" i="1"/>
  <c r="AG1806" i="1"/>
  <c r="AG1807" i="1"/>
  <c r="AG1808" i="1"/>
  <c r="AG1809" i="1"/>
  <c r="AG1810" i="1"/>
  <c r="AG1811" i="1"/>
  <c r="AG1812" i="1"/>
  <c r="AG1813" i="1"/>
  <c r="AG1814" i="1"/>
  <c r="AG1815" i="1"/>
  <c r="AG1816" i="1"/>
  <c r="AG1817" i="1"/>
  <c r="AG1818" i="1"/>
  <c r="AG1819" i="1"/>
  <c r="AG1820" i="1"/>
  <c r="AG1821" i="1"/>
  <c r="AG1822" i="1"/>
  <c r="AG1823" i="1"/>
  <c r="AG1824" i="1"/>
  <c r="AG1825" i="1"/>
  <c r="AG1826" i="1"/>
  <c r="AG1827" i="1"/>
  <c r="AG1828" i="1"/>
  <c r="AG1829" i="1"/>
  <c r="AG1830" i="1"/>
  <c r="AG1831" i="1"/>
  <c r="AG1832" i="1"/>
  <c r="AG1833" i="1"/>
  <c r="AG1834" i="1"/>
  <c r="AG1835" i="1"/>
  <c r="AG1836" i="1"/>
  <c r="AG1837" i="1"/>
  <c r="AG1838" i="1"/>
  <c r="AG1839" i="1"/>
  <c r="AG1840" i="1"/>
  <c r="AG1841" i="1"/>
  <c r="AG1842" i="1"/>
  <c r="AG1843" i="1"/>
  <c r="AG1844" i="1"/>
  <c r="AG1845" i="1"/>
  <c r="AG1846" i="1"/>
  <c r="AG1847" i="1"/>
  <c r="AG1848" i="1"/>
  <c r="AG1849" i="1"/>
  <c r="AG1850" i="1"/>
  <c r="AG1851" i="1"/>
  <c r="AG1852" i="1"/>
  <c r="AG1853" i="1"/>
  <c r="AG1854" i="1"/>
  <c r="AG1855" i="1"/>
  <c r="AG1856" i="1"/>
  <c r="AG1857" i="1"/>
  <c r="AG1858" i="1"/>
  <c r="AG1859" i="1"/>
  <c r="AG1860" i="1"/>
  <c r="AG1861" i="1"/>
  <c r="AG1862" i="1"/>
  <c r="AG1863" i="1"/>
  <c r="AG1864" i="1"/>
  <c r="AG1865" i="1"/>
  <c r="AG1866" i="1"/>
  <c r="AG1867" i="1"/>
  <c r="AG1868" i="1"/>
  <c r="AG1869" i="1"/>
  <c r="AG1870" i="1"/>
  <c r="AG1871" i="1"/>
  <c r="AG1872" i="1"/>
  <c r="AG1873" i="1"/>
  <c r="AG1874" i="1"/>
  <c r="AG1875" i="1"/>
  <c r="AG1876" i="1"/>
  <c r="AG1877" i="1"/>
  <c r="AG1878" i="1"/>
  <c r="AG1879" i="1"/>
  <c r="AG1880" i="1"/>
  <c r="AG1881" i="1"/>
  <c r="AG1882" i="1"/>
  <c r="AG1883" i="1"/>
  <c r="AG1884" i="1"/>
  <c r="AG1885" i="1"/>
  <c r="AG1886" i="1"/>
  <c r="AG1887" i="1"/>
  <c r="AG1888" i="1"/>
  <c r="AG1889" i="1"/>
  <c r="AG1890" i="1"/>
  <c r="AG1891" i="1"/>
  <c r="AG1892" i="1"/>
  <c r="AG1893" i="1"/>
  <c r="AG1894" i="1"/>
  <c r="AG1895" i="1"/>
  <c r="AG1896" i="1"/>
  <c r="AG1897" i="1"/>
  <c r="AG1898" i="1"/>
  <c r="AG1899" i="1"/>
  <c r="AG1900" i="1"/>
  <c r="AG1901" i="1"/>
  <c r="AG1902" i="1"/>
  <c r="AG1903" i="1"/>
  <c r="AG1904" i="1"/>
  <c r="AG1905" i="1"/>
  <c r="AG1906" i="1"/>
  <c r="AG1907" i="1"/>
  <c r="AG1908" i="1"/>
  <c r="AG1909" i="1"/>
  <c r="AG1910" i="1"/>
  <c r="AG1911" i="1"/>
  <c r="AG1912" i="1"/>
  <c r="AG1913" i="1"/>
  <c r="AG1914" i="1"/>
  <c r="AG1915" i="1"/>
  <c r="AG1916" i="1"/>
  <c r="AG1917" i="1"/>
  <c r="AG1918" i="1"/>
  <c r="AG1919" i="1"/>
  <c r="AG1920" i="1"/>
  <c r="AG1921" i="1"/>
  <c r="AG1922" i="1"/>
  <c r="AG1923" i="1"/>
  <c r="AG1924" i="1"/>
  <c r="AG1925" i="1"/>
  <c r="AG1926" i="1"/>
  <c r="AG1927" i="1"/>
  <c r="AG1928" i="1"/>
  <c r="AG1929" i="1"/>
  <c r="AG1930" i="1"/>
  <c r="AG1931" i="1"/>
  <c r="AG1932" i="1"/>
  <c r="AG1933" i="1"/>
  <c r="AG1934" i="1"/>
  <c r="AG1935" i="1"/>
  <c r="AG1936" i="1"/>
  <c r="AG1937" i="1"/>
  <c r="AG1938" i="1"/>
  <c r="AG1939" i="1"/>
  <c r="AG1940" i="1"/>
  <c r="AG1941" i="1"/>
  <c r="AG1942" i="1"/>
  <c r="AG1943" i="1"/>
  <c r="AG1944" i="1"/>
  <c r="AG1945" i="1"/>
  <c r="AG1946" i="1"/>
  <c r="AG1947" i="1"/>
  <c r="AG1948" i="1"/>
  <c r="AG1949" i="1"/>
  <c r="AG1950" i="1"/>
  <c r="AG1951" i="1"/>
  <c r="AG1952" i="1"/>
  <c r="AG1953" i="1"/>
  <c r="AG1954" i="1"/>
  <c r="AG1955" i="1"/>
  <c r="AG1956" i="1"/>
  <c r="AG1957" i="1"/>
  <c r="AG1958" i="1"/>
  <c r="AG1959" i="1"/>
  <c r="AG1960" i="1"/>
  <c r="AG1961" i="1"/>
  <c r="AG1962" i="1"/>
  <c r="AG1963" i="1"/>
  <c r="AG1964" i="1"/>
  <c r="AG1965" i="1"/>
  <c r="AG1966" i="1"/>
  <c r="AG1967" i="1"/>
  <c r="AG1968" i="1"/>
  <c r="AG1969" i="1"/>
  <c r="AG1970" i="1"/>
  <c r="AG1971" i="1"/>
  <c r="AG1972" i="1"/>
  <c r="AG1973" i="1"/>
  <c r="AG1974" i="1"/>
  <c r="AG1975" i="1"/>
  <c r="AG1976" i="1"/>
  <c r="AG1977" i="1"/>
  <c r="AG1978" i="1"/>
  <c r="AG1979" i="1"/>
  <c r="AG1980" i="1"/>
  <c r="AG1981" i="1"/>
  <c r="AG1982" i="1"/>
  <c r="AG1983" i="1"/>
  <c r="AG1984" i="1"/>
  <c r="AG1985" i="1"/>
  <c r="AG1986" i="1"/>
  <c r="AG1987" i="1"/>
  <c r="AG1988" i="1"/>
  <c r="AG1989" i="1"/>
  <c r="AG1990" i="1"/>
  <c r="AG1991" i="1"/>
  <c r="AG1992" i="1"/>
  <c r="AG1993" i="1"/>
  <c r="AG1994" i="1"/>
  <c r="AG1995" i="1"/>
  <c r="AG1996" i="1"/>
  <c r="AG1997" i="1"/>
  <c r="AG1998" i="1"/>
  <c r="AG1999" i="1"/>
  <c r="AG2000" i="1"/>
  <c r="AG2001" i="1"/>
  <c r="AG2002" i="1"/>
  <c r="AG2003" i="1"/>
  <c r="AG2004" i="1"/>
  <c r="AG2005" i="1"/>
  <c r="AG2006" i="1"/>
  <c r="AG2007" i="1"/>
  <c r="AG2008" i="1"/>
  <c r="AG2009" i="1"/>
  <c r="AG2010" i="1"/>
  <c r="AG2011" i="1"/>
  <c r="AG2012" i="1"/>
  <c r="AG2013" i="1"/>
  <c r="AG2014" i="1"/>
  <c r="AG2015" i="1"/>
  <c r="AG2016" i="1"/>
  <c r="AG2017" i="1"/>
  <c r="AG2018" i="1"/>
  <c r="AG2019" i="1"/>
  <c r="AG2020" i="1"/>
  <c r="AG2021" i="1"/>
  <c r="AG2022" i="1"/>
  <c r="AG2023" i="1"/>
  <c r="AG2024" i="1"/>
  <c r="AG2025" i="1"/>
  <c r="AG2026" i="1"/>
  <c r="AG2027" i="1"/>
  <c r="AG2028" i="1"/>
  <c r="AG2029" i="1"/>
  <c r="AG2030" i="1"/>
  <c r="AG2031" i="1"/>
  <c r="AG2032" i="1"/>
  <c r="AG2033" i="1"/>
  <c r="AG2034" i="1"/>
  <c r="AG2035" i="1"/>
  <c r="AG2036" i="1"/>
  <c r="AG2037" i="1"/>
  <c r="AG2038" i="1"/>
  <c r="AG2039" i="1"/>
  <c r="AG2040" i="1"/>
  <c r="AG2041" i="1"/>
  <c r="AG2042" i="1"/>
  <c r="AG2043" i="1"/>
  <c r="AG2044" i="1"/>
  <c r="AG2045" i="1"/>
  <c r="AG2046" i="1"/>
  <c r="AG2047" i="1"/>
  <c r="AG2048" i="1"/>
  <c r="AG2049" i="1"/>
  <c r="AG2050" i="1"/>
  <c r="AG2051" i="1"/>
  <c r="AG2052" i="1"/>
  <c r="AG2053" i="1"/>
  <c r="AG2054" i="1"/>
  <c r="AG2055" i="1"/>
  <c r="AG2056" i="1"/>
  <c r="AG2057" i="1"/>
  <c r="AG2058" i="1"/>
  <c r="AG2059" i="1"/>
  <c r="AG2060" i="1"/>
  <c r="AG2061" i="1"/>
  <c r="AG2062" i="1"/>
  <c r="AG2063" i="1"/>
  <c r="AG2064" i="1"/>
  <c r="AG2065" i="1"/>
  <c r="AG2066" i="1"/>
  <c r="AG2067" i="1"/>
  <c r="AG2068" i="1"/>
  <c r="AG2069" i="1"/>
  <c r="AG2070" i="1"/>
  <c r="AG2071" i="1"/>
  <c r="AG2072" i="1"/>
  <c r="AG2073" i="1"/>
  <c r="AG2074" i="1"/>
  <c r="AG2075" i="1"/>
  <c r="AG2076" i="1"/>
  <c r="AG2077" i="1"/>
  <c r="AG2078" i="1"/>
  <c r="AG2079" i="1"/>
  <c r="AG2080" i="1"/>
  <c r="AG2081" i="1"/>
  <c r="AG2082" i="1"/>
  <c r="AG2083" i="1"/>
  <c r="AG2084" i="1"/>
  <c r="AG2085" i="1"/>
  <c r="AG2086" i="1"/>
  <c r="AG2087" i="1"/>
  <c r="AG2088" i="1"/>
  <c r="AG2089" i="1"/>
  <c r="AG2090" i="1"/>
  <c r="AG2091" i="1"/>
  <c r="AG2092" i="1"/>
  <c r="AG2093" i="1"/>
  <c r="AG2094" i="1"/>
  <c r="AG2095" i="1"/>
  <c r="AG2096" i="1"/>
  <c r="AG2097" i="1"/>
  <c r="AG2098" i="1"/>
  <c r="AG2099" i="1"/>
  <c r="AG2100" i="1"/>
  <c r="AG2101" i="1"/>
  <c r="AG2102" i="1"/>
  <c r="AG2103" i="1"/>
  <c r="AG2104" i="1"/>
  <c r="AG2105" i="1"/>
  <c r="AG2106" i="1"/>
  <c r="AG2107" i="1"/>
  <c r="AG2108" i="1"/>
  <c r="AG2109" i="1"/>
  <c r="AG2110" i="1"/>
  <c r="AG2111" i="1"/>
  <c r="AG2112" i="1"/>
  <c r="AG2113" i="1"/>
  <c r="AG2114" i="1"/>
  <c r="AG2115" i="1"/>
  <c r="AG2116" i="1"/>
  <c r="AG2117" i="1"/>
  <c r="AG2118" i="1"/>
  <c r="AG2119" i="1"/>
  <c r="AG2120" i="1"/>
  <c r="AG2121" i="1"/>
  <c r="AG2122" i="1"/>
  <c r="AG2123" i="1"/>
  <c r="AG2124" i="1"/>
  <c r="AG2125" i="1"/>
  <c r="AG2126" i="1"/>
  <c r="AG2127" i="1"/>
  <c r="AG2128" i="1"/>
  <c r="AG2129" i="1"/>
  <c r="AG2130" i="1"/>
  <c r="AG2131" i="1"/>
  <c r="AG2132" i="1"/>
  <c r="AG2133" i="1"/>
  <c r="AG2134" i="1"/>
  <c r="AG2135" i="1"/>
  <c r="AG2136" i="1"/>
  <c r="AG2137" i="1"/>
  <c r="AG2138" i="1"/>
  <c r="AG2139" i="1"/>
  <c r="AG2140" i="1"/>
  <c r="AG2141" i="1"/>
  <c r="AG2142" i="1"/>
  <c r="AG2143" i="1"/>
  <c r="AG2144" i="1"/>
  <c r="AG2145" i="1"/>
  <c r="AG2146" i="1"/>
  <c r="AG2147" i="1"/>
  <c r="AG2148" i="1"/>
  <c r="AG2149" i="1"/>
  <c r="AG2150" i="1"/>
  <c r="AG2151" i="1"/>
  <c r="AG2152" i="1"/>
  <c r="AG2153" i="1"/>
  <c r="AG2154" i="1"/>
  <c r="AG2155" i="1"/>
  <c r="AG2156" i="1"/>
  <c r="AG2157" i="1"/>
  <c r="AG2158" i="1"/>
  <c r="AG2159" i="1"/>
  <c r="AG2160" i="1"/>
  <c r="AG2161" i="1"/>
  <c r="AG2162" i="1"/>
  <c r="AG2163" i="1"/>
  <c r="AG2164" i="1"/>
  <c r="AG2165" i="1"/>
  <c r="AG2166" i="1"/>
  <c r="AG2167" i="1"/>
  <c r="AG2168" i="1"/>
  <c r="AG2169" i="1"/>
  <c r="AG2170" i="1"/>
  <c r="AG2171" i="1"/>
  <c r="AG2172" i="1"/>
  <c r="AG2173" i="1"/>
  <c r="AG2174" i="1"/>
  <c r="AG2175" i="1"/>
  <c r="AG2176" i="1"/>
  <c r="AG2177" i="1"/>
  <c r="AG2178" i="1"/>
  <c r="AG2179" i="1"/>
  <c r="AG2180" i="1"/>
  <c r="AG2181" i="1"/>
  <c r="AG2182" i="1"/>
  <c r="AG2183" i="1"/>
  <c r="AG2184" i="1"/>
  <c r="AG2185" i="1"/>
  <c r="AG2186" i="1"/>
  <c r="AG2187" i="1"/>
  <c r="AG2188" i="1"/>
  <c r="AG2189" i="1"/>
  <c r="AG2190" i="1"/>
  <c r="AG2191" i="1"/>
  <c r="AG2192" i="1"/>
  <c r="AG2193" i="1"/>
  <c r="AG2194" i="1"/>
  <c r="AG2195" i="1"/>
  <c r="AG2196" i="1"/>
  <c r="AG2197" i="1"/>
  <c r="AG2198" i="1"/>
  <c r="AG2199" i="1"/>
  <c r="AG2200" i="1"/>
  <c r="AG2201" i="1"/>
  <c r="AG2202" i="1"/>
  <c r="AG2203" i="1"/>
  <c r="AG2204" i="1"/>
  <c r="AG2205" i="1"/>
  <c r="AG2206" i="1"/>
  <c r="AG2207" i="1"/>
  <c r="AG2208" i="1"/>
  <c r="AG2209" i="1"/>
  <c r="AG2210" i="1"/>
  <c r="AG2211" i="1"/>
  <c r="AG2212" i="1"/>
  <c r="AG2213" i="1"/>
  <c r="AG2214" i="1"/>
  <c r="AG2215" i="1"/>
  <c r="AG2216" i="1"/>
  <c r="AG2217" i="1"/>
  <c r="AG2218" i="1"/>
  <c r="AG2219" i="1"/>
  <c r="AG2220" i="1"/>
  <c r="AG2221" i="1"/>
  <c r="AG2222" i="1"/>
  <c r="AG2223" i="1"/>
  <c r="AG2224" i="1"/>
  <c r="AG2225" i="1"/>
  <c r="AG2226" i="1"/>
  <c r="AG2227" i="1"/>
  <c r="AG2228" i="1"/>
  <c r="AG2229" i="1"/>
  <c r="AG2230" i="1"/>
  <c r="AG2231" i="1"/>
  <c r="AG2232" i="1"/>
  <c r="AG2233" i="1"/>
  <c r="AG2234" i="1"/>
  <c r="AG2235" i="1"/>
  <c r="AG2236" i="1"/>
  <c r="AG2237" i="1"/>
  <c r="AG2238" i="1"/>
  <c r="AG2239" i="1"/>
  <c r="AG2240" i="1"/>
  <c r="AG2241" i="1"/>
  <c r="AG2242" i="1"/>
  <c r="AG2243" i="1"/>
  <c r="AG2244" i="1"/>
  <c r="AG2245" i="1"/>
  <c r="AG2246" i="1"/>
  <c r="AG2247" i="1"/>
  <c r="AG2248" i="1"/>
  <c r="AG2249" i="1"/>
  <c r="AG2250" i="1"/>
  <c r="AG2251" i="1"/>
  <c r="AG2252" i="1"/>
  <c r="AG2253" i="1"/>
  <c r="AG2254" i="1"/>
  <c r="AG2255" i="1"/>
  <c r="AG2256" i="1"/>
  <c r="AG2257" i="1"/>
  <c r="AG2258" i="1"/>
  <c r="AG2259" i="1"/>
  <c r="AG2260" i="1"/>
  <c r="AG2261" i="1"/>
  <c r="AG2262" i="1"/>
  <c r="AG2263" i="1"/>
  <c r="AG2264" i="1"/>
  <c r="AG2265" i="1"/>
  <c r="AG2266" i="1"/>
  <c r="AG2267" i="1"/>
  <c r="AG2268" i="1"/>
  <c r="AG2269" i="1"/>
  <c r="AG2270" i="1"/>
  <c r="AG2271" i="1"/>
  <c r="AG2272" i="1"/>
  <c r="AG2273" i="1"/>
  <c r="AG2274" i="1"/>
  <c r="AG2275" i="1"/>
  <c r="AG2276" i="1"/>
  <c r="AG2277" i="1"/>
  <c r="AG2278" i="1"/>
  <c r="AG2279" i="1"/>
  <c r="AG2280" i="1"/>
  <c r="AG2281" i="1"/>
  <c r="AG2282" i="1"/>
  <c r="AG2283" i="1"/>
  <c r="AG2284" i="1"/>
  <c r="AG2285" i="1"/>
  <c r="AG2286" i="1"/>
  <c r="AG2287" i="1"/>
  <c r="AG2288" i="1"/>
  <c r="AG2289" i="1"/>
  <c r="AG2290" i="1"/>
  <c r="AG2291" i="1"/>
  <c r="AG2292" i="1"/>
  <c r="AG2293" i="1"/>
  <c r="AG2294" i="1"/>
  <c r="AG2295" i="1"/>
  <c r="AG2296" i="1"/>
  <c r="AG2297" i="1"/>
  <c r="AG2298" i="1"/>
  <c r="AG2299" i="1"/>
  <c r="AG2300" i="1"/>
  <c r="AG2301" i="1"/>
  <c r="AG2302" i="1"/>
  <c r="AG2303" i="1"/>
  <c r="AG2304" i="1"/>
  <c r="AG2305" i="1"/>
  <c r="AG2306" i="1"/>
  <c r="AG2307" i="1"/>
  <c r="AG2308" i="1"/>
  <c r="AG2309" i="1"/>
  <c r="AG2310" i="1"/>
  <c r="AG2311" i="1"/>
  <c r="AG2312" i="1"/>
  <c r="AG2313" i="1"/>
  <c r="AG2314" i="1"/>
  <c r="AG2315" i="1"/>
  <c r="AG2316" i="1"/>
  <c r="AG2317" i="1"/>
  <c r="AG2318" i="1"/>
  <c r="AG2319" i="1"/>
  <c r="AG2320" i="1"/>
  <c r="AG2321" i="1"/>
  <c r="AG2322" i="1"/>
  <c r="AG2323" i="1"/>
  <c r="AG2324" i="1"/>
  <c r="AG2325" i="1"/>
  <c r="AG2326" i="1"/>
  <c r="AG2327" i="1"/>
  <c r="AG2328" i="1"/>
  <c r="AG2329" i="1"/>
  <c r="AG2330" i="1"/>
  <c r="AG2331" i="1"/>
  <c r="AG2332" i="1"/>
  <c r="AG2333" i="1"/>
  <c r="AG2334" i="1"/>
  <c r="AG2335" i="1"/>
  <c r="AG2336" i="1"/>
  <c r="AG2337" i="1"/>
  <c r="AG2338" i="1"/>
  <c r="AG2339" i="1"/>
  <c r="AG2340" i="1"/>
  <c r="AG2341" i="1"/>
  <c r="AG2342" i="1"/>
  <c r="AG2343" i="1"/>
  <c r="AG2344" i="1"/>
  <c r="AG2345" i="1"/>
  <c r="AG2346" i="1"/>
  <c r="AG2347" i="1"/>
  <c r="AG2348" i="1"/>
  <c r="AG2349" i="1"/>
  <c r="AG2350" i="1"/>
  <c r="AG2351" i="1"/>
  <c r="AG2352" i="1"/>
  <c r="AG2353" i="1"/>
  <c r="AG2354" i="1"/>
  <c r="AG2355" i="1"/>
  <c r="AG2356" i="1"/>
  <c r="AG2357" i="1"/>
  <c r="AG2358" i="1"/>
  <c r="AG2359" i="1"/>
  <c r="AG2360" i="1"/>
  <c r="AG2361" i="1"/>
  <c r="AG2362" i="1"/>
  <c r="AG2363" i="1"/>
  <c r="AG2364" i="1"/>
  <c r="AG2365" i="1"/>
  <c r="AG2366" i="1"/>
  <c r="AG2367" i="1"/>
  <c r="AG2368" i="1"/>
  <c r="AG2369" i="1"/>
  <c r="AG2370" i="1"/>
  <c r="AG2371" i="1"/>
  <c r="AG2372" i="1"/>
  <c r="AG2373" i="1"/>
  <c r="AG2374" i="1"/>
  <c r="AG2375" i="1"/>
  <c r="AG2376" i="1"/>
  <c r="AG2377" i="1"/>
  <c r="AG2378" i="1"/>
  <c r="AG2379" i="1"/>
  <c r="AG2380" i="1"/>
  <c r="AG2381" i="1"/>
  <c r="AG2382" i="1"/>
  <c r="AG2383" i="1"/>
  <c r="AG2384" i="1"/>
  <c r="AG2385" i="1"/>
  <c r="AG2386" i="1"/>
  <c r="AG2387" i="1"/>
  <c r="AG2388" i="1"/>
  <c r="AG2389" i="1"/>
  <c r="AG2390" i="1"/>
  <c r="AG2391" i="1"/>
  <c r="AG2392" i="1"/>
  <c r="AG2393" i="1"/>
  <c r="AG2394" i="1"/>
  <c r="AG2395" i="1"/>
  <c r="AG2396" i="1"/>
  <c r="AG2397" i="1"/>
  <c r="AG2398" i="1"/>
  <c r="AG2399" i="1"/>
  <c r="AG2400" i="1"/>
  <c r="AG2401" i="1"/>
  <c r="AG2402" i="1"/>
  <c r="AG2403" i="1"/>
  <c r="AG2404" i="1"/>
  <c r="AG2405" i="1"/>
  <c r="AG2406" i="1"/>
  <c r="AG2407" i="1"/>
  <c r="AG2408" i="1"/>
  <c r="AG2409" i="1"/>
  <c r="AG2410" i="1"/>
  <c r="AG2411" i="1"/>
  <c r="AG2412" i="1"/>
  <c r="AG2413" i="1"/>
  <c r="AG2414" i="1"/>
  <c r="AG2415" i="1"/>
  <c r="AG2416" i="1"/>
  <c r="AG2417" i="1"/>
  <c r="AG2418" i="1"/>
  <c r="AG2419" i="1"/>
  <c r="AG2420" i="1"/>
  <c r="AG2421" i="1"/>
  <c r="AG2422" i="1"/>
  <c r="AG2423" i="1"/>
  <c r="AG2424" i="1"/>
  <c r="AG2425" i="1"/>
  <c r="AG2426" i="1"/>
  <c r="AG2427" i="1"/>
  <c r="AG2428" i="1"/>
  <c r="AG2429" i="1"/>
  <c r="AG2430" i="1"/>
  <c r="AG2431" i="1"/>
  <c r="AG2432" i="1"/>
  <c r="AG2433" i="1"/>
  <c r="AG2434" i="1"/>
  <c r="AG2435" i="1"/>
  <c r="W1199" i="1"/>
  <c r="W2109" i="1"/>
  <c r="W2110" i="1"/>
  <c r="W2111" i="1"/>
  <c r="W2112" i="1"/>
  <c r="W2113" i="1"/>
  <c r="W2114" i="1"/>
  <c r="W2115" i="1"/>
  <c r="W2116" i="1"/>
  <c r="W2117" i="1"/>
  <c r="W2118" i="1"/>
  <c r="W2119" i="1"/>
  <c r="W2120" i="1"/>
  <c r="W2121" i="1"/>
  <c r="W2122" i="1"/>
  <c r="W2123" i="1"/>
  <c r="W2124" i="1"/>
  <c r="W2125" i="1"/>
  <c r="W2126" i="1"/>
  <c r="W2127" i="1"/>
  <c r="W2128" i="1"/>
  <c r="W2129" i="1"/>
  <c r="W2130" i="1"/>
  <c r="W2131" i="1"/>
  <c r="W2132" i="1"/>
  <c r="W2133" i="1"/>
  <c r="W2134" i="1"/>
  <c r="W2135" i="1"/>
  <c r="W2136" i="1"/>
  <c r="W2137" i="1"/>
  <c r="W2138" i="1"/>
  <c r="W2139" i="1"/>
  <c r="W2140" i="1"/>
  <c r="W2141" i="1"/>
  <c r="W2142" i="1"/>
  <c r="W2143" i="1"/>
  <c r="W2144" i="1"/>
  <c r="W2145" i="1"/>
  <c r="W2146" i="1"/>
  <c r="W2147" i="1"/>
  <c r="W2148" i="1"/>
  <c r="W2149" i="1"/>
  <c r="W2150" i="1"/>
  <c r="W2151" i="1"/>
  <c r="W2152" i="1"/>
  <c r="W2153" i="1"/>
  <c r="W2154" i="1"/>
  <c r="W2155" i="1"/>
  <c r="W2156" i="1"/>
  <c r="W2157" i="1"/>
  <c r="W2158" i="1"/>
  <c r="W2159" i="1"/>
  <c r="W2160" i="1"/>
  <c r="W2161" i="1"/>
  <c r="W2162" i="1"/>
  <c r="W2163" i="1"/>
  <c r="W2164" i="1"/>
  <c r="W2165" i="1"/>
  <c r="W2166" i="1"/>
  <c r="W2167" i="1"/>
  <c r="W2168" i="1"/>
  <c r="W2169" i="1"/>
  <c r="W2170" i="1"/>
  <c r="W2171" i="1"/>
  <c r="W2172" i="1"/>
  <c r="W2173" i="1"/>
  <c r="W2174" i="1"/>
  <c r="W2175" i="1"/>
  <c r="W2176" i="1"/>
  <c r="W2177" i="1"/>
  <c r="W2178" i="1"/>
  <c r="W2179" i="1"/>
  <c r="W2180" i="1"/>
  <c r="W2181" i="1"/>
  <c r="W2182" i="1"/>
  <c r="W2183" i="1"/>
  <c r="W2184" i="1"/>
  <c r="W2185" i="1"/>
  <c r="W2186" i="1"/>
  <c r="W2187" i="1"/>
  <c r="W2188" i="1"/>
  <c r="W2189" i="1"/>
  <c r="W2190" i="1"/>
  <c r="W2191" i="1"/>
  <c r="W2192" i="1"/>
  <c r="W2193" i="1"/>
  <c r="W2194" i="1"/>
  <c r="W2195" i="1"/>
  <c r="W2196" i="1"/>
  <c r="W2197" i="1"/>
  <c r="W2198" i="1"/>
  <c r="W2199" i="1"/>
  <c r="W2200" i="1"/>
  <c r="W2201" i="1"/>
  <c r="W2202" i="1"/>
  <c r="W2203" i="1"/>
  <c r="W2204" i="1"/>
  <c r="W2205" i="1"/>
  <c r="W2206" i="1"/>
  <c r="W2207" i="1"/>
  <c r="W2208" i="1"/>
  <c r="W2209" i="1"/>
  <c r="W2210" i="1"/>
  <c r="W2211" i="1"/>
  <c r="W2212" i="1"/>
  <c r="W2213" i="1"/>
  <c r="W2214" i="1"/>
  <c r="W2215" i="1"/>
  <c r="W2216" i="1"/>
  <c r="W2217" i="1"/>
  <c r="W2218" i="1"/>
  <c r="W2219" i="1"/>
  <c r="W2220" i="1"/>
  <c r="W2221" i="1"/>
  <c r="W2222" i="1"/>
  <c r="W2223" i="1"/>
  <c r="W2224" i="1"/>
  <c r="U1117" i="1"/>
  <c r="U1118" i="1"/>
  <c r="U1120" i="1"/>
  <c r="U1121" i="1"/>
  <c r="U1123" i="1"/>
  <c r="U1124" i="1"/>
  <c r="U1126" i="1"/>
  <c r="U1127" i="1"/>
  <c r="U1129" i="1"/>
  <c r="U1130" i="1"/>
  <c r="U1132" i="1"/>
  <c r="U1133" i="1"/>
  <c r="U1135" i="1"/>
  <c r="U1136" i="1"/>
  <c r="U1138" i="1"/>
  <c r="U1139" i="1"/>
  <c r="U1141" i="1"/>
  <c r="U1142" i="1"/>
  <c r="U1144" i="1"/>
  <c r="U1145" i="1"/>
  <c r="U1147" i="1"/>
  <c r="U1148" i="1"/>
  <c r="U1150" i="1"/>
  <c r="U1151" i="1"/>
  <c r="U1153" i="1"/>
  <c r="U1154" i="1"/>
  <c r="U1156" i="1"/>
  <c r="U1157" i="1"/>
  <c r="U1159" i="1"/>
  <c r="U1160" i="1"/>
  <c r="U1161" i="1"/>
  <c r="U1162" i="1"/>
  <c r="U1163" i="1"/>
  <c r="U1164" i="1"/>
  <c r="U1166" i="1"/>
  <c r="U1167" i="1"/>
  <c r="U1169" i="1"/>
  <c r="U1170" i="1"/>
  <c r="U1172" i="1"/>
  <c r="U1173" i="1"/>
  <c r="U1175" i="1"/>
  <c r="W1175" i="1" s="1"/>
  <c r="U1176" i="1"/>
  <c r="U1177" i="1"/>
  <c r="U1178" i="1"/>
  <c r="U1179" i="1"/>
  <c r="U1180" i="1"/>
  <c r="U1182" i="1"/>
  <c r="U1183" i="1"/>
  <c r="U1185" i="1"/>
  <c r="U1186" i="1"/>
  <c r="U1187" i="1"/>
  <c r="W1187" i="1" s="1"/>
  <c r="U1188" i="1"/>
  <c r="U1189" i="1"/>
  <c r="U1190" i="1"/>
  <c r="U1191" i="1"/>
  <c r="U1192" i="1"/>
  <c r="U1193" i="1"/>
  <c r="U1194" i="1"/>
  <c r="U1195" i="1"/>
  <c r="U1196" i="1"/>
  <c r="U1197" i="1"/>
  <c r="U1198" i="1"/>
  <c r="U1199" i="1"/>
  <c r="U1200" i="1"/>
  <c r="U1201" i="1"/>
  <c r="U1202" i="1"/>
  <c r="U1203" i="1"/>
  <c r="U1204" i="1"/>
  <c r="U1205" i="1"/>
  <c r="U1206" i="1"/>
  <c r="U1207" i="1"/>
  <c r="U1208" i="1"/>
  <c r="U1209" i="1"/>
  <c r="U1210" i="1"/>
  <c r="U1211" i="1"/>
  <c r="U1212" i="1"/>
  <c r="U1213" i="1"/>
  <c r="U1214" i="1"/>
  <c r="U1215" i="1"/>
  <c r="U1216" i="1"/>
  <c r="U1217" i="1"/>
  <c r="U1218" i="1"/>
  <c r="U1219" i="1"/>
  <c r="U1220" i="1"/>
  <c r="U1221" i="1"/>
  <c r="U1222" i="1"/>
  <c r="U1223" i="1"/>
  <c r="U1224" i="1"/>
  <c r="U1225" i="1"/>
  <c r="U1226" i="1"/>
  <c r="U1227" i="1"/>
  <c r="U1228" i="1"/>
  <c r="U1229" i="1"/>
  <c r="U1230" i="1"/>
  <c r="U1231" i="1"/>
  <c r="U1232" i="1"/>
  <c r="U1233" i="1"/>
  <c r="U1234" i="1"/>
  <c r="U1235" i="1"/>
  <c r="U1236" i="1"/>
  <c r="U1237" i="1"/>
  <c r="U1238" i="1"/>
  <c r="U1239" i="1"/>
  <c r="U1240" i="1"/>
  <c r="U1241" i="1"/>
  <c r="U1242" i="1"/>
  <c r="U1243" i="1"/>
  <c r="U1244" i="1"/>
  <c r="U1245" i="1"/>
  <c r="U1246" i="1"/>
  <c r="U1247" i="1"/>
  <c r="U1248" i="1"/>
  <c r="U1249" i="1"/>
  <c r="U1250" i="1"/>
  <c r="U1251" i="1"/>
  <c r="U1252" i="1"/>
  <c r="U1253" i="1"/>
  <c r="U1254" i="1"/>
  <c r="U1255" i="1"/>
  <c r="U1256" i="1"/>
  <c r="U1257" i="1"/>
  <c r="U1258" i="1"/>
  <c r="U1259" i="1"/>
  <c r="U1260" i="1"/>
  <c r="U1261" i="1"/>
  <c r="U1262" i="1"/>
  <c r="U1263" i="1"/>
  <c r="U1264" i="1"/>
  <c r="U1265" i="1"/>
  <c r="U1266" i="1"/>
  <c r="U1267" i="1"/>
  <c r="U1268" i="1"/>
  <c r="U1269" i="1"/>
  <c r="U1270" i="1"/>
  <c r="U1271" i="1"/>
  <c r="U1272" i="1"/>
  <c r="U1273" i="1"/>
  <c r="U1274" i="1"/>
  <c r="U1275" i="1"/>
  <c r="U1276" i="1"/>
  <c r="U1277" i="1"/>
  <c r="U1278" i="1"/>
  <c r="W1278" i="1" s="1"/>
  <c r="U1279" i="1"/>
  <c r="W1279" i="1" s="1"/>
  <c r="U1280" i="1"/>
  <c r="W1280" i="1" s="1"/>
  <c r="U1281" i="1"/>
  <c r="W1281" i="1" s="1"/>
  <c r="U1282" i="1"/>
  <c r="W1282" i="1" s="1"/>
  <c r="U1283" i="1"/>
  <c r="W1283" i="1" s="1"/>
  <c r="U1284" i="1"/>
  <c r="W1284" i="1" s="1"/>
  <c r="U1285" i="1"/>
  <c r="W1285" i="1" s="1"/>
  <c r="U1286" i="1"/>
  <c r="W1286" i="1" s="1"/>
  <c r="U1287" i="1"/>
  <c r="W1287" i="1" s="1"/>
  <c r="U1288" i="1"/>
  <c r="W1288" i="1" s="1"/>
  <c r="U1289" i="1"/>
  <c r="W1289" i="1" s="1"/>
  <c r="U1290" i="1"/>
  <c r="W1290" i="1" s="1"/>
  <c r="U1291" i="1"/>
  <c r="W1291" i="1" s="1"/>
  <c r="U1292" i="1"/>
  <c r="W1292" i="1" s="1"/>
  <c r="U1293" i="1"/>
  <c r="W1293" i="1" s="1"/>
  <c r="U1294" i="1"/>
  <c r="W1294" i="1" s="1"/>
  <c r="U1295" i="1"/>
  <c r="W1295" i="1" s="1"/>
  <c r="U1296" i="1"/>
  <c r="W1296" i="1" s="1"/>
  <c r="U1297" i="1"/>
  <c r="W1297" i="1" s="1"/>
  <c r="U1298" i="1"/>
  <c r="W1298" i="1" s="1"/>
  <c r="U1299" i="1"/>
  <c r="W1299" i="1" s="1"/>
  <c r="U1300" i="1"/>
  <c r="W1300" i="1" s="1"/>
  <c r="U1301" i="1"/>
  <c r="W1301" i="1" s="1"/>
  <c r="U1302" i="1"/>
  <c r="W1302" i="1" s="1"/>
  <c r="U1303" i="1"/>
  <c r="W1303" i="1" s="1"/>
  <c r="U1304" i="1"/>
  <c r="W1304" i="1" s="1"/>
  <c r="U1305" i="1"/>
  <c r="W1305" i="1" s="1"/>
  <c r="U1306" i="1"/>
  <c r="W1306" i="1" s="1"/>
  <c r="U1307" i="1"/>
  <c r="W1307" i="1" s="1"/>
  <c r="U1308" i="1"/>
  <c r="W1308" i="1" s="1"/>
  <c r="U1309" i="1"/>
  <c r="W1309" i="1" s="1"/>
  <c r="U1310" i="1"/>
  <c r="W1310" i="1" s="1"/>
  <c r="U1311" i="1"/>
  <c r="W1311" i="1" s="1"/>
  <c r="U1312" i="1"/>
  <c r="W1312" i="1" s="1"/>
  <c r="U1313" i="1"/>
  <c r="W1313" i="1" s="1"/>
  <c r="U1314" i="1"/>
  <c r="W1314" i="1" s="1"/>
  <c r="U1315" i="1"/>
  <c r="W1315" i="1" s="1"/>
  <c r="U1316" i="1"/>
  <c r="W1316" i="1" s="1"/>
  <c r="U1317" i="1"/>
  <c r="W1317" i="1" s="1"/>
  <c r="U1318" i="1"/>
  <c r="W1318" i="1" s="1"/>
  <c r="U1319" i="1"/>
  <c r="W1319" i="1" s="1"/>
  <c r="U1320" i="1"/>
  <c r="W1320" i="1" s="1"/>
  <c r="U1321" i="1"/>
  <c r="W1321" i="1" s="1"/>
  <c r="U1322" i="1"/>
  <c r="W1322" i="1" s="1"/>
  <c r="U1323" i="1"/>
  <c r="W1323" i="1" s="1"/>
  <c r="U1324" i="1"/>
  <c r="W1324" i="1" s="1"/>
  <c r="U1325" i="1"/>
  <c r="W1325" i="1" s="1"/>
  <c r="U1326" i="1"/>
  <c r="W1326" i="1" s="1"/>
  <c r="U1327" i="1"/>
  <c r="W1327" i="1" s="1"/>
  <c r="U1328" i="1"/>
  <c r="W1328" i="1" s="1"/>
  <c r="U1329" i="1"/>
  <c r="W1329" i="1" s="1"/>
  <c r="U1330" i="1"/>
  <c r="W1330" i="1" s="1"/>
  <c r="U1331" i="1"/>
  <c r="W1331" i="1" s="1"/>
  <c r="U1332" i="1"/>
  <c r="W1332" i="1" s="1"/>
  <c r="U1333" i="1"/>
  <c r="W1333" i="1" s="1"/>
  <c r="U1334" i="1"/>
  <c r="W1334" i="1" s="1"/>
  <c r="U1335" i="1"/>
  <c r="W1335" i="1" s="1"/>
  <c r="U1336" i="1"/>
  <c r="W1336" i="1" s="1"/>
  <c r="U1337" i="1"/>
  <c r="W1337" i="1" s="1"/>
  <c r="U1338" i="1"/>
  <c r="W1338" i="1" s="1"/>
  <c r="U1339" i="1"/>
  <c r="W1339" i="1" s="1"/>
  <c r="U1340" i="1"/>
  <c r="W1340" i="1" s="1"/>
  <c r="U1341" i="1"/>
  <c r="W1341" i="1" s="1"/>
  <c r="U1342" i="1"/>
  <c r="W1342" i="1" s="1"/>
  <c r="U1343" i="1"/>
  <c r="W1343" i="1" s="1"/>
  <c r="U1344" i="1"/>
  <c r="W1344" i="1" s="1"/>
  <c r="U1345" i="1"/>
  <c r="W1345" i="1" s="1"/>
  <c r="U1346" i="1"/>
  <c r="W1346" i="1" s="1"/>
  <c r="U1347" i="1"/>
  <c r="W1347" i="1" s="1"/>
  <c r="U1348" i="1"/>
  <c r="W1348" i="1" s="1"/>
  <c r="U1349" i="1"/>
  <c r="W1349" i="1" s="1"/>
  <c r="U1350" i="1"/>
  <c r="W1350" i="1" s="1"/>
  <c r="U1351" i="1"/>
  <c r="W1351" i="1" s="1"/>
  <c r="U1352" i="1"/>
  <c r="W1352" i="1" s="1"/>
  <c r="U1353" i="1"/>
  <c r="W1353" i="1" s="1"/>
  <c r="U1354" i="1"/>
  <c r="W1354" i="1" s="1"/>
  <c r="U1355" i="1"/>
  <c r="W1355" i="1" s="1"/>
  <c r="U1356" i="1"/>
  <c r="W1356" i="1" s="1"/>
  <c r="U1357" i="1"/>
  <c r="W1357" i="1" s="1"/>
  <c r="U1358" i="1"/>
  <c r="W1358" i="1" s="1"/>
  <c r="U1359" i="1"/>
  <c r="W1359" i="1" s="1"/>
  <c r="U1360" i="1"/>
  <c r="W1360" i="1" s="1"/>
  <c r="U1361" i="1"/>
  <c r="W1361" i="1" s="1"/>
  <c r="U1362" i="1"/>
  <c r="W1362" i="1" s="1"/>
  <c r="U1363" i="1"/>
  <c r="W1363" i="1" s="1"/>
  <c r="U1364" i="1"/>
  <c r="W1364" i="1" s="1"/>
  <c r="U1365" i="1"/>
  <c r="W1365" i="1" s="1"/>
  <c r="U1366" i="1"/>
  <c r="W1366" i="1" s="1"/>
  <c r="U1367" i="1"/>
  <c r="W1367" i="1" s="1"/>
  <c r="U1368" i="1"/>
  <c r="W1368" i="1" s="1"/>
  <c r="U1369" i="1"/>
  <c r="W1369" i="1" s="1"/>
  <c r="U1370" i="1"/>
  <c r="W1370" i="1" s="1"/>
  <c r="U1371" i="1"/>
  <c r="W1371" i="1" s="1"/>
  <c r="U1372" i="1"/>
  <c r="W1372" i="1" s="1"/>
  <c r="U1373" i="1"/>
  <c r="W1373" i="1" s="1"/>
  <c r="U1374" i="1"/>
  <c r="W1374" i="1" s="1"/>
  <c r="U1375" i="1"/>
  <c r="W1375" i="1" s="1"/>
  <c r="U1376" i="1"/>
  <c r="W1376" i="1" s="1"/>
  <c r="U1377" i="1"/>
  <c r="W1377" i="1" s="1"/>
  <c r="U1378" i="1"/>
  <c r="W1378" i="1" s="1"/>
  <c r="U1379" i="1"/>
  <c r="W1379" i="1" s="1"/>
  <c r="U1380" i="1"/>
  <c r="W1380" i="1" s="1"/>
  <c r="U1381" i="1"/>
  <c r="W1381" i="1" s="1"/>
  <c r="U1382" i="1"/>
  <c r="W1382" i="1" s="1"/>
  <c r="U1383" i="1"/>
  <c r="W1383" i="1" s="1"/>
  <c r="U1384" i="1"/>
  <c r="W1384" i="1" s="1"/>
  <c r="U1385" i="1"/>
  <c r="W1385" i="1" s="1"/>
  <c r="U1386" i="1"/>
  <c r="W1386" i="1" s="1"/>
  <c r="U1387" i="1"/>
  <c r="W1387" i="1" s="1"/>
  <c r="U1388" i="1"/>
  <c r="W1388" i="1" s="1"/>
  <c r="U1389" i="1"/>
  <c r="W1389" i="1" s="1"/>
  <c r="U1390" i="1"/>
  <c r="W1390" i="1" s="1"/>
  <c r="U1391" i="1"/>
  <c r="W1391" i="1" s="1"/>
  <c r="U1392" i="1"/>
  <c r="W1392" i="1" s="1"/>
  <c r="U1393" i="1"/>
  <c r="W1393" i="1" s="1"/>
  <c r="U1394" i="1"/>
  <c r="W1394" i="1" s="1"/>
  <c r="U1395" i="1"/>
  <c r="W1395" i="1" s="1"/>
  <c r="U1396" i="1"/>
  <c r="W1396" i="1" s="1"/>
  <c r="U1397" i="1"/>
  <c r="W1397" i="1" s="1"/>
  <c r="U1398" i="1"/>
  <c r="W1398" i="1" s="1"/>
  <c r="U1399" i="1"/>
  <c r="W1399" i="1" s="1"/>
  <c r="U1400" i="1"/>
  <c r="W1400" i="1" s="1"/>
  <c r="U1401" i="1"/>
  <c r="W1401" i="1" s="1"/>
  <c r="U1402" i="1"/>
  <c r="W1402" i="1" s="1"/>
  <c r="U1403" i="1"/>
  <c r="W1403" i="1" s="1"/>
  <c r="U1404" i="1"/>
  <c r="W1404" i="1" s="1"/>
  <c r="U1405" i="1"/>
  <c r="W1405" i="1" s="1"/>
  <c r="U1406" i="1"/>
  <c r="W1406" i="1" s="1"/>
  <c r="U1407" i="1"/>
  <c r="W1407" i="1" s="1"/>
  <c r="U1408" i="1"/>
  <c r="W1408" i="1" s="1"/>
  <c r="U1409" i="1"/>
  <c r="W1409" i="1" s="1"/>
  <c r="U1410" i="1"/>
  <c r="W1410" i="1" s="1"/>
  <c r="U1411" i="1"/>
  <c r="W1411" i="1" s="1"/>
  <c r="U1412" i="1"/>
  <c r="W1412" i="1" s="1"/>
  <c r="U1413" i="1"/>
  <c r="W1413" i="1" s="1"/>
  <c r="U1414" i="1"/>
  <c r="W1414" i="1" s="1"/>
  <c r="U1415" i="1"/>
  <c r="W1415" i="1" s="1"/>
  <c r="U1416" i="1"/>
  <c r="W1416" i="1" s="1"/>
  <c r="U1417" i="1"/>
  <c r="W1417" i="1" s="1"/>
  <c r="U1418" i="1"/>
  <c r="W1418" i="1" s="1"/>
  <c r="U1419" i="1"/>
  <c r="W1419" i="1" s="1"/>
  <c r="U1420" i="1"/>
  <c r="W1420" i="1" s="1"/>
  <c r="U1421" i="1"/>
  <c r="W1421" i="1" s="1"/>
  <c r="U1422" i="1"/>
  <c r="W1422" i="1" s="1"/>
  <c r="U1423" i="1"/>
  <c r="W1423" i="1" s="1"/>
  <c r="U1424" i="1"/>
  <c r="W1424" i="1" s="1"/>
  <c r="U1425" i="1"/>
  <c r="W1425" i="1" s="1"/>
  <c r="U1426" i="1"/>
  <c r="W1426" i="1" s="1"/>
  <c r="U1427" i="1"/>
  <c r="W1427" i="1" s="1"/>
  <c r="U1428" i="1"/>
  <c r="W1428" i="1" s="1"/>
  <c r="U1429" i="1"/>
  <c r="W1429" i="1" s="1"/>
  <c r="U1430" i="1"/>
  <c r="W1430" i="1" s="1"/>
  <c r="U1431" i="1"/>
  <c r="W1431" i="1" s="1"/>
  <c r="U1432" i="1"/>
  <c r="W1432" i="1" s="1"/>
  <c r="U1433" i="1"/>
  <c r="W1433" i="1" s="1"/>
  <c r="U1434" i="1"/>
  <c r="W1434" i="1" s="1"/>
  <c r="U1435" i="1"/>
  <c r="W1435" i="1" s="1"/>
  <c r="U1436" i="1"/>
  <c r="W1436" i="1" s="1"/>
  <c r="U1437" i="1"/>
  <c r="W1437" i="1" s="1"/>
  <c r="U1438" i="1"/>
  <c r="W1438" i="1" s="1"/>
  <c r="U1439" i="1"/>
  <c r="W1439" i="1" s="1"/>
  <c r="U1440" i="1"/>
  <c r="W1440" i="1" s="1"/>
  <c r="U1441" i="1"/>
  <c r="W1441" i="1" s="1"/>
  <c r="U1442" i="1"/>
  <c r="W1442" i="1" s="1"/>
  <c r="U1443" i="1"/>
  <c r="W1443" i="1" s="1"/>
  <c r="U1444" i="1"/>
  <c r="W1444" i="1" s="1"/>
  <c r="U1445" i="1"/>
  <c r="W1445" i="1" s="1"/>
  <c r="U1446" i="1"/>
  <c r="W1446" i="1" s="1"/>
  <c r="U1447" i="1"/>
  <c r="W1447" i="1" s="1"/>
  <c r="U1448" i="1"/>
  <c r="W1448" i="1" s="1"/>
  <c r="U1449" i="1"/>
  <c r="W1449" i="1" s="1"/>
  <c r="U1450" i="1"/>
  <c r="W1450" i="1" s="1"/>
  <c r="U1451" i="1"/>
  <c r="W1451" i="1" s="1"/>
  <c r="U1452" i="1"/>
  <c r="W1452" i="1" s="1"/>
  <c r="U1453" i="1"/>
  <c r="W1453" i="1" s="1"/>
  <c r="U1454" i="1"/>
  <c r="W1454" i="1" s="1"/>
  <c r="U1455" i="1"/>
  <c r="W1455" i="1" s="1"/>
  <c r="U1456" i="1"/>
  <c r="W1456" i="1" s="1"/>
  <c r="U1457" i="1"/>
  <c r="W1457" i="1" s="1"/>
  <c r="U1458" i="1"/>
  <c r="W1458" i="1" s="1"/>
  <c r="U1459" i="1"/>
  <c r="W1459" i="1" s="1"/>
  <c r="U1460" i="1"/>
  <c r="W1460" i="1" s="1"/>
  <c r="U1461" i="1"/>
  <c r="W1461" i="1" s="1"/>
  <c r="U1462" i="1"/>
  <c r="W1462" i="1" s="1"/>
  <c r="U1463" i="1"/>
  <c r="W1463" i="1" s="1"/>
  <c r="U1464" i="1"/>
  <c r="W1464" i="1" s="1"/>
  <c r="U1465" i="1"/>
  <c r="W1465" i="1" s="1"/>
  <c r="U1466" i="1"/>
  <c r="W1466" i="1" s="1"/>
  <c r="U1467" i="1"/>
  <c r="W1467" i="1" s="1"/>
  <c r="U1468" i="1"/>
  <c r="W1468" i="1" s="1"/>
  <c r="U1469" i="1"/>
  <c r="W1469" i="1" s="1"/>
  <c r="U1470" i="1"/>
  <c r="W1470" i="1" s="1"/>
  <c r="U1471" i="1"/>
  <c r="W1471" i="1" s="1"/>
  <c r="U1472" i="1"/>
  <c r="W1472" i="1" s="1"/>
  <c r="U1473" i="1"/>
  <c r="W1473" i="1" s="1"/>
  <c r="U1474" i="1"/>
  <c r="W1474" i="1" s="1"/>
  <c r="U1475" i="1"/>
  <c r="W1475" i="1" s="1"/>
  <c r="U1476" i="1"/>
  <c r="W1476" i="1" s="1"/>
  <c r="U1477" i="1"/>
  <c r="W1477" i="1" s="1"/>
  <c r="U1478" i="1"/>
  <c r="W1478" i="1" s="1"/>
  <c r="U1479" i="1"/>
  <c r="W1479" i="1" s="1"/>
  <c r="U1480" i="1"/>
  <c r="W1480" i="1" s="1"/>
  <c r="U1481" i="1"/>
  <c r="W1481" i="1" s="1"/>
  <c r="U1482" i="1"/>
  <c r="W1482" i="1" s="1"/>
  <c r="U1483" i="1"/>
  <c r="W1483" i="1" s="1"/>
  <c r="U1484" i="1"/>
  <c r="W1484" i="1" s="1"/>
  <c r="U1485" i="1"/>
  <c r="W1485" i="1" s="1"/>
  <c r="U1486" i="1"/>
  <c r="W1486" i="1" s="1"/>
  <c r="U1487" i="1"/>
  <c r="W1487" i="1" s="1"/>
  <c r="U1488" i="1"/>
  <c r="W1488" i="1" s="1"/>
  <c r="U1489" i="1"/>
  <c r="W1489" i="1" s="1"/>
  <c r="U1490" i="1"/>
  <c r="W1490" i="1" s="1"/>
  <c r="U1491" i="1"/>
  <c r="W1491" i="1" s="1"/>
  <c r="U1492" i="1"/>
  <c r="W1492" i="1" s="1"/>
  <c r="U1493" i="1"/>
  <c r="W1493" i="1" s="1"/>
  <c r="U1494" i="1"/>
  <c r="W1494" i="1" s="1"/>
  <c r="U1495" i="1"/>
  <c r="W1495" i="1" s="1"/>
  <c r="U1496" i="1"/>
  <c r="W1496" i="1" s="1"/>
  <c r="U1497" i="1"/>
  <c r="W1497" i="1" s="1"/>
  <c r="U1498" i="1"/>
  <c r="W1498" i="1" s="1"/>
  <c r="U1499" i="1"/>
  <c r="W1499" i="1" s="1"/>
  <c r="U1500" i="1"/>
  <c r="W1500" i="1" s="1"/>
  <c r="U1501" i="1"/>
  <c r="W1501" i="1" s="1"/>
  <c r="U1502" i="1"/>
  <c r="W1502" i="1" s="1"/>
  <c r="U1503" i="1"/>
  <c r="W1503" i="1" s="1"/>
  <c r="U1504" i="1"/>
  <c r="W1504" i="1" s="1"/>
  <c r="U1505" i="1"/>
  <c r="W1505" i="1" s="1"/>
  <c r="U1506" i="1"/>
  <c r="W1506" i="1" s="1"/>
  <c r="U1507" i="1"/>
  <c r="W1507" i="1" s="1"/>
  <c r="U1508" i="1"/>
  <c r="W1508" i="1" s="1"/>
  <c r="U1509" i="1"/>
  <c r="W1509" i="1" s="1"/>
  <c r="U1510" i="1"/>
  <c r="W1510" i="1" s="1"/>
  <c r="U1511" i="1"/>
  <c r="W1511" i="1" s="1"/>
  <c r="U1512" i="1"/>
  <c r="W1512" i="1" s="1"/>
  <c r="U1513" i="1"/>
  <c r="W1513" i="1" s="1"/>
  <c r="U1514" i="1"/>
  <c r="W1514" i="1" s="1"/>
  <c r="U1515" i="1"/>
  <c r="W1515" i="1" s="1"/>
  <c r="U1516" i="1"/>
  <c r="W1516" i="1" s="1"/>
  <c r="U1517" i="1"/>
  <c r="W1517" i="1" s="1"/>
  <c r="U1518" i="1"/>
  <c r="W1518" i="1" s="1"/>
  <c r="U1519" i="1"/>
  <c r="W1519" i="1" s="1"/>
  <c r="U1520" i="1"/>
  <c r="W1520" i="1" s="1"/>
  <c r="U1521" i="1"/>
  <c r="W1521" i="1" s="1"/>
  <c r="U1522" i="1"/>
  <c r="W1522" i="1" s="1"/>
  <c r="U1523" i="1"/>
  <c r="W1523" i="1" s="1"/>
  <c r="U1524" i="1"/>
  <c r="W1524" i="1" s="1"/>
  <c r="U1525" i="1"/>
  <c r="W1525" i="1" s="1"/>
  <c r="U1526" i="1"/>
  <c r="W1526" i="1" s="1"/>
  <c r="U1527" i="1"/>
  <c r="W1527" i="1" s="1"/>
  <c r="U1528" i="1"/>
  <c r="W1528" i="1" s="1"/>
  <c r="U1529" i="1"/>
  <c r="W1529" i="1" s="1"/>
  <c r="U1530" i="1"/>
  <c r="W1530" i="1" s="1"/>
  <c r="U1531" i="1"/>
  <c r="W1531" i="1" s="1"/>
  <c r="U1532" i="1"/>
  <c r="W1532" i="1" s="1"/>
  <c r="U1533" i="1"/>
  <c r="W1533" i="1" s="1"/>
  <c r="U1534" i="1"/>
  <c r="W1534" i="1" s="1"/>
  <c r="U1535" i="1"/>
  <c r="W1535" i="1" s="1"/>
  <c r="U1536" i="1"/>
  <c r="W1536" i="1" s="1"/>
  <c r="U1537" i="1"/>
  <c r="W1537" i="1" s="1"/>
  <c r="U1538" i="1"/>
  <c r="W1538" i="1" s="1"/>
  <c r="U1539" i="1"/>
  <c r="W1539" i="1" s="1"/>
  <c r="U1540" i="1"/>
  <c r="W1540" i="1" s="1"/>
  <c r="U1541" i="1"/>
  <c r="W1541" i="1" s="1"/>
  <c r="U1542" i="1"/>
  <c r="W1542" i="1" s="1"/>
  <c r="U1543" i="1"/>
  <c r="W1543" i="1" s="1"/>
  <c r="U1544" i="1"/>
  <c r="W1544" i="1" s="1"/>
  <c r="U1545" i="1"/>
  <c r="W1545" i="1" s="1"/>
  <c r="U1546" i="1"/>
  <c r="W1546" i="1" s="1"/>
  <c r="U1547" i="1"/>
  <c r="W1547" i="1" s="1"/>
  <c r="U1548" i="1"/>
  <c r="W1548" i="1" s="1"/>
  <c r="U1549" i="1"/>
  <c r="W1549" i="1" s="1"/>
  <c r="U1550" i="1"/>
  <c r="W1550" i="1" s="1"/>
  <c r="U1551" i="1"/>
  <c r="W1551" i="1" s="1"/>
  <c r="U1552" i="1"/>
  <c r="W1552" i="1" s="1"/>
  <c r="U1553" i="1"/>
  <c r="W1553" i="1" s="1"/>
  <c r="U1554" i="1"/>
  <c r="W1554" i="1" s="1"/>
  <c r="U1555" i="1"/>
  <c r="W1555" i="1" s="1"/>
  <c r="U1556" i="1"/>
  <c r="W1556" i="1" s="1"/>
  <c r="U1557" i="1"/>
  <c r="W1557" i="1" s="1"/>
  <c r="U1558" i="1"/>
  <c r="W1558" i="1" s="1"/>
  <c r="U1559" i="1"/>
  <c r="W1559" i="1" s="1"/>
  <c r="U1560" i="1"/>
  <c r="W1560" i="1" s="1"/>
  <c r="U1561" i="1"/>
  <c r="W1561" i="1" s="1"/>
  <c r="U1562" i="1"/>
  <c r="W1562" i="1" s="1"/>
  <c r="U1563" i="1"/>
  <c r="W1563" i="1" s="1"/>
  <c r="U1564" i="1"/>
  <c r="W1564" i="1" s="1"/>
  <c r="U1565" i="1"/>
  <c r="W1565" i="1" s="1"/>
  <c r="U1566" i="1"/>
  <c r="W1566" i="1" s="1"/>
  <c r="U1567" i="1"/>
  <c r="W1567" i="1" s="1"/>
  <c r="U1568" i="1"/>
  <c r="W1568" i="1" s="1"/>
  <c r="U1569" i="1"/>
  <c r="W1569" i="1" s="1"/>
  <c r="U1570" i="1"/>
  <c r="W1570" i="1" s="1"/>
  <c r="U1571" i="1"/>
  <c r="W1571" i="1" s="1"/>
  <c r="U1572" i="1"/>
  <c r="W1572" i="1" s="1"/>
  <c r="U1573" i="1"/>
  <c r="W1573" i="1" s="1"/>
  <c r="U1574" i="1"/>
  <c r="W1574" i="1" s="1"/>
  <c r="U1575" i="1"/>
  <c r="W1575" i="1" s="1"/>
  <c r="U1576" i="1"/>
  <c r="W1576" i="1" s="1"/>
  <c r="U1577" i="1"/>
  <c r="W1577" i="1" s="1"/>
  <c r="U1578" i="1"/>
  <c r="W1578" i="1" s="1"/>
  <c r="U1579" i="1"/>
  <c r="W1579" i="1" s="1"/>
  <c r="U1580" i="1"/>
  <c r="W1580" i="1" s="1"/>
  <c r="U1581" i="1"/>
  <c r="W1581" i="1" s="1"/>
  <c r="U1582" i="1"/>
  <c r="W1582" i="1" s="1"/>
  <c r="U1583" i="1"/>
  <c r="W1583" i="1" s="1"/>
  <c r="U1584" i="1"/>
  <c r="W1584" i="1" s="1"/>
  <c r="U1585" i="1"/>
  <c r="W1585" i="1" s="1"/>
  <c r="U1586" i="1"/>
  <c r="W1586" i="1" s="1"/>
  <c r="U1587" i="1"/>
  <c r="W1587" i="1" s="1"/>
  <c r="U1588" i="1"/>
  <c r="W1588" i="1" s="1"/>
  <c r="U1589" i="1"/>
  <c r="W1589" i="1" s="1"/>
  <c r="U1590" i="1"/>
  <c r="W1590" i="1" s="1"/>
  <c r="U1591" i="1"/>
  <c r="W1591" i="1" s="1"/>
  <c r="U1592" i="1"/>
  <c r="W1592" i="1" s="1"/>
  <c r="U1593" i="1"/>
  <c r="W1593" i="1" s="1"/>
  <c r="U1594" i="1"/>
  <c r="W1594" i="1" s="1"/>
  <c r="U1595" i="1"/>
  <c r="W1595" i="1" s="1"/>
  <c r="U1596" i="1"/>
  <c r="W1596" i="1" s="1"/>
  <c r="U1597" i="1"/>
  <c r="W1597" i="1" s="1"/>
  <c r="U1598" i="1"/>
  <c r="W1598" i="1" s="1"/>
  <c r="U1599" i="1"/>
  <c r="W1599" i="1" s="1"/>
  <c r="U1600" i="1"/>
  <c r="W1600" i="1" s="1"/>
  <c r="U1601" i="1"/>
  <c r="W1601" i="1" s="1"/>
  <c r="U1602" i="1"/>
  <c r="W1602" i="1" s="1"/>
  <c r="U1603" i="1"/>
  <c r="W1603" i="1" s="1"/>
  <c r="U1604" i="1"/>
  <c r="W1604" i="1" s="1"/>
  <c r="U1605" i="1"/>
  <c r="W1605" i="1" s="1"/>
  <c r="U1606" i="1"/>
  <c r="W1606" i="1" s="1"/>
  <c r="U1607" i="1"/>
  <c r="W1607" i="1" s="1"/>
  <c r="U1608" i="1"/>
  <c r="W1608" i="1" s="1"/>
  <c r="U1609" i="1"/>
  <c r="W1609" i="1" s="1"/>
  <c r="U1610" i="1"/>
  <c r="W1610" i="1" s="1"/>
  <c r="U1611" i="1"/>
  <c r="W1611" i="1" s="1"/>
  <c r="U1612" i="1"/>
  <c r="W1612" i="1" s="1"/>
  <c r="U1613" i="1"/>
  <c r="W1613" i="1" s="1"/>
  <c r="U1614" i="1"/>
  <c r="W1614" i="1" s="1"/>
  <c r="U1615" i="1"/>
  <c r="W1615" i="1" s="1"/>
  <c r="U1616" i="1"/>
  <c r="W1616" i="1" s="1"/>
  <c r="U1617" i="1"/>
  <c r="W1617" i="1" s="1"/>
  <c r="U1618" i="1"/>
  <c r="W1618" i="1" s="1"/>
  <c r="U1619" i="1"/>
  <c r="W1619" i="1" s="1"/>
  <c r="U1620" i="1"/>
  <c r="W1620" i="1" s="1"/>
  <c r="U1621" i="1"/>
  <c r="W1621" i="1" s="1"/>
  <c r="U1622" i="1"/>
  <c r="W1622" i="1" s="1"/>
  <c r="U1623" i="1"/>
  <c r="W1623" i="1" s="1"/>
  <c r="U1624" i="1"/>
  <c r="W1624" i="1" s="1"/>
  <c r="U1625" i="1"/>
  <c r="W1625" i="1" s="1"/>
  <c r="U1626" i="1"/>
  <c r="W1626" i="1" s="1"/>
  <c r="U1627" i="1"/>
  <c r="W1627" i="1" s="1"/>
  <c r="U1628" i="1"/>
  <c r="W1628" i="1" s="1"/>
  <c r="U1629" i="1"/>
  <c r="W1629" i="1" s="1"/>
  <c r="U1630" i="1"/>
  <c r="W1630" i="1" s="1"/>
  <c r="U1631" i="1"/>
  <c r="W1631" i="1" s="1"/>
  <c r="U1632" i="1"/>
  <c r="W1632" i="1" s="1"/>
  <c r="U1633" i="1"/>
  <c r="W1633" i="1" s="1"/>
  <c r="U1634" i="1"/>
  <c r="W1634" i="1" s="1"/>
  <c r="U1635" i="1"/>
  <c r="W1635" i="1" s="1"/>
  <c r="U1636" i="1"/>
  <c r="W1636" i="1" s="1"/>
  <c r="U1637" i="1"/>
  <c r="W1637" i="1" s="1"/>
  <c r="U1638" i="1"/>
  <c r="W1638" i="1" s="1"/>
  <c r="U1639" i="1"/>
  <c r="W1639" i="1" s="1"/>
  <c r="U1640" i="1"/>
  <c r="W1640" i="1" s="1"/>
  <c r="U1641" i="1"/>
  <c r="W1641" i="1" s="1"/>
  <c r="U1642" i="1"/>
  <c r="W1642" i="1" s="1"/>
  <c r="U1643" i="1"/>
  <c r="W1643" i="1" s="1"/>
  <c r="U1644" i="1"/>
  <c r="W1644" i="1" s="1"/>
  <c r="U1645" i="1"/>
  <c r="W1645" i="1" s="1"/>
  <c r="U1646" i="1"/>
  <c r="W1646" i="1" s="1"/>
  <c r="U1647" i="1"/>
  <c r="W1647" i="1" s="1"/>
  <c r="U1648" i="1"/>
  <c r="W1648" i="1" s="1"/>
  <c r="U1649" i="1"/>
  <c r="W1649" i="1" s="1"/>
  <c r="U1650" i="1"/>
  <c r="W1650" i="1" s="1"/>
  <c r="U1651" i="1"/>
  <c r="W1651" i="1" s="1"/>
  <c r="U1652" i="1"/>
  <c r="W1652" i="1" s="1"/>
  <c r="U1653" i="1"/>
  <c r="W1653" i="1" s="1"/>
  <c r="U1654" i="1"/>
  <c r="W1654" i="1" s="1"/>
  <c r="U1655" i="1"/>
  <c r="W1655" i="1" s="1"/>
  <c r="U1656" i="1"/>
  <c r="W1656" i="1" s="1"/>
  <c r="U1657" i="1"/>
  <c r="W1657" i="1" s="1"/>
  <c r="U1658" i="1"/>
  <c r="W1658" i="1" s="1"/>
  <c r="U1659" i="1"/>
  <c r="W1659" i="1" s="1"/>
  <c r="U1660" i="1"/>
  <c r="W1660" i="1" s="1"/>
  <c r="U1661" i="1"/>
  <c r="W1661" i="1" s="1"/>
  <c r="U1662" i="1"/>
  <c r="W1662" i="1" s="1"/>
  <c r="U1663" i="1"/>
  <c r="W1663" i="1" s="1"/>
  <c r="U1664" i="1"/>
  <c r="W1664" i="1" s="1"/>
  <c r="U1665" i="1"/>
  <c r="W1665" i="1" s="1"/>
  <c r="U1666" i="1"/>
  <c r="W1666" i="1" s="1"/>
  <c r="U1667" i="1"/>
  <c r="W1667" i="1" s="1"/>
  <c r="U1668" i="1"/>
  <c r="W1668" i="1" s="1"/>
  <c r="U1669" i="1"/>
  <c r="W1669" i="1" s="1"/>
  <c r="U1670" i="1"/>
  <c r="W1670" i="1" s="1"/>
  <c r="U1671" i="1"/>
  <c r="W1671" i="1" s="1"/>
  <c r="U1672" i="1"/>
  <c r="W1672" i="1" s="1"/>
  <c r="U1673" i="1"/>
  <c r="W1673" i="1" s="1"/>
  <c r="U1674" i="1"/>
  <c r="W1674" i="1" s="1"/>
  <c r="U1675" i="1"/>
  <c r="W1675" i="1" s="1"/>
  <c r="U1676" i="1"/>
  <c r="W1676" i="1" s="1"/>
  <c r="U1677" i="1"/>
  <c r="W1677" i="1" s="1"/>
  <c r="U1678" i="1"/>
  <c r="W1678" i="1" s="1"/>
  <c r="U1679" i="1"/>
  <c r="W1679" i="1" s="1"/>
  <c r="U1680" i="1"/>
  <c r="W1680" i="1" s="1"/>
  <c r="U1681" i="1"/>
  <c r="W1681" i="1" s="1"/>
  <c r="U1682" i="1"/>
  <c r="W1682" i="1" s="1"/>
  <c r="U1683" i="1"/>
  <c r="W1683" i="1" s="1"/>
  <c r="U1684" i="1"/>
  <c r="W1684" i="1" s="1"/>
  <c r="U1685" i="1"/>
  <c r="W1685" i="1" s="1"/>
  <c r="U1686" i="1"/>
  <c r="W1686" i="1" s="1"/>
  <c r="U1687" i="1"/>
  <c r="W1687" i="1" s="1"/>
  <c r="U1688" i="1"/>
  <c r="W1688" i="1" s="1"/>
  <c r="U1689" i="1"/>
  <c r="W1689" i="1" s="1"/>
  <c r="U1690" i="1"/>
  <c r="W1690" i="1" s="1"/>
  <c r="U1691" i="1"/>
  <c r="W1691" i="1" s="1"/>
  <c r="U1692" i="1"/>
  <c r="W1692" i="1" s="1"/>
  <c r="U1693" i="1"/>
  <c r="W1693" i="1" s="1"/>
  <c r="U1694" i="1"/>
  <c r="W1694" i="1" s="1"/>
  <c r="U1695" i="1"/>
  <c r="W1695" i="1" s="1"/>
  <c r="U1696" i="1"/>
  <c r="W1696" i="1" s="1"/>
  <c r="U1697" i="1"/>
  <c r="W1697" i="1" s="1"/>
  <c r="U1698" i="1"/>
  <c r="W1698" i="1" s="1"/>
  <c r="U1699" i="1"/>
  <c r="W1699" i="1" s="1"/>
  <c r="U1700" i="1"/>
  <c r="W1700" i="1" s="1"/>
  <c r="U1701" i="1"/>
  <c r="W1701" i="1" s="1"/>
  <c r="U1702" i="1"/>
  <c r="W1702" i="1" s="1"/>
  <c r="U1703" i="1"/>
  <c r="W1703" i="1" s="1"/>
  <c r="U1704" i="1"/>
  <c r="W1704" i="1" s="1"/>
  <c r="U1705" i="1"/>
  <c r="W1705" i="1" s="1"/>
  <c r="U1706" i="1"/>
  <c r="W1706" i="1" s="1"/>
  <c r="U1707" i="1"/>
  <c r="W1707" i="1" s="1"/>
  <c r="U1708" i="1"/>
  <c r="W1708" i="1" s="1"/>
  <c r="U1709" i="1"/>
  <c r="W1709" i="1" s="1"/>
  <c r="U1710" i="1"/>
  <c r="W1710" i="1" s="1"/>
  <c r="U1711" i="1"/>
  <c r="W1711" i="1" s="1"/>
  <c r="U1712" i="1"/>
  <c r="W1712" i="1" s="1"/>
  <c r="U1713" i="1"/>
  <c r="W1713" i="1" s="1"/>
  <c r="U1714" i="1"/>
  <c r="W1714" i="1" s="1"/>
  <c r="U1715" i="1"/>
  <c r="W1715" i="1" s="1"/>
  <c r="U1716" i="1"/>
  <c r="W1716" i="1" s="1"/>
  <c r="U1717" i="1"/>
  <c r="W1717" i="1" s="1"/>
  <c r="U1718" i="1"/>
  <c r="W1718" i="1" s="1"/>
  <c r="U1719" i="1"/>
  <c r="W1719" i="1" s="1"/>
  <c r="U1720" i="1"/>
  <c r="W1720" i="1" s="1"/>
  <c r="U1721" i="1"/>
  <c r="W1721" i="1" s="1"/>
  <c r="U1722" i="1"/>
  <c r="W1722" i="1" s="1"/>
  <c r="U1723" i="1"/>
  <c r="W1723" i="1" s="1"/>
  <c r="U1724" i="1"/>
  <c r="W1724" i="1" s="1"/>
  <c r="U1725" i="1"/>
  <c r="W1725" i="1" s="1"/>
  <c r="U1726" i="1"/>
  <c r="W1726" i="1" s="1"/>
  <c r="U1727" i="1"/>
  <c r="W1727" i="1" s="1"/>
  <c r="U1728" i="1"/>
  <c r="W1728" i="1" s="1"/>
  <c r="U1729" i="1"/>
  <c r="W1729" i="1" s="1"/>
  <c r="U1730" i="1"/>
  <c r="W1730" i="1" s="1"/>
  <c r="U1731" i="1"/>
  <c r="W1731" i="1" s="1"/>
  <c r="U1732" i="1"/>
  <c r="W1732" i="1" s="1"/>
  <c r="U1733" i="1"/>
  <c r="W1733" i="1" s="1"/>
  <c r="U1734" i="1"/>
  <c r="W1734" i="1" s="1"/>
  <c r="U1735" i="1"/>
  <c r="W1735" i="1" s="1"/>
  <c r="U1736" i="1"/>
  <c r="W1736" i="1" s="1"/>
  <c r="U1737" i="1"/>
  <c r="W1737" i="1" s="1"/>
  <c r="U1738" i="1"/>
  <c r="W1738" i="1" s="1"/>
  <c r="U1739" i="1"/>
  <c r="W1739" i="1" s="1"/>
  <c r="U1740" i="1"/>
  <c r="W1740" i="1" s="1"/>
  <c r="U1741" i="1"/>
  <c r="W1741" i="1" s="1"/>
  <c r="U1742" i="1"/>
  <c r="W1742" i="1" s="1"/>
  <c r="U1743" i="1"/>
  <c r="W1743" i="1" s="1"/>
  <c r="U1744" i="1"/>
  <c r="W1744" i="1" s="1"/>
  <c r="U1745" i="1"/>
  <c r="W1745" i="1" s="1"/>
  <c r="U1746" i="1"/>
  <c r="W1746" i="1" s="1"/>
  <c r="U1747" i="1"/>
  <c r="W1747" i="1" s="1"/>
  <c r="U1748" i="1"/>
  <c r="W1748" i="1" s="1"/>
  <c r="U1749" i="1"/>
  <c r="W1749" i="1" s="1"/>
  <c r="U1750" i="1"/>
  <c r="W1750" i="1" s="1"/>
  <c r="U1751" i="1"/>
  <c r="W1751" i="1" s="1"/>
  <c r="U1752" i="1"/>
  <c r="W1752" i="1" s="1"/>
  <c r="U1753" i="1"/>
  <c r="W1753" i="1" s="1"/>
  <c r="U1754" i="1"/>
  <c r="W1754" i="1" s="1"/>
  <c r="U1755" i="1"/>
  <c r="W1755" i="1" s="1"/>
  <c r="U1756" i="1"/>
  <c r="W1756" i="1" s="1"/>
  <c r="U1757" i="1"/>
  <c r="W1757" i="1" s="1"/>
  <c r="U1758" i="1"/>
  <c r="W1758" i="1" s="1"/>
  <c r="U1759" i="1"/>
  <c r="W1759" i="1" s="1"/>
  <c r="U1760" i="1"/>
  <c r="W1760" i="1" s="1"/>
  <c r="U1761" i="1"/>
  <c r="W1761" i="1" s="1"/>
  <c r="U1762" i="1"/>
  <c r="W1762" i="1" s="1"/>
  <c r="U1763" i="1"/>
  <c r="W1763" i="1" s="1"/>
  <c r="U1764" i="1"/>
  <c r="W1764" i="1" s="1"/>
  <c r="U1765" i="1"/>
  <c r="W1765" i="1" s="1"/>
  <c r="U1766" i="1"/>
  <c r="W1766" i="1" s="1"/>
  <c r="U1767" i="1"/>
  <c r="W1767" i="1" s="1"/>
  <c r="U1768" i="1"/>
  <c r="W1768" i="1" s="1"/>
  <c r="U1769" i="1"/>
  <c r="W1769" i="1" s="1"/>
  <c r="U1770" i="1"/>
  <c r="W1770" i="1" s="1"/>
  <c r="U1771" i="1"/>
  <c r="W1771" i="1" s="1"/>
  <c r="U1772" i="1"/>
  <c r="W1772" i="1" s="1"/>
  <c r="U1773" i="1"/>
  <c r="W1773" i="1" s="1"/>
  <c r="U1774" i="1"/>
  <c r="W1774" i="1" s="1"/>
  <c r="U1775" i="1"/>
  <c r="W1775" i="1" s="1"/>
  <c r="U1776" i="1"/>
  <c r="W1776" i="1" s="1"/>
  <c r="U1777" i="1"/>
  <c r="W1777" i="1" s="1"/>
  <c r="U1778" i="1"/>
  <c r="W1778" i="1" s="1"/>
  <c r="U1779" i="1"/>
  <c r="W1779" i="1" s="1"/>
  <c r="U1780" i="1"/>
  <c r="W1780" i="1" s="1"/>
  <c r="U1781" i="1"/>
  <c r="W1781" i="1" s="1"/>
  <c r="U1782" i="1"/>
  <c r="W1782" i="1" s="1"/>
  <c r="U1783" i="1"/>
  <c r="W1783" i="1" s="1"/>
  <c r="U1784" i="1"/>
  <c r="W1784" i="1" s="1"/>
  <c r="U1785" i="1"/>
  <c r="W1785" i="1" s="1"/>
  <c r="U1786" i="1"/>
  <c r="W1786" i="1" s="1"/>
  <c r="U1787" i="1"/>
  <c r="W1787" i="1" s="1"/>
  <c r="U1788" i="1"/>
  <c r="W1788" i="1" s="1"/>
  <c r="U1789" i="1"/>
  <c r="W1789" i="1" s="1"/>
  <c r="U1790" i="1"/>
  <c r="W1790" i="1" s="1"/>
  <c r="U1791" i="1"/>
  <c r="W1791" i="1" s="1"/>
  <c r="U1792" i="1"/>
  <c r="W1792" i="1" s="1"/>
  <c r="U1793" i="1"/>
  <c r="W1793" i="1" s="1"/>
  <c r="U1794" i="1"/>
  <c r="W1794" i="1" s="1"/>
  <c r="U1795" i="1"/>
  <c r="W1795" i="1" s="1"/>
  <c r="U1796" i="1"/>
  <c r="W1796" i="1" s="1"/>
  <c r="U1797" i="1"/>
  <c r="W1797" i="1" s="1"/>
  <c r="U1798" i="1"/>
  <c r="W1798" i="1" s="1"/>
  <c r="U1799" i="1"/>
  <c r="W1799" i="1" s="1"/>
  <c r="U1800" i="1"/>
  <c r="W1800" i="1" s="1"/>
  <c r="U1801" i="1"/>
  <c r="W1801" i="1" s="1"/>
  <c r="U1802" i="1"/>
  <c r="W1802" i="1" s="1"/>
  <c r="U1803" i="1"/>
  <c r="W1803" i="1" s="1"/>
  <c r="U1804" i="1"/>
  <c r="W1804" i="1" s="1"/>
  <c r="U1805" i="1"/>
  <c r="W1805" i="1" s="1"/>
  <c r="U1806" i="1"/>
  <c r="W1806" i="1" s="1"/>
  <c r="U1807" i="1"/>
  <c r="W1807" i="1" s="1"/>
  <c r="U1808" i="1"/>
  <c r="W1808" i="1" s="1"/>
  <c r="U1809" i="1"/>
  <c r="W1809" i="1" s="1"/>
  <c r="U1810" i="1"/>
  <c r="W1810" i="1" s="1"/>
  <c r="U1811" i="1"/>
  <c r="W1811" i="1" s="1"/>
  <c r="U1812" i="1"/>
  <c r="W1812" i="1" s="1"/>
  <c r="U1813" i="1"/>
  <c r="W1813" i="1" s="1"/>
  <c r="U1814" i="1"/>
  <c r="W1814" i="1" s="1"/>
  <c r="U1815" i="1"/>
  <c r="W1815" i="1" s="1"/>
  <c r="U1816" i="1"/>
  <c r="W1816" i="1" s="1"/>
  <c r="U1817" i="1"/>
  <c r="W1817" i="1" s="1"/>
  <c r="U1818" i="1"/>
  <c r="W1818" i="1" s="1"/>
  <c r="U1819" i="1"/>
  <c r="W1819" i="1" s="1"/>
  <c r="U1820" i="1"/>
  <c r="W1820" i="1" s="1"/>
  <c r="U1821" i="1"/>
  <c r="W1821" i="1" s="1"/>
  <c r="U1822" i="1"/>
  <c r="W1822" i="1" s="1"/>
  <c r="U1823" i="1"/>
  <c r="W1823" i="1" s="1"/>
  <c r="U1824" i="1"/>
  <c r="W1824" i="1" s="1"/>
  <c r="U1825" i="1"/>
  <c r="W1825" i="1" s="1"/>
  <c r="U1826" i="1"/>
  <c r="W1826" i="1" s="1"/>
  <c r="U1827" i="1"/>
  <c r="W1827" i="1" s="1"/>
  <c r="U1828" i="1"/>
  <c r="W1828" i="1" s="1"/>
  <c r="U1829" i="1"/>
  <c r="W1829" i="1" s="1"/>
  <c r="U1830" i="1"/>
  <c r="W1830" i="1" s="1"/>
  <c r="U1831" i="1"/>
  <c r="W1831" i="1" s="1"/>
  <c r="U1832" i="1"/>
  <c r="W1832" i="1" s="1"/>
  <c r="U1833" i="1"/>
  <c r="W1833" i="1" s="1"/>
  <c r="U1834" i="1"/>
  <c r="W1834" i="1" s="1"/>
  <c r="U1835" i="1"/>
  <c r="W1835" i="1" s="1"/>
  <c r="U1836" i="1"/>
  <c r="W1836" i="1" s="1"/>
  <c r="U1837" i="1"/>
  <c r="W1837" i="1" s="1"/>
  <c r="U1838" i="1"/>
  <c r="W1838" i="1" s="1"/>
  <c r="U1839" i="1"/>
  <c r="W1839" i="1" s="1"/>
  <c r="U1840" i="1"/>
  <c r="W1840" i="1" s="1"/>
  <c r="U1841" i="1"/>
  <c r="W1841" i="1" s="1"/>
  <c r="U1842" i="1"/>
  <c r="W1842" i="1" s="1"/>
  <c r="U1843" i="1"/>
  <c r="W1843" i="1" s="1"/>
  <c r="U1844" i="1"/>
  <c r="W1844" i="1" s="1"/>
  <c r="U1845" i="1"/>
  <c r="W1845" i="1" s="1"/>
  <c r="U1846" i="1"/>
  <c r="W1846" i="1" s="1"/>
  <c r="U1847" i="1"/>
  <c r="W1847" i="1" s="1"/>
  <c r="U1848" i="1"/>
  <c r="W1848" i="1" s="1"/>
  <c r="U1849" i="1"/>
  <c r="W1849" i="1" s="1"/>
  <c r="U1850" i="1"/>
  <c r="W1850" i="1" s="1"/>
  <c r="U1851" i="1"/>
  <c r="W1851" i="1" s="1"/>
  <c r="U1852" i="1"/>
  <c r="W1852" i="1" s="1"/>
  <c r="U1853" i="1"/>
  <c r="W1853" i="1" s="1"/>
  <c r="U1854" i="1"/>
  <c r="W1854" i="1" s="1"/>
  <c r="U1855" i="1"/>
  <c r="W1855" i="1" s="1"/>
  <c r="U1856" i="1"/>
  <c r="W1856" i="1" s="1"/>
  <c r="U1857" i="1"/>
  <c r="W1857" i="1" s="1"/>
  <c r="U1858" i="1"/>
  <c r="W1858" i="1" s="1"/>
  <c r="U1859" i="1"/>
  <c r="W1859" i="1" s="1"/>
  <c r="U1860" i="1"/>
  <c r="W1860" i="1" s="1"/>
  <c r="U1861" i="1"/>
  <c r="W1861" i="1" s="1"/>
  <c r="U1862" i="1"/>
  <c r="W1862" i="1" s="1"/>
  <c r="U1863" i="1"/>
  <c r="W1863" i="1" s="1"/>
  <c r="U1864" i="1"/>
  <c r="W1864" i="1" s="1"/>
  <c r="U1865" i="1"/>
  <c r="W1865" i="1" s="1"/>
  <c r="U1866" i="1"/>
  <c r="W1866" i="1" s="1"/>
  <c r="U1867" i="1"/>
  <c r="W1867" i="1" s="1"/>
  <c r="U1868" i="1"/>
  <c r="W1868" i="1" s="1"/>
  <c r="U1869" i="1"/>
  <c r="W1869" i="1" s="1"/>
  <c r="U1870" i="1"/>
  <c r="W1870" i="1" s="1"/>
  <c r="U1871" i="1"/>
  <c r="W1871" i="1" s="1"/>
  <c r="U1872" i="1"/>
  <c r="W1872" i="1" s="1"/>
  <c r="U1873" i="1"/>
  <c r="W1873" i="1" s="1"/>
  <c r="U1874" i="1"/>
  <c r="W1874" i="1" s="1"/>
  <c r="U1875" i="1"/>
  <c r="W1875" i="1" s="1"/>
  <c r="U1876" i="1"/>
  <c r="W1876" i="1" s="1"/>
  <c r="U1877" i="1"/>
  <c r="W1877" i="1" s="1"/>
  <c r="U1878" i="1"/>
  <c r="W1878" i="1" s="1"/>
  <c r="U1879" i="1"/>
  <c r="W1879" i="1" s="1"/>
  <c r="U1880" i="1"/>
  <c r="W1880" i="1" s="1"/>
  <c r="U1881" i="1"/>
  <c r="W1881" i="1" s="1"/>
  <c r="U1882" i="1"/>
  <c r="W1882" i="1" s="1"/>
  <c r="U1883" i="1"/>
  <c r="W1883" i="1" s="1"/>
  <c r="U1884" i="1"/>
  <c r="W1884" i="1" s="1"/>
  <c r="U1885" i="1"/>
  <c r="W1885" i="1" s="1"/>
  <c r="U1886" i="1"/>
  <c r="W1886" i="1" s="1"/>
  <c r="U1887" i="1"/>
  <c r="W1887" i="1" s="1"/>
  <c r="U1888" i="1"/>
  <c r="W1888" i="1" s="1"/>
  <c r="U1889" i="1"/>
  <c r="W1889" i="1" s="1"/>
  <c r="U1890" i="1"/>
  <c r="W1890" i="1" s="1"/>
  <c r="U1891" i="1"/>
  <c r="W1891" i="1" s="1"/>
  <c r="U1892" i="1"/>
  <c r="W1892" i="1" s="1"/>
  <c r="U1893" i="1"/>
  <c r="W1893" i="1" s="1"/>
  <c r="U1894" i="1"/>
  <c r="W1894" i="1" s="1"/>
  <c r="U1895" i="1"/>
  <c r="W1895" i="1" s="1"/>
  <c r="U1896" i="1"/>
  <c r="W1896" i="1" s="1"/>
  <c r="U1897" i="1"/>
  <c r="W1897" i="1" s="1"/>
  <c r="U1898" i="1"/>
  <c r="W1898" i="1" s="1"/>
  <c r="U1899" i="1"/>
  <c r="W1899" i="1" s="1"/>
  <c r="U1900" i="1"/>
  <c r="W1900" i="1" s="1"/>
  <c r="U1901" i="1"/>
  <c r="W1901" i="1" s="1"/>
  <c r="U1902" i="1"/>
  <c r="W1902" i="1" s="1"/>
  <c r="U1903" i="1"/>
  <c r="W1903" i="1" s="1"/>
  <c r="U1904" i="1"/>
  <c r="W1904" i="1" s="1"/>
  <c r="U1905" i="1"/>
  <c r="W1905" i="1" s="1"/>
  <c r="U1906" i="1"/>
  <c r="W1906" i="1" s="1"/>
  <c r="U1907" i="1"/>
  <c r="W1907" i="1" s="1"/>
  <c r="U1908" i="1"/>
  <c r="W1908" i="1" s="1"/>
  <c r="U1909" i="1"/>
  <c r="W1909" i="1" s="1"/>
  <c r="U1910" i="1"/>
  <c r="W1910" i="1" s="1"/>
  <c r="U1911" i="1"/>
  <c r="W1911" i="1" s="1"/>
  <c r="U1912" i="1"/>
  <c r="W1912" i="1" s="1"/>
  <c r="U1913" i="1"/>
  <c r="W1913" i="1" s="1"/>
  <c r="U1914" i="1"/>
  <c r="W1914" i="1" s="1"/>
  <c r="U1915" i="1"/>
  <c r="W1915" i="1" s="1"/>
  <c r="U1916" i="1"/>
  <c r="W1916" i="1" s="1"/>
  <c r="U1917" i="1"/>
  <c r="W1917" i="1" s="1"/>
  <c r="U1918" i="1"/>
  <c r="W1918" i="1" s="1"/>
  <c r="U1919" i="1"/>
  <c r="W1919" i="1" s="1"/>
  <c r="U1920" i="1"/>
  <c r="W1920" i="1" s="1"/>
  <c r="U1921" i="1"/>
  <c r="W1921" i="1" s="1"/>
  <c r="U1922" i="1"/>
  <c r="W1922" i="1" s="1"/>
  <c r="U1923" i="1"/>
  <c r="W1923" i="1" s="1"/>
  <c r="U1924" i="1"/>
  <c r="W1924" i="1" s="1"/>
  <c r="U1925" i="1"/>
  <c r="W1925" i="1" s="1"/>
  <c r="U1926" i="1"/>
  <c r="W1926" i="1" s="1"/>
  <c r="U1927" i="1"/>
  <c r="W1927" i="1" s="1"/>
  <c r="U1928" i="1"/>
  <c r="W1928" i="1" s="1"/>
  <c r="U1929" i="1"/>
  <c r="W1929" i="1" s="1"/>
  <c r="U1930" i="1"/>
  <c r="W1930" i="1" s="1"/>
  <c r="U1931" i="1"/>
  <c r="W1931" i="1" s="1"/>
  <c r="U1932" i="1"/>
  <c r="W1932" i="1" s="1"/>
  <c r="U1933" i="1"/>
  <c r="W1933" i="1" s="1"/>
  <c r="U1934" i="1"/>
  <c r="W1934" i="1" s="1"/>
  <c r="U1935" i="1"/>
  <c r="W1935" i="1" s="1"/>
  <c r="U1936" i="1"/>
  <c r="W1936" i="1" s="1"/>
  <c r="U1937" i="1"/>
  <c r="W1937" i="1" s="1"/>
  <c r="U1938" i="1"/>
  <c r="W1938" i="1" s="1"/>
  <c r="U1939" i="1"/>
  <c r="W1939" i="1" s="1"/>
  <c r="U1940" i="1"/>
  <c r="W1940" i="1" s="1"/>
  <c r="U1941" i="1"/>
  <c r="W1941" i="1" s="1"/>
  <c r="U1942" i="1"/>
  <c r="W1942" i="1" s="1"/>
  <c r="U1943" i="1"/>
  <c r="W1943" i="1" s="1"/>
  <c r="U1944" i="1"/>
  <c r="W1944" i="1" s="1"/>
  <c r="U1945" i="1"/>
  <c r="W1945" i="1" s="1"/>
  <c r="U1946" i="1"/>
  <c r="W1946" i="1" s="1"/>
  <c r="U1947" i="1"/>
  <c r="W1947" i="1" s="1"/>
  <c r="U1948" i="1"/>
  <c r="W1948" i="1" s="1"/>
  <c r="U1949" i="1"/>
  <c r="W1949" i="1" s="1"/>
  <c r="U1950" i="1"/>
  <c r="W1950" i="1" s="1"/>
  <c r="U1951" i="1"/>
  <c r="W1951" i="1" s="1"/>
  <c r="U1952" i="1"/>
  <c r="W1952" i="1" s="1"/>
  <c r="U1953" i="1"/>
  <c r="W1953" i="1" s="1"/>
  <c r="U1954" i="1"/>
  <c r="W1954" i="1" s="1"/>
  <c r="U1955" i="1"/>
  <c r="W1955" i="1" s="1"/>
  <c r="U1956" i="1"/>
  <c r="W1956" i="1" s="1"/>
  <c r="U1957" i="1"/>
  <c r="W1957" i="1" s="1"/>
  <c r="U1958" i="1"/>
  <c r="W1958" i="1" s="1"/>
  <c r="U1959" i="1"/>
  <c r="W1959" i="1" s="1"/>
  <c r="U1960" i="1"/>
  <c r="W1960" i="1" s="1"/>
  <c r="U1961" i="1"/>
  <c r="W1961" i="1" s="1"/>
  <c r="U1962" i="1"/>
  <c r="W1962" i="1" s="1"/>
  <c r="U1963" i="1"/>
  <c r="W1963" i="1" s="1"/>
  <c r="U1964" i="1"/>
  <c r="W1964" i="1" s="1"/>
  <c r="U1965" i="1"/>
  <c r="W1965" i="1" s="1"/>
  <c r="U1966" i="1"/>
  <c r="W1966" i="1" s="1"/>
  <c r="U1967" i="1"/>
  <c r="W1967" i="1" s="1"/>
  <c r="U1968" i="1"/>
  <c r="W1968" i="1" s="1"/>
  <c r="U1969" i="1"/>
  <c r="W1969" i="1" s="1"/>
  <c r="U1970" i="1"/>
  <c r="W1970" i="1" s="1"/>
  <c r="U1971" i="1"/>
  <c r="W1971" i="1" s="1"/>
  <c r="U1972" i="1"/>
  <c r="W1972" i="1" s="1"/>
  <c r="U1973" i="1"/>
  <c r="W1973" i="1" s="1"/>
  <c r="U1974" i="1"/>
  <c r="W1974" i="1" s="1"/>
  <c r="U1975" i="1"/>
  <c r="W1975" i="1" s="1"/>
  <c r="U1976" i="1"/>
  <c r="W1976" i="1" s="1"/>
  <c r="U1977" i="1"/>
  <c r="W1977" i="1" s="1"/>
  <c r="U1978" i="1"/>
  <c r="W1978" i="1" s="1"/>
  <c r="U1979" i="1"/>
  <c r="W1979" i="1" s="1"/>
  <c r="U1980" i="1"/>
  <c r="W1980" i="1" s="1"/>
  <c r="U1981" i="1"/>
  <c r="W1981" i="1" s="1"/>
  <c r="U1982" i="1"/>
  <c r="W1982" i="1" s="1"/>
  <c r="U1983" i="1"/>
  <c r="W1983" i="1" s="1"/>
  <c r="U1984" i="1"/>
  <c r="W1984" i="1" s="1"/>
  <c r="U1985" i="1"/>
  <c r="W1985" i="1" s="1"/>
  <c r="U1986" i="1"/>
  <c r="W1986" i="1" s="1"/>
  <c r="U1987" i="1"/>
  <c r="W1987" i="1" s="1"/>
  <c r="U1988" i="1"/>
  <c r="W1988" i="1" s="1"/>
  <c r="U1989" i="1"/>
  <c r="W1989" i="1" s="1"/>
  <c r="U1990" i="1"/>
  <c r="W1990" i="1" s="1"/>
  <c r="U1991" i="1"/>
  <c r="W1991" i="1" s="1"/>
  <c r="U1992" i="1"/>
  <c r="W1992" i="1" s="1"/>
  <c r="U1993" i="1"/>
  <c r="W1993" i="1" s="1"/>
  <c r="U1994" i="1"/>
  <c r="W1994" i="1" s="1"/>
  <c r="U1995" i="1"/>
  <c r="W1995" i="1" s="1"/>
  <c r="U1996" i="1"/>
  <c r="W1996" i="1" s="1"/>
  <c r="U1997" i="1"/>
  <c r="W1997" i="1" s="1"/>
  <c r="U1998" i="1"/>
  <c r="W1998" i="1" s="1"/>
  <c r="U1999" i="1"/>
  <c r="W1999" i="1" s="1"/>
  <c r="U2000" i="1"/>
  <c r="W2000" i="1" s="1"/>
  <c r="U2001" i="1"/>
  <c r="W2001" i="1" s="1"/>
  <c r="U2002" i="1"/>
  <c r="W2002" i="1" s="1"/>
  <c r="U2003" i="1"/>
  <c r="W2003" i="1" s="1"/>
  <c r="U2004" i="1"/>
  <c r="W2004" i="1" s="1"/>
  <c r="U2005" i="1"/>
  <c r="W2005" i="1" s="1"/>
  <c r="U2006" i="1"/>
  <c r="W2006" i="1" s="1"/>
  <c r="U2007" i="1"/>
  <c r="W2007" i="1" s="1"/>
  <c r="U2008" i="1"/>
  <c r="W2008" i="1" s="1"/>
  <c r="U2009" i="1"/>
  <c r="W2009" i="1" s="1"/>
  <c r="U2010" i="1"/>
  <c r="W2010" i="1" s="1"/>
  <c r="U2011" i="1"/>
  <c r="W2011" i="1" s="1"/>
  <c r="U2012" i="1"/>
  <c r="W2012" i="1" s="1"/>
  <c r="U2013" i="1"/>
  <c r="W2013" i="1" s="1"/>
  <c r="U2014" i="1"/>
  <c r="W2014" i="1" s="1"/>
  <c r="U2015" i="1"/>
  <c r="W2015" i="1" s="1"/>
  <c r="U2016" i="1"/>
  <c r="W2016" i="1" s="1"/>
  <c r="U2017" i="1"/>
  <c r="W2017" i="1" s="1"/>
  <c r="U2018" i="1"/>
  <c r="W2018" i="1" s="1"/>
  <c r="U2019" i="1"/>
  <c r="W2019" i="1" s="1"/>
  <c r="U2020" i="1"/>
  <c r="W2020" i="1" s="1"/>
  <c r="U2021" i="1"/>
  <c r="W2021" i="1" s="1"/>
  <c r="U2022" i="1"/>
  <c r="W2022" i="1" s="1"/>
  <c r="U2023" i="1"/>
  <c r="W2023" i="1" s="1"/>
  <c r="U2024" i="1"/>
  <c r="W2024" i="1" s="1"/>
  <c r="U2025" i="1"/>
  <c r="W2025" i="1" s="1"/>
  <c r="U2026" i="1"/>
  <c r="W2026" i="1" s="1"/>
  <c r="U2027" i="1"/>
  <c r="W2027" i="1" s="1"/>
  <c r="U2028" i="1"/>
  <c r="W2028" i="1" s="1"/>
  <c r="U2029" i="1"/>
  <c r="W2029" i="1" s="1"/>
  <c r="U2030" i="1"/>
  <c r="W2030" i="1" s="1"/>
  <c r="U2031" i="1"/>
  <c r="W2031" i="1" s="1"/>
  <c r="U2032" i="1"/>
  <c r="W2032" i="1" s="1"/>
  <c r="U2033" i="1"/>
  <c r="W2033" i="1" s="1"/>
  <c r="U2034" i="1"/>
  <c r="W2034" i="1" s="1"/>
  <c r="U2035" i="1"/>
  <c r="W2035" i="1" s="1"/>
  <c r="U2036" i="1"/>
  <c r="W2036" i="1" s="1"/>
  <c r="U2037" i="1"/>
  <c r="W2037" i="1" s="1"/>
  <c r="U2038" i="1"/>
  <c r="W2038" i="1" s="1"/>
  <c r="U2039" i="1"/>
  <c r="W2039" i="1" s="1"/>
  <c r="U2040" i="1"/>
  <c r="W2040" i="1" s="1"/>
  <c r="U2041" i="1"/>
  <c r="W2041" i="1" s="1"/>
  <c r="U2042" i="1"/>
  <c r="W2042" i="1" s="1"/>
  <c r="U2043" i="1"/>
  <c r="W2043" i="1" s="1"/>
  <c r="U2044" i="1"/>
  <c r="W2044" i="1" s="1"/>
  <c r="U2045" i="1"/>
  <c r="W2045" i="1" s="1"/>
  <c r="U2046" i="1"/>
  <c r="W2046" i="1" s="1"/>
  <c r="U2047" i="1"/>
  <c r="W2047" i="1" s="1"/>
  <c r="U2048" i="1"/>
  <c r="W2048" i="1" s="1"/>
  <c r="U2049" i="1"/>
  <c r="W2049" i="1" s="1"/>
  <c r="U2050" i="1"/>
  <c r="W2050" i="1" s="1"/>
  <c r="U2051" i="1"/>
  <c r="W2051" i="1" s="1"/>
  <c r="U2052" i="1"/>
  <c r="W2052" i="1" s="1"/>
  <c r="U2053" i="1"/>
  <c r="W2053" i="1" s="1"/>
  <c r="U2054" i="1"/>
  <c r="W2054" i="1" s="1"/>
  <c r="U2055" i="1"/>
  <c r="W2055" i="1" s="1"/>
  <c r="U2056" i="1"/>
  <c r="W2056" i="1" s="1"/>
  <c r="U2057" i="1"/>
  <c r="W2057" i="1" s="1"/>
  <c r="U2058" i="1"/>
  <c r="W2058" i="1" s="1"/>
  <c r="U2059" i="1"/>
  <c r="W2059" i="1" s="1"/>
  <c r="U2060" i="1"/>
  <c r="W2060" i="1" s="1"/>
  <c r="U2061" i="1"/>
  <c r="W2061" i="1" s="1"/>
  <c r="U2062" i="1"/>
  <c r="W2062" i="1" s="1"/>
  <c r="U2063" i="1"/>
  <c r="W2063" i="1" s="1"/>
  <c r="U2064" i="1"/>
  <c r="W2064" i="1" s="1"/>
  <c r="U2065" i="1"/>
  <c r="W2065" i="1" s="1"/>
  <c r="U2066" i="1"/>
  <c r="W2066" i="1" s="1"/>
  <c r="U2067" i="1"/>
  <c r="W2067" i="1" s="1"/>
  <c r="U2068" i="1"/>
  <c r="W2068" i="1" s="1"/>
  <c r="U2069" i="1"/>
  <c r="W2069" i="1" s="1"/>
  <c r="U2070" i="1"/>
  <c r="W2070" i="1" s="1"/>
  <c r="U2071" i="1"/>
  <c r="W2071" i="1" s="1"/>
  <c r="U2072" i="1"/>
  <c r="W2072" i="1" s="1"/>
  <c r="U2073" i="1"/>
  <c r="W2073" i="1" s="1"/>
  <c r="U2074" i="1"/>
  <c r="W2074" i="1" s="1"/>
  <c r="U2075" i="1"/>
  <c r="W2075" i="1" s="1"/>
  <c r="U2076" i="1"/>
  <c r="W2076" i="1" s="1"/>
  <c r="U2077" i="1"/>
  <c r="W2077" i="1" s="1"/>
  <c r="U2078" i="1"/>
  <c r="W2078" i="1" s="1"/>
  <c r="U2079" i="1"/>
  <c r="W2079" i="1" s="1"/>
  <c r="U2080" i="1"/>
  <c r="W2080" i="1" s="1"/>
  <c r="U2081" i="1"/>
  <c r="W2081" i="1" s="1"/>
  <c r="U2082" i="1"/>
  <c r="W2082" i="1" s="1"/>
  <c r="U2083" i="1"/>
  <c r="W2083" i="1" s="1"/>
  <c r="U2084" i="1"/>
  <c r="W2084" i="1" s="1"/>
  <c r="U2085" i="1"/>
  <c r="W2085" i="1" s="1"/>
  <c r="U2086" i="1"/>
  <c r="W2086" i="1" s="1"/>
  <c r="U2087" i="1"/>
  <c r="W2087" i="1" s="1"/>
  <c r="U2088" i="1"/>
  <c r="W2088" i="1" s="1"/>
  <c r="U2089" i="1"/>
  <c r="W2089" i="1" s="1"/>
  <c r="U2090" i="1"/>
  <c r="W2090" i="1" s="1"/>
  <c r="U2091" i="1"/>
  <c r="W2091" i="1" s="1"/>
  <c r="U2092" i="1"/>
  <c r="W2092" i="1" s="1"/>
  <c r="U2093" i="1"/>
  <c r="W2093" i="1" s="1"/>
  <c r="U2094" i="1"/>
  <c r="W2094" i="1" s="1"/>
  <c r="U2095" i="1"/>
  <c r="W2095" i="1" s="1"/>
  <c r="U2096" i="1"/>
  <c r="W2096" i="1" s="1"/>
  <c r="U2097" i="1"/>
  <c r="W2097" i="1" s="1"/>
  <c r="U2098" i="1"/>
  <c r="W2098" i="1" s="1"/>
  <c r="U2099" i="1"/>
  <c r="W2099" i="1" s="1"/>
  <c r="U2100" i="1"/>
  <c r="W2100" i="1" s="1"/>
  <c r="U2101" i="1"/>
  <c r="W2101" i="1" s="1"/>
  <c r="U2102" i="1"/>
  <c r="W2102" i="1" s="1"/>
  <c r="U2103" i="1"/>
  <c r="W2103" i="1" s="1"/>
  <c r="U2104" i="1"/>
  <c r="W2104" i="1" s="1"/>
  <c r="U2105" i="1"/>
  <c r="W2105" i="1" s="1"/>
  <c r="U2106" i="1"/>
  <c r="W2106" i="1" s="1"/>
  <c r="U2107" i="1"/>
  <c r="W2107" i="1" s="1"/>
  <c r="U2108" i="1"/>
  <c r="W2108" i="1" s="1"/>
  <c r="Q1114" i="1"/>
  <c r="Q1115" i="1"/>
  <c r="Q1116" i="1"/>
  <c r="Q1117" i="1"/>
  <c r="Q1118" i="1"/>
  <c r="Q1119" i="1"/>
  <c r="Q1120" i="1"/>
  <c r="Q1121" i="1"/>
  <c r="Q1122" i="1"/>
  <c r="Q1123" i="1"/>
  <c r="Q1124" i="1"/>
  <c r="Q1125" i="1"/>
  <c r="Q1126" i="1"/>
  <c r="Q1127" i="1"/>
  <c r="Q1129" i="1"/>
  <c r="Q1130" i="1"/>
  <c r="Q1131" i="1"/>
  <c r="Q1132" i="1"/>
  <c r="Q1133" i="1"/>
  <c r="Q1134" i="1"/>
  <c r="Q1135" i="1"/>
  <c r="Q1136" i="1"/>
  <c r="Q1137" i="1"/>
  <c r="Q1138" i="1"/>
  <c r="Q1139" i="1"/>
  <c r="Q1140" i="1"/>
  <c r="Q1141" i="1"/>
  <c r="Q1142" i="1"/>
  <c r="Q1143" i="1"/>
  <c r="Q1144" i="1"/>
  <c r="Q1145" i="1"/>
  <c r="Q1146" i="1"/>
  <c r="Q1147" i="1"/>
  <c r="Q1148" i="1"/>
  <c r="Q1149" i="1"/>
  <c r="Q1150" i="1"/>
  <c r="Q1151" i="1"/>
  <c r="Q1152" i="1"/>
  <c r="Q1153" i="1"/>
  <c r="Q1155" i="1"/>
  <c r="Q1156" i="1"/>
  <c r="Q1157" i="1"/>
  <c r="Q1158" i="1"/>
  <c r="Q1159" i="1"/>
  <c r="Q1160" i="1"/>
  <c r="Q1161" i="1"/>
  <c r="Q1162" i="1"/>
  <c r="Q1163" i="1"/>
  <c r="Q1164" i="1"/>
  <c r="Q1165" i="1"/>
  <c r="Q1166" i="1"/>
  <c r="Q1167" i="1"/>
  <c r="Q1168" i="1"/>
  <c r="Q1169" i="1"/>
  <c r="Q1170" i="1"/>
  <c r="Q1171" i="1"/>
  <c r="Q1172" i="1"/>
  <c r="Q1173" i="1"/>
  <c r="Q1174" i="1"/>
  <c r="Q1175" i="1"/>
  <c r="Q1176" i="1"/>
  <c r="Q1177" i="1"/>
  <c r="Q1178" i="1"/>
  <c r="Q1179" i="1"/>
  <c r="Q1180" i="1"/>
  <c r="Q1181" i="1"/>
  <c r="Q1182" i="1"/>
  <c r="Q1183" i="1"/>
  <c r="Q1184" i="1"/>
  <c r="Q1185" i="1"/>
  <c r="Q1186" i="1"/>
  <c r="Q1187" i="1"/>
  <c r="Q1188" i="1"/>
  <c r="Q1189" i="1"/>
  <c r="Q1190" i="1"/>
  <c r="Q1191" i="1"/>
  <c r="Q1192" i="1"/>
  <c r="Q1193" i="1"/>
  <c r="Q1194" i="1"/>
  <c r="Q1195" i="1"/>
  <c r="Q1196" i="1"/>
  <c r="Q1197" i="1"/>
  <c r="Q1198" i="1"/>
  <c r="Q1199" i="1"/>
  <c r="Q1200" i="1"/>
  <c r="Q1201" i="1"/>
  <c r="Q1202" i="1"/>
  <c r="Q1203" i="1"/>
  <c r="Q1204" i="1"/>
  <c r="Q1205" i="1"/>
  <c r="Q1206" i="1"/>
  <c r="Q1207" i="1"/>
  <c r="Q1208" i="1"/>
  <c r="Q1209" i="1"/>
  <c r="Q1210" i="1"/>
  <c r="Q1211" i="1"/>
  <c r="Q1212" i="1"/>
  <c r="Q1213" i="1"/>
  <c r="Q1214" i="1"/>
  <c r="Q1215" i="1"/>
  <c r="Q1216" i="1"/>
  <c r="Q1217" i="1"/>
  <c r="Q1218" i="1"/>
  <c r="Q1219" i="1"/>
  <c r="Q1220" i="1"/>
  <c r="Q1221" i="1"/>
  <c r="Q1222" i="1"/>
  <c r="Q1223" i="1"/>
  <c r="Q1224" i="1"/>
  <c r="Q1225" i="1"/>
  <c r="Q1226" i="1"/>
  <c r="Q1227" i="1"/>
  <c r="Q1228" i="1"/>
  <c r="Q1229" i="1"/>
  <c r="Q1230" i="1"/>
  <c r="Q1231" i="1"/>
  <c r="Q1232" i="1"/>
  <c r="Q1233" i="1"/>
  <c r="Q1234" i="1"/>
  <c r="Q1235" i="1"/>
  <c r="Q1236" i="1"/>
  <c r="Q1237" i="1"/>
  <c r="Q1238" i="1"/>
  <c r="Q1239" i="1"/>
  <c r="Q1240" i="1"/>
  <c r="Q1241" i="1"/>
  <c r="Q1242" i="1"/>
  <c r="Q1243" i="1"/>
  <c r="Q1244" i="1"/>
  <c r="Q1245" i="1"/>
  <c r="Q1246" i="1"/>
  <c r="Q1247" i="1"/>
  <c r="Q1248" i="1"/>
  <c r="Q1249" i="1"/>
  <c r="Q1250" i="1"/>
  <c r="Q1251" i="1"/>
  <c r="Q1252" i="1"/>
  <c r="Q1253" i="1"/>
  <c r="Q1254" i="1"/>
  <c r="Q1255" i="1"/>
  <c r="Q1256" i="1"/>
  <c r="Q1257" i="1"/>
  <c r="Q1258" i="1"/>
  <c r="Q1259" i="1"/>
  <c r="Q1260" i="1"/>
  <c r="Q1261" i="1"/>
  <c r="Q1262" i="1"/>
  <c r="Q1263" i="1"/>
  <c r="Q1264" i="1"/>
  <c r="Q1265" i="1"/>
  <c r="Q1266" i="1"/>
  <c r="Q1267" i="1"/>
  <c r="Q1268" i="1"/>
  <c r="Q1269" i="1"/>
  <c r="Q1270" i="1"/>
  <c r="Q1271" i="1"/>
  <c r="Q1272" i="1"/>
  <c r="Q1273" i="1"/>
  <c r="Q1274" i="1"/>
  <c r="Q1275" i="1"/>
  <c r="Q1276" i="1"/>
  <c r="Q1277" i="1"/>
  <c r="Q1278" i="1"/>
  <c r="Q1279" i="1"/>
  <c r="Q1280" i="1"/>
  <c r="Q1281" i="1"/>
  <c r="Q1282" i="1"/>
  <c r="Q1283" i="1"/>
  <c r="Q1284" i="1"/>
  <c r="Q1285" i="1"/>
  <c r="Q1286" i="1"/>
  <c r="Q1287" i="1"/>
  <c r="Q1288" i="1"/>
  <c r="Q1289" i="1"/>
  <c r="Q1290" i="1"/>
  <c r="Q1291" i="1"/>
  <c r="Q1292" i="1"/>
  <c r="Q1293" i="1"/>
  <c r="Q1294" i="1"/>
  <c r="Q1295" i="1"/>
  <c r="Q1296" i="1"/>
  <c r="Q1297" i="1"/>
  <c r="Q1298" i="1"/>
  <c r="Q1299" i="1"/>
  <c r="Q1300" i="1"/>
  <c r="Q1301" i="1"/>
  <c r="Q1302" i="1"/>
  <c r="Q1303" i="1"/>
  <c r="Q1304" i="1"/>
  <c r="Q1305" i="1"/>
  <c r="Q1306" i="1"/>
  <c r="Q1307" i="1"/>
  <c r="Q1308" i="1"/>
  <c r="Q1309" i="1"/>
  <c r="Q1310" i="1"/>
  <c r="Q1311" i="1"/>
  <c r="Q1312" i="1"/>
  <c r="Q1313" i="1"/>
  <c r="Q1314" i="1"/>
  <c r="Q1315" i="1"/>
  <c r="Q1316" i="1"/>
  <c r="Q1317" i="1"/>
  <c r="Q1318" i="1"/>
  <c r="Q1319" i="1"/>
  <c r="Q1320" i="1"/>
  <c r="Q1321" i="1"/>
  <c r="Q1322" i="1"/>
  <c r="Q1323" i="1"/>
  <c r="Q1324" i="1"/>
  <c r="Q1325" i="1"/>
  <c r="Q1326" i="1"/>
  <c r="Q1327" i="1"/>
  <c r="Q1328" i="1"/>
  <c r="Q1329" i="1"/>
  <c r="Q1330" i="1"/>
  <c r="Q1331" i="1"/>
  <c r="Q1332" i="1"/>
  <c r="Q1333" i="1"/>
  <c r="Q1334" i="1"/>
  <c r="Q1335" i="1"/>
  <c r="Q1336" i="1"/>
  <c r="Q1337" i="1"/>
  <c r="Q1338" i="1"/>
  <c r="Q1339" i="1"/>
  <c r="Q1340" i="1"/>
  <c r="Q1341" i="1"/>
  <c r="Q1342" i="1"/>
  <c r="Q1343" i="1"/>
  <c r="Q1344" i="1"/>
  <c r="Q1345" i="1"/>
  <c r="Q1346" i="1"/>
  <c r="Q1347" i="1"/>
  <c r="Q1348" i="1"/>
  <c r="Q1349" i="1"/>
  <c r="Q1350" i="1"/>
  <c r="Q1351" i="1"/>
  <c r="Q1352" i="1"/>
  <c r="Q1353" i="1"/>
  <c r="Q1354" i="1"/>
  <c r="Q1355" i="1"/>
  <c r="Q1356" i="1"/>
  <c r="Q1357" i="1"/>
  <c r="Q1358" i="1"/>
  <c r="Q1359" i="1"/>
  <c r="Q1360" i="1"/>
  <c r="Q1361" i="1"/>
  <c r="Q1362" i="1"/>
  <c r="Q1363" i="1"/>
  <c r="Q1364" i="1"/>
  <c r="Q1365" i="1"/>
  <c r="Q1366" i="1"/>
  <c r="Q1367" i="1"/>
  <c r="Q1368" i="1"/>
  <c r="Q1369" i="1"/>
  <c r="Q1370" i="1"/>
  <c r="Q1371" i="1"/>
  <c r="Q1372" i="1"/>
  <c r="Q1373" i="1"/>
  <c r="Q1374" i="1"/>
  <c r="Q1375" i="1"/>
  <c r="Q1376" i="1"/>
  <c r="Q1377" i="1"/>
  <c r="Q1378" i="1"/>
  <c r="Q1379" i="1"/>
  <c r="Q1380" i="1"/>
  <c r="Q1381" i="1"/>
  <c r="Q1382" i="1"/>
  <c r="Q1383" i="1"/>
  <c r="Q1384" i="1"/>
  <c r="Q1385" i="1"/>
  <c r="Q1386" i="1"/>
  <c r="Q1387" i="1"/>
  <c r="Q1388" i="1"/>
  <c r="Q1389" i="1"/>
  <c r="Q1390" i="1"/>
  <c r="Q1391" i="1"/>
  <c r="Q1392" i="1"/>
  <c r="Q1393" i="1"/>
  <c r="Q1394" i="1"/>
  <c r="Q1395" i="1"/>
  <c r="Q1396" i="1"/>
  <c r="Q1397" i="1"/>
  <c r="Q1398" i="1"/>
  <c r="Q1399" i="1"/>
  <c r="Q1400" i="1"/>
  <c r="Q1401" i="1"/>
  <c r="Q1402" i="1"/>
  <c r="Q1403" i="1"/>
  <c r="Q1404" i="1"/>
  <c r="Q1405" i="1"/>
  <c r="Q1406" i="1"/>
  <c r="Q1407" i="1"/>
  <c r="Q1408" i="1"/>
  <c r="Q1409" i="1"/>
  <c r="Q1410" i="1"/>
  <c r="Q1411" i="1"/>
  <c r="Q1412" i="1"/>
  <c r="Q1413" i="1"/>
  <c r="Q1414" i="1"/>
  <c r="Q1415" i="1"/>
  <c r="Q1416" i="1"/>
  <c r="Q1417" i="1"/>
  <c r="Q1418" i="1"/>
  <c r="Q1419" i="1"/>
  <c r="Q1420" i="1"/>
  <c r="Q1421" i="1"/>
  <c r="Q1422" i="1"/>
  <c r="Q1423" i="1"/>
  <c r="Q1424" i="1"/>
  <c r="P1114" i="1"/>
  <c r="P1115" i="1"/>
  <c r="P1116" i="1"/>
  <c r="P1117" i="1"/>
  <c r="P1118" i="1"/>
  <c r="P1119" i="1"/>
  <c r="P1120" i="1"/>
  <c r="P1121" i="1"/>
  <c r="P1122" i="1"/>
  <c r="P1123" i="1"/>
  <c r="P1124" i="1"/>
  <c r="P1125" i="1"/>
  <c r="P1126" i="1"/>
  <c r="P1127" i="1"/>
  <c r="P1129" i="1"/>
  <c r="P1130" i="1"/>
  <c r="P1131" i="1"/>
  <c r="P1132" i="1"/>
  <c r="P1133" i="1"/>
  <c r="P1134" i="1"/>
  <c r="P1135" i="1"/>
  <c r="P1136" i="1"/>
  <c r="P1137" i="1"/>
  <c r="P1138" i="1"/>
  <c r="P1139" i="1"/>
  <c r="P1140" i="1"/>
  <c r="P1141" i="1"/>
  <c r="P1142" i="1"/>
  <c r="P1143" i="1"/>
  <c r="P1144" i="1"/>
  <c r="P1145" i="1"/>
  <c r="P1146" i="1"/>
  <c r="P1147" i="1"/>
  <c r="P1148" i="1"/>
  <c r="P1149" i="1"/>
  <c r="P1150" i="1"/>
  <c r="P1151" i="1"/>
  <c r="P1152" i="1"/>
  <c r="P1153" i="1"/>
  <c r="P1155" i="1"/>
  <c r="P1156" i="1"/>
  <c r="P1157" i="1"/>
  <c r="P1158" i="1"/>
  <c r="P1159" i="1"/>
  <c r="P1160" i="1"/>
  <c r="P1161" i="1"/>
  <c r="P1162" i="1"/>
  <c r="P1163" i="1"/>
  <c r="P1164" i="1"/>
  <c r="P1165" i="1"/>
  <c r="P1166" i="1"/>
  <c r="P1167" i="1"/>
  <c r="P1168" i="1"/>
  <c r="P1169" i="1"/>
  <c r="P1170" i="1"/>
  <c r="P1171" i="1"/>
  <c r="P1172" i="1"/>
  <c r="P1173" i="1"/>
  <c r="P1174" i="1"/>
  <c r="P1175" i="1"/>
  <c r="P1176" i="1"/>
  <c r="P1177" i="1"/>
  <c r="P1178" i="1"/>
  <c r="P1179" i="1"/>
  <c r="P1180" i="1"/>
  <c r="P1181" i="1"/>
  <c r="P1182" i="1"/>
  <c r="P1183" i="1"/>
  <c r="P1184" i="1"/>
  <c r="P1185" i="1"/>
  <c r="P1186" i="1"/>
  <c r="P1187" i="1"/>
  <c r="P1188" i="1"/>
  <c r="P1189" i="1"/>
  <c r="P1190" i="1"/>
  <c r="P1191" i="1"/>
  <c r="P1192" i="1"/>
  <c r="P1193" i="1"/>
  <c r="P1194" i="1"/>
  <c r="P1195" i="1"/>
  <c r="P1196" i="1"/>
  <c r="P1197" i="1"/>
  <c r="P1198" i="1"/>
  <c r="P1199" i="1"/>
  <c r="P1200" i="1"/>
  <c r="P1201" i="1"/>
  <c r="P1202" i="1"/>
  <c r="P1203" i="1"/>
  <c r="P1204" i="1"/>
  <c r="P1205" i="1"/>
  <c r="P1206" i="1"/>
  <c r="P1207" i="1"/>
  <c r="P1208" i="1"/>
  <c r="P1209" i="1"/>
  <c r="P1210" i="1"/>
  <c r="P1211" i="1"/>
  <c r="P1212" i="1"/>
  <c r="P1213" i="1"/>
  <c r="P1214" i="1"/>
  <c r="P1215" i="1"/>
  <c r="P1216" i="1"/>
  <c r="P1217" i="1"/>
  <c r="P1218" i="1"/>
  <c r="P1219" i="1"/>
  <c r="P1220" i="1"/>
  <c r="P1221" i="1"/>
  <c r="P1222" i="1"/>
  <c r="P1223" i="1"/>
  <c r="P1224" i="1"/>
  <c r="P1225" i="1"/>
  <c r="P1226" i="1"/>
  <c r="P1227" i="1"/>
  <c r="P1228" i="1"/>
  <c r="P1229" i="1"/>
  <c r="P1230" i="1"/>
  <c r="P1231" i="1"/>
  <c r="P1232" i="1"/>
  <c r="P1233" i="1"/>
  <c r="P1234" i="1"/>
  <c r="P1235" i="1"/>
  <c r="P1236" i="1"/>
  <c r="P1237" i="1"/>
  <c r="P1238" i="1"/>
  <c r="P1239" i="1"/>
  <c r="P1240" i="1"/>
  <c r="P1241" i="1"/>
  <c r="P1242" i="1"/>
  <c r="P1243" i="1"/>
  <c r="P1244" i="1"/>
  <c r="P1245" i="1"/>
  <c r="P1246" i="1"/>
  <c r="P1247" i="1"/>
  <c r="P1248" i="1"/>
  <c r="P1249" i="1"/>
  <c r="P1250" i="1"/>
  <c r="P1251" i="1"/>
  <c r="P1252" i="1"/>
  <c r="P1253" i="1"/>
  <c r="P1254" i="1"/>
  <c r="P1255" i="1"/>
  <c r="P1256" i="1"/>
  <c r="P1257" i="1"/>
  <c r="P1258" i="1"/>
  <c r="P1259" i="1"/>
  <c r="P1260" i="1"/>
  <c r="P1261" i="1"/>
  <c r="P1262" i="1"/>
  <c r="P1263" i="1"/>
  <c r="P1264" i="1"/>
  <c r="P1265" i="1"/>
  <c r="P1266" i="1"/>
  <c r="P1267" i="1"/>
  <c r="P1268" i="1"/>
  <c r="P1269" i="1"/>
  <c r="P1270" i="1"/>
  <c r="P1271" i="1"/>
  <c r="P1272" i="1"/>
  <c r="P1273" i="1"/>
  <c r="P1274" i="1"/>
  <c r="P1275" i="1"/>
  <c r="P1276" i="1"/>
  <c r="P1277" i="1"/>
  <c r="P1278" i="1"/>
  <c r="P1279" i="1"/>
  <c r="P1280" i="1"/>
  <c r="P1281" i="1"/>
  <c r="P1282" i="1"/>
  <c r="P1283" i="1"/>
  <c r="P1284" i="1"/>
  <c r="P1285" i="1"/>
  <c r="P1286" i="1"/>
  <c r="P1287" i="1"/>
  <c r="P1288" i="1"/>
  <c r="P1289" i="1"/>
  <c r="P1290" i="1"/>
  <c r="P1291" i="1"/>
  <c r="P1292" i="1"/>
  <c r="P1293" i="1"/>
  <c r="P1294" i="1"/>
  <c r="P1295" i="1"/>
  <c r="P1296" i="1"/>
  <c r="P1297" i="1"/>
  <c r="P1298" i="1"/>
  <c r="P1299" i="1"/>
  <c r="P1300" i="1"/>
  <c r="P1301" i="1"/>
  <c r="P1302" i="1"/>
  <c r="P1303" i="1"/>
  <c r="P1304" i="1"/>
  <c r="P1305" i="1"/>
  <c r="P1306" i="1"/>
  <c r="P1307" i="1"/>
  <c r="P1308" i="1"/>
  <c r="P1309" i="1"/>
  <c r="P1310" i="1"/>
  <c r="P1311" i="1"/>
  <c r="P1312" i="1"/>
  <c r="P1313" i="1"/>
  <c r="P1314" i="1"/>
  <c r="P1315" i="1"/>
  <c r="P1316" i="1"/>
  <c r="P1317" i="1"/>
  <c r="P1318" i="1"/>
  <c r="P1319" i="1"/>
  <c r="P1320" i="1"/>
  <c r="P1321" i="1"/>
  <c r="P1322" i="1"/>
  <c r="P1323" i="1"/>
  <c r="P1324" i="1"/>
  <c r="P1325" i="1"/>
  <c r="P1326" i="1"/>
  <c r="P1327" i="1"/>
  <c r="P1328" i="1"/>
  <c r="P1329" i="1"/>
  <c r="P1330" i="1"/>
  <c r="P1331" i="1"/>
  <c r="P1332" i="1"/>
  <c r="P1333" i="1"/>
  <c r="P1334" i="1"/>
  <c r="P1335" i="1"/>
  <c r="P1336" i="1"/>
  <c r="P1337" i="1"/>
  <c r="P1338" i="1"/>
  <c r="P1339" i="1"/>
  <c r="P1340" i="1"/>
  <c r="P1341" i="1"/>
  <c r="P1342" i="1"/>
  <c r="P1343" i="1"/>
  <c r="P1344" i="1"/>
  <c r="P1345" i="1"/>
  <c r="P1346" i="1"/>
  <c r="P1347" i="1"/>
  <c r="P1348" i="1"/>
  <c r="P1349" i="1"/>
  <c r="P1350" i="1"/>
  <c r="P1351" i="1"/>
  <c r="P1352" i="1"/>
  <c r="P1353" i="1"/>
  <c r="P1354" i="1"/>
  <c r="P1355" i="1"/>
  <c r="P1356" i="1"/>
  <c r="P1357" i="1"/>
  <c r="P1358" i="1"/>
  <c r="P1359" i="1"/>
  <c r="P1360" i="1"/>
  <c r="P1361" i="1"/>
  <c r="P1362" i="1"/>
  <c r="P1363" i="1"/>
  <c r="P1364" i="1"/>
  <c r="P1365" i="1"/>
  <c r="P1366" i="1"/>
  <c r="P1367" i="1"/>
  <c r="P1368" i="1"/>
  <c r="P1369" i="1"/>
  <c r="P1370" i="1"/>
  <c r="P1371" i="1"/>
  <c r="P1372" i="1"/>
  <c r="P1373" i="1"/>
  <c r="P1374" i="1"/>
  <c r="P1375" i="1"/>
  <c r="P1376" i="1"/>
  <c r="P1377" i="1"/>
  <c r="P1378" i="1"/>
  <c r="P1379" i="1"/>
  <c r="P1380" i="1"/>
  <c r="P1381" i="1"/>
  <c r="P1382" i="1"/>
  <c r="P1383" i="1"/>
  <c r="P1384" i="1"/>
  <c r="P1385" i="1"/>
  <c r="P1386" i="1"/>
  <c r="P1387" i="1"/>
  <c r="P1388" i="1"/>
  <c r="P1389" i="1"/>
  <c r="P1390" i="1"/>
  <c r="P1391" i="1"/>
  <c r="P1392" i="1"/>
  <c r="P1393" i="1"/>
  <c r="P1394" i="1"/>
  <c r="P1395" i="1"/>
  <c r="P1396" i="1"/>
  <c r="P1397" i="1"/>
  <c r="P1398" i="1"/>
  <c r="P1399" i="1"/>
  <c r="P1400" i="1"/>
  <c r="P1401" i="1"/>
  <c r="P1402" i="1"/>
  <c r="P1403" i="1"/>
  <c r="P1404" i="1"/>
  <c r="P1405" i="1"/>
  <c r="P1406" i="1"/>
  <c r="P1407" i="1"/>
  <c r="P1408" i="1"/>
  <c r="P1409" i="1"/>
  <c r="P1410" i="1"/>
  <c r="P1411" i="1"/>
  <c r="P1412" i="1"/>
  <c r="P1413" i="1"/>
  <c r="P1414" i="1"/>
  <c r="P1415" i="1"/>
  <c r="P1416" i="1"/>
  <c r="P1417" i="1"/>
  <c r="P1418" i="1"/>
  <c r="P1419" i="1"/>
  <c r="P1420" i="1"/>
  <c r="P1421" i="1"/>
  <c r="P1422" i="1"/>
  <c r="P1423" i="1"/>
  <c r="P1424" i="1"/>
  <c r="P1425" i="1"/>
  <c r="P1426" i="1"/>
  <c r="P1427" i="1"/>
  <c r="P1428" i="1"/>
  <c r="P1429" i="1"/>
  <c r="P1430" i="1"/>
  <c r="P1431" i="1"/>
  <c r="P1432" i="1"/>
  <c r="P1433" i="1"/>
  <c r="P1434" i="1"/>
  <c r="P1435" i="1"/>
  <c r="P1436" i="1"/>
  <c r="P1437" i="1"/>
  <c r="P1438" i="1"/>
  <c r="P1439" i="1"/>
  <c r="P1440" i="1"/>
  <c r="P1441" i="1"/>
  <c r="P1442" i="1"/>
  <c r="P1443" i="1"/>
  <c r="P1444" i="1"/>
  <c r="P1445" i="1"/>
  <c r="P1446" i="1"/>
  <c r="P1447" i="1"/>
  <c r="P1448" i="1"/>
  <c r="P1449" i="1"/>
  <c r="P1450" i="1"/>
  <c r="P1451" i="1"/>
  <c r="P1452" i="1"/>
  <c r="P1453" i="1"/>
  <c r="P1454" i="1"/>
  <c r="P1455" i="1"/>
  <c r="P1456" i="1"/>
  <c r="P1457" i="1"/>
  <c r="P1458" i="1"/>
  <c r="P1459" i="1"/>
  <c r="P1460" i="1"/>
  <c r="P1461" i="1"/>
  <c r="P1462" i="1"/>
  <c r="P1463" i="1"/>
  <c r="P1464" i="1"/>
  <c r="P1465" i="1"/>
  <c r="P1466" i="1"/>
  <c r="P1467" i="1"/>
  <c r="P1468" i="1"/>
  <c r="P1469" i="1"/>
  <c r="P1470" i="1"/>
  <c r="P1471" i="1"/>
  <c r="P1472" i="1"/>
  <c r="P1473" i="1"/>
  <c r="P1474" i="1"/>
  <c r="P1475" i="1"/>
  <c r="P1476" i="1"/>
  <c r="P1477" i="1"/>
  <c r="P1478" i="1"/>
  <c r="P1479" i="1"/>
  <c r="P1480" i="1"/>
  <c r="P1481" i="1"/>
  <c r="P1482" i="1"/>
  <c r="P1483" i="1"/>
  <c r="P1484" i="1"/>
  <c r="P1485" i="1"/>
  <c r="P1486" i="1"/>
  <c r="P1487" i="1"/>
  <c r="P1488" i="1"/>
  <c r="P1489" i="1"/>
  <c r="P1490" i="1"/>
  <c r="P1491" i="1"/>
  <c r="P1492" i="1"/>
  <c r="P1493" i="1"/>
  <c r="P1494" i="1"/>
  <c r="P1495" i="1"/>
  <c r="P1496" i="1"/>
  <c r="P1497" i="1"/>
  <c r="P1498" i="1"/>
  <c r="P1499" i="1"/>
  <c r="P1500" i="1"/>
  <c r="P1501" i="1"/>
  <c r="P1502" i="1"/>
  <c r="P1503" i="1"/>
  <c r="P1504" i="1"/>
  <c r="P1505" i="1"/>
  <c r="P1506" i="1"/>
  <c r="P1507" i="1"/>
  <c r="P1508" i="1"/>
  <c r="P1509" i="1"/>
  <c r="P1510" i="1"/>
  <c r="P1511" i="1"/>
  <c r="P1512" i="1"/>
  <c r="P1513" i="1"/>
  <c r="P1514" i="1"/>
  <c r="P1515" i="1"/>
  <c r="P1516" i="1"/>
  <c r="P1517" i="1"/>
  <c r="P1518" i="1"/>
  <c r="P1519" i="1"/>
  <c r="P1520" i="1"/>
  <c r="P1521" i="1"/>
  <c r="P1522" i="1"/>
  <c r="P1523" i="1"/>
  <c r="P1524" i="1"/>
  <c r="P1525" i="1"/>
  <c r="P1526" i="1"/>
  <c r="P1527" i="1"/>
  <c r="P1528" i="1"/>
  <c r="P1529" i="1"/>
  <c r="P1530" i="1"/>
  <c r="P1531" i="1"/>
  <c r="P1532" i="1"/>
  <c r="P1533" i="1"/>
  <c r="P1534" i="1"/>
  <c r="P1535" i="1"/>
  <c r="P1536" i="1"/>
  <c r="P1537" i="1"/>
  <c r="P1538" i="1"/>
  <c r="P1539" i="1"/>
  <c r="P1540" i="1"/>
  <c r="P1541" i="1"/>
  <c r="P1542" i="1"/>
  <c r="P1543" i="1"/>
  <c r="P1544" i="1"/>
  <c r="P1545" i="1"/>
  <c r="P1546" i="1"/>
  <c r="P1547" i="1"/>
  <c r="P1548" i="1"/>
  <c r="P1549" i="1"/>
  <c r="P1550" i="1"/>
  <c r="P1551" i="1"/>
  <c r="P1552" i="1"/>
  <c r="P1553" i="1"/>
  <c r="P1554" i="1"/>
  <c r="P1555" i="1"/>
  <c r="P1556" i="1"/>
  <c r="P1557" i="1"/>
  <c r="P1558" i="1"/>
  <c r="P1559" i="1"/>
  <c r="P1560" i="1"/>
  <c r="P1561" i="1"/>
  <c r="P1562" i="1"/>
  <c r="P1563" i="1"/>
  <c r="P1564" i="1"/>
  <c r="P1565" i="1"/>
  <c r="P1566" i="1"/>
  <c r="P1567" i="1"/>
  <c r="P1568" i="1"/>
  <c r="P1569" i="1"/>
  <c r="P1570" i="1"/>
  <c r="P1571" i="1"/>
  <c r="P1572" i="1"/>
  <c r="P1573" i="1"/>
  <c r="P1574" i="1"/>
  <c r="P1575" i="1"/>
  <c r="P1576" i="1"/>
  <c r="P1577" i="1"/>
  <c r="P1578" i="1"/>
  <c r="P1579" i="1"/>
  <c r="P1580" i="1"/>
  <c r="P1581" i="1"/>
  <c r="P1582" i="1"/>
  <c r="P1583" i="1"/>
  <c r="P1584" i="1"/>
  <c r="P1585" i="1"/>
  <c r="P1586" i="1"/>
  <c r="P1587" i="1"/>
  <c r="P1588" i="1"/>
  <c r="P1589" i="1"/>
  <c r="P1590" i="1"/>
  <c r="P1591" i="1"/>
  <c r="P1592" i="1"/>
  <c r="P1593" i="1"/>
  <c r="P1594" i="1"/>
  <c r="P1595" i="1"/>
  <c r="P1596" i="1"/>
  <c r="P1597" i="1"/>
  <c r="P1598" i="1"/>
  <c r="P1599" i="1"/>
  <c r="P1600" i="1"/>
  <c r="P1601" i="1"/>
  <c r="P1602" i="1"/>
  <c r="P1603" i="1"/>
  <c r="P1604" i="1"/>
  <c r="P1605" i="1"/>
  <c r="P1606" i="1"/>
  <c r="P1607" i="1"/>
  <c r="P1608" i="1"/>
  <c r="P1609" i="1"/>
  <c r="P1610" i="1"/>
  <c r="P1611" i="1"/>
  <c r="P1612" i="1"/>
  <c r="P1613" i="1"/>
  <c r="P1614" i="1"/>
  <c r="P1615" i="1"/>
  <c r="P1616" i="1"/>
  <c r="P1617" i="1"/>
  <c r="P1618" i="1"/>
  <c r="P1619" i="1"/>
  <c r="P1620" i="1"/>
  <c r="P1621" i="1"/>
  <c r="P1622" i="1"/>
  <c r="P1623" i="1"/>
  <c r="P1624" i="1"/>
  <c r="P1625" i="1"/>
  <c r="P1626" i="1"/>
  <c r="P1627" i="1"/>
  <c r="P1628" i="1"/>
  <c r="P1629" i="1"/>
  <c r="P1630" i="1"/>
  <c r="P1631" i="1"/>
  <c r="P1632" i="1"/>
  <c r="P1633" i="1"/>
  <c r="P1634" i="1"/>
  <c r="P1635" i="1"/>
  <c r="P1636" i="1"/>
  <c r="P1637" i="1"/>
  <c r="P1638" i="1"/>
  <c r="P1639" i="1"/>
  <c r="P1640" i="1"/>
  <c r="P1641" i="1"/>
  <c r="P1642" i="1"/>
  <c r="P1643" i="1"/>
  <c r="P1644" i="1"/>
  <c r="P1645" i="1"/>
  <c r="P1646" i="1"/>
  <c r="P1647" i="1"/>
  <c r="P1648" i="1"/>
  <c r="P1649" i="1"/>
  <c r="P1650" i="1"/>
  <c r="P1651" i="1"/>
  <c r="P1652" i="1"/>
  <c r="P1653" i="1"/>
  <c r="P1654" i="1"/>
  <c r="P1655" i="1"/>
  <c r="P1656" i="1"/>
  <c r="P1657" i="1"/>
  <c r="P1658" i="1"/>
  <c r="P1659" i="1"/>
  <c r="P1660" i="1"/>
  <c r="P1661" i="1"/>
  <c r="P1662" i="1"/>
  <c r="P1663" i="1"/>
  <c r="P1664" i="1"/>
  <c r="P1665" i="1"/>
  <c r="P1666" i="1"/>
  <c r="P1667" i="1"/>
  <c r="P1668" i="1"/>
  <c r="P1669" i="1"/>
  <c r="P1670" i="1"/>
  <c r="P1671" i="1"/>
  <c r="P1672" i="1"/>
  <c r="P1673" i="1"/>
  <c r="P1674" i="1"/>
  <c r="P1675" i="1"/>
  <c r="P1676" i="1"/>
  <c r="P1677" i="1"/>
  <c r="P1678" i="1"/>
  <c r="P1679" i="1"/>
  <c r="P1680" i="1"/>
  <c r="P1681" i="1"/>
  <c r="P1682" i="1"/>
  <c r="P1683" i="1"/>
  <c r="P1684" i="1"/>
  <c r="P1685" i="1"/>
  <c r="P1686" i="1"/>
  <c r="P1687" i="1"/>
  <c r="P1688" i="1"/>
  <c r="P1689" i="1"/>
  <c r="P1690" i="1"/>
  <c r="P1691" i="1"/>
  <c r="P1692" i="1"/>
  <c r="P1693" i="1"/>
  <c r="P1694" i="1"/>
  <c r="P1695" i="1"/>
  <c r="P1696" i="1"/>
  <c r="P1697" i="1"/>
  <c r="P1698" i="1"/>
  <c r="P1699" i="1"/>
  <c r="P1700" i="1"/>
  <c r="P1701" i="1"/>
  <c r="P1702" i="1"/>
  <c r="P1703" i="1"/>
  <c r="P1704" i="1"/>
  <c r="P1705" i="1"/>
  <c r="P1706" i="1"/>
  <c r="P1707" i="1"/>
  <c r="P1708" i="1"/>
  <c r="P1709" i="1"/>
  <c r="P1710" i="1"/>
  <c r="P1711" i="1"/>
  <c r="P1712" i="1"/>
  <c r="P1713" i="1"/>
  <c r="P1714" i="1"/>
  <c r="P1715" i="1"/>
  <c r="P1716" i="1"/>
  <c r="P1717" i="1"/>
  <c r="P1718" i="1"/>
  <c r="P1719" i="1"/>
  <c r="P1720" i="1"/>
  <c r="P1721" i="1"/>
  <c r="P1722" i="1"/>
  <c r="P1723" i="1"/>
  <c r="P1724" i="1"/>
  <c r="P1725" i="1"/>
  <c r="P1726" i="1"/>
  <c r="P1727" i="1"/>
  <c r="P1728" i="1"/>
  <c r="P1729" i="1"/>
  <c r="P1730" i="1"/>
  <c r="P1731" i="1"/>
  <c r="P1732" i="1"/>
  <c r="P1733" i="1"/>
  <c r="P1734" i="1"/>
  <c r="P1735" i="1"/>
  <c r="P1736" i="1"/>
  <c r="P1737" i="1"/>
  <c r="P1738" i="1"/>
  <c r="P1739" i="1"/>
  <c r="P1740" i="1"/>
  <c r="P1741" i="1"/>
  <c r="P1742" i="1"/>
  <c r="P1743" i="1"/>
  <c r="P1744" i="1"/>
  <c r="P1745" i="1"/>
  <c r="P1746" i="1"/>
  <c r="P1747" i="1"/>
  <c r="P1748" i="1"/>
  <c r="P1749" i="1"/>
  <c r="P1750" i="1"/>
  <c r="P1751" i="1"/>
  <c r="P1752" i="1"/>
  <c r="P1753" i="1"/>
  <c r="P1754" i="1"/>
  <c r="P1755" i="1"/>
  <c r="P1756" i="1"/>
  <c r="P1757" i="1"/>
  <c r="P1758" i="1"/>
  <c r="P1759" i="1"/>
  <c r="P1760" i="1"/>
  <c r="P1761" i="1"/>
  <c r="P1762" i="1"/>
  <c r="P1763" i="1"/>
  <c r="P1764" i="1"/>
  <c r="P1765" i="1"/>
  <c r="P1766" i="1"/>
  <c r="P1767" i="1"/>
  <c r="P1768" i="1"/>
  <c r="P1769" i="1"/>
  <c r="P1770" i="1"/>
  <c r="P1771" i="1"/>
  <c r="P1772" i="1"/>
  <c r="P1773" i="1"/>
  <c r="P1774" i="1"/>
  <c r="P1775" i="1"/>
  <c r="P1776" i="1"/>
  <c r="P1777" i="1"/>
  <c r="P1778" i="1"/>
  <c r="P1779" i="1"/>
  <c r="P1780" i="1"/>
  <c r="P1781" i="1"/>
  <c r="P1782" i="1"/>
  <c r="P1783" i="1"/>
  <c r="P1784" i="1"/>
  <c r="P1785" i="1"/>
  <c r="P1786" i="1"/>
  <c r="P1787" i="1"/>
  <c r="P1788" i="1"/>
  <c r="P1789" i="1"/>
  <c r="P1790" i="1"/>
  <c r="P1791" i="1"/>
  <c r="P1792" i="1"/>
  <c r="P1793" i="1"/>
  <c r="P1794" i="1"/>
  <c r="P1795" i="1"/>
  <c r="P1796" i="1"/>
  <c r="P1797" i="1"/>
  <c r="P1798" i="1"/>
  <c r="P1799" i="1"/>
  <c r="P1800" i="1"/>
  <c r="P1801" i="1"/>
  <c r="P1802" i="1"/>
  <c r="P1803" i="1"/>
  <c r="P1804" i="1"/>
  <c r="P1805" i="1"/>
  <c r="P1806" i="1"/>
  <c r="P1807" i="1"/>
  <c r="P1808" i="1"/>
  <c r="P1809" i="1"/>
  <c r="P1810" i="1"/>
  <c r="P1811" i="1"/>
  <c r="P1812" i="1"/>
  <c r="P1813" i="1"/>
  <c r="P1814" i="1"/>
  <c r="P1815" i="1"/>
  <c r="P1816" i="1"/>
  <c r="P1817" i="1"/>
  <c r="P1818" i="1"/>
  <c r="P1819" i="1"/>
  <c r="P1820" i="1"/>
  <c r="P1821" i="1"/>
  <c r="P1822" i="1"/>
  <c r="P1823" i="1"/>
  <c r="P1824" i="1"/>
  <c r="P1825" i="1"/>
  <c r="P1826" i="1"/>
  <c r="P1827" i="1"/>
  <c r="P1828" i="1"/>
  <c r="P1829" i="1"/>
  <c r="P1830" i="1"/>
  <c r="P1831" i="1"/>
  <c r="P1832" i="1"/>
  <c r="P1833" i="1"/>
  <c r="P1834" i="1"/>
  <c r="P1835" i="1"/>
  <c r="P1836" i="1"/>
  <c r="P1837" i="1"/>
  <c r="P1838" i="1"/>
  <c r="P1839" i="1"/>
  <c r="P1840" i="1"/>
  <c r="P1841" i="1"/>
  <c r="P1842" i="1"/>
  <c r="P1843" i="1"/>
  <c r="P1844" i="1"/>
  <c r="P1845" i="1"/>
  <c r="P1846" i="1"/>
  <c r="P1847" i="1"/>
  <c r="P1848" i="1"/>
  <c r="P1849" i="1"/>
  <c r="P1850" i="1"/>
  <c r="P1851" i="1"/>
  <c r="P1852" i="1"/>
  <c r="P1853" i="1"/>
  <c r="P1854" i="1"/>
  <c r="P1855" i="1"/>
  <c r="P1856" i="1"/>
  <c r="P1857" i="1"/>
  <c r="P1858" i="1"/>
  <c r="P1859" i="1"/>
  <c r="P1860" i="1"/>
  <c r="P1861" i="1"/>
  <c r="P1862" i="1"/>
  <c r="P1863" i="1"/>
  <c r="P1864" i="1"/>
  <c r="P1865" i="1"/>
  <c r="P1866" i="1"/>
  <c r="P1867" i="1"/>
  <c r="P1868" i="1"/>
  <c r="P1869" i="1"/>
  <c r="P1870" i="1"/>
  <c r="P1871" i="1"/>
  <c r="P1872" i="1"/>
  <c r="P1873" i="1"/>
  <c r="P1874" i="1"/>
  <c r="P1875" i="1"/>
  <c r="P1876" i="1"/>
  <c r="P1877" i="1"/>
  <c r="P1878" i="1"/>
  <c r="P1879" i="1"/>
  <c r="P1880" i="1"/>
  <c r="P1881" i="1"/>
  <c r="P1882" i="1"/>
  <c r="P1883" i="1"/>
  <c r="P1884" i="1"/>
  <c r="P1885" i="1"/>
  <c r="P1886" i="1"/>
  <c r="P1887" i="1"/>
  <c r="P1888" i="1"/>
  <c r="P1889" i="1"/>
  <c r="P1890" i="1"/>
  <c r="P1891" i="1"/>
  <c r="P1892" i="1"/>
  <c r="P1893" i="1"/>
  <c r="P1894" i="1"/>
  <c r="P1895" i="1"/>
  <c r="P1896" i="1"/>
  <c r="P1897" i="1"/>
  <c r="K1118" i="1"/>
  <c r="K1120" i="1"/>
  <c r="K1121" i="1"/>
  <c r="K1123" i="1"/>
  <c r="K1124" i="1"/>
  <c r="K1125" i="1"/>
  <c r="K1126" i="1"/>
  <c r="K1127" i="1"/>
  <c r="K1129" i="1"/>
  <c r="K1130" i="1"/>
  <c r="K1132" i="1"/>
  <c r="K1133" i="1"/>
  <c r="K1135" i="1"/>
  <c r="W1135" i="1" s="1"/>
  <c r="K1136" i="1"/>
  <c r="K1138" i="1"/>
  <c r="K1139" i="1"/>
  <c r="W1139" i="1" s="1"/>
  <c r="K1141" i="1"/>
  <c r="K1142" i="1"/>
  <c r="W1142" i="1" s="1"/>
  <c r="K1144" i="1"/>
  <c r="K1145" i="1"/>
  <c r="K1147" i="1"/>
  <c r="W1147" i="1" s="1"/>
  <c r="K1148" i="1"/>
  <c r="W1148" i="1" s="1"/>
  <c r="K1150" i="1"/>
  <c r="K1151" i="1"/>
  <c r="K1153" i="1"/>
  <c r="K1154" i="1"/>
  <c r="W1154" i="1" s="1"/>
  <c r="K1156" i="1"/>
  <c r="W1156" i="1" s="1"/>
  <c r="K1157" i="1"/>
  <c r="W1157" i="1" s="1"/>
  <c r="K1159" i="1"/>
  <c r="K1160" i="1"/>
  <c r="W1160" i="1" s="1"/>
  <c r="K1161" i="1"/>
  <c r="K1162" i="1"/>
  <c r="W1162" i="1" s="1"/>
  <c r="K1163" i="1"/>
  <c r="W1163" i="1" s="1"/>
  <c r="K1164" i="1"/>
  <c r="W1164" i="1" s="1"/>
  <c r="K1166" i="1"/>
  <c r="K1167" i="1"/>
  <c r="K1169" i="1"/>
  <c r="W1169" i="1" s="1"/>
  <c r="K1170" i="1"/>
  <c r="W1170" i="1" s="1"/>
  <c r="K1172" i="1"/>
  <c r="W1172" i="1" s="1"/>
  <c r="K1173" i="1"/>
  <c r="K1175" i="1"/>
  <c r="K1176" i="1"/>
  <c r="K1177" i="1"/>
  <c r="W1177" i="1" s="1"/>
  <c r="K1178" i="1"/>
  <c r="K1179" i="1"/>
  <c r="W1179" i="1" s="1"/>
  <c r="K1180" i="1"/>
  <c r="W1180" i="1" s="1"/>
  <c r="K1182" i="1"/>
  <c r="W1182" i="1" s="1"/>
  <c r="K1183" i="1"/>
  <c r="W1183" i="1" s="1"/>
  <c r="K1185" i="1"/>
  <c r="W1185" i="1" s="1"/>
  <c r="K1186" i="1"/>
  <c r="K1187" i="1"/>
  <c r="K1188" i="1"/>
  <c r="K1189" i="1"/>
  <c r="K1190" i="1"/>
  <c r="K1191" i="1"/>
  <c r="K1192" i="1"/>
  <c r="K1193" i="1"/>
  <c r="K1194" i="1"/>
  <c r="K1195" i="1"/>
  <c r="K1196" i="1"/>
  <c r="W1196" i="1" s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Q1113" i="1"/>
  <c r="AG1113" i="1"/>
  <c r="P1113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F1113" i="1"/>
  <c r="W1198" i="1" l="1"/>
  <c r="W1136" i="1"/>
  <c r="W1130" i="1"/>
  <c r="W1159" i="1"/>
  <c r="W1141" i="1"/>
  <c r="W1178" i="1"/>
  <c r="W1173" i="1"/>
  <c r="W1133" i="1"/>
  <c r="W1144" i="1"/>
  <c r="W1132" i="1"/>
  <c r="W1260" i="1"/>
  <c r="W1228" i="1"/>
  <c r="W1276" i="1"/>
  <c r="W1268" i="1"/>
  <c r="W1252" i="1"/>
  <c r="W1244" i="1"/>
  <c r="W1236" i="1"/>
  <c r="W1220" i="1"/>
  <c r="W1212" i="1"/>
  <c r="W1204" i="1"/>
  <c r="W1272" i="1"/>
  <c r="W1264" i="1"/>
  <c r="W1256" i="1"/>
  <c r="W1248" i="1"/>
  <c r="W1240" i="1"/>
  <c r="W1232" i="1"/>
  <c r="W1224" i="1"/>
  <c r="W1216" i="1"/>
  <c r="W1208" i="1"/>
  <c r="W1274" i="1"/>
  <c r="W1266" i="1"/>
  <c r="W1258" i="1"/>
  <c r="W1250" i="1"/>
  <c r="W1242" i="1"/>
  <c r="W1234" i="1"/>
  <c r="W1226" i="1"/>
  <c r="W1218" i="1"/>
  <c r="W1210" i="1"/>
  <c r="W1202" i="1"/>
  <c r="W1277" i="1"/>
  <c r="W1273" i="1"/>
  <c r="W1269" i="1"/>
  <c r="W1265" i="1"/>
  <c r="W1261" i="1"/>
  <c r="W1257" i="1"/>
  <c r="W1253" i="1"/>
  <c r="W1249" i="1"/>
  <c r="W1245" i="1"/>
  <c r="W1270" i="1"/>
  <c r="W1262" i="1"/>
  <c r="W1254" i="1"/>
  <c r="W1246" i="1"/>
  <c r="W1238" i="1"/>
  <c r="W1230" i="1"/>
  <c r="W1222" i="1"/>
  <c r="W1214" i="1"/>
  <c r="W1206" i="1"/>
  <c r="W1241" i="1"/>
  <c r="W1237" i="1"/>
  <c r="W1233" i="1"/>
  <c r="W1229" i="1"/>
  <c r="W1225" i="1"/>
  <c r="W1221" i="1"/>
  <c r="W1217" i="1"/>
  <c r="W1213" i="1"/>
  <c r="W1209" i="1"/>
  <c r="W1205" i="1"/>
  <c r="W1201" i="1"/>
  <c r="W1275" i="1"/>
  <c r="W1271" i="1"/>
  <c r="W1267" i="1"/>
  <c r="W1263" i="1"/>
  <c r="W1259" i="1"/>
  <c r="W1255" i="1"/>
  <c r="W1251" i="1"/>
  <c r="W1247" i="1"/>
  <c r="W1243" i="1"/>
  <c r="W1239" i="1"/>
  <c r="W1235" i="1"/>
  <c r="W1231" i="1"/>
  <c r="W1227" i="1"/>
  <c r="W1223" i="1"/>
  <c r="W1219" i="1"/>
  <c r="W1215" i="1"/>
  <c r="W1211" i="1"/>
  <c r="W1207" i="1"/>
  <c r="W1203" i="1"/>
  <c r="W1200" i="1"/>
  <c r="W1197" i="1"/>
  <c r="W1195" i="1"/>
  <c r="W1194" i="1"/>
  <c r="W1193" i="1"/>
  <c r="W1192" i="1"/>
  <c r="W1191" i="1"/>
  <c r="W1190" i="1"/>
  <c r="W1189" i="1"/>
  <c r="W1188" i="1"/>
  <c r="W1186" i="1"/>
  <c r="W1176" i="1"/>
  <c r="W1167" i="1"/>
  <c r="W1166" i="1"/>
  <c r="W1161" i="1"/>
  <c r="W1153" i="1"/>
  <c r="W1151" i="1"/>
  <c r="W1150" i="1"/>
  <c r="W1145" i="1"/>
  <c r="W1138" i="1"/>
  <c r="AG1112" i="1"/>
  <c r="Q1112" i="1"/>
  <c r="P1112" i="1"/>
  <c r="U1112" i="1"/>
  <c r="F1112" i="1"/>
  <c r="AG1111" i="1" l="1"/>
  <c r="Q1111" i="1"/>
  <c r="P1111" i="1"/>
  <c r="E1111" i="1"/>
  <c r="F1111" i="1"/>
  <c r="AG1110" i="1" l="1"/>
  <c r="Q1110" i="1"/>
  <c r="P1110" i="1"/>
  <c r="E1110" i="1"/>
  <c r="F1110" i="1"/>
  <c r="AN1111" i="1" l="1"/>
  <c r="AN1112" i="1"/>
  <c r="AN1114" i="1"/>
  <c r="AN1115" i="1"/>
  <c r="AN1117" i="1"/>
  <c r="AN1118" i="1"/>
  <c r="AN1120" i="1"/>
  <c r="AN1121" i="1"/>
  <c r="AN1123" i="1"/>
  <c r="AN1124" i="1"/>
  <c r="AN1126" i="1"/>
  <c r="AN1127" i="1"/>
  <c r="AN1109" i="1"/>
  <c r="Q1109" i="1"/>
  <c r="P1109" i="1"/>
  <c r="E1109" i="1"/>
  <c r="F1109" i="1"/>
  <c r="AN1108" i="1"/>
  <c r="Q1108" i="1" l="1"/>
  <c r="P1108" i="1"/>
  <c r="E1108" i="1"/>
  <c r="F1108" i="1"/>
  <c r="Q1107" i="1" l="1"/>
  <c r="P1107" i="1"/>
  <c r="E1107" i="1"/>
  <c r="F1107" i="1"/>
  <c r="Q1106" i="1" l="1"/>
  <c r="P1106" i="1"/>
  <c r="E1106" i="1"/>
  <c r="F1106" i="1"/>
  <c r="Q1105" i="1" l="1"/>
  <c r="P1105" i="1"/>
  <c r="E1105" i="1"/>
  <c r="F1105" i="1"/>
  <c r="Q1104" i="1" l="1"/>
  <c r="P1104" i="1"/>
  <c r="E1104" i="1"/>
  <c r="F1104" i="1"/>
  <c r="Q1103" i="1" l="1"/>
  <c r="P1103" i="1"/>
  <c r="E1103" i="1"/>
  <c r="F1103" i="1"/>
  <c r="Q1102" i="1" l="1"/>
  <c r="P1102" i="1"/>
  <c r="E1102" i="1"/>
  <c r="F1102" i="1"/>
  <c r="Q1101" i="1" l="1"/>
  <c r="P1101" i="1"/>
  <c r="E1101" i="1"/>
  <c r="F1101" i="1"/>
  <c r="Q1100" i="1" l="1"/>
  <c r="P1100" i="1"/>
  <c r="E1100" i="1"/>
  <c r="F1100" i="1"/>
  <c r="Q1099" i="1" l="1"/>
  <c r="P1099" i="1"/>
  <c r="E1099" i="1"/>
  <c r="F1099" i="1"/>
  <c r="AG1098" i="1" l="1"/>
  <c r="AG1099" i="1"/>
  <c r="AG1100" i="1"/>
  <c r="AG1101" i="1"/>
  <c r="AG1102" i="1"/>
  <c r="AG1103" i="1"/>
  <c r="AG1104" i="1"/>
  <c r="AG1105" i="1"/>
  <c r="AG1106" i="1"/>
  <c r="AG1107" i="1"/>
  <c r="AG1108" i="1"/>
  <c r="AG1109" i="1"/>
  <c r="Q1098" i="1"/>
  <c r="P1098" i="1"/>
  <c r="E1098" i="1"/>
  <c r="F1098" i="1"/>
  <c r="AG1097" i="1" l="1"/>
  <c r="Q1097" i="1"/>
  <c r="P1097" i="1"/>
  <c r="E1097" i="1"/>
  <c r="F1097" i="1"/>
  <c r="AG1096" i="1" l="1"/>
  <c r="Q1096" i="1"/>
  <c r="P1096" i="1"/>
  <c r="E1096" i="1"/>
  <c r="F1096" i="1"/>
  <c r="AG1095" i="1" l="1"/>
  <c r="W1118" i="1"/>
  <c r="W1120" i="1"/>
  <c r="W1121" i="1"/>
  <c r="W1123" i="1"/>
  <c r="W1124" i="1"/>
  <c r="W1126" i="1"/>
  <c r="W1127" i="1"/>
  <c r="W1129" i="1"/>
  <c r="Q1095" i="1"/>
  <c r="P1095" i="1"/>
  <c r="E1095" i="1" l="1"/>
  <c r="F1095" i="1"/>
  <c r="AN1094" i="1" l="1"/>
  <c r="AN1095" i="1"/>
  <c r="AN1097" i="1"/>
  <c r="AN1098" i="1"/>
  <c r="AN1099" i="1"/>
  <c r="AN1100" i="1"/>
  <c r="AN1102" i="1"/>
  <c r="AN1103" i="1"/>
  <c r="AN1105" i="1"/>
  <c r="AN1106" i="1"/>
  <c r="AG1094" i="1"/>
  <c r="U1094" i="1"/>
  <c r="U1095" i="1"/>
  <c r="U1097" i="1"/>
  <c r="U1098" i="1"/>
  <c r="U1099" i="1"/>
  <c r="U1100" i="1"/>
  <c r="U1102" i="1"/>
  <c r="U1103" i="1"/>
  <c r="U1105" i="1"/>
  <c r="U1106" i="1"/>
  <c r="U1108" i="1"/>
  <c r="U1109" i="1"/>
  <c r="U1111" i="1"/>
  <c r="U1114" i="1"/>
  <c r="U1115" i="1"/>
  <c r="Q1094" i="1"/>
  <c r="P1094" i="1"/>
  <c r="K1094" i="1"/>
  <c r="K1095" i="1"/>
  <c r="K1097" i="1"/>
  <c r="W1097" i="1" s="1"/>
  <c r="K1098" i="1"/>
  <c r="K1099" i="1"/>
  <c r="K1100" i="1"/>
  <c r="W1100" i="1" s="1"/>
  <c r="K1102" i="1"/>
  <c r="K1103" i="1"/>
  <c r="K1105" i="1"/>
  <c r="K1106" i="1"/>
  <c r="K1108" i="1"/>
  <c r="K1109" i="1"/>
  <c r="W1109" i="1" s="1"/>
  <c r="K1111" i="1"/>
  <c r="K1112" i="1"/>
  <c r="W1112" i="1" s="1"/>
  <c r="K1114" i="1"/>
  <c r="K1115" i="1"/>
  <c r="K1117" i="1"/>
  <c r="W1117" i="1" s="1"/>
  <c r="E1094" i="1"/>
  <c r="F1094" i="1"/>
  <c r="W1111" i="1" l="1"/>
  <c r="W1095" i="1"/>
  <c r="W1115" i="1"/>
  <c r="W1114" i="1"/>
  <c r="W1108" i="1"/>
  <c r="W1106" i="1"/>
  <c r="W1105" i="1"/>
  <c r="W1103" i="1"/>
  <c r="W1102" i="1"/>
  <c r="W1099" i="1"/>
  <c r="W1098" i="1"/>
  <c r="AG1093" i="1"/>
  <c r="Q1093" i="1"/>
  <c r="P1093" i="1"/>
  <c r="E1093" i="1"/>
  <c r="F1093" i="1"/>
  <c r="AG1092" i="1" l="1"/>
  <c r="Q1092" i="1"/>
  <c r="P1092" i="1"/>
  <c r="E1092" i="1"/>
  <c r="F1092" i="1"/>
  <c r="AG1091" i="1" l="1"/>
  <c r="Q1091" i="1"/>
  <c r="P1091" i="1"/>
  <c r="E1091" i="1"/>
  <c r="F1091" i="1"/>
  <c r="AG1090" i="1" l="1"/>
  <c r="Q1090" i="1"/>
  <c r="P1090" i="1"/>
  <c r="E1090" i="1"/>
  <c r="F1090" i="1"/>
  <c r="AG1089" i="1" l="1"/>
  <c r="Q1089" i="1"/>
  <c r="P1089" i="1"/>
  <c r="E1089" i="1"/>
  <c r="F1089" i="1"/>
  <c r="AG1088" i="1" l="1"/>
  <c r="Q1088" i="1"/>
  <c r="P1088" i="1"/>
  <c r="E1088" i="1"/>
  <c r="F1088" i="1"/>
  <c r="AG1087" i="1" l="1"/>
  <c r="Q1087" i="1"/>
  <c r="P1087" i="1"/>
  <c r="E1087" i="1"/>
  <c r="F1087" i="1"/>
  <c r="AG1086" i="1" l="1"/>
  <c r="Q1086" i="1"/>
  <c r="P1086" i="1"/>
  <c r="E1086" i="1"/>
  <c r="F1086" i="1"/>
  <c r="AG1085" i="1" l="1"/>
  <c r="Q1085" i="1"/>
  <c r="P1085" i="1"/>
  <c r="E1085" i="1"/>
  <c r="F1085" i="1"/>
  <c r="AG1084" i="1" l="1"/>
  <c r="Q1084" i="1"/>
  <c r="P1084" i="1"/>
  <c r="E1084" i="1"/>
  <c r="F1084" i="1"/>
  <c r="AG1083" i="1"/>
  <c r="Q1083" i="1"/>
  <c r="P1083" i="1"/>
  <c r="E1083" i="1"/>
  <c r="F1083" i="1"/>
  <c r="AG1082" i="1" l="1"/>
  <c r="Q1082" i="1"/>
  <c r="P1082" i="1"/>
  <c r="E1082" i="1"/>
  <c r="F1082" i="1"/>
  <c r="AG1081" i="1" l="1"/>
  <c r="Q1081" i="1"/>
  <c r="P1081" i="1"/>
  <c r="E1081" i="1"/>
  <c r="F1081" i="1"/>
  <c r="AG1080" i="1" l="1"/>
  <c r="Q1080" i="1"/>
  <c r="P1080" i="1"/>
  <c r="E1080" i="1"/>
  <c r="F1080" i="1"/>
  <c r="AG1079" i="1" l="1"/>
  <c r="W1094" i="1"/>
  <c r="U1079" i="1"/>
  <c r="W1079" i="1" s="1"/>
  <c r="U1080" i="1"/>
  <c r="U1082" i="1"/>
  <c r="U1083" i="1"/>
  <c r="U1085" i="1"/>
  <c r="U1086" i="1"/>
  <c r="U1088" i="1"/>
  <c r="U1089" i="1"/>
  <c r="U1091" i="1"/>
  <c r="W1091" i="1" s="1"/>
  <c r="U1092" i="1"/>
  <c r="Q1079" i="1"/>
  <c r="P1079" i="1"/>
  <c r="K1079" i="1"/>
  <c r="K1080" i="1"/>
  <c r="K1082" i="1"/>
  <c r="K1083" i="1"/>
  <c r="K1085" i="1"/>
  <c r="K1086" i="1"/>
  <c r="K1088" i="1"/>
  <c r="K1089" i="1"/>
  <c r="K1091" i="1"/>
  <c r="K1092" i="1"/>
  <c r="E1079" i="1"/>
  <c r="F1079" i="1"/>
  <c r="W1089" i="1" l="1"/>
  <c r="W1092" i="1"/>
  <c r="W1088" i="1"/>
  <c r="W1086" i="1"/>
  <c r="W1085" i="1"/>
  <c r="W1083" i="1"/>
  <c r="W1082" i="1"/>
  <c r="W1080" i="1"/>
  <c r="AG1078" i="1"/>
  <c r="Q1078" i="1"/>
  <c r="P1078" i="1"/>
  <c r="E1078" i="1"/>
  <c r="F1078" i="1"/>
  <c r="AG1077" i="1" l="1"/>
  <c r="Q1077" i="1"/>
  <c r="P1077" i="1"/>
  <c r="E1077" i="1"/>
  <c r="F1077" i="1"/>
  <c r="AN1085" i="1" l="1"/>
  <c r="AN1086" i="1"/>
  <c r="AN1088" i="1"/>
  <c r="AN1089" i="1"/>
  <c r="AN1091" i="1"/>
  <c r="AN1092" i="1"/>
  <c r="AN1076" i="1"/>
  <c r="AN1077" i="1"/>
  <c r="AN1079" i="1"/>
  <c r="AN1080" i="1"/>
  <c r="AN1082" i="1"/>
  <c r="AN1083" i="1"/>
  <c r="AN1074" i="1"/>
  <c r="AG1076" i="1"/>
  <c r="Q1076" i="1"/>
  <c r="P1076" i="1"/>
  <c r="E1076" i="1"/>
  <c r="F1076" i="1"/>
  <c r="AG1075" i="1" l="1"/>
  <c r="Q1075" i="1"/>
  <c r="P1075" i="1"/>
  <c r="E1075" i="1"/>
  <c r="F1075" i="1"/>
  <c r="AG1074" i="1" l="1"/>
  <c r="Q1074" i="1"/>
  <c r="P1074" i="1"/>
  <c r="E1074" i="1"/>
  <c r="F1074" i="1"/>
  <c r="AG1073" i="1" l="1"/>
  <c r="Q1073" i="1"/>
  <c r="P1073" i="1"/>
  <c r="E1073" i="1"/>
  <c r="F1073" i="1"/>
  <c r="AG1072" i="1" l="1"/>
  <c r="Q1072" i="1"/>
  <c r="P1072" i="1"/>
  <c r="E1072" i="1"/>
  <c r="F1072" i="1"/>
  <c r="AG1071" i="1" l="1"/>
  <c r="Q1071" i="1"/>
  <c r="P1071" i="1"/>
  <c r="E1071" i="1"/>
  <c r="F1071" i="1"/>
  <c r="AG1070" i="1" l="1"/>
  <c r="Q1070" i="1"/>
  <c r="P1070" i="1"/>
  <c r="E1070" i="1"/>
  <c r="F1070" i="1"/>
  <c r="AG1069" i="1" l="1"/>
  <c r="Q1069" i="1"/>
  <c r="P1069" i="1"/>
  <c r="E1069" i="1"/>
  <c r="F1069" i="1"/>
  <c r="AG1068" i="1" l="1"/>
  <c r="U1068" i="1"/>
  <c r="U1069" i="1"/>
  <c r="U1070" i="1"/>
  <c r="U1071" i="1"/>
  <c r="U1073" i="1"/>
  <c r="U1074" i="1"/>
  <c r="U1076" i="1"/>
  <c r="U1077" i="1"/>
  <c r="Q1068" i="1"/>
  <c r="P1068" i="1"/>
  <c r="E1068" i="1"/>
  <c r="F1068" i="1"/>
  <c r="Q1067" i="1" l="1"/>
  <c r="P1067" i="1"/>
  <c r="E1067" i="1"/>
  <c r="F1067" i="1"/>
  <c r="Q1066" i="1" l="1"/>
  <c r="P1066" i="1"/>
  <c r="E1066" i="1"/>
  <c r="F1066" i="1"/>
  <c r="Q1065" i="1" l="1"/>
  <c r="P1065" i="1"/>
  <c r="E1065" i="1"/>
  <c r="F1065" i="1"/>
  <c r="Q1064" i="1" l="1"/>
  <c r="P1064" i="1"/>
  <c r="E1064" i="1"/>
  <c r="F1064" i="1"/>
  <c r="Q1063" i="1" l="1"/>
  <c r="P1063" i="1"/>
  <c r="E1063" i="1"/>
  <c r="F1063" i="1"/>
  <c r="Q1062" i="1" l="1"/>
  <c r="P1062" i="1"/>
  <c r="E1062" i="1"/>
  <c r="F1062" i="1"/>
  <c r="Q1061" i="1" l="1"/>
  <c r="P1061" i="1"/>
  <c r="E1061" i="1"/>
  <c r="F1061" i="1"/>
  <c r="Q1060" i="1" l="1"/>
  <c r="P1060" i="1"/>
  <c r="E1060" i="1"/>
  <c r="F1060" i="1"/>
  <c r="Q1059" i="1" l="1"/>
  <c r="P1059" i="1"/>
  <c r="E1059" i="1"/>
  <c r="F1059" i="1"/>
  <c r="Q1058" i="1" l="1"/>
  <c r="P1058" i="1"/>
  <c r="E1058" i="1"/>
  <c r="F1058" i="1"/>
  <c r="Q1057" i="1" l="1"/>
  <c r="P1057" i="1"/>
  <c r="E1057" i="1"/>
  <c r="F1057" i="1"/>
  <c r="Q1056" i="1" l="1"/>
  <c r="P1056" i="1"/>
  <c r="E1056" i="1"/>
  <c r="F1056" i="1"/>
  <c r="U1059" i="1" l="1"/>
  <c r="U1060" i="1"/>
  <c r="U1062" i="1"/>
  <c r="U1063" i="1"/>
  <c r="U1065" i="1"/>
  <c r="U1066" i="1"/>
  <c r="Q1055" i="1"/>
  <c r="P1055" i="1"/>
  <c r="E1055" i="1"/>
  <c r="F1055" i="1"/>
  <c r="Q1054" i="1" l="1"/>
  <c r="P1054" i="1"/>
  <c r="E1054" i="1"/>
  <c r="F1054" i="1"/>
  <c r="Q1053" i="1" l="1"/>
  <c r="P1053" i="1"/>
  <c r="E1053" i="1"/>
  <c r="F1053" i="1"/>
  <c r="Q1052" i="1" l="1"/>
  <c r="P1052" i="1"/>
  <c r="E1052" i="1"/>
  <c r="F1052" i="1"/>
  <c r="Q1051" i="1" l="1"/>
  <c r="P1051" i="1"/>
  <c r="E1051" i="1"/>
  <c r="F1051" i="1"/>
  <c r="Q1050" i="1" l="1"/>
  <c r="P1050" i="1"/>
  <c r="E1050" i="1"/>
  <c r="F1050" i="1"/>
  <c r="Q1049" i="1" l="1"/>
  <c r="P1049" i="1"/>
  <c r="E1049" i="1"/>
  <c r="F1049" i="1"/>
  <c r="Q1048" i="1" l="1"/>
  <c r="P1048" i="1"/>
  <c r="E1048" i="1"/>
  <c r="F1048" i="1"/>
  <c r="Q1047" i="1" l="1"/>
  <c r="P1047" i="1"/>
  <c r="E1047" i="1"/>
  <c r="F1047" i="1"/>
  <c r="Q1046" i="1" l="1"/>
  <c r="P1046" i="1"/>
  <c r="E1046" i="1"/>
  <c r="F1046" i="1"/>
  <c r="Q1045" i="1" l="1"/>
  <c r="P1045" i="1"/>
  <c r="E1045" i="1"/>
  <c r="AG1043" i="1" l="1"/>
  <c r="Q1043" i="1"/>
  <c r="P1043" i="1"/>
  <c r="E1043" i="1"/>
  <c r="F1043" i="1"/>
  <c r="K1056" i="1" l="1"/>
  <c r="K1057" i="1"/>
  <c r="K1059" i="1"/>
  <c r="W1059" i="1" s="1"/>
  <c r="K1060" i="1"/>
  <c r="W1060" i="1" s="1"/>
  <c r="K1062" i="1"/>
  <c r="W1062" i="1" s="1"/>
  <c r="K1063" i="1"/>
  <c r="W1063" i="1" s="1"/>
  <c r="K1065" i="1"/>
  <c r="W1065" i="1" s="1"/>
  <c r="K1066" i="1"/>
  <c r="W1066" i="1" s="1"/>
  <c r="K1068" i="1"/>
  <c r="W1068" i="1" s="1"/>
  <c r="K1069" i="1"/>
  <c r="W1069" i="1" s="1"/>
  <c r="K1070" i="1"/>
  <c r="W1070" i="1" s="1"/>
  <c r="K1071" i="1"/>
  <c r="W1071" i="1" s="1"/>
  <c r="K1073" i="1"/>
  <c r="W1073" i="1" s="1"/>
  <c r="K1074" i="1"/>
  <c r="W1074" i="1" s="1"/>
  <c r="K1076" i="1"/>
  <c r="W1076" i="1" s="1"/>
  <c r="K1077" i="1"/>
  <c r="W1077" i="1" s="1"/>
  <c r="F1045" i="1"/>
  <c r="AG1057" i="1"/>
  <c r="AG1058" i="1"/>
  <c r="AG1059" i="1"/>
  <c r="AG1060" i="1"/>
  <c r="AG1061" i="1"/>
  <c r="AG1062" i="1"/>
  <c r="AG1063" i="1"/>
  <c r="AG1064" i="1"/>
  <c r="AG1065" i="1"/>
  <c r="AG1066" i="1"/>
  <c r="AG1067" i="1"/>
  <c r="AG1045" i="1"/>
  <c r="AG1046" i="1"/>
  <c r="AG1047" i="1"/>
  <c r="AG1048" i="1"/>
  <c r="AG1049" i="1"/>
  <c r="AG1050" i="1"/>
  <c r="AG1051" i="1"/>
  <c r="AG1052" i="1"/>
  <c r="AG1053" i="1"/>
  <c r="AG1054" i="1"/>
  <c r="AG1055" i="1"/>
  <c r="AG1056" i="1"/>
  <c r="AN1047" i="1"/>
  <c r="AN1048" i="1"/>
  <c r="AN1050" i="1"/>
  <c r="AN1051" i="1"/>
  <c r="AN1053" i="1"/>
  <c r="AN1054" i="1"/>
  <c r="AN1056" i="1"/>
  <c r="AN1057" i="1"/>
  <c r="AN1059" i="1"/>
  <c r="AN1060" i="1"/>
  <c r="AN1062" i="1"/>
  <c r="AN1063" i="1"/>
  <c r="AN1065" i="1"/>
  <c r="AN1066" i="1"/>
  <c r="AN1068" i="1"/>
  <c r="AN1069" i="1"/>
  <c r="AN1070" i="1"/>
  <c r="AN1071" i="1"/>
  <c r="AN1073" i="1"/>
  <c r="AG1044" i="1" l="1"/>
  <c r="Q1044" i="1"/>
  <c r="P1044" i="1"/>
  <c r="E1044" i="1"/>
  <c r="F1044" i="1"/>
  <c r="AG1042" i="1" l="1"/>
  <c r="Q1042" i="1"/>
  <c r="P1042" i="1"/>
  <c r="E1042" i="1"/>
  <c r="F1042" i="1"/>
  <c r="AG1041" i="1" l="1"/>
  <c r="Q1041" i="1"/>
  <c r="P1041" i="1"/>
  <c r="E1041" i="1"/>
  <c r="F1041" i="1"/>
  <c r="AG1040" i="1" l="1"/>
  <c r="Q1040" i="1"/>
  <c r="P1040" i="1"/>
  <c r="E1040" i="1"/>
  <c r="F1040" i="1"/>
  <c r="AG1039" i="1" l="1"/>
  <c r="Q1039" i="1"/>
  <c r="P1039" i="1"/>
  <c r="E1039" i="1"/>
  <c r="F1039" i="1"/>
  <c r="AG1038" i="1" l="1"/>
  <c r="Q1038" i="1"/>
  <c r="P1038" i="1"/>
  <c r="E1038" i="1"/>
  <c r="F1038" i="1"/>
  <c r="AG1037" i="1" l="1"/>
  <c r="Q1037" i="1"/>
  <c r="P1037" i="1"/>
  <c r="E1037" i="1"/>
  <c r="F1037" i="1"/>
  <c r="AG1036" i="1" l="1"/>
  <c r="Q1036" i="1"/>
  <c r="P1036" i="1"/>
  <c r="E1036" i="1"/>
  <c r="F1036" i="1"/>
  <c r="AN1011" i="1" l="1"/>
  <c r="U1011" i="1"/>
  <c r="AN1035" i="1" l="1"/>
  <c r="AN1036" i="1"/>
  <c r="AN1038" i="1"/>
  <c r="AN1039" i="1"/>
  <c r="AN1041" i="1"/>
  <c r="AN1042" i="1"/>
  <c r="AN1044" i="1"/>
  <c r="AN1045" i="1"/>
  <c r="AG1035" i="1"/>
  <c r="U1035" i="1"/>
  <c r="U1036" i="1"/>
  <c r="U1038" i="1"/>
  <c r="U1039" i="1"/>
  <c r="U1041" i="1"/>
  <c r="U1042" i="1"/>
  <c r="U1044" i="1"/>
  <c r="U1045" i="1"/>
  <c r="U1047" i="1"/>
  <c r="U1048" i="1"/>
  <c r="U1050" i="1"/>
  <c r="W1050" i="1" s="1"/>
  <c r="U1051" i="1"/>
  <c r="U1053" i="1"/>
  <c r="U1054" i="1"/>
  <c r="U1056" i="1"/>
  <c r="W1056" i="1" s="1"/>
  <c r="U1057" i="1"/>
  <c r="W1057" i="1" s="1"/>
  <c r="Q1035" i="1"/>
  <c r="P1035" i="1"/>
  <c r="K1035" i="1"/>
  <c r="W1035" i="1" s="1"/>
  <c r="K1036" i="1"/>
  <c r="K1038" i="1"/>
  <c r="K1039" i="1"/>
  <c r="K1041" i="1"/>
  <c r="W1041" i="1" s="1"/>
  <c r="K1042" i="1"/>
  <c r="K1044" i="1"/>
  <c r="K1045" i="1"/>
  <c r="K1047" i="1"/>
  <c r="K1048" i="1"/>
  <c r="K1050" i="1"/>
  <c r="K1051" i="1"/>
  <c r="W1051" i="1" s="1"/>
  <c r="K1053" i="1"/>
  <c r="K1054" i="1"/>
  <c r="E1035" i="1"/>
  <c r="F1035" i="1"/>
  <c r="W1042" i="1" l="1"/>
  <c r="W1044" i="1"/>
  <c r="W1038" i="1"/>
  <c r="W1047" i="1"/>
  <c r="W1054" i="1"/>
  <c r="W1053" i="1"/>
  <c r="W1048" i="1"/>
  <c r="W1045" i="1"/>
  <c r="W1039" i="1"/>
  <c r="W1036" i="1"/>
  <c r="AG1034" i="1"/>
  <c r="Q1034" i="1"/>
  <c r="P1034" i="1"/>
  <c r="E1034" i="1"/>
  <c r="F1034" i="1"/>
  <c r="AN1033" i="1" l="1"/>
  <c r="AG1033" i="1"/>
  <c r="U1033" i="1"/>
  <c r="W1033" i="1"/>
  <c r="Q1033" i="1"/>
  <c r="P1033" i="1"/>
  <c r="K1033" i="1"/>
  <c r="E1033" i="1"/>
  <c r="F1033" i="1"/>
  <c r="E1031" i="1" l="1"/>
  <c r="P1025" i="1" l="1"/>
  <c r="Q1025" i="1"/>
  <c r="AN986" i="1" l="1"/>
  <c r="Q939" i="1" l="1"/>
  <c r="AJ915" i="1" l="1"/>
  <c r="Q911" i="1" l="1"/>
  <c r="AN890" i="1" l="1"/>
  <c r="AN891" i="1"/>
  <c r="AN892" i="1"/>
  <c r="AN893" i="1"/>
  <c r="AN889" i="1"/>
  <c r="AG889" i="1" l="1"/>
  <c r="AG890" i="1"/>
  <c r="AG891" i="1"/>
  <c r="AG892" i="1"/>
  <c r="AG893" i="1"/>
  <c r="U889" i="1"/>
  <c r="U890" i="1"/>
  <c r="U891" i="1"/>
  <c r="U892" i="1"/>
  <c r="U893" i="1"/>
  <c r="Q890" i="1"/>
  <c r="Q891" i="1"/>
  <c r="Q892" i="1"/>
  <c r="Q893" i="1"/>
  <c r="P889" i="1"/>
  <c r="P890" i="1"/>
  <c r="P891" i="1"/>
  <c r="P892" i="1"/>
  <c r="P893" i="1"/>
  <c r="K889" i="1"/>
  <c r="K890" i="1"/>
  <c r="K891" i="1"/>
  <c r="K892" i="1"/>
  <c r="K893" i="1"/>
  <c r="F889" i="1"/>
  <c r="F890" i="1"/>
  <c r="F891" i="1"/>
  <c r="F892" i="1"/>
  <c r="F893" i="1"/>
  <c r="F894" i="1"/>
  <c r="E889" i="1"/>
  <c r="E890" i="1"/>
  <c r="E891" i="1"/>
  <c r="E892" i="1"/>
  <c r="E893" i="1"/>
  <c r="E894" i="1"/>
  <c r="AN887" i="1"/>
  <c r="W890" i="1" l="1"/>
  <c r="W893" i="1"/>
  <c r="W892" i="1"/>
  <c r="W891" i="1"/>
  <c r="W889" i="1"/>
  <c r="K881" i="1"/>
  <c r="AN846" i="1" l="1"/>
  <c r="AG833" i="1" l="1"/>
  <c r="AG820" i="1" l="1"/>
  <c r="AG793" i="1" l="1"/>
  <c r="U786" i="1" l="1"/>
  <c r="F786" i="1"/>
  <c r="AG775" i="1" l="1"/>
  <c r="Q762" i="1" l="1"/>
  <c r="K759" i="1" l="1"/>
  <c r="AN728" i="1" l="1"/>
  <c r="AN729" i="1"/>
  <c r="AN730" i="1"/>
  <c r="AN731" i="1"/>
  <c r="AN732" i="1"/>
  <c r="AN733" i="1"/>
  <c r="AN734" i="1"/>
  <c r="AN735" i="1"/>
  <c r="AN736" i="1"/>
  <c r="AN737" i="1"/>
  <c r="AN738" i="1"/>
  <c r="AN739" i="1"/>
  <c r="AN740" i="1"/>
  <c r="AN741" i="1"/>
  <c r="AN742" i="1"/>
  <c r="AN743" i="1"/>
  <c r="AN744" i="1"/>
  <c r="AN745" i="1"/>
  <c r="AN746" i="1"/>
  <c r="AN747" i="1"/>
  <c r="AN748" i="1"/>
  <c r="AN749" i="1"/>
  <c r="AN750" i="1"/>
  <c r="AN751" i="1"/>
  <c r="AN753" i="1"/>
  <c r="AN754" i="1"/>
  <c r="AN755" i="1"/>
  <c r="AN756" i="1"/>
  <c r="AN757" i="1"/>
  <c r="AN758" i="1"/>
  <c r="AN759" i="1"/>
  <c r="AN761" i="1"/>
  <c r="AN762" i="1"/>
  <c r="AN763" i="1"/>
  <c r="AN764" i="1"/>
  <c r="AN767" i="1"/>
  <c r="AN769" i="1"/>
  <c r="AN770" i="1"/>
  <c r="AN772" i="1"/>
  <c r="AN773" i="1"/>
  <c r="AN774" i="1"/>
  <c r="AN775" i="1"/>
  <c r="AN776" i="1"/>
  <c r="AN777" i="1"/>
  <c r="AN778" i="1"/>
  <c r="AN779" i="1"/>
  <c r="AN780" i="1"/>
  <c r="AN782" i="1"/>
  <c r="AN783" i="1"/>
  <c r="AN784" i="1"/>
  <c r="AN785" i="1"/>
  <c r="AN786" i="1"/>
  <c r="AN787" i="1"/>
  <c r="AN788" i="1"/>
  <c r="AN789" i="1"/>
  <c r="AN790" i="1"/>
  <c r="AN791" i="1"/>
  <c r="AN792" i="1"/>
  <c r="AN793" i="1"/>
  <c r="AN794" i="1"/>
  <c r="AN795" i="1"/>
  <c r="AN796" i="1"/>
  <c r="AN798" i="1"/>
  <c r="AN799" i="1"/>
  <c r="AN800" i="1"/>
  <c r="AN801" i="1"/>
  <c r="AN802" i="1"/>
  <c r="AN803" i="1"/>
  <c r="AN804" i="1"/>
  <c r="AN806" i="1"/>
  <c r="AN807" i="1"/>
  <c r="AN808" i="1"/>
  <c r="AN809" i="1"/>
  <c r="AN810" i="1"/>
  <c r="AN811" i="1"/>
  <c r="AN812" i="1"/>
  <c r="AN813" i="1"/>
  <c r="AN814" i="1"/>
  <c r="AN815" i="1"/>
  <c r="AN817" i="1"/>
  <c r="AN818" i="1"/>
  <c r="AN819" i="1"/>
  <c r="AN820" i="1"/>
  <c r="AN821" i="1"/>
  <c r="AN822" i="1"/>
  <c r="AN823" i="1"/>
  <c r="AN824" i="1"/>
  <c r="AN825" i="1"/>
  <c r="AN826" i="1"/>
  <c r="AN827" i="1"/>
  <c r="AN828" i="1"/>
  <c r="AN829" i="1"/>
  <c r="AN830" i="1"/>
  <c r="AN831" i="1"/>
  <c r="AN832" i="1"/>
  <c r="AN833" i="1"/>
  <c r="AN834" i="1"/>
  <c r="AN835" i="1"/>
  <c r="AN836" i="1"/>
  <c r="AN837" i="1"/>
  <c r="AN838" i="1"/>
  <c r="AN839" i="1"/>
  <c r="AN840" i="1"/>
  <c r="AN841" i="1"/>
  <c r="AN842" i="1"/>
  <c r="AN843" i="1"/>
  <c r="AN844" i="1"/>
  <c r="AN845" i="1"/>
  <c r="AN847" i="1"/>
  <c r="AN848" i="1"/>
  <c r="AN849" i="1"/>
  <c r="AN850" i="1"/>
  <c r="AN852" i="1"/>
  <c r="AN853" i="1"/>
  <c r="AN855" i="1"/>
  <c r="AN856" i="1"/>
  <c r="AN857" i="1"/>
  <c r="AN858" i="1"/>
  <c r="AN859" i="1"/>
  <c r="AN860" i="1"/>
  <c r="AN861" i="1"/>
  <c r="AN862" i="1"/>
  <c r="AN863" i="1"/>
  <c r="AN864" i="1"/>
  <c r="AN865" i="1"/>
  <c r="AN866" i="1"/>
  <c r="AN867" i="1"/>
  <c r="AN869" i="1"/>
  <c r="AN870" i="1"/>
  <c r="AN872" i="1"/>
  <c r="AN874" i="1"/>
  <c r="AN876" i="1"/>
  <c r="AN878" i="1"/>
  <c r="AN879" i="1"/>
  <c r="AN880" i="1"/>
  <c r="AN881" i="1"/>
  <c r="AN882" i="1"/>
  <c r="AN883" i="1"/>
  <c r="AN885" i="1"/>
  <c r="AN886" i="1"/>
  <c r="AN888" i="1"/>
  <c r="AN894" i="1"/>
  <c r="AN895" i="1"/>
  <c r="AN896" i="1"/>
  <c r="AN898" i="1"/>
  <c r="AN900" i="1"/>
  <c r="AN901" i="1"/>
  <c r="AN902" i="1"/>
  <c r="AN903" i="1"/>
  <c r="AN904" i="1"/>
  <c r="AN905" i="1"/>
  <c r="AN906" i="1"/>
  <c r="AN908" i="1"/>
  <c r="AN909" i="1"/>
  <c r="AN910" i="1"/>
  <c r="AN912" i="1"/>
  <c r="AN913" i="1"/>
  <c r="AN914" i="1"/>
  <c r="AN915" i="1"/>
  <c r="AN916" i="1"/>
  <c r="AN917" i="1"/>
  <c r="AN918" i="1"/>
  <c r="AN921" i="1"/>
  <c r="AN922" i="1"/>
  <c r="AN923" i="1"/>
  <c r="AN924" i="1"/>
  <c r="AN925" i="1"/>
  <c r="AN926" i="1"/>
  <c r="AN927" i="1"/>
  <c r="AN928" i="1"/>
  <c r="AN929" i="1"/>
  <c r="AN930" i="1"/>
  <c r="AN931" i="1"/>
  <c r="AN934" i="1"/>
  <c r="AN936" i="1"/>
  <c r="AN937" i="1"/>
  <c r="AN938" i="1"/>
  <c r="AN939" i="1"/>
  <c r="AN940" i="1"/>
  <c r="AN941" i="1"/>
  <c r="AN942" i="1"/>
  <c r="AN943" i="1"/>
  <c r="AN944" i="1"/>
  <c r="AN946" i="1"/>
  <c r="AN947" i="1"/>
  <c r="AN948" i="1"/>
  <c r="AN949" i="1"/>
  <c r="AN950" i="1"/>
  <c r="AN951" i="1"/>
  <c r="AN953" i="1"/>
  <c r="AN954" i="1"/>
  <c r="AN955" i="1"/>
  <c r="AN956" i="1"/>
  <c r="AN957" i="1"/>
  <c r="AN958" i="1"/>
  <c r="AN959" i="1"/>
  <c r="AN960" i="1"/>
  <c r="AN961" i="1"/>
  <c r="AN962" i="1"/>
  <c r="AN963" i="1"/>
  <c r="AN964" i="1"/>
  <c r="AN965" i="1"/>
  <c r="AN966" i="1"/>
  <c r="AN967" i="1"/>
  <c r="AN968" i="1"/>
  <c r="AN969" i="1"/>
  <c r="AN970" i="1"/>
  <c r="AN971" i="1"/>
  <c r="AN972" i="1"/>
  <c r="AN973" i="1"/>
  <c r="AN974" i="1"/>
  <c r="AN975" i="1"/>
  <c r="AN976" i="1"/>
  <c r="AN977" i="1"/>
  <c r="AN978" i="1"/>
  <c r="AN980" i="1"/>
  <c r="AN981" i="1"/>
  <c r="AN982" i="1"/>
  <c r="AN983" i="1"/>
  <c r="AN985" i="1"/>
  <c r="AN988" i="1"/>
  <c r="AN989" i="1"/>
  <c r="AN991" i="1"/>
  <c r="AN992" i="1"/>
  <c r="AN994" i="1"/>
  <c r="AN995" i="1"/>
  <c r="AN997" i="1"/>
  <c r="AN998" i="1"/>
  <c r="AN1000" i="1"/>
  <c r="AN1001" i="1"/>
  <c r="AN1003" i="1"/>
  <c r="AN1004" i="1"/>
  <c r="AN1006" i="1"/>
  <c r="AN1007" i="1"/>
  <c r="AN1009" i="1"/>
  <c r="AN1010" i="1"/>
  <c r="AN1012" i="1"/>
  <c r="AN1014" i="1"/>
  <c r="AN1015" i="1"/>
  <c r="AN1017" i="1"/>
  <c r="AN1018" i="1"/>
  <c r="AN1020" i="1"/>
  <c r="AN1021" i="1"/>
  <c r="AN1023" i="1"/>
  <c r="AN1024" i="1"/>
  <c r="AN1026" i="1"/>
  <c r="AN1027" i="1"/>
  <c r="AN1029" i="1"/>
  <c r="AN1030" i="1"/>
  <c r="AN1032" i="1"/>
  <c r="AN727" i="1"/>
  <c r="U728" i="1" l="1"/>
  <c r="U729" i="1"/>
  <c r="U730" i="1"/>
  <c r="U731" i="1"/>
  <c r="U732" i="1"/>
  <c r="U733" i="1"/>
  <c r="U734" i="1"/>
  <c r="U736" i="1"/>
  <c r="U737" i="1"/>
  <c r="U738" i="1"/>
  <c r="U739" i="1"/>
  <c r="U740" i="1"/>
  <c r="U741" i="1"/>
  <c r="U742" i="1"/>
  <c r="U743" i="1"/>
  <c r="U744" i="1"/>
  <c r="U745" i="1"/>
  <c r="U746" i="1"/>
  <c r="U747" i="1"/>
  <c r="U749" i="1"/>
  <c r="U750" i="1"/>
  <c r="U752" i="1"/>
  <c r="U753" i="1"/>
  <c r="U754" i="1"/>
  <c r="U755" i="1"/>
  <c r="U756" i="1"/>
  <c r="U757" i="1"/>
  <c r="U759" i="1"/>
  <c r="U761" i="1"/>
  <c r="U762" i="1"/>
  <c r="U763" i="1"/>
  <c r="U764" i="1"/>
  <c r="U767" i="1"/>
  <c r="U769" i="1"/>
  <c r="U770" i="1"/>
  <c r="U771" i="1"/>
  <c r="U772" i="1"/>
  <c r="U773" i="1"/>
  <c r="U774" i="1"/>
  <c r="U775" i="1"/>
  <c r="U776" i="1"/>
  <c r="U777" i="1"/>
  <c r="U778" i="1"/>
  <c r="U779" i="1"/>
  <c r="U780" i="1"/>
  <c r="U781" i="1"/>
  <c r="U782" i="1"/>
  <c r="U783" i="1"/>
  <c r="U784" i="1"/>
  <c r="U785" i="1"/>
  <c r="U787" i="1"/>
  <c r="U788" i="1"/>
  <c r="U789" i="1"/>
  <c r="U790" i="1"/>
  <c r="U791" i="1"/>
  <c r="U792" i="1"/>
  <c r="U793" i="1"/>
  <c r="U794" i="1"/>
  <c r="U798" i="1"/>
  <c r="U799" i="1"/>
  <c r="U800" i="1"/>
  <c r="U801" i="1"/>
  <c r="U802" i="1"/>
  <c r="U803" i="1"/>
  <c r="U804" i="1"/>
  <c r="U806" i="1"/>
  <c r="U807" i="1"/>
  <c r="U808" i="1"/>
  <c r="U809" i="1"/>
  <c r="U810" i="1"/>
  <c r="U811" i="1"/>
  <c r="U812" i="1"/>
  <c r="U814" i="1"/>
  <c r="U815" i="1"/>
  <c r="U817" i="1"/>
  <c r="U818" i="1"/>
  <c r="U819" i="1"/>
  <c r="U820" i="1"/>
  <c r="U821" i="1"/>
  <c r="U822" i="1"/>
  <c r="U823" i="1"/>
  <c r="U824" i="1"/>
  <c r="U825" i="1"/>
  <c r="U826" i="1"/>
  <c r="U827" i="1"/>
  <c r="U828" i="1"/>
  <c r="U829" i="1"/>
  <c r="U830" i="1"/>
  <c r="U831" i="1"/>
  <c r="U832" i="1"/>
  <c r="U833" i="1"/>
  <c r="U834" i="1"/>
  <c r="U835" i="1"/>
  <c r="U836" i="1"/>
  <c r="U837" i="1"/>
  <c r="U838" i="1"/>
  <c r="U839" i="1"/>
  <c r="U840" i="1"/>
  <c r="U841" i="1"/>
  <c r="U842" i="1"/>
  <c r="U843" i="1"/>
  <c r="U844" i="1"/>
  <c r="U845" i="1"/>
  <c r="U846" i="1"/>
  <c r="U847" i="1"/>
  <c r="U848" i="1"/>
  <c r="U849" i="1"/>
  <c r="U850" i="1"/>
  <c r="U852" i="1"/>
  <c r="U853" i="1"/>
  <c r="U855" i="1"/>
  <c r="U856" i="1"/>
  <c r="U857" i="1"/>
  <c r="U858" i="1"/>
  <c r="U859" i="1"/>
  <c r="U860" i="1"/>
  <c r="U861" i="1"/>
  <c r="U862" i="1"/>
  <c r="U863" i="1"/>
  <c r="U864" i="1"/>
  <c r="U865" i="1"/>
  <c r="U866" i="1"/>
  <c r="U867" i="1"/>
  <c r="U869" i="1"/>
  <c r="U870" i="1"/>
  <c r="U872" i="1"/>
  <c r="U874" i="1"/>
  <c r="U876" i="1"/>
  <c r="U878" i="1"/>
  <c r="U879" i="1"/>
  <c r="U880" i="1"/>
  <c r="U881" i="1"/>
  <c r="U882" i="1"/>
  <c r="U883" i="1"/>
  <c r="U884" i="1"/>
  <c r="U886" i="1"/>
  <c r="U887" i="1"/>
  <c r="U888" i="1"/>
  <c r="U894" i="1"/>
  <c r="U895" i="1"/>
  <c r="U896" i="1"/>
  <c r="U898" i="1"/>
  <c r="U900" i="1"/>
  <c r="U901" i="1"/>
  <c r="U902" i="1"/>
  <c r="U903" i="1"/>
  <c r="U904" i="1"/>
  <c r="U905" i="1"/>
  <c r="U906" i="1"/>
  <c r="U907" i="1"/>
  <c r="U909" i="1"/>
  <c r="U910" i="1"/>
  <c r="U911" i="1"/>
  <c r="U912" i="1"/>
  <c r="U913" i="1"/>
  <c r="U914" i="1"/>
  <c r="U915" i="1"/>
  <c r="U916" i="1"/>
  <c r="U917" i="1"/>
  <c r="U918" i="1"/>
  <c r="U921" i="1"/>
  <c r="U922" i="1"/>
  <c r="U923" i="1"/>
  <c r="U924" i="1"/>
  <c r="U925" i="1"/>
  <c r="U926" i="1"/>
  <c r="U927" i="1"/>
  <c r="U928" i="1"/>
  <c r="U929" i="1"/>
  <c r="U930" i="1"/>
  <c r="U931" i="1"/>
  <c r="U933" i="1"/>
  <c r="U936" i="1"/>
  <c r="U937" i="1"/>
  <c r="U938" i="1"/>
  <c r="U939" i="1"/>
  <c r="U940" i="1"/>
  <c r="U941" i="1"/>
  <c r="U942" i="1"/>
  <c r="U943" i="1"/>
  <c r="U944" i="1"/>
  <c r="U946" i="1"/>
  <c r="U947" i="1"/>
  <c r="U948" i="1"/>
  <c r="U949" i="1"/>
  <c r="U950" i="1"/>
  <c r="U951" i="1"/>
  <c r="U953" i="1"/>
  <c r="U954" i="1"/>
  <c r="U955" i="1"/>
  <c r="U956" i="1"/>
  <c r="U957" i="1"/>
  <c r="U958" i="1"/>
  <c r="U959" i="1"/>
  <c r="U960" i="1"/>
  <c r="U961" i="1"/>
  <c r="U962" i="1"/>
  <c r="U963" i="1"/>
  <c r="U964" i="1"/>
  <c r="U965" i="1"/>
  <c r="U966" i="1"/>
  <c r="U967" i="1"/>
  <c r="U968" i="1"/>
  <c r="U969" i="1"/>
  <c r="U970" i="1"/>
  <c r="U971" i="1"/>
  <c r="U972" i="1"/>
  <c r="U973" i="1"/>
  <c r="U974" i="1"/>
  <c r="U975" i="1"/>
  <c r="U976" i="1"/>
  <c r="U977" i="1"/>
  <c r="U978" i="1"/>
  <c r="U980" i="1"/>
  <c r="U981" i="1"/>
  <c r="U982" i="1"/>
  <c r="U983" i="1"/>
  <c r="U985" i="1"/>
  <c r="U986" i="1"/>
  <c r="U988" i="1"/>
  <c r="U989" i="1"/>
  <c r="U991" i="1"/>
  <c r="U992" i="1"/>
  <c r="U994" i="1"/>
  <c r="U995" i="1"/>
  <c r="U997" i="1"/>
  <c r="U998" i="1"/>
  <c r="U1000" i="1"/>
  <c r="U1001" i="1"/>
  <c r="U1003" i="1"/>
  <c r="U1004" i="1"/>
  <c r="U1006" i="1"/>
  <c r="U1007" i="1"/>
  <c r="U1009" i="1"/>
  <c r="U1010" i="1"/>
  <c r="U1012" i="1"/>
  <c r="U1014" i="1"/>
  <c r="U1015" i="1"/>
  <c r="U1017" i="1"/>
  <c r="U1018" i="1"/>
  <c r="U1020" i="1"/>
  <c r="U1021" i="1"/>
  <c r="U1023" i="1"/>
  <c r="U1024" i="1"/>
  <c r="U1026" i="1"/>
  <c r="U1027" i="1"/>
  <c r="U1029" i="1"/>
  <c r="U1030" i="1"/>
  <c r="U1032" i="1"/>
  <c r="K728" i="1"/>
  <c r="K729" i="1"/>
  <c r="K730" i="1"/>
  <c r="K731" i="1"/>
  <c r="K732" i="1"/>
  <c r="K733" i="1"/>
  <c r="K734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9" i="1"/>
  <c r="K750" i="1"/>
  <c r="K752" i="1"/>
  <c r="K753" i="1"/>
  <c r="K754" i="1"/>
  <c r="K755" i="1"/>
  <c r="K756" i="1"/>
  <c r="K757" i="1"/>
  <c r="K761" i="1"/>
  <c r="K762" i="1"/>
  <c r="K763" i="1"/>
  <c r="K764" i="1"/>
  <c r="K767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8" i="1"/>
  <c r="K799" i="1"/>
  <c r="K800" i="1"/>
  <c r="K801" i="1"/>
  <c r="K802" i="1"/>
  <c r="K803" i="1"/>
  <c r="K804" i="1"/>
  <c r="K806" i="1"/>
  <c r="K807" i="1"/>
  <c r="K808" i="1"/>
  <c r="K809" i="1"/>
  <c r="K810" i="1"/>
  <c r="K811" i="1"/>
  <c r="K812" i="1"/>
  <c r="K814" i="1"/>
  <c r="K815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2" i="1"/>
  <c r="K853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9" i="1"/>
  <c r="K870" i="1"/>
  <c r="K872" i="1"/>
  <c r="K874" i="1"/>
  <c r="K876" i="1"/>
  <c r="K878" i="1"/>
  <c r="K879" i="1"/>
  <c r="K880" i="1"/>
  <c r="K882" i="1"/>
  <c r="K883" i="1"/>
  <c r="K884" i="1"/>
  <c r="K886" i="1"/>
  <c r="K887" i="1"/>
  <c r="K888" i="1"/>
  <c r="K894" i="1"/>
  <c r="K895" i="1"/>
  <c r="K896" i="1"/>
  <c r="K898" i="1"/>
  <c r="K900" i="1"/>
  <c r="K901" i="1"/>
  <c r="K902" i="1"/>
  <c r="K903" i="1"/>
  <c r="K904" i="1"/>
  <c r="K905" i="1"/>
  <c r="K906" i="1"/>
  <c r="K907" i="1"/>
  <c r="K909" i="1"/>
  <c r="K910" i="1"/>
  <c r="K911" i="1"/>
  <c r="K912" i="1"/>
  <c r="K913" i="1"/>
  <c r="K914" i="1"/>
  <c r="K915" i="1"/>
  <c r="K916" i="1"/>
  <c r="K917" i="1"/>
  <c r="K918" i="1"/>
  <c r="K921" i="1"/>
  <c r="K922" i="1"/>
  <c r="K923" i="1"/>
  <c r="K924" i="1"/>
  <c r="K925" i="1"/>
  <c r="K926" i="1"/>
  <c r="K927" i="1"/>
  <c r="K928" i="1"/>
  <c r="K929" i="1"/>
  <c r="K930" i="1"/>
  <c r="K931" i="1"/>
  <c r="K933" i="1"/>
  <c r="K936" i="1"/>
  <c r="K937" i="1"/>
  <c r="K938" i="1"/>
  <c r="K939" i="1"/>
  <c r="K940" i="1"/>
  <c r="K941" i="1"/>
  <c r="K942" i="1"/>
  <c r="K943" i="1"/>
  <c r="K944" i="1"/>
  <c r="K946" i="1"/>
  <c r="K947" i="1"/>
  <c r="K948" i="1"/>
  <c r="K949" i="1"/>
  <c r="K950" i="1"/>
  <c r="K951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80" i="1"/>
  <c r="K981" i="1"/>
  <c r="K982" i="1"/>
  <c r="K983" i="1"/>
  <c r="K985" i="1"/>
  <c r="K986" i="1"/>
  <c r="K988" i="1"/>
  <c r="K989" i="1"/>
  <c r="K991" i="1"/>
  <c r="K992" i="1"/>
  <c r="K994" i="1"/>
  <c r="K995" i="1"/>
  <c r="K997" i="1"/>
  <c r="K998" i="1"/>
  <c r="K1000" i="1"/>
  <c r="K1001" i="1"/>
  <c r="K1003" i="1"/>
  <c r="K1004" i="1"/>
  <c r="K1006" i="1"/>
  <c r="K1007" i="1"/>
  <c r="K1009" i="1"/>
  <c r="K1010" i="1"/>
  <c r="K1011" i="1"/>
  <c r="W1011" i="1" s="1"/>
  <c r="K1012" i="1"/>
  <c r="K1014" i="1"/>
  <c r="K1015" i="1"/>
  <c r="K1017" i="1"/>
  <c r="K1018" i="1"/>
  <c r="K1020" i="1"/>
  <c r="K1021" i="1"/>
  <c r="K1023" i="1"/>
  <c r="K1024" i="1"/>
  <c r="K1026" i="1"/>
  <c r="K1027" i="1"/>
  <c r="K1029" i="1"/>
  <c r="K1030" i="1"/>
  <c r="K1032" i="1"/>
  <c r="U727" i="1"/>
  <c r="K727" i="1"/>
  <c r="AG728" i="1" l="1"/>
  <c r="AG729" i="1"/>
  <c r="AG730" i="1"/>
  <c r="AG731" i="1"/>
  <c r="AG732" i="1"/>
  <c r="AG733" i="1"/>
  <c r="AG734" i="1"/>
  <c r="AG736" i="1"/>
  <c r="AG737" i="1"/>
  <c r="AG738" i="1"/>
  <c r="AG739" i="1"/>
  <c r="AG740" i="1"/>
  <c r="AG741" i="1"/>
  <c r="AG742" i="1"/>
  <c r="AG743" i="1"/>
  <c r="AG744" i="1"/>
  <c r="AG745" i="1"/>
  <c r="AG746" i="1"/>
  <c r="AG747" i="1"/>
  <c r="AG749" i="1"/>
  <c r="AG750" i="1"/>
  <c r="AG752" i="1"/>
  <c r="AG753" i="1"/>
  <c r="AG754" i="1"/>
  <c r="AG755" i="1"/>
  <c r="AG756" i="1"/>
  <c r="AG757" i="1"/>
  <c r="AG760" i="1"/>
  <c r="AG761" i="1"/>
  <c r="AG762" i="1"/>
  <c r="AG763" i="1"/>
  <c r="AG764" i="1"/>
  <c r="AG765" i="1"/>
  <c r="AG767" i="1"/>
  <c r="AG768" i="1"/>
  <c r="AG769" i="1"/>
  <c r="AG770" i="1"/>
  <c r="AG771" i="1"/>
  <c r="AG772" i="1"/>
  <c r="AG773" i="1"/>
  <c r="AG774" i="1"/>
  <c r="AG776" i="1"/>
  <c r="AG777" i="1"/>
  <c r="AG778" i="1"/>
  <c r="AG779" i="1"/>
  <c r="AG780" i="1"/>
  <c r="AG781" i="1"/>
  <c r="AG782" i="1"/>
  <c r="AG783" i="1"/>
  <c r="AG784" i="1"/>
  <c r="AG785" i="1"/>
  <c r="AG786" i="1"/>
  <c r="AG787" i="1"/>
  <c r="AG788" i="1"/>
  <c r="AG789" i="1"/>
  <c r="AG790" i="1"/>
  <c r="AG791" i="1"/>
  <c r="AG792" i="1"/>
  <c r="AG794" i="1"/>
  <c r="AG797" i="1"/>
  <c r="AG798" i="1"/>
  <c r="AG799" i="1"/>
  <c r="AG800" i="1"/>
  <c r="AG801" i="1"/>
  <c r="AG802" i="1"/>
  <c r="AG803" i="1"/>
  <c r="AG804" i="1"/>
  <c r="AG805" i="1"/>
  <c r="AG806" i="1"/>
  <c r="AG807" i="1"/>
  <c r="AG808" i="1"/>
  <c r="AG809" i="1"/>
  <c r="AG810" i="1"/>
  <c r="AG811" i="1"/>
  <c r="AG812" i="1"/>
  <c r="AG814" i="1"/>
  <c r="AG815" i="1"/>
  <c r="AG817" i="1"/>
  <c r="AG818" i="1"/>
  <c r="AG819" i="1"/>
  <c r="AG821" i="1"/>
  <c r="AG822" i="1"/>
  <c r="AG823" i="1"/>
  <c r="AG824" i="1"/>
  <c r="AG825" i="1"/>
  <c r="AG826" i="1"/>
  <c r="AG827" i="1"/>
  <c r="AG828" i="1"/>
  <c r="AG829" i="1"/>
  <c r="AG830" i="1"/>
  <c r="AG831" i="1"/>
  <c r="AG832" i="1"/>
  <c r="AG834" i="1"/>
  <c r="AG835" i="1"/>
  <c r="AG836" i="1"/>
  <c r="AG837" i="1"/>
  <c r="AG838" i="1"/>
  <c r="AG839" i="1"/>
  <c r="AG840" i="1"/>
  <c r="AG841" i="1"/>
  <c r="AG842" i="1"/>
  <c r="AG843" i="1"/>
  <c r="AG844" i="1"/>
  <c r="AG845" i="1"/>
  <c r="AG846" i="1"/>
  <c r="AG847" i="1"/>
  <c r="AG848" i="1"/>
  <c r="AG849" i="1"/>
  <c r="AG850" i="1"/>
  <c r="AG851" i="1"/>
  <c r="AG852" i="1"/>
  <c r="AG853" i="1"/>
  <c r="AG854" i="1"/>
  <c r="AG855" i="1"/>
  <c r="AG856" i="1"/>
  <c r="AG857" i="1"/>
  <c r="AG858" i="1"/>
  <c r="AG859" i="1"/>
  <c r="AG860" i="1"/>
  <c r="AG861" i="1"/>
  <c r="AG862" i="1"/>
  <c r="AG863" i="1"/>
  <c r="AG864" i="1"/>
  <c r="AG865" i="1"/>
  <c r="AG866" i="1"/>
  <c r="AG867" i="1"/>
  <c r="AG868" i="1"/>
  <c r="AG869" i="1"/>
  <c r="AG870" i="1"/>
  <c r="AG871" i="1"/>
  <c r="AG872" i="1"/>
  <c r="AG873" i="1"/>
  <c r="AG874" i="1"/>
  <c r="AG875" i="1"/>
  <c r="AG876" i="1"/>
  <c r="AG877" i="1"/>
  <c r="AG878" i="1"/>
  <c r="AG879" i="1"/>
  <c r="AG880" i="1"/>
  <c r="AG881" i="1"/>
  <c r="AG882" i="1"/>
  <c r="AG883" i="1"/>
  <c r="AG884" i="1"/>
  <c r="AG886" i="1"/>
  <c r="AG887" i="1"/>
  <c r="AG888" i="1"/>
  <c r="AG894" i="1"/>
  <c r="AG895" i="1"/>
  <c r="AG896" i="1"/>
  <c r="AG898" i="1"/>
  <c r="AG899" i="1"/>
  <c r="AG900" i="1"/>
  <c r="AG901" i="1"/>
  <c r="AG902" i="1"/>
  <c r="AG903" i="1"/>
  <c r="AG904" i="1"/>
  <c r="AG905" i="1"/>
  <c r="AG906" i="1"/>
  <c r="AG907" i="1"/>
  <c r="AG909" i="1"/>
  <c r="AG910" i="1"/>
  <c r="AG912" i="1"/>
  <c r="AG913" i="1"/>
  <c r="AG914" i="1"/>
  <c r="AG915" i="1"/>
  <c r="AG916" i="1"/>
  <c r="AG917" i="1"/>
  <c r="AG918" i="1"/>
  <c r="AG921" i="1"/>
  <c r="AG922" i="1"/>
  <c r="AG923" i="1"/>
  <c r="AG924" i="1"/>
  <c r="AG925" i="1"/>
  <c r="AG926" i="1"/>
  <c r="AG927" i="1"/>
  <c r="AG928" i="1"/>
  <c r="AG929" i="1"/>
  <c r="AG930" i="1"/>
  <c r="AG931" i="1"/>
  <c r="AG933" i="1"/>
  <c r="AG934" i="1"/>
  <c r="AG936" i="1"/>
  <c r="AG937" i="1"/>
  <c r="AG938" i="1"/>
  <c r="AG939" i="1"/>
  <c r="AG940" i="1"/>
  <c r="AG941" i="1"/>
  <c r="AG942" i="1"/>
  <c r="AG943" i="1"/>
  <c r="AG944" i="1"/>
  <c r="AG946" i="1"/>
  <c r="AG947" i="1"/>
  <c r="AG948" i="1"/>
  <c r="AG949" i="1"/>
  <c r="AG950" i="1"/>
  <c r="AG951" i="1"/>
  <c r="AG953" i="1"/>
  <c r="AG954" i="1"/>
  <c r="AG955" i="1"/>
  <c r="AG956" i="1"/>
  <c r="AG957" i="1"/>
  <c r="AG958" i="1"/>
  <c r="AG959" i="1"/>
  <c r="AG960" i="1"/>
  <c r="AG961" i="1"/>
  <c r="AG962" i="1"/>
  <c r="AG963" i="1"/>
  <c r="AG964" i="1"/>
  <c r="AG965" i="1"/>
  <c r="AG966" i="1"/>
  <c r="AG967" i="1"/>
  <c r="AG968" i="1"/>
  <c r="AG969" i="1"/>
  <c r="AG970" i="1"/>
  <c r="AG971" i="1"/>
  <c r="AG972" i="1"/>
  <c r="AG973" i="1"/>
  <c r="AG974" i="1"/>
  <c r="AG975" i="1"/>
  <c r="AG976" i="1"/>
  <c r="AG977" i="1"/>
  <c r="AG978" i="1"/>
  <c r="AG979" i="1"/>
  <c r="AG980" i="1"/>
  <c r="AG981" i="1"/>
  <c r="AG982" i="1"/>
  <c r="AG983" i="1"/>
  <c r="AG984" i="1"/>
  <c r="AG985" i="1"/>
  <c r="AG986" i="1"/>
  <c r="AG987" i="1"/>
  <c r="AG988" i="1"/>
  <c r="AG989" i="1"/>
  <c r="AG990" i="1"/>
  <c r="AG991" i="1"/>
  <c r="AG992" i="1"/>
  <c r="AG993" i="1"/>
  <c r="AG994" i="1"/>
  <c r="AG995" i="1"/>
  <c r="AG996" i="1"/>
  <c r="AG997" i="1"/>
  <c r="AG998" i="1"/>
  <c r="AG999" i="1"/>
  <c r="AG1000" i="1"/>
  <c r="AG1001" i="1"/>
  <c r="AG1002" i="1"/>
  <c r="AG1003" i="1"/>
  <c r="AG1004" i="1"/>
  <c r="AG1005" i="1"/>
  <c r="AG1006" i="1"/>
  <c r="AG1007" i="1"/>
  <c r="AG1008" i="1"/>
  <c r="AG1009" i="1"/>
  <c r="AG1010" i="1"/>
  <c r="AG1011" i="1"/>
  <c r="AG1012" i="1"/>
  <c r="AG1013" i="1"/>
  <c r="AG1014" i="1"/>
  <c r="AG1015" i="1"/>
  <c r="AG1016" i="1"/>
  <c r="AG1017" i="1"/>
  <c r="AG1018" i="1"/>
  <c r="AG1019" i="1"/>
  <c r="AG1020" i="1"/>
  <c r="AG1021" i="1"/>
  <c r="AG1022" i="1"/>
  <c r="AG1023" i="1"/>
  <c r="AG1024" i="1"/>
  <c r="AG1025" i="1"/>
  <c r="AG1026" i="1"/>
  <c r="AG1027" i="1"/>
  <c r="AG1028" i="1"/>
  <c r="AG1029" i="1"/>
  <c r="AG1030" i="1"/>
  <c r="AG1031" i="1"/>
  <c r="AG1032" i="1"/>
  <c r="AG727" i="1"/>
  <c r="Q730" i="1"/>
  <c r="Q731" i="1"/>
  <c r="Q734" i="1"/>
  <c r="Q740" i="1"/>
  <c r="Q741" i="1"/>
  <c r="Q745" i="1"/>
  <c r="Q755" i="1"/>
  <c r="Q765" i="1"/>
  <c r="Q770" i="1"/>
  <c r="Q772" i="1"/>
  <c r="Q773" i="1"/>
  <c r="Q776" i="1"/>
  <c r="Q777" i="1"/>
  <c r="Q778" i="1"/>
  <c r="Q779" i="1"/>
  <c r="Q780" i="1"/>
  <c r="Q781" i="1"/>
  <c r="Q783" i="1"/>
  <c r="Q785" i="1"/>
  <c r="Q786" i="1"/>
  <c r="Q787" i="1"/>
  <c r="Q789" i="1"/>
  <c r="Q790" i="1"/>
  <c r="Q791" i="1"/>
  <c r="Q797" i="1"/>
  <c r="Q799" i="1"/>
  <c r="Q802" i="1"/>
  <c r="Q803" i="1"/>
  <c r="Q805" i="1"/>
  <c r="Q807" i="1"/>
  <c r="Q809" i="1"/>
  <c r="Q815" i="1"/>
  <c r="Q818" i="1"/>
  <c r="Q819" i="1"/>
  <c r="Q820" i="1"/>
  <c r="Q822" i="1"/>
  <c r="Q824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6" i="1"/>
  <c r="Q847" i="1"/>
  <c r="Q848" i="1"/>
  <c r="Q850" i="1"/>
  <c r="Q852" i="1"/>
  <c r="Q853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9" i="1"/>
  <c r="Q870" i="1"/>
  <c r="Q872" i="1"/>
  <c r="Q874" i="1"/>
  <c r="Q876" i="1"/>
  <c r="Q879" i="1"/>
  <c r="Q883" i="1"/>
  <c r="Q884" i="1"/>
  <c r="Q888" i="1"/>
  <c r="Q894" i="1"/>
  <c r="Q895" i="1"/>
  <c r="Q896" i="1"/>
  <c r="Q900" i="1"/>
  <c r="Q902" i="1"/>
  <c r="Q904" i="1"/>
  <c r="Q906" i="1"/>
  <c r="Q907" i="1"/>
  <c r="Q909" i="1"/>
  <c r="Q912" i="1"/>
  <c r="Q914" i="1"/>
  <c r="Q916" i="1"/>
  <c r="Q918" i="1"/>
  <c r="Q922" i="1"/>
  <c r="Q924" i="1"/>
  <c r="Q926" i="1"/>
  <c r="Q928" i="1"/>
  <c r="Q930" i="1"/>
  <c r="Q933" i="1"/>
  <c r="Q936" i="1"/>
  <c r="Q937" i="1"/>
  <c r="Q938" i="1"/>
  <c r="Q940" i="1"/>
  <c r="Q941" i="1"/>
  <c r="Q942" i="1"/>
  <c r="Q943" i="1"/>
  <c r="Q944" i="1"/>
  <c r="Q946" i="1"/>
  <c r="Q947" i="1"/>
  <c r="Q948" i="1"/>
  <c r="Q949" i="1"/>
  <c r="Q950" i="1"/>
  <c r="Q951" i="1"/>
  <c r="Q953" i="1"/>
  <c r="Q954" i="1"/>
  <c r="Q955" i="1"/>
  <c r="Q956" i="1"/>
  <c r="Q957" i="1"/>
  <c r="Q958" i="1"/>
  <c r="Q959" i="1"/>
  <c r="Q960" i="1"/>
  <c r="Q961" i="1"/>
  <c r="Q962" i="1"/>
  <c r="Q963" i="1"/>
  <c r="Q964" i="1"/>
  <c r="Q965" i="1"/>
  <c r="Q966" i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Q983" i="1"/>
  <c r="Q984" i="1"/>
  <c r="Q985" i="1"/>
  <c r="Q986" i="1"/>
  <c r="Q987" i="1"/>
  <c r="Q988" i="1"/>
  <c r="Q989" i="1"/>
  <c r="Q990" i="1"/>
  <c r="Q991" i="1"/>
  <c r="Q992" i="1"/>
  <c r="Q993" i="1"/>
  <c r="Q994" i="1"/>
  <c r="Q995" i="1"/>
  <c r="Q996" i="1"/>
  <c r="Q997" i="1"/>
  <c r="Q998" i="1"/>
  <c r="Q999" i="1"/>
  <c r="Q1000" i="1"/>
  <c r="Q1001" i="1"/>
  <c r="Q1002" i="1"/>
  <c r="Q1003" i="1"/>
  <c r="Q1004" i="1"/>
  <c r="Q1005" i="1"/>
  <c r="Q1006" i="1"/>
  <c r="Q1007" i="1"/>
  <c r="Q1008" i="1"/>
  <c r="Q1009" i="1"/>
  <c r="Q1010" i="1"/>
  <c r="Q1011" i="1"/>
  <c r="Q1012" i="1"/>
  <c r="Q1013" i="1"/>
  <c r="Q1014" i="1"/>
  <c r="Q1015" i="1"/>
  <c r="Q1016" i="1"/>
  <c r="Q1017" i="1"/>
  <c r="Q1018" i="1"/>
  <c r="Q1019" i="1"/>
  <c r="Q1020" i="1"/>
  <c r="Q1021" i="1"/>
  <c r="Q1022" i="1"/>
  <c r="Q1023" i="1"/>
  <c r="Q1024" i="1"/>
  <c r="Q1026" i="1"/>
  <c r="Q1027" i="1"/>
  <c r="Q1028" i="1"/>
  <c r="Q1029" i="1"/>
  <c r="Q1030" i="1"/>
  <c r="Q1031" i="1"/>
  <c r="Q1032" i="1"/>
  <c r="AJ967" i="1"/>
  <c r="AJ968" i="1"/>
  <c r="AJ969" i="1"/>
  <c r="AJ970" i="1"/>
  <c r="AJ972" i="1"/>
  <c r="AJ973" i="1"/>
  <c r="AJ974" i="1"/>
  <c r="AJ975" i="1"/>
  <c r="AJ976" i="1"/>
  <c r="AJ977" i="1"/>
  <c r="AJ978" i="1"/>
  <c r="AJ979" i="1"/>
  <c r="AJ980" i="1"/>
  <c r="AJ981" i="1"/>
  <c r="AJ982" i="1"/>
  <c r="AJ983" i="1"/>
  <c r="AJ984" i="1"/>
  <c r="AJ986" i="1"/>
  <c r="AJ987" i="1"/>
  <c r="AJ988" i="1"/>
  <c r="AJ989" i="1"/>
  <c r="AJ990" i="1"/>
  <c r="AJ991" i="1"/>
  <c r="AJ992" i="1"/>
  <c r="AJ993" i="1"/>
  <c r="AJ994" i="1"/>
  <c r="AJ995" i="1"/>
  <c r="AJ996" i="1"/>
  <c r="AJ997" i="1"/>
  <c r="AJ998" i="1"/>
  <c r="AJ999" i="1"/>
  <c r="AJ1001" i="1"/>
  <c r="AJ1002" i="1"/>
  <c r="AJ1003" i="1"/>
  <c r="AJ1004" i="1"/>
  <c r="AJ1005" i="1"/>
  <c r="AJ1006" i="1"/>
  <c r="AJ1007" i="1"/>
  <c r="AJ1008" i="1"/>
  <c r="AJ1009" i="1"/>
  <c r="AJ1010" i="1"/>
  <c r="AJ1011" i="1"/>
  <c r="AJ1012" i="1"/>
  <c r="AJ1013" i="1"/>
  <c r="AJ1014" i="1"/>
  <c r="AJ1015" i="1"/>
  <c r="AJ1016" i="1"/>
  <c r="P728" i="1"/>
  <c r="P729" i="1"/>
  <c r="P730" i="1"/>
  <c r="P731" i="1"/>
  <c r="P732" i="1"/>
  <c r="P733" i="1"/>
  <c r="P734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9" i="1"/>
  <c r="P750" i="1"/>
  <c r="P752" i="1"/>
  <c r="P753" i="1"/>
  <c r="P754" i="1"/>
  <c r="P755" i="1"/>
  <c r="P756" i="1"/>
  <c r="P757" i="1"/>
  <c r="P760" i="1"/>
  <c r="P761" i="1"/>
  <c r="P762" i="1"/>
  <c r="P763" i="1"/>
  <c r="P765" i="1"/>
  <c r="P767" i="1"/>
  <c r="P768" i="1"/>
  <c r="P769" i="1"/>
  <c r="P770" i="1"/>
  <c r="P771" i="1"/>
  <c r="P772" i="1"/>
  <c r="P773" i="1"/>
  <c r="P774" i="1"/>
  <c r="P775" i="1"/>
  <c r="P776" i="1"/>
  <c r="P777" i="1"/>
  <c r="P778" i="1"/>
  <c r="P779" i="1"/>
  <c r="P780" i="1"/>
  <c r="P781" i="1"/>
  <c r="P782" i="1"/>
  <c r="P783" i="1"/>
  <c r="P784" i="1"/>
  <c r="P785" i="1"/>
  <c r="P786" i="1"/>
  <c r="P787" i="1"/>
  <c r="P788" i="1"/>
  <c r="P789" i="1"/>
  <c r="P790" i="1"/>
  <c r="P791" i="1"/>
  <c r="P792" i="1"/>
  <c r="P793" i="1"/>
  <c r="P794" i="1"/>
  <c r="P797" i="1"/>
  <c r="P798" i="1"/>
  <c r="P799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4" i="1"/>
  <c r="P815" i="1"/>
  <c r="P817" i="1"/>
  <c r="P818" i="1"/>
  <c r="P819" i="1"/>
  <c r="P820" i="1"/>
  <c r="P821" i="1"/>
  <c r="P822" i="1"/>
  <c r="P823" i="1"/>
  <c r="P824" i="1"/>
  <c r="P825" i="1"/>
  <c r="P826" i="1"/>
  <c r="P827" i="1"/>
  <c r="P828" i="1"/>
  <c r="P829" i="1"/>
  <c r="P830" i="1"/>
  <c r="P831" i="1"/>
  <c r="P832" i="1"/>
  <c r="P833" i="1"/>
  <c r="P834" i="1"/>
  <c r="P835" i="1"/>
  <c r="P836" i="1"/>
  <c r="P837" i="1"/>
  <c r="P838" i="1"/>
  <c r="P839" i="1"/>
  <c r="P840" i="1"/>
  <c r="P841" i="1"/>
  <c r="P842" i="1"/>
  <c r="P843" i="1"/>
  <c r="P844" i="1"/>
  <c r="P845" i="1"/>
  <c r="P846" i="1"/>
  <c r="P847" i="1"/>
  <c r="P848" i="1"/>
  <c r="P849" i="1"/>
  <c r="P850" i="1"/>
  <c r="P851" i="1"/>
  <c r="P852" i="1"/>
  <c r="P853" i="1"/>
  <c r="P854" i="1"/>
  <c r="P855" i="1"/>
  <c r="P856" i="1"/>
  <c r="P857" i="1"/>
  <c r="P858" i="1"/>
  <c r="P859" i="1"/>
  <c r="P860" i="1"/>
  <c r="P861" i="1"/>
  <c r="P862" i="1"/>
  <c r="P863" i="1"/>
  <c r="P864" i="1"/>
  <c r="P865" i="1"/>
  <c r="P866" i="1"/>
  <c r="P867" i="1"/>
  <c r="P868" i="1"/>
  <c r="P869" i="1"/>
  <c r="P870" i="1"/>
  <c r="P871" i="1"/>
  <c r="P872" i="1"/>
  <c r="P873" i="1"/>
  <c r="P874" i="1"/>
  <c r="P875" i="1"/>
  <c r="P876" i="1"/>
  <c r="P877" i="1"/>
  <c r="P878" i="1"/>
  <c r="P879" i="1"/>
  <c r="P880" i="1"/>
  <c r="P881" i="1"/>
  <c r="P882" i="1"/>
  <c r="P883" i="1"/>
  <c r="P884" i="1"/>
  <c r="P886" i="1"/>
  <c r="P887" i="1"/>
  <c r="P888" i="1"/>
  <c r="P894" i="1"/>
  <c r="P895" i="1"/>
  <c r="P896" i="1"/>
  <c r="P898" i="1"/>
  <c r="P899" i="1"/>
  <c r="P900" i="1"/>
  <c r="P901" i="1"/>
  <c r="P902" i="1"/>
  <c r="P903" i="1"/>
  <c r="P904" i="1"/>
  <c r="P905" i="1"/>
  <c r="P906" i="1"/>
  <c r="P907" i="1"/>
  <c r="P909" i="1"/>
  <c r="P910" i="1"/>
  <c r="P911" i="1"/>
  <c r="P912" i="1"/>
  <c r="P913" i="1"/>
  <c r="P914" i="1"/>
  <c r="P915" i="1"/>
  <c r="P916" i="1"/>
  <c r="P917" i="1"/>
  <c r="P918" i="1"/>
  <c r="P919" i="1"/>
  <c r="P920" i="1"/>
  <c r="P921" i="1"/>
  <c r="P922" i="1"/>
  <c r="P923" i="1"/>
  <c r="P924" i="1"/>
  <c r="P925" i="1"/>
  <c r="P926" i="1"/>
  <c r="P927" i="1"/>
  <c r="P928" i="1"/>
  <c r="P929" i="1"/>
  <c r="P930" i="1"/>
  <c r="P931" i="1"/>
  <c r="P933" i="1"/>
  <c r="P934" i="1"/>
  <c r="P935" i="1"/>
  <c r="P936" i="1"/>
  <c r="P937" i="1"/>
  <c r="P938" i="1"/>
  <c r="P939" i="1"/>
  <c r="P940" i="1"/>
  <c r="P941" i="1"/>
  <c r="P942" i="1"/>
  <c r="P943" i="1"/>
  <c r="P944" i="1"/>
  <c r="P945" i="1"/>
  <c r="P946" i="1"/>
  <c r="P947" i="1"/>
  <c r="P948" i="1"/>
  <c r="P949" i="1"/>
  <c r="P950" i="1"/>
  <c r="P951" i="1"/>
  <c r="P953" i="1"/>
  <c r="P954" i="1"/>
  <c r="P955" i="1"/>
  <c r="P956" i="1"/>
  <c r="P957" i="1"/>
  <c r="P958" i="1"/>
  <c r="P959" i="1"/>
  <c r="P960" i="1"/>
  <c r="P961" i="1"/>
  <c r="P962" i="1"/>
  <c r="P963" i="1"/>
  <c r="P964" i="1"/>
  <c r="P965" i="1"/>
  <c r="P966" i="1"/>
  <c r="P967" i="1"/>
  <c r="P968" i="1"/>
  <c r="P969" i="1"/>
  <c r="P970" i="1"/>
  <c r="P971" i="1"/>
  <c r="P972" i="1"/>
  <c r="P973" i="1"/>
  <c r="P974" i="1"/>
  <c r="P975" i="1"/>
  <c r="P976" i="1"/>
  <c r="P977" i="1"/>
  <c r="P978" i="1"/>
  <c r="P979" i="1"/>
  <c r="P980" i="1"/>
  <c r="P981" i="1"/>
  <c r="P982" i="1"/>
  <c r="P983" i="1"/>
  <c r="P984" i="1"/>
  <c r="P985" i="1"/>
  <c r="P986" i="1"/>
  <c r="P987" i="1"/>
  <c r="P988" i="1"/>
  <c r="P989" i="1"/>
  <c r="P990" i="1"/>
  <c r="P991" i="1"/>
  <c r="P992" i="1"/>
  <c r="P993" i="1"/>
  <c r="P994" i="1"/>
  <c r="P995" i="1"/>
  <c r="P996" i="1"/>
  <c r="P997" i="1"/>
  <c r="P998" i="1"/>
  <c r="P999" i="1"/>
  <c r="P1000" i="1"/>
  <c r="P1001" i="1"/>
  <c r="P1002" i="1"/>
  <c r="P1003" i="1"/>
  <c r="P1004" i="1"/>
  <c r="P1005" i="1"/>
  <c r="P1006" i="1"/>
  <c r="P1007" i="1"/>
  <c r="P1008" i="1"/>
  <c r="P1009" i="1"/>
  <c r="P1010" i="1"/>
  <c r="P1011" i="1"/>
  <c r="P1012" i="1"/>
  <c r="P1013" i="1"/>
  <c r="P1014" i="1"/>
  <c r="P1015" i="1"/>
  <c r="P1016" i="1"/>
  <c r="P1017" i="1"/>
  <c r="P1018" i="1"/>
  <c r="P1019" i="1"/>
  <c r="P1020" i="1"/>
  <c r="P1021" i="1"/>
  <c r="P1022" i="1"/>
  <c r="P1023" i="1"/>
  <c r="P1024" i="1"/>
  <c r="P1026" i="1"/>
  <c r="P1027" i="1"/>
  <c r="P1028" i="1"/>
  <c r="P1029" i="1"/>
  <c r="P1030" i="1"/>
  <c r="P1031" i="1"/>
  <c r="P1032" i="1"/>
  <c r="P727" i="1"/>
  <c r="F715" i="1" l="1"/>
  <c r="F624" i="1" l="1"/>
  <c r="E619" i="1" l="1"/>
  <c r="F619" i="1"/>
  <c r="W619" i="1"/>
  <c r="E620" i="1"/>
  <c r="F620" i="1"/>
  <c r="W620" i="1"/>
  <c r="E622" i="1"/>
  <c r="F622" i="1"/>
  <c r="W622" i="1"/>
  <c r="E623" i="1"/>
  <c r="F623" i="1"/>
  <c r="W623" i="1"/>
  <c r="E624" i="1"/>
  <c r="E625" i="1"/>
  <c r="F625" i="1"/>
  <c r="W625" i="1"/>
  <c r="E626" i="1"/>
  <c r="F626" i="1"/>
  <c r="W626" i="1"/>
  <c r="E628" i="1"/>
  <c r="F628" i="1"/>
  <c r="W628" i="1"/>
  <c r="E629" i="1"/>
  <c r="F629" i="1"/>
  <c r="W629" i="1"/>
  <c r="E630" i="1"/>
  <c r="F630" i="1"/>
  <c r="W630" i="1"/>
  <c r="E631" i="1"/>
  <c r="F631" i="1"/>
  <c r="W631" i="1"/>
  <c r="E632" i="1"/>
  <c r="F632" i="1"/>
  <c r="W632" i="1"/>
  <c r="E633" i="1"/>
  <c r="F633" i="1"/>
  <c r="W633" i="1"/>
  <c r="E634" i="1"/>
  <c r="F634" i="1"/>
  <c r="W634" i="1"/>
  <c r="E635" i="1"/>
  <c r="F635" i="1"/>
  <c r="W635" i="1"/>
  <c r="E636" i="1"/>
  <c r="F636" i="1"/>
  <c r="W636" i="1"/>
  <c r="E638" i="1"/>
  <c r="F638" i="1"/>
  <c r="W638" i="1"/>
  <c r="E639" i="1"/>
  <c r="F639" i="1"/>
  <c r="W639" i="1"/>
  <c r="E640" i="1"/>
  <c r="F640" i="1"/>
  <c r="W640" i="1"/>
  <c r="E641" i="1"/>
  <c r="F641" i="1"/>
  <c r="W641" i="1"/>
  <c r="E642" i="1"/>
  <c r="F642" i="1"/>
  <c r="W642" i="1"/>
  <c r="E644" i="1"/>
  <c r="F644" i="1"/>
  <c r="W644" i="1"/>
  <c r="E645" i="1"/>
  <c r="F645" i="1"/>
  <c r="W645" i="1"/>
  <c r="E647" i="1"/>
  <c r="F647" i="1"/>
  <c r="W647" i="1"/>
  <c r="E648" i="1"/>
  <c r="F648" i="1"/>
  <c r="W648" i="1"/>
  <c r="E651" i="1"/>
  <c r="F651" i="1"/>
  <c r="W651" i="1"/>
  <c r="E652" i="1"/>
  <c r="F652" i="1"/>
  <c r="W652" i="1"/>
  <c r="E653" i="1"/>
  <c r="F653" i="1"/>
  <c r="W653" i="1"/>
  <c r="E654" i="1"/>
  <c r="F654" i="1"/>
  <c r="W654" i="1"/>
  <c r="E655" i="1"/>
  <c r="F655" i="1"/>
  <c r="W655" i="1"/>
  <c r="E656" i="1"/>
  <c r="F656" i="1"/>
  <c r="W656" i="1"/>
  <c r="E657" i="1"/>
  <c r="F657" i="1"/>
  <c r="W657" i="1"/>
  <c r="E658" i="1"/>
  <c r="F658" i="1"/>
  <c r="W658" i="1"/>
  <c r="E659" i="1"/>
  <c r="F659" i="1"/>
  <c r="W659" i="1"/>
  <c r="E660" i="1"/>
  <c r="F660" i="1"/>
  <c r="W660" i="1"/>
  <c r="E662" i="1"/>
  <c r="F662" i="1"/>
  <c r="W662" i="1"/>
  <c r="E663" i="1"/>
  <c r="F663" i="1"/>
  <c r="W663" i="1"/>
  <c r="E664" i="1"/>
  <c r="F664" i="1"/>
  <c r="W664" i="1"/>
  <c r="E665" i="1"/>
  <c r="F665" i="1"/>
  <c r="W665" i="1"/>
  <c r="E666" i="1"/>
  <c r="F666" i="1"/>
  <c r="W666" i="1"/>
  <c r="E667" i="1"/>
  <c r="F667" i="1"/>
  <c r="W667" i="1"/>
  <c r="E668" i="1"/>
  <c r="F668" i="1"/>
  <c r="W668" i="1"/>
  <c r="E669" i="1"/>
  <c r="F669" i="1"/>
  <c r="W669" i="1"/>
  <c r="E670" i="1"/>
  <c r="F670" i="1"/>
  <c r="W670" i="1"/>
  <c r="E671" i="1"/>
  <c r="F671" i="1"/>
  <c r="W671" i="1"/>
  <c r="E672" i="1"/>
  <c r="F672" i="1"/>
  <c r="W672" i="1"/>
  <c r="E673" i="1"/>
  <c r="F673" i="1"/>
  <c r="W673" i="1"/>
  <c r="E674" i="1"/>
  <c r="F674" i="1"/>
  <c r="W674" i="1"/>
  <c r="E675" i="1"/>
  <c r="F675" i="1"/>
  <c r="W675" i="1"/>
  <c r="E676" i="1"/>
  <c r="F676" i="1"/>
  <c r="W676" i="1"/>
  <c r="E677" i="1"/>
  <c r="F677" i="1"/>
  <c r="W677" i="1"/>
  <c r="E678" i="1"/>
  <c r="F678" i="1"/>
  <c r="W678" i="1"/>
  <c r="E679" i="1"/>
  <c r="F679" i="1"/>
  <c r="W679" i="1"/>
  <c r="E680" i="1"/>
  <c r="F680" i="1"/>
  <c r="W680" i="1"/>
  <c r="E681" i="1"/>
  <c r="F681" i="1"/>
  <c r="W681" i="1"/>
  <c r="E683" i="1"/>
  <c r="F683" i="1"/>
  <c r="W683" i="1"/>
  <c r="E685" i="1"/>
  <c r="F685" i="1"/>
  <c r="W685" i="1"/>
  <c r="E686" i="1"/>
  <c r="F686" i="1"/>
  <c r="W686" i="1"/>
  <c r="W687" i="1"/>
  <c r="E688" i="1"/>
  <c r="F688" i="1"/>
  <c r="W688" i="1"/>
  <c r="E689" i="1"/>
  <c r="F689" i="1"/>
  <c r="W689" i="1"/>
  <c r="E690" i="1"/>
  <c r="F690" i="1"/>
  <c r="W690" i="1"/>
  <c r="E691" i="1"/>
  <c r="F691" i="1"/>
  <c r="W691" i="1"/>
  <c r="E692" i="1"/>
  <c r="F692" i="1"/>
  <c r="W692" i="1"/>
  <c r="E693" i="1"/>
  <c r="F693" i="1"/>
  <c r="W693" i="1"/>
  <c r="E694" i="1"/>
  <c r="F694" i="1"/>
  <c r="W694" i="1"/>
  <c r="E695" i="1"/>
  <c r="F695" i="1"/>
  <c r="W695" i="1"/>
  <c r="E697" i="1"/>
  <c r="F697" i="1"/>
  <c r="E699" i="1"/>
  <c r="F699" i="1"/>
  <c r="W699" i="1"/>
  <c r="W700" i="1"/>
  <c r="E701" i="1"/>
  <c r="F701" i="1"/>
  <c r="W701" i="1"/>
  <c r="E702" i="1"/>
  <c r="F702" i="1"/>
  <c r="W702" i="1"/>
  <c r="E704" i="1"/>
  <c r="F704" i="1"/>
  <c r="W704" i="1"/>
  <c r="E705" i="1"/>
  <c r="F705" i="1"/>
  <c r="W705" i="1"/>
  <c r="E707" i="1"/>
  <c r="F707" i="1"/>
  <c r="W707" i="1"/>
  <c r="E709" i="1"/>
  <c r="F709" i="1"/>
  <c r="W709" i="1"/>
  <c r="E710" i="1"/>
  <c r="F710" i="1"/>
  <c r="W710" i="1"/>
  <c r="E711" i="1"/>
  <c r="F711" i="1"/>
  <c r="W711" i="1"/>
  <c r="E712" i="1"/>
  <c r="F712" i="1"/>
  <c r="W712" i="1"/>
  <c r="E713" i="1"/>
  <c r="F713" i="1"/>
  <c r="W713" i="1"/>
  <c r="E714" i="1"/>
  <c r="F714" i="1"/>
  <c r="W714" i="1"/>
  <c r="E715" i="1"/>
  <c r="W715" i="1"/>
  <c r="E716" i="1"/>
  <c r="F716" i="1"/>
  <c r="W716" i="1"/>
  <c r="E717" i="1"/>
  <c r="F717" i="1"/>
  <c r="W717" i="1"/>
  <c r="E718" i="1"/>
  <c r="F718" i="1"/>
  <c r="W718" i="1"/>
  <c r="E719" i="1"/>
  <c r="F719" i="1"/>
  <c r="W719" i="1"/>
  <c r="E720" i="1"/>
  <c r="F720" i="1"/>
  <c r="W720" i="1"/>
  <c r="E721" i="1"/>
  <c r="F721" i="1"/>
  <c r="W721" i="1"/>
  <c r="E722" i="1"/>
  <c r="F722" i="1"/>
  <c r="W722" i="1"/>
  <c r="E723" i="1"/>
  <c r="F723" i="1"/>
  <c r="W723" i="1"/>
  <c r="E724" i="1"/>
  <c r="F724" i="1"/>
  <c r="W724" i="1"/>
  <c r="E725" i="1"/>
  <c r="F725" i="1"/>
  <c r="W725" i="1"/>
  <c r="E726" i="1"/>
  <c r="F726" i="1"/>
  <c r="W726" i="1"/>
  <c r="E727" i="1"/>
  <c r="F727" i="1"/>
  <c r="W727" i="1"/>
  <c r="E728" i="1"/>
  <c r="F728" i="1"/>
  <c r="W728" i="1"/>
  <c r="E729" i="1"/>
  <c r="F729" i="1"/>
  <c r="W729" i="1"/>
  <c r="E730" i="1"/>
  <c r="F730" i="1"/>
  <c r="W730" i="1"/>
  <c r="E731" i="1"/>
  <c r="F731" i="1"/>
  <c r="W731" i="1"/>
  <c r="E732" i="1"/>
  <c r="F732" i="1"/>
  <c r="W732" i="1"/>
  <c r="E733" i="1"/>
  <c r="F733" i="1"/>
  <c r="W733" i="1"/>
  <c r="E734" i="1"/>
  <c r="F734" i="1"/>
  <c r="W734" i="1"/>
  <c r="E736" i="1"/>
  <c r="F736" i="1"/>
  <c r="W736" i="1"/>
  <c r="E737" i="1"/>
  <c r="F737" i="1"/>
  <c r="W737" i="1"/>
  <c r="E738" i="1"/>
  <c r="F738" i="1"/>
  <c r="W738" i="1"/>
  <c r="E739" i="1"/>
  <c r="F739" i="1"/>
  <c r="W739" i="1"/>
  <c r="E740" i="1"/>
  <c r="F740" i="1"/>
  <c r="W740" i="1"/>
  <c r="E741" i="1"/>
  <c r="F741" i="1"/>
  <c r="W741" i="1"/>
  <c r="E742" i="1"/>
  <c r="F742" i="1"/>
  <c r="W742" i="1"/>
  <c r="E743" i="1"/>
  <c r="F743" i="1"/>
  <c r="W743" i="1"/>
  <c r="E744" i="1"/>
  <c r="F744" i="1"/>
  <c r="W744" i="1"/>
  <c r="E745" i="1"/>
  <c r="F745" i="1"/>
  <c r="W745" i="1"/>
  <c r="E746" i="1"/>
  <c r="F746" i="1"/>
  <c r="W746" i="1"/>
  <c r="E747" i="1"/>
  <c r="F747" i="1"/>
  <c r="W747" i="1"/>
  <c r="E749" i="1"/>
  <c r="F749" i="1"/>
  <c r="W749" i="1"/>
  <c r="E750" i="1"/>
  <c r="F750" i="1"/>
  <c r="W750" i="1"/>
  <c r="E752" i="1"/>
  <c r="F752" i="1"/>
  <c r="W752" i="1"/>
  <c r="E753" i="1"/>
  <c r="F753" i="1"/>
  <c r="W753" i="1"/>
  <c r="E754" i="1"/>
  <c r="F754" i="1"/>
  <c r="W754" i="1"/>
  <c r="E755" i="1"/>
  <c r="F755" i="1"/>
  <c r="W755" i="1"/>
  <c r="E756" i="1"/>
  <c r="F756" i="1"/>
  <c r="W756" i="1"/>
  <c r="E757" i="1"/>
  <c r="F757" i="1"/>
  <c r="W757" i="1"/>
  <c r="W759" i="1"/>
  <c r="E760" i="1"/>
  <c r="F760" i="1"/>
  <c r="E761" i="1"/>
  <c r="F761" i="1"/>
  <c r="W761" i="1"/>
  <c r="E762" i="1"/>
  <c r="F762" i="1"/>
  <c r="W762" i="1"/>
  <c r="E763" i="1"/>
  <c r="F763" i="1"/>
  <c r="W763" i="1"/>
  <c r="W764" i="1"/>
  <c r="E765" i="1"/>
  <c r="F765" i="1"/>
  <c r="E767" i="1"/>
  <c r="F767" i="1"/>
  <c r="W767" i="1"/>
  <c r="E768" i="1"/>
  <c r="F768" i="1"/>
  <c r="E769" i="1"/>
  <c r="F769" i="1"/>
  <c r="W769" i="1"/>
  <c r="E770" i="1"/>
  <c r="F770" i="1"/>
  <c r="W770" i="1"/>
  <c r="E771" i="1"/>
  <c r="F771" i="1"/>
  <c r="W771" i="1"/>
  <c r="E772" i="1"/>
  <c r="F772" i="1"/>
  <c r="W772" i="1"/>
  <c r="E773" i="1"/>
  <c r="F773" i="1"/>
  <c r="W773" i="1"/>
  <c r="E774" i="1"/>
  <c r="F774" i="1"/>
  <c r="W774" i="1"/>
  <c r="E775" i="1"/>
  <c r="F775" i="1"/>
  <c r="W775" i="1"/>
  <c r="E776" i="1"/>
  <c r="F776" i="1"/>
  <c r="W776" i="1"/>
  <c r="E777" i="1"/>
  <c r="F777" i="1"/>
  <c r="W777" i="1"/>
  <c r="E778" i="1"/>
  <c r="F778" i="1"/>
  <c r="W778" i="1"/>
  <c r="E779" i="1"/>
  <c r="F779" i="1"/>
  <c r="W779" i="1"/>
  <c r="E780" i="1"/>
  <c r="F780" i="1"/>
  <c r="W780" i="1"/>
  <c r="E781" i="1"/>
  <c r="F781" i="1"/>
  <c r="W781" i="1"/>
  <c r="E782" i="1"/>
  <c r="F782" i="1"/>
  <c r="W782" i="1"/>
  <c r="E783" i="1"/>
  <c r="F783" i="1"/>
  <c r="W783" i="1"/>
  <c r="E784" i="1"/>
  <c r="F784" i="1"/>
  <c r="W784" i="1"/>
  <c r="E785" i="1"/>
  <c r="F785" i="1"/>
  <c r="W785" i="1"/>
  <c r="E786" i="1"/>
  <c r="W786" i="1"/>
  <c r="E787" i="1"/>
  <c r="F787" i="1"/>
  <c r="W787" i="1"/>
  <c r="E788" i="1"/>
  <c r="F788" i="1"/>
  <c r="W788" i="1"/>
  <c r="E789" i="1"/>
  <c r="F789" i="1"/>
  <c r="W789" i="1"/>
  <c r="E790" i="1"/>
  <c r="F790" i="1"/>
  <c r="W790" i="1"/>
  <c r="E791" i="1"/>
  <c r="F791" i="1"/>
  <c r="W791" i="1"/>
  <c r="E792" i="1"/>
  <c r="F792" i="1"/>
  <c r="W792" i="1"/>
  <c r="E793" i="1"/>
  <c r="F793" i="1"/>
  <c r="W793" i="1"/>
  <c r="E794" i="1"/>
  <c r="F794" i="1"/>
  <c r="W794" i="1"/>
  <c r="E797" i="1"/>
  <c r="F797" i="1"/>
  <c r="E798" i="1"/>
  <c r="F798" i="1"/>
  <c r="W798" i="1"/>
  <c r="E799" i="1"/>
  <c r="F799" i="1"/>
  <c r="W799" i="1"/>
  <c r="E800" i="1"/>
  <c r="F800" i="1"/>
  <c r="W800" i="1"/>
  <c r="E801" i="1"/>
  <c r="F801" i="1"/>
  <c r="W801" i="1"/>
  <c r="E802" i="1"/>
  <c r="F802" i="1"/>
  <c r="W802" i="1"/>
  <c r="E803" i="1"/>
  <c r="F803" i="1"/>
  <c r="W803" i="1"/>
  <c r="E804" i="1"/>
  <c r="F804" i="1"/>
  <c r="W804" i="1"/>
  <c r="E805" i="1"/>
  <c r="F805" i="1"/>
  <c r="E806" i="1"/>
  <c r="F806" i="1"/>
  <c r="W806" i="1"/>
  <c r="E807" i="1"/>
  <c r="F807" i="1"/>
  <c r="W807" i="1"/>
  <c r="E808" i="1"/>
  <c r="F808" i="1"/>
  <c r="W808" i="1"/>
  <c r="E809" i="1"/>
  <c r="F809" i="1"/>
  <c r="W809" i="1"/>
  <c r="E810" i="1"/>
  <c r="F810" i="1"/>
  <c r="W810" i="1"/>
  <c r="E811" i="1"/>
  <c r="F811" i="1"/>
  <c r="W811" i="1"/>
  <c r="E812" i="1"/>
  <c r="F812" i="1"/>
  <c r="W812" i="1"/>
  <c r="E814" i="1"/>
  <c r="F814" i="1"/>
  <c r="W814" i="1"/>
  <c r="E815" i="1"/>
  <c r="F815" i="1"/>
  <c r="W815" i="1"/>
  <c r="E817" i="1"/>
  <c r="F817" i="1"/>
  <c r="W817" i="1"/>
  <c r="E818" i="1"/>
  <c r="F818" i="1"/>
  <c r="W818" i="1"/>
  <c r="E819" i="1"/>
  <c r="F819" i="1"/>
  <c r="W819" i="1"/>
  <c r="E820" i="1"/>
  <c r="F820" i="1"/>
  <c r="W820" i="1"/>
  <c r="E821" i="1"/>
  <c r="F821" i="1"/>
  <c r="W821" i="1"/>
  <c r="E822" i="1"/>
  <c r="F822" i="1"/>
  <c r="W822" i="1"/>
  <c r="E823" i="1"/>
  <c r="F823" i="1"/>
  <c r="W823" i="1"/>
  <c r="E824" i="1"/>
  <c r="F824" i="1"/>
  <c r="W824" i="1"/>
  <c r="E825" i="1"/>
  <c r="F825" i="1"/>
  <c r="W825" i="1"/>
  <c r="E826" i="1"/>
  <c r="F826" i="1"/>
  <c r="W826" i="1"/>
  <c r="E827" i="1"/>
  <c r="F827" i="1"/>
  <c r="W827" i="1"/>
  <c r="E828" i="1"/>
  <c r="F828" i="1"/>
  <c r="W828" i="1"/>
  <c r="E829" i="1"/>
  <c r="F829" i="1"/>
  <c r="W829" i="1"/>
  <c r="E830" i="1"/>
  <c r="F830" i="1"/>
  <c r="W830" i="1"/>
  <c r="E831" i="1"/>
  <c r="F831" i="1"/>
  <c r="W831" i="1"/>
  <c r="E832" i="1"/>
  <c r="F832" i="1"/>
  <c r="W832" i="1"/>
  <c r="E833" i="1"/>
  <c r="F833" i="1"/>
  <c r="W833" i="1"/>
  <c r="E834" i="1"/>
  <c r="F834" i="1"/>
  <c r="W834" i="1"/>
  <c r="E835" i="1"/>
  <c r="F835" i="1"/>
  <c r="W835" i="1"/>
  <c r="E836" i="1"/>
  <c r="F836" i="1"/>
  <c r="W836" i="1"/>
  <c r="E837" i="1"/>
  <c r="F837" i="1"/>
  <c r="W837" i="1"/>
  <c r="E838" i="1"/>
  <c r="F838" i="1"/>
  <c r="W838" i="1"/>
  <c r="E839" i="1"/>
  <c r="F839" i="1"/>
  <c r="W839" i="1"/>
  <c r="E840" i="1"/>
  <c r="F840" i="1"/>
  <c r="W840" i="1"/>
  <c r="E841" i="1"/>
  <c r="F841" i="1"/>
  <c r="W841" i="1"/>
  <c r="E842" i="1"/>
  <c r="F842" i="1"/>
  <c r="W842" i="1"/>
  <c r="E843" i="1"/>
  <c r="F843" i="1"/>
  <c r="W843" i="1"/>
  <c r="E844" i="1"/>
  <c r="F844" i="1"/>
  <c r="W844" i="1"/>
  <c r="E845" i="1"/>
  <c r="F845" i="1"/>
  <c r="W845" i="1"/>
  <c r="E846" i="1"/>
  <c r="F846" i="1"/>
  <c r="W846" i="1"/>
  <c r="E847" i="1"/>
  <c r="F847" i="1"/>
  <c r="W847" i="1"/>
  <c r="E848" i="1"/>
  <c r="F848" i="1"/>
  <c r="W848" i="1"/>
  <c r="E849" i="1"/>
  <c r="F849" i="1"/>
  <c r="W849" i="1"/>
  <c r="E850" i="1"/>
  <c r="F850" i="1"/>
  <c r="W850" i="1"/>
  <c r="E851" i="1"/>
  <c r="F851" i="1"/>
  <c r="E852" i="1"/>
  <c r="F852" i="1"/>
  <c r="W852" i="1"/>
  <c r="E853" i="1"/>
  <c r="F853" i="1"/>
  <c r="W853" i="1"/>
  <c r="E854" i="1"/>
  <c r="F854" i="1"/>
  <c r="E855" i="1"/>
  <c r="F855" i="1"/>
  <c r="W855" i="1"/>
  <c r="E856" i="1"/>
  <c r="F856" i="1"/>
  <c r="W856" i="1"/>
  <c r="E857" i="1"/>
  <c r="F857" i="1"/>
  <c r="W857" i="1"/>
  <c r="E858" i="1"/>
  <c r="F858" i="1"/>
  <c r="W858" i="1"/>
  <c r="E859" i="1"/>
  <c r="F859" i="1"/>
  <c r="W859" i="1"/>
  <c r="E860" i="1"/>
  <c r="F860" i="1"/>
  <c r="W860" i="1"/>
  <c r="E861" i="1"/>
  <c r="F861" i="1"/>
  <c r="W861" i="1"/>
  <c r="E862" i="1"/>
  <c r="F862" i="1"/>
  <c r="W862" i="1"/>
  <c r="E863" i="1"/>
  <c r="F863" i="1"/>
  <c r="W863" i="1"/>
  <c r="E864" i="1"/>
  <c r="F864" i="1"/>
  <c r="W864" i="1"/>
  <c r="E865" i="1"/>
  <c r="F865" i="1"/>
  <c r="W865" i="1"/>
  <c r="E866" i="1"/>
  <c r="F866" i="1"/>
  <c r="W866" i="1"/>
  <c r="E867" i="1"/>
  <c r="F867" i="1"/>
  <c r="W867" i="1"/>
  <c r="E868" i="1"/>
  <c r="F868" i="1"/>
  <c r="E869" i="1"/>
  <c r="F869" i="1"/>
  <c r="W869" i="1"/>
  <c r="E870" i="1"/>
  <c r="F870" i="1"/>
  <c r="W870" i="1"/>
  <c r="E871" i="1"/>
  <c r="F871" i="1"/>
  <c r="E872" i="1"/>
  <c r="F872" i="1"/>
  <c r="W872" i="1"/>
  <c r="E873" i="1"/>
  <c r="F873" i="1"/>
  <c r="E874" i="1"/>
  <c r="F874" i="1"/>
  <c r="W874" i="1"/>
  <c r="E875" i="1"/>
  <c r="F875" i="1"/>
  <c r="E876" i="1"/>
  <c r="F876" i="1"/>
  <c r="W876" i="1"/>
  <c r="E877" i="1"/>
  <c r="F877" i="1"/>
  <c r="E878" i="1"/>
  <c r="F878" i="1"/>
  <c r="W878" i="1"/>
  <c r="E879" i="1"/>
  <c r="F879" i="1"/>
  <c r="W879" i="1"/>
  <c r="E880" i="1"/>
  <c r="F880" i="1"/>
  <c r="W880" i="1"/>
  <c r="E881" i="1"/>
  <c r="F881" i="1"/>
  <c r="W881" i="1"/>
  <c r="E882" i="1"/>
  <c r="F882" i="1"/>
  <c r="W882" i="1"/>
  <c r="E883" i="1"/>
  <c r="F883" i="1"/>
  <c r="W883" i="1"/>
  <c r="E884" i="1"/>
  <c r="F884" i="1"/>
  <c r="W884" i="1"/>
  <c r="E886" i="1"/>
  <c r="F886" i="1"/>
  <c r="W886" i="1"/>
  <c r="E887" i="1"/>
  <c r="F887" i="1"/>
  <c r="W887" i="1"/>
  <c r="E888" i="1"/>
  <c r="F888" i="1"/>
  <c r="W888" i="1"/>
  <c r="W894" i="1"/>
  <c r="E895" i="1"/>
  <c r="F895" i="1"/>
  <c r="W895" i="1"/>
  <c r="E896" i="1"/>
  <c r="F896" i="1"/>
  <c r="W896" i="1"/>
  <c r="E898" i="1"/>
  <c r="F898" i="1"/>
  <c r="W898" i="1"/>
  <c r="E899" i="1"/>
  <c r="F899" i="1"/>
  <c r="E900" i="1"/>
  <c r="F900" i="1"/>
  <c r="W900" i="1"/>
  <c r="E901" i="1"/>
  <c r="F901" i="1"/>
  <c r="W901" i="1"/>
  <c r="E902" i="1"/>
  <c r="F902" i="1"/>
  <c r="W902" i="1"/>
  <c r="E903" i="1"/>
  <c r="F903" i="1"/>
  <c r="W903" i="1"/>
  <c r="E904" i="1"/>
  <c r="F904" i="1"/>
  <c r="W904" i="1"/>
  <c r="E905" i="1"/>
  <c r="F905" i="1"/>
  <c r="W905" i="1"/>
  <c r="E906" i="1"/>
  <c r="F906" i="1"/>
  <c r="W906" i="1"/>
  <c r="E907" i="1"/>
  <c r="F907" i="1"/>
  <c r="W907" i="1"/>
  <c r="E909" i="1"/>
  <c r="F909" i="1"/>
  <c r="W909" i="1"/>
  <c r="E910" i="1"/>
  <c r="F910" i="1"/>
  <c r="W910" i="1"/>
  <c r="W911" i="1"/>
  <c r="E912" i="1"/>
  <c r="F912" i="1"/>
  <c r="W912" i="1"/>
  <c r="E913" i="1"/>
  <c r="F913" i="1"/>
  <c r="W913" i="1"/>
  <c r="E914" i="1"/>
  <c r="F914" i="1"/>
  <c r="W914" i="1"/>
  <c r="E915" i="1"/>
  <c r="F915" i="1"/>
  <c r="W915" i="1"/>
  <c r="E916" i="1"/>
  <c r="F916" i="1"/>
  <c r="W916" i="1"/>
  <c r="E917" i="1"/>
  <c r="F917" i="1"/>
  <c r="W917" i="1"/>
  <c r="E918" i="1"/>
  <c r="F918" i="1"/>
  <c r="W918" i="1"/>
  <c r="E921" i="1"/>
  <c r="F921" i="1"/>
  <c r="W921" i="1"/>
  <c r="E922" i="1"/>
  <c r="F922" i="1"/>
  <c r="W922" i="1"/>
  <c r="E923" i="1"/>
  <c r="F923" i="1"/>
  <c r="W923" i="1"/>
  <c r="E924" i="1"/>
  <c r="F924" i="1"/>
  <c r="W924" i="1"/>
  <c r="E925" i="1"/>
  <c r="F925" i="1"/>
  <c r="W925" i="1"/>
  <c r="E926" i="1"/>
  <c r="F926" i="1"/>
  <c r="W926" i="1"/>
  <c r="E927" i="1"/>
  <c r="F927" i="1"/>
  <c r="W927" i="1"/>
  <c r="E928" i="1"/>
  <c r="F928" i="1"/>
  <c r="W928" i="1"/>
  <c r="E929" i="1"/>
  <c r="F929" i="1"/>
  <c r="W929" i="1"/>
  <c r="E930" i="1"/>
  <c r="F930" i="1"/>
  <c r="W930" i="1"/>
  <c r="E931" i="1"/>
  <c r="F931" i="1"/>
  <c r="W931" i="1"/>
  <c r="E933" i="1"/>
  <c r="F933" i="1"/>
  <c r="W933" i="1"/>
  <c r="E934" i="1"/>
  <c r="F934" i="1"/>
  <c r="E935" i="1"/>
  <c r="F935" i="1"/>
  <c r="E936" i="1"/>
  <c r="F936" i="1"/>
  <c r="W936" i="1"/>
  <c r="E937" i="1"/>
  <c r="F937" i="1"/>
  <c r="W937" i="1"/>
  <c r="E938" i="1"/>
  <c r="F938" i="1"/>
  <c r="W938" i="1"/>
  <c r="E939" i="1"/>
  <c r="F939" i="1"/>
  <c r="W939" i="1"/>
  <c r="E940" i="1"/>
  <c r="F940" i="1"/>
  <c r="W940" i="1"/>
  <c r="E941" i="1"/>
  <c r="F941" i="1"/>
  <c r="W941" i="1"/>
  <c r="E942" i="1"/>
  <c r="F942" i="1"/>
  <c r="W942" i="1"/>
  <c r="E943" i="1"/>
  <c r="F943" i="1"/>
  <c r="W943" i="1"/>
  <c r="E944" i="1"/>
  <c r="F944" i="1"/>
  <c r="W944" i="1"/>
  <c r="E946" i="1"/>
  <c r="F946" i="1"/>
  <c r="W946" i="1"/>
  <c r="E947" i="1"/>
  <c r="F947" i="1"/>
  <c r="W947" i="1"/>
  <c r="E948" i="1"/>
  <c r="F948" i="1"/>
  <c r="W948" i="1"/>
  <c r="E949" i="1"/>
  <c r="F949" i="1"/>
  <c r="W949" i="1"/>
  <c r="E950" i="1"/>
  <c r="F950" i="1"/>
  <c r="W950" i="1"/>
  <c r="E951" i="1"/>
  <c r="F951" i="1"/>
  <c r="W951" i="1"/>
  <c r="E953" i="1"/>
  <c r="F953" i="1"/>
  <c r="W953" i="1"/>
  <c r="E954" i="1"/>
  <c r="F954" i="1"/>
  <c r="W954" i="1"/>
  <c r="E955" i="1"/>
  <c r="F955" i="1"/>
  <c r="W955" i="1"/>
  <c r="E956" i="1"/>
  <c r="F956" i="1"/>
  <c r="W956" i="1"/>
  <c r="E957" i="1"/>
  <c r="F957" i="1"/>
  <c r="W957" i="1"/>
  <c r="E958" i="1"/>
  <c r="F958" i="1"/>
  <c r="W958" i="1"/>
  <c r="E959" i="1"/>
  <c r="F959" i="1"/>
  <c r="W959" i="1"/>
  <c r="E960" i="1"/>
  <c r="F960" i="1"/>
  <c r="W960" i="1"/>
  <c r="E961" i="1"/>
  <c r="F961" i="1"/>
  <c r="W961" i="1"/>
  <c r="E962" i="1"/>
  <c r="F962" i="1"/>
  <c r="W962" i="1"/>
  <c r="E963" i="1"/>
  <c r="F963" i="1"/>
  <c r="W963" i="1"/>
  <c r="E964" i="1"/>
  <c r="F964" i="1"/>
  <c r="W964" i="1"/>
  <c r="E965" i="1"/>
  <c r="F965" i="1"/>
  <c r="W965" i="1"/>
  <c r="E966" i="1"/>
  <c r="F966" i="1"/>
  <c r="W966" i="1"/>
  <c r="E967" i="1"/>
  <c r="F967" i="1"/>
  <c r="W967" i="1"/>
  <c r="E968" i="1"/>
  <c r="F968" i="1"/>
  <c r="W968" i="1"/>
  <c r="E969" i="1"/>
  <c r="F969" i="1"/>
  <c r="W969" i="1"/>
  <c r="E970" i="1"/>
  <c r="F970" i="1"/>
  <c r="W970" i="1"/>
  <c r="E971" i="1"/>
  <c r="F971" i="1"/>
  <c r="W971" i="1"/>
  <c r="E972" i="1"/>
  <c r="F972" i="1"/>
  <c r="W972" i="1"/>
  <c r="E973" i="1"/>
  <c r="F973" i="1"/>
  <c r="W973" i="1"/>
  <c r="E974" i="1"/>
  <c r="F974" i="1"/>
  <c r="W974" i="1"/>
  <c r="E975" i="1"/>
  <c r="F975" i="1"/>
  <c r="W975" i="1"/>
  <c r="E976" i="1"/>
  <c r="F976" i="1"/>
  <c r="W976" i="1"/>
  <c r="E977" i="1"/>
  <c r="F977" i="1"/>
  <c r="W977" i="1"/>
  <c r="E978" i="1"/>
  <c r="F978" i="1"/>
  <c r="W978" i="1"/>
  <c r="E979" i="1"/>
  <c r="F979" i="1"/>
  <c r="E980" i="1"/>
  <c r="F980" i="1"/>
  <c r="W980" i="1"/>
  <c r="E981" i="1"/>
  <c r="F981" i="1"/>
  <c r="W981" i="1"/>
  <c r="E982" i="1"/>
  <c r="F982" i="1"/>
  <c r="W982" i="1"/>
  <c r="E983" i="1"/>
  <c r="F983" i="1"/>
  <c r="W983" i="1"/>
  <c r="E984" i="1"/>
  <c r="F984" i="1"/>
  <c r="E985" i="1"/>
  <c r="F985" i="1"/>
  <c r="W985" i="1"/>
  <c r="E986" i="1"/>
  <c r="F986" i="1"/>
  <c r="W986" i="1"/>
  <c r="E987" i="1"/>
  <c r="F987" i="1"/>
  <c r="E988" i="1"/>
  <c r="F988" i="1"/>
  <c r="W988" i="1"/>
  <c r="E989" i="1"/>
  <c r="F989" i="1"/>
  <c r="W989" i="1"/>
  <c r="E990" i="1"/>
  <c r="F990" i="1"/>
  <c r="E991" i="1"/>
  <c r="F991" i="1"/>
  <c r="W991" i="1"/>
  <c r="E992" i="1"/>
  <c r="F992" i="1"/>
  <c r="W992" i="1"/>
  <c r="E993" i="1"/>
  <c r="F993" i="1"/>
  <c r="E994" i="1"/>
  <c r="F994" i="1"/>
  <c r="W994" i="1"/>
  <c r="E995" i="1"/>
  <c r="F995" i="1"/>
  <c r="W995" i="1"/>
  <c r="E996" i="1"/>
  <c r="F996" i="1"/>
  <c r="E997" i="1"/>
  <c r="F997" i="1"/>
  <c r="W997" i="1"/>
  <c r="E998" i="1"/>
  <c r="F998" i="1"/>
  <c r="W998" i="1"/>
  <c r="E999" i="1"/>
  <c r="F999" i="1"/>
  <c r="E1000" i="1"/>
  <c r="F1000" i="1"/>
  <c r="W1000" i="1"/>
  <c r="E1001" i="1"/>
  <c r="F1001" i="1"/>
  <c r="W1001" i="1"/>
  <c r="E1002" i="1"/>
  <c r="F1002" i="1"/>
  <c r="E1003" i="1"/>
  <c r="F1003" i="1"/>
  <c r="W1003" i="1"/>
  <c r="E1004" i="1"/>
  <c r="F1004" i="1"/>
  <c r="W1004" i="1"/>
  <c r="E1005" i="1"/>
  <c r="F1005" i="1"/>
  <c r="E1006" i="1"/>
  <c r="F1006" i="1"/>
  <c r="W1006" i="1"/>
  <c r="E1007" i="1"/>
  <c r="F1007" i="1"/>
  <c r="W1007" i="1"/>
  <c r="E1008" i="1"/>
  <c r="F1008" i="1"/>
  <c r="E1009" i="1"/>
  <c r="F1009" i="1"/>
  <c r="W1009" i="1"/>
  <c r="E1010" i="1"/>
  <c r="F1010" i="1"/>
  <c r="W1010" i="1"/>
  <c r="E1011" i="1"/>
  <c r="F1011" i="1"/>
  <c r="E1012" i="1"/>
  <c r="F1012" i="1"/>
  <c r="W1012" i="1"/>
  <c r="E1013" i="1"/>
  <c r="F1013" i="1"/>
  <c r="E1014" i="1"/>
  <c r="F1014" i="1"/>
  <c r="W1014" i="1"/>
  <c r="E1015" i="1"/>
  <c r="F1015" i="1"/>
  <c r="W1015" i="1"/>
  <c r="E1016" i="1"/>
  <c r="F1016" i="1"/>
  <c r="E1017" i="1"/>
  <c r="F1017" i="1"/>
  <c r="W1017" i="1"/>
  <c r="E1018" i="1"/>
  <c r="F1018" i="1"/>
  <c r="W1018" i="1"/>
  <c r="E1019" i="1"/>
  <c r="F1019" i="1"/>
  <c r="E1020" i="1"/>
  <c r="F1020" i="1"/>
  <c r="W1020" i="1"/>
  <c r="E1021" i="1"/>
  <c r="F1021" i="1"/>
  <c r="W1021" i="1"/>
  <c r="E1022" i="1"/>
  <c r="F1022" i="1"/>
  <c r="E1023" i="1"/>
  <c r="F1023" i="1"/>
  <c r="W1023" i="1"/>
  <c r="E1024" i="1"/>
  <c r="F1024" i="1"/>
  <c r="W1024" i="1"/>
  <c r="E1025" i="1"/>
  <c r="F1025" i="1"/>
  <c r="E1026" i="1"/>
  <c r="F1026" i="1"/>
  <c r="W1026" i="1"/>
  <c r="E1027" i="1"/>
  <c r="F1027" i="1"/>
  <c r="W1027" i="1"/>
  <c r="E1028" i="1"/>
  <c r="F1028" i="1"/>
  <c r="E1029" i="1"/>
  <c r="F1029" i="1"/>
  <c r="W1029" i="1"/>
  <c r="E1030" i="1"/>
  <c r="F1030" i="1"/>
  <c r="W1030" i="1"/>
  <c r="F1031" i="1"/>
  <c r="E1032" i="1"/>
  <c r="F1032" i="1"/>
  <c r="W1032" i="1"/>
  <c r="W608" i="1" l="1"/>
  <c r="E608" i="1"/>
  <c r="F608" i="1"/>
  <c r="W604" i="1" l="1"/>
  <c r="W605" i="1"/>
  <c r="W606" i="1"/>
  <c r="W607" i="1"/>
  <c r="W609" i="1"/>
  <c r="W610" i="1"/>
  <c r="W611" i="1"/>
  <c r="W612" i="1"/>
  <c r="W613" i="1"/>
  <c r="W614" i="1"/>
  <c r="W615" i="1"/>
  <c r="W616" i="1"/>
  <c r="W617" i="1"/>
  <c r="W618" i="1"/>
  <c r="E603" i="1"/>
  <c r="F603" i="1"/>
  <c r="E604" i="1"/>
  <c r="F604" i="1"/>
  <c r="E605" i="1"/>
  <c r="F605" i="1"/>
  <c r="E606" i="1"/>
  <c r="F606" i="1"/>
  <c r="E607" i="1"/>
  <c r="F607" i="1"/>
  <c r="E609" i="1"/>
  <c r="F609" i="1"/>
  <c r="E610" i="1"/>
  <c r="F610" i="1"/>
  <c r="E611" i="1"/>
  <c r="F611" i="1"/>
  <c r="E612" i="1"/>
  <c r="F612" i="1"/>
  <c r="E613" i="1"/>
  <c r="F613" i="1"/>
  <c r="E614" i="1"/>
  <c r="F614" i="1"/>
  <c r="E615" i="1"/>
  <c r="F615" i="1"/>
  <c r="E616" i="1"/>
  <c r="F616" i="1"/>
  <c r="E617" i="1"/>
  <c r="F617" i="1"/>
  <c r="E618" i="1"/>
  <c r="F618" i="1"/>
  <c r="W577" i="1" l="1"/>
  <c r="E577" i="1"/>
  <c r="F577" i="1"/>
  <c r="W583" i="1" l="1"/>
  <c r="W584" i="1"/>
  <c r="W585" i="1"/>
  <c r="W586" i="1"/>
  <c r="W587" i="1"/>
  <c r="W588" i="1"/>
  <c r="W589" i="1"/>
  <c r="W590" i="1"/>
  <c r="W591" i="1"/>
  <c r="W592" i="1"/>
  <c r="W593" i="1"/>
  <c r="W594" i="1"/>
  <c r="W595" i="1"/>
  <c r="W596" i="1"/>
  <c r="W597" i="1"/>
  <c r="W598" i="1"/>
  <c r="W599" i="1"/>
  <c r="W600" i="1"/>
  <c r="W601" i="1"/>
  <c r="W602" i="1"/>
  <c r="W603" i="1"/>
  <c r="E581" i="1"/>
  <c r="F581" i="1"/>
  <c r="E582" i="1"/>
  <c r="F582" i="1"/>
  <c r="E583" i="1"/>
  <c r="F583" i="1"/>
  <c r="E584" i="1"/>
  <c r="F584" i="1"/>
  <c r="E585" i="1"/>
  <c r="F585" i="1"/>
  <c r="E586" i="1"/>
  <c r="F586" i="1"/>
  <c r="E587" i="1"/>
  <c r="F587" i="1"/>
  <c r="E588" i="1"/>
  <c r="F588" i="1"/>
  <c r="E589" i="1"/>
  <c r="F589" i="1"/>
  <c r="E590" i="1"/>
  <c r="F590" i="1"/>
  <c r="E591" i="1"/>
  <c r="F591" i="1"/>
  <c r="E592" i="1"/>
  <c r="F592" i="1"/>
  <c r="E593" i="1"/>
  <c r="F593" i="1"/>
  <c r="E594" i="1"/>
  <c r="F594" i="1"/>
  <c r="E595" i="1"/>
  <c r="F595" i="1"/>
  <c r="E596" i="1"/>
  <c r="F596" i="1"/>
  <c r="E597" i="1"/>
  <c r="F597" i="1"/>
  <c r="E598" i="1"/>
  <c r="F598" i="1"/>
  <c r="E599" i="1"/>
  <c r="F599" i="1"/>
  <c r="E600" i="1"/>
  <c r="F600" i="1"/>
  <c r="E601" i="1"/>
  <c r="F601" i="1"/>
  <c r="E602" i="1"/>
  <c r="F602" i="1"/>
  <c r="F572" i="1" l="1"/>
  <c r="F573" i="1"/>
  <c r="F574" i="1"/>
  <c r="F575" i="1"/>
  <c r="F576" i="1"/>
  <c r="F578" i="1"/>
  <c r="F579" i="1"/>
  <c r="F580" i="1"/>
  <c r="E570" i="1"/>
  <c r="E571" i="1"/>
  <c r="E572" i="1"/>
  <c r="E573" i="1"/>
  <c r="E574" i="1"/>
  <c r="E575" i="1"/>
  <c r="E576" i="1"/>
  <c r="E578" i="1"/>
  <c r="E579" i="1"/>
  <c r="E580" i="1"/>
  <c r="W545" i="1"/>
  <c r="W556" i="1" l="1"/>
  <c r="F548" i="1" l="1"/>
  <c r="F549" i="1"/>
  <c r="F551" i="1"/>
  <c r="F552" i="1"/>
  <c r="F553" i="1"/>
  <c r="F554" i="1"/>
  <c r="F556" i="1"/>
  <c r="F557" i="1"/>
  <c r="F558" i="1"/>
  <c r="F560" i="1"/>
  <c r="F561" i="1"/>
  <c r="F562" i="1"/>
  <c r="F563" i="1"/>
  <c r="F564" i="1"/>
  <c r="F565" i="1"/>
  <c r="F566" i="1"/>
  <c r="F568" i="1"/>
  <c r="F569" i="1"/>
  <c r="F570" i="1"/>
  <c r="F571" i="1"/>
  <c r="E548" i="1"/>
  <c r="E549" i="1"/>
  <c r="E551" i="1"/>
  <c r="E552" i="1"/>
  <c r="E553" i="1"/>
  <c r="E554" i="1"/>
  <c r="E556" i="1"/>
  <c r="E557" i="1"/>
  <c r="E558" i="1"/>
  <c r="E560" i="1"/>
  <c r="E561" i="1"/>
  <c r="E562" i="1"/>
  <c r="E563" i="1"/>
  <c r="E564" i="1"/>
  <c r="E565" i="1"/>
  <c r="E566" i="1"/>
  <c r="E568" i="1"/>
  <c r="E569" i="1"/>
  <c r="E545" i="1" l="1"/>
  <c r="F545" i="1"/>
  <c r="E544" i="1" l="1"/>
  <c r="F544" i="1"/>
  <c r="E543" i="1" l="1"/>
  <c r="F543" i="1"/>
  <c r="E542" i="1" l="1"/>
  <c r="F542" i="1"/>
  <c r="E541" i="1" l="1"/>
  <c r="F541" i="1"/>
  <c r="E540" i="1" l="1"/>
  <c r="F540" i="1"/>
  <c r="E539" i="1" l="1"/>
  <c r="F539" i="1"/>
  <c r="E538" i="1" l="1"/>
  <c r="F538" i="1"/>
  <c r="E537" i="1" l="1"/>
  <c r="F537" i="1"/>
  <c r="E536" i="1" l="1"/>
  <c r="F536" i="1"/>
  <c r="E535" i="1" l="1"/>
  <c r="F535" i="1"/>
  <c r="E534" i="1" l="1"/>
  <c r="F534" i="1"/>
  <c r="W533" i="1" l="1"/>
  <c r="W534" i="1"/>
  <c r="W535" i="1"/>
  <c r="W536" i="1"/>
  <c r="W537" i="1"/>
  <c r="W538" i="1"/>
  <c r="W539" i="1"/>
  <c r="W540" i="1"/>
  <c r="W541" i="1"/>
  <c r="W542" i="1"/>
  <c r="W543" i="1"/>
  <c r="W544" i="1"/>
  <c r="W548" i="1"/>
  <c r="W549" i="1"/>
  <c r="W550" i="1"/>
  <c r="W552" i="1"/>
  <c r="W553" i="1"/>
  <c r="W558" i="1"/>
  <c r="W560" i="1"/>
  <c r="W561" i="1"/>
  <c r="W562" i="1"/>
  <c r="W563" i="1"/>
  <c r="W564" i="1"/>
  <c r="W565" i="1"/>
  <c r="W566" i="1"/>
  <c r="W568" i="1"/>
  <c r="W569" i="1"/>
  <c r="W570" i="1"/>
  <c r="W571" i="1"/>
  <c r="W572" i="1"/>
  <c r="W573" i="1"/>
  <c r="W574" i="1"/>
  <c r="W575" i="1"/>
  <c r="W576" i="1"/>
  <c r="W578" i="1"/>
  <c r="W579" i="1"/>
  <c r="W580" i="1"/>
  <c r="W581" i="1"/>
  <c r="W582" i="1"/>
  <c r="E533" i="1"/>
  <c r="F533" i="1"/>
  <c r="W532" i="1" l="1"/>
  <c r="E532" i="1"/>
  <c r="F532" i="1"/>
  <c r="E531" i="1" l="1"/>
  <c r="F531" i="1"/>
  <c r="E528" i="1"/>
  <c r="F528" i="1"/>
  <c r="E530" i="1"/>
  <c r="F530" i="1"/>
  <c r="W515" i="1"/>
  <c r="W516" i="1"/>
  <c r="W517" i="1"/>
  <c r="W518" i="1"/>
  <c r="W519" i="1"/>
  <c r="W520" i="1"/>
  <c r="W521" i="1"/>
  <c r="W522" i="1"/>
  <c r="W523" i="1"/>
  <c r="W524" i="1"/>
  <c r="W525" i="1"/>
  <c r="W526" i="1"/>
  <c r="W527" i="1"/>
  <c r="W528" i="1"/>
  <c r="W530" i="1"/>
  <c r="W531" i="1"/>
  <c r="E517" i="1"/>
  <c r="F517" i="1"/>
  <c r="E518" i="1"/>
  <c r="F518" i="1"/>
  <c r="E519" i="1"/>
  <c r="F519" i="1"/>
  <c r="E520" i="1"/>
  <c r="F520" i="1"/>
  <c r="E521" i="1"/>
  <c r="F521" i="1"/>
  <c r="E522" i="1"/>
  <c r="F522" i="1"/>
  <c r="E523" i="1"/>
  <c r="F523" i="1"/>
  <c r="E524" i="1"/>
  <c r="F524" i="1"/>
  <c r="E525" i="1"/>
  <c r="F525" i="1"/>
  <c r="E526" i="1"/>
  <c r="F526" i="1"/>
  <c r="E527" i="1"/>
  <c r="F527" i="1"/>
  <c r="E506" i="1" l="1"/>
  <c r="F506" i="1"/>
  <c r="E507" i="1"/>
  <c r="F507" i="1"/>
  <c r="E508" i="1"/>
  <c r="F508" i="1"/>
  <c r="E509" i="1"/>
  <c r="F509" i="1"/>
  <c r="E510" i="1"/>
  <c r="F510" i="1"/>
  <c r="E511" i="1"/>
  <c r="F511" i="1"/>
  <c r="E512" i="1"/>
  <c r="F512" i="1"/>
  <c r="E513" i="1"/>
  <c r="F513" i="1"/>
  <c r="E514" i="1"/>
  <c r="F514" i="1"/>
  <c r="E515" i="1"/>
  <c r="F515" i="1"/>
  <c r="E516" i="1"/>
  <c r="F516" i="1"/>
  <c r="W507" i="1"/>
  <c r="W508" i="1"/>
  <c r="W510" i="1"/>
  <c r="W511" i="1"/>
  <c r="W512" i="1"/>
  <c r="W513" i="1"/>
  <c r="W514" i="1"/>
  <c r="F478" i="1" l="1"/>
  <c r="F479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W478" i="1" l="1"/>
  <c r="W479" i="1"/>
  <c r="W480" i="1"/>
  <c r="W481" i="1"/>
  <c r="W482" i="1"/>
  <c r="W483" i="1"/>
  <c r="W484" i="1"/>
  <c r="W485" i="1"/>
  <c r="W486" i="1"/>
  <c r="W487" i="1"/>
  <c r="W489" i="1"/>
  <c r="W490" i="1"/>
  <c r="W491" i="1"/>
  <c r="W492" i="1"/>
  <c r="W493" i="1"/>
  <c r="W495" i="1"/>
  <c r="W496" i="1"/>
  <c r="W497" i="1"/>
  <c r="W498" i="1"/>
  <c r="W499" i="1"/>
  <c r="W501" i="1"/>
  <c r="W502" i="1"/>
  <c r="W503" i="1"/>
  <c r="W504" i="1"/>
  <c r="W505" i="1"/>
  <c r="W506" i="1"/>
  <c r="E476" i="1" l="1"/>
  <c r="F476" i="1"/>
  <c r="W475" i="1" l="1"/>
  <c r="E475" i="1"/>
  <c r="F475" i="1"/>
  <c r="W474" i="1" l="1"/>
  <c r="E474" i="1"/>
  <c r="F474" i="1"/>
  <c r="W473" i="1" l="1"/>
  <c r="E473" i="1"/>
  <c r="F473" i="1"/>
  <c r="W472" i="1" l="1"/>
  <c r="E472" i="1"/>
  <c r="F472" i="1"/>
  <c r="W471" i="1" l="1"/>
  <c r="E471" i="1"/>
  <c r="F471" i="1"/>
  <c r="W465" i="1" l="1"/>
  <c r="W467" i="1"/>
  <c r="W468" i="1"/>
  <c r="W469" i="1"/>
  <c r="W470" i="1"/>
  <c r="W441" i="1" l="1"/>
  <c r="E433" i="1" l="1"/>
  <c r="F433" i="1"/>
  <c r="E434" i="1"/>
  <c r="F434" i="1"/>
  <c r="E435" i="1"/>
  <c r="F435" i="1"/>
  <c r="E436" i="1"/>
  <c r="F436" i="1"/>
  <c r="E437" i="1"/>
  <c r="F437" i="1"/>
  <c r="E438" i="1"/>
  <c r="F438" i="1"/>
  <c r="E439" i="1"/>
  <c r="F439" i="1"/>
  <c r="E440" i="1"/>
  <c r="F440" i="1"/>
  <c r="E441" i="1"/>
  <c r="F441" i="1"/>
  <c r="E442" i="1"/>
  <c r="F442" i="1"/>
  <c r="E443" i="1"/>
  <c r="F443" i="1"/>
  <c r="E444" i="1"/>
  <c r="F444" i="1"/>
  <c r="E445" i="1"/>
  <c r="F445" i="1"/>
  <c r="E446" i="1"/>
  <c r="F446" i="1"/>
  <c r="E447" i="1"/>
  <c r="F447" i="1"/>
  <c r="E449" i="1"/>
  <c r="F449" i="1"/>
  <c r="E450" i="1"/>
  <c r="F450" i="1"/>
  <c r="E451" i="1"/>
  <c r="F451" i="1"/>
  <c r="E452" i="1"/>
  <c r="F452" i="1"/>
  <c r="E453" i="1"/>
  <c r="F453" i="1"/>
  <c r="E454" i="1"/>
  <c r="F454" i="1"/>
  <c r="E455" i="1"/>
  <c r="F455" i="1"/>
  <c r="E456" i="1"/>
  <c r="F456" i="1"/>
  <c r="E457" i="1"/>
  <c r="F457" i="1"/>
  <c r="E458" i="1"/>
  <c r="F458" i="1"/>
  <c r="E459" i="1"/>
  <c r="F459" i="1"/>
  <c r="E460" i="1"/>
  <c r="F460" i="1"/>
  <c r="E461" i="1"/>
  <c r="F461" i="1"/>
  <c r="E462" i="1"/>
  <c r="F462" i="1"/>
  <c r="E463" i="1"/>
  <c r="F463" i="1"/>
  <c r="E464" i="1"/>
  <c r="F464" i="1"/>
  <c r="E465" i="1"/>
  <c r="F465" i="1"/>
  <c r="E466" i="1"/>
  <c r="F466" i="1"/>
  <c r="E467" i="1"/>
  <c r="F467" i="1"/>
  <c r="E468" i="1"/>
  <c r="F468" i="1"/>
  <c r="E469" i="1"/>
  <c r="F469" i="1"/>
  <c r="E470" i="1"/>
  <c r="F470" i="1"/>
  <c r="W433" i="1"/>
  <c r="W434" i="1"/>
  <c r="W435" i="1"/>
  <c r="W436" i="1"/>
  <c r="W437" i="1"/>
  <c r="W439" i="1"/>
  <c r="W440" i="1"/>
  <c r="W442" i="1"/>
  <c r="W443" i="1"/>
  <c r="W446" i="1"/>
  <c r="W447" i="1"/>
  <c r="W449" i="1"/>
  <c r="W450" i="1"/>
  <c r="W452" i="1"/>
  <c r="W453" i="1"/>
  <c r="W455" i="1"/>
  <c r="W457" i="1"/>
  <c r="W458" i="1"/>
  <c r="W459" i="1"/>
  <c r="W460" i="1"/>
  <c r="W461" i="1"/>
  <c r="W462" i="1"/>
  <c r="W463" i="1"/>
  <c r="W464" i="1"/>
  <c r="W401" i="1" l="1"/>
  <c r="W402" i="1"/>
  <c r="W403" i="1"/>
  <c r="W404" i="1"/>
  <c r="W406" i="1"/>
  <c r="W408" i="1"/>
  <c r="W410" i="1"/>
  <c r="W411" i="1"/>
  <c r="W412" i="1"/>
  <c r="W414" i="1"/>
  <c r="W415" i="1"/>
  <c r="W417" i="1"/>
  <c r="W418" i="1"/>
  <c r="W419" i="1"/>
  <c r="W420" i="1"/>
  <c r="W421" i="1"/>
  <c r="W422" i="1"/>
  <c r="W423" i="1"/>
  <c r="W425" i="1"/>
  <c r="W427" i="1"/>
  <c r="W428" i="1"/>
  <c r="W429" i="1"/>
  <c r="W431" i="1"/>
  <c r="E401" i="1"/>
  <c r="F401" i="1"/>
  <c r="E402" i="1"/>
  <c r="F402" i="1"/>
  <c r="E403" i="1"/>
  <c r="F403" i="1"/>
  <c r="E404" i="1"/>
  <c r="F404" i="1"/>
  <c r="E405" i="1"/>
  <c r="F405" i="1"/>
  <c r="E406" i="1"/>
  <c r="F406" i="1"/>
  <c r="E407" i="1"/>
  <c r="F407" i="1"/>
  <c r="E408" i="1"/>
  <c r="F408" i="1"/>
  <c r="E409" i="1"/>
  <c r="F409" i="1"/>
  <c r="E410" i="1"/>
  <c r="F410" i="1"/>
  <c r="E411" i="1"/>
  <c r="F411" i="1"/>
  <c r="E412" i="1"/>
  <c r="F412" i="1"/>
  <c r="E413" i="1"/>
  <c r="F413" i="1"/>
  <c r="E414" i="1"/>
  <c r="F414" i="1"/>
  <c r="E415" i="1"/>
  <c r="F415" i="1"/>
  <c r="E416" i="1"/>
  <c r="F416" i="1"/>
  <c r="E417" i="1"/>
  <c r="F417" i="1"/>
  <c r="E418" i="1"/>
  <c r="F418" i="1"/>
  <c r="E419" i="1"/>
  <c r="F419" i="1"/>
  <c r="E420" i="1"/>
  <c r="F420" i="1"/>
  <c r="E421" i="1"/>
  <c r="F421" i="1"/>
  <c r="E422" i="1"/>
  <c r="F422" i="1"/>
  <c r="E423" i="1"/>
  <c r="F423" i="1"/>
  <c r="E424" i="1"/>
  <c r="F424" i="1"/>
  <c r="E425" i="1"/>
  <c r="F425" i="1"/>
  <c r="E426" i="1"/>
  <c r="F426" i="1"/>
  <c r="E427" i="1"/>
  <c r="F427" i="1"/>
  <c r="E428" i="1"/>
  <c r="F428" i="1"/>
  <c r="E429" i="1"/>
  <c r="F429" i="1"/>
  <c r="E430" i="1"/>
  <c r="F430" i="1"/>
  <c r="E431" i="1"/>
  <c r="F431" i="1"/>
  <c r="E432" i="1"/>
  <c r="F432" i="1"/>
  <c r="W386" i="1"/>
  <c r="W388" i="1"/>
  <c r="W389" i="1"/>
  <c r="W390" i="1"/>
  <c r="W391" i="1"/>
  <c r="W393" i="1"/>
  <c r="W394" i="1"/>
  <c r="W395" i="1"/>
  <c r="W396" i="1"/>
  <c r="W397" i="1"/>
  <c r="W398" i="1"/>
  <c r="W400" i="1"/>
  <c r="E386" i="1"/>
  <c r="F386" i="1"/>
  <c r="E387" i="1"/>
  <c r="F387" i="1"/>
  <c r="E388" i="1"/>
  <c r="F388" i="1"/>
  <c r="E389" i="1"/>
  <c r="F389" i="1"/>
  <c r="E390" i="1"/>
  <c r="F390" i="1"/>
  <c r="E391" i="1"/>
  <c r="F391" i="1"/>
  <c r="E392" i="1"/>
  <c r="F392" i="1"/>
  <c r="E393" i="1"/>
  <c r="F393" i="1"/>
  <c r="E394" i="1"/>
  <c r="F394" i="1"/>
  <c r="E395" i="1"/>
  <c r="F395" i="1"/>
  <c r="E396" i="1"/>
  <c r="F396" i="1"/>
  <c r="E397" i="1"/>
  <c r="F397" i="1"/>
  <c r="E398" i="1"/>
  <c r="F398" i="1"/>
  <c r="E399" i="1"/>
  <c r="F399" i="1"/>
  <c r="E400" i="1"/>
  <c r="F400" i="1"/>
  <c r="W351" i="1" l="1"/>
  <c r="W377" i="1" l="1"/>
  <c r="W378" i="1"/>
  <c r="W379" i="1"/>
  <c r="W381" i="1"/>
  <c r="W382" i="1"/>
  <c r="W383" i="1"/>
  <c r="W385" i="1"/>
  <c r="E319" i="1"/>
  <c r="F319" i="1"/>
  <c r="E320" i="1"/>
  <c r="F320" i="1"/>
  <c r="E321" i="1"/>
  <c r="F321" i="1"/>
  <c r="E323" i="1"/>
  <c r="F323" i="1"/>
  <c r="E324" i="1"/>
  <c r="F324" i="1"/>
  <c r="E325" i="1"/>
  <c r="F325" i="1"/>
  <c r="E326" i="1"/>
  <c r="F326" i="1"/>
  <c r="E327" i="1"/>
  <c r="F327" i="1"/>
  <c r="E328" i="1"/>
  <c r="F328" i="1"/>
  <c r="E329" i="1"/>
  <c r="F329" i="1"/>
  <c r="E330" i="1"/>
  <c r="F330" i="1"/>
  <c r="E331" i="1"/>
  <c r="F331" i="1"/>
  <c r="E332" i="1"/>
  <c r="F332" i="1"/>
  <c r="E333" i="1"/>
  <c r="F333" i="1"/>
  <c r="E334" i="1"/>
  <c r="F334" i="1"/>
  <c r="E335" i="1"/>
  <c r="F335" i="1"/>
  <c r="E336" i="1"/>
  <c r="F336" i="1"/>
  <c r="E337" i="1"/>
  <c r="F337" i="1"/>
  <c r="E338" i="1"/>
  <c r="F338" i="1"/>
  <c r="E339" i="1"/>
  <c r="F339" i="1"/>
  <c r="E340" i="1"/>
  <c r="F340" i="1"/>
  <c r="E341" i="1"/>
  <c r="F341" i="1"/>
  <c r="E342" i="1"/>
  <c r="F342" i="1"/>
  <c r="E343" i="1"/>
  <c r="F343" i="1"/>
  <c r="E344" i="1"/>
  <c r="F344" i="1"/>
  <c r="E346" i="1"/>
  <c r="F346" i="1"/>
  <c r="E347" i="1"/>
  <c r="F347" i="1"/>
  <c r="E348" i="1"/>
  <c r="F348" i="1"/>
  <c r="E349" i="1"/>
  <c r="F349" i="1"/>
  <c r="E350" i="1"/>
  <c r="F350" i="1"/>
  <c r="E351" i="1"/>
  <c r="F351" i="1"/>
  <c r="E352" i="1"/>
  <c r="F352" i="1"/>
  <c r="E353" i="1"/>
  <c r="F353" i="1"/>
  <c r="E354" i="1"/>
  <c r="F354" i="1"/>
  <c r="E355" i="1"/>
  <c r="F355" i="1"/>
  <c r="E356" i="1"/>
  <c r="F356" i="1"/>
  <c r="E358" i="1"/>
  <c r="F358" i="1"/>
  <c r="E359" i="1"/>
  <c r="F359" i="1"/>
  <c r="E360" i="1"/>
  <c r="F360" i="1"/>
  <c r="E361" i="1"/>
  <c r="F361" i="1"/>
  <c r="E362" i="1"/>
  <c r="F362" i="1"/>
  <c r="E363" i="1"/>
  <c r="F363" i="1"/>
  <c r="E365" i="1"/>
  <c r="F365" i="1"/>
  <c r="E366" i="1"/>
  <c r="F366" i="1"/>
  <c r="E367" i="1"/>
  <c r="F367" i="1"/>
  <c r="E368" i="1"/>
  <c r="F368" i="1"/>
  <c r="E369" i="1"/>
  <c r="F369" i="1"/>
  <c r="E370" i="1"/>
  <c r="F370" i="1"/>
  <c r="E371" i="1"/>
  <c r="F371" i="1"/>
  <c r="E372" i="1"/>
  <c r="F372" i="1"/>
  <c r="E373" i="1"/>
  <c r="F373" i="1"/>
  <c r="E374" i="1"/>
  <c r="F374" i="1"/>
  <c r="E375" i="1"/>
  <c r="F375" i="1"/>
  <c r="E376" i="1"/>
  <c r="F376" i="1"/>
  <c r="E377" i="1"/>
  <c r="F377" i="1"/>
  <c r="E378" i="1"/>
  <c r="F378" i="1"/>
  <c r="E379" i="1"/>
  <c r="F379" i="1"/>
  <c r="E380" i="1"/>
  <c r="F380" i="1"/>
  <c r="E381" i="1"/>
  <c r="F381" i="1"/>
  <c r="E382" i="1"/>
  <c r="F382" i="1"/>
  <c r="E383" i="1"/>
  <c r="F383" i="1"/>
  <c r="E384" i="1"/>
  <c r="F384" i="1"/>
  <c r="E385" i="1"/>
  <c r="F385" i="1"/>
  <c r="W319" i="1"/>
  <c r="W321" i="1"/>
  <c r="W324" i="1"/>
  <c r="W325" i="1"/>
  <c r="W326" i="1"/>
  <c r="W328" i="1"/>
  <c r="W332" i="1"/>
  <c r="W333" i="1"/>
  <c r="W335" i="1"/>
  <c r="W336" i="1"/>
  <c r="W338" i="1"/>
  <c r="W339" i="1"/>
  <c r="W342" i="1"/>
  <c r="W343" i="1"/>
  <c r="W346" i="1"/>
  <c r="W349" i="1"/>
  <c r="W350" i="1"/>
  <c r="W352" i="1"/>
  <c r="W353" i="1"/>
  <c r="W355" i="1"/>
  <c r="W356" i="1"/>
  <c r="W358" i="1"/>
  <c r="W359" i="1"/>
  <c r="W361" i="1"/>
  <c r="W362" i="1"/>
  <c r="W365" i="1"/>
  <c r="W367" i="1"/>
  <c r="W368" i="1"/>
  <c r="W371" i="1"/>
  <c r="W373" i="1"/>
  <c r="W374" i="1"/>
  <c r="W375" i="1"/>
  <c r="E305" i="1" l="1"/>
  <c r="F305" i="1"/>
  <c r="E306" i="1"/>
  <c r="F306" i="1"/>
  <c r="E307" i="1"/>
  <c r="F307" i="1"/>
  <c r="E308" i="1"/>
  <c r="F308" i="1"/>
  <c r="E309" i="1"/>
  <c r="F309" i="1"/>
  <c r="E310" i="1"/>
  <c r="F310" i="1"/>
  <c r="E311" i="1"/>
  <c r="F311" i="1"/>
  <c r="E312" i="1"/>
  <c r="F312" i="1"/>
  <c r="E313" i="1"/>
  <c r="F313" i="1"/>
  <c r="E314" i="1"/>
  <c r="F314" i="1"/>
  <c r="E315" i="1"/>
  <c r="F315" i="1"/>
  <c r="E316" i="1"/>
  <c r="F316" i="1"/>
  <c r="E317" i="1"/>
  <c r="F317" i="1"/>
  <c r="E318" i="1"/>
  <c r="F318" i="1"/>
  <c r="W305" i="1"/>
  <c r="W308" i="1"/>
  <c r="W309" i="1"/>
  <c r="W312" i="1"/>
  <c r="W313" i="1"/>
  <c r="W316" i="1"/>
  <c r="W317" i="1"/>
  <c r="E256" i="1" l="1"/>
  <c r="F256" i="1"/>
  <c r="W304" i="1" l="1"/>
  <c r="E273" i="1"/>
  <c r="F273" i="1"/>
  <c r="E274" i="1"/>
  <c r="F274" i="1"/>
  <c r="E276" i="1"/>
  <c r="F276" i="1"/>
  <c r="E277" i="1"/>
  <c r="F277" i="1"/>
  <c r="E278" i="1"/>
  <c r="F278" i="1"/>
  <c r="E279" i="1"/>
  <c r="F279" i="1"/>
  <c r="E280" i="1"/>
  <c r="F280" i="1"/>
  <c r="E281" i="1"/>
  <c r="F281" i="1"/>
  <c r="E282" i="1"/>
  <c r="F282" i="1"/>
  <c r="E283" i="1"/>
  <c r="F283" i="1"/>
  <c r="E284" i="1"/>
  <c r="F284" i="1"/>
  <c r="E285" i="1"/>
  <c r="F285" i="1"/>
  <c r="E286" i="1"/>
  <c r="F286" i="1"/>
  <c r="E287" i="1"/>
  <c r="F287" i="1"/>
  <c r="E288" i="1"/>
  <c r="F288" i="1"/>
  <c r="E289" i="1"/>
  <c r="F289" i="1"/>
  <c r="E290" i="1"/>
  <c r="F290" i="1"/>
  <c r="E291" i="1"/>
  <c r="F291" i="1"/>
  <c r="E292" i="1"/>
  <c r="F292" i="1"/>
  <c r="E293" i="1"/>
  <c r="F293" i="1"/>
  <c r="E294" i="1"/>
  <c r="F294" i="1"/>
  <c r="E295" i="1"/>
  <c r="F295" i="1"/>
  <c r="E296" i="1"/>
  <c r="F296" i="1"/>
  <c r="E297" i="1"/>
  <c r="F297" i="1"/>
  <c r="E298" i="1"/>
  <c r="F298" i="1"/>
  <c r="E299" i="1"/>
  <c r="F299" i="1"/>
  <c r="E300" i="1"/>
  <c r="F300" i="1"/>
  <c r="E301" i="1"/>
  <c r="F301" i="1"/>
  <c r="E303" i="1"/>
  <c r="F303" i="1"/>
  <c r="E304" i="1"/>
  <c r="F304" i="1"/>
  <c r="W272" i="1"/>
  <c r="W273" i="1"/>
  <c r="W276" i="1"/>
  <c r="W277" i="1"/>
  <c r="W281" i="1"/>
  <c r="W283" i="1"/>
  <c r="W285" i="1"/>
  <c r="W286" i="1"/>
  <c r="W288" i="1"/>
  <c r="W290" i="1"/>
  <c r="W292" i="1"/>
  <c r="W293" i="1"/>
  <c r="W296" i="1"/>
  <c r="W299" i="1"/>
  <c r="W300" i="1"/>
  <c r="W178" i="1" l="1"/>
  <c r="F166" i="1" l="1"/>
  <c r="E166" i="1"/>
  <c r="AP145" i="1" l="1"/>
  <c r="AP120" i="1" l="1"/>
  <c r="AP102" i="1"/>
  <c r="AP74" i="1"/>
  <c r="AP57" i="1"/>
  <c r="AP38" i="1"/>
  <c r="AP22" i="1"/>
  <c r="F145" i="1" l="1"/>
  <c r="E145" i="1"/>
  <c r="W33" i="1" l="1"/>
  <c r="E81" i="1"/>
  <c r="E79" i="1"/>
  <c r="E23" i="1"/>
  <c r="W9" i="1"/>
  <c r="W10" i="1"/>
  <c r="W11" i="1"/>
  <c r="W12" i="1"/>
  <c r="W15" i="1"/>
  <c r="W16" i="1"/>
  <c r="W18" i="1"/>
  <c r="W19" i="1"/>
  <c r="W20" i="1"/>
  <c r="W21" i="1"/>
  <c r="W22" i="1"/>
  <c r="W24" i="1"/>
  <c r="W25" i="1"/>
  <c r="W26" i="1"/>
  <c r="W27" i="1"/>
  <c r="W28" i="1"/>
  <c r="W29" i="1"/>
  <c r="W30" i="1"/>
  <c r="W31" i="1"/>
  <c r="W32" i="1"/>
  <c r="W34" i="1"/>
  <c r="W35" i="1"/>
  <c r="W36" i="1"/>
  <c r="W37" i="1"/>
  <c r="W38" i="1"/>
  <c r="W40" i="1"/>
  <c r="W41" i="1"/>
  <c r="W42" i="1"/>
  <c r="W44" i="1"/>
  <c r="W45" i="1"/>
  <c r="W46" i="1"/>
  <c r="W47" i="1"/>
  <c r="W50" i="1"/>
  <c r="W51" i="1"/>
  <c r="W54" i="1"/>
  <c r="W56" i="1"/>
  <c r="W58" i="1"/>
  <c r="W61" i="1"/>
  <c r="W64" i="1"/>
  <c r="W65" i="1"/>
  <c r="W68" i="1"/>
  <c r="W72" i="1"/>
  <c r="W76" i="1"/>
  <c r="W79" i="1"/>
  <c r="W81" i="1"/>
  <c r="W83" i="1"/>
  <c r="W84" i="1"/>
  <c r="W87" i="1"/>
  <c r="W89" i="1"/>
  <c r="W92" i="1"/>
  <c r="W96" i="1"/>
  <c r="W97" i="1"/>
  <c r="W99" i="1"/>
  <c r="W102" i="1"/>
  <c r="W105" i="1"/>
  <c r="W106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4" i="1"/>
  <c r="F45" i="1"/>
  <c r="F46" i="1"/>
  <c r="F47" i="1"/>
  <c r="F48" i="1"/>
  <c r="F50" i="1"/>
  <c r="F51" i="1"/>
  <c r="F54" i="1"/>
  <c r="F55" i="1"/>
  <c r="F56" i="1"/>
  <c r="F57" i="1"/>
  <c r="F58" i="1"/>
  <c r="F59" i="1"/>
  <c r="F61" i="1"/>
  <c r="F62" i="1"/>
  <c r="F64" i="1"/>
  <c r="F65" i="1"/>
  <c r="F68" i="1"/>
  <c r="F69" i="1"/>
  <c r="F70" i="1"/>
  <c r="F71" i="1"/>
  <c r="F72" i="1"/>
  <c r="F73" i="1"/>
  <c r="F74" i="1"/>
  <c r="F75" i="1"/>
  <c r="F76" i="1"/>
  <c r="F79" i="1"/>
  <c r="F81" i="1"/>
  <c r="F82" i="1"/>
  <c r="F83" i="1"/>
  <c r="F84" i="1"/>
  <c r="F85" i="1"/>
  <c r="F86" i="1"/>
  <c r="F87" i="1"/>
  <c r="F89" i="1"/>
  <c r="F91" i="1"/>
  <c r="F92" i="1"/>
  <c r="F95" i="1"/>
  <c r="F96" i="1"/>
  <c r="F97" i="1"/>
  <c r="F99" i="1"/>
  <c r="F100" i="1"/>
  <c r="F101" i="1"/>
  <c r="F102" i="1"/>
  <c r="F103" i="1"/>
  <c r="F104" i="1"/>
  <c r="F105" i="1"/>
  <c r="F106" i="1"/>
  <c r="F107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4" i="1"/>
  <c r="E45" i="1"/>
  <c r="E46" i="1"/>
  <c r="E47" i="1"/>
  <c r="E48" i="1"/>
  <c r="E50" i="1"/>
  <c r="E51" i="1"/>
  <c r="E54" i="1"/>
  <c r="E55" i="1"/>
  <c r="E56" i="1"/>
  <c r="E57" i="1"/>
  <c r="E58" i="1"/>
  <c r="E59" i="1"/>
  <c r="E61" i="1"/>
  <c r="E62" i="1"/>
  <c r="E64" i="1"/>
  <c r="E65" i="1"/>
  <c r="E68" i="1"/>
  <c r="E69" i="1"/>
  <c r="E70" i="1"/>
  <c r="E71" i="1"/>
  <c r="E72" i="1"/>
  <c r="E73" i="1"/>
  <c r="E74" i="1"/>
  <c r="E75" i="1"/>
  <c r="E76" i="1"/>
  <c r="E82" i="1"/>
  <c r="E83" i="1"/>
  <c r="E84" i="1"/>
  <c r="E85" i="1"/>
  <c r="E86" i="1"/>
  <c r="E87" i="1"/>
  <c r="E89" i="1"/>
  <c r="E91" i="1"/>
  <c r="E92" i="1"/>
  <c r="E95" i="1"/>
  <c r="E96" i="1"/>
  <c r="E97" i="1"/>
  <c r="E99" i="1"/>
  <c r="E100" i="1"/>
  <c r="E101" i="1"/>
  <c r="E102" i="1"/>
  <c r="E103" i="1"/>
  <c r="E104" i="1"/>
  <c r="E105" i="1"/>
  <c r="E106" i="1"/>
  <c r="E107" i="1"/>
  <c r="F109" i="1" l="1"/>
  <c r="F110" i="1"/>
  <c r="F111" i="1"/>
  <c r="F112" i="1"/>
  <c r="F113" i="1"/>
  <c r="F114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7" i="1"/>
  <c r="F138" i="1"/>
  <c r="F139" i="1"/>
  <c r="F140" i="1"/>
  <c r="F142" i="1"/>
  <c r="F144" i="1"/>
  <c r="F148" i="1"/>
  <c r="F150" i="1"/>
  <c r="F151" i="1"/>
  <c r="F152" i="1"/>
  <c r="F153" i="1"/>
  <c r="F155" i="1"/>
  <c r="F156" i="1"/>
  <c r="F158" i="1"/>
  <c r="F160" i="1"/>
  <c r="F162" i="1"/>
  <c r="F163" i="1"/>
  <c r="F168" i="1"/>
  <c r="F170" i="1"/>
  <c r="F172" i="1"/>
  <c r="F174" i="1"/>
  <c r="F175" i="1"/>
  <c r="F177" i="1"/>
  <c r="F179" i="1"/>
  <c r="F180" i="1"/>
  <c r="F181" i="1"/>
  <c r="F183" i="1"/>
  <c r="F184" i="1"/>
  <c r="F185" i="1"/>
  <c r="F186" i="1"/>
  <c r="F189" i="1"/>
  <c r="F191" i="1"/>
  <c r="F192" i="1"/>
  <c r="F193" i="1"/>
  <c r="F195" i="1"/>
  <c r="F198" i="1"/>
  <c r="F199" i="1"/>
  <c r="F200" i="1"/>
  <c r="F203" i="1"/>
  <c r="F205" i="1"/>
  <c r="F206" i="1"/>
  <c r="F207" i="1"/>
  <c r="F210" i="1"/>
  <c r="F211" i="1"/>
  <c r="F214" i="1"/>
  <c r="F215" i="1"/>
  <c r="F217" i="1"/>
  <c r="F218" i="1"/>
  <c r="F219" i="1"/>
  <c r="F220" i="1"/>
  <c r="F221" i="1"/>
  <c r="F222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8" i="1"/>
  <c r="F249" i="1"/>
  <c r="F250" i="1"/>
  <c r="F251" i="1"/>
  <c r="F252" i="1"/>
  <c r="F253" i="1"/>
  <c r="F254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108" i="1"/>
  <c r="E135" i="1"/>
  <c r="E137" i="1"/>
  <c r="E138" i="1"/>
  <c r="E139" i="1"/>
  <c r="E140" i="1"/>
  <c r="E142" i="1"/>
  <c r="E144" i="1"/>
  <c r="E148" i="1"/>
  <c r="E150" i="1"/>
  <c r="E151" i="1"/>
  <c r="E152" i="1"/>
  <c r="E153" i="1"/>
  <c r="E155" i="1"/>
  <c r="E156" i="1"/>
  <c r="E158" i="1"/>
  <c r="E160" i="1"/>
  <c r="E162" i="1"/>
  <c r="E163" i="1"/>
  <c r="E168" i="1"/>
  <c r="E170" i="1"/>
  <c r="E172" i="1"/>
  <c r="E174" i="1"/>
  <c r="E175" i="1"/>
  <c r="E177" i="1"/>
  <c r="E179" i="1"/>
  <c r="E180" i="1"/>
  <c r="E181" i="1"/>
  <c r="E183" i="1"/>
  <c r="E184" i="1"/>
  <c r="E185" i="1"/>
  <c r="E186" i="1"/>
  <c r="E189" i="1"/>
  <c r="E191" i="1"/>
  <c r="E192" i="1"/>
  <c r="E193" i="1"/>
  <c r="E195" i="1"/>
  <c r="E198" i="1"/>
  <c r="E199" i="1"/>
  <c r="E200" i="1"/>
  <c r="E203" i="1"/>
  <c r="E205" i="1"/>
  <c r="E206" i="1"/>
  <c r="E207" i="1"/>
  <c r="E210" i="1"/>
  <c r="E211" i="1"/>
  <c r="E214" i="1"/>
  <c r="E215" i="1"/>
  <c r="E217" i="1"/>
  <c r="E218" i="1"/>
  <c r="E219" i="1"/>
  <c r="E220" i="1"/>
  <c r="E221" i="1"/>
  <c r="E222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9" i="1"/>
  <c r="E240" i="1"/>
  <c r="E241" i="1"/>
  <c r="E242" i="1"/>
  <c r="E243" i="1"/>
  <c r="E244" i="1"/>
  <c r="E245" i="1"/>
  <c r="E246" i="1"/>
  <c r="E248" i="1"/>
  <c r="E249" i="1"/>
  <c r="E250" i="1"/>
  <c r="E251" i="1"/>
  <c r="E252" i="1"/>
  <c r="E253" i="1"/>
  <c r="E254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109" i="1"/>
  <c r="E110" i="1"/>
  <c r="E111" i="1"/>
  <c r="E112" i="1"/>
  <c r="E113" i="1"/>
  <c r="E114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08" i="1"/>
  <c r="W108" i="1" l="1"/>
  <c r="W110" i="1"/>
  <c r="W112" i="1"/>
  <c r="W115" i="1"/>
  <c r="W116" i="1"/>
  <c r="W117" i="1"/>
  <c r="W121" i="1"/>
  <c r="W122" i="1"/>
  <c r="W126" i="1"/>
  <c r="W127" i="1"/>
  <c r="W131" i="1"/>
  <c r="W132" i="1"/>
  <c r="W134" i="1"/>
  <c r="W137" i="1"/>
  <c r="W144" i="1"/>
  <c r="W150" i="1"/>
  <c r="W156" i="1"/>
  <c r="W158" i="1"/>
  <c r="W162" i="1"/>
  <c r="W163" i="1"/>
  <c r="W168" i="1"/>
  <c r="W170" i="1"/>
  <c r="W172" i="1"/>
  <c r="W174" i="1"/>
  <c r="W175" i="1"/>
  <c r="W177" i="1"/>
  <c r="W179" i="1"/>
  <c r="W181" i="1"/>
  <c r="W183" i="1"/>
  <c r="W185" i="1"/>
  <c r="W186" i="1"/>
  <c r="W192" i="1"/>
  <c r="W193" i="1"/>
  <c r="W198" i="1"/>
  <c r="W200" i="1"/>
  <c r="W205" i="1"/>
  <c r="W209" i="1"/>
  <c r="W211" i="1"/>
  <c r="W214" i="1"/>
  <c r="W217" i="1"/>
  <c r="W220" i="1"/>
  <c r="W222" i="1"/>
  <c r="W224" i="1"/>
  <c r="W225" i="1"/>
  <c r="W227" i="1"/>
  <c r="W228" i="1"/>
  <c r="W229" i="1"/>
  <c r="W232" i="1"/>
  <c r="W233" i="1"/>
  <c r="W234" i="1"/>
  <c r="W235" i="1"/>
  <c r="W236" i="1"/>
  <c r="W238" i="1"/>
  <c r="W240" i="1"/>
  <c r="W242" i="1"/>
  <c r="W244" i="1"/>
  <c r="W248" i="1"/>
  <c r="W250" i="1"/>
  <c r="W251" i="1"/>
  <c r="W252" i="1"/>
  <c r="W254" i="1"/>
  <c r="W256" i="1"/>
  <c r="W258" i="1"/>
  <c r="W260" i="1"/>
  <c r="W261" i="1"/>
  <c r="W264" i="1"/>
  <c r="W265" i="1"/>
  <c r="W267" i="1"/>
  <c r="W268" i="1"/>
  <c r="W269" i="1"/>
  <c r="E1200" i="1" l="1"/>
</calcChain>
</file>

<file path=xl/sharedStrings.xml><?xml version="1.0" encoding="utf-8"?>
<sst xmlns="http://schemas.openxmlformats.org/spreadsheetml/2006/main" count="1688" uniqueCount="509">
  <si>
    <t>Date</t>
  </si>
  <si>
    <t>Heure</t>
  </si>
  <si>
    <t>Dégraissant Surtec 198</t>
  </si>
  <si>
    <t>A1</t>
  </si>
  <si>
    <t>A</t>
  </si>
  <si>
    <t>min</t>
  </si>
  <si>
    <t>max</t>
  </si>
  <si>
    <t>Unité de mesure</t>
  </si>
  <si>
    <t>g/L</t>
  </si>
  <si>
    <t>Tx Alu</t>
  </si>
  <si>
    <t>pH</t>
  </si>
  <si>
    <t>°C</t>
  </si>
  <si>
    <t>Tx att 1</t>
  </si>
  <si>
    <t>2 min 29 s</t>
  </si>
  <si>
    <t>Rinçage 198</t>
  </si>
  <si>
    <t>Dérochant Surtec 490B</t>
  </si>
  <si>
    <t>Tx att 2</t>
  </si>
  <si>
    <t>2 min 20 s</t>
  </si>
  <si>
    <t>[C]</t>
  </si>
  <si>
    <t>θ</t>
  </si>
  <si>
    <t>Ancienne chroma</t>
  </si>
  <si>
    <t>ED 1</t>
  </si>
  <si>
    <t>ED 2</t>
  </si>
  <si>
    <t>Conversion</t>
  </si>
  <si>
    <t>Eau osmosée</t>
  </si>
  <si>
    <t>PDC</t>
  </si>
  <si>
    <t>pesée</t>
  </si>
  <si>
    <t>dissolution</t>
  </si>
  <si>
    <r>
      <t>mg/m</t>
    </r>
    <r>
      <rPr>
        <vertAlign val="superscript"/>
        <sz val="11"/>
        <color theme="1"/>
        <rFont val="Calibri"/>
        <family val="2"/>
        <scheme val="minor"/>
      </rPr>
      <t>2</t>
    </r>
  </si>
  <si>
    <t>µS</t>
  </si>
  <si>
    <t>µs</t>
  </si>
  <si>
    <t>ml</t>
  </si>
  <si>
    <t>σ</t>
  </si>
  <si>
    <t>mS</t>
  </si>
  <si>
    <t>3h</t>
  </si>
  <si>
    <t>7h50</t>
  </si>
  <si>
    <t>12h30</t>
  </si>
  <si>
    <t>18h</t>
  </si>
  <si>
    <t>3h15</t>
  </si>
  <si>
    <t>6h15</t>
  </si>
  <si>
    <t>10h45</t>
  </si>
  <si>
    <t>11h30</t>
  </si>
  <si>
    <t>17h15</t>
  </si>
  <si>
    <t>3h20</t>
  </si>
  <si>
    <t>7h20</t>
  </si>
  <si>
    <t>10H10</t>
  </si>
  <si>
    <t>12h15</t>
  </si>
  <si>
    <t>min σ</t>
  </si>
  <si>
    <t>max σ</t>
  </si>
  <si>
    <t>Conversion Surtec 640</t>
  </si>
  <si>
    <t>Dégraissant</t>
  </si>
  <si>
    <t>min θ</t>
  </si>
  <si>
    <t>max θ</t>
  </si>
  <si>
    <t>min C</t>
  </si>
  <si>
    <t>max C</t>
  </si>
  <si>
    <t>10H</t>
  </si>
  <si>
    <t>Dérochant</t>
  </si>
  <si>
    <t>12h</t>
  </si>
  <si>
    <t>17h</t>
  </si>
  <si>
    <t>3h10</t>
  </si>
  <si>
    <t>7h</t>
  </si>
  <si>
    <t>9h30</t>
  </si>
  <si>
    <t>11h45</t>
  </si>
  <si>
    <t>7h15</t>
  </si>
  <si>
    <t>16h45</t>
  </si>
  <si>
    <t>3h30</t>
  </si>
  <si>
    <t>14h45</t>
  </si>
  <si>
    <t>17h20</t>
  </si>
  <si>
    <t>4h</t>
  </si>
  <si>
    <t>1h30</t>
  </si>
  <si>
    <t>1h</t>
  </si>
  <si>
    <t>8h30</t>
  </si>
  <si>
    <t>13h30</t>
  </si>
  <si>
    <t>21h30</t>
  </si>
  <si>
    <t>11h</t>
  </si>
  <si>
    <t>14h30</t>
  </si>
  <si>
    <t>14h</t>
  </si>
  <si>
    <t>7h30</t>
  </si>
  <si>
    <t>9h</t>
  </si>
  <si>
    <t>13H15</t>
  </si>
  <si>
    <t>16H</t>
  </si>
  <si>
    <t>3H30</t>
  </si>
  <si>
    <t>8H</t>
  </si>
  <si>
    <t>13H20</t>
  </si>
  <si>
    <t>3H</t>
  </si>
  <si>
    <t>9H</t>
  </si>
  <si>
    <t>14H30</t>
  </si>
  <si>
    <t>13H</t>
  </si>
  <si>
    <t>17H</t>
  </si>
  <si>
    <t>6H30</t>
  </si>
  <si>
    <t>11H30</t>
  </si>
  <si>
    <t>8H30</t>
  </si>
  <si>
    <t>12H</t>
  </si>
  <si>
    <t>15H</t>
  </si>
  <si>
    <t>9H30</t>
  </si>
  <si>
    <t>12H30</t>
  </si>
  <si>
    <t>7H50</t>
  </si>
  <si>
    <t>17H20</t>
  </si>
  <si>
    <t>7H30</t>
  </si>
  <si>
    <t>18H</t>
  </si>
  <si>
    <t>17H30</t>
  </si>
  <si>
    <t>7H</t>
  </si>
  <si>
    <t>16H30</t>
  </si>
  <si>
    <t>11H15</t>
  </si>
  <si>
    <t>3H10</t>
  </si>
  <si>
    <t>9H15</t>
  </si>
  <si>
    <t>13H40</t>
  </si>
  <si>
    <t>13H30</t>
  </si>
  <si>
    <t>16H45</t>
  </si>
  <si>
    <t>18H30</t>
  </si>
  <si>
    <t>14H20</t>
  </si>
  <si>
    <t>6H25</t>
  </si>
  <si>
    <t>6H</t>
  </si>
  <si>
    <t>11H</t>
  </si>
  <si>
    <t>9H45</t>
  </si>
  <si>
    <t>16h30</t>
  </si>
  <si>
    <t>16h</t>
  </si>
  <si>
    <t>18h30</t>
  </si>
  <si>
    <t>14h20</t>
  </si>
  <si>
    <t>Observation</t>
  </si>
  <si>
    <t>Changement de plaquette pour faire le poids de couche, résultat plus élevé avec les nouvelles plaquettes</t>
  </si>
  <si>
    <t>16h20</t>
  </si>
  <si>
    <t>5h</t>
  </si>
  <si>
    <t>8h</t>
  </si>
  <si>
    <t>Après le trous de reprise peinture d'environs 1h30</t>
  </si>
  <si>
    <t>18h20</t>
  </si>
  <si>
    <t>18h35</t>
  </si>
  <si>
    <t>Sortie 1ére barre</t>
  </si>
  <si>
    <t>6h35</t>
  </si>
  <si>
    <t>8h45</t>
  </si>
  <si>
    <t>9h15</t>
  </si>
  <si>
    <t>10h</t>
  </si>
  <si>
    <t>18h40</t>
  </si>
  <si>
    <t>6h50</t>
  </si>
  <si>
    <t>10h50</t>
  </si>
  <si>
    <t>17h30</t>
  </si>
  <si>
    <t>5h05</t>
  </si>
  <si>
    <t>8h40</t>
  </si>
  <si>
    <t>18h15</t>
  </si>
  <si>
    <t>6h40</t>
  </si>
  <si>
    <t>14h15</t>
  </si>
  <si>
    <t>4h50</t>
  </si>
  <si>
    <t>6h10</t>
  </si>
  <si>
    <t>13h40</t>
  </si>
  <si>
    <t>4h30</t>
  </si>
  <si>
    <t>plaquettes accrochées sous profilés non ouverts</t>
  </si>
  <si>
    <t>plaquette PDC dissolution accroché sous profilé fermé</t>
  </si>
  <si>
    <t>6h45</t>
  </si>
  <si>
    <t>8h10</t>
  </si>
  <si>
    <t>13h35</t>
  </si>
  <si>
    <t>16h35</t>
  </si>
  <si>
    <t>11h20</t>
  </si>
  <si>
    <t>14H15</t>
  </si>
  <si>
    <t>11h15</t>
  </si>
  <si>
    <t>5h10</t>
  </si>
  <si>
    <t>12H15</t>
  </si>
  <si>
    <t>6h</t>
  </si>
  <si>
    <t>plaquette PDC  accroché sous profilé fermé</t>
  </si>
  <si>
    <t>gg</t>
  </si>
  <si>
    <t>3h25</t>
  </si>
  <si>
    <t>13h</t>
  </si>
  <si>
    <t>3H20</t>
  </si>
  <si>
    <t>6h20</t>
  </si>
  <si>
    <t>gg+pm</t>
  </si>
  <si>
    <t>3h40</t>
  </si>
  <si>
    <t>14h00</t>
  </si>
  <si>
    <t>15h</t>
  </si>
  <si>
    <t>6h30</t>
  </si>
  <si>
    <t>8h50</t>
  </si>
  <si>
    <t>7h40</t>
  </si>
  <si>
    <t>Ti Bain = 76,35 mg/L</t>
  </si>
  <si>
    <t>9h20</t>
  </si>
  <si>
    <t>Ti Bain = 79,22 mg/L</t>
  </si>
  <si>
    <t>Il y a peut être eu un probléme de pesée pour le PDC par pesée</t>
  </si>
  <si>
    <t>11h40</t>
  </si>
  <si>
    <t>PDC fait sur profiler fermer</t>
  </si>
  <si>
    <t>Ajout de 3,4L de 640. pH après ajout 3,03. Conductivité après ajout 337µS. Concentration après ajout 10,01 g/L. Plaquette PDC passer dans la conversion après ajout du 640.</t>
  </si>
  <si>
    <t>13h50</t>
  </si>
  <si>
    <t>pb conductivimetre</t>
  </si>
  <si>
    <t>Trace de coulure sur la plaquette pour PDC dissolution. 2 Plaquettes ont été remise dans le tunnel pour confirmation ou non du mauvais PDC.</t>
  </si>
  <si>
    <t>16h15</t>
  </si>
  <si>
    <t>Tx de Ti = 89,65; trop élevé, à refaire dans la semaine</t>
  </si>
  <si>
    <t>13h15</t>
  </si>
  <si>
    <t>Tx de Ti = 78,67</t>
  </si>
  <si>
    <t>Bain 1 trop concentré; siphonage cuve pendant le Week End</t>
  </si>
  <si>
    <t>Ti = 83,46; trop élevé</t>
  </si>
  <si>
    <t>12h40</t>
  </si>
  <si>
    <t>16h40</t>
  </si>
  <si>
    <t>Micro-coupure de courant, la chaudière ne sais pas redémarer toute seul, baisse de la température du bains de 198</t>
  </si>
  <si>
    <t>Ti = 76,72 mg/L</t>
  </si>
  <si>
    <t>11h10</t>
  </si>
  <si>
    <t>PDC fait sur profiler fermé</t>
  </si>
  <si>
    <t>reglage conductivite 340µs - 344 µs</t>
  </si>
  <si>
    <t>Conductimétre labo décaler</t>
  </si>
  <si>
    <t>3h45</t>
  </si>
  <si>
    <t>Ti = 73,46 mg/L</t>
  </si>
  <si>
    <t>7h45</t>
  </si>
  <si>
    <t>12h45</t>
  </si>
  <si>
    <t>5h45</t>
  </si>
  <si>
    <t>13h10</t>
  </si>
  <si>
    <t>Rajout de 2 Litre de 640. Conductivité remonter à 340</t>
  </si>
  <si>
    <t>3h50</t>
  </si>
  <si>
    <t>Vers 5H arret tunnel du à une barre tomber, transfert du bain de 198 vers le bains de rinçage 198 (pH vers 10) et 490B (conductivité à 5,4 et concentration à 7,3g/L)</t>
  </si>
  <si>
    <t>Ti bain = 71,68 mg/L</t>
  </si>
  <si>
    <t>17h45</t>
  </si>
  <si>
    <t>Changement de l'acide oxalique pour le PDC par pesée</t>
  </si>
  <si>
    <t>Ti = 69,72 (à refaire)</t>
  </si>
  <si>
    <t>16h00</t>
  </si>
  <si>
    <t>fluorescence x : 10 mg/m2</t>
  </si>
  <si>
    <t>Ti = 67,68 mg/m²</t>
  </si>
  <si>
    <t>mg/m²</t>
  </si>
  <si>
    <t>Ti (bain)</t>
  </si>
  <si>
    <t>PDC fait à 10h mais plaquette passer dans le tunnel à 7h30</t>
  </si>
  <si>
    <t>Surcouche PDC dissolution sans doute du au faite que la plaquette c'est retrouver accrocher sous deux profiler qui c'était accrocher entre eux dans le tunnel</t>
  </si>
  <si>
    <t>Siffonage de la pompe doseuse du 198 pendant le weekend</t>
  </si>
  <si>
    <t>Tx alu 490B: 0,6 g/L</t>
  </si>
  <si>
    <t>sur profilés fermés</t>
  </si>
  <si>
    <t>pdc bas .passage après reprise</t>
  </si>
  <si>
    <t>Passage après 2h de reprise</t>
  </si>
  <si>
    <t>4h20</t>
  </si>
  <si>
    <t>PDC sur profiler semi ouvert</t>
  </si>
  <si>
    <t>Alu dissous: 0,5 mg/L</t>
  </si>
  <si>
    <t>13h20</t>
  </si>
  <si>
    <t>12h00</t>
  </si>
  <si>
    <t>2 arret de chaine pour des barres mal accrocher après le contrôle entre 3h30 et 4h30. Plaquette PDC dissolution tombé dans le tunnel</t>
  </si>
  <si>
    <t>plaquette PDC par pesée a attendu quelques heures avant l'analyse</t>
  </si>
  <si>
    <t>15h30</t>
  </si>
  <si>
    <t>Audit Qualicoat</t>
  </si>
  <si>
    <t>15h15</t>
  </si>
  <si>
    <t xml:space="preserve"> </t>
  </si>
  <si>
    <t>Présence d'une grosse quantité de papier dans la conversion</t>
  </si>
  <si>
    <t>Alu dissous: 0,5 mg/L - Sonde pH rinçage 198 bloquée</t>
  </si>
  <si>
    <t>Fer 5 mg/L</t>
  </si>
  <si>
    <t>9h45</t>
  </si>
  <si>
    <t>13h45</t>
  </si>
  <si>
    <t>Alu dissous 0,7 mg/L</t>
  </si>
  <si>
    <t>Alu dissous 0,5 mg/L</t>
  </si>
  <si>
    <t>Taux d'attaque un peu faible sur le premier bain dû au débit de débordement plus bas que d'habitude, augmentation du débordement</t>
  </si>
  <si>
    <t>Alu dissous: 0,4 mg/L ; mauvaise régulation de la T°C du bain de conversion au démarrage</t>
  </si>
  <si>
    <t>rajout 2l sur 640 + 10l sur 490</t>
  </si>
  <si>
    <t>+1°C sur 198 /contrôle titane surtec ( 69,94)</t>
  </si>
  <si>
    <t>16h41</t>
  </si>
  <si>
    <t>fait apres arret de chaine</t>
  </si>
  <si>
    <t>Arrêt de chaine (1h)</t>
  </si>
  <si>
    <t>4h15</t>
  </si>
  <si>
    <t>Pas de profilés ouverts, plaquettes accrochées sous des profilés semi ouvert, ce qui peut expliquer le poids de couche plus élevé qu'habituellement</t>
  </si>
  <si>
    <t>Alu dissous 490 0,4mg/L</t>
  </si>
  <si>
    <t>5h20</t>
  </si>
  <si>
    <t>ajout 490B (concentration basse + surveillance)</t>
  </si>
  <si>
    <t>plaquette PdC pesée tombée dans le bain</t>
  </si>
  <si>
    <t>fer: entre 2 et 5 mg/L</t>
  </si>
  <si>
    <t>15h45</t>
  </si>
  <si>
    <t>min pH</t>
  </si>
  <si>
    <t>max pH</t>
  </si>
  <si>
    <t>TA</t>
  </si>
  <si>
    <t>PDC dissolution</t>
  </si>
  <si>
    <t>PDC pesée</t>
  </si>
  <si>
    <t>Al dissous 490 = 0,4 Fer = 2mg/L</t>
  </si>
  <si>
    <t>TA visée</t>
  </si>
  <si>
    <t>Consigne pompe doseuse bain 1 descendue (0,5 mS)</t>
  </si>
  <si>
    <t>Fer : 2 mg/L</t>
  </si>
  <si>
    <t>14h40</t>
  </si>
  <si>
    <t>4h10</t>
  </si>
  <si>
    <t>fer= 5 mg/L; Alu dissous 490 0,4 g/L</t>
  </si>
  <si>
    <t>Valeur Ph bain rinçage 198 "bloquée"</t>
  </si>
  <si>
    <t>Contrôle fait après arrêt de chaine</t>
  </si>
  <si>
    <t>Alu dissous 490 0,5g/L; fer bain de conversion 2 mg/L</t>
  </si>
  <si>
    <t>6h25</t>
  </si>
  <si>
    <t>5h30</t>
  </si>
  <si>
    <t xml:space="preserve">barre tombé dans le tunnel </t>
  </si>
  <si>
    <t>Fer 2 mg/L ; Alu 490 0,5g/L</t>
  </si>
  <si>
    <t>5h15</t>
  </si>
  <si>
    <t>Fer 2 mg/L</t>
  </si>
  <si>
    <t>PDC sur profilé fermée</t>
  </si>
  <si>
    <t>Al dissous 490 = 0,4 g/L</t>
  </si>
  <si>
    <t>rupture d'appro en pHminus</t>
  </si>
  <si>
    <t>17h40</t>
  </si>
  <si>
    <t>11H20</t>
  </si>
  <si>
    <t>10h30</t>
  </si>
  <si>
    <t>5h50</t>
  </si>
  <si>
    <t>10h15</t>
  </si>
  <si>
    <t>Conductivite eau osmosée élevée, régé en cours</t>
  </si>
  <si>
    <t>Température bain dérochant élevée</t>
  </si>
  <si>
    <t>Pas de profiler ouvert</t>
  </si>
  <si>
    <t>Fermeture de la vanne de chauffage du bain de 490B</t>
  </si>
  <si>
    <t>Augmentation débordement 640</t>
  </si>
  <si>
    <t>Bac brumisation c'est remplit pendant la Régé</t>
  </si>
  <si>
    <t>PDC sur profilé fermé, pas un seul profiler ouvert de la matiner</t>
  </si>
  <si>
    <t>4h00</t>
  </si>
  <si>
    <t>Plaquette PdC pesée tombée dans le tunnel</t>
  </si>
  <si>
    <r>
      <t>P</t>
    </r>
    <r>
      <rPr>
        <vertAlign val="subscript"/>
        <sz val="11"/>
        <color theme="1"/>
        <rFont val="Calibri"/>
        <family val="2"/>
        <scheme val="minor"/>
      </rPr>
      <t>0</t>
    </r>
  </si>
  <si>
    <r>
      <t>P</t>
    </r>
    <r>
      <rPr>
        <vertAlign val="subscript"/>
        <sz val="11"/>
        <color theme="1"/>
        <rFont val="Calibri"/>
        <family val="2"/>
        <scheme val="minor"/>
      </rPr>
      <t>1</t>
    </r>
  </si>
  <si>
    <t>g</t>
  </si>
  <si>
    <r>
      <t>P</t>
    </r>
    <r>
      <rPr>
        <vertAlign val="subscript"/>
        <sz val="11"/>
        <color theme="1"/>
        <rFont val="Calibri"/>
        <family val="2"/>
        <scheme val="minor"/>
      </rPr>
      <t>2</t>
    </r>
  </si>
  <si>
    <t>A2</t>
  </si>
  <si>
    <t>mL</t>
  </si>
  <si>
    <t>A4</t>
  </si>
  <si>
    <t>Abs</t>
  </si>
  <si>
    <t>B</t>
  </si>
  <si>
    <t>A3</t>
  </si>
  <si>
    <t>Tx att       1 + 2</t>
  </si>
  <si>
    <t>consigne conductivité pompe doseuse baissée pour le bain de conversion</t>
  </si>
  <si>
    <t>6h00</t>
  </si>
  <si>
    <t>4h05</t>
  </si>
  <si>
    <t>chaine 0,7</t>
  </si>
  <si>
    <t>chaine 0,85</t>
  </si>
  <si>
    <t>Différence PeP bain 1  suivant acrochage (cornière avec trou ou sans)</t>
  </si>
  <si>
    <t>15h00</t>
  </si>
  <si>
    <t>Plaquettte PDC peséee tombé a 2 reprise dans le tunelle</t>
  </si>
  <si>
    <t xml:space="preserve">Rinçage 198 filtres bouchés, nettoyage des filtres, retour à pH normal </t>
  </si>
  <si>
    <t>13h00</t>
  </si>
  <si>
    <t>10h00</t>
  </si>
  <si>
    <t>14H00</t>
  </si>
  <si>
    <t>10h40</t>
  </si>
  <si>
    <t>surtec</t>
  </si>
  <si>
    <t>Année 2019</t>
  </si>
  <si>
    <t>Année 2018</t>
  </si>
  <si>
    <t>2h30</t>
  </si>
  <si>
    <t>22h30</t>
  </si>
  <si>
    <t>22h15</t>
  </si>
  <si>
    <t>23h</t>
  </si>
  <si>
    <t>19h</t>
  </si>
  <si>
    <t>3H00</t>
  </si>
  <si>
    <t>21h45</t>
  </si>
  <si>
    <t>22h</t>
  </si>
  <si>
    <t>19h15</t>
  </si>
  <si>
    <t>3H15</t>
  </si>
  <si>
    <t>7h0</t>
  </si>
  <si>
    <t>18h45</t>
  </si>
  <si>
    <t>6 h</t>
  </si>
  <si>
    <t>Rinçage 490</t>
  </si>
  <si>
    <t>Rinçage ancienne chroma</t>
  </si>
  <si>
    <t>21h</t>
  </si>
  <si>
    <t>0h00</t>
  </si>
  <si>
    <t>11h00</t>
  </si>
  <si>
    <t>00h</t>
  </si>
  <si>
    <t>7h10</t>
  </si>
  <si>
    <t>23h30</t>
  </si>
  <si>
    <t>18h00</t>
  </si>
  <si>
    <t>6H15</t>
  </si>
  <si>
    <t>FICHE DE CONTRÔLE</t>
  </si>
  <si>
    <t xml:space="preserve"> ML1</t>
  </si>
  <si>
    <t xml:space="preserve">fait par </t>
  </si>
  <si>
    <t>version 07/17A</t>
  </si>
  <si>
    <t xml:space="preserve">         CALCUL PERTE EN POIDS LIGNE ALUMINIUM</t>
  </si>
  <si>
    <t>date:</t>
  </si>
  <si>
    <t>Ligne Verticale</t>
  </si>
  <si>
    <t>VITESSE DE CONVOYEUR : 0,85 m/mn</t>
  </si>
  <si>
    <t>FORMULE</t>
  </si>
  <si>
    <t>LIBELLE</t>
  </si>
  <si>
    <t>VALEUR</t>
  </si>
  <si>
    <t>UNITE</t>
  </si>
  <si>
    <t>DATE</t>
  </si>
  <si>
    <t>S</t>
  </si>
  <si>
    <t>SURFACE en cm²</t>
  </si>
  <si>
    <t>cm²</t>
  </si>
  <si>
    <t>P0</t>
  </si>
  <si>
    <t>POIDS AVANT DEGRAISSAGE</t>
  </si>
  <si>
    <t>légende:</t>
  </si>
  <si>
    <t>Valeurs mesurées</t>
  </si>
  <si>
    <t>P1</t>
  </si>
  <si>
    <t>POIDS APRES DEGRAISSAGE</t>
  </si>
  <si>
    <t>Valeurs calculées</t>
  </si>
  <si>
    <t>P2</t>
  </si>
  <si>
    <t>POIDS APRES DEROCHAGE</t>
  </si>
  <si>
    <t>Volumes à rajouter</t>
  </si>
  <si>
    <t>D=10000*(P0 - P2)/S</t>
  </si>
  <si>
    <t xml:space="preserve">PERTE DE POIDS </t>
  </si>
  <si>
    <t>g/m²</t>
  </si>
  <si>
    <t>Valeur non comforme</t>
  </si>
  <si>
    <t>Consigne tableau. Ne pas effacer</t>
  </si>
  <si>
    <t>pH dégraissant:</t>
  </si>
  <si>
    <t>pH dérochant 2:</t>
  </si>
  <si>
    <t>Dégraissage 198</t>
  </si>
  <si>
    <t>Température</t>
  </si>
  <si>
    <t>Nom du produit:</t>
  </si>
  <si>
    <t>Surtec 198</t>
  </si>
  <si>
    <t>rH</t>
  </si>
  <si>
    <t>Température :</t>
  </si>
  <si>
    <t>mini : 42°C</t>
  </si>
  <si>
    <t>maxi : 50 °C</t>
  </si>
  <si>
    <t>C1</t>
  </si>
  <si>
    <t>pH :</t>
  </si>
  <si>
    <t>à 25°C</t>
  </si>
  <si>
    <t>ph&gt;11</t>
  </si>
  <si>
    <t>rH :</t>
  </si>
  <si>
    <t>mini : 40 mS/cm      maxi : 50 mS/cm</t>
  </si>
  <si>
    <t>Tx alu dissous</t>
  </si>
  <si>
    <t>temps 2mn29</t>
  </si>
  <si>
    <t>Tx attaque 1</t>
  </si>
  <si>
    <t>Concentration :</t>
  </si>
  <si>
    <t>A =</t>
  </si>
  <si>
    <t>(soit A le volume de produit titrant versé)</t>
  </si>
  <si>
    <t>&lt; 6</t>
  </si>
  <si>
    <t>A1 =</t>
  </si>
  <si>
    <t>Dérochage 490</t>
  </si>
  <si>
    <t>C1 =</t>
  </si>
  <si>
    <t>mini : 30 g/L</t>
  </si>
  <si>
    <t>maxi : 50 g/L</t>
  </si>
  <si>
    <t>consigne</t>
  </si>
  <si>
    <t>T alu dissous &gt; 6g/l : purge du bain</t>
  </si>
  <si>
    <t>Tx d'alu dissous :</t>
  </si>
  <si>
    <t>ou pollution</t>
  </si>
  <si>
    <t>maxi 6g/L</t>
  </si>
  <si>
    <t>rajout:</t>
  </si>
  <si>
    <t>Litres</t>
  </si>
  <si>
    <t>C2</t>
  </si>
  <si>
    <t>Taux d'attaque :</t>
  </si>
  <si>
    <t>Caractéristique échantillon utilisé</t>
  </si>
  <si>
    <t>C3</t>
  </si>
  <si>
    <t>&lt; 5g/L</t>
  </si>
  <si>
    <t>P0 =</t>
  </si>
  <si>
    <t>mini : 0,5 g/m²</t>
  </si>
  <si>
    <t>LONGUEUR</t>
  </si>
  <si>
    <t>cm</t>
  </si>
  <si>
    <t>Tx attaque 2</t>
  </si>
  <si>
    <t>P1 =</t>
  </si>
  <si>
    <t>LARGEUR</t>
  </si>
  <si>
    <t>Tx attaque</t>
  </si>
  <si>
    <t>valeur cible :1 g/m2</t>
  </si>
  <si>
    <t>SURFACE CORNIERE</t>
  </si>
  <si>
    <r>
      <t>cm</t>
    </r>
    <r>
      <rPr>
        <vertAlign val="superscript"/>
        <sz val="10"/>
        <rFont val="Arial"/>
        <family val="2"/>
      </rPr>
      <t>2</t>
    </r>
  </si>
  <si>
    <t>Tx 1:</t>
  </si>
  <si>
    <t>Rinçage Eau de ville 490</t>
  </si>
  <si>
    <t>Conductivité</t>
  </si>
  <si>
    <t>Rinçage Eau de ville ancien CR6</t>
  </si>
  <si>
    <t xml:space="preserve">pH = </t>
  </si>
  <si>
    <t>Rinçage Eau de ville ancien rinçage CR6</t>
  </si>
  <si>
    <t>Rinçage Eau Déminéralisée</t>
  </si>
  <si>
    <t>Conductivité pré rinçage</t>
  </si>
  <si>
    <r>
      <t>Nom du produit:</t>
    </r>
    <r>
      <rPr>
        <sz val="11"/>
        <color theme="1"/>
        <rFont val="Calibri"/>
        <family val="2"/>
        <scheme val="minor"/>
      </rPr>
      <t xml:space="preserve"> SurTec 490B</t>
    </r>
  </si>
  <si>
    <t>Conductivité rinçage</t>
  </si>
  <si>
    <t>mini : 36 °C</t>
  </si>
  <si>
    <t>maxi : 41 °C</t>
  </si>
  <si>
    <t>mini 1,5  et maxi 2,5</t>
  </si>
  <si>
    <t>mini: 5 Ms/cm   maxi: 10 Ms/cm</t>
  </si>
  <si>
    <t>temps 2mn20</t>
  </si>
  <si>
    <t>A2 =</t>
  </si>
  <si>
    <t>(soit A2 le volume de produit titrant versé)</t>
  </si>
  <si>
    <t>C2=</t>
  </si>
  <si>
    <t>mini :8 g/L</t>
  </si>
  <si>
    <t>maxi :12 g/L</t>
  </si>
  <si>
    <t>Valeur Tii</t>
  </si>
  <si>
    <t>Taux d'aluminium:</t>
  </si>
  <si>
    <t>Brumisation</t>
  </si>
  <si>
    <t>A3=</t>
  </si>
  <si>
    <t>C3=</t>
  </si>
  <si>
    <t>P2 =</t>
  </si>
  <si>
    <t>cm2</t>
  </si>
  <si>
    <t>Tx 2:</t>
  </si>
  <si>
    <t>valeur cible :1,2 g/m2</t>
  </si>
  <si>
    <t>Taux d'attaque total (Tx1+Tx2) :</t>
  </si>
  <si>
    <t xml:space="preserve">mini : 2 g/m2 </t>
  </si>
  <si>
    <t>valeur cible : 2,4 g/m2</t>
  </si>
  <si>
    <t>Rinçage  Eau de ville 490</t>
  </si>
  <si>
    <t>Conductivité mesurée :</t>
  </si>
  <si>
    <t>maxi: 1000 µS</t>
  </si>
  <si>
    <t>Rinçage Eau de ville  anciennement CR6</t>
  </si>
  <si>
    <t>maxi : 1000 µS</t>
  </si>
  <si>
    <t>Rinçage Eau de ville  anciennement rinçage CR6</t>
  </si>
  <si>
    <t>Rinçage Eau Déminée</t>
  </si>
  <si>
    <t>pré rinçage eau déminée</t>
  </si>
  <si>
    <t>maxi : 30 µS</t>
  </si>
  <si>
    <t>rinçage final eau déminée</t>
  </si>
  <si>
    <t>valeur &gt; 20µS : régénération</t>
  </si>
  <si>
    <t>mini : 20°c   maxi : 25° c</t>
  </si>
  <si>
    <t xml:space="preserve">mini : 2,7  - maxi : 3,3 </t>
  </si>
  <si>
    <t>mini : 300 µs/cm    maxi: 400 µs/cm</t>
  </si>
  <si>
    <t>P0=</t>
  </si>
  <si>
    <t>mini:0,05 g/m2</t>
  </si>
  <si>
    <t>longueur</t>
  </si>
  <si>
    <t>0,2 m</t>
  </si>
  <si>
    <t>P1=</t>
  </si>
  <si>
    <t>maxi : 0,1 g/m2</t>
  </si>
  <si>
    <t>largeur</t>
  </si>
  <si>
    <t>0,1 m</t>
  </si>
  <si>
    <t>surface plaque (m2)</t>
  </si>
  <si>
    <t>g/m2</t>
  </si>
  <si>
    <t xml:space="preserve">Valeur en titane :  </t>
  </si>
  <si>
    <t xml:space="preserve">relevé hach Ti : </t>
  </si>
  <si>
    <t>mg/m2</t>
  </si>
  <si>
    <t>mini: 2 mg/m2</t>
  </si>
  <si>
    <t>x</t>
  </si>
  <si>
    <t xml:space="preserve">valeur Tii : </t>
  </si>
  <si>
    <t>maxi : 12 mg/m2</t>
  </si>
  <si>
    <t xml:space="preserve">fluorescence </t>
  </si>
  <si>
    <t>blanc</t>
  </si>
  <si>
    <t>valeur visée entre 2 et 7 mg/m2</t>
  </si>
  <si>
    <t>Acidité libre :</t>
  </si>
  <si>
    <t>A4 :</t>
  </si>
  <si>
    <t>(volume titré )</t>
  </si>
  <si>
    <t>C1 :</t>
  </si>
  <si>
    <t>g/l</t>
  </si>
  <si>
    <t>mini : 7 g/l</t>
  </si>
  <si>
    <t>temps  45,5 s</t>
  </si>
  <si>
    <t>maxi : 10 g/l</t>
  </si>
  <si>
    <t>rajout :</t>
  </si>
  <si>
    <t>litres</t>
  </si>
  <si>
    <t>Vieillissement du bain : ou pollution</t>
  </si>
  <si>
    <t>consignes</t>
  </si>
  <si>
    <t>B :</t>
  </si>
  <si>
    <t>valeur normale inférieure à 2</t>
  </si>
  <si>
    <t>valeur tolérée inférieure à 4  - purge du bain</t>
  </si>
  <si>
    <t>arret de chaine si supérieur à 4</t>
  </si>
  <si>
    <t xml:space="preserve">Ti Bain </t>
  </si>
  <si>
    <t>mg/L</t>
  </si>
  <si>
    <t>60-80 mg/L</t>
  </si>
  <si>
    <t>HEURE</t>
  </si>
  <si>
    <t>15h54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</si>
</sst>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/mm/yy;@"/>
    <numFmt numFmtId="165" formatCode="d/m;@"/>
    <numFmt numFmtId="166" formatCode="[$-40C]d\-mmm;@"/>
    <numFmt numFmtId="167" formatCode="0.0000"/>
    <numFmt numFmtId="168" formatCode="0.0"/>
    <numFmt numFmtId="169" formatCode="0.000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vertAlign val="superscript"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Arial Black"/>
      <family val="2"/>
    </font>
    <font>
      <sz val="14"/>
      <name val="Arial Black"/>
      <family val="2"/>
    </font>
    <font>
      <b/>
      <sz val="16"/>
      <name val="Arial Black"/>
      <family val="2"/>
    </font>
    <font>
      <b/>
      <sz val="10"/>
      <name val="Arial"/>
      <family val="2"/>
    </font>
    <font>
      <sz val="8"/>
      <name val="Arial"/>
      <family val="2"/>
    </font>
    <font>
      <u/>
      <sz val="10"/>
      <name val="Arial"/>
      <family val="2"/>
    </font>
    <font>
      <b/>
      <sz val="10"/>
      <name val="Arial Black"/>
      <family val="2"/>
    </font>
    <font>
      <sz val="10"/>
      <name val="Arial"/>
      <family val="2"/>
    </font>
    <font>
      <b/>
      <u/>
      <sz val="10"/>
      <name val="Arial"/>
      <family val="2"/>
    </font>
    <font>
      <sz val="18"/>
      <name val="Arial"/>
      <family val="2"/>
    </font>
    <font>
      <b/>
      <sz val="11"/>
      <name val="Arial"/>
      <family val="2"/>
    </font>
    <font>
      <sz val="10"/>
      <color rgb="FFFF0000"/>
      <name val="Arial"/>
      <family val="2"/>
    </font>
    <font>
      <vertAlign val="superscript"/>
      <sz val="10"/>
      <name val="Arial"/>
      <family val="2"/>
    </font>
    <font>
      <i/>
      <sz val="10"/>
      <name val="Arial"/>
      <family val="2"/>
    </font>
    <font>
      <sz val="10"/>
      <color rgb="FFFF3300"/>
      <name val="Arial"/>
      <family val="2"/>
    </font>
    <font>
      <b/>
      <sz val="10"/>
      <color rgb="FFFF0000"/>
      <name val="Arial"/>
      <family val="2"/>
    </font>
    <font>
      <sz val="11"/>
      <name val="Arial"/>
      <family val="2"/>
    </font>
    <font>
      <sz val="10"/>
      <name val="Arial Black"/>
      <family val="2"/>
    </font>
  </fonts>
  <fills count="2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9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mediumDashDot">
        <color auto="1"/>
      </top>
      <bottom style="thick">
        <color auto="1"/>
      </bottom>
      <diagonal/>
    </border>
    <border>
      <left style="thick">
        <color auto="1"/>
      </left>
      <right/>
      <top style="mediumDashDot">
        <color auto="1"/>
      </top>
      <bottom style="mediumDashDot">
        <color auto="1"/>
      </bottom>
      <diagonal/>
    </border>
    <border>
      <left style="thick">
        <color auto="1"/>
      </left>
      <right style="thick">
        <color auto="1"/>
      </right>
      <top style="mediumDashDot">
        <color auto="1"/>
      </top>
      <bottom style="mediumDashDot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DashDot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medium">
        <color indexed="64"/>
      </top>
      <bottom style="mediumDashDot">
        <color indexed="64"/>
      </bottom>
      <diagonal/>
    </border>
    <border>
      <left style="medium">
        <color auto="1"/>
      </left>
      <right style="medium">
        <color auto="1"/>
      </right>
      <top style="medium">
        <color indexed="64"/>
      </top>
      <bottom style="mediumDashDot">
        <color indexed="64"/>
      </bottom>
      <diagonal/>
    </border>
    <border>
      <left style="medium">
        <color auto="1"/>
      </left>
      <right/>
      <top style="medium">
        <color indexed="64"/>
      </top>
      <bottom style="mediumDashDot">
        <color indexed="64"/>
      </bottom>
      <diagonal/>
    </border>
    <border>
      <left/>
      <right style="medium">
        <color auto="1"/>
      </right>
      <top style="mediumDashDot">
        <color auto="1"/>
      </top>
      <bottom style="mediumDashDot">
        <color auto="1"/>
      </bottom>
      <diagonal/>
    </border>
    <border>
      <left style="medium">
        <color auto="1"/>
      </left>
      <right style="medium">
        <color auto="1"/>
      </right>
      <top style="mediumDashDot">
        <color auto="1"/>
      </top>
      <bottom style="mediumDashDot">
        <color auto="1"/>
      </bottom>
      <diagonal/>
    </border>
    <border>
      <left style="medium">
        <color auto="1"/>
      </left>
      <right/>
      <top style="mediumDashDot">
        <color auto="1"/>
      </top>
      <bottom style="mediumDashDot">
        <color auto="1"/>
      </bottom>
      <diagonal/>
    </border>
    <border>
      <left/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DashDot">
        <color auto="1"/>
      </top>
      <bottom style="thick">
        <color auto="1"/>
      </bottom>
      <diagonal/>
    </border>
    <border>
      <left style="medium">
        <color auto="1"/>
      </left>
      <right/>
      <top style="mediumDashDot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medium">
        <color auto="1"/>
      </right>
      <top style="mediumDashDot">
        <color auto="1"/>
      </top>
      <bottom style="mediumDashDot">
        <color auto="1"/>
      </bottom>
      <diagonal/>
    </border>
    <border>
      <left style="thick">
        <color auto="1"/>
      </left>
      <right style="medium">
        <color auto="1"/>
      </right>
      <top style="mediumDashDot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DashDot">
        <color auto="1"/>
      </top>
      <bottom style="mediumDashDot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 style="thin">
        <color indexed="64"/>
      </bottom>
      <diagonal/>
    </border>
    <border>
      <left/>
      <right/>
      <top style="thick">
        <color auto="1"/>
      </top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 style="thin">
        <color indexed="64"/>
      </bottom>
      <diagonal/>
    </border>
    <border>
      <left/>
      <right style="thick">
        <color auto="1"/>
      </right>
      <top style="mediumDashDot">
        <color auto="1"/>
      </top>
      <bottom style="mediumDashDot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 style="thin">
        <color indexed="64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DashDot">
        <color auto="1"/>
      </bottom>
      <diagonal/>
    </border>
    <border>
      <left style="medium">
        <color auto="1"/>
      </left>
      <right style="medium">
        <color indexed="64"/>
      </right>
      <top style="thin">
        <color indexed="64"/>
      </top>
      <bottom style="medium">
        <color auto="1"/>
      </bottom>
      <diagonal/>
    </border>
    <border>
      <left/>
      <right style="medium">
        <color indexed="64"/>
      </right>
      <top style="thick">
        <color auto="1"/>
      </top>
      <bottom style="thin">
        <color indexed="64"/>
      </bottom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/>
      <bottom style="mediumDashDot">
        <color auto="1"/>
      </bottom>
      <diagonal/>
    </border>
    <border>
      <left style="thick">
        <color auto="1"/>
      </left>
      <right style="thin">
        <color indexed="64"/>
      </right>
      <top/>
      <bottom/>
      <diagonal/>
    </border>
    <border>
      <left style="thick">
        <color auto="1"/>
      </left>
      <right style="thin">
        <color indexed="64"/>
      </right>
      <top style="medium">
        <color auto="1"/>
      </top>
      <bottom style="mediumDashDot">
        <color auto="1"/>
      </bottom>
      <diagonal/>
    </border>
    <border>
      <left style="thick">
        <color auto="1"/>
      </left>
      <right style="thin">
        <color indexed="64"/>
      </right>
      <top style="mediumDashDot">
        <color auto="1"/>
      </top>
      <bottom style="mediumDashDot">
        <color auto="1"/>
      </bottom>
      <diagonal/>
    </border>
    <border>
      <left style="thick">
        <color auto="1"/>
      </left>
      <right style="thin">
        <color indexed="64"/>
      </right>
      <top/>
      <bottom style="thick">
        <color auto="1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DashDot">
        <color auto="1"/>
      </top>
      <bottom style="mediumDashDot">
        <color auto="1"/>
      </bottom>
      <diagonal/>
    </border>
    <border>
      <left/>
      <right style="thin">
        <color indexed="64"/>
      </right>
      <top/>
      <bottom style="thick">
        <color auto="1"/>
      </bottom>
      <diagonal/>
    </border>
    <border>
      <left style="thick">
        <color auto="1"/>
      </left>
      <right/>
      <top style="thin">
        <color indexed="64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/>
      <bottom style="mediumDashDot">
        <color auto="1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auto="1"/>
      </top>
      <bottom style="mediumDashDot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/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indexed="64"/>
      </left>
      <right/>
      <top style="slantDashDot">
        <color indexed="64"/>
      </top>
      <bottom/>
      <diagonal/>
    </border>
    <border>
      <left/>
      <right/>
      <top style="slantDashDot">
        <color indexed="64"/>
      </top>
      <bottom/>
      <diagonal/>
    </border>
    <border>
      <left/>
      <right style="slantDashDot">
        <color indexed="64"/>
      </right>
      <top style="slantDashDot">
        <color indexed="64"/>
      </top>
      <bottom/>
      <diagonal/>
    </border>
    <border>
      <left style="slantDashDot">
        <color indexed="64"/>
      </left>
      <right/>
      <top/>
      <bottom style="slantDashDot">
        <color indexed="64"/>
      </bottom>
      <diagonal/>
    </border>
    <border>
      <left/>
      <right/>
      <top/>
      <bottom style="slantDashDot">
        <color indexed="64"/>
      </bottom>
      <diagonal/>
    </border>
    <border>
      <left/>
      <right style="slantDashDot">
        <color indexed="64"/>
      </right>
      <top/>
      <bottom style="slantDashDot">
        <color indexed="64"/>
      </bottom>
      <diagonal/>
    </border>
    <border>
      <left style="slantDashDot">
        <color indexed="64"/>
      </left>
      <right/>
      <top/>
      <bottom/>
      <diagonal/>
    </border>
    <border>
      <left/>
      <right style="slantDashDot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8">
    <xf numFmtId="0" fontId="0" fillId="0" borderId="0" xfId="0"/>
    <xf numFmtId="0" fontId="0" fillId="0" borderId="0" xfId="0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30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31" xfId="0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0" fillId="3" borderId="28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34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1" fillId="6" borderId="35" xfId="0" applyFont="1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6" borderId="30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6" borderId="32" xfId="0" applyFill="1" applyBorder="1" applyAlignment="1">
      <alignment horizontal="center" vertical="center"/>
    </xf>
    <xf numFmtId="0" fontId="0" fillId="6" borderId="25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8" borderId="37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9" borderId="36" xfId="0" applyFill="1" applyBorder="1" applyAlignment="1">
      <alignment horizontal="center" vertical="center"/>
    </xf>
    <xf numFmtId="0" fontId="0" fillId="9" borderId="17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9" borderId="30" xfId="0" applyFill="1" applyBorder="1" applyAlignment="1">
      <alignment horizontal="center" vertical="center"/>
    </xf>
    <xf numFmtId="0" fontId="0" fillId="9" borderId="38" xfId="0" applyFill="1" applyBorder="1" applyAlignment="1">
      <alignment horizontal="center" vertical="center"/>
    </xf>
    <xf numFmtId="0" fontId="0" fillId="9" borderId="32" xfId="0" applyFill="1" applyBorder="1" applyAlignment="1">
      <alignment horizontal="center" vertical="center"/>
    </xf>
    <xf numFmtId="0" fontId="0" fillId="9" borderId="33" xfId="0" applyFill="1" applyBorder="1" applyAlignment="1">
      <alignment horizontal="center" vertical="center"/>
    </xf>
    <xf numFmtId="0" fontId="0" fillId="2" borderId="39" xfId="0" applyFill="1" applyBorder="1" applyAlignment="1">
      <alignment horizontal="center" vertical="center" wrapText="1"/>
    </xf>
    <xf numFmtId="0" fontId="0" fillId="5" borderId="39" xfId="0" applyFill="1" applyBorder="1" applyAlignment="1">
      <alignment horizontal="center" vertical="center" wrapText="1"/>
    </xf>
    <xf numFmtId="0" fontId="0" fillId="5" borderId="39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0" fillId="0" borderId="15" xfId="0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43" xfId="0" applyFill="1" applyBorder="1" applyAlignment="1">
      <alignment horizontal="center" vertical="center"/>
    </xf>
    <xf numFmtId="0" fontId="0" fillId="6" borderId="44" xfId="0" applyFill="1" applyBorder="1" applyAlignment="1">
      <alignment horizontal="center" vertical="center"/>
    </xf>
    <xf numFmtId="0" fontId="0" fillId="6" borderId="46" xfId="0" applyFill="1" applyBorder="1" applyAlignment="1">
      <alignment horizontal="center" vertical="center"/>
    </xf>
    <xf numFmtId="0" fontId="0" fillId="8" borderId="41" xfId="0" applyFill="1" applyBorder="1" applyAlignment="1">
      <alignment horizontal="center" vertical="center" wrapText="1"/>
    </xf>
    <xf numFmtId="0" fontId="0" fillId="6" borderId="47" xfId="0" applyFill="1" applyBorder="1" applyAlignment="1">
      <alignment horizontal="center" vertical="center"/>
    </xf>
    <xf numFmtId="0" fontId="0" fillId="6" borderId="49" xfId="0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5" xfId="0" quotePrefix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0" borderId="0" xfId="0" quotePrefix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54" xfId="0" applyFill="1" applyBorder="1" applyAlignment="1">
      <alignment horizontal="center" vertical="center"/>
    </xf>
    <xf numFmtId="0" fontId="0" fillId="4" borderId="55" xfId="0" applyFill="1" applyBorder="1" applyAlignment="1">
      <alignment horizontal="center" vertical="center"/>
    </xf>
    <xf numFmtId="0" fontId="0" fillId="4" borderId="56" xfId="0" applyFill="1" applyBorder="1" applyAlignment="1">
      <alignment horizontal="center" vertical="center"/>
    </xf>
    <xf numFmtId="0" fontId="0" fillId="4" borderId="57" xfId="0" applyFill="1" applyBorder="1" applyAlignment="1">
      <alignment horizontal="center" vertical="center"/>
    </xf>
    <xf numFmtId="0" fontId="0" fillId="6" borderId="58" xfId="0" applyFill="1" applyBorder="1" applyAlignment="1">
      <alignment horizontal="center" vertical="center"/>
    </xf>
    <xf numFmtId="0" fontId="0" fillId="6" borderId="59" xfId="0" applyFill="1" applyBorder="1" applyAlignment="1">
      <alignment horizontal="center" vertical="center"/>
    </xf>
    <xf numFmtId="0" fontId="0" fillId="6" borderId="60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6" borderId="64" xfId="0" applyFill="1" applyBorder="1" applyAlignment="1">
      <alignment horizontal="center" vertical="center"/>
    </xf>
    <xf numFmtId="0" fontId="0" fillId="4" borderId="58" xfId="0" applyFill="1" applyBorder="1" applyAlignment="1">
      <alignment horizontal="center" vertical="center"/>
    </xf>
    <xf numFmtId="0" fontId="0" fillId="4" borderId="65" xfId="0" applyFill="1" applyBorder="1" applyAlignment="1">
      <alignment horizontal="center" vertical="center"/>
    </xf>
    <xf numFmtId="0" fontId="0" fillId="4" borderId="59" xfId="0" applyFill="1" applyBorder="1" applyAlignment="1">
      <alignment horizontal="center" vertical="center"/>
    </xf>
    <xf numFmtId="0" fontId="0" fillId="4" borderId="60" xfId="0" applyFill="1" applyBorder="1" applyAlignment="1">
      <alignment horizontal="center" vertical="center"/>
    </xf>
    <xf numFmtId="2" fontId="0" fillId="4" borderId="19" xfId="0" applyNumberFormat="1" applyFill="1" applyBorder="1" applyAlignment="1">
      <alignment horizontal="center" vertical="center"/>
    </xf>
    <xf numFmtId="2" fontId="0" fillId="4" borderId="22" xfId="0" applyNumberFormat="1" applyFill="1" applyBorder="1" applyAlignment="1">
      <alignment horizontal="center" vertical="center"/>
    </xf>
    <xf numFmtId="2" fontId="0" fillId="4" borderId="25" xfId="0" applyNumberFormat="1" applyFill="1" applyBorder="1" applyAlignment="1">
      <alignment horizontal="center" vertical="center"/>
    </xf>
    <xf numFmtId="2" fontId="0" fillId="4" borderId="15" xfId="0" applyNumberFormat="1" applyFill="1" applyBorder="1" applyAlignment="1">
      <alignment horizontal="center" vertical="center"/>
    </xf>
    <xf numFmtId="2" fontId="0" fillId="3" borderId="6" xfId="0" applyNumberFormat="1" applyFill="1" applyBorder="1" applyAlignment="1">
      <alignment horizontal="center" vertical="center"/>
    </xf>
    <xf numFmtId="2" fontId="0" fillId="3" borderId="22" xfId="0" applyNumberFormat="1" applyFill="1" applyBorder="1" applyAlignment="1">
      <alignment horizontal="center" vertical="center"/>
    </xf>
    <xf numFmtId="2" fontId="0" fillId="3" borderId="27" xfId="0" applyNumberFormat="1" applyFill="1" applyBorder="1" applyAlignment="1">
      <alignment horizontal="center" vertical="center"/>
    </xf>
    <xf numFmtId="2" fontId="0" fillId="3" borderId="15" xfId="0" applyNumberFormat="1" applyFill="1" applyBorder="1" applyAlignment="1">
      <alignment horizontal="center" vertical="center"/>
    </xf>
    <xf numFmtId="2" fontId="0" fillId="7" borderId="5" xfId="0" applyNumberFormat="1" applyFill="1" applyBorder="1" applyAlignment="1">
      <alignment horizontal="center" vertical="center"/>
    </xf>
    <xf numFmtId="16" fontId="0" fillId="0" borderId="4" xfId="0" applyNumberFormat="1" applyBorder="1" applyAlignment="1">
      <alignment horizontal="center" vertical="center"/>
    </xf>
    <xf numFmtId="165" fontId="0" fillId="0" borderId="4" xfId="0" applyNumberFormat="1" applyFill="1" applyBorder="1" applyAlignment="1">
      <alignment horizontal="center" vertical="center"/>
    </xf>
    <xf numFmtId="0" fontId="0" fillId="0" borderId="4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5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2" fontId="0" fillId="2" borderId="5" xfId="0" applyNumberFormat="1" applyFill="1" applyBorder="1" applyAlignment="1">
      <alignment horizontal="center" vertical="center"/>
    </xf>
    <xf numFmtId="0" fontId="6" fillId="9" borderId="5" xfId="0" applyFont="1" applyFill="1" applyBorder="1" applyAlignment="1">
      <alignment horizontal="center" vertical="center"/>
    </xf>
    <xf numFmtId="0" fontId="6" fillId="9" borderId="1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42" xfId="0" applyFill="1" applyBorder="1" applyAlignment="1">
      <alignment horizontal="center" vertical="center" wrapText="1"/>
    </xf>
    <xf numFmtId="0" fontId="0" fillId="5" borderId="68" xfId="0" applyFill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67" fontId="0" fillId="3" borderId="15" xfId="0" applyNumberFormat="1" applyFill="1" applyBorder="1" applyAlignment="1">
      <alignment horizontal="center" vertical="center"/>
    </xf>
    <xf numFmtId="1" fontId="0" fillId="5" borderId="66" xfId="0" applyNumberFormat="1" applyFill="1" applyBorder="1" applyAlignment="1">
      <alignment horizontal="center" vertical="center" wrapText="1"/>
    </xf>
    <xf numFmtId="1" fontId="0" fillId="5" borderId="68" xfId="0" applyNumberFormat="1" applyFill="1" applyBorder="1" applyAlignment="1">
      <alignment horizontal="center" vertical="center"/>
    </xf>
    <xf numFmtId="1" fontId="0" fillId="5" borderId="4" xfId="0" applyNumberFormat="1" applyFill="1" applyBorder="1" applyAlignment="1">
      <alignment horizontal="center" vertical="center"/>
    </xf>
    <xf numFmtId="1" fontId="0" fillId="5" borderId="12" xfId="0" applyNumberFormat="1" applyFill="1" applyBorder="1" applyAlignment="1">
      <alignment horizontal="center" vertical="center"/>
    </xf>
    <xf numFmtId="1" fontId="0" fillId="5" borderId="5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9" fillId="10" borderId="0" xfId="0" applyFont="1" applyFill="1" applyAlignment="1">
      <alignment horizontal="center" vertical="center"/>
    </xf>
    <xf numFmtId="0" fontId="10" fillId="0" borderId="66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12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0" fillId="0" borderId="66" xfId="0" applyFill="1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0" fillId="13" borderId="66" xfId="0" applyFill="1" applyBorder="1" applyAlignment="1" applyProtection="1">
      <alignment horizontal="center" vertical="center"/>
    </xf>
    <xf numFmtId="167" fontId="0" fillId="14" borderId="66" xfId="0" applyNumberFormat="1" applyFill="1" applyBorder="1" applyAlignment="1" applyProtection="1">
      <alignment horizontal="center" vertical="center"/>
    </xf>
    <xf numFmtId="0" fontId="15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68" fontId="0" fillId="13" borderId="66" xfId="0" applyNumberFormat="1" applyFill="1" applyBorder="1" applyAlignment="1" applyProtection="1">
      <alignment horizontal="center" vertical="center"/>
    </xf>
    <xf numFmtId="168" fontId="0" fillId="17" borderId="0" xfId="0" applyNumberFormat="1" applyFill="1" applyBorder="1" applyAlignment="1" applyProtection="1">
      <alignment horizontal="center" vertical="center"/>
    </xf>
    <xf numFmtId="0" fontId="10" fillId="17" borderId="0" xfId="0" applyFont="1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12" fillId="0" borderId="0" xfId="0" applyFont="1" applyAlignment="1" applyProtection="1">
      <alignment horizontal="center" vertical="center"/>
    </xf>
    <xf numFmtId="168" fontId="0" fillId="14" borderId="66" xfId="0" applyNumberForma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2" fillId="0" borderId="0" xfId="0" applyFont="1" applyFill="1" applyBorder="1" applyAlignment="1" applyProtection="1">
      <alignment horizontal="center" vertical="center"/>
    </xf>
    <xf numFmtId="0" fontId="0" fillId="0" borderId="77" xfId="0" applyBorder="1" applyAlignment="1">
      <alignment horizontal="center" vertical="center"/>
    </xf>
    <xf numFmtId="0" fontId="0" fillId="0" borderId="78" xfId="0" applyBorder="1" applyAlignment="1">
      <alignment horizontal="center" vertical="center"/>
    </xf>
    <xf numFmtId="168" fontId="0" fillId="0" borderId="0" xfId="0" applyNumberFormat="1" applyFill="1" applyBorder="1" applyAlignment="1" applyProtection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7" fillId="17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0" fillId="0" borderId="77" xfId="0" applyFill="1" applyBorder="1" applyAlignment="1">
      <alignment horizontal="center" vertical="center"/>
    </xf>
    <xf numFmtId="0" fontId="0" fillId="0" borderId="82" xfId="0" applyFill="1" applyBorder="1" applyAlignment="1">
      <alignment horizontal="center" vertical="center"/>
    </xf>
    <xf numFmtId="0" fontId="0" fillId="0" borderId="78" xfId="0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4" fillId="19" borderId="66" xfId="0" applyNumberFormat="1" applyFont="1" applyFill="1" applyBorder="1" applyAlignment="1" applyProtection="1">
      <alignment horizontal="center" vertical="center"/>
      <protection locked="0"/>
    </xf>
    <xf numFmtId="0" fontId="18" fillId="0" borderId="0" xfId="0" applyFont="1" applyAlignment="1">
      <alignment horizontal="center" vertical="center"/>
    </xf>
    <xf numFmtId="0" fontId="0" fillId="14" borderId="66" xfId="0" applyFill="1" applyBorder="1" applyAlignment="1" applyProtection="1">
      <alignment horizontal="center" vertical="center"/>
      <protection locked="0"/>
    </xf>
    <xf numFmtId="0" fontId="18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Border="1" applyAlignment="1" applyProtection="1">
      <alignment horizontal="center" vertical="center"/>
      <protection locked="0"/>
    </xf>
    <xf numFmtId="9" fontId="0" fillId="0" borderId="0" xfId="0" applyNumberFormat="1" applyAlignment="1">
      <alignment horizontal="center" vertical="center"/>
    </xf>
    <xf numFmtId="0" fontId="0" fillId="0" borderId="82" xfId="0" applyBorder="1" applyAlignment="1">
      <alignment horizontal="center" vertical="center"/>
    </xf>
    <xf numFmtId="0" fontId="14" fillId="0" borderId="82" xfId="0" applyFont="1" applyBorder="1" applyAlignment="1">
      <alignment horizontal="center" vertical="center"/>
    </xf>
    <xf numFmtId="0" fontId="14" fillId="14" borderId="66" xfId="0" applyFont="1" applyFill="1" applyBorder="1" applyAlignment="1" applyProtection="1">
      <alignment horizontal="center" vertical="center"/>
      <protection locked="0"/>
    </xf>
    <xf numFmtId="10" fontId="0" fillId="0" borderId="0" xfId="0" applyNumberFormat="1" applyAlignment="1">
      <alignment horizontal="center" vertical="center"/>
    </xf>
    <xf numFmtId="168" fontId="0" fillId="13" borderId="66" xfId="0" applyNumberFormat="1" applyFill="1" applyBorder="1" applyAlignment="1">
      <alignment horizontal="center" vertical="center"/>
    </xf>
    <xf numFmtId="168" fontId="0" fillId="0" borderId="0" xfId="0" applyNumberFormat="1" applyFill="1" applyBorder="1" applyAlignment="1">
      <alignment horizontal="center" vertical="center"/>
    </xf>
    <xf numFmtId="0" fontId="0" fillId="13" borderId="66" xfId="0" applyFill="1" applyBorder="1" applyAlignment="1">
      <alignment horizontal="center" vertical="center"/>
    </xf>
    <xf numFmtId="1" fontId="0" fillId="15" borderId="66" xfId="0" applyNumberFormat="1" applyFill="1" applyBorder="1" applyAlignment="1">
      <alignment horizontal="center" vertical="center"/>
    </xf>
    <xf numFmtId="0" fontId="14" fillId="0" borderId="66" xfId="0" applyFont="1" applyBorder="1" applyAlignment="1">
      <alignment horizontal="center" vertical="center"/>
    </xf>
    <xf numFmtId="167" fontId="0" fillId="14" borderId="66" xfId="0" applyNumberFormat="1" applyFill="1" applyBorder="1" applyAlignment="1" applyProtection="1">
      <alignment horizontal="center" vertical="center"/>
      <protection locked="0"/>
    </xf>
    <xf numFmtId="2" fontId="0" fillId="15" borderId="66" xfId="0" applyNumberFormat="1" applyFill="1" applyBorder="1" applyAlignment="1">
      <alignment horizontal="center" vertical="center"/>
    </xf>
    <xf numFmtId="2" fontId="0" fillId="17" borderId="86" xfId="0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0" fillId="19" borderId="66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0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1" fontId="0" fillId="17" borderId="0" xfId="0" applyNumberForma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0" fillId="0" borderId="74" xfId="0" applyBorder="1" applyAlignment="1">
      <alignment horizontal="center" vertical="center"/>
    </xf>
    <xf numFmtId="0" fontId="0" fillId="0" borderId="75" xfId="0" applyBorder="1" applyAlignment="1">
      <alignment horizontal="center" vertical="center"/>
    </xf>
    <xf numFmtId="0" fontId="0" fillId="0" borderId="76" xfId="0" applyBorder="1" applyAlignment="1">
      <alignment horizontal="center" vertical="center"/>
    </xf>
    <xf numFmtId="167" fontId="0" fillId="13" borderId="66" xfId="0" applyNumberFormat="1" applyFill="1" applyBorder="1" applyAlignment="1" applyProtection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14" fillId="17" borderId="0" xfId="0" applyFont="1" applyFill="1" applyBorder="1" applyAlignment="1">
      <alignment horizontal="center" vertical="center"/>
    </xf>
    <xf numFmtId="2" fontId="0" fillId="17" borderId="0" xfId="0" applyNumberFormat="1" applyFill="1" applyBorder="1" applyAlignment="1">
      <alignment horizontal="center" vertical="center"/>
    </xf>
    <xf numFmtId="167" fontId="0" fillId="17" borderId="0" xfId="0" applyNumberFormat="1" applyFill="1" applyBorder="1" applyAlignment="1" applyProtection="1">
      <alignment horizontal="center" vertical="center"/>
      <protection locked="0"/>
    </xf>
    <xf numFmtId="0" fontId="10" fillId="17" borderId="0" xfId="0" applyFont="1" applyFill="1" applyBorder="1" applyAlignment="1">
      <alignment horizontal="center" vertical="center"/>
    </xf>
    <xf numFmtId="0" fontId="21" fillId="17" borderId="0" xfId="0" applyFont="1" applyFill="1" applyBorder="1" applyAlignment="1">
      <alignment horizontal="center" vertical="center"/>
    </xf>
    <xf numFmtId="0" fontId="0" fillId="17" borderId="0" xfId="0" applyFill="1" applyBorder="1" applyAlignment="1" applyProtection="1">
      <alignment horizontal="center" vertical="center"/>
      <protection locked="0"/>
    </xf>
    <xf numFmtId="0" fontId="18" fillId="17" borderId="0" xfId="0" applyFont="1" applyFill="1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23" fillId="17" borderId="0" xfId="0" applyFont="1" applyFill="1" applyBorder="1" applyAlignment="1">
      <alignment horizontal="center" vertical="center"/>
    </xf>
    <xf numFmtId="169" fontId="0" fillId="20" borderId="66" xfId="0" applyNumberFormat="1" applyFill="1" applyBorder="1" applyAlignment="1">
      <alignment horizontal="center" vertical="center"/>
    </xf>
    <xf numFmtId="0" fontId="14" fillId="21" borderId="66" xfId="0" applyFont="1" applyFill="1" applyBorder="1" applyAlignment="1">
      <alignment horizontal="center" vertical="center"/>
    </xf>
    <xf numFmtId="2" fontId="0" fillId="20" borderId="66" xfId="0" applyNumberFormat="1" applyFill="1" applyBorder="1" applyAlignment="1">
      <alignment horizontal="center" vertical="center"/>
    </xf>
    <xf numFmtId="0" fontId="0" fillId="21" borderId="66" xfId="0" applyFill="1" applyBorder="1" applyAlignment="1">
      <alignment horizontal="center" vertical="center"/>
    </xf>
    <xf numFmtId="0" fontId="18" fillId="17" borderId="0" xfId="0" applyFont="1" applyFill="1" applyBorder="1" applyAlignment="1">
      <alignment vertical="center"/>
    </xf>
    <xf numFmtId="0" fontId="0" fillId="20" borderId="66" xfId="0" applyFill="1" applyBorder="1" applyAlignment="1">
      <alignment horizontal="center" vertical="center"/>
    </xf>
    <xf numFmtId="0" fontId="14" fillId="17" borderId="66" xfId="0" applyFont="1" applyFill="1" applyBorder="1" applyAlignment="1">
      <alignment horizontal="center" vertical="center"/>
    </xf>
    <xf numFmtId="0" fontId="18" fillId="17" borderId="86" xfId="0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24" fillId="17" borderId="0" xfId="0" applyFont="1" applyFill="1" applyBorder="1" applyAlignment="1">
      <alignment horizontal="center" vertical="center"/>
    </xf>
    <xf numFmtId="168" fontId="0" fillId="17" borderId="0" xfId="0" applyNumberFormat="1" applyFill="1" applyBorder="1" applyAlignment="1">
      <alignment horizontal="center" vertical="center"/>
    </xf>
    <xf numFmtId="20" fontId="0" fillId="0" borderId="4" xfId="0" applyNumberFormat="1" applyBorder="1" applyAlignment="1">
      <alignment horizontal="center" vertical="center"/>
    </xf>
    <xf numFmtId="20" fontId="0" fillId="20" borderId="70" xfId="0" applyNumberFormat="1" applyFill="1" applyBorder="1" applyAlignment="1">
      <alignment vertical="center"/>
    </xf>
    <xf numFmtId="14" fontId="0" fillId="10" borderId="66" xfId="0" applyNumberFormat="1" applyFill="1" applyBorder="1" applyAlignment="1" applyProtection="1">
      <alignment vertical="center"/>
      <protection locked="0"/>
    </xf>
    <xf numFmtId="14" fontId="0" fillId="0" borderId="0" xfId="0" applyNumberFormat="1" applyBorder="1" applyAlignment="1">
      <alignment vertical="center"/>
    </xf>
    <xf numFmtId="14" fontId="0" fillId="0" borderId="92" xfId="0" applyNumberFormat="1" applyFill="1" applyBorder="1" applyAlignment="1" applyProtection="1">
      <alignment vertical="center"/>
      <protection locked="0"/>
    </xf>
    <xf numFmtId="164" fontId="0" fillId="22" borderId="4" xfId="0" applyNumberFormat="1" applyFill="1" applyBorder="1" applyAlignment="1">
      <alignment horizontal="center" vertical="center"/>
    </xf>
    <xf numFmtId="20" fontId="0" fillId="22" borderId="4" xfId="0" applyNumberFormat="1" applyFill="1" applyBorder="1" applyAlignment="1">
      <alignment horizontal="center" vertical="center"/>
    </xf>
    <xf numFmtId="0" fontId="0" fillId="22" borderId="2" xfId="0" applyFill="1" applyBorder="1" applyAlignment="1">
      <alignment horizontal="center" vertical="center"/>
    </xf>
    <xf numFmtId="0" fontId="0" fillId="22" borderId="15" xfId="0" applyFill="1" applyBorder="1" applyAlignment="1">
      <alignment horizontal="center" vertical="center"/>
    </xf>
    <xf numFmtId="2" fontId="0" fillId="22" borderId="15" xfId="0" applyNumberFormat="1" applyFill="1" applyBorder="1" applyAlignment="1">
      <alignment horizontal="center" vertical="center"/>
    </xf>
    <xf numFmtId="0" fontId="0" fillId="22" borderId="1" xfId="0" applyFill="1" applyBorder="1" applyAlignment="1">
      <alignment horizontal="center" vertical="center"/>
    </xf>
    <xf numFmtId="0" fontId="0" fillId="22" borderId="4" xfId="0" applyFill="1" applyBorder="1" applyAlignment="1">
      <alignment horizontal="center" vertical="center"/>
    </xf>
    <xf numFmtId="0" fontId="0" fillId="22" borderId="54" xfId="0" applyFill="1" applyBorder="1" applyAlignment="1">
      <alignment horizontal="center" vertical="center"/>
    </xf>
    <xf numFmtId="0" fontId="0" fillId="22" borderId="58" xfId="0" applyFill="1" applyBorder="1" applyAlignment="1">
      <alignment horizontal="center" vertical="center"/>
    </xf>
    <xf numFmtId="2" fontId="0" fillId="22" borderId="5" xfId="0" applyNumberFormat="1" applyFill="1" applyBorder="1" applyAlignment="1">
      <alignment horizontal="center" vertical="center"/>
    </xf>
    <xf numFmtId="1" fontId="0" fillId="22" borderId="5" xfId="0" applyNumberFormat="1" applyFill="1" applyBorder="1" applyAlignment="1">
      <alignment horizontal="center" vertical="center"/>
    </xf>
    <xf numFmtId="0" fontId="0" fillId="22" borderId="5" xfId="0" applyFill="1" applyBorder="1" applyAlignment="1">
      <alignment horizontal="center" vertical="center"/>
    </xf>
    <xf numFmtId="0" fontId="0" fillId="22" borderId="17" xfId="0" applyFill="1" applyBorder="1" applyAlignment="1">
      <alignment horizontal="center" vertical="center"/>
    </xf>
    <xf numFmtId="0" fontId="0" fillId="22" borderId="0" xfId="0" applyFill="1" applyBorder="1" applyAlignment="1">
      <alignment horizontal="center" vertical="center"/>
    </xf>
    <xf numFmtId="0" fontId="0" fillId="22" borderId="16" xfId="0" applyFill="1" applyBorder="1" applyAlignment="1">
      <alignment horizontal="center" vertical="center"/>
    </xf>
    <xf numFmtId="0" fontId="0" fillId="22" borderId="0" xfId="0" applyFill="1" applyAlignment="1">
      <alignment horizontal="center" vertical="center"/>
    </xf>
    <xf numFmtId="0" fontId="0" fillId="22" borderId="15" xfId="0" applyFill="1" applyBorder="1" applyAlignment="1">
      <alignment horizontal="center" vertical="center" wrapText="1"/>
    </xf>
    <xf numFmtId="0" fontId="0" fillId="22" borderId="0" xfId="0" applyFill="1" applyBorder="1" applyAlignment="1">
      <alignment horizontal="center" vertical="center" wrapText="1"/>
    </xf>
    <xf numFmtId="0" fontId="10" fillId="0" borderId="69" xfId="0" applyFont="1" applyBorder="1" applyAlignment="1" applyProtection="1">
      <alignment horizontal="center" vertical="center"/>
      <protection locked="0"/>
    </xf>
    <xf numFmtId="0" fontId="10" fillId="0" borderId="70" xfId="0" applyFont="1" applyBorder="1" applyAlignment="1" applyProtection="1">
      <alignment horizontal="center" vertical="center"/>
      <protection locked="0"/>
    </xf>
    <xf numFmtId="0" fontId="0" fillId="11" borderId="0" xfId="0" applyFill="1" applyBorder="1" applyAlignment="1">
      <alignment horizontal="center" vertical="center"/>
    </xf>
    <xf numFmtId="0" fontId="13" fillId="12" borderId="0" xfId="0" applyFont="1" applyFill="1" applyAlignment="1">
      <alignment horizontal="center" vertical="center"/>
    </xf>
    <xf numFmtId="0" fontId="10" fillId="14" borderId="0" xfId="0" applyFont="1" applyFill="1" applyAlignment="1">
      <alignment horizontal="center" vertical="center"/>
    </xf>
    <xf numFmtId="0" fontId="10" fillId="13" borderId="0" xfId="0" applyFont="1" applyFill="1" applyAlignment="1">
      <alignment horizontal="center" vertical="center"/>
    </xf>
    <xf numFmtId="0" fontId="0" fillId="0" borderId="82" xfId="0" applyFill="1" applyBorder="1" applyAlignment="1">
      <alignment horizontal="center" vertical="center"/>
    </xf>
    <xf numFmtId="0" fontId="0" fillId="0" borderId="66" xfId="0" applyFill="1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0" fillId="0" borderId="83" xfId="0" applyBorder="1" applyAlignment="1">
      <alignment horizontal="center" vertical="center"/>
    </xf>
    <xf numFmtId="0" fontId="0" fillId="0" borderId="84" xfId="0" applyBorder="1" applyAlignment="1">
      <alignment horizontal="center" vertical="center"/>
    </xf>
    <xf numFmtId="0" fontId="0" fillId="18" borderId="79" xfId="0" applyFill="1" applyBorder="1" applyAlignment="1">
      <alignment horizontal="center" vertical="center"/>
    </xf>
    <xf numFmtId="0" fontId="0" fillId="18" borderId="80" xfId="0" applyFill="1" applyBorder="1" applyAlignment="1">
      <alignment horizontal="center" vertical="center"/>
    </xf>
    <xf numFmtId="0" fontId="0" fillId="18" borderId="81" xfId="0" applyFill="1" applyBorder="1" applyAlignment="1">
      <alignment horizontal="center" vertical="center"/>
    </xf>
    <xf numFmtId="0" fontId="10" fillId="15" borderId="0" xfId="0" applyFont="1" applyFill="1" applyAlignment="1">
      <alignment horizontal="center" vertical="center"/>
    </xf>
    <xf numFmtId="0" fontId="10" fillId="16" borderId="0" xfId="0" applyFont="1" applyFill="1" applyAlignment="1">
      <alignment horizontal="center" vertical="center"/>
    </xf>
    <xf numFmtId="0" fontId="16" fillId="0" borderId="71" xfId="0" applyFont="1" applyBorder="1" applyAlignment="1">
      <alignment horizontal="center" vertical="center" wrapText="1"/>
    </xf>
    <xf numFmtId="0" fontId="16" fillId="0" borderId="72" xfId="0" applyFont="1" applyBorder="1" applyAlignment="1">
      <alignment horizontal="center" vertical="center" wrapText="1"/>
    </xf>
    <xf numFmtId="0" fontId="16" fillId="0" borderId="73" xfId="0" applyFont="1" applyBorder="1" applyAlignment="1">
      <alignment horizontal="center" vertical="center" wrapText="1"/>
    </xf>
    <xf numFmtId="0" fontId="16" fillId="0" borderId="74" xfId="0" applyFont="1" applyBorder="1" applyAlignment="1">
      <alignment horizontal="center" vertical="center" wrapText="1"/>
    </xf>
    <xf numFmtId="0" fontId="16" fillId="0" borderId="75" xfId="0" applyFont="1" applyBorder="1" applyAlignment="1">
      <alignment horizontal="center" vertical="center" wrapText="1"/>
    </xf>
    <xf numFmtId="0" fontId="16" fillId="0" borderId="76" xfId="0" applyFont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/>
    </xf>
    <xf numFmtId="0" fontId="17" fillId="11" borderId="66" xfId="0" applyFont="1" applyFill="1" applyBorder="1" applyAlignment="1">
      <alignment horizontal="center" vertical="center"/>
    </xf>
    <xf numFmtId="0" fontId="18" fillId="0" borderId="58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18" fillId="0" borderId="69" xfId="0" applyFont="1" applyBorder="1" applyAlignment="1">
      <alignment horizontal="center" vertical="center"/>
    </xf>
    <xf numFmtId="0" fontId="18" fillId="0" borderId="85" xfId="0" applyFont="1" applyBorder="1" applyAlignment="1">
      <alignment horizontal="center" vertical="center"/>
    </xf>
    <xf numFmtId="0" fontId="18" fillId="0" borderId="70" xfId="0" applyFont="1" applyBorder="1" applyAlignment="1">
      <alignment horizontal="center" vertical="center"/>
    </xf>
    <xf numFmtId="0" fontId="0" fillId="0" borderId="82" xfId="0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0" fillId="18" borderId="87" xfId="0" applyFill="1" applyBorder="1" applyAlignment="1">
      <alignment horizontal="center" vertical="center"/>
    </xf>
    <xf numFmtId="0" fontId="0" fillId="18" borderId="88" xfId="0" applyFill="1" applyBorder="1" applyAlignment="1">
      <alignment horizontal="center" vertical="center"/>
    </xf>
    <xf numFmtId="0" fontId="0" fillId="18" borderId="89" xfId="0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2" fillId="17" borderId="0" xfId="0" applyFont="1" applyFill="1" applyBorder="1" applyAlignment="1">
      <alignment horizontal="center" vertical="center"/>
    </xf>
    <xf numFmtId="0" fontId="12" fillId="17" borderId="58" xfId="0" applyFont="1" applyFill="1" applyBorder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17" fillId="11" borderId="69" xfId="0" applyFont="1" applyFill="1" applyBorder="1" applyAlignment="1">
      <alignment horizontal="center" vertical="center"/>
    </xf>
    <xf numFmtId="0" fontId="17" fillId="11" borderId="85" xfId="0" applyFont="1" applyFill="1" applyBorder="1" applyAlignment="1">
      <alignment horizontal="center" vertical="center"/>
    </xf>
    <xf numFmtId="0" fontId="17" fillId="11" borderId="70" xfId="0" applyFont="1" applyFill="1" applyBorder="1" applyAlignment="1">
      <alignment horizontal="center" vertical="center"/>
    </xf>
    <xf numFmtId="0" fontId="14" fillId="17" borderId="0" xfId="0" applyFont="1" applyFill="1" applyBorder="1" applyAlignment="1">
      <alignment horizontal="center" vertical="center"/>
    </xf>
    <xf numFmtId="0" fontId="18" fillId="17" borderId="0" xfId="0" applyFont="1" applyFill="1" applyBorder="1" applyAlignment="1">
      <alignment horizontal="center" vertical="center"/>
    </xf>
    <xf numFmtId="0" fontId="22" fillId="17" borderId="69" xfId="0" applyFont="1" applyFill="1" applyBorder="1" applyAlignment="1">
      <alignment horizontal="center" vertical="center"/>
    </xf>
    <xf numFmtId="0" fontId="22" fillId="17" borderId="85" xfId="0" applyFont="1" applyFill="1" applyBorder="1" applyAlignment="1">
      <alignment horizontal="center" vertical="center"/>
    </xf>
    <xf numFmtId="0" fontId="22" fillId="17" borderId="70" xfId="0" applyFont="1" applyFill="1" applyBorder="1" applyAlignment="1">
      <alignment horizontal="center" vertical="center"/>
    </xf>
    <xf numFmtId="0" fontId="18" fillId="17" borderId="69" xfId="0" applyFont="1" applyFill="1" applyBorder="1" applyAlignment="1">
      <alignment horizontal="center" vertical="center"/>
    </xf>
    <xf numFmtId="0" fontId="18" fillId="17" borderId="85" xfId="0" applyFont="1" applyFill="1" applyBorder="1" applyAlignment="1">
      <alignment horizontal="center" vertical="center"/>
    </xf>
    <xf numFmtId="0" fontId="18" fillId="17" borderId="70" xfId="0" applyFont="1" applyFill="1" applyBorder="1" applyAlignment="1">
      <alignment horizontal="center" vertical="center"/>
    </xf>
    <xf numFmtId="0" fontId="14" fillId="0" borderId="83" xfId="0" applyFont="1" applyBorder="1" applyAlignment="1">
      <alignment horizontal="center" vertical="center"/>
    </xf>
    <xf numFmtId="0" fontId="14" fillId="0" borderId="84" xfId="0" applyFont="1" applyBorder="1" applyAlignment="1">
      <alignment horizontal="center" vertical="center"/>
    </xf>
    <xf numFmtId="0" fontId="14" fillId="17" borderId="0" xfId="0" applyFont="1" applyFill="1" applyBorder="1" applyAlignment="1">
      <alignment horizontal="center" vertical="top"/>
    </xf>
    <xf numFmtId="0" fontId="18" fillId="17" borderId="90" xfId="0" applyFont="1" applyFill="1" applyBorder="1" applyAlignment="1">
      <alignment horizontal="center" vertical="center"/>
    </xf>
    <xf numFmtId="0" fontId="18" fillId="17" borderId="86" xfId="0" applyFont="1" applyFill="1" applyBorder="1" applyAlignment="1">
      <alignment horizontal="center" vertical="center"/>
    </xf>
    <xf numFmtId="0" fontId="18" fillId="17" borderId="91" xfId="0" applyFont="1" applyFill="1" applyBorder="1" applyAlignment="1">
      <alignment horizontal="center" vertical="center"/>
    </xf>
    <xf numFmtId="0" fontId="18" fillId="17" borderId="92" xfId="0" applyFont="1" applyFill="1" applyBorder="1" applyAlignment="1">
      <alignment horizontal="center" vertical="center"/>
    </xf>
    <xf numFmtId="0" fontId="18" fillId="17" borderId="58" xfId="0" applyFont="1" applyFill="1" applyBorder="1" applyAlignment="1">
      <alignment horizontal="center" vertical="center"/>
    </xf>
    <xf numFmtId="0" fontId="18" fillId="17" borderId="93" xfId="0" applyFont="1" applyFill="1" applyBorder="1" applyAlignment="1">
      <alignment horizontal="center" vertical="center"/>
    </xf>
    <xf numFmtId="0" fontId="18" fillId="17" borderId="94" xfId="0" applyFont="1" applyFill="1" applyBorder="1" applyAlignment="1">
      <alignment horizontal="center" vertical="center"/>
    </xf>
    <xf numFmtId="0" fontId="18" fillId="17" borderId="95" xfId="0" applyFont="1" applyFill="1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0" fillId="17" borderId="94" xfId="0" applyFill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14" fontId="0" fillId="17" borderId="0" xfId="0" applyNumberFormat="1" applyFill="1" applyBorder="1" applyAlignment="1" applyProtection="1">
      <alignment horizontal="center" vertical="center"/>
      <protection locked="0"/>
    </xf>
    <xf numFmtId="0" fontId="24" fillId="17" borderId="0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49" xfId="0" applyFill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49" xfId="0" applyNumberFormat="1" applyBorder="1" applyAlignment="1">
      <alignment horizontal="center" vertical="center"/>
    </xf>
    <xf numFmtId="2" fontId="0" fillId="7" borderId="67" xfId="0" applyNumberFormat="1" applyFill="1" applyBorder="1" applyAlignment="1">
      <alignment horizontal="center" vertical="center" wrapText="1"/>
    </xf>
    <xf numFmtId="2" fontId="0" fillId="7" borderId="5" xfId="0" applyNumberFormat="1" applyFill="1" applyBorder="1" applyAlignment="1">
      <alignment horizontal="center" vertical="center" wrapText="1"/>
    </xf>
    <xf numFmtId="2" fontId="0" fillId="7" borderId="4" xfId="0" applyNumberFormat="1" applyFill="1" applyBorder="1" applyAlignment="1">
      <alignment horizontal="center" vertical="center" wrapText="1"/>
    </xf>
    <xf numFmtId="2" fontId="0" fillId="7" borderId="8" xfId="0" applyNumberFormat="1" applyFill="1" applyBorder="1" applyAlignment="1">
      <alignment horizontal="center" vertical="center" wrapText="1"/>
    </xf>
    <xf numFmtId="0" fontId="0" fillId="6" borderId="40" xfId="0" applyFill="1" applyBorder="1" applyAlignment="1">
      <alignment horizontal="center" vertical="center"/>
    </xf>
    <xf numFmtId="0" fontId="0" fillId="6" borderId="41" xfId="0" applyFill="1" applyBorder="1" applyAlignment="1">
      <alignment horizontal="center" vertical="center"/>
    </xf>
    <xf numFmtId="0" fontId="0" fillId="6" borderId="48" xfId="0" applyFill="1" applyBorder="1" applyAlignment="1">
      <alignment horizontal="center" vertical="center"/>
    </xf>
    <xf numFmtId="0" fontId="0" fillId="9" borderId="62" xfId="0" applyFill="1" applyBorder="1" applyAlignment="1">
      <alignment horizontal="center" vertical="center"/>
    </xf>
    <xf numFmtId="0" fontId="0" fillId="9" borderId="63" xfId="0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 wrapText="1"/>
    </xf>
    <xf numFmtId="0" fontId="0" fillId="3" borderId="40" xfId="0" applyFill="1" applyBorder="1" applyAlignment="1">
      <alignment horizontal="center" vertical="center"/>
    </xf>
    <xf numFmtId="0" fontId="0" fillId="3" borderId="41" xfId="0" applyFill="1" applyBorder="1" applyAlignment="1">
      <alignment horizontal="center" vertical="center"/>
    </xf>
    <xf numFmtId="0" fontId="0" fillId="3" borderId="42" xfId="0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0" fillId="3" borderId="50" xfId="0" applyFill="1" applyBorder="1" applyAlignment="1">
      <alignment horizontal="center" vertical="center"/>
    </xf>
    <xf numFmtId="0" fontId="0" fillId="3" borderId="51" xfId="0" applyFill="1" applyBorder="1" applyAlignment="1">
      <alignment horizontal="center" vertical="center"/>
    </xf>
    <xf numFmtId="0" fontId="0" fillId="3" borderId="52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53" xfId="0" applyFill="1" applyBorder="1" applyAlignment="1">
      <alignment horizontal="center" vertical="center"/>
    </xf>
    <xf numFmtId="0" fontId="0" fillId="9" borderId="40" xfId="0" applyFill="1" applyBorder="1" applyAlignment="1">
      <alignment horizontal="center" vertical="center"/>
    </xf>
    <xf numFmtId="0" fontId="0" fillId="9" borderId="41" xfId="0" applyFill="1" applyBorder="1" applyAlignment="1">
      <alignment horizontal="center" vertical="center"/>
    </xf>
    <xf numFmtId="0" fontId="0" fillId="9" borderId="42" xfId="0" applyFill="1" applyBorder="1" applyAlignment="1">
      <alignment horizontal="center" vertical="center"/>
    </xf>
    <xf numFmtId="0" fontId="0" fillId="9" borderId="61" xfId="0" applyFill="1" applyBorder="1" applyAlignment="1">
      <alignment horizontal="center" vertical="center"/>
    </xf>
    <xf numFmtId="0" fontId="0" fillId="9" borderId="51" xfId="0" applyFill="1" applyBorder="1" applyAlignment="1">
      <alignment horizontal="center" vertical="center"/>
    </xf>
    <xf numFmtId="0" fontId="0" fillId="9" borderId="52" xfId="0" applyFill="1" applyBorder="1" applyAlignment="1">
      <alignment horizontal="center" vertical="center"/>
    </xf>
    <xf numFmtId="0" fontId="0" fillId="4" borderId="40" xfId="0" applyFill="1" applyBorder="1" applyAlignment="1">
      <alignment horizontal="center" vertical="center" wrapText="1"/>
    </xf>
    <xf numFmtId="0" fontId="0" fillId="4" borderId="41" xfId="0" applyFill="1" applyBorder="1" applyAlignment="1">
      <alignment horizontal="center" vertical="center" wrapText="1"/>
    </xf>
    <xf numFmtId="0" fontId="0" fillId="4" borderId="42" xfId="0" applyFill="1" applyBorder="1" applyAlignment="1">
      <alignment horizontal="center" vertical="center" wrapText="1"/>
    </xf>
    <xf numFmtId="0" fontId="0" fillId="4" borderId="50" xfId="0" applyFill="1" applyBorder="1" applyAlignment="1">
      <alignment horizontal="center" vertical="center"/>
    </xf>
    <xf numFmtId="0" fontId="0" fillId="4" borderId="52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53" xfId="0" applyFill="1" applyBorder="1" applyAlignment="1">
      <alignment horizontal="center" vertical="center"/>
    </xf>
    <xf numFmtId="0" fontId="0" fillId="6" borderId="50" xfId="0" applyFill="1" applyBorder="1" applyAlignment="1">
      <alignment horizontal="center" vertical="center"/>
    </xf>
    <xf numFmtId="0" fontId="0" fillId="6" borderId="45" xfId="0" applyFill="1" applyBorder="1" applyAlignment="1">
      <alignment horizontal="center" vertical="center"/>
    </xf>
  </cellXfs>
  <cellStyles count="1">
    <cellStyle name="Normal" xfId="0" builtinId="0"/>
  </cellStyles>
  <dxfs count="24"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419100</xdr:colOff>
      <xdr:row>4</xdr:row>
      <xdr:rowOff>9525</xdr:rowOff>
    </xdr:from>
    <xdr:to>
      <xdr:col>8</xdr:col>
      <xdr:colOff>647700</xdr:colOff>
      <xdr:row>11</xdr:row>
      <xdr:rowOff>85725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0625" y="790575"/>
          <a:ext cx="1562100" cy="1190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400050</xdr:colOff>
      <xdr:row>11</xdr:row>
      <xdr:rowOff>9525</xdr:rowOff>
    </xdr:from>
    <xdr:to>
      <xdr:col>8</xdr:col>
      <xdr:colOff>628650</xdr:colOff>
      <xdr:row>14</xdr:row>
      <xdr:rowOff>123825</xdr:rowOff>
    </xdr:to>
    <xdr:pic>
      <xdr:nvPicPr>
        <xdr:cNvPr id="3" name="Image 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1575" y="1905000"/>
          <a:ext cx="1562100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27"/>
  <sheetViews>
    <sheetView workbookViewId="0">
      <selection activeCell="B8" sqref="B8"/>
    </sheetView>
  </sheetViews>
  <sheetFormatPr baseColWidth="10" defaultRowHeight="15" x14ac:dyDescent="0.25"/>
  <cols>
    <col min="1" max="1" width="15.140625" style="153" customWidth="1"/>
    <col min="2" max="2" width="10.5703125" style="153" customWidth="1"/>
    <col min="3" max="3" width="8.7109375" style="153" customWidth="1"/>
    <col min="4" max="6" width="11.42578125" style="153"/>
    <col min="7" max="7" width="12.7109375" style="153" customWidth="1"/>
    <col min="8" max="8" width="7.28515625" style="153" customWidth="1"/>
    <col min="9" max="9" width="13.42578125" style="153" customWidth="1"/>
    <col min="10" max="10" width="6.5703125" style="153" customWidth="1"/>
    <col min="11" max="11" width="20.28515625" style="153" customWidth="1"/>
    <col min="12" max="12" width="28.5703125" style="153" customWidth="1"/>
    <col min="13" max="14" width="11.42578125" style="153"/>
    <col min="15" max="15" width="14.28515625" style="153" customWidth="1"/>
    <col min="16" max="16" width="11.28515625" style="153" customWidth="1"/>
    <col min="17" max="17" width="22.85546875" style="153" customWidth="1"/>
    <col min="18" max="256" width="11.42578125" style="153"/>
    <col min="257" max="257" width="15.140625" style="153" customWidth="1"/>
    <col min="258" max="258" width="10.5703125" style="153" customWidth="1"/>
    <col min="259" max="259" width="8.7109375" style="153" customWidth="1"/>
    <col min="260" max="262" width="11.42578125" style="153"/>
    <col min="263" max="263" width="12.7109375" style="153" customWidth="1"/>
    <col min="264" max="264" width="7.28515625" style="153" customWidth="1"/>
    <col min="265" max="265" width="13.42578125" style="153" customWidth="1"/>
    <col min="266" max="266" width="6.5703125" style="153" customWidth="1"/>
    <col min="267" max="267" width="20.28515625" style="153" customWidth="1"/>
    <col min="268" max="268" width="28.5703125" style="153" customWidth="1"/>
    <col min="269" max="270" width="11.42578125" style="153"/>
    <col min="271" max="271" width="14.28515625" style="153" customWidth="1"/>
    <col min="272" max="272" width="11.28515625" style="153" customWidth="1"/>
    <col min="273" max="273" width="22.85546875" style="153" customWidth="1"/>
    <col min="274" max="512" width="11.42578125" style="153"/>
    <col min="513" max="513" width="15.140625" style="153" customWidth="1"/>
    <col min="514" max="514" width="10.5703125" style="153" customWidth="1"/>
    <col min="515" max="515" width="8.7109375" style="153" customWidth="1"/>
    <col min="516" max="518" width="11.42578125" style="153"/>
    <col min="519" max="519" width="12.7109375" style="153" customWidth="1"/>
    <col min="520" max="520" width="7.28515625" style="153" customWidth="1"/>
    <col min="521" max="521" width="13.42578125" style="153" customWidth="1"/>
    <col min="522" max="522" width="6.5703125" style="153" customWidth="1"/>
    <col min="523" max="523" width="20.28515625" style="153" customWidth="1"/>
    <col min="524" max="524" width="28.5703125" style="153" customWidth="1"/>
    <col min="525" max="526" width="11.42578125" style="153"/>
    <col min="527" max="527" width="14.28515625" style="153" customWidth="1"/>
    <col min="528" max="528" width="11.28515625" style="153" customWidth="1"/>
    <col min="529" max="529" width="22.85546875" style="153" customWidth="1"/>
    <col min="530" max="768" width="11.42578125" style="153"/>
    <col min="769" max="769" width="15.140625" style="153" customWidth="1"/>
    <col min="770" max="770" width="10.5703125" style="153" customWidth="1"/>
    <col min="771" max="771" width="8.7109375" style="153" customWidth="1"/>
    <col min="772" max="774" width="11.42578125" style="153"/>
    <col min="775" max="775" width="12.7109375" style="153" customWidth="1"/>
    <col min="776" max="776" width="7.28515625" style="153" customWidth="1"/>
    <col min="777" max="777" width="13.42578125" style="153" customWidth="1"/>
    <col min="778" max="778" width="6.5703125" style="153" customWidth="1"/>
    <col min="779" max="779" width="20.28515625" style="153" customWidth="1"/>
    <col min="780" max="780" width="28.5703125" style="153" customWidth="1"/>
    <col min="781" max="782" width="11.42578125" style="153"/>
    <col min="783" max="783" width="14.28515625" style="153" customWidth="1"/>
    <col min="784" max="784" width="11.28515625" style="153" customWidth="1"/>
    <col min="785" max="785" width="22.85546875" style="153" customWidth="1"/>
    <col min="786" max="1024" width="11.42578125" style="153"/>
    <col min="1025" max="1025" width="15.140625" style="153" customWidth="1"/>
    <col min="1026" max="1026" width="10.5703125" style="153" customWidth="1"/>
    <col min="1027" max="1027" width="8.7109375" style="153" customWidth="1"/>
    <col min="1028" max="1030" width="11.42578125" style="153"/>
    <col min="1031" max="1031" width="12.7109375" style="153" customWidth="1"/>
    <col min="1032" max="1032" width="7.28515625" style="153" customWidth="1"/>
    <col min="1033" max="1033" width="13.42578125" style="153" customWidth="1"/>
    <col min="1034" max="1034" width="6.5703125" style="153" customWidth="1"/>
    <col min="1035" max="1035" width="20.28515625" style="153" customWidth="1"/>
    <col min="1036" max="1036" width="28.5703125" style="153" customWidth="1"/>
    <col min="1037" max="1038" width="11.42578125" style="153"/>
    <col min="1039" max="1039" width="14.28515625" style="153" customWidth="1"/>
    <col min="1040" max="1040" width="11.28515625" style="153" customWidth="1"/>
    <col min="1041" max="1041" width="22.85546875" style="153" customWidth="1"/>
    <col min="1042" max="1280" width="11.42578125" style="153"/>
    <col min="1281" max="1281" width="15.140625" style="153" customWidth="1"/>
    <col min="1282" max="1282" width="10.5703125" style="153" customWidth="1"/>
    <col min="1283" max="1283" width="8.7109375" style="153" customWidth="1"/>
    <col min="1284" max="1286" width="11.42578125" style="153"/>
    <col min="1287" max="1287" width="12.7109375" style="153" customWidth="1"/>
    <col min="1288" max="1288" width="7.28515625" style="153" customWidth="1"/>
    <col min="1289" max="1289" width="13.42578125" style="153" customWidth="1"/>
    <col min="1290" max="1290" width="6.5703125" style="153" customWidth="1"/>
    <col min="1291" max="1291" width="20.28515625" style="153" customWidth="1"/>
    <col min="1292" max="1292" width="28.5703125" style="153" customWidth="1"/>
    <col min="1293" max="1294" width="11.42578125" style="153"/>
    <col min="1295" max="1295" width="14.28515625" style="153" customWidth="1"/>
    <col min="1296" max="1296" width="11.28515625" style="153" customWidth="1"/>
    <col min="1297" max="1297" width="22.85546875" style="153" customWidth="1"/>
    <col min="1298" max="1536" width="11.42578125" style="153"/>
    <col min="1537" max="1537" width="15.140625" style="153" customWidth="1"/>
    <col min="1538" max="1538" width="10.5703125" style="153" customWidth="1"/>
    <col min="1539" max="1539" width="8.7109375" style="153" customWidth="1"/>
    <col min="1540" max="1542" width="11.42578125" style="153"/>
    <col min="1543" max="1543" width="12.7109375" style="153" customWidth="1"/>
    <col min="1544" max="1544" width="7.28515625" style="153" customWidth="1"/>
    <col min="1545" max="1545" width="13.42578125" style="153" customWidth="1"/>
    <col min="1546" max="1546" width="6.5703125" style="153" customWidth="1"/>
    <col min="1547" max="1547" width="20.28515625" style="153" customWidth="1"/>
    <col min="1548" max="1548" width="28.5703125" style="153" customWidth="1"/>
    <col min="1549" max="1550" width="11.42578125" style="153"/>
    <col min="1551" max="1551" width="14.28515625" style="153" customWidth="1"/>
    <col min="1552" max="1552" width="11.28515625" style="153" customWidth="1"/>
    <col min="1553" max="1553" width="22.85546875" style="153" customWidth="1"/>
    <col min="1554" max="1792" width="11.42578125" style="153"/>
    <col min="1793" max="1793" width="15.140625" style="153" customWidth="1"/>
    <col min="1794" max="1794" width="10.5703125" style="153" customWidth="1"/>
    <col min="1795" max="1795" width="8.7109375" style="153" customWidth="1"/>
    <col min="1796" max="1798" width="11.42578125" style="153"/>
    <col min="1799" max="1799" width="12.7109375" style="153" customWidth="1"/>
    <col min="1800" max="1800" width="7.28515625" style="153" customWidth="1"/>
    <col min="1801" max="1801" width="13.42578125" style="153" customWidth="1"/>
    <col min="1802" max="1802" width="6.5703125" style="153" customWidth="1"/>
    <col min="1803" max="1803" width="20.28515625" style="153" customWidth="1"/>
    <col min="1804" max="1804" width="28.5703125" style="153" customWidth="1"/>
    <col min="1805" max="1806" width="11.42578125" style="153"/>
    <col min="1807" max="1807" width="14.28515625" style="153" customWidth="1"/>
    <col min="1808" max="1808" width="11.28515625" style="153" customWidth="1"/>
    <col min="1809" max="1809" width="22.85546875" style="153" customWidth="1"/>
    <col min="1810" max="2048" width="11.42578125" style="153"/>
    <col min="2049" max="2049" width="15.140625" style="153" customWidth="1"/>
    <col min="2050" max="2050" width="10.5703125" style="153" customWidth="1"/>
    <col min="2051" max="2051" width="8.7109375" style="153" customWidth="1"/>
    <col min="2052" max="2054" width="11.42578125" style="153"/>
    <col min="2055" max="2055" width="12.7109375" style="153" customWidth="1"/>
    <col min="2056" max="2056" width="7.28515625" style="153" customWidth="1"/>
    <col min="2057" max="2057" width="13.42578125" style="153" customWidth="1"/>
    <col min="2058" max="2058" width="6.5703125" style="153" customWidth="1"/>
    <col min="2059" max="2059" width="20.28515625" style="153" customWidth="1"/>
    <col min="2060" max="2060" width="28.5703125" style="153" customWidth="1"/>
    <col min="2061" max="2062" width="11.42578125" style="153"/>
    <col min="2063" max="2063" width="14.28515625" style="153" customWidth="1"/>
    <col min="2064" max="2064" width="11.28515625" style="153" customWidth="1"/>
    <col min="2065" max="2065" width="22.85546875" style="153" customWidth="1"/>
    <col min="2066" max="2304" width="11.42578125" style="153"/>
    <col min="2305" max="2305" width="15.140625" style="153" customWidth="1"/>
    <col min="2306" max="2306" width="10.5703125" style="153" customWidth="1"/>
    <col min="2307" max="2307" width="8.7109375" style="153" customWidth="1"/>
    <col min="2308" max="2310" width="11.42578125" style="153"/>
    <col min="2311" max="2311" width="12.7109375" style="153" customWidth="1"/>
    <col min="2312" max="2312" width="7.28515625" style="153" customWidth="1"/>
    <col min="2313" max="2313" width="13.42578125" style="153" customWidth="1"/>
    <col min="2314" max="2314" width="6.5703125" style="153" customWidth="1"/>
    <col min="2315" max="2315" width="20.28515625" style="153" customWidth="1"/>
    <col min="2316" max="2316" width="28.5703125" style="153" customWidth="1"/>
    <col min="2317" max="2318" width="11.42578125" style="153"/>
    <col min="2319" max="2319" width="14.28515625" style="153" customWidth="1"/>
    <col min="2320" max="2320" width="11.28515625" style="153" customWidth="1"/>
    <col min="2321" max="2321" width="22.85546875" style="153" customWidth="1"/>
    <col min="2322" max="2560" width="11.42578125" style="153"/>
    <col min="2561" max="2561" width="15.140625" style="153" customWidth="1"/>
    <col min="2562" max="2562" width="10.5703125" style="153" customWidth="1"/>
    <col min="2563" max="2563" width="8.7109375" style="153" customWidth="1"/>
    <col min="2564" max="2566" width="11.42578125" style="153"/>
    <col min="2567" max="2567" width="12.7109375" style="153" customWidth="1"/>
    <col min="2568" max="2568" width="7.28515625" style="153" customWidth="1"/>
    <col min="2569" max="2569" width="13.42578125" style="153" customWidth="1"/>
    <col min="2570" max="2570" width="6.5703125" style="153" customWidth="1"/>
    <col min="2571" max="2571" width="20.28515625" style="153" customWidth="1"/>
    <col min="2572" max="2572" width="28.5703125" style="153" customWidth="1"/>
    <col min="2573" max="2574" width="11.42578125" style="153"/>
    <col min="2575" max="2575" width="14.28515625" style="153" customWidth="1"/>
    <col min="2576" max="2576" width="11.28515625" style="153" customWidth="1"/>
    <col min="2577" max="2577" width="22.85546875" style="153" customWidth="1"/>
    <col min="2578" max="2816" width="11.42578125" style="153"/>
    <col min="2817" max="2817" width="15.140625" style="153" customWidth="1"/>
    <col min="2818" max="2818" width="10.5703125" style="153" customWidth="1"/>
    <col min="2819" max="2819" width="8.7109375" style="153" customWidth="1"/>
    <col min="2820" max="2822" width="11.42578125" style="153"/>
    <col min="2823" max="2823" width="12.7109375" style="153" customWidth="1"/>
    <col min="2824" max="2824" width="7.28515625" style="153" customWidth="1"/>
    <col min="2825" max="2825" width="13.42578125" style="153" customWidth="1"/>
    <col min="2826" max="2826" width="6.5703125" style="153" customWidth="1"/>
    <col min="2827" max="2827" width="20.28515625" style="153" customWidth="1"/>
    <col min="2828" max="2828" width="28.5703125" style="153" customWidth="1"/>
    <col min="2829" max="2830" width="11.42578125" style="153"/>
    <col min="2831" max="2831" width="14.28515625" style="153" customWidth="1"/>
    <col min="2832" max="2832" width="11.28515625" style="153" customWidth="1"/>
    <col min="2833" max="2833" width="22.85546875" style="153" customWidth="1"/>
    <col min="2834" max="3072" width="11.42578125" style="153"/>
    <col min="3073" max="3073" width="15.140625" style="153" customWidth="1"/>
    <col min="3074" max="3074" width="10.5703125" style="153" customWidth="1"/>
    <col min="3075" max="3075" width="8.7109375" style="153" customWidth="1"/>
    <col min="3076" max="3078" width="11.42578125" style="153"/>
    <col min="3079" max="3079" width="12.7109375" style="153" customWidth="1"/>
    <col min="3080" max="3080" width="7.28515625" style="153" customWidth="1"/>
    <col min="3081" max="3081" width="13.42578125" style="153" customWidth="1"/>
    <col min="3082" max="3082" width="6.5703125" style="153" customWidth="1"/>
    <col min="3083" max="3083" width="20.28515625" style="153" customWidth="1"/>
    <col min="3084" max="3084" width="28.5703125" style="153" customWidth="1"/>
    <col min="3085" max="3086" width="11.42578125" style="153"/>
    <col min="3087" max="3087" width="14.28515625" style="153" customWidth="1"/>
    <col min="3088" max="3088" width="11.28515625" style="153" customWidth="1"/>
    <col min="3089" max="3089" width="22.85546875" style="153" customWidth="1"/>
    <col min="3090" max="3328" width="11.42578125" style="153"/>
    <col min="3329" max="3329" width="15.140625" style="153" customWidth="1"/>
    <col min="3330" max="3330" width="10.5703125" style="153" customWidth="1"/>
    <col min="3331" max="3331" width="8.7109375" style="153" customWidth="1"/>
    <col min="3332" max="3334" width="11.42578125" style="153"/>
    <col min="3335" max="3335" width="12.7109375" style="153" customWidth="1"/>
    <col min="3336" max="3336" width="7.28515625" style="153" customWidth="1"/>
    <col min="3337" max="3337" width="13.42578125" style="153" customWidth="1"/>
    <col min="3338" max="3338" width="6.5703125" style="153" customWidth="1"/>
    <col min="3339" max="3339" width="20.28515625" style="153" customWidth="1"/>
    <col min="3340" max="3340" width="28.5703125" style="153" customWidth="1"/>
    <col min="3341" max="3342" width="11.42578125" style="153"/>
    <col min="3343" max="3343" width="14.28515625" style="153" customWidth="1"/>
    <col min="3344" max="3344" width="11.28515625" style="153" customWidth="1"/>
    <col min="3345" max="3345" width="22.85546875" style="153" customWidth="1"/>
    <col min="3346" max="3584" width="11.42578125" style="153"/>
    <col min="3585" max="3585" width="15.140625" style="153" customWidth="1"/>
    <col min="3586" max="3586" width="10.5703125" style="153" customWidth="1"/>
    <col min="3587" max="3587" width="8.7109375" style="153" customWidth="1"/>
    <col min="3588" max="3590" width="11.42578125" style="153"/>
    <col min="3591" max="3591" width="12.7109375" style="153" customWidth="1"/>
    <col min="3592" max="3592" width="7.28515625" style="153" customWidth="1"/>
    <col min="3593" max="3593" width="13.42578125" style="153" customWidth="1"/>
    <col min="3594" max="3594" width="6.5703125" style="153" customWidth="1"/>
    <col min="3595" max="3595" width="20.28515625" style="153" customWidth="1"/>
    <col min="3596" max="3596" width="28.5703125" style="153" customWidth="1"/>
    <col min="3597" max="3598" width="11.42578125" style="153"/>
    <col min="3599" max="3599" width="14.28515625" style="153" customWidth="1"/>
    <col min="3600" max="3600" width="11.28515625" style="153" customWidth="1"/>
    <col min="3601" max="3601" width="22.85546875" style="153" customWidth="1"/>
    <col min="3602" max="3840" width="11.42578125" style="153"/>
    <col min="3841" max="3841" width="15.140625" style="153" customWidth="1"/>
    <col min="3842" max="3842" width="10.5703125" style="153" customWidth="1"/>
    <col min="3843" max="3843" width="8.7109375" style="153" customWidth="1"/>
    <col min="3844" max="3846" width="11.42578125" style="153"/>
    <col min="3847" max="3847" width="12.7109375" style="153" customWidth="1"/>
    <col min="3848" max="3848" width="7.28515625" style="153" customWidth="1"/>
    <col min="3849" max="3849" width="13.42578125" style="153" customWidth="1"/>
    <col min="3850" max="3850" width="6.5703125" style="153" customWidth="1"/>
    <col min="3851" max="3851" width="20.28515625" style="153" customWidth="1"/>
    <col min="3852" max="3852" width="28.5703125" style="153" customWidth="1"/>
    <col min="3853" max="3854" width="11.42578125" style="153"/>
    <col min="3855" max="3855" width="14.28515625" style="153" customWidth="1"/>
    <col min="3856" max="3856" width="11.28515625" style="153" customWidth="1"/>
    <col min="3857" max="3857" width="22.85546875" style="153" customWidth="1"/>
    <col min="3858" max="4096" width="11.42578125" style="153"/>
    <col min="4097" max="4097" width="15.140625" style="153" customWidth="1"/>
    <col min="4098" max="4098" width="10.5703125" style="153" customWidth="1"/>
    <col min="4099" max="4099" width="8.7109375" style="153" customWidth="1"/>
    <col min="4100" max="4102" width="11.42578125" style="153"/>
    <col min="4103" max="4103" width="12.7109375" style="153" customWidth="1"/>
    <col min="4104" max="4104" width="7.28515625" style="153" customWidth="1"/>
    <col min="4105" max="4105" width="13.42578125" style="153" customWidth="1"/>
    <col min="4106" max="4106" width="6.5703125" style="153" customWidth="1"/>
    <col min="4107" max="4107" width="20.28515625" style="153" customWidth="1"/>
    <col min="4108" max="4108" width="28.5703125" style="153" customWidth="1"/>
    <col min="4109" max="4110" width="11.42578125" style="153"/>
    <col min="4111" max="4111" width="14.28515625" style="153" customWidth="1"/>
    <col min="4112" max="4112" width="11.28515625" style="153" customWidth="1"/>
    <col min="4113" max="4113" width="22.85546875" style="153" customWidth="1"/>
    <col min="4114" max="4352" width="11.42578125" style="153"/>
    <col min="4353" max="4353" width="15.140625" style="153" customWidth="1"/>
    <col min="4354" max="4354" width="10.5703125" style="153" customWidth="1"/>
    <col min="4355" max="4355" width="8.7109375" style="153" customWidth="1"/>
    <col min="4356" max="4358" width="11.42578125" style="153"/>
    <col min="4359" max="4359" width="12.7109375" style="153" customWidth="1"/>
    <col min="4360" max="4360" width="7.28515625" style="153" customWidth="1"/>
    <col min="4361" max="4361" width="13.42578125" style="153" customWidth="1"/>
    <col min="4362" max="4362" width="6.5703125" style="153" customWidth="1"/>
    <col min="4363" max="4363" width="20.28515625" style="153" customWidth="1"/>
    <col min="4364" max="4364" width="28.5703125" style="153" customWidth="1"/>
    <col min="4365" max="4366" width="11.42578125" style="153"/>
    <col min="4367" max="4367" width="14.28515625" style="153" customWidth="1"/>
    <col min="4368" max="4368" width="11.28515625" style="153" customWidth="1"/>
    <col min="4369" max="4369" width="22.85546875" style="153" customWidth="1"/>
    <col min="4370" max="4608" width="11.42578125" style="153"/>
    <col min="4609" max="4609" width="15.140625" style="153" customWidth="1"/>
    <col min="4610" max="4610" width="10.5703125" style="153" customWidth="1"/>
    <col min="4611" max="4611" width="8.7109375" style="153" customWidth="1"/>
    <col min="4612" max="4614" width="11.42578125" style="153"/>
    <col min="4615" max="4615" width="12.7109375" style="153" customWidth="1"/>
    <col min="4616" max="4616" width="7.28515625" style="153" customWidth="1"/>
    <col min="4617" max="4617" width="13.42578125" style="153" customWidth="1"/>
    <col min="4618" max="4618" width="6.5703125" style="153" customWidth="1"/>
    <col min="4619" max="4619" width="20.28515625" style="153" customWidth="1"/>
    <col min="4620" max="4620" width="28.5703125" style="153" customWidth="1"/>
    <col min="4621" max="4622" width="11.42578125" style="153"/>
    <col min="4623" max="4623" width="14.28515625" style="153" customWidth="1"/>
    <col min="4624" max="4624" width="11.28515625" style="153" customWidth="1"/>
    <col min="4625" max="4625" width="22.85546875" style="153" customWidth="1"/>
    <col min="4626" max="4864" width="11.42578125" style="153"/>
    <col min="4865" max="4865" width="15.140625" style="153" customWidth="1"/>
    <col min="4866" max="4866" width="10.5703125" style="153" customWidth="1"/>
    <col min="4867" max="4867" width="8.7109375" style="153" customWidth="1"/>
    <col min="4868" max="4870" width="11.42578125" style="153"/>
    <col min="4871" max="4871" width="12.7109375" style="153" customWidth="1"/>
    <col min="4872" max="4872" width="7.28515625" style="153" customWidth="1"/>
    <col min="4873" max="4873" width="13.42578125" style="153" customWidth="1"/>
    <col min="4874" max="4874" width="6.5703125" style="153" customWidth="1"/>
    <col min="4875" max="4875" width="20.28515625" style="153" customWidth="1"/>
    <col min="4876" max="4876" width="28.5703125" style="153" customWidth="1"/>
    <col min="4877" max="4878" width="11.42578125" style="153"/>
    <col min="4879" max="4879" width="14.28515625" style="153" customWidth="1"/>
    <col min="4880" max="4880" width="11.28515625" style="153" customWidth="1"/>
    <col min="4881" max="4881" width="22.85546875" style="153" customWidth="1"/>
    <col min="4882" max="5120" width="11.42578125" style="153"/>
    <col min="5121" max="5121" width="15.140625" style="153" customWidth="1"/>
    <col min="5122" max="5122" width="10.5703125" style="153" customWidth="1"/>
    <col min="5123" max="5123" width="8.7109375" style="153" customWidth="1"/>
    <col min="5124" max="5126" width="11.42578125" style="153"/>
    <col min="5127" max="5127" width="12.7109375" style="153" customWidth="1"/>
    <col min="5128" max="5128" width="7.28515625" style="153" customWidth="1"/>
    <col min="5129" max="5129" width="13.42578125" style="153" customWidth="1"/>
    <col min="5130" max="5130" width="6.5703125" style="153" customWidth="1"/>
    <col min="5131" max="5131" width="20.28515625" style="153" customWidth="1"/>
    <col min="5132" max="5132" width="28.5703125" style="153" customWidth="1"/>
    <col min="5133" max="5134" width="11.42578125" style="153"/>
    <col min="5135" max="5135" width="14.28515625" style="153" customWidth="1"/>
    <col min="5136" max="5136" width="11.28515625" style="153" customWidth="1"/>
    <col min="5137" max="5137" width="22.85546875" style="153" customWidth="1"/>
    <col min="5138" max="5376" width="11.42578125" style="153"/>
    <col min="5377" max="5377" width="15.140625" style="153" customWidth="1"/>
    <col min="5378" max="5378" width="10.5703125" style="153" customWidth="1"/>
    <col min="5379" max="5379" width="8.7109375" style="153" customWidth="1"/>
    <col min="5380" max="5382" width="11.42578125" style="153"/>
    <col min="5383" max="5383" width="12.7109375" style="153" customWidth="1"/>
    <col min="5384" max="5384" width="7.28515625" style="153" customWidth="1"/>
    <col min="5385" max="5385" width="13.42578125" style="153" customWidth="1"/>
    <col min="5386" max="5386" width="6.5703125" style="153" customWidth="1"/>
    <col min="5387" max="5387" width="20.28515625" style="153" customWidth="1"/>
    <col min="5388" max="5388" width="28.5703125" style="153" customWidth="1"/>
    <col min="5389" max="5390" width="11.42578125" style="153"/>
    <col min="5391" max="5391" width="14.28515625" style="153" customWidth="1"/>
    <col min="5392" max="5392" width="11.28515625" style="153" customWidth="1"/>
    <col min="5393" max="5393" width="22.85546875" style="153" customWidth="1"/>
    <col min="5394" max="5632" width="11.42578125" style="153"/>
    <col min="5633" max="5633" width="15.140625" style="153" customWidth="1"/>
    <col min="5634" max="5634" width="10.5703125" style="153" customWidth="1"/>
    <col min="5635" max="5635" width="8.7109375" style="153" customWidth="1"/>
    <col min="5636" max="5638" width="11.42578125" style="153"/>
    <col min="5639" max="5639" width="12.7109375" style="153" customWidth="1"/>
    <col min="5640" max="5640" width="7.28515625" style="153" customWidth="1"/>
    <col min="5641" max="5641" width="13.42578125" style="153" customWidth="1"/>
    <col min="5642" max="5642" width="6.5703125" style="153" customWidth="1"/>
    <col min="5643" max="5643" width="20.28515625" style="153" customWidth="1"/>
    <col min="5644" max="5644" width="28.5703125" style="153" customWidth="1"/>
    <col min="5645" max="5646" width="11.42578125" style="153"/>
    <col min="5647" max="5647" width="14.28515625" style="153" customWidth="1"/>
    <col min="5648" max="5648" width="11.28515625" style="153" customWidth="1"/>
    <col min="5649" max="5649" width="22.85546875" style="153" customWidth="1"/>
    <col min="5650" max="5888" width="11.42578125" style="153"/>
    <col min="5889" max="5889" width="15.140625" style="153" customWidth="1"/>
    <col min="5890" max="5890" width="10.5703125" style="153" customWidth="1"/>
    <col min="5891" max="5891" width="8.7109375" style="153" customWidth="1"/>
    <col min="5892" max="5894" width="11.42578125" style="153"/>
    <col min="5895" max="5895" width="12.7109375" style="153" customWidth="1"/>
    <col min="5896" max="5896" width="7.28515625" style="153" customWidth="1"/>
    <col min="5897" max="5897" width="13.42578125" style="153" customWidth="1"/>
    <col min="5898" max="5898" width="6.5703125" style="153" customWidth="1"/>
    <col min="5899" max="5899" width="20.28515625" style="153" customWidth="1"/>
    <col min="5900" max="5900" width="28.5703125" style="153" customWidth="1"/>
    <col min="5901" max="5902" width="11.42578125" style="153"/>
    <col min="5903" max="5903" width="14.28515625" style="153" customWidth="1"/>
    <col min="5904" max="5904" width="11.28515625" style="153" customWidth="1"/>
    <col min="5905" max="5905" width="22.85546875" style="153" customWidth="1"/>
    <col min="5906" max="6144" width="11.42578125" style="153"/>
    <col min="6145" max="6145" width="15.140625" style="153" customWidth="1"/>
    <col min="6146" max="6146" width="10.5703125" style="153" customWidth="1"/>
    <col min="6147" max="6147" width="8.7109375" style="153" customWidth="1"/>
    <col min="6148" max="6150" width="11.42578125" style="153"/>
    <col min="6151" max="6151" width="12.7109375" style="153" customWidth="1"/>
    <col min="6152" max="6152" width="7.28515625" style="153" customWidth="1"/>
    <col min="6153" max="6153" width="13.42578125" style="153" customWidth="1"/>
    <col min="6154" max="6154" width="6.5703125" style="153" customWidth="1"/>
    <col min="6155" max="6155" width="20.28515625" style="153" customWidth="1"/>
    <col min="6156" max="6156" width="28.5703125" style="153" customWidth="1"/>
    <col min="6157" max="6158" width="11.42578125" style="153"/>
    <col min="6159" max="6159" width="14.28515625" style="153" customWidth="1"/>
    <col min="6160" max="6160" width="11.28515625" style="153" customWidth="1"/>
    <col min="6161" max="6161" width="22.85546875" style="153" customWidth="1"/>
    <col min="6162" max="6400" width="11.42578125" style="153"/>
    <col min="6401" max="6401" width="15.140625" style="153" customWidth="1"/>
    <col min="6402" max="6402" width="10.5703125" style="153" customWidth="1"/>
    <col min="6403" max="6403" width="8.7109375" style="153" customWidth="1"/>
    <col min="6404" max="6406" width="11.42578125" style="153"/>
    <col min="6407" max="6407" width="12.7109375" style="153" customWidth="1"/>
    <col min="6408" max="6408" width="7.28515625" style="153" customWidth="1"/>
    <col min="6409" max="6409" width="13.42578125" style="153" customWidth="1"/>
    <col min="6410" max="6410" width="6.5703125" style="153" customWidth="1"/>
    <col min="6411" max="6411" width="20.28515625" style="153" customWidth="1"/>
    <col min="6412" max="6412" width="28.5703125" style="153" customWidth="1"/>
    <col min="6413" max="6414" width="11.42578125" style="153"/>
    <col min="6415" max="6415" width="14.28515625" style="153" customWidth="1"/>
    <col min="6416" max="6416" width="11.28515625" style="153" customWidth="1"/>
    <col min="6417" max="6417" width="22.85546875" style="153" customWidth="1"/>
    <col min="6418" max="6656" width="11.42578125" style="153"/>
    <col min="6657" max="6657" width="15.140625" style="153" customWidth="1"/>
    <col min="6658" max="6658" width="10.5703125" style="153" customWidth="1"/>
    <col min="6659" max="6659" width="8.7109375" style="153" customWidth="1"/>
    <col min="6660" max="6662" width="11.42578125" style="153"/>
    <col min="6663" max="6663" width="12.7109375" style="153" customWidth="1"/>
    <col min="6664" max="6664" width="7.28515625" style="153" customWidth="1"/>
    <col min="6665" max="6665" width="13.42578125" style="153" customWidth="1"/>
    <col min="6666" max="6666" width="6.5703125" style="153" customWidth="1"/>
    <col min="6667" max="6667" width="20.28515625" style="153" customWidth="1"/>
    <col min="6668" max="6668" width="28.5703125" style="153" customWidth="1"/>
    <col min="6669" max="6670" width="11.42578125" style="153"/>
    <col min="6671" max="6671" width="14.28515625" style="153" customWidth="1"/>
    <col min="6672" max="6672" width="11.28515625" style="153" customWidth="1"/>
    <col min="6673" max="6673" width="22.85546875" style="153" customWidth="1"/>
    <col min="6674" max="6912" width="11.42578125" style="153"/>
    <col min="6913" max="6913" width="15.140625" style="153" customWidth="1"/>
    <col min="6914" max="6914" width="10.5703125" style="153" customWidth="1"/>
    <col min="6915" max="6915" width="8.7109375" style="153" customWidth="1"/>
    <col min="6916" max="6918" width="11.42578125" style="153"/>
    <col min="6919" max="6919" width="12.7109375" style="153" customWidth="1"/>
    <col min="6920" max="6920" width="7.28515625" style="153" customWidth="1"/>
    <col min="6921" max="6921" width="13.42578125" style="153" customWidth="1"/>
    <col min="6922" max="6922" width="6.5703125" style="153" customWidth="1"/>
    <col min="6923" max="6923" width="20.28515625" style="153" customWidth="1"/>
    <col min="6924" max="6924" width="28.5703125" style="153" customWidth="1"/>
    <col min="6925" max="6926" width="11.42578125" style="153"/>
    <col min="6927" max="6927" width="14.28515625" style="153" customWidth="1"/>
    <col min="6928" max="6928" width="11.28515625" style="153" customWidth="1"/>
    <col min="6929" max="6929" width="22.85546875" style="153" customWidth="1"/>
    <col min="6930" max="7168" width="11.42578125" style="153"/>
    <col min="7169" max="7169" width="15.140625" style="153" customWidth="1"/>
    <col min="7170" max="7170" width="10.5703125" style="153" customWidth="1"/>
    <col min="7171" max="7171" width="8.7109375" style="153" customWidth="1"/>
    <col min="7172" max="7174" width="11.42578125" style="153"/>
    <col min="7175" max="7175" width="12.7109375" style="153" customWidth="1"/>
    <col min="7176" max="7176" width="7.28515625" style="153" customWidth="1"/>
    <col min="7177" max="7177" width="13.42578125" style="153" customWidth="1"/>
    <col min="7178" max="7178" width="6.5703125" style="153" customWidth="1"/>
    <col min="7179" max="7179" width="20.28515625" style="153" customWidth="1"/>
    <col min="7180" max="7180" width="28.5703125" style="153" customWidth="1"/>
    <col min="7181" max="7182" width="11.42578125" style="153"/>
    <col min="7183" max="7183" width="14.28515625" style="153" customWidth="1"/>
    <col min="7184" max="7184" width="11.28515625" style="153" customWidth="1"/>
    <col min="7185" max="7185" width="22.85546875" style="153" customWidth="1"/>
    <col min="7186" max="7424" width="11.42578125" style="153"/>
    <col min="7425" max="7425" width="15.140625" style="153" customWidth="1"/>
    <col min="7426" max="7426" width="10.5703125" style="153" customWidth="1"/>
    <col min="7427" max="7427" width="8.7109375" style="153" customWidth="1"/>
    <col min="7428" max="7430" width="11.42578125" style="153"/>
    <col min="7431" max="7431" width="12.7109375" style="153" customWidth="1"/>
    <col min="7432" max="7432" width="7.28515625" style="153" customWidth="1"/>
    <col min="7433" max="7433" width="13.42578125" style="153" customWidth="1"/>
    <col min="7434" max="7434" width="6.5703125" style="153" customWidth="1"/>
    <col min="7435" max="7435" width="20.28515625" style="153" customWidth="1"/>
    <col min="7436" max="7436" width="28.5703125" style="153" customWidth="1"/>
    <col min="7437" max="7438" width="11.42578125" style="153"/>
    <col min="7439" max="7439" width="14.28515625" style="153" customWidth="1"/>
    <col min="7440" max="7440" width="11.28515625" style="153" customWidth="1"/>
    <col min="7441" max="7441" width="22.85546875" style="153" customWidth="1"/>
    <col min="7442" max="7680" width="11.42578125" style="153"/>
    <col min="7681" max="7681" width="15.140625" style="153" customWidth="1"/>
    <col min="7682" max="7682" width="10.5703125" style="153" customWidth="1"/>
    <col min="7683" max="7683" width="8.7109375" style="153" customWidth="1"/>
    <col min="7684" max="7686" width="11.42578125" style="153"/>
    <col min="7687" max="7687" width="12.7109375" style="153" customWidth="1"/>
    <col min="7688" max="7688" width="7.28515625" style="153" customWidth="1"/>
    <col min="7689" max="7689" width="13.42578125" style="153" customWidth="1"/>
    <col min="7690" max="7690" width="6.5703125" style="153" customWidth="1"/>
    <col min="7691" max="7691" width="20.28515625" style="153" customWidth="1"/>
    <col min="7692" max="7692" width="28.5703125" style="153" customWidth="1"/>
    <col min="7693" max="7694" width="11.42578125" style="153"/>
    <col min="7695" max="7695" width="14.28515625" style="153" customWidth="1"/>
    <col min="7696" max="7696" width="11.28515625" style="153" customWidth="1"/>
    <col min="7697" max="7697" width="22.85546875" style="153" customWidth="1"/>
    <col min="7698" max="7936" width="11.42578125" style="153"/>
    <col min="7937" max="7937" width="15.140625" style="153" customWidth="1"/>
    <col min="7938" max="7938" width="10.5703125" style="153" customWidth="1"/>
    <col min="7939" max="7939" width="8.7109375" style="153" customWidth="1"/>
    <col min="7940" max="7942" width="11.42578125" style="153"/>
    <col min="7943" max="7943" width="12.7109375" style="153" customWidth="1"/>
    <col min="7944" max="7944" width="7.28515625" style="153" customWidth="1"/>
    <col min="7945" max="7945" width="13.42578125" style="153" customWidth="1"/>
    <col min="7946" max="7946" width="6.5703125" style="153" customWidth="1"/>
    <col min="7947" max="7947" width="20.28515625" style="153" customWidth="1"/>
    <col min="7948" max="7948" width="28.5703125" style="153" customWidth="1"/>
    <col min="7949" max="7950" width="11.42578125" style="153"/>
    <col min="7951" max="7951" width="14.28515625" style="153" customWidth="1"/>
    <col min="7952" max="7952" width="11.28515625" style="153" customWidth="1"/>
    <col min="7953" max="7953" width="22.85546875" style="153" customWidth="1"/>
    <col min="7954" max="8192" width="11.42578125" style="153"/>
    <col min="8193" max="8193" width="15.140625" style="153" customWidth="1"/>
    <col min="8194" max="8194" width="10.5703125" style="153" customWidth="1"/>
    <col min="8195" max="8195" width="8.7109375" style="153" customWidth="1"/>
    <col min="8196" max="8198" width="11.42578125" style="153"/>
    <col min="8199" max="8199" width="12.7109375" style="153" customWidth="1"/>
    <col min="8200" max="8200" width="7.28515625" style="153" customWidth="1"/>
    <col min="8201" max="8201" width="13.42578125" style="153" customWidth="1"/>
    <col min="8202" max="8202" width="6.5703125" style="153" customWidth="1"/>
    <col min="8203" max="8203" width="20.28515625" style="153" customWidth="1"/>
    <col min="8204" max="8204" width="28.5703125" style="153" customWidth="1"/>
    <col min="8205" max="8206" width="11.42578125" style="153"/>
    <col min="8207" max="8207" width="14.28515625" style="153" customWidth="1"/>
    <col min="8208" max="8208" width="11.28515625" style="153" customWidth="1"/>
    <col min="8209" max="8209" width="22.85546875" style="153" customWidth="1"/>
    <col min="8210" max="8448" width="11.42578125" style="153"/>
    <col min="8449" max="8449" width="15.140625" style="153" customWidth="1"/>
    <col min="8450" max="8450" width="10.5703125" style="153" customWidth="1"/>
    <col min="8451" max="8451" width="8.7109375" style="153" customWidth="1"/>
    <col min="8452" max="8454" width="11.42578125" style="153"/>
    <col min="8455" max="8455" width="12.7109375" style="153" customWidth="1"/>
    <col min="8456" max="8456" width="7.28515625" style="153" customWidth="1"/>
    <col min="8457" max="8457" width="13.42578125" style="153" customWidth="1"/>
    <col min="8458" max="8458" width="6.5703125" style="153" customWidth="1"/>
    <col min="8459" max="8459" width="20.28515625" style="153" customWidth="1"/>
    <col min="8460" max="8460" width="28.5703125" style="153" customWidth="1"/>
    <col min="8461" max="8462" width="11.42578125" style="153"/>
    <col min="8463" max="8463" width="14.28515625" style="153" customWidth="1"/>
    <col min="8464" max="8464" width="11.28515625" style="153" customWidth="1"/>
    <col min="8465" max="8465" width="22.85546875" style="153" customWidth="1"/>
    <col min="8466" max="8704" width="11.42578125" style="153"/>
    <col min="8705" max="8705" width="15.140625" style="153" customWidth="1"/>
    <col min="8706" max="8706" width="10.5703125" style="153" customWidth="1"/>
    <col min="8707" max="8707" width="8.7109375" style="153" customWidth="1"/>
    <col min="8708" max="8710" width="11.42578125" style="153"/>
    <col min="8711" max="8711" width="12.7109375" style="153" customWidth="1"/>
    <col min="8712" max="8712" width="7.28515625" style="153" customWidth="1"/>
    <col min="8713" max="8713" width="13.42578125" style="153" customWidth="1"/>
    <col min="8714" max="8714" width="6.5703125" style="153" customWidth="1"/>
    <col min="8715" max="8715" width="20.28515625" style="153" customWidth="1"/>
    <col min="8716" max="8716" width="28.5703125" style="153" customWidth="1"/>
    <col min="8717" max="8718" width="11.42578125" style="153"/>
    <col min="8719" max="8719" width="14.28515625" style="153" customWidth="1"/>
    <col min="8720" max="8720" width="11.28515625" style="153" customWidth="1"/>
    <col min="8721" max="8721" width="22.85546875" style="153" customWidth="1"/>
    <col min="8722" max="8960" width="11.42578125" style="153"/>
    <col min="8961" max="8961" width="15.140625" style="153" customWidth="1"/>
    <col min="8962" max="8962" width="10.5703125" style="153" customWidth="1"/>
    <col min="8963" max="8963" width="8.7109375" style="153" customWidth="1"/>
    <col min="8964" max="8966" width="11.42578125" style="153"/>
    <col min="8967" max="8967" width="12.7109375" style="153" customWidth="1"/>
    <col min="8968" max="8968" width="7.28515625" style="153" customWidth="1"/>
    <col min="8969" max="8969" width="13.42578125" style="153" customWidth="1"/>
    <col min="8970" max="8970" width="6.5703125" style="153" customWidth="1"/>
    <col min="8971" max="8971" width="20.28515625" style="153" customWidth="1"/>
    <col min="8972" max="8972" width="28.5703125" style="153" customWidth="1"/>
    <col min="8973" max="8974" width="11.42578125" style="153"/>
    <col min="8975" max="8975" width="14.28515625" style="153" customWidth="1"/>
    <col min="8976" max="8976" width="11.28515625" style="153" customWidth="1"/>
    <col min="8977" max="8977" width="22.85546875" style="153" customWidth="1"/>
    <col min="8978" max="9216" width="11.42578125" style="153"/>
    <col min="9217" max="9217" width="15.140625" style="153" customWidth="1"/>
    <col min="9218" max="9218" width="10.5703125" style="153" customWidth="1"/>
    <col min="9219" max="9219" width="8.7109375" style="153" customWidth="1"/>
    <col min="9220" max="9222" width="11.42578125" style="153"/>
    <col min="9223" max="9223" width="12.7109375" style="153" customWidth="1"/>
    <col min="9224" max="9224" width="7.28515625" style="153" customWidth="1"/>
    <col min="9225" max="9225" width="13.42578125" style="153" customWidth="1"/>
    <col min="9226" max="9226" width="6.5703125" style="153" customWidth="1"/>
    <col min="9227" max="9227" width="20.28515625" style="153" customWidth="1"/>
    <col min="9228" max="9228" width="28.5703125" style="153" customWidth="1"/>
    <col min="9229" max="9230" width="11.42578125" style="153"/>
    <col min="9231" max="9231" width="14.28515625" style="153" customWidth="1"/>
    <col min="9232" max="9232" width="11.28515625" style="153" customWidth="1"/>
    <col min="9233" max="9233" width="22.85546875" style="153" customWidth="1"/>
    <col min="9234" max="9472" width="11.42578125" style="153"/>
    <col min="9473" max="9473" width="15.140625" style="153" customWidth="1"/>
    <col min="9474" max="9474" width="10.5703125" style="153" customWidth="1"/>
    <col min="9475" max="9475" width="8.7109375" style="153" customWidth="1"/>
    <col min="9476" max="9478" width="11.42578125" style="153"/>
    <col min="9479" max="9479" width="12.7109375" style="153" customWidth="1"/>
    <col min="9480" max="9480" width="7.28515625" style="153" customWidth="1"/>
    <col min="9481" max="9481" width="13.42578125" style="153" customWidth="1"/>
    <col min="9482" max="9482" width="6.5703125" style="153" customWidth="1"/>
    <col min="9483" max="9483" width="20.28515625" style="153" customWidth="1"/>
    <col min="9484" max="9484" width="28.5703125" style="153" customWidth="1"/>
    <col min="9485" max="9486" width="11.42578125" style="153"/>
    <col min="9487" max="9487" width="14.28515625" style="153" customWidth="1"/>
    <col min="9488" max="9488" width="11.28515625" style="153" customWidth="1"/>
    <col min="9489" max="9489" width="22.85546875" style="153" customWidth="1"/>
    <col min="9490" max="9728" width="11.42578125" style="153"/>
    <col min="9729" max="9729" width="15.140625" style="153" customWidth="1"/>
    <col min="9730" max="9730" width="10.5703125" style="153" customWidth="1"/>
    <col min="9731" max="9731" width="8.7109375" style="153" customWidth="1"/>
    <col min="9732" max="9734" width="11.42578125" style="153"/>
    <col min="9735" max="9735" width="12.7109375" style="153" customWidth="1"/>
    <col min="9736" max="9736" width="7.28515625" style="153" customWidth="1"/>
    <col min="9737" max="9737" width="13.42578125" style="153" customWidth="1"/>
    <col min="9738" max="9738" width="6.5703125" style="153" customWidth="1"/>
    <col min="9739" max="9739" width="20.28515625" style="153" customWidth="1"/>
    <col min="9740" max="9740" width="28.5703125" style="153" customWidth="1"/>
    <col min="9741" max="9742" width="11.42578125" style="153"/>
    <col min="9743" max="9743" width="14.28515625" style="153" customWidth="1"/>
    <col min="9744" max="9744" width="11.28515625" style="153" customWidth="1"/>
    <col min="9745" max="9745" width="22.85546875" style="153" customWidth="1"/>
    <col min="9746" max="9984" width="11.42578125" style="153"/>
    <col min="9985" max="9985" width="15.140625" style="153" customWidth="1"/>
    <col min="9986" max="9986" width="10.5703125" style="153" customWidth="1"/>
    <col min="9987" max="9987" width="8.7109375" style="153" customWidth="1"/>
    <col min="9988" max="9990" width="11.42578125" style="153"/>
    <col min="9991" max="9991" width="12.7109375" style="153" customWidth="1"/>
    <col min="9992" max="9992" width="7.28515625" style="153" customWidth="1"/>
    <col min="9993" max="9993" width="13.42578125" style="153" customWidth="1"/>
    <col min="9994" max="9994" width="6.5703125" style="153" customWidth="1"/>
    <col min="9995" max="9995" width="20.28515625" style="153" customWidth="1"/>
    <col min="9996" max="9996" width="28.5703125" style="153" customWidth="1"/>
    <col min="9997" max="9998" width="11.42578125" style="153"/>
    <col min="9999" max="9999" width="14.28515625" style="153" customWidth="1"/>
    <col min="10000" max="10000" width="11.28515625" style="153" customWidth="1"/>
    <col min="10001" max="10001" width="22.85546875" style="153" customWidth="1"/>
    <col min="10002" max="10240" width="11.42578125" style="153"/>
    <col min="10241" max="10241" width="15.140625" style="153" customWidth="1"/>
    <col min="10242" max="10242" width="10.5703125" style="153" customWidth="1"/>
    <col min="10243" max="10243" width="8.7109375" style="153" customWidth="1"/>
    <col min="10244" max="10246" width="11.42578125" style="153"/>
    <col min="10247" max="10247" width="12.7109375" style="153" customWidth="1"/>
    <col min="10248" max="10248" width="7.28515625" style="153" customWidth="1"/>
    <col min="10249" max="10249" width="13.42578125" style="153" customWidth="1"/>
    <col min="10250" max="10250" width="6.5703125" style="153" customWidth="1"/>
    <col min="10251" max="10251" width="20.28515625" style="153" customWidth="1"/>
    <col min="10252" max="10252" width="28.5703125" style="153" customWidth="1"/>
    <col min="10253" max="10254" width="11.42578125" style="153"/>
    <col min="10255" max="10255" width="14.28515625" style="153" customWidth="1"/>
    <col min="10256" max="10256" width="11.28515625" style="153" customWidth="1"/>
    <col min="10257" max="10257" width="22.85546875" style="153" customWidth="1"/>
    <col min="10258" max="10496" width="11.42578125" style="153"/>
    <col min="10497" max="10497" width="15.140625" style="153" customWidth="1"/>
    <col min="10498" max="10498" width="10.5703125" style="153" customWidth="1"/>
    <col min="10499" max="10499" width="8.7109375" style="153" customWidth="1"/>
    <col min="10500" max="10502" width="11.42578125" style="153"/>
    <col min="10503" max="10503" width="12.7109375" style="153" customWidth="1"/>
    <col min="10504" max="10504" width="7.28515625" style="153" customWidth="1"/>
    <col min="10505" max="10505" width="13.42578125" style="153" customWidth="1"/>
    <col min="10506" max="10506" width="6.5703125" style="153" customWidth="1"/>
    <col min="10507" max="10507" width="20.28515625" style="153" customWidth="1"/>
    <col min="10508" max="10508" width="28.5703125" style="153" customWidth="1"/>
    <col min="10509" max="10510" width="11.42578125" style="153"/>
    <col min="10511" max="10511" width="14.28515625" style="153" customWidth="1"/>
    <col min="10512" max="10512" width="11.28515625" style="153" customWidth="1"/>
    <col min="10513" max="10513" width="22.85546875" style="153" customWidth="1"/>
    <col min="10514" max="10752" width="11.42578125" style="153"/>
    <col min="10753" max="10753" width="15.140625" style="153" customWidth="1"/>
    <col min="10754" max="10754" width="10.5703125" style="153" customWidth="1"/>
    <col min="10755" max="10755" width="8.7109375" style="153" customWidth="1"/>
    <col min="10756" max="10758" width="11.42578125" style="153"/>
    <col min="10759" max="10759" width="12.7109375" style="153" customWidth="1"/>
    <col min="10760" max="10760" width="7.28515625" style="153" customWidth="1"/>
    <col min="10761" max="10761" width="13.42578125" style="153" customWidth="1"/>
    <col min="10762" max="10762" width="6.5703125" style="153" customWidth="1"/>
    <col min="10763" max="10763" width="20.28515625" style="153" customWidth="1"/>
    <col min="10764" max="10764" width="28.5703125" style="153" customWidth="1"/>
    <col min="10765" max="10766" width="11.42578125" style="153"/>
    <col min="10767" max="10767" width="14.28515625" style="153" customWidth="1"/>
    <col min="10768" max="10768" width="11.28515625" style="153" customWidth="1"/>
    <col min="10769" max="10769" width="22.85546875" style="153" customWidth="1"/>
    <col min="10770" max="11008" width="11.42578125" style="153"/>
    <col min="11009" max="11009" width="15.140625" style="153" customWidth="1"/>
    <col min="11010" max="11010" width="10.5703125" style="153" customWidth="1"/>
    <col min="11011" max="11011" width="8.7109375" style="153" customWidth="1"/>
    <col min="11012" max="11014" width="11.42578125" style="153"/>
    <col min="11015" max="11015" width="12.7109375" style="153" customWidth="1"/>
    <col min="11016" max="11016" width="7.28515625" style="153" customWidth="1"/>
    <col min="11017" max="11017" width="13.42578125" style="153" customWidth="1"/>
    <col min="11018" max="11018" width="6.5703125" style="153" customWidth="1"/>
    <col min="11019" max="11019" width="20.28515625" style="153" customWidth="1"/>
    <col min="11020" max="11020" width="28.5703125" style="153" customWidth="1"/>
    <col min="11021" max="11022" width="11.42578125" style="153"/>
    <col min="11023" max="11023" width="14.28515625" style="153" customWidth="1"/>
    <col min="11024" max="11024" width="11.28515625" style="153" customWidth="1"/>
    <col min="11025" max="11025" width="22.85546875" style="153" customWidth="1"/>
    <col min="11026" max="11264" width="11.42578125" style="153"/>
    <col min="11265" max="11265" width="15.140625" style="153" customWidth="1"/>
    <col min="11266" max="11266" width="10.5703125" style="153" customWidth="1"/>
    <col min="11267" max="11267" width="8.7109375" style="153" customWidth="1"/>
    <col min="11268" max="11270" width="11.42578125" style="153"/>
    <col min="11271" max="11271" width="12.7109375" style="153" customWidth="1"/>
    <col min="11272" max="11272" width="7.28515625" style="153" customWidth="1"/>
    <col min="11273" max="11273" width="13.42578125" style="153" customWidth="1"/>
    <col min="11274" max="11274" width="6.5703125" style="153" customWidth="1"/>
    <col min="11275" max="11275" width="20.28515625" style="153" customWidth="1"/>
    <col min="11276" max="11276" width="28.5703125" style="153" customWidth="1"/>
    <col min="11277" max="11278" width="11.42578125" style="153"/>
    <col min="11279" max="11279" width="14.28515625" style="153" customWidth="1"/>
    <col min="11280" max="11280" width="11.28515625" style="153" customWidth="1"/>
    <col min="11281" max="11281" width="22.85546875" style="153" customWidth="1"/>
    <col min="11282" max="11520" width="11.42578125" style="153"/>
    <col min="11521" max="11521" width="15.140625" style="153" customWidth="1"/>
    <col min="11522" max="11522" width="10.5703125" style="153" customWidth="1"/>
    <col min="11523" max="11523" width="8.7109375" style="153" customWidth="1"/>
    <col min="11524" max="11526" width="11.42578125" style="153"/>
    <col min="11527" max="11527" width="12.7109375" style="153" customWidth="1"/>
    <col min="11528" max="11528" width="7.28515625" style="153" customWidth="1"/>
    <col min="11529" max="11529" width="13.42578125" style="153" customWidth="1"/>
    <col min="11530" max="11530" width="6.5703125" style="153" customWidth="1"/>
    <col min="11531" max="11531" width="20.28515625" style="153" customWidth="1"/>
    <col min="11532" max="11532" width="28.5703125" style="153" customWidth="1"/>
    <col min="11533" max="11534" width="11.42578125" style="153"/>
    <col min="11535" max="11535" width="14.28515625" style="153" customWidth="1"/>
    <col min="11536" max="11536" width="11.28515625" style="153" customWidth="1"/>
    <col min="11537" max="11537" width="22.85546875" style="153" customWidth="1"/>
    <col min="11538" max="11776" width="11.42578125" style="153"/>
    <col min="11777" max="11777" width="15.140625" style="153" customWidth="1"/>
    <col min="11778" max="11778" width="10.5703125" style="153" customWidth="1"/>
    <col min="11779" max="11779" width="8.7109375" style="153" customWidth="1"/>
    <col min="11780" max="11782" width="11.42578125" style="153"/>
    <col min="11783" max="11783" width="12.7109375" style="153" customWidth="1"/>
    <col min="11784" max="11784" width="7.28515625" style="153" customWidth="1"/>
    <col min="11785" max="11785" width="13.42578125" style="153" customWidth="1"/>
    <col min="11786" max="11786" width="6.5703125" style="153" customWidth="1"/>
    <col min="11787" max="11787" width="20.28515625" style="153" customWidth="1"/>
    <col min="11788" max="11788" width="28.5703125" style="153" customWidth="1"/>
    <col min="11789" max="11790" width="11.42578125" style="153"/>
    <col min="11791" max="11791" width="14.28515625" style="153" customWidth="1"/>
    <col min="11792" max="11792" width="11.28515625" style="153" customWidth="1"/>
    <col min="11793" max="11793" width="22.85546875" style="153" customWidth="1"/>
    <col min="11794" max="12032" width="11.42578125" style="153"/>
    <col min="12033" max="12033" width="15.140625" style="153" customWidth="1"/>
    <col min="12034" max="12034" width="10.5703125" style="153" customWidth="1"/>
    <col min="12035" max="12035" width="8.7109375" style="153" customWidth="1"/>
    <col min="12036" max="12038" width="11.42578125" style="153"/>
    <col min="12039" max="12039" width="12.7109375" style="153" customWidth="1"/>
    <col min="12040" max="12040" width="7.28515625" style="153" customWidth="1"/>
    <col min="12041" max="12041" width="13.42578125" style="153" customWidth="1"/>
    <col min="12042" max="12042" width="6.5703125" style="153" customWidth="1"/>
    <col min="12043" max="12043" width="20.28515625" style="153" customWidth="1"/>
    <col min="12044" max="12044" width="28.5703125" style="153" customWidth="1"/>
    <col min="12045" max="12046" width="11.42578125" style="153"/>
    <col min="12047" max="12047" width="14.28515625" style="153" customWidth="1"/>
    <col min="12048" max="12048" width="11.28515625" style="153" customWidth="1"/>
    <col min="12049" max="12049" width="22.85546875" style="153" customWidth="1"/>
    <col min="12050" max="12288" width="11.42578125" style="153"/>
    <col min="12289" max="12289" width="15.140625" style="153" customWidth="1"/>
    <col min="12290" max="12290" width="10.5703125" style="153" customWidth="1"/>
    <col min="12291" max="12291" width="8.7109375" style="153" customWidth="1"/>
    <col min="12292" max="12294" width="11.42578125" style="153"/>
    <col min="12295" max="12295" width="12.7109375" style="153" customWidth="1"/>
    <col min="12296" max="12296" width="7.28515625" style="153" customWidth="1"/>
    <col min="12297" max="12297" width="13.42578125" style="153" customWidth="1"/>
    <col min="12298" max="12298" width="6.5703125" style="153" customWidth="1"/>
    <col min="12299" max="12299" width="20.28515625" style="153" customWidth="1"/>
    <col min="12300" max="12300" width="28.5703125" style="153" customWidth="1"/>
    <col min="12301" max="12302" width="11.42578125" style="153"/>
    <col min="12303" max="12303" width="14.28515625" style="153" customWidth="1"/>
    <col min="12304" max="12304" width="11.28515625" style="153" customWidth="1"/>
    <col min="12305" max="12305" width="22.85546875" style="153" customWidth="1"/>
    <col min="12306" max="12544" width="11.42578125" style="153"/>
    <col min="12545" max="12545" width="15.140625" style="153" customWidth="1"/>
    <col min="12546" max="12546" width="10.5703125" style="153" customWidth="1"/>
    <col min="12547" max="12547" width="8.7109375" style="153" customWidth="1"/>
    <col min="12548" max="12550" width="11.42578125" style="153"/>
    <col min="12551" max="12551" width="12.7109375" style="153" customWidth="1"/>
    <col min="12552" max="12552" width="7.28515625" style="153" customWidth="1"/>
    <col min="12553" max="12553" width="13.42578125" style="153" customWidth="1"/>
    <col min="12554" max="12554" width="6.5703125" style="153" customWidth="1"/>
    <col min="12555" max="12555" width="20.28515625" style="153" customWidth="1"/>
    <col min="12556" max="12556" width="28.5703125" style="153" customWidth="1"/>
    <col min="12557" max="12558" width="11.42578125" style="153"/>
    <col min="12559" max="12559" width="14.28515625" style="153" customWidth="1"/>
    <col min="12560" max="12560" width="11.28515625" style="153" customWidth="1"/>
    <col min="12561" max="12561" width="22.85546875" style="153" customWidth="1"/>
    <col min="12562" max="12800" width="11.42578125" style="153"/>
    <col min="12801" max="12801" width="15.140625" style="153" customWidth="1"/>
    <col min="12802" max="12802" width="10.5703125" style="153" customWidth="1"/>
    <col min="12803" max="12803" width="8.7109375" style="153" customWidth="1"/>
    <col min="12804" max="12806" width="11.42578125" style="153"/>
    <col min="12807" max="12807" width="12.7109375" style="153" customWidth="1"/>
    <col min="12808" max="12808" width="7.28515625" style="153" customWidth="1"/>
    <col min="12809" max="12809" width="13.42578125" style="153" customWidth="1"/>
    <col min="12810" max="12810" width="6.5703125" style="153" customWidth="1"/>
    <col min="12811" max="12811" width="20.28515625" style="153" customWidth="1"/>
    <col min="12812" max="12812" width="28.5703125" style="153" customWidth="1"/>
    <col min="12813" max="12814" width="11.42578125" style="153"/>
    <col min="12815" max="12815" width="14.28515625" style="153" customWidth="1"/>
    <col min="12816" max="12816" width="11.28515625" style="153" customWidth="1"/>
    <col min="12817" max="12817" width="22.85546875" style="153" customWidth="1"/>
    <col min="12818" max="13056" width="11.42578125" style="153"/>
    <col min="13057" max="13057" width="15.140625" style="153" customWidth="1"/>
    <col min="13058" max="13058" width="10.5703125" style="153" customWidth="1"/>
    <col min="13059" max="13059" width="8.7109375" style="153" customWidth="1"/>
    <col min="13060" max="13062" width="11.42578125" style="153"/>
    <col min="13063" max="13063" width="12.7109375" style="153" customWidth="1"/>
    <col min="13064" max="13064" width="7.28515625" style="153" customWidth="1"/>
    <col min="13065" max="13065" width="13.42578125" style="153" customWidth="1"/>
    <col min="13066" max="13066" width="6.5703125" style="153" customWidth="1"/>
    <col min="13067" max="13067" width="20.28515625" style="153" customWidth="1"/>
    <col min="13068" max="13068" width="28.5703125" style="153" customWidth="1"/>
    <col min="13069" max="13070" width="11.42578125" style="153"/>
    <col min="13071" max="13071" width="14.28515625" style="153" customWidth="1"/>
    <col min="13072" max="13072" width="11.28515625" style="153" customWidth="1"/>
    <col min="13073" max="13073" width="22.85546875" style="153" customWidth="1"/>
    <col min="13074" max="13312" width="11.42578125" style="153"/>
    <col min="13313" max="13313" width="15.140625" style="153" customWidth="1"/>
    <col min="13314" max="13314" width="10.5703125" style="153" customWidth="1"/>
    <col min="13315" max="13315" width="8.7109375" style="153" customWidth="1"/>
    <col min="13316" max="13318" width="11.42578125" style="153"/>
    <col min="13319" max="13319" width="12.7109375" style="153" customWidth="1"/>
    <col min="13320" max="13320" width="7.28515625" style="153" customWidth="1"/>
    <col min="13321" max="13321" width="13.42578125" style="153" customWidth="1"/>
    <col min="13322" max="13322" width="6.5703125" style="153" customWidth="1"/>
    <col min="13323" max="13323" width="20.28515625" style="153" customWidth="1"/>
    <col min="13324" max="13324" width="28.5703125" style="153" customWidth="1"/>
    <col min="13325" max="13326" width="11.42578125" style="153"/>
    <col min="13327" max="13327" width="14.28515625" style="153" customWidth="1"/>
    <col min="13328" max="13328" width="11.28515625" style="153" customWidth="1"/>
    <col min="13329" max="13329" width="22.85546875" style="153" customWidth="1"/>
    <col min="13330" max="13568" width="11.42578125" style="153"/>
    <col min="13569" max="13569" width="15.140625" style="153" customWidth="1"/>
    <col min="13570" max="13570" width="10.5703125" style="153" customWidth="1"/>
    <col min="13571" max="13571" width="8.7109375" style="153" customWidth="1"/>
    <col min="13572" max="13574" width="11.42578125" style="153"/>
    <col min="13575" max="13575" width="12.7109375" style="153" customWidth="1"/>
    <col min="13576" max="13576" width="7.28515625" style="153" customWidth="1"/>
    <col min="13577" max="13577" width="13.42578125" style="153" customWidth="1"/>
    <col min="13578" max="13578" width="6.5703125" style="153" customWidth="1"/>
    <col min="13579" max="13579" width="20.28515625" style="153" customWidth="1"/>
    <col min="13580" max="13580" width="28.5703125" style="153" customWidth="1"/>
    <col min="13581" max="13582" width="11.42578125" style="153"/>
    <col min="13583" max="13583" width="14.28515625" style="153" customWidth="1"/>
    <col min="13584" max="13584" width="11.28515625" style="153" customWidth="1"/>
    <col min="13585" max="13585" width="22.85546875" style="153" customWidth="1"/>
    <col min="13586" max="13824" width="11.42578125" style="153"/>
    <col min="13825" max="13825" width="15.140625" style="153" customWidth="1"/>
    <col min="13826" max="13826" width="10.5703125" style="153" customWidth="1"/>
    <col min="13827" max="13827" width="8.7109375" style="153" customWidth="1"/>
    <col min="13828" max="13830" width="11.42578125" style="153"/>
    <col min="13831" max="13831" width="12.7109375" style="153" customWidth="1"/>
    <col min="13832" max="13832" width="7.28515625" style="153" customWidth="1"/>
    <col min="13833" max="13833" width="13.42578125" style="153" customWidth="1"/>
    <col min="13834" max="13834" width="6.5703125" style="153" customWidth="1"/>
    <col min="13835" max="13835" width="20.28515625" style="153" customWidth="1"/>
    <col min="13836" max="13836" width="28.5703125" style="153" customWidth="1"/>
    <col min="13837" max="13838" width="11.42578125" style="153"/>
    <col min="13839" max="13839" width="14.28515625" style="153" customWidth="1"/>
    <col min="13840" max="13840" width="11.28515625" style="153" customWidth="1"/>
    <col min="13841" max="13841" width="22.85546875" style="153" customWidth="1"/>
    <col min="13842" max="14080" width="11.42578125" style="153"/>
    <col min="14081" max="14081" width="15.140625" style="153" customWidth="1"/>
    <col min="14082" max="14082" width="10.5703125" style="153" customWidth="1"/>
    <col min="14083" max="14083" width="8.7109375" style="153" customWidth="1"/>
    <col min="14084" max="14086" width="11.42578125" style="153"/>
    <col min="14087" max="14087" width="12.7109375" style="153" customWidth="1"/>
    <col min="14088" max="14088" width="7.28515625" style="153" customWidth="1"/>
    <col min="14089" max="14089" width="13.42578125" style="153" customWidth="1"/>
    <col min="14090" max="14090" width="6.5703125" style="153" customWidth="1"/>
    <col min="14091" max="14091" width="20.28515625" style="153" customWidth="1"/>
    <col min="14092" max="14092" width="28.5703125" style="153" customWidth="1"/>
    <col min="14093" max="14094" width="11.42578125" style="153"/>
    <col min="14095" max="14095" width="14.28515625" style="153" customWidth="1"/>
    <col min="14096" max="14096" width="11.28515625" style="153" customWidth="1"/>
    <col min="14097" max="14097" width="22.85546875" style="153" customWidth="1"/>
    <col min="14098" max="14336" width="11.42578125" style="153"/>
    <col min="14337" max="14337" width="15.140625" style="153" customWidth="1"/>
    <col min="14338" max="14338" width="10.5703125" style="153" customWidth="1"/>
    <col min="14339" max="14339" width="8.7109375" style="153" customWidth="1"/>
    <col min="14340" max="14342" width="11.42578125" style="153"/>
    <col min="14343" max="14343" width="12.7109375" style="153" customWidth="1"/>
    <col min="14344" max="14344" width="7.28515625" style="153" customWidth="1"/>
    <col min="14345" max="14345" width="13.42578125" style="153" customWidth="1"/>
    <col min="14346" max="14346" width="6.5703125" style="153" customWidth="1"/>
    <col min="14347" max="14347" width="20.28515625" style="153" customWidth="1"/>
    <col min="14348" max="14348" width="28.5703125" style="153" customWidth="1"/>
    <col min="14349" max="14350" width="11.42578125" style="153"/>
    <col min="14351" max="14351" width="14.28515625" style="153" customWidth="1"/>
    <col min="14352" max="14352" width="11.28515625" style="153" customWidth="1"/>
    <col min="14353" max="14353" width="22.85546875" style="153" customWidth="1"/>
    <col min="14354" max="14592" width="11.42578125" style="153"/>
    <col min="14593" max="14593" width="15.140625" style="153" customWidth="1"/>
    <col min="14594" max="14594" width="10.5703125" style="153" customWidth="1"/>
    <col min="14595" max="14595" width="8.7109375" style="153" customWidth="1"/>
    <col min="14596" max="14598" width="11.42578125" style="153"/>
    <col min="14599" max="14599" width="12.7109375" style="153" customWidth="1"/>
    <col min="14600" max="14600" width="7.28515625" style="153" customWidth="1"/>
    <col min="14601" max="14601" width="13.42578125" style="153" customWidth="1"/>
    <col min="14602" max="14602" width="6.5703125" style="153" customWidth="1"/>
    <col min="14603" max="14603" width="20.28515625" style="153" customWidth="1"/>
    <col min="14604" max="14604" width="28.5703125" style="153" customWidth="1"/>
    <col min="14605" max="14606" width="11.42578125" style="153"/>
    <col min="14607" max="14607" width="14.28515625" style="153" customWidth="1"/>
    <col min="14608" max="14608" width="11.28515625" style="153" customWidth="1"/>
    <col min="14609" max="14609" width="22.85546875" style="153" customWidth="1"/>
    <col min="14610" max="14848" width="11.42578125" style="153"/>
    <col min="14849" max="14849" width="15.140625" style="153" customWidth="1"/>
    <col min="14850" max="14850" width="10.5703125" style="153" customWidth="1"/>
    <col min="14851" max="14851" width="8.7109375" style="153" customWidth="1"/>
    <col min="14852" max="14854" width="11.42578125" style="153"/>
    <col min="14855" max="14855" width="12.7109375" style="153" customWidth="1"/>
    <col min="14856" max="14856" width="7.28515625" style="153" customWidth="1"/>
    <col min="14857" max="14857" width="13.42578125" style="153" customWidth="1"/>
    <col min="14858" max="14858" width="6.5703125" style="153" customWidth="1"/>
    <col min="14859" max="14859" width="20.28515625" style="153" customWidth="1"/>
    <col min="14860" max="14860" width="28.5703125" style="153" customWidth="1"/>
    <col min="14861" max="14862" width="11.42578125" style="153"/>
    <col min="14863" max="14863" width="14.28515625" style="153" customWidth="1"/>
    <col min="14864" max="14864" width="11.28515625" style="153" customWidth="1"/>
    <col min="14865" max="14865" width="22.85546875" style="153" customWidth="1"/>
    <col min="14866" max="15104" width="11.42578125" style="153"/>
    <col min="15105" max="15105" width="15.140625" style="153" customWidth="1"/>
    <col min="15106" max="15106" width="10.5703125" style="153" customWidth="1"/>
    <col min="15107" max="15107" width="8.7109375" style="153" customWidth="1"/>
    <col min="15108" max="15110" width="11.42578125" style="153"/>
    <col min="15111" max="15111" width="12.7109375" style="153" customWidth="1"/>
    <col min="15112" max="15112" width="7.28515625" style="153" customWidth="1"/>
    <col min="15113" max="15113" width="13.42578125" style="153" customWidth="1"/>
    <col min="15114" max="15114" width="6.5703125" style="153" customWidth="1"/>
    <col min="15115" max="15115" width="20.28515625" style="153" customWidth="1"/>
    <col min="15116" max="15116" width="28.5703125" style="153" customWidth="1"/>
    <col min="15117" max="15118" width="11.42578125" style="153"/>
    <col min="15119" max="15119" width="14.28515625" style="153" customWidth="1"/>
    <col min="15120" max="15120" width="11.28515625" style="153" customWidth="1"/>
    <col min="15121" max="15121" width="22.85546875" style="153" customWidth="1"/>
    <col min="15122" max="15360" width="11.42578125" style="153"/>
    <col min="15361" max="15361" width="15.140625" style="153" customWidth="1"/>
    <col min="15362" max="15362" width="10.5703125" style="153" customWidth="1"/>
    <col min="15363" max="15363" width="8.7109375" style="153" customWidth="1"/>
    <col min="15364" max="15366" width="11.42578125" style="153"/>
    <col min="15367" max="15367" width="12.7109375" style="153" customWidth="1"/>
    <col min="15368" max="15368" width="7.28515625" style="153" customWidth="1"/>
    <col min="15369" max="15369" width="13.42578125" style="153" customWidth="1"/>
    <col min="15370" max="15370" width="6.5703125" style="153" customWidth="1"/>
    <col min="15371" max="15371" width="20.28515625" style="153" customWidth="1"/>
    <col min="15372" max="15372" width="28.5703125" style="153" customWidth="1"/>
    <col min="15373" max="15374" width="11.42578125" style="153"/>
    <col min="15375" max="15375" width="14.28515625" style="153" customWidth="1"/>
    <col min="15376" max="15376" width="11.28515625" style="153" customWidth="1"/>
    <col min="15377" max="15377" width="22.85546875" style="153" customWidth="1"/>
    <col min="15378" max="15616" width="11.42578125" style="153"/>
    <col min="15617" max="15617" width="15.140625" style="153" customWidth="1"/>
    <col min="15618" max="15618" width="10.5703125" style="153" customWidth="1"/>
    <col min="15619" max="15619" width="8.7109375" style="153" customWidth="1"/>
    <col min="15620" max="15622" width="11.42578125" style="153"/>
    <col min="15623" max="15623" width="12.7109375" style="153" customWidth="1"/>
    <col min="15624" max="15624" width="7.28515625" style="153" customWidth="1"/>
    <col min="15625" max="15625" width="13.42578125" style="153" customWidth="1"/>
    <col min="15626" max="15626" width="6.5703125" style="153" customWidth="1"/>
    <col min="15627" max="15627" width="20.28515625" style="153" customWidth="1"/>
    <col min="15628" max="15628" width="28.5703125" style="153" customWidth="1"/>
    <col min="15629" max="15630" width="11.42578125" style="153"/>
    <col min="15631" max="15631" width="14.28515625" style="153" customWidth="1"/>
    <col min="15632" max="15632" width="11.28515625" style="153" customWidth="1"/>
    <col min="15633" max="15633" width="22.85546875" style="153" customWidth="1"/>
    <col min="15634" max="15872" width="11.42578125" style="153"/>
    <col min="15873" max="15873" width="15.140625" style="153" customWidth="1"/>
    <col min="15874" max="15874" width="10.5703125" style="153" customWidth="1"/>
    <col min="15875" max="15875" width="8.7109375" style="153" customWidth="1"/>
    <col min="15876" max="15878" width="11.42578125" style="153"/>
    <col min="15879" max="15879" width="12.7109375" style="153" customWidth="1"/>
    <col min="15880" max="15880" width="7.28515625" style="153" customWidth="1"/>
    <col min="15881" max="15881" width="13.42578125" style="153" customWidth="1"/>
    <col min="15882" max="15882" width="6.5703125" style="153" customWidth="1"/>
    <col min="15883" max="15883" width="20.28515625" style="153" customWidth="1"/>
    <col min="15884" max="15884" width="28.5703125" style="153" customWidth="1"/>
    <col min="15885" max="15886" width="11.42578125" style="153"/>
    <col min="15887" max="15887" width="14.28515625" style="153" customWidth="1"/>
    <col min="15888" max="15888" width="11.28515625" style="153" customWidth="1"/>
    <col min="15889" max="15889" width="22.85546875" style="153" customWidth="1"/>
    <col min="15890" max="16128" width="11.42578125" style="153"/>
    <col min="16129" max="16129" width="15.140625" style="153" customWidth="1"/>
    <col min="16130" max="16130" width="10.5703125" style="153" customWidth="1"/>
    <col min="16131" max="16131" width="8.7109375" style="153" customWidth="1"/>
    <col min="16132" max="16134" width="11.42578125" style="153"/>
    <col min="16135" max="16135" width="12.7109375" style="153" customWidth="1"/>
    <col min="16136" max="16136" width="7.28515625" style="153" customWidth="1"/>
    <col min="16137" max="16137" width="13.42578125" style="153" customWidth="1"/>
    <col min="16138" max="16138" width="6.5703125" style="153" customWidth="1"/>
    <col min="16139" max="16139" width="20.28515625" style="153" customWidth="1"/>
    <col min="16140" max="16140" width="28.5703125" style="153" customWidth="1"/>
    <col min="16141" max="16142" width="11.42578125" style="153"/>
    <col min="16143" max="16143" width="14.28515625" style="153" customWidth="1"/>
    <col min="16144" max="16144" width="11.28515625" style="153" customWidth="1"/>
    <col min="16145" max="16145" width="22.85546875" style="153" customWidth="1"/>
    <col min="16146" max="16384" width="11.42578125" style="153"/>
  </cols>
  <sheetData>
    <row r="1" spans="1:21" ht="15.75" customHeight="1" x14ac:dyDescent="0.25"/>
    <row r="2" spans="1:21" ht="18" customHeight="1" x14ac:dyDescent="0.25">
      <c r="A2" s="155" t="s">
        <v>340</v>
      </c>
      <c r="B2" s="155"/>
      <c r="C2" s="156"/>
      <c r="D2" s="157" t="s">
        <v>341</v>
      </c>
      <c r="F2" s="158" t="s">
        <v>342</v>
      </c>
      <c r="G2" s="266"/>
      <c r="H2" s="267"/>
      <c r="I2" s="159" t="s">
        <v>343</v>
      </c>
      <c r="K2" s="268" t="s">
        <v>344</v>
      </c>
      <c r="L2" s="268"/>
      <c r="M2" s="268"/>
      <c r="N2" s="268"/>
      <c r="Q2" s="160"/>
      <c r="R2" s="160"/>
      <c r="S2" s="160"/>
      <c r="T2" s="160"/>
      <c r="U2" s="160"/>
    </row>
    <row r="3" spans="1:21" x14ac:dyDescent="0.25">
      <c r="K3" s="161" t="s">
        <v>345</v>
      </c>
      <c r="L3" s="162">
        <f ca="1">B6</f>
        <v>43605</v>
      </c>
      <c r="M3" s="163"/>
      <c r="N3" s="163"/>
      <c r="Q3" s="160"/>
      <c r="R3" s="160"/>
      <c r="S3" s="160"/>
      <c r="T3" s="160"/>
      <c r="U3" s="160"/>
    </row>
    <row r="4" spans="1:21" x14ac:dyDescent="0.25">
      <c r="A4" s="269" t="s">
        <v>346</v>
      </c>
      <c r="B4" s="269"/>
      <c r="F4" s="164" t="s">
        <v>347</v>
      </c>
      <c r="K4" s="163"/>
      <c r="L4" s="163"/>
      <c r="M4" s="163"/>
      <c r="N4" s="163"/>
      <c r="Q4" s="160"/>
      <c r="R4" s="160"/>
      <c r="S4" s="160"/>
      <c r="T4" s="160"/>
      <c r="U4" s="160"/>
    </row>
    <row r="5" spans="1:21" x14ac:dyDescent="0.25">
      <c r="F5" s="165"/>
      <c r="G5" s="166"/>
      <c r="H5" s="130"/>
      <c r="K5" s="167" t="s">
        <v>348</v>
      </c>
      <c r="L5" s="167" t="s">
        <v>349</v>
      </c>
      <c r="M5" s="167" t="s">
        <v>350</v>
      </c>
      <c r="N5" s="167" t="s">
        <v>351</v>
      </c>
      <c r="Q5" s="160"/>
      <c r="R5" s="160"/>
      <c r="S5" s="160"/>
      <c r="T5" s="160"/>
      <c r="U5" s="160"/>
    </row>
    <row r="6" spans="1:21" ht="11.25" customHeight="1" x14ac:dyDescent="0.25">
      <c r="A6" s="168" t="s">
        <v>352</v>
      </c>
      <c r="B6" s="245">
        <f ca="1">TODAY()</f>
        <v>43605</v>
      </c>
      <c r="C6" s="247"/>
      <c r="F6" s="166"/>
      <c r="G6" s="166"/>
      <c r="H6" s="130"/>
      <c r="K6" s="163"/>
      <c r="L6" s="163"/>
      <c r="M6" s="163"/>
      <c r="N6" s="163"/>
      <c r="Q6" s="160"/>
      <c r="R6" s="163"/>
      <c r="S6" s="163"/>
      <c r="T6" s="160"/>
      <c r="U6" s="160"/>
    </row>
    <row r="7" spans="1:21" x14ac:dyDescent="0.25">
      <c r="A7" s="230" t="s">
        <v>507</v>
      </c>
      <c r="B7" s="244" t="s">
        <v>166</v>
      </c>
      <c r="C7" s="246"/>
      <c r="F7" s="166"/>
      <c r="G7" s="166"/>
      <c r="H7" s="130"/>
      <c r="K7" s="167" t="s">
        <v>353</v>
      </c>
      <c r="L7" s="167" t="s">
        <v>354</v>
      </c>
      <c r="M7" s="169">
        <f>H40</f>
        <v>120</v>
      </c>
      <c r="N7" s="167" t="s">
        <v>355</v>
      </c>
      <c r="Q7" s="160"/>
      <c r="R7" s="163"/>
      <c r="S7" s="163"/>
      <c r="T7" s="160"/>
      <c r="U7" s="160"/>
    </row>
    <row r="8" spans="1:21" x14ac:dyDescent="0.25">
      <c r="F8" s="166"/>
      <c r="G8" s="166"/>
      <c r="H8" s="130"/>
      <c r="K8" s="167" t="s">
        <v>356</v>
      </c>
      <c r="L8" s="167" t="s">
        <v>357</v>
      </c>
      <c r="M8" s="170">
        <f>B38</f>
        <v>33.317300000000003</v>
      </c>
      <c r="N8" s="167" t="s">
        <v>292</v>
      </c>
      <c r="Q8" s="160"/>
      <c r="R8" s="163"/>
      <c r="S8" s="163"/>
      <c r="T8" s="160"/>
      <c r="U8" s="160"/>
    </row>
    <row r="9" spans="1:21" x14ac:dyDescent="0.25">
      <c r="A9" s="171" t="s">
        <v>358</v>
      </c>
      <c r="B9" s="270" t="s">
        <v>359</v>
      </c>
      <c r="C9" s="270"/>
      <c r="D9" s="270"/>
      <c r="F9" s="130"/>
      <c r="G9" s="130"/>
      <c r="H9" s="130"/>
      <c r="K9" s="168" t="s">
        <v>360</v>
      </c>
      <c r="L9" s="167" t="s">
        <v>361</v>
      </c>
      <c r="M9" s="170">
        <f>B39</f>
        <v>33.304099999999998</v>
      </c>
      <c r="N9" s="167" t="s">
        <v>292</v>
      </c>
      <c r="Q9" s="160"/>
      <c r="R9" s="163"/>
      <c r="S9" s="163"/>
      <c r="T9" s="160"/>
      <c r="U9" s="160"/>
    </row>
    <row r="10" spans="1:21" x14ac:dyDescent="0.25">
      <c r="A10" s="172"/>
      <c r="B10" s="271" t="s">
        <v>362</v>
      </c>
      <c r="C10" s="271"/>
      <c r="D10" s="271"/>
      <c r="K10" s="167" t="s">
        <v>363</v>
      </c>
      <c r="L10" s="167" t="s">
        <v>364</v>
      </c>
      <c r="M10" s="170">
        <f>B75</f>
        <v>33.291400000000003</v>
      </c>
      <c r="N10" s="167" t="s">
        <v>292</v>
      </c>
      <c r="Q10" s="160"/>
      <c r="R10" s="163"/>
      <c r="S10" s="163"/>
      <c r="T10" s="160"/>
      <c r="U10" s="160"/>
    </row>
    <row r="11" spans="1:21" x14ac:dyDescent="0.25">
      <c r="A11" s="172"/>
      <c r="B11" s="281" t="s">
        <v>365</v>
      </c>
      <c r="C11" s="281"/>
      <c r="D11" s="281"/>
      <c r="K11" s="167" t="s">
        <v>366</v>
      </c>
      <c r="L11" s="167" t="s">
        <v>367</v>
      </c>
      <c r="M11" s="173">
        <f>D80</f>
        <v>2.6874999999998055</v>
      </c>
      <c r="N11" s="167" t="s">
        <v>368</v>
      </c>
      <c r="Q11" s="160"/>
      <c r="R11" s="163"/>
      <c r="S11" s="163"/>
      <c r="T11" s="160"/>
      <c r="U11" s="160"/>
    </row>
    <row r="12" spans="1:21" x14ac:dyDescent="0.25">
      <c r="A12" s="172"/>
      <c r="B12" s="282" t="s">
        <v>369</v>
      </c>
      <c r="C12" s="282"/>
      <c r="D12" s="282"/>
      <c r="K12" s="163"/>
      <c r="L12" s="163"/>
      <c r="M12" s="174"/>
      <c r="N12" s="163"/>
      <c r="Q12" s="160"/>
      <c r="R12" s="160"/>
      <c r="S12" s="160"/>
      <c r="T12" s="160"/>
      <c r="U12" s="160"/>
    </row>
    <row r="13" spans="1:21" ht="15.75" thickBot="1" x14ac:dyDescent="0.3">
      <c r="A13" s="172"/>
      <c r="B13" s="175"/>
      <c r="C13" s="176"/>
      <c r="K13" s="163"/>
      <c r="L13" s="163"/>
      <c r="M13" s="174"/>
      <c r="N13" s="163"/>
      <c r="Q13" s="160"/>
      <c r="R13" s="160"/>
      <c r="S13" s="160"/>
      <c r="T13" s="160"/>
      <c r="U13" s="160"/>
    </row>
    <row r="14" spans="1:21" ht="12.75" customHeight="1" x14ac:dyDescent="0.25">
      <c r="A14" s="172"/>
      <c r="B14" s="166"/>
      <c r="C14" s="130"/>
      <c r="K14" s="163"/>
      <c r="L14" s="163"/>
      <c r="M14" s="163"/>
      <c r="N14" s="163"/>
      <c r="P14" s="283" t="s">
        <v>370</v>
      </c>
      <c r="Q14" s="284"/>
      <c r="R14" s="284"/>
      <c r="S14" s="284"/>
      <c r="T14" s="285"/>
      <c r="U14" s="160"/>
    </row>
    <row r="15" spans="1:21" ht="15.75" thickBot="1" x14ac:dyDescent="0.3">
      <c r="L15" s="177" t="s">
        <v>371</v>
      </c>
      <c r="M15" s="178">
        <f>B23</f>
        <v>12.05</v>
      </c>
      <c r="N15" s="179"/>
      <c r="P15" s="286"/>
      <c r="Q15" s="287"/>
      <c r="R15" s="287"/>
      <c r="S15" s="287"/>
      <c r="T15" s="288"/>
      <c r="U15" s="160"/>
    </row>
    <row r="16" spans="1:21" ht="12.75" customHeight="1" thickBot="1" x14ac:dyDescent="0.3">
      <c r="A16" s="289"/>
      <c r="B16" s="289"/>
      <c r="C16" s="289"/>
      <c r="D16" s="289"/>
      <c r="E16" s="289"/>
      <c r="F16" s="289"/>
      <c r="G16" s="289"/>
      <c r="H16" s="289"/>
      <c r="I16" s="289"/>
      <c r="J16" s="180"/>
      <c r="L16" s="181" t="s">
        <v>372</v>
      </c>
      <c r="M16" s="178">
        <f>B55</f>
        <v>2.02</v>
      </c>
      <c r="N16" s="179"/>
      <c r="P16" s="182"/>
      <c r="Q16" s="160"/>
      <c r="R16" s="160"/>
      <c r="S16" s="160"/>
      <c r="T16" s="183"/>
    </row>
    <row r="17" spans="1:20" ht="15.75" thickBot="1" x14ac:dyDescent="0.3">
      <c r="A17" s="290" t="s">
        <v>373</v>
      </c>
      <c r="B17" s="290"/>
      <c r="C17" s="290"/>
      <c r="D17" s="290"/>
      <c r="E17" s="290"/>
      <c r="F17" s="290"/>
      <c r="G17" s="290"/>
      <c r="H17" s="290"/>
      <c r="I17" s="290"/>
      <c r="J17" s="180"/>
      <c r="L17" s="181"/>
      <c r="M17" s="184"/>
      <c r="N17" s="179"/>
      <c r="P17" s="182"/>
      <c r="Q17" s="278" t="s">
        <v>373</v>
      </c>
      <c r="R17" s="279"/>
      <c r="S17" s="280"/>
      <c r="T17" s="183"/>
    </row>
    <row r="18" spans="1:20" s="130" customFormat="1" x14ac:dyDescent="0.25">
      <c r="A18" s="185"/>
      <c r="B18" s="185"/>
      <c r="C18" s="185"/>
      <c r="D18" s="186"/>
      <c r="E18" s="185"/>
      <c r="F18" s="185"/>
      <c r="G18" s="185"/>
      <c r="H18" s="185"/>
      <c r="I18" s="185"/>
      <c r="J18" s="187"/>
      <c r="L18" s="181"/>
      <c r="M18" s="184"/>
      <c r="N18" s="179"/>
      <c r="P18" s="188"/>
      <c r="Q18" s="272" t="s">
        <v>374</v>
      </c>
      <c r="R18" s="189" t="s">
        <v>5</v>
      </c>
      <c r="S18" s="189">
        <v>42</v>
      </c>
      <c r="T18" s="190"/>
    </row>
    <row r="19" spans="1:20" x14ac:dyDescent="0.25">
      <c r="K19" s="163"/>
      <c r="L19" s="163"/>
      <c r="M19" s="179"/>
      <c r="N19" s="163"/>
      <c r="P19" s="182"/>
      <c r="Q19" s="273"/>
      <c r="R19" s="168" t="s">
        <v>6</v>
      </c>
      <c r="S19" s="168">
        <v>50</v>
      </c>
      <c r="T19" s="183"/>
    </row>
    <row r="20" spans="1:20" x14ac:dyDescent="0.25">
      <c r="A20" s="191" t="s">
        <v>375</v>
      </c>
      <c r="B20" s="153" t="s">
        <v>376</v>
      </c>
      <c r="K20" s="163"/>
      <c r="L20" s="179"/>
      <c r="M20" s="163"/>
      <c r="N20" s="163"/>
      <c r="P20" s="182"/>
      <c r="Q20" s="274" t="s">
        <v>377</v>
      </c>
      <c r="R20" s="168" t="s">
        <v>5</v>
      </c>
      <c r="S20" s="168">
        <v>30</v>
      </c>
      <c r="T20" s="183"/>
    </row>
    <row r="21" spans="1:20" x14ac:dyDescent="0.25">
      <c r="F21" s="164"/>
      <c r="K21" s="163"/>
      <c r="L21" s="179"/>
      <c r="M21" s="163"/>
      <c r="N21" s="163"/>
      <c r="P21" s="182"/>
      <c r="Q21" s="274"/>
      <c r="R21" s="168" t="s">
        <v>6</v>
      </c>
      <c r="S21" s="168">
        <v>50</v>
      </c>
      <c r="T21" s="183"/>
    </row>
    <row r="22" spans="1:20" x14ac:dyDescent="0.25">
      <c r="A22" s="153" t="s">
        <v>378</v>
      </c>
      <c r="B22" s="192">
        <v>48.6</v>
      </c>
      <c r="C22" s="153" t="s">
        <v>11</v>
      </c>
      <c r="D22" s="193" t="s">
        <v>379</v>
      </c>
      <c r="E22" s="193" t="s">
        <v>380</v>
      </c>
      <c r="F22" s="130"/>
      <c r="K22" s="163"/>
      <c r="L22" s="163"/>
      <c r="M22" s="163"/>
      <c r="N22" s="163"/>
      <c r="P22" s="182"/>
      <c r="Q22" s="274" t="s">
        <v>381</v>
      </c>
      <c r="R22" s="168" t="s">
        <v>5</v>
      </c>
      <c r="S22" s="168">
        <v>30</v>
      </c>
      <c r="T22" s="183"/>
    </row>
    <row r="23" spans="1:20" x14ac:dyDescent="0.25">
      <c r="A23" s="153" t="s">
        <v>382</v>
      </c>
      <c r="B23" s="194">
        <v>12.05</v>
      </c>
      <c r="D23" s="153" t="s">
        <v>383</v>
      </c>
      <c r="E23" s="195" t="s">
        <v>384</v>
      </c>
      <c r="P23" s="182"/>
      <c r="Q23" s="274"/>
      <c r="R23" s="168" t="s">
        <v>6</v>
      </c>
      <c r="S23" s="168">
        <v>50</v>
      </c>
      <c r="T23" s="183"/>
    </row>
    <row r="24" spans="1:20" ht="15.75" thickBot="1" x14ac:dyDescent="0.3">
      <c r="A24" s="164" t="s">
        <v>385</v>
      </c>
      <c r="B24" s="194">
        <v>45.3</v>
      </c>
      <c r="D24" s="275" t="s">
        <v>386</v>
      </c>
      <c r="E24" s="275"/>
      <c r="F24" s="275"/>
      <c r="P24" s="182"/>
      <c r="Q24" s="168" t="s">
        <v>387</v>
      </c>
      <c r="R24" s="168" t="s">
        <v>6</v>
      </c>
      <c r="S24" s="168">
        <v>6</v>
      </c>
      <c r="T24" s="183"/>
    </row>
    <row r="25" spans="1:20" ht="16.5" thickTop="1" thickBot="1" x14ac:dyDescent="0.3">
      <c r="H25" s="276" t="s">
        <v>388</v>
      </c>
      <c r="I25" s="277"/>
      <c r="P25" s="182"/>
      <c r="Q25" s="168" t="s">
        <v>389</v>
      </c>
      <c r="R25" s="168" t="s">
        <v>5</v>
      </c>
      <c r="S25" s="168">
        <v>0.5</v>
      </c>
      <c r="T25" s="183"/>
    </row>
    <row r="26" spans="1:20" ht="16.5" thickTop="1" thickBot="1" x14ac:dyDescent="0.3">
      <c r="A26" s="153" t="s">
        <v>390</v>
      </c>
      <c r="P26" s="182"/>
      <c r="Q26" s="160"/>
      <c r="R26" s="160"/>
      <c r="S26" s="160"/>
      <c r="T26" s="183"/>
    </row>
    <row r="27" spans="1:20" ht="15.75" thickBot="1" x14ac:dyDescent="0.3">
      <c r="A27" s="164" t="s">
        <v>391</v>
      </c>
      <c r="B27" s="194">
        <v>3.6</v>
      </c>
      <c r="D27" s="196" t="s">
        <v>392</v>
      </c>
      <c r="E27" s="196"/>
      <c r="F27" s="196"/>
      <c r="P27" s="182"/>
      <c r="Q27" s="278" t="s">
        <v>14</v>
      </c>
      <c r="R27" s="279"/>
      <c r="S27" s="280"/>
      <c r="T27" s="183"/>
    </row>
    <row r="28" spans="1:20" x14ac:dyDescent="0.25">
      <c r="B28" s="197"/>
      <c r="I28" s="198"/>
      <c r="P28" s="182"/>
      <c r="Q28" s="199" t="s">
        <v>10</v>
      </c>
      <c r="R28" s="200" t="s">
        <v>393</v>
      </c>
      <c r="S28" s="199">
        <v>6</v>
      </c>
      <c r="T28" s="183"/>
    </row>
    <row r="29" spans="1:20" ht="15.75" thickBot="1" x14ac:dyDescent="0.3">
      <c r="A29" s="164" t="s">
        <v>394</v>
      </c>
      <c r="B29" s="201">
        <v>0.8</v>
      </c>
      <c r="I29" s="202"/>
      <c r="P29" s="182"/>
      <c r="Q29" s="160"/>
      <c r="R29" s="160"/>
      <c r="S29" s="160"/>
      <c r="T29" s="183"/>
    </row>
    <row r="30" spans="1:20" ht="15.75" thickBot="1" x14ac:dyDescent="0.3">
      <c r="B30" s="197"/>
      <c r="I30" s="198"/>
      <c r="P30" s="182"/>
      <c r="Q30" s="278" t="s">
        <v>395</v>
      </c>
      <c r="R30" s="279"/>
      <c r="S30" s="280"/>
      <c r="T30" s="183"/>
    </row>
    <row r="31" spans="1:20" x14ac:dyDescent="0.25">
      <c r="A31" s="164" t="s">
        <v>396</v>
      </c>
      <c r="B31" s="203">
        <f>(B27-B29/3)*15</f>
        <v>50</v>
      </c>
      <c r="C31" s="153" t="s">
        <v>8</v>
      </c>
      <c r="D31" s="153" t="s">
        <v>397</v>
      </c>
      <c r="E31" s="153" t="s">
        <v>398</v>
      </c>
      <c r="G31" s="294" t="s">
        <v>399</v>
      </c>
      <c r="H31" s="295"/>
      <c r="I31" s="296"/>
      <c r="P31" s="182"/>
      <c r="Q31" s="297" t="s">
        <v>374</v>
      </c>
      <c r="R31" s="199" t="s">
        <v>5</v>
      </c>
      <c r="S31" s="199">
        <v>36</v>
      </c>
      <c r="T31" s="183"/>
    </row>
    <row r="32" spans="1:20" x14ac:dyDescent="0.25">
      <c r="B32" s="204"/>
      <c r="G32" s="294" t="s">
        <v>400</v>
      </c>
      <c r="H32" s="295"/>
      <c r="I32" s="296"/>
      <c r="P32" s="182"/>
      <c r="Q32" s="274"/>
      <c r="R32" s="168" t="s">
        <v>6</v>
      </c>
      <c r="S32" s="168">
        <v>41</v>
      </c>
      <c r="T32" s="183"/>
    </row>
    <row r="33" spans="1:20" x14ac:dyDescent="0.25">
      <c r="A33" s="153" t="s">
        <v>401</v>
      </c>
      <c r="B33" s="204" t="s">
        <v>402</v>
      </c>
      <c r="C33" s="205">
        <f>B29*0.9</f>
        <v>0.72000000000000008</v>
      </c>
      <c r="D33" s="153" t="s">
        <v>8</v>
      </c>
      <c r="E33" s="193" t="s">
        <v>403</v>
      </c>
      <c r="P33" s="182"/>
      <c r="Q33" s="274" t="s">
        <v>377</v>
      </c>
      <c r="R33" s="168" t="s">
        <v>5</v>
      </c>
      <c r="S33" s="168">
        <v>5</v>
      </c>
      <c r="T33" s="183"/>
    </row>
    <row r="34" spans="1:20" x14ac:dyDescent="0.25">
      <c r="B34" s="204"/>
      <c r="C34" s="163"/>
      <c r="P34" s="182"/>
      <c r="Q34" s="274"/>
      <c r="R34" s="168" t="s">
        <v>6</v>
      </c>
      <c r="S34" s="168">
        <v>10</v>
      </c>
      <c r="T34" s="183"/>
    </row>
    <row r="35" spans="1:20" x14ac:dyDescent="0.25">
      <c r="A35" s="153" t="s">
        <v>404</v>
      </c>
      <c r="B35" s="206">
        <f>(40-B31)*6</f>
        <v>-60</v>
      </c>
      <c r="C35" s="153" t="s">
        <v>405</v>
      </c>
      <c r="P35" s="182"/>
      <c r="Q35" s="274" t="s">
        <v>406</v>
      </c>
      <c r="R35" s="168" t="s">
        <v>5</v>
      </c>
      <c r="S35" s="168">
        <v>8</v>
      </c>
      <c r="T35" s="183"/>
    </row>
    <row r="36" spans="1:20" x14ac:dyDescent="0.25">
      <c r="B36" s="163"/>
      <c r="P36" s="182"/>
      <c r="Q36" s="274"/>
      <c r="R36" s="168" t="s">
        <v>6</v>
      </c>
      <c r="S36" s="168">
        <v>20</v>
      </c>
      <c r="T36" s="183"/>
    </row>
    <row r="37" spans="1:20" x14ac:dyDescent="0.25">
      <c r="A37" s="153" t="s">
        <v>407</v>
      </c>
      <c r="B37" s="163"/>
      <c r="F37" s="274" t="s">
        <v>408</v>
      </c>
      <c r="G37" s="274"/>
      <c r="H37" s="274"/>
      <c r="I37" s="274"/>
      <c r="P37" s="182"/>
      <c r="Q37" s="168" t="s">
        <v>409</v>
      </c>
      <c r="R37" s="207" t="s">
        <v>410</v>
      </c>
      <c r="S37" s="168">
        <v>5</v>
      </c>
      <c r="T37" s="183"/>
    </row>
    <row r="38" spans="1:20" x14ac:dyDescent="0.25">
      <c r="A38" s="153" t="s">
        <v>411</v>
      </c>
      <c r="B38" s="208">
        <v>33.317300000000003</v>
      </c>
      <c r="C38" s="153" t="s">
        <v>292</v>
      </c>
      <c r="D38" s="275" t="s">
        <v>412</v>
      </c>
      <c r="E38" s="291"/>
      <c r="F38" s="274" t="s">
        <v>413</v>
      </c>
      <c r="G38" s="274"/>
      <c r="H38" s="168">
        <v>15</v>
      </c>
      <c r="I38" s="168" t="s">
        <v>414</v>
      </c>
      <c r="P38" s="182"/>
      <c r="Q38" s="168" t="s">
        <v>415</v>
      </c>
      <c r="R38" s="168" t="s">
        <v>5</v>
      </c>
      <c r="S38" s="168">
        <v>0.5</v>
      </c>
      <c r="T38" s="183"/>
    </row>
    <row r="39" spans="1:20" x14ac:dyDescent="0.25">
      <c r="A39" s="153" t="s">
        <v>416</v>
      </c>
      <c r="B39" s="208">
        <v>33.304099999999998</v>
      </c>
      <c r="C39" s="153" t="s">
        <v>292</v>
      </c>
      <c r="F39" s="274" t="s">
        <v>417</v>
      </c>
      <c r="G39" s="274"/>
      <c r="H39" s="168">
        <v>4</v>
      </c>
      <c r="I39" s="168" t="s">
        <v>414</v>
      </c>
      <c r="P39" s="182"/>
      <c r="Q39" s="168" t="s">
        <v>418</v>
      </c>
      <c r="R39" s="168" t="s">
        <v>5</v>
      </c>
      <c r="S39" s="168">
        <v>2</v>
      </c>
      <c r="T39" s="183"/>
    </row>
    <row r="40" spans="1:20" ht="15.75" thickBot="1" x14ac:dyDescent="0.3">
      <c r="B40" s="163"/>
      <c r="D40" s="292" t="s">
        <v>419</v>
      </c>
      <c r="E40" s="293"/>
      <c r="F40" s="274" t="s">
        <v>420</v>
      </c>
      <c r="G40" s="274"/>
      <c r="H40" s="168">
        <f>(H38*H39)*2</f>
        <v>120</v>
      </c>
      <c r="I40" s="207" t="s">
        <v>421</v>
      </c>
      <c r="P40" s="182"/>
      <c r="Q40" s="160"/>
      <c r="R40" s="160"/>
      <c r="S40" s="160"/>
      <c r="T40" s="183"/>
    </row>
    <row r="41" spans="1:20" ht="15.75" thickBot="1" x14ac:dyDescent="0.3">
      <c r="A41" s="153" t="s">
        <v>422</v>
      </c>
      <c r="B41" s="209">
        <f>(B38-B39)/H40*10000</f>
        <v>1.1000000000003969</v>
      </c>
      <c r="C41" s="153" t="s">
        <v>368</v>
      </c>
      <c r="P41" s="182"/>
      <c r="Q41" s="278" t="s">
        <v>423</v>
      </c>
      <c r="R41" s="279"/>
      <c r="S41" s="280"/>
      <c r="T41" s="183"/>
    </row>
    <row r="42" spans="1:20" x14ac:dyDescent="0.25">
      <c r="B42" s="210"/>
      <c r="P42" s="182"/>
      <c r="Q42" s="199" t="s">
        <v>424</v>
      </c>
      <c r="R42" s="199" t="s">
        <v>6</v>
      </c>
      <c r="S42" s="199">
        <v>1000</v>
      </c>
      <c r="T42" s="183"/>
    </row>
    <row r="43" spans="1:20" ht="15.75" thickBot="1" x14ac:dyDescent="0.3">
      <c r="B43" s="211"/>
      <c r="P43" s="182"/>
      <c r="Q43" s="160"/>
      <c r="R43" s="160"/>
      <c r="S43" s="160"/>
      <c r="T43" s="183"/>
    </row>
    <row r="44" spans="1:20" ht="15.75" thickBot="1" x14ac:dyDescent="0.3">
      <c r="A44" s="290" t="s">
        <v>14</v>
      </c>
      <c r="B44" s="290"/>
      <c r="C44" s="290"/>
      <c r="D44" s="290"/>
      <c r="E44" s="290"/>
      <c r="F44" s="290"/>
      <c r="G44" s="290"/>
      <c r="H44" s="290"/>
      <c r="I44" s="290"/>
      <c r="J44" s="180"/>
      <c r="P44" s="182"/>
      <c r="Q44" s="278" t="s">
        <v>425</v>
      </c>
      <c r="R44" s="279"/>
      <c r="S44" s="280"/>
      <c r="T44" s="183"/>
    </row>
    <row r="45" spans="1:20" x14ac:dyDescent="0.25">
      <c r="A45" s="185"/>
      <c r="B45" s="185"/>
      <c r="C45" s="185"/>
      <c r="D45" s="185"/>
      <c r="E45" s="185"/>
      <c r="F45" s="185"/>
      <c r="G45" s="185"/>
      <c r="H45" s="185"/>
      <c r="I45" s="185"/>
      <c r="J45" s="180"/>
      <c r="P45" s="182"/>
      <c r="Q45" s="199" t="s">
        <v>424</v>
      </c>
      <c r="R45" s="199" t="s">
        <v>6</v>
      </c>
      <c r="S45" s="199">
        <v>1000</v>
      </c>
      <c r="T45" s="183"/>
    </row>
    <row r="46" spans="1:20" ht="15.75" thickBot="1" x14ac:dyDescent="0.3">
      <c r="A46" s="164" t="s">
        <v>426</v>
      </c>
      <c r="B46" s="212">
        <v>4.12</v>
      </c>
      <c r="D46" s="164" t="s">
        <v>393</v>
      </c>
      <c r="P46" s="182"/>
      <c r="Q46" s="160"/>
      <c r="R46" s="160"/>
      <c r="S46" s="160"/>
      <c r="T46" s="183"/>
    </row>
    <row r="47" spans="1:20" ht="15.75" thickBot="1" x14ac:dyDescent="0.3">
      <c r="B47" s="204"/>
      <c r="P47" s="182"/>
      <c r="Q47" s="278" t="s">
        <v>427</v>
      </c>
      <c r="R47" s="279"/>
      <c r="S47" s="280"/>
      <c r="T47" s="183"/>
    </row>
    <row r="48" spans="1:20" x14ac:dyDescent="0.25">
      <c r="K48" s="213"/>
      <c r="P48" s="182"/>
      <c r="Q48" s="199" t="s">
        <v>424</v>
      </c>
      <c r="R48" s="199" t="s">
        <v>6</v>
      </c>
      <c r="S48" s="199">
        <v>1000</v>
      </c>
      <c r="T48" s="183"/>
    </row>
    <row r="49" spans="1:20" ht="15.75" thickBot="1" x14ac:dyDescent="0.3">
      <c r="A49" s="290" t="s">
        <v>395</v>
      </c>
      <c r="B49" s="290"/>
      <c r="C49" s="290"/>
      <c r="D49" s="290"/>
      <c r="E49" s="290"/>
      <c r="F49" s="290"/>
      <c r="G49" s="290"/>
      <c r="H49" s="290"/>
      <c r="I49" s="290"/>
      <c r="J49" s="180"/>
      <c r="P49" s="182"/>
      <c r="Q49" s="160"/>
      <c r="R49" s="160"/>
      <c r="S49" s="160"/>
      <c r="T49" s="183"/>
    </row>
    <row r="50" spans="1:20" ht="15.75" thickBot="1" x14ac:dyDescent="0.3">
      <c r="A50" s="185"/>
      <c r="B50" s="185"/>
      <c r="C50" s="185"/>
      <c r="D50" s="185"/>
      <c r="E50" s="185"/>
      <c r="F50" s="185"/>
      <c r="G50" s="185"/>
      <c r="H50" s="185"/>
      <c r="I50" s="185"/>
      <c r="J50" s="180"/>
      <c r="P50" s="182"/>
      <c r="Q50" s="299" t="s">
        <v>428</v>
      </c>
      <c r="R50" s="300"/>
      <c r="S50" s="301"/>
      <c r="T50" s="183"/>
    </row>
    <row r="51" spans="1:20" x14ac:dyDescent="0.25">
      <c r="P51" s="182"/>
      <c r="Q51" s="199" t="s">
        <v>429</v>
      </c>
      <c r="R51" s="199" t="s">
        <v>6</v>
      </c>
      <c r="S51" s="199">
        <v>30</v>
      </c>
      <c r="T51" s="183"/>
    </row>
    <row r="52" spans="1:20" x14ac:dyDescent="0.25">
      <c r="A52" s="298" t="s">
        <v>430</v>
      </c>
      <c r="B52" s="298"/>
      <c r="C52" s="298"/>
      <c r="P52" s="182"/>
      <c r="Q52" s="199" t="s">
        <v>431</v>
      </c>
      <c r="R52" s="199" t="s">
        <v>6</v>
      </c>
      <c r="S52" s="199">
        <v>30</v>
      </c>
      <c r="T52" s="183"/>
    </row>
    <row r="53" spans="1:20" ht="15.75" thickBot="1" x14ac:dyDescent="0.3">
      <c r="D53" s="214"/>
      <c r="E53" s="214"/>
      <c r="P53" s="182"/>
      <c r="Q53" s="160"/>
      <c r="R53" s="160"/>
      <c r="S53" s="160"/>
      <c r="T53" s="183"/>
    </row>
    <row r="54" spans="1:20" ht="15.75" thickBot="1" x14ac:dyDescent="0.3">
      <c r="A54" s="153" t="s">
        <v>378</v>
      </c>
      <c r="B54" s="194">
        <v>39.6</v>
      </c>
      <c r="C54" s="153" t="s">
        <v>11</v>
      </c>
      <c r="D54" s="153" t="s">
        <v>432</v>
      </c>
      <c r="E54" s="153" t="s">
        <v>433</v>
      </c>
      <c r="P54" s="182"/>
      <c r="Q54" s="299" t="s">
        <v>23</v>
      </c>
      <c r="R54" s="300"/>
      <c r="S54" s="301"/>
      <c r="T54" s="183"/>
    </row>
    <row r="55" spans="1:20" x14ac:dyDescent="0.25">
      <c r="A55" s="153" t="s">
        <v>382</v>
      </c>
      <c r="B55" s="194">
        <v>2.02</v>
      </c>
      <c r="D55" s="153" t="s">
        <v>383</v>
      </c>
      <c r="E55" s="215" t="s">
        <v>434</v>
      </c>
      <c r="P55" s="182"/>
      <c r="Q55" s="272" t="s">
        <v>374</v>
      </c>
      <c r="R55" s="189" t="s">
        <v>5</v>
      </c>
      <c r="S55" s="199">
        <v>20</v>
      </c>
      <c r="T55" s="183"/>
    </row>
    <row r="56" spans="1:20" ht="15.75" thickBot="1" x14ac:dyDescent="0.3">
      <c r="A56" s="164" t="s">
        <v>385</v>
      </c>
      <c r="B56" s="194">
        <v>6.11</v>
      </c>
      <c r="D56" s="302" t="s">
        <v>435</v>
      </c>
      <c r="E56" s="302"/>
      <c r="F56" s="302"/>
      <c r="P56" s="182"/>
      <c r="Q56" s="273"/>
      <c r="R56" s="168" t="s">
        <v>6</v>
      </c>
      <c r="S56" s="168">
        <v>24</v>
      </c>
      <c r="T56" s="183"/>
    </row>
    <row r="57" spans="1:20" ht="16.5" thickTop="1" thickBot="1" x14ac:dyDescent="0.3">
      <c r="H57" s="276" t="s">
        <v>436</v>
      </c>
      <c r="I57" s="277"/>
      <c r="P57" s="182"/>
      <c r="Q57" s="274" t="s">
        <v>10</v>
      </c>
      <c r="R57" s="168" t="s">
        <v>5</v>
      </c>
      <c r="S57" s="168">
        <v>2.7</v>
      </c>
      <c r="T57" s="183"/>
    </row>
    <row r="58" spans="1:20" ht="15.75" thickTop="1" x14ac:dyDescent="0.25">
      <c r="A58" s="153" t="s">
        <v>390</v>
      </c>
      <c r="P58" s="182"/>
      <c r="Q58" s="274"/>
      <c r="R58" s="168" t="s">
        <v>6</v>
      </c>
      <c r="S58" s="168">
        <v>3.3</v>
      </c>
      <c r="T58" s="183"/>
    </row>
    <row r="59" spans="1:20" x14ac:dyDescent="0.25">
      <c r="A59" s="153" t="s">
        <v>437</v>
      </c>
      <c r="B59" s="194">
        <v>3.7</v>
      </c>
      <c r="C59" s="153" t="s">
        <v>295</v>
      </c>
      <c r="D59" s="302" t="s">
        <v>438</v>
      </c>
      <c r="E59" s="302"/>
      <c r="F59" s="302"/>
      <c r="G59" s="302"/>
      <c r="I59" s="198"/>
      <c r="P59" s="182"/>
      <c r="Q59" s="274" t="s">
        <v>377</v>
      </c>
      <c r="R59" s="168" t="s">
        <v>5</v>
      </c>
      <c r="S59" s="168">
        <v>300</v>
      </c>
      <c r="T59" s="183"/>
    </row>
    <row r="60" spans="1:20" x14ac:dyDescent="0.25">
      <c r="B60" s="197"/>
      <c r="P60" s="182"/>
      <c r="Q60" s="274"/>
      <c r="R60" s="168" t="s">
        <v>6</v>
      </c>
      <c r="S60" s="168">
        <v>400</v>
      </c>
      <c r="T60" s="183"/>
    </row>
    <row r="61" spans="1:20" x14ac:dyDescent="0.25">
      <c r="P61" s="182"/>
      <c r="Q61" s="274" t="s">
        <v>25</v>
      </c>
      <c r="R61" s="168" t="s">
        <v>5</v>
      </c>
      <c r="S61" s="168">
        <v>0.05</v>
      </c>
      <c r="T61" s="183"/>
    </row>
    <row r="62" spans="1:20" x14ac:dyDescent="0.25">
      <c r="A62" s="153" t="s">
        <v>439</v>
      </c>
      <c r="B62" s="203">
        <f>B59*2.8</f>
        <v>10.36</v>
      </c>
      <c r="C62" s="153" t="s">
        <v>8</v>
      </c>
      <c r="D62" s="153" t="s">
        <v>440</v>
      </c>
      <c r="E62" s="153" t="s">
        <v>441</v>
      </c>
      <c r="I62" s="198"/>
      <c r="P62" s="182"/>
      <c r="Q62" s="274"/>
      <c r="R62" s="168" t="s">
        <v>6</v>
      </c>
      <c r="S62" s="168">
        <v>0.1</v>
      </c>
      <c r="T62" s="183"/>
    </row>
    <row r="63" spans="1:20" x14ac:dyDescent="0.25">
      <c r="D63" s="214"/>
      <c r="E63" s="214"/>
      <c r="I63" s="198"/>
      <c r="P63" s="182"/>
      <c r="Q63" s="274" t="s">
        <v>442</v>
      </c>
      <c r="R63" s="168" t="s">
        <v>5</v>
      </c>
      <c r="S63" s="168">
        <v>2</v>
      </c>
      <c r="T63" s="183"/>
    </row>
    <row r="64" spans="1:20" x14ac:dyDescent="0.25">
      <c r="A64" s="153" t="s">
        <v>404</v>
      </c>
      <c r="B64" s="206">
        <f>(10-B62)*5.5</f>
        <v>-1.9799999999999969</v>
      </c>
      <c r="C64" s="153" t="s">
        <v>405</v>
      </c>
      <c r="P64" s="182"/>
      <c r="Q64" s="274"/>
      <c r="R64" s="168" t="s">
        <v>6</v>
      </c>
      <c r="S64" s="168">
        <v>11</v>
      </c>
      <c r="T64" s="183"/>
    </row>
    <row r="65" spans="1:20" x14ac:dyDescent="0.25">
      <c r="B65" s="216"/>
      <c r="P65" s="182"/>
      <c r="Q65" s="274" t="s">
        <v>381</v>
      </c>
      <c r="R65" s="168" t="s">
        <v>5</v>
      </c>
      <c r="S65" s="168">
        <v>7</v>
      </c>
      <c r="T65" s="183"/>
    </row>
    <row r="66" spans="1:20" x14ac:dyDescent="0.25">
      <c r="B66" s="216"/>
      <c r="P66" s="182"/>
      <c r="Q66" s="274"/>
      <c r="R66" s="168" t="s">
        <v>6</v>
      </c>
      <c r="S66" s="168">
        <v>10</v>
      </c>
      <c r="T66" s="183"/>
    </row>
    <row r="67" spans="1:20" ht="15.75" thickBot="1" x14ac:dyDescent="0.3">
      <c r="B67" s="217"/>
      <c r="P67" s="182"/>
      <c r="Q67" s="160"/>
      <c r="R67" s="160"/>
      <c r="S67" s="160"/>
      <c r="T67" s="183"/>
    </row>
    <row r="68" spans="1:20" ht="15.75" thickBot="1" x14ac:dyDescent="0.3">
      <c r="A68" s="164" t="s">
        <v>443</v>
      </c>
      <c r="B68" s="217" t="s">
        <v>402</v>
      </c>
      <c r="P68" s="182"/>
      <c r="Q68" s="299" t="s">
        <v>444</v>
      </c>
      <c r="R68" s="300"/>
      <c r="S68" s="301"/>
      <c r="T68" s="183"/>
    </row>
    <row r="69" spans="1:20" x14ac:dyDescent="0.25">
      <c r="A69" s="164" t="s">
        <v>445</v>
      </c>
      <c r="B69" s="194">
        <v>13.1</v>
      </c>
      <c r="C69" s="164" t="s">
        <v>295</v>
      </c>
      <c r="P69" s="182"/>
      <c r="Q69" s="199" t="s">
        <v>424</v>
      </c>
      <c r="R69" s="199" t="s">
        <v>6</v>
      </c>
      <c r="S69" s="199">
        <v>30</v>
      </c>
      <c r="T69" s="183"/>
    </row>
    <row r="70" spans="1:20" x14ac:dyDescent="0.25">
      <c r="B70" s="217"/>
      <c r="P70" s="182"/>
      <c r="Q70" s="160"/>
      <c r="R70" s="160"/>
      <c r="S70" s="160"/>
      <c r="T70" s="183"/>
    </row>
    <row r="71" spans="1:20" ht="15.75" thickBot="1" x14ac:dyDescent="0.3">
      <c r="A71" s="164" t="s">
        <v>446</v>
      </c>
      <c r="B71" s="203">
        <f>(B69-B59)*0.2</f>
        <v>1.88</v>
      </c>
      <c r="C71" s="164" t="s">
        <v>8</v>
      </c>
      <c r="E71" s="164" t="s">
        <v>410</v>
      </c>
      <c r="P71" s="218"/>
      <c r="Q71" s="219"/>
      <c r="R71" s="219"/>
      <c r="S71" s="219"/>
      <c r="T71" s="220"/>
    </row>
    <row r="72" spans="1:20" x14ac:dyDescent="0.25">
      <c r="B72" s="163"/>
    </row>
    <row r="73" spans="1:20" x14ac:dyDescent="0.25">
      <c r="A73" s="153" t="s">
        <v>407</v>
      </c>
      <c r="B73" s="163"/>
      <c r="F73" s="274" t="s">
        <v>408</v>
      </c>
      <c r="G73" s="274"/>
      <c r="H73" s="274"/>
      <c r="I73" s="274"/>
      <c r="J73" s="160"/>
    </row>
    <row r="74" spans="1:20" x14ac:dyDescent="0.25">
      <c r="A74" s="153" t="s">
        <v>416</v>
      </c>
      <c r="B74" s="221">
        <f>B39</f>
        <v>33.304099999999998</v>
      </c>
      <c r="C74" s="153" t="s">
        <v>292</v>
      </c>
      <c r="D74" s="275" t="s">
        <v>412</v>
      </c>
      <c r="E74" s="291"/>
      <c r="F74" s="274" t="s">
        <v>413</v>
      </c>
      <c r="G74" s="274"/>
      <c r="H74" s="168">
        <v>15</v>
      </c>
      <c r="I74" s="168" t="s">
        <v>414</v>
      </c>
      <c r="J74" s="160"/>
    </row>
    <row r="75" spans="1:20" x14ac:dyDescent="0.25">
      <c r="A75" s="153" t="s">
        <v>447</v>
      </c>
      <c r="B75" s="208">
        <v>33.291400000000003</v>
      </c>
      <c r="C75" s="153" t="s">
        <v>292</v>
      </c>
      <c r="F75" s="274" t="s">
        <v>417</v>
      </c>
      <c r="G75" s="274"/>
      <c r="H75" s="168">
        <v>4</v>
      </c>
      <c r="I75" s="168" t="s">
        <v>414</v>
      </c>
      <c r="J75" s="160"/>
    </row>
    <row r="76" spans="1:20" x14ac:dyDescent="0.25">
      <c r="B76" s="163"/>
      <c r="F76" s="274" t="s">
        <v>420</v>
      </c>
      <c r="G76" s="274"/>
      <c r="H76" s="168">
        <f>(H74*H75)*2</f>
        <v>120</v>
      </c>
      <c r="I76" s="168" t="s">
        <v>448</v>
      </c>
      <c r="J76" s="160"/>
    </row>
    <row r="77" spans="1:20" x14ac:dyDescent="0.25">
      <c r="A77" s="153" t="s">
        <v>449</v>
      </c>
      <c r="B77" s="209">
        <f>(B74-B75)/H76*10000*1.5</f>
        <v>1.5874999999994088</v>
      </c>
      <c r="C77" s="153" t="s">
        <v>368</v>
      </c>
      <c r="D77" s="302" t="s">
        <v>450</v>
      </c>
      <c r="E77" s="302"/>
    </row>
    <row r="78" spans="1:20" x14ac:dyDescent="0.25">
      <c r="B78" s="211"/>
    </row>
    <row r="79" spans="1:20" x14ac:dyDescent="0.25">
      <c r="B79" s="211"/>
    </row>
    <row r="80" spans="1:20" x14ac:dyDescent="0.25">
      <c r="A80" s="292" t="s">
        <v>451</v>
      </c>
      <c r="B80" s="292"/>
      <c r="C80" s="292"/>
      <c r="D80" s="209">
        <f>B41+B77</f>
        <v>2.6874999999998055</v>
      </c>
      <c r="E80" s="153" t="s">
        <v>368</v>
      </c>
      <c r="F80" s="275" t="s">
        <v>452</v>
      </c>
      <c r="G80" s="275"/>
    </row>
    <row r="81" spans="1:10" x14ac:dyDescent="0.25">
      <c r="B81" s="211"/>
      <c r="F81" s="302" t="s">
        <v>453</v>
      </c>
      <c r="G81" s="302"/>
    </row>
    <row r="82" spans="1:10" x14ac:dyDescent="0.25">
      <c r="B82" s="211"/>
    </row>
    <row r="83" spans="1:10" x14ac:dyDescent="0.25">
      <c r="B83" s="163"/>
    </row>
    <row r="84" spans="1:10" x14ac:dyDescent="0.25">
      <c r="A84" s="306" t="s">
        <v>454</v>
      </c>
      <c r="B84" s="307"/>
      <c r="C84" s="307"/>
      <c r="D84" s="307"/>
      <c r="E84" s="307"/>
      <c r="F84" s="307"/>
      <c r="G84" s="307"/>
      <c r="H84" s="307"/>
      <c r="I84" s="308"/>
      <c r="J84" s="180"/>
    </row>
    <row r="85" spans="1:10" x14ac:dyDescent="0.25">
      <c r="A85" s="180"/>
      <c r="B85" s="180"/>
      <c r="C85" s="180"/>
      <c r="D85" s="180"/>
      <c r="E85" s="180"/>
      <c r="F85" s="180"/>
      <c r="G85" s="180"/>
      <c r="H85" s="180"/>
      <c r="I85" s="180"/>
      <c r="J85" s="180"/>
    </row>
    <row r="86" spans="1:10" x14ac:dyDescent="0.25">
      <c r="B86" s="163"/>
    </row>
    <row r="87" spans="1:10" x14ac:dyDescent="0.25">
      <c r="A87" s="292" t="s">
        <v>455</v>
      </c>
      <c r="B87" s="292"/>
      <c r="C87" s="194">
        <v>624</v>
      </c>
      <c r="E87" s="164" t="s">
        <v>456</v>
      </c>
    </row>
    <row r="90" spans="1:10" x14ac:dyDescent="0.25">
      <c r="A90" s="290" t="s">
        <v>457</v>
      </c>
      <c r="B90" s="290"/>
      <c r="C90" s="290"/>
      <c r="D90" s="290"/>
      <c r="E90" s="290"/>
      <c r="F90" s="290"/>
      <c r="G90" s="290"/>
      <c r="H90" s="290"/>
      <c r="I90" s="290"/>
      <c r="J90" s="180"/>
    </row>
    <row r="91" spans="1:10" x14ac:dyDescent="0.25">
      <c r="A91" s="180"/>
      <c r="B91" s="180"/>
      <c r="C91" s="180"/>
      <c r="D91" s="180"/>
      <c r="E91" s="180"/>
      <c r="F91" s="180"/>
      <c r="G91" s="180"/>
      <c r="H91" s="180"/>
      <c r="I91" s="180"/>
      <c r="J91" s="180"/>
    </row>
    <row r="92" spans="1:10" x14ac:dyDescent="0.25">
      <c r="A92" s="222"/>
      <c r="B92" s="222"/>
      <c r="C92" s="222"/>
      <c r="D92" s="222"/>
      <c r="E92" s="222"/>
      <c r="F92" s="222"/>
      <c r="G92" s="222"/>
      <c r="H92" s="222"/>
      <c r="I92" s="222"/>
      <c r="J92" s="222"/>
    </row>
    <row r="93" spans="1:10" x14ac:dyDescent="0.25">
      <c r="A93" s="303" t="s">
        <v>455</v>
      </c>
      <c r="B93" s="304"/>
      <c r="C93" s="201">
        <v>587</v>
      </c>
      <c r="D93" s="222"/>
      <c r="E93" s="223" t="s">
        <v>458</v>
      </c>
      <c r="F93" s="222"/>
      <c r="G93" s="222"/>
      <c r="H93" s="222"/>
      <c r="I93" s="222"/>
      <c r="J93" s="222"/>
    </row>
    <row r="94" spans="1:10" x14ac:dyDescent="0.25">
      <c r="A94" s="222"/>
      <c r="B94" s="222"/>
      <c r="C94" s="222"/>
      <c r="D94" s="222"/>
      <c r="E94" s="222"/>
      <c r="F94" s="222"/>
      <c r="G94" s="222"/>
      <c r="H94" s="222"/>
      <c r="I94" s="222"/>
      <c r="J94" s="222"/>
    </row>
    <row r="95" spans="1:10" x14ac:dyDescent="0.25">
      <c r="A95" s="222"/>
      <c r="B95" s="222"/>
      <c r="C95" s="222"/>
      <c r="D95" s="222"/>
      <c r="E95" s="222"/>
      <c r="F95" s="222"/>
      <c r="G95" s="222"/>
      <c r="H95" s="222"/>
      <c r="I95" s="222"/>
      <c r="J95" s="222"/>
    </row>
    <row r="96" spans="1:10" x14ac:dyDescent="0.25">
      <c r="A96" s="222"/>
      <c r="B96" s="224"/>
      <c r="C96" s="222"/>
      <c r="D96" s="222"/>
      <c r="E96" s="222"/>
      <c r="F96" s="222"/>
      <c r="G96" s="222"/>
      <c r="H96" s="222"/>
      <c r="I96" s="222"/>
      <c r="J96" s="222"/>
    </row>
    <row r="97" spans="1:10" x14ac:dyDescent="0.25">
      <c r="A97" s="290" t="s">
        <v>459</v>
      </c>
      <c r="B97" s="290"/>
      <c r="C97" s="290"/>
      <c r="D97" s="290"/>
      <c r="E97" s="290"/>
      <c r="F97" s="290"/>
      <c r="G97" s="290"/>
      <c r="H97" s="290"/>
      <c r="I97" s="290"/>
      <c r="J97" s="222"/>
    </row>
    <row r="98" spans="1:10" x14ac:dyDescent="0.25">
      <c r="A98" s="222"/>
      <c r="B98" s="216"/>
      <c r="C98" s="222"/>
      <c r="D98" s="222"/>
      <c r="E98" s="222"/>
      <c r="F98" s="222"/>
      <c r="G98" s="222"/>
      <c r="H98" s="222"/>
      <c r="I98" s="222"/>
      <c r="J98" s="222"/>
    </row>
    <row r="99" spans="1:10" x14ac:dyDescent="0.25">
      <c r="A99" s="222"/>
      <c r="B99" s="216"/>
      <c r="C99" s="222"/>
      <c r="D99" s="222"/>
      <c r="E99" s="222"/>
      <c r="F99" s="222"/>
      <c r="G99" s="222"/>
      <c r="H99" s="222"/>
      <c r="I99" s="222"/>
      <c r="J99" s="222"/>
    </row>
    <row r="100" spans="1:10" x14ac:dyDescent="0.25">
      <c r="A100" s="303" t="s">
        <v>455</v>
      </c>
      <c r="B100" s="304"/>
      <c r="C100" s="194">
        <v>621</v>
      </c>
      <c r="D100" s="222"/>
      <c r="E100" s="223" t="s">
        <v>458</v>
      </c>
      <c r="F100" s="222"/>
      <c r="G100" s="222"/>
      <c r="H100" s="222"/>
      <c r="I100" s="222"/>
      <c r="J100" s="222"/>
    </row>
    <row r="101" spans="1:10" x14ac:dyDescent="0.25">
      <c r="A101" s="222"/>
      <c r="B101" s="222"/>
      <c r="C101" s="222"/>
      <c r="D101" s="222"/>
      <c r="E101" s="222"/>
      <c r="F101" s="222"/>
      <c r="G101" s="305"/>
      <c r="H101" s="305"/>
      <c r="I101" s="222"/>
      <c r="J101" s="222"/>
    </row>
    <row r="102" spans="1:10" x14ac:dyDescent="0.25">
      <c r="A102" s="222"/>
      <c r="B102" s="222"/>
      <c r="C102" s="222"/>
      <c r="D102" s="222"/>
      <c r="E102" s="222"/>
      <c r="F102" s="222"/>
      <c r="G102" s="305"/>
      <c r="H102" s="305"/>
      <c r="I102" s="222"/>
      <c r="J102" s="222"/>
    </row>
    <row r="103" spans="1:10" x14ac:dyDescent="0.25">
      <c r="A103" s="222"/>
      <c r="B103" s="222"/>
      <c r="C103" s="222"/>
      <c r="D103" s="222"/>
      <c r="E103" s="222"/>
      <c r="F103" s="222"/>
      <c r="G103" s="305"/>
      <c r="H103" s="305"/>
      <c r="I103" s="222"/>
      <c r="J103" s="222"/>
    </row>
    <row r="104" spans="1:10" x14ac:dyDescent="0.25">
      <c r="A104" s="306" t="s">
        <v>460</v>
      </c>
      <c r="B104" s="307"/>
      <c r="C104" s="307"/>
      <c r="D104" s="307"/>
      <c r="E104" s="307"/>
      <c r="F104" s="307"/>
      <c r="G104" s="307"/>
      <c r="H104" s="307"/>
      <c r="I104" s="308"/>
      <c r="J104" s="222"/>
    </row>
    <row r="105" spans="1:10" x14ac:dyDescent="0.25">
      <c r="A105" s="222"/>
      <c r="B105" s="225"/>
      <c r="C105" s="222"/>
      <c r="D105" s="222"/>
      <c r="E105" s="222"/>
      <c r="F105" s="222"/>
      <c r="G105" s="222"/>
      <c r="H105" s="222"/>
      <c r="I105" s="222"/>
      <c r="J105" s="222"/>
    </row>
    <row r="106" spans="1:10" x14ac:dyDescent="0.25">
      <c r="A106" s="222"/>
      <c r="B106" s="224"/>
      <c r="C106" s="222"/>
      <c r="D106" s="222"/>
      <c r="E106" s="222"/>
      <c r="F106" s="222"/>
      <c r="G106" s="222"/>
      <c r="H106" s="222"/>
      <c r="I106" s="222"/>
      <c r="J106" s="222"/>
    </row>
    <row r="107" spans="1:10" x14ac:dyDescent="0.25">
      <c r="A107" s="309" t="s">
        <v>461</v>
      </c>
      <c r="B107" s="309"/>
      <c r="C107" s="309"/>
      <c r="D107" s="222"/>
      <c r="E107" s="223"/>
      <c r="F107" s="222"/>
      <c r="G107" s="222"/>
      <c r="H107" s="222"/>
      <c r="I107" s="222"/>
      <c r="J107" s="222"/>
    </row>
    <row r="108" spans="1:10" x14ac:dyDescent="0.25">
      <c r="A108" s="186"/>
      <c r="B108" s="186"/>
      <c r="C108" s="186"/>
      <c r="D108" s="186"/>
      <c r="E108" s="186"/>
      <c r="F108" s="186"/>
      <c r="G108" s="186"/>
      <c r="H108" s="186"/>
      <c r="I108" s="186"/>
      <c r="J108" s="226"/>
    </row>
    <row r="109" spans="1:10" x14ac:dyDescent="0.25">
      <c r="A109" s="303" t="s">
        <v>455</v>
      </c>
      <c r="B109" s="304"/>
      <c r="C109" s="194">
        <v>12.35</v>
      </c>
      <c r="D109" s="222"/>
      <c r="E109" s="227" t="s">
        <v>462</v>
      </c>
      <c r="F109" s="222"/>
      <c r="G109" s="228"/>
      <c r="H109" s="228"/>
      <c r="I109" s="222"/>
      <c r="J109" s="222"/>
    </row>
    <row r="110" spans="1:10" x14ac:dyDescent="0.25">
      <c r="A110" s="222"/>
      <c r="B110" s="222"/>
      <c r="C110" s="222"/>
      <c r="D110" s="222"/>
      <c r="E110" s="222"/>
      <c r="F110" s="222"/>
      <c r="G110" s="222"/>
      <c r="H110" s="222"/>
      <c r="I110" s="222"/>
      <c r="J110" s="222"/>
    </row>
    <row r="111" spans="1:10" x14ac:dyDescent="0.25">
      <c r="A111" s="222"/>
      <c r="B111" s="222"/>
      <c r="C111" s="222"/>
      <c r="D111" s="222"/>
      <c r="E111" s="222"/>
      <c r="F111" s="222"/>
      <c r="G111" s="222"/>
      <c r="H111" s="222"/>
      <c r="I111" s="222"/>
      <c r="J111" s="222"/>
    </row>
    <row r="112" spans="1:10" x14ac:dyDescent="0.25">
      <c r="A112" s="309" t="s">
        <v>463</v>
      </c>
      <c r="B112" s="309"/>
      <c r="C112" s="309"/>
      <c r="D112" s="222"/>
      <c r="E112" s="222"/>
      <c r="F112" s="222"/>
      <c r="G112" s="222"/>
      <c r="H112" s="222"/>
      <c r="I112" s="222"/>
      <c r="J112" s="222"/>
    </row>
    <row r="113" spans="1:10" x14ac:dyDescent="0.25">
      <c r="A113" s="222"/>
      <c r="B113" s="222"/>
      <c r="C113" s="222"/>
      <c r="D113" s="222"/>
      <c r="E113" s="222"/>
      <c r="F113" s="222"/>
      <c r="G113" s="311" t="s">
        <v>399</v>
      </c>
      <c r="H113" s="312"/>
      <c r="I113" s="313"/>
      <c r="J113" s="222"/>
    </row>
    <row r="114" spans="1:10" x14ac:dyDescent="0.25">
      <c r="A114" s="303" t="s">
        <v>455</v>
      </c>
      <c r="B114" s="304"/>
      <c r="C114" s="194">
        <v>8.24</v>
      </c>
      <c r="D114" s="222"/>
      <c r="E114" s="227" t="s">
        <v>462</v>
      </c>
      <c r="F114" s="222"/>
      <c r="G114" s="314" t="s">
        <v>464</v>
      </c>
      <c r="H114" s="315"/>
      <c r="I114" s="316"/>
      <c r="J114" s="222"/>
    </row>
    <row r="115" spans="1:10" x14ac:dyDescent="0.25">
      <c r="A115" s="222"/>
      <c r="B115" s="222"/>
      <c r="C115" s="222"/>
      <c r="D115" s="222"/>
      <c r="E115" s="222"/>
      <c r="F115" s="222"/>
      <c r="G115" s="222"/>
      <c r="H115" s="222"/>
      <c r="I115" s="222"/>
      <c r="J115" s="222"/>
    </row>
    <row r="116" spans="1:10" x14ac:dyDescent="0.25">
      <c r="A116" s="305"/>
      <c r="B116" s="305"/>
      <c r="C116" s="228"/>
      <c r="D116" s="222"/>
      <c r="E116" s="222"/>
      <c r="F116" s="228"/>
      <c r="G116" s="222"/>
      <c r="H116" s="222"/>
      <c r="I116" s="222"/>
      <c r="J116" s="222"/>
    </row>
    <row r="117" spans="1:10" x14ac:dyDescent="0.25">
      <c r="A117" s="222"/>
      <c r="B117" s="222"/>
      <c r="C117" s="228"/>
      <c r="D117" s="222"/>
      <c r="E117" s="222"/>
      <c r="F117" s="228"/>
      <c r="G117" s="222"/>
      <c r="H117" s="222"/>
      <c r="I117" s="222"/>
      <c r="J117" s="222"/>
    </row>
    <row r="118" spans="1:10" x14ac:dyDescent="0.25">
      <c r="A118" s="306">
        <v>5</v>
      </c>
      <c r="B118" s="307"/>
      <c r="C118" s="307"/>
      <c r="D118" s="307"/>
      <c r="E118" s="307"/>
      <c r="F118" s="307"/>
      <c r="G118" s="307"/>
      <c r="H118" s="307"/>
      <c r="I118" s="308"/>
      <c r="J118" s="222"/>
    </row>
    <row r="119" spans="1:10" x14ac:dyDescent="0.25">
      <c r="A119" s="222"/>
      <c r="B119" s="222"/>
      <c r="C119" s="222"/>
      <c r="D119" s="222"/>
      <c r="E119" s="222"/>
      <c r="F119" s="222"/>
      <c r="G119" s="222"/>
      <c r="H119" s="222"/>
      <c r="I119" s="222"/>
      <c r="J119" s="222"/>
    </row>
    <row r="120" spans="1:10" x14ac:dyDescent="0.25">
      <c r="A120" s="153" t="s">
        <v>378</v>
      </c>
      <c r="B120" s="194">
        <v>21.2</v>
      </c>
      <c r="C120" s="153" t="s">
        <v>11</v>
      </c>
      <c r="D120" s="309" t="s">
        <v>465</v>
      </c>
      <c r="E120" s="309"/>
      <c r="F120" s="222"/>
      <c r="G120" s="222"/>
      <c r="H120" s="222"/>
      <c r="I120" s="222"/>
      <c r="J120" s="222"/>
    </row>
    <row r="121" spans="1:10" x14ac:dyDescent="0.25">
      <c r="A121" s="153" t="s">
        <v>382</v>
      </c>
      <c r="B121" s="194">
        <v>3.26</v>
      </c>
      <c r="D121" s="309" t="s">
        <v>466</v>
      </c>
      <c r="E121" s="309"/>
      <c r="F121" s="222"/>
      <c r="G121" s="222"/>
      <c r="H121" s="222"/>
      <c r="I121" s="222"/>
      <c r="J121" s="222"/>
    </row>
    <row r="122" spans="1:10" x14ac:dyDescent="0.25">
      <c r="A122" s="164" t="s">
        <v>385</v>
      </c>
      <c r="B122" s="194">
        <v>320</v>
      </c>
      <c r="D122" s="310" t="s">
        <v>467</v>
      </c>
      <c r="E122" s="310"/>
      <c r="F122" s="310"/>
      <c r="J122" s="222"/>
    </row>
    <row r="123" spans="1:10" x14ac:dyDescent="0.25">
      <c r="A123" s="164"/>
      <c r="B123" s="228"/>
      <c r="D123" s="222"/>
      <c r="E123" s="222"/>
      <c r="F123" s="222"/>
      <c r="J123" s="222"/>
    </row>
    <row r="124" spans="1:10" x14ac:dyDescent="0.25">
      <c r="A124" s="302"/>
      <c r="B124" s="302"/>
      <c r="D124" s="222"/>
      <c r="E124" s="222"/>
      <c r="F124" s="222"/>
      <c r="J124" s="222"/>
    </row>
    <row r="125" spans="1:10" x14ac:dyDescent="0.25">
      <c r="A125" s="222"/>
      <c r="B125" s="222"/>
      <c r="C125" s="222"/>
      <c r="D125" s="222"/>
      <c r="E125" s="222"/>
      <c r="F125" s="222"/>
      <c r="J125" s="222"/>
    </row>
    <row r="126" spans="1:10" x14ac:dyDescent="0.25">
      <c r="A126" s="223" t="s">
        <v>468</v>
      </c>
      <c r="B126" s="194">
        <v>44.673499999999997</v>
      </c>
      <c r="C126" s="222"/>
      <c r="D126" s="229" t="s">
        <v>469</v>
      </c>
      <c r="E126" s="222"/>
      <c r="F126" s="328" t="s">
        <v>470</v>
      </c>
      <c r="G126" s="329"/>
      <c r="H126" s="168" t="s">
        <v>471</v>
      </c>
      <c r="J126" s="222"/>
    </row>
    <row r="127" spans="1:10" x14ac:dyDescent="0.25">
      <c r="A127" s="231" t="s">
        <v>472</v>
      </c>
      <c r="B127" s="194">
        <v>44.6706</v>
      </c>
      <c r="C127" s="186"/>
      <c r="D127" s="229" t="s">
        <v>473</v>
      </c>
      <c r="E127" s="222"/>
      <c r="F127" s="328" t="s">
        <v>474</v>
      </c>
      <c r="G127" s="329"/>
      <c r="H127" s="168" t="s">
        <v>475</v>
      </c>
      <c r="J127" s="226"/>
    </row>
    <row r="128" spans="1:10" x14ac:dyDescent="0.25">
      <c r="A128" s="222"/>
      <c r="B128" s="222"/>
      <c r="C128" s="222"/>
      <c r="D128" s="223"/>
      <c r="E128" s="222"/>
      <c r="F128" s="328" t="s">
        <v>476</v>
      </c>
      <c r="G128" s="329"/>
      <c r="H128" s="168">
        <v>4.1360000000000001E-2</v>
      </c>
      <c r="J128" s="222"/>
    </row>
    <row r="129" spans="1:11" x14ac:dyDescent="0.25">
      <c r="A129" s="223" t="s">
        <v>25</v>
      </c>
      <c r="B129" s="232">
        <f>(B126-B127)/H128</f>
        <v>7.0116054158529839E-2</v>
      </c>
      <c r="C129" s="222" t="s">
        <v>477</v>
      </c>
      <c r="D129" s="222"/>
      <c r="E129" s="222"/>
      <c r="F129" s="222"/>
      <c r="G129" s="222"/>
      <c r="H129" s="222"/>
      <c r="I129" s="222"/>
      <c r="J129" s="222"/>
    </row>
    <row r="130" spans="1:11" x14ac:dyDescent="0.25">
      <c r="A130" s="223"/>
      <c r="B130" s="224"/>
      <c r="C130" s="222"/>
      <c r="D130" s="222"/>
      <c r="E130" s="222"/>
      <c r="F130" s="222"/>
      <c r="G130" s="222"/>
      <c r="H130" s="222"/>
      <c r="I130" s="222"/>
      <c r="J130" s="222"/>
    </row>
    <row r="131" spans="1:11" x14ac:dyDescent="0.25">
      <c r="A131" s="309" t="s">
        <v>478</v>
      </c>
      <c r="B131" s="309"/>
      <c r="C131" s="222"/>
      <c r="D131" s="222"/>
      <c r="E131" s="222"/>
      <c r="F131" s="222"/>
      <c r="G131" s="222"/>
      <c r="H131" s="222"/>
      <c r="I131" s="222"/>
      <c r="J131" s="222"/>
    </row>
    <row r="132" spans="1:11" x14ac:dyDescent="0.25">
      <c r="A132" s="223"/>
      <c r="B132" s="224"/>
      <c r="C132" s="222"/>
      <c r="D132" s="222"/>
      <c r="E132" s="222"/>
      <c r="F132" s="222"/>
      <c r="G132" s="222"/>
      <c r="H132" s="222"/>
      <c r="I132" s="222"/>
      <c r="J132" s="222"/>
    </row>
    <row r="133" spans="1:11" x14ac:dyDescent="0.25">
      <c r="A133" s="223" t="s">
        <v>479</v>
      </c>
      <c r="B133" s="194">
        <v>7.13</v>
      </c>
      <c r="C133" s="222" t="s">
        <v>480</v>
      </c>
      <c r="D133" s="309" t="s">
        <v>481</v>
      </c>
      <c r="E133" s="309"/>
      <c r="F133" s="222"/>
      <c r="G133" s="222" t="s">
        <v>27</v>
      </c>
      <c r="H133" s="233" t="s">
        <v>482</v>
      </c>
      <c r="I133" s="222"/>
      <c r="J133" s="222"/>
    </row>
    <row r="134" spans="1:11" x14ac:dyDescent="0.25">
      <c r="A134" s="223" t="s">
        <v>483</v>
      </c>
      <c r="B134" s="234">
        <f>B133</f>
        <v>7.13</v>
      </c>
      <c r="C134" s="222" t="s">
        <v>480</v>
      </c>
      <c r="D134" s="309" t="s">
        <v>484</v>
      </c>
      <c r="E134" s="309"/>
      <c r="F134" s="222"/>
      <c r="G134" s="222"/>
      <c r="H134" s="222"/>
      <c r="I134" s="222"/>
      <c r="J134" s="222"/>
    </row>
    <row r="135" spans="1:11" x14ac:dyDescent="0.25">
      <c r="A135" s="223"/>
      <c r="B135" s="224"/>
      <c r="C135" s="222"/>
      <c r="D135" s="223"/>
      <c r="E135" s="222"/>
      <c r="F135" s="222"/>
      <c r="G135" s="222" t="s">
        <v>485</v>
      </c>
      <c r="H135" s="235"/>
      <c r="I135" s="222"/>
      <c r="J135" s="222" t="s">
        <v>486</v>
      </c>
      <c r="K135" s="153">
        <v>1.44</v>
      </c>
    </row>
    <row r="136" spans="1:11" x14ac:dyDescent="0.25">
      <c r="A136" s="223"/>
      <c r="B136" s="224"/>
      <c r="C136" s="222"/>
      <c r="D136" s="236" t="s">
        <v>487</v>
      </c>
      <c r="E136" s="236"/>
      <c r="F136" s="229"/>
      <c r="G136" s="222"/>
      <c r="H136" s="222"/>
      <c r="I136" s="222"/>
      <c r="J136" s="222"/>
    </row>
    <row r="137" spans="1:11" x14ac:dyDescent="0.25">
      <c r="A137" s="223" t="s">
        <v>488</v>
      </c>
      <c r="B137" s="224"/>
      <c r="C137" s="222"/>
      <c r="D137" s="223"/>
      <c r="E137" s="222"/>
      <c r="F137" s="222"/>
      <c r="G137" s="222"/>
      <c r="H137" s="222"/>
      <c r="I137" s="222"/>
      <c r="J137" s="222"/>
    </row>
    <row r="138" spans="1:11" x14ac:dyDescent="0.25">
      <c r="A138" s="223"/>
      <c r="B138" s="224"/>
      <c r="C138" s="222"/>
      <c r="D138" s="223"/>
      <c r="E138" s="222"/>
      <c r="F138" s="222"/>
      <c r="G138" s="222"/>
      <c r="H138" s="222"/>
      <c r="I138" s="222"/>
      <c r="J138" s="222"/>
    </row>
    <row r="139" spans="1:11" x14ac:dyDescent="0.25">
      <c r="A139" s="223" t="s">
        <v>489</v>
      </c>
      <c r="B139" s="194">
        <v>1.9</v>
      </c>
      <c r="C139" s="223" t="s">
        <v>31</v>
      </c>
      <c r="D139" s="223" t="s">
        <v>490</v>
      </c>
      <c r="E139" s="222"/>
      <c r="F139" s="222"/>
      <c r="G139" s="222"/>
      <c r="H139" s="222"/>
      <c r="I139" s="222"/>
      <c r="J139" s="222"/>
    </row>
    <row r="140" spans="1:11" x14ac:dyDescent="0.25">
      <c r="A140" s="223"/>
      <c r="B140" s="228"/>
      <c r="C140" s="223"/>
      <c r="D140" s="223"/>
      <c r="E140" s="222"/>
      <c r="F140" s="222"/>
      <c r="G140" s="222"/>
      <c r="H140" s="222"/>
      <c r="I140" s="222"/>
      <c r="J140" s="222"/>
    </row>
    <row r="141" spans="1:11" x14ac:dyDescent="0.25">
      <c r="A141" s="223" t="s">
        <v>390</v>
      </c>
      <c r="B141" s="228"/>
      <c r="C141" s="223"/>
      <c r="D141" s="223"/>
      <c r="E141" s="222"/>
      <c r="F141" s="222"/>
      <c r="G141" s="222"/>
      <c r="H141" s="222"/>
      <c r="I141" s="222"/>
      <c r="J141" s="222"/>
    </row>
    <row r="142" spans="1:11" ht="15.75" thickBot="1" x14ac:dyDescent="0.3">
      <c r="A142" s="223"/>
      <c r="B142" s="224"/>
      <c r="C142" s="222"/>
      <c r="D142" s="223"/>
      <c r="E142" s="222"/>
      <c r="F142" s="222"/>
      <c r="G142" s="222"/>
      <c r="H142" s="222"/>
      <c r="I142" s="222"/>
      <c r="J142" s="222"/>
    </row>
    <row r="143" spans="1:11" ht="16.5" thickTop="1" thickBot="1" x14ac:dyDescent="0.3">
      <c r="A143" s="164" t="s">
        <v>491</v>
      </c>
      <c r="B143" s="237">
        <f>B139*4.55</f>
        <v>8.6449999999999996</v>
      </c>
      <c r="C143" s="164" t="s">
        <v>492</v>
      </c>
      <c r="D143" s="153" t="s">
        <v>493</v>
      </c>
      <c r="G143" s="317" t="s">
        <v>494</v>
      </c>
      <c r="H143" s="318"/>
    </row>
    <row r="144" spans="1:11" ht="15.75" thickTop="1" x14ac:dyDescent="0.25">
      <c r="A144" s="223"/>
      <c r="B144" s="224"/>
      <c r="C144" s="222"/>
      <c r="D144" s="223" t="s">
        <v>495</v>
      </c>
      <c r="E144" s="222"/>
      <c r="F144" s="222"/>
      <c r="G144" s="222"/>
      <c r="H144" s="222"/>
      <c r="I144" s="222"/>
      <c r="J144" s="222"/>
    </row>
    <row r="145" spans="1:10" x14ac:dyDescent="0.25">
      <c r="A145" s="223" t="s">
        <v>496</v>
      </c>
      <c r="B145" s="206">
        <f>(8-B143)*2</f>
        <v>-1.2899999999999991</v>
      </c>
      <c r="C145" s="222"/>
      <c r="D145" s="223" t="s">
        <v>497</v>
      </c>
      <c r="E145" s="222"/>
      <c r="F145" s="222"/>
      <c r="G145" s="222"/>
      <c r="H145" s="222"/>
      <c r="I145" s="222"/>
      <c r="J145" s="222"/>
    </row>
    <row r="146" spans="1:10" x14ac:dyDescent="0.25">
      <c r="A146" s="223"/>
      <c r="B146" s="224"/>
      <c r="C146" s="222"/>
      <c r="D146" s="223"/>
      <c r="E146" s="222"/>
      <c r="F146" s="222"/>
      <c r="G146" s="222"/>
      <c r="H146" s="222"/>
      <c r="I146" s="222"/>
      <c r="J146" s="222"/>
    </row>
    <row r="147" spans="1:10" x14ac:dyDescent="0.25">
      <c r="A147" s="223"/>
      <c r="B147" s="224"/>
      <c r="C147" s="222"/>
      <c r="D147" s="223"/>
      <c r="E147" s="222"/>
      <c r="F147" s="222"/>
      <c r="G147" s="222"/>
      <c r="H147" s="222"/>
      <c r="I147" s="222"/>
      <c r="J147" s="222"/>
    </row>
    <row r="148" spans="1:10" x14ac:dyDescent="0.25">
      <c r="A148" s="223"/>
      <c r="B148" s="224"/>
      <c r="C148" s="222"/>
      <c r="D148" s="223"/>
      <c r="E148" s="222"/>
      <c r="F148" s="222"/>
      <c r="G148" s="222"/>
      <c r="H148" s="222"/>
      <c r="I148" s="222"/>
      <c r="J148" s="222"/>
    </row>
    <row r="149" spans="1:10" x14ac:dyDescent="0.25">
      <c r="A149" s="223"/>
      <c r="B149" s="224"/>
      <c r="C149" s="222"/>
      <c r="D149" s="223"/>
      <c r="E149" s="222"/>
      <c r="F149" s="222"/>
      <c r="G149" s="222"/>
      <c r="H149" s="222"/>
      <c r="I149" s="222"/>
      <c r="J149" s="222"/>
    </row>
    <row r="150" spans="1:10" x14ac:dyDescent="0.25">
      <c r="A150" s="319" t="s">
        <v>498</v>
      </c>
      <c r="B150" s="319"/>
      <c r="C150" s="319"/>
      <c r="D150" s="223"/>
      <c r="E150" s="222"/>
      <c r="F150" s="222"/>
      <c r="G150" s="222"/>
      <c r="H150" s="222"/>
      <c r="I150" s="222"/>
      <c r="J150" s="222"/>
    </row>
    <row r="151" spans="1:10" x14ac:dyDescent="0.25">
      <c r="A151" s="223"/>
      <c r="B151" s="224"/>
      <c r="C151" s="222"/>
      <c r="D151" s="223"/>
      <c r="E151" s="222"/>
      <c r="F151" s="222"/>
      <c r="G151" s="222"/>
      <c r="H151" s="222"/>
      <c r="I151" s="222"/>
      <c r="J151" s="222"/>
    </row>
    <row r="152" spans="1:10" x14ac:dyDescent="0.25">
      <c r="A152" s="223"/>
      <c r="B152" s="224"/>
      <c r="C152" s="228"/>
      <c r="D152" s="223"/>
      <c r="E152" s="222"/>
      <c r="F152" s="311" t="s">
        <v>499</v>
      </c>
      <c r="G152" s="312"/>
      <c r="H152" s="312"/>
      <c r="I152" s="313"/>
      <c r="J152" s="222"/>
    </row>
    <row r="153" spans="1:10" x14ac:dyDescent="0.25">
      <c r="A153" s="223" t="s">
        <v>500</v>
      </c>
      <c r="B153" s="194">
        <v>0.9</v>
      </c>
      <c r="C153" s="223"/>
      <c r="D153" s="222"/>
      <c r="E153" s="222"/>
      <c r="F153" s="320" t="s">
        <v>501</v>
      </c>
      <c r="G153" s="321"/>
      <c r="H153" s="321"/>
      <c r="I153" s="322"/>
      <c r="J153" s="222"/>
    </row>
    <row r="154" spans="1:10" x14ac:dyDescent="0.25">
      <c r="A154" s="223"/>
      <c r="B154" s="224"/>
      <c r="C154" s="222"/>
      <c r="D154" s="223"/>
      <c r="E154" s="222"/>
      <c r="F154" s="323" t="s">
        <v>502</v>
      </c>
      <c r="G154" s="310"/>
      <c r="H154" s="310"/>
      <c r="I154" s="324"/>
      <c r="J154" s="222"/>
    </row>
    <row r="155" spans="1:10" x14ac:dyDescent="0.25">
      <c r="A155" s="223"/>
      <c r="B155" s="228"/>
      <c r="C155" s="223"/>
      <c r="D155" s="223"/>
      <c r="E155" s="222"/>
      <c r="F155" s="325" t="s">
        <v>503</v>
      </c>
      <c r="G155" s="326"/>
      <c r="H155" s="326"/>
      <c r="I155" s="327"/>
      <c r="J155" s="222"/>
    </row>
    <row r="156" spans="1:10" x14ac:dyDescent="0.25">
      <c r="A156" s="223" t="s">
        <v>504</v>
      </c>
      <c r="B156" s="238"/>
      <c r="C156" s="222" t="s">
        <v>505</v>
      </c>
      <c r="D156" s="229" t="s">
        <v>506</v>
      </c>
      <c r="E156" s="222"/>
      <c r="G156" s="239"/>
      <c r="H156" s="239"/>
      <c r="I156" s="239"/>
      <c r="J156" s="222"/>
    </row>
    <row r="157" spans="1:10" x14ac:dyDescent="0.25">
      <c r="A157" s="222"/>
      <c r="B157" s="222"/>
      <c r="C157" s="228"/>
      <c r="D157" s="222"/>
      <c r="E157" s="222"/>
      <c r="F157" s="228"/>
      <c r="G157" s="222"/>
      <c r="H157" s="222"/>
      <c r="I157" s="222"/>
      <c r="J157" s="222"/>
    </row>
    <row r="158" spans="1:10" x14ac:dyDescent="0.25">
      <c r="A158" s="330"/>
      <c r="B158" s="330"/>
      <c r="C158" s="228"/>
      <c r="D158" s="222"/>
      <c r="E158" s="222"/>
      <c r="F158" s="222"/>
      <c r="G158" s="222"/>
      <c r="H158" s="222"/>
      <c r="I158" s="222"/>
      <c r="J158" s="222"/>
    </row>
    <row r="159" spans="1:10" x14ac:dyDescent="0.25">
      <c r="A159" s="306" t="s">
        <v>444</v>
      </c>
      <c r="B159" s="307"/>
      <c r="C159" s="307"/>
      <c r="D159" s="307"/>
      <c r="E159" s="307"/>
      <c r="F159" s="307"/>
      <c r="G159" s="307"/>
      <c r="H159" s="307"/>
      <c r="I159" s="308"/>
      <c r="J159" s="222"/>
    </row>
    <row r="160" spans="1:10" x14ac:dyDescent="0.25">
      <c r="A160" s="305"/>
      <c r="B160" s="305"/>
      <c r="C160" s="228"/>
      <c r="D160" s="222"/>
      <c r="E160" s="222"/>
      <c r="F160" s="222"/>
      <c r="G160" s="222"/>
      <c r="H160" s="222"/>
      <c r="I160" s="222"/>
      <c r="J160" s="222"/>
    </row>
    <row r="161" spans="1:10" x14ac:dyDescent="0.25">
      <c r="A161" s="222"/>
      <c r="B161" s="222"/>
      <c r="C161" s="222"/>
      <c r="D161" s="222"/>
      <c r="E161" s="222"/>
      <c r="F161" s="222"/>
      <c r="G161" s="222"/>
      <c r="H161" s="222"/>
      <c r="I161" s="222"/>
      <c r="J161" s="222"/>
    </row>
    <row r="162" spans="1:10" x14ac:dyDescent="0.25">
      <c r="A162" s="303" t="s">
        <v>455</v>
      </c>
      <c r="B162" s="304"/>
      <c r="C162" s="194">
        <v>13.56</v>
      </c>
      <c r="D162" s="222"/>
      <c r="E162" s="229" t="s">
        <v>462</v>
      </c>
      <c r="F162" s="222"/>
      <c r="G162" s="222"/>
      <c r="H162" s="222"/>
      <c r="I162" s="222"/>
      <c r="J162" s="222"/>
    </row>
    <row r="163" spans="1:10" x14ac:dyDescent="0.25">
      <c r="A163" s="222"/>
      <c r="B163" s="222"/>
      <c r="C163" s="222"/>
      <c r="D163" s="222"/>
      <c r="E163" s="222"/>
      <c r="F163" s="222"/>
      <c r="G163" s="222"/>
      <c r="H163" s="222"/>
      <c r="I163" s="222"/>
      <c r="J163" s="222"/>
    </row>
    <row r="166" spans="1:10" x14ac:dyDescent="0.25">
      <c r="G166" s="160"/>
      <c r="H166" s="160"/>
      <c r="I166" s="160"/>
    </row>
    <row r="167" spans="1:10" x14ac:dyDescent="0.25">
      <c r="G167" s="160"/>
      <c r="H167" s="160"/>
      <c r="I167" s="160"/>
    </row>
    <row r="168" spans="1:10" x14ac:dyDescent="0.25">
      <c r="G168" s="160"/>
      <c r="H168" s="160"/>
      <c r="I168" s="160"/>
    </row>
    <row r="169" spans="1:10" x14ac:dyDescent="0.25">
      <c r="G169" s="160"/>
      <c r="H169" s="160"/>
      <c r="I169" s="160"/>
    </row>
    <row r="178" spans="1:9" x14ac:dyDescent="0.25">
      <c r="A178" s="331"/>
      <c r="B178" s="331"/>
      <c r="C178" s="331"/>
      <c r="D178" s="331"/>
      <c r="E178" s="331"/>
      <c r="F178" s="331"/>
      <c r="G178" s="331"/>
      <c r="H178" s="331"/>
      <c r="I178" s="331"/>
    </row>
    <row r="179" spans="1:9" x14ac:dyDescent="0.25">
      <c r="A179" s="240"/>
      <c r="B179" s="240"/>
      <c r="C179" s="240"/>
      <c r="D179" s="240"/>
      <c r="E179" s="240"/>
      <c r="F179" s="240"/>
      <c r="G179" s="240"/>
      <c r="H179" s="240"/>
      <c r="I179" s="240"/>
    </row>
    <row r="181" spans="1:9" x14ac:dyDescent="0.25">
      <c r="A181" s="222"/>
      <c r="B181" s="332"/>
      <c r="C181" s="332"/>
      <c r="D181" s="222"/>
      <c r="E181" s="222"/>
      <c r="F181" s="222"/>
      <c r="G181" s="222"/>
      <c r="H181" s="222"/>
      <c r="I181" s="222"/>
    </row>
    <row r="182" spans="1:9" x14ac:dyDescent="0.25">
      <c r="A182" s="222"/>
      <c r="B182" s="222"/>
      <c r="C182" s="222"/>
      <c r="D182" s="222"/>
      <c r="E182" s="222"/>
      <c r="F182" s="222"/>
      <c r="G182" s="222"/>
      <c r="H182" s="222"/>
      <c r="I182" s="222"/>
    </row>
    <row r="183" spans="1:9" x14ac:dyDescent="0.25">
      <c r="A183" s="222"/>
      <c r="B183" s="222"/>
      <c r="C183" s="222"/>
      <c r="D183" s="222"/>
      <c r="E183" s="222"/>
      <c r="F183" s="222"/>
      <c r="G183" s="222"/>
      <c r="H183" s="222"/>
      <c r="I183" s="222"/>
    </row>
    <row r="184" spans="1:9" x14ac:dyDescent="0.25">
      <c r="A184" s="222"/>
      <c r="B184" s="222"/>
      <c r="C184" s="222"/>
      <c r="D184" s="222"/>
      <c r="E184" s="222"/>
      <c r="F184" s="222"/>
      <c r="G184" s="222"/>
      <c r="H184" s="222"/>
      <c r="I184" s="222"/>
    </row>
    <row r="185" spans="1:9" x14ac:dyDescent="0.25">
      <c r="A185" s="222"/>
      <c r="B185" s="241"/>
      <c r="C185" s="222"/>
      <c r="D185" s="222"/>
      <c r="E185" s="222"/>
      <c r="F185" s="222"/>
      <c r="G185" s="222"/>
      <c r="H185" s="222"/>
      <c r="I185" s="222"/>
    </row>
    <row r="186" spans="1:9" x14ac:dyDescent="0.25">
      <c r="A186" s="222"/>
      <c r="B186" s="222"/>
      <c r="C186" s="222"/>
      <c r="D186" s="222"/>
      <c r="E186" s="222"/>
      <c r="F186" s="222"/>
      <c r="G186" s="222"/>
      <c r="H186" s="222"/>
      <c r="I186" s="222"/>
    </row>
    <row r="187" spans="1:9" x14ac:dyDescent="0.25">
      <c r="A187" s="305"/>
      <c r="B187" s="305"/>
      <c r="C187" s="242"/>
      <c r="D187" s="222"/>
      <c r="E187" s="222"/>
      <c r="F187" s="222"/>
      <c r="G187" s="222"/>
      <c r="H187" s="222"/>
      <c r="I187" s="222"/>
    </row>
    <row r="188" spans="1:9" x14ac:dyDescent="0.25">
      <c r="A188" s="305"/>
      <c r="B188" s="305"/>
      <c r="C188" s="242"/>
      <c r="D188" s="222"/>
      <c r="E188" s="222"/>
      <c r="F188" s="222"/>
      <c r="G188" s="222"/>
      <c r="H188" s="222"/>
      <c r="I188" s="222"/>
    </row>
    <row r="189" spans="1:9" x14ac:dyDescent="0.25">
      <c r="A189" s="305"/>
      <c r="B189" s="305"/>
      <c r="C189" s="222"/>
      <c r="D189" s="222"/>
      <c r="E189" s="222"/>
      <c r="F189" s="222"/>
      <c r="G189" s="222"/>
      <c r="H189" s="222"/>
      <c r="I189" s="222"/>
    </row>
    <row r="190" spans="1:9" x14ac:dyDescent="0.25">
      <c r="A190" s="222"/>
      <c r="B190" s="222"/>
      <c r="C190" s="222"/>
      <c r="D190" s="222"/>
      <c r="E190" s="222"/>
      <c r="F190" s="222"/>
      <c r="G190" s="222"/>
      <c r="H190" s="222"/>
      <c r="I190" s="222"/>
    </row>
    <row r="191" spans="1:9" x14ac:dyDescent="0.25">
      <c r="A191" s="305"/>
      <c r="B191" s="305"/>
      <c r="C191" s="242"/>
      <c r="D191" s="222"/>
      <c r="E191" s="222"/>
      <c r="F191" s="222"/>
      <c r="G191" s="222"/>
      <c r="H191" s="222"/>
      <c r="I191" s="222"/>
    </row>
    <row r="192" spans="1:9" x14ac:dyDescent="0.25">
      <c r="A192" s="222"/>
      <c r="B192" s="222"/>
      <c r="C192" s="222"/>
      <c r="D192" s="222"/>
      <c r="E192" s="222"/>
      <c r="F192" s="222"/>
      <c r="G192" s="222"/>
      <c r="H192" s="222"/>
      <c r="I192" s="222"/>
    </row>
    <row r="193" spans="1:9" x14ac:dyDescent="0.25">
      <c r="A193" s="222"/>
      <c r="B193" s="222"/>
      <c r="C193" s="222"/>
      <c r="D193" s="222"/>
      <c r="E193" s="222"/>
      <c r="F193" s="222"/>
      <c r="G193" s="222"/>
      <c r="H193" s="222"/>
      <c r="I193" s="222"/>
    </row>
    <row r="194" spans="1:9" x14ac:dyDescent="0.25">
      <c r="A194" s="222"/>
      <c r="B194" s="241"/>
      <c r="C194" s="222"/>
      <c r="D194" s="222"/>
      <c r="E194" s="222"/>
      <c r="F194" s="222"/>
      <c r="G194" s="222"/>
      <c r="H194" s="222"/>
      <c r="I194" s="222"/>
    </row>
    <row r="195" spans="1:9" x14ac:dyDescent="0.25">
      <c r="A195" s="222"/>
      <c r="B195" s="222"/>
      <c r="C195" s="222"/>
      <c r="D195" s="222"/>
      <c r="E195" s="222"/>
      <c r="F195" s="222"/>
      <c r="G195" s="222"/>
      <c r="H195" s="222"/>
      <c r="I195" s="222"/>
    </row>
    <row r="196" spans="1:9" x14ac:dyDescent="0.25">
      <c r="A196" s="305"/>
      <c r="B196" s="305"/>
      <c r="C196" s="242"/>
      <c r="D196" s="222"/>
      <c r="E196" s="222"/>
      <c r="F196" s="222"/>
      <c r="G196" s="222"/>
      <c r="H196" s="222"/>
      <c r="I196" s="222"/>
    </row>
    <row r="197" spans="1:9" x14ac:dyDescent="0.25">
      <c r="A197" s="305"/>
      <c r="B197" s="305"/>
      <c r="C197" s="222"/>
      <c r="D197" s="222"/>
      <c r="E197" s="222"/>
      <c r="F197" s="222"/>
      <c r="G197" s="222"/>
      <c r="H197" s="222"/>
      <c r="I197" s="222"/>
    </row>
    <row r="198" spans="1:9" x14ac:dyDescent="0.25">
      <c r="A198" s="222"/>
      <c r="B198" s="222"/>
      <c r="C198" s="222"/>
      <c r="D198" s="222"/>
      <c r="E198" s="222"/>
      <c r="F198" s="222"/>
      <c r="G198" s="222"/>
      <c r="H198" s="222"/>
      <c r="I198" s="222"/>
    </row>
    <row r="199" spans="1:9" x14ac:dyDescent="0.25">
      <c r="A199" s="305"/>
      <c r="B199" s="305"/>
      <c r="C199" s="242"/>
      <c r="D199" s="222"/>
      <c r="E199" s="222"/>
      <c r="F199" s="222"/>
      <c r="G199" s="222"/>
      <c r="H199" s="222"/>
      <c r="I199" s="222"/>
    </row>
    <row r="200" spans="1:9" x14ac:dyDescent="0.25">
      <c r="A200" s="222"/>
      <c r="B200" s="222"/>
      <c r="C200" s="222"/>
      <c r="D200" s="222"/>
      <c r="E200" s="222"/>
      <c r="F200" s="222"/>
      <c r="G200" s="222"/>
      <c r="H200" s="222"/>
      <c r="I200" s="222"/>
    </row>
    <row r="201" spans="1:9" x14ac:dyDescent="0.25">
      <c r="A201" s="305"/>
      <c r="B201" s="305"/>
      <c r="C201" s="242"/>
      <c r="D201" s="222"/>
      <c r="E201" s="222"/>
      <c r="F201" s="222"/>
      <c r="G201" s="222"/>
      <c r="H201" s="222"/>
      <c r="I201" s="222"/>
    </row>
    <row r="202" spans="1:9" x14ac:dyDescent="0.25">
      <c r="A202" s="222"/>
      <c r="B202" s="222"/>
      <c r="C202" s="242"/>
      <c r="D202" s="222"/>
      <c r="E202" s="222"/>
      <c r="F202" s="222"/>
      <c r="G202" s="222"/>
      <c r="H202" s="222"/>
      <c r="I202" s="222"/>
    </row>
    <row r="203" spans="1:9" x14ac:dyDescent="0.25">
      <c r="A203" s="305"/>
      <c r="B203" s="305"/>
      <c r="C203" s="222"/>
      <c r="D203" s="222"/>
      <c r="E203" s="222"/>
      <c r="F203" s="222"/>
      <c r="G203" s="222"/>
      <c r="H203" s="222"/>
      <c r="I203" s="222"/>
    </row>
    <row r="204" spans="1:9" x14ac:dyDescent="0.25">
      <c r="A204" s="222"/>
      <c r="B204" s="333"/>
      <c r="C204" s="333"/>
      <c r="D204" s="333"/>
      <c r="E204" s="333"/>
      <c r="F204" s="222"/>
      <c r="G204" s="222"/>
      <c r="H204" s="222"/>
      <c r="I204" s="222"/>
    </row>
    <row r="205" spans="1:9" x14ac:dyDescent="0.25">
      <c r="A205" s="222"/>
      <c r="B205" s="222"/>
      <c r="C205" s="222"/>
      <c r="D205" s="222"/>
      <c r="E205" s="222"/>
      <c r="F205" s="222"/>
      <c r="G205" s="222"/>
      <c r="H205" s="222"/>
      <c r="I205" s="222"/>
    </row>
    <row r="206" spans="1:9" x14ac:dyDescent="0.25">
      <c r="A206" s="305"/>
      <c r="B206" s="305"/>
      <c r="C206" s="216"/>
      <c r="D206" s="222"/>
      <c r="E206" s="222"/>
      <c r="F206" s="222"/>
      <c r="G206" s="222"/>
      <c r="H206" s="222"/>
      <c r="I206" s="222"/>
    </row>
    <row r="207" spans="1:9" x14ac:dyDescent="0.25">
      <c r="A207" s="222"/>
      <c r="B207" s="222"/>
      <c r="C207" s="222"/>
      <c r="D207" s="222"/>
      <c r="E207" s="222"/>
      <c r="F207" s="222"/>
      <c r="G207" s="222"/>
      <c r="H207" s="222"/>
      <c r="I207" s="222"/>
    </row>
    <row r="208" spans="1:9" x14ac:dyDescent="0.25">
      <c r="A208" s="222"/>
      <c r="B208" s="222"/>
      <c r="C208" s="222"/>
      <c r="D208" s="222"/>
      <c r="E208" s="222"/>
      <c r="F208" s="222"/>
      <c r="G208" s="222"/>
      <c r="H208" s="222"/>
      <c r="I208" s="222"/>
    </row>
    <row r="209" spans="1:9" x14ac:dyDescent="0.25">
      <c r="A209" s="222"/>
      <c r="B209" s="333"/>
      <c r="C209" s="333"/>
      <c r="D209" s="333"/>
      <c r="E209" s="222"/>
      <c r="F209" s="222"/>
      <c r="G209" s="222"/>
      <c r="H209" s="222"/>
      <c r="I209" s="222"/>
    </row>
    <row r="210" spans="1:9" x14ac:dyDescent="0.25">
      <c r="A210" s="222"/>
      <c r="B210" s="222"/>
      <c r="C210" s="222"/>
      <c r="D210" s="222"/>
      <c r="E210" s="222"/>
      <c r="F210" s="222"/>
      <c r="G210" s="222"/>
      <c r="H210" s="222"/>
      <c r="I210" s="222"/>
    </row>
    <row r="211" spans="1:9" x14ac:dyDescent="0.25">
      <c r="A211" s="305"/>
      <c r="B211" s="305"/>
      <c r="C211" s="242"/>
      <c r="D211" s="222"/>
      <c r="E211" s="216"/>
      <c r="F211" s="222"/>
      <c r="G211" s="216"/>
      <c r="H211" s="222"/>
      <c r="I211" s="222"/>
    </row>
    <row r="212" spans="1:9" x14ac:dyDescent="0.25">
      <c r="A212" s="305"/>
      <c r="B212" s="305"/>
      <c r="C212" s="242"/>
      <c r="D212" s="222"/>
      <c r="E212" s="222"/>
      <c r="F212" s="222"/>
      <c r="G212" s="222"/>
      <c r="H212" s="222"/>
      <c r="I212" s="222"/>
    </row>
    <row r="213" spans="1:9" x14ac:dyDescent="0.25">
      <c r="A213" s="305"/>
      <c r="B213" s="305"/>
      <c r="C213" s="222"/>
      <c r="D213" s="222"/>
      <c r="E213" s="222"/>
      <c r="F213" s="222"/>
      <c r="G213" s="222"/>
      <c r="H213" s="222"/>
      <c r="I213" s="222"/>
    </row>
    <row r="214" spans="1:9" x14ac:dyDescent="0.25">
      <c r="A214" s="305"/>
      <c r="B214" s="305"/>
      <c r="C214" s="242"/>
      <c r="D214" s="222"/>
      <c r="E214" s="222"/>
      <c r="F214" s="222"/>
      <c r="G214" s="222"/>
      <c r="H214" s="222"/>
      <c r="I214" s="222"/>
    </row>
    <row r="215" spans="1:9" x14ac:dyDescent="0.25">
      <c r="A215" s="222"/>
      <c r="B215" s="222"/>
      <c r="C215" s="222"/>
      <c r="D215" s="222"/>
      <c r="E215" s="222"/>
      <c r="F215" s="222"/>
      <c r="G215" s="222"/>
      <c r="H215" s="222"/>
      <c r="I215" s="222"/>
    </row>
    <row r="216" spans="1:9" x14ac:dyDescent="0.25">
      <c r="A216" s="222"/>
      <c r="B216" s="241"/>
      <c r="C216" s="241"/>
      <c r="D216" s="222"/>
      <c r="E216" s="222"/>
      <c r="F216" s="222"/>
      <c r="G216" s="222"/>
      <c r="H216" s="222"/>
      <c r="I216" s="222"/>
    </row>
    <row r="217" spans="1:9" x14ac:dyDescent="0.25">
      <c r="A217" s="222"/>
      <c r="B217" s="222"/>
      <c r="C217" s="222"/>
      <c r="D217" s="222"/>
      <c r="E217" s="222"/>
      <c r="F217" s="222"/>
      <c r="G217" s="222"/>
      <c r="H217" s="222"/>
      <c r="I217" s="222"/>
    </row>
    <row r="218" spans="1:9" x14ac:dyDescent="0.25">
      <c r="A218" s="305"/>
      <c r="B218" s="305"/>
      <c r="C218" s="216"/>
      <c r="D218" s="222"/>
      <c r="E218" s="222"/>
      <c r="F218" s="222"/>
      <c r="G218" s="222"/>
      <c r="H218" s="222"/>
      <c r="I218" s="222"/>
    </row>
    <row r="219" spans="1:9" x14ac:dyDescent="0.25">
      <c r="A219" s="222"/>
      <c r="B219" s="222"/>
      <c r="C219" s="222"/>
      <c r="D219" s="222"/>
      <c r="E219" s="222"/>
      <c r="F219" s="222"/>
      <c r="G219" s="222"/>
      <c r="H219" s="222"/>
      <c r="I219" s="222"/>
    </row>
    <row r="220" spans="1:9" x14ac:dyDescent="0.25">
      <c r="A220" s="222"/>
      <c r="B220" s="241"/>
      <c r="C220" s="241"/>
      <c r="D220" s="222"/>
      <c r="E220" s="222"/>
      <c r="F220" s="222"/>
      <c r="G220" s="222"/>
      <c r="H220" s="222"/>
      <c r="I220" s="222"/>
    </row>
    <row r="221" spans="1:9" x14ac:dyDescent="0.25">
      <c r="A221" s="222"/>
      <c r="B221" s="222"/>
      <c r="C221" s="222"/>
      <c r="D221" s="222"/>
      <c r="E221" s="222"/>
      <c r="F221" s="222"/>
      <c r="G221" s="222"/>
      <c r="H221" s="222"/>
      <c r="I221" s="222"/>
    </row>
    <row r="222" spans="1:9" x14ac:dyDescent="0.25">
      <c r="A222" s="305"/>
      <c r="B222" s="305"/>
      <c r="C222" s="242"/>
      <c r="D222" s="222"/>
      <c r="E222" s="222"/>
      <c r="F222" s="222"/>
      <c r="G222" s="222"/>
      <c r="H222" s="222"/>
      <c r="I222" s="222"/>
    </row>
    <row r="223" spans="1:9" x14ac:dyDescent="0.25">
      <c r="A223" s="222"/>
      <c r="B223" s="222"/>
      <c r="C223" s="222"/>
      <c r="D223" s="222"/>
      <c r="E223" s="222"/>
      <c r="F223" s="222"/>
      <c r="G223" s="222"/>
      <c r="H223" s="222"/>
      <c r="I223" s="222"/>
    </row>
    <row r="224" spans="1:9" x14ac:dyDescent="0.25">
      <c r="A224" s="305"/>
      <c r="B224" s="305"/>
      <c r="C224" s="242"/>
      <c r="D224" s="222"/>
      <c r="E224" s="222"/>
      <c r="F224" s="222"/>
      <c r="G224" s="222"/>
      <c r="H224" s="222"/>
      <c r="I224" s="222"/>
    </row>
    <row r="225" spans="1:9" x14ac:dyDescent="0.25">
      <c r="A225" s="222"/>
      <c r="B225" s="222"/>
      <c r="C225" s="222"/>
      <c r="D225" s="222"/>
      <c r="E225" s="222"/>
      <c r="F225" s="222"/>
      <c r="G225" s="222"/>
      <c r="H225" s="222"/>
      <c r="I225" s="222"/>
    </row>
    <row r="226" spans="1:9" x14ac:dyDescent="0.25">
      <c r="A226" s="222"/>
      <c r="B226" s="305"/>
      <c r="C226" s="305"/>
      <c r="D226" s="222"/>
      <c r="E226" s="222"/>
      <c r="F226" s="222"/>
      <c r="G226" s="222"/>
      <c r="H226" s="222"/>
      <c r="I226" s="222"/>
    </row>
    <row r="227" spans="1:9" x14ac:dyDescent="0.25">
      <c r="A227" s="222"/>
      <c r="B227" s="222"/>
      <c r="C227" s="222"/>
      <c r="D227" s="222"/>
      <c r="E227" s="222"/>
      <c r="F227" s="222"/>
      <c r="G227" s="222"/>
      <c r="H227" s="222"/>
      <c r="I227" s="222"/>
    </row>
  </sheetData>
  <mergeCells count="116">
    <mergeCell ref="A224:B224"/>
    <mergeCell ref="B226:C226"/>
    <mergeCell ref="A211:B211"/>
    <mergeCell ref="A212:B212"/>
    <mergeCell ref="A213:B213"/>
    <mergeCell ref="A214:B214"/>
    <mergeCell ref="A218:B218"/>
    <mergeCell ref="A222:B222"/>
    <mergeCell ref="A199:B199"/>
    <mergeCell ref="A201:B201"/>
    <mergeCell ref="A203:B203"/>
    <mergeCell ref="B204:E204"/>
    <mergeCell ref="A206:B206"/>
    <mergeCell ref="B209:D209"/>
    <mergeCell ref="A187:B187"/>
    <mergeCell ref="A188:B188"/>
    <mergeCell ref="A189:B189"/>
    <mergeCell ref="A191:B191"/>
    <mergeCell ref="A196:B196"/>
    <mergeCell ref="A197:B197"/>
    <mergeCell ref="A158:B158"/>
    <mergeCell ref="A159:I159"/>
    <mergeCell ref="A160:B160"/>
    <mergeCell ref="A162:B162"/>
    <mergeCell ref="A178:I178"/>
    <mergeCell ref="B181:C181"/>
    <mergeCell ref="G143:H143"/>
    <mergeCell ref="A150:C150"/>
    <mergeCell ref="F152:I152"/>
    <mergeCell ref="F153:I153"/>
    <mergeCell ref="F154:I154"/>
    <mergeCell ref="F155:I155"/>
    <mergeCell ref="F126:G126"/>
    <mergeCell ref="F127:G127"/>
    <mergeCell ref="F128:G128"/>
    <mergeCell ref="A131:B131"/>
    <mergeCell ref="D133:E133"/>
    <mergeCell ref="D134:E134"/>
    <mergeCell ref="A116:B116"/>
    <mergeCell ref="A118:I118"/>
    <mergeCell ref="D120:E120"/>
    <mergeCell ref="D121:E121"/>
    <mergeCell ref="D122:F122"/>
    <mergeCell ref="A124:B124"/>
    <mergeCell ref="A104:I104"/>
    <mergeCell ref="A107:C107"/>
    <mergeCell ref="A109:B109"/>
    <mergeCell ref="A112:C112"/>
    <mergeCell ref="G113:I113"/>
    <mergeCell ref="A114:B114"/>
    <mergeCell ref="G114:I114"/>
    <mergeCell ref="A93:B93"/>
    <mergeCell ref="A97:I97"/>
    <mergeCell ref="A100:B100"/>
    <mergeCell ref="G101:H101"/>
    <mergeCell ref="G102:H102"/>
    <mergeCell ref="G103:H103"/>
    <mergeCell ref="A80:C80"/>
    <mergeCell ref="F80:G80"/>
    <mergeCell ref="F81:G81"/>
    <mergeCell ref="A84:I84"/>
    <mergeCell ref="A87:B87"/>
    <mergeCell ref="A90:I90"/>
    <mergeCell ref="F73:I73"/>
    <mergeCell ref="D74:E74"/>
    <mergeCell ref="F74:G74"/>
    <mergeCell ref="F75:G75"/>
    <mergeCell ref="F76:G76"/>
    <mergeCell ref="D77:E77"/>
    <mergeCell ref="D59:G59"/>
    <mergeCell ref="Q59:Q60"/>
    <mergeCell ref="Q61:Q62"/>
    <mergeCell ref="Q63:Q64"/>
    <mergeCell ref="Q65:Q66"/>
    <mergeCell ref="Q68:S68"/>
    <mergeCell ref="A52:C52"/>
    <mergeCell ref="Q54:S54"/>
    <mergeCell ref="Q55:Q56"/>
    <mergeCell ref="D56:F56"/>
    <mergeCell ref="H57:I57"/>
    <mergeCell ref="Q57:Q58"/>
    <mergeCell ref="Q41:S41"/>
    <mergeCell ref="A44:I44"/>
    <mergeCell ref="Q44:S44"/>
    <mergeCell ref="Q47:S47"/>
    <mergeCell ref="A49:I49"/>
    <mergeCell ref="Q50:S50"/>
    <mergeCell ref="D38:E38"/>
    <mergeCell ref="F38:G38"/>
    <mergeCell ref="F39:G39"/>
    <mergeCell ref="D40:E40"/>
    <mergeCell ref="F40:G40"/>
    <mergeCell ref="Q30:S30"/>
    <mergeCell ref="G31:I31"/>
    <mergeCell ref="Q31:Q32"/>
    <mergeCell ref="G32:I32"/>
    <mergeCell ref="Q33:Q34"/>
    <mergeCell ref="Q35:Q36"/>
    <mergeCell ref="H25:I25"/>
    <mergeCell ref="Q27:S27"/>
    <mergeCell ref="B11:D11"/>
    <mergeCell ref="B12:D12"/>
    <mergeCell ref="P14:T15"/>
    <mergeCell ref="A16:I16"/>
    <mergeCell ref="A17:I17"/>
    <mergeCell ref="Q17:S17"/>
    <mergeCell ref="F37:I37"/>
    <mergeCell ref="G2:H2"/>
    <mergeCell ref="K2:N2"/>
    <mergeCell ref="A4:B4"/>
    <mergeCell ref="B9:D9"/>
    <mergeCell ref="B10:D10"/>
    <mergeCell ref="Q18:Q19"/>
    <mergeCell ref="Q20:Q21"/>
    <mergeCell ref="Q22:Q23"/>
    <mergeCell ref="D24:F24"/>
  </mergeCells>
  <conditionalFormatting sqref="B22">
    <cfRule type="cellIs" dxfId="23" priority="24" stopIfTrue="1" operator="notBetween">
      <formula>$S$18</formula>
      <formula>$S$19</formula>
    </cfRule>
  </conditionalFormatting>
  <conditionalFormatting sqref="B24">
    <cfRule type="cellIs" dxfId="22" priority="23" stopIfTrue="1" operator="notBetween">
      <formula>$S$20</formula>
      <formula>$S$21</formula>
    </cfRule>
  </conditionalFormatting>
  <conditionalFormatting sqref="B31">
    <cfRule type="cellIs" dxfId="21" priority="22" stopIfTrue="1" operator="notBetween">
      <formula>$S$22</formula>
      <formula>$S$23</formula>
    </cfRule>
  </conditionalFormatting>
  <conditionalFormatting sqref="C33">
    <cfRule type="cellIs" dxfId="20" priority="21" stopIfTrue="1" operator="greaterThan">
      <formula>$S$24</formula>
    </cfRule>
  </conditionalFormatting>
  <conditionalFormatting sqref="B41">
    <cfRule type="cellIs" dxfId="19" priority="20" stopIfTrue="1" operator="lessThan">
      <formula>$S$25</formula>
    </cfRule>
  </conditionalFormatting>
  <conditionalFormatting sqref="B46">
    <cfRule type="cellIs" dxfId="18" priority="19" stopIfTrue="1" operator="greaterThan">
      <formula>$S$28</formula>
    </cfRule>
  </conditionalFormatting>
  <conditionalFormatting sqref="B54">
    <cfRule type="cellIs" dxfId="17" priority="18" stopIfTrue="1" operator="notBetween">
      <formula>$S$31</formula>
      <formula>$S$32</formula>
    </cfRule>
  </conditionalFormatting>
  <conditionalFormatting sqref="B56">
    <cfRule type="cellIs" dxfId="16" priority="17" stopIfTrue="1" operator="notBetween">
      <formula>$S$33</formula>
      <formula>$S$34</formula>
    </cfRule>
  </conditionalFormatting>
  <conditionalFormatting sqref="B62">
    <cfRule type="cellIs" dxfId="15" priority="16" stopIfTrue="1" operator="notBetween">
      <formula>$S$35</formula>
      <formula>$S$36</formula>
    </cfRule>
  </conditionalFormatting>
  <conditionalFormatting sqref="B71">
    <cfRule type="cellIs" dxfId="14" priority="15" stopIfTrue="1" operator="greaterThan">
      <formula>$S$37</formula>
    </cfRule>
  </conditionalFormatting>
  <conditionalFormatting sqref="B77">
    <cfRule type="cellIs" dxfId="13" priority="14" stopIfTrue="1" operator="lessThan">
      <formula>$S$38</formula>
    </cfRule>
  </conditionalFormatting>
  <conditionalFormatting sqref="D80">
    <cfRule type="cellIs" dxfId="12" priority="13" stopIfTrue="1" operator="lessThan">
      <formula>$S$39</formula>
    </cfRule>
  </conditionalFormatting>
  <conditionalFormatting sqref="C87">
    <cfRule type="cellIs" dxfId="11" priority="12" stopIfTrue="1" operator="greaterThan">
      <formula>$S$42</formula>
    </cfRule>
  </conditionalFormatting>
  <conditionalFormatting sqref="C93">
    <cfRule type="cellIs" dxfId="10" priority="11" stopIfTrue="1" operator="greaterThan">
      <formula>$S$45</formula>
    </cfRule>
  </conditionalFormatting>
  <conditionalFormatting sqref="C100">
    <cfRule type="cellIs" dxfId="9" priority="10" stopIfTrue="1" operator="greaterThan">
      <formula>$S$48</formula>
    </cfRule>
  </conditionalFormatting>
  <conditionalFormatting sqref="C109">
    <cfRule type="cellIs" dxfId="8" priority="9" stopIfTrue="1" operator="greaterThan">
      <formula>$S$51</formula>
    </cfRule>
  </conditionalFormatting>
  <conditionalFormatting sqref="C114">
    <cfRule type="cellIs" dxfId="7" priority="8" stopIfTrue="1" operator="greaterThan">
      <formula>$S$52</formula>
    </cfRule>
  </conditionalFormatting>
  <conditionalFormatting sqref="B120">
    <cfRule type="cellIs" dxfId="6" priority="7" stopIfTrue="1" operator="notBetween">
      <formula>$S$55</formula>
      <formula>$S$56</formula>
    </cfRule>
  </conditionalFormatting>
  <conditionalFormatting sqref="B121">
    <cfRule type="cellIs" dxfId="5" priority="6" stopIfTrue="1" operator="notBetween">
      <formula>$S$57</formula>
      <formula>$S$58</formula>
    </cfRule>
  </conditionalFormatting>
  <conditionalFormatting sqref="B122">
    <cfRule type="cellIs" dxfId="4" priority="5" stopIfTrue="1" operator="notBetween">
      <formula>$S$59</formula>
      <formula>$S$60</formula>
    </cfRule>
  </conditionalFormatting>
  <conditionalFormatting sqref="B129">
    <cfRule type="cellIs" dxfId="3" priority="4" stopIfTrue="1" operator="notBetween">
      <formula>$S$61</formula>
      <formula>$S$62</formula>
    </cfRule>
  </conditionalFormatting>
  <conditionalFormatting sqref="B134">
    <cfRule type="cellIs" dxfId="2" priority="3" stopIfTrue="1" operator="notBetween">
      <formula>$S$63</formula>
      <formula>$S$64</formula>
    </cfRule>
  </conditionalFormatting>
  <conditionalFormatting sqref="B143">
    <cfRule type="cellIs" dxfId="1" priority="2" stopIfTrue="1" operator="notBetween">
      <formula>$S$65</formula>
      <formula>$S$66</formula>
    </cfRule>
  </conditionalFormatting>
  <conditionalFormatting sqref="C162">
    <cfRule type="cellIs" dxfId="0" priority="1" stopIfTrue="1" operator="greaterThan">
      <formula>$S$69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2435"/>
  <sheetViews>
    <sheetView tabSelected="1" zoomScale="80" zoomScaleNormal="80"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C1200" sqref="C1200"/>
    </sheetView>
  </sheetViews>
  <sheetFormatPr baseColWidth="10" defaultRowHeight="15" x14ac:dyDescent="0.25"/>
  <cols>
    <col min="1" max="1" width="12" style="2" bestFit="1" customWidth="1"/>
    <col min="2" max="2" width="17" style="3" bestFit="1" customWidth="1"/>
    <col min="3" max="3" width="8" style="23" bestFit="1" customWidth="1"/>
    <col min="4" max="4" width="5.5703125" style="11" bestFit="1" customWidth="1"/>
    <col min="5" max="5" width="6.7109375" style="11" bestFit="1" customWidth="1"/>
    <col min="6" max="6" width="7" style="11" bestFit="1" customWidth="1"/>
    <col min="7" max="7" width="6.7109375" style="11" bestFit="1" customWidth="1"/>
    <col min="8" max="8" width="5.5703125" style="11" bestFit="1" customWidth="1"/>
    <col min="9" max="9" width="9.85546875" style="11" customWidth="1"/>
    <col min="10" max="10" width="8.85546875" style="11" customWidth="1"/>
    <col min="11" max="11" width="10.140625" style="125" bestFit="1" customWidth="1"/>
    <col min="12" max="12" width="6.7109375" style="24" bestFit="1" customWidth="1"/>
    <col min="13" max="13" width="9.28515625" style="6" bestFit="1" customWidth="1"/>
    <col min="14" max="14" width="7" style="104" customWidth="1"/>
    <col min="15" max="15" width="7.28515625" style="114" customWidth="1"/>
    <col min="16" max="16" width="6.7109375" style="25" bestFit="1" customWidth="1"/>
    <col min="17" max="17" width="6.42578125" style="25" bestFit="1" customWidth="1"/>
    <col min="18" max="19" width="5.5703125" style="26" bestFit="1" customWidth="1"/>
    <col min="20" max="20" width="8.85546875" style="26" bestFit="1" customWidth="1"/>
    <col min="21" max="21" width="10.140625" style="121" bestFit="1" customWidth="1"/>
    <col min="22" max="22" width="6.7109375" style="38" bestFit="1" customWidth="1"/>
    <col min="23" max="23" width="8.28515625" style="126" bestFit="1" customWidth="1"/>
    <col min="24" max="24" width="9.28515625" style="150" bestFit="1" customWidth="1"/>
    <col min="25" max="25" width="10.5703125" style="40" bestFit="1" customWidth="1"/>
    <col min="26" max="26" width="10.28515625" style="40" bestFit="1" customWidth="1"/>
    <col min="27" max="27" width="6.7109375" style="40" bestFit="1" customWidth="1"/>
    <col min="28" max="28" width="6.7109375" style="41" bestFit="1" customWidth="1"/>
    <col min="29" max="29" width="5.5703125" style="48" bestFit="1" customWidth="1"/>
    <col min="30" max="30" width="5.5703125" style="49" bestFit="1" customWidth="1"/>
    <col min="31" max="31" width="6.42578125" style="49" customWidth="1"/>
    <col min="32" max="32" width="4.85546875" style="49" customWidth="1"/>
    <col min="33" max="33" width="8.85546875" style="49" bestFit="1" customWidth="1"/>
    <col min="34" max="35" width="7.28515625" style="108" customWidth="1"/>
    <col min="36" max="36" width="7" style="80" bestFit="1" customWidth="1"/>
    <col min="37" max="37" width="10.85546875" style="56" customWidth="1"/>
    <col min="38" max="39" width="8.85546875" style="111" bestFit="1" customWidth="1"/>
    <col min="40" max="40" width="7" style="60" bestFit="1" customWidth="1"/>
    <col min="41" max="41" width="11.140625" style="61" bestFit="1" customWidth="1"/>
    <col min="42" max="42" width="7.42578125" style="1" customWidth="1"/>
    <col min="43" max="43" width="57.5703125" style="76" customWidth="1"/>
    <col min="44" max="44" width="9.7109375" style="96" customWidth="1"/>
    <col min="45" max="45" width="7.85546875" style="1" customWidth="1"/>
    <col min="46" max="46" width="7.5703125" style="1" customWidth="1"/>
    <col min="47" max="58" width="7.5703125" style="95" customWidth="1"/>
    <col min="59" max="59" width="6.85546875" style="1" customWidth="1"/>
    <col min="60" max="60" width="7.42578125" style="1" customWidth="1"/>
    <col min="61" max="61" width="6.140625" style="1" customWidth="1"/>
    <col min="62" max="62" width="7.140625" style="1" customWidth="1"/>
    <col min="63" max="63" width="6.85546875" style="1" customWidth="1"/>
    <col min="64" max="64" width="6.28515625" style="1" bestFit="1" customWidth="1"/>
    <col min="65" max="65" width="7" style="1" customWidth="1"/>
    <col min="66" max="66" width="7.28515625" style="1" customWidth="1"/>
    <col min="67" max="16384" width="11.42578125" style="1"/>
  </cols>
  <sheetData>
    <row r="1" spans="1:69" ht="45.75" customHeight="1" thickTop="1" x14ac:dyDescent="0.25">
      <c r="A1" s="353" t="s">
        <v>0</v>
      </c>
      <c r="B1" s="356" t="s">
        <v>1</v>
      </c>
      <c r="C1" s="350" t="s">
        <v>2</v>
      </c>
      <c r="D1" s="351"/>
      <c r="E1" s="351"/>
      <c r="F1" s="351"/>
      <c r="G1" s="351"/>
      <c r="H1" s="351"/>
      <c r="I1" s="351"/>
      <c r="J1" s="351"/>
      <c r="K1" s="351"/>
      <c r="L1" s="352"/>
      <c r="M1" s="66" t="s">
        <v>14</v>
      </c>
      <c r="N1" s="369" t="s">
        <v>15</v>
      </c>
      <c r="O1" s="370"/>
      <c r="P1" s="370"/>
      <c r="Q1" s="370"/>
      <c r="R1" s="370"/>
      <c r="S1" s="370"/>
      <c r="T1" s="370"/>
      <c r="U1" s="370"/>
      <c r="V1" s="371"/>
      <c r="W1" s="340" t="s">
        <v>300</v>
      </c>
      <c r="X1" s="146" t="s">
        <v>330</v>
      </c>
      <c r="Y1" s="140" t="s">
        <v>20</v>
      </c>
      <c r="Z1" s="67" t="s">
        <v>331</v>
      </c>
      <c r="AA1" s="68" t="s">
        <v>21</v>
      </c>
      <c r="AB1" s="68" t="s">
        <v>22</v>
      </c>
      <c r="AC1" s="344" t="s">
        <v>49</v>
      </c>
      <c r="AD1" s="345"/>
      <c r="AE1" s="345"/>
      <c r="AF1" s="345"/>
      <c r="AG1" s="345"/>
      <c r="AH1" s="345"/>
      <c r="AI1" s="345"/>
      <c r="AJ1" s="346"/>
      <c r="AK1" s="84" t="s">
        <v>24</v>
      </c>
      <c r="AL1" s="363" t="s">
        <v>25</v>
      </c>
      <c r="AM1" s="364"/>
      <c r="AN1" s="364"/>
      <c r="AO1" s="365"/>
      <c r="AQ1" s="76" t="s">
        <v>119</v>
      </c>
      <c r="AS1" s="292" t="s">
        <v>23</v>
      </c>
      <c r="AT1" s="292"/>
      <c r="AU1" s="292"/>
      <c r="AV1" s="292"/>
      <c r="AW1" s="292"/>
      <c r="AX1" s="292"/>
      <c r="AY1" s="292"/>
      <c r="AZ1" s="292"/>
      <c r="BA1" s="95" t="s">
        <v>254</v>
      </c>
      <c r="BB1" s="292" t="s">
        <v>255</v>
      </c>
      <c r="BC1" s="292"/>
      <c r="BD1" s="292" t="s">
        <v>256</v>
      </c>
      <c r="BE1" s="292"/>
      <c r="BF1" s="292" t="s">
        <v>50</v>
      </c>
      <c r="BG1" s="292"/>
      <c r="BH1" s="292"/>
      <c r="BI1" s="292"/>
      <c r="BJ1" s="292"/>
      <c r="BK1" s="292" t="s">
        <v>56</v>
      </c>
      <c r="BL1" s="292"/>
      <c r="BM1" s="292"/>
      <c r="BN1" s="292"/>
      <c r="BO1" s="292"/>
      <c r="BP1" s="292"/>
      <c r="BQ1" s="1" t="s">
        <v>258</v>
      </c>
    </row>
    <row r="2" spans="1:69" ht="15.75" thickBot="1" x14ac:dyDescent="0.3">
      <c r="A2" s="354"/>
      <c r="B2" s="357"/>
      <c r="C2" s="10" t="s">
        <v>4</v>
      </c>
      <c r="D2" s="11" t="s">
        <v>3</v>
      </c>
      <c r="E2" s="11" t="s">
        <v>18</v>
      </c>
      <c r="F2" s="11" t="s">
        <v>9</v>
      </c>
      <c r="G2" s="11" t="s">
        <v>10</v>
      </c>
      <c r="H2" s="12" t="s">
        <v>19</v>
      </c>
      <c r="I2" s="358" t="s">
        <v>12</v>
      </c>
      <c r="J2" s="359"/>
      <c r="K2" s="360"/>
      <c r="L2" s="13" t="s">
        <v>32</v>
      </c>
      <c r="M2" s="6" t="s">
        <v>10</v>
      </c>
      <c r="N2" s="104" t="s">
        <v>294</v>
      </c>
      <c r="O2" s="114" t="s">
        <v>299</v>
      </c>
      <c r="P2" s="25" t="s">
        <v>18</v>
      </c>
      <c r="Q2" s="26" t="s">
        <v>9</v>
      </c>
      <c r="R2" s="26" t="s">
        <v>10</v>
      </c>
      <c r="S2" s="27" t="s">
        <v>19</v>
      </c>
      <c r="T2" s="372" t="s">
        <v>16</v>
      </c>
      <c r="U2" s="373"/>
      <c r="V2" s="28" t="s">
        <v>32</v>
      </c>
      <c r="W2" s="341"/>
      <c r="X2" s="147" t="s">
        <v>32</v>
      </c>
      <c r="Y2" s="141" t="s">
        <v>32</v>
      </c>
      <c r="Z2" s="141" t="s">
        <v>32</v>
      </c>
      <c r="AA2" s="39" t="s">
        <v>32</v>
      </c>
      <c r="AB2" s="39" t="s">
        <v>32</v>
      </c>
      <c r="AC2" s="46" t="s">
        <v>19</v>
      </c>
      <c r="AD2" s="47" t="s">
        <v>10</v>
      </c>
      <c r="AE2" s="47" t="s">
        <v>32</v>
      </c>
      <c r="AF2" s="47" t="s">
        <v>296</v>
      </c>
      <c r="AG2" s="85" t="s">
        <v>18</v>
      </c>
      <c r="AH2" s="113" t="s">
        <v>298</v>
      </c>
      <c r="AI2" s="376" t="s">
        <v>211</v>
      </c>
      <c r="AJ2" s="377"/>
      <c r="AK2" s="55" t="s">
        <v>32</v>
      </c>
      <c r="AL2" s="366" t="s">
        <v>26</v>
      </c>
      <c r="AM2" s="367"/>
      <c r="AN2" s="368"/>
      <c r="AO2" s="59" t="s">
        <v>27</v>
      </c>
      <c r="AS2" s="1" t="s">
        <v>47</v>
      </c>
      <c r="AT2" s="1" t="s">
        <v>48</v>
      </c>
      <c r="AU2" s="95" t="s">
        <v>51</v>
      </c>
      <c r="AV2" s="95" t="s">
        <v>52</v>
      </c>
      <c r="AW2" s="95" t="s">
        <v>53</v>
      </c>
      <c r="AX2" s="95" t="s">
        <v>54</v>
      </c>
      <c r="AY2" s="95" t="s">
        <v>252</v>
      </c>
      <c r="AZ2" s="95" t="s">
        <v>253</v>
      </c>
      <c r="BA2" s="95" t="s">
        <v>5</v>
      </c>
      <c r="BB2" s="95" t="s">
        <v>5</v>
      </c>
      <c r="BC2" s="95" t="s">
        <v>6</v>
      </c>
      <c r="BD2" s="95" t="s">
        <v>5</v>
      </c>
      <c r="BE2" s="95" t="s">
        <v>6</v>
      </c>
      <c r="BF2" s="95" t="s">
        <v>252</v>
      </c>
      <c r="BG2" s="1" t="s">
        <v>47</v>
      </c>
      <c r="BH2" s="1" t="s">
        <v>48</v>
      </c>
      <c r="BI2" s="1" t="s">
        <v>51</v>
      </c>
      <c r="BJ2" s="1" t="s">
        <v>52</v>
      </c>
      <c r="BK2" s="1" t="s">
        <v>53</v>
      </c>
      <c r="BL2" s="1" t="s">
        <v>54</v>
      </c>
      <c r="BM2" s="1" t="s">
        <v>47</v>
      </c>
      <c r="BN2" s="1" t="s">
        <v>48</v>
      </c>
      <c r="BO2" s="94" t="s">
        <v>51</v>
      </c>
      <c r="BP2" s="94" t="s">
        <v>52</v>
      </c>
    </row>
    <row r="3" spans="1:69" ht="16.5" thickTop="1" thickBot="1" x14ac:dyDescent="0.3">
      <c r="A3" s="354"/>
      <c r="B3" s="3" t="s">
        <v>5</v>
      </c>
      <c r="C3" s="14"/>
      <c r="D3" s="15"/>
      <c r="E3" s="15">
        <v>30</v>
      </c>
      <c r="F3" s="15">
        <v>0</v>
      </c>
      <c r="G3" s="15">
        <v>11</v>
      </c>
      <c r="H3" s="15">
        <v>42</v>
      </c>
      <c r="I3" s="361" t="s">
        <v>290</v>
      </c>
      <c r="J3" s="361" t="s">
        <v>291</v>
      </c>
      <c r="K3" s="122">
        <v>0.6</v>
      </c>
      <c r="L3" s="16">
        <v>30</v>
      </c>
      <c r="M3" s="7"/>
      <c r="N3" s="105"/>
      <c r="O3" s="115"/>
      <c r="P3" s="29">
        <v>8</v>
      </c>
      <c r="Q3" s="29"/>
      <c r="R3" s="30">
        <v>1.5</v>
      </c>
      <c r="S3" s="30">
        <v>36</v>
      </c>
      <c r="T3" s="374" t="s">
        <v>293</v>
      </c>
      <c r="U3" s="118">
        <v>1</v>
      </c>
      <c r="V3" s="31">
        <v>5</v>
      </c>
      <c r="W3" s="342"/>
      <c r="X3" s="148"/>
      <c r="AC3" s="48">
        <v>20</v>
      </c>
      <c r="AD3" s="49">
        <v>2.7</v>
      </c>
      <c r="AE3" s="49">
        <v>300</v>
      </c>
      <c r="AG3" s="49">
        <v>7</v>
      </c>
      <c r="AJ3" s="83">
        <v>60</v>
      </c>
      <c r="AL3" s="347" t="s">
        <v>290</v>
      </c>
      <c r="AM3" s="347" t="s">
        <v>291</v>
      </c>
      <c r="AN3" s="60">
        <v>50</v>
      </c>
      <c r="AO3" s="61">
        <v>2</v>
      </c>
      <c r="BG3" s="1" t="s">
        <v>53</v>
      </c>
      <c r="BH3" s="1" t="s">
        <v>54</v>
      </c>
    </row>
    <row r="4" spans="1:69" ht="15.75" thickBot="1" x14ac:dyDescent="0.3">
      <c r="A4" s="354"/>
      <c r="B4" s="4" t="s">
        <v>6</v>
      </c>
      <c r="C4" s="17"/>
      <c r="D4" s="18"/>
      <c r="E4" s="18">
        <v>50</v>
      </c>
      <c r="F4" s="18">
        <v>6</v>
      </c>
      <c r="G4" s="18"/>
      <c r="H4" s="18">
        <v>50</v>
      </c>
      <c r="I4" s="362"/>
      <c r="J4" s="362"/>
      <c r="K4" s="123">
        <v>2</v>
      </c>
      <c r="L4" s="19">
        <v>50</v>
      </c>
      <c r="M4" s="8">
        <v>6</v>
      </c>
      <c r="N4" s="106"/>
      <c r="O4" s="116"/>
      <c r="P4" s="32">
        <v>12</v>
      </c>
      <c r="Q4" s="32"/>
      <c r="R4" s="33">
        <v>2.5</v>
      </c>
      <c r="S4" s="33">
        <v>41</v>
      </c>
      <c r="T4" s="375"/>
      <c r="U4" s="119">
        <v>2</v>
      </c>
      <c r="V4" s="34">
        <v>10</v>
      </c>
      <c r="W4" s="342"/>
      <c r="X4" s="149">
        <v>1000</v>
      </c>
      <c r="Y4" s="42">
        <v>1000</v>
      </c>
      <c r="Z4" s="42">
        <v>1000</v>
      </c>
      <c r="AA4" s="42"/>
      <c r="AB4" s="43">
        <v>30</v>
      </c>
      <c r="AC4" s="50">
        <v>25</v>
      </c>
      <c r="AD4" s="51">
        <v>3.3</v>
      </c>
      <c r="AE4" s="51">
        <v>400</v>
      </c>
      <c r="AF4" s="51"/>
      <c r="AG4" s="51">
        <v>10</v>
      </c>
      <c r="AH4" s="109"/>
      <c r="AI4" s="109"/>
      <c r="AJ4" s="81">
        <v>80</v>
      </c>
      <c r="AK4" s="57">
        <v>30</v>
      </c>
      <c r="AL4" s="348"/>
      <c r="AM4" s="348"/>
      <c r="AN4" s="62">
        <v>100</v>
      </c>
      <c r="AO4" s="63">
        <v>12</v>
      </c>
    </row>
    <row r="5" spans="1:69" ht="18" thickBot="1" x14ac:dyDescent="0.3">
      <c r="A5" s="355"/>
      <c r="B5" s="5" t="s">
        <v>7</v>
      </c>
      <c r="C5" s="20" t="s">
        <v>31</v>
      </c>
      <c r="D5" s="21" t="s">
        <v>31</v>
      </c>
      <c r="E5" s="21" t="s">
        <v>8</v>
      </c>
      <c r="F5" s="21" t="s">
        <v>8</v>
      </c>
      <c r="G5" s="21"/>
      <c r="H5" s="21" t="s">
        <v>11</v>
      </c>
      <c r="I5" s="21" t="s">
        <v>292</v>
      </c>
      <c r="J5" s="21" t="s">
        <v>292</v>
      </c>
      <c r="K5" s="124" t="s">
        <v>13</v>
      </c>
      <c r="L5" s="22" t="s">
        <v>33</v>
      </c>
      <c r="M5" s="9"/>
      <c r="N5" s="107" t="s">
        <v>295</v>
      </c>
      <c r="O5" s="117" t="s">
        <v>295</v>
      </c>
      <c r="P5" s="35" t="s">
        <v>8</v>
      </c>
      <c r="Q5" s="35"/>
      <c r="R5" s="36"/>
      <c r="S5" s="36" t="s">
        <v>11</v>
      </c>
      <c r="T5" s="36" t="s">
        <v>292</v>
      </c>
      <c r="U5" s="120" t="s">
        <v>17</v>
      </c>
      <c r="V5" s="37" t="s">
        <v>33</v>
      </c>
      <c r="W5" s="343"/>
      <c r="X5" s="148" t="s">
        <v>29</v>
      </c>
      <c r="Y5" s="44" t="s">
        <v>29</v>
      </c>
      <c r="Z5" s="44" t="s">
        <v>29</v>
      </c>
      <c r="AA5" s="44" t="s">
        <v>30</v>
      </c>
      <c r="AB5" s="45" t="s">
        <v>30</v>
      </c>
      <c r="AC5" s="52" t="s">
        <v>11</v>
      </c>
      <c r="AD5" s="53"/>
      <c r="AE5" s="53" t="s">
        <v>29</v>
      </c>
      <c r="AF5" s="53" t="s">
        <v>295</v>
      </c>
      <c r="AG5" s="53" t="s">
        <v>8</v>
      </c>
      <c r="AH5" s="110" t="s">
        <v>295</v>
      </c>
      <c r="AI5" s="110" t="s">
        <v>297</v>
      </c>
      <c r="AJ5" s="82" t="s">
        <v>210</v>
      </c>
      <c r="AK5" s="58" t="s">
        <v>29</v>
      </c>
      <c r="AL5" s="112" t="s">
        <v>292</v>
      </c>
      <c r="AM5" s="112" t="s">
        <v>292</v>
      </c>
      <c r="AN5" s="64" t="s">
        <v>28</v>
      </c>
      <c r="AO5" s="65" t="s">
        <v>28</v>
      </c>
    </row>
    <row r="6" spans="1:69" s="70" customFormat="1" ht="15.75" hidden="1" thickTop="1" x14ac:dyDescent="0.25">
      <c r="A6" s="73">
        <v>42976</v>
      </c>
      <c r="B6" s="71" t="s">
        <v>69</v>
      </c>
      <c r="C6" s="23">
        <v>2.4</v>
      </c>
      <c r="D6" s="11">
        <v>0.2</v>
      </c>
      <c r="E6" s="11">
        <f t="shared" ref="E6:E76" si="0">(C6-D6/3)*15</f>
        <v>34.999999999999993</v>
      </c>
      <c r="F6" s="11">
        <f t="shared" ref="F6:F79" si="1">D6*0.9</f>
        <v>0.18000000000000002</v>
      </c>
      <c r="G6" s="11">
        <v>12.16</v>
      </c>
      <c r="H6" s="11">
        <v>47.5</v>
      </c>
      <c r="I6" s="11"/>
      <c r="J6" s="11"/>
      <c r="K6" s="125"/>
      <c r="L6" s="24">
        <v>42.6</v>
      </c>
      <c r="M6" s="6">
        <v>2.2799999999999998</v>
      </c>
      <c r="N6" s="104"/>
      <c r="O6" s="114"/>
      <c r="P6" s="25">
        <v>15.1</v>
      </c>
      <c r="Q6" s="25"/>
      <c r="R6" s="26">
        <v>1.75</v>
      </c>
      <c r="S6" s="26">
        <v>40</v>
      </c>
      <c r="T6" s="26"/>
      <c r="U6" s="121"/>
      <c r="V6" s="38">
        <v>9.41</v>
      </c>
      <c r="W6" s="126"/>
      <c r="X6" s="150"/>
      <c r="Y6" s="40">
        <v>670</v>
      </c>
      <c r="Z6" s="40"/>
      <c r="AA6" s="40">
        <v>9.5</v>
      </c>
      <c r="AB6" s="41">
        <v>8.9</v>
      </c>
      <c r="AC6" s="48">
        <v>21.3</v>
      </c>
      <c r="AD6" s="49">
        <v>3.12</v>
      </c>
      <c r="AE6" s="49">
        <v>419</v>
      </c>
      <c r="AF6" s="49"/>
      <c r="AG6" s="49">
        <v>10.92</v>
      </c>
      <c r="AH6" s="108"/>
      <c r="AI6" s="108"/>
      <c r="AJ6" s="80"/>
      <c r="AK6" s="56"/>
      <c r="AL6" s="111"/>
      <c r="AM6" s="111"/>
      <c r="AN6" s="60">
        <v>100</v>
      </c>
      <c r="AO6" s="61">
        <v>10.48</v>
      </c>
      <c r="AQ6" s="76"/>
      <c r="AR6" s="96"/>
      <c r="AS6" s="70">
        <v>310</v>
      </c>
      <c r="AT6" s="70">
        <v>410</v>
      </c>
      <c r="AU6" s="95">
        <v>20</v>
      </c>
      <c r="AV6" s="95">
        <v>25</v>
      </c>
      <c r="AW6" s="95">
        <v>8</v>
      </c>
      <c r="AX6" s="95">
        <v>12</v>
      </c>
      <c r="AY6" s="95">
        <v>2.7</v>
      </c>
      <c r="AZ6" s="95">
        <v>3.3</v>
      </c>
      <c r="BA6" s="95"/>
      <c r="BB6" s="95"/>
      <c r="BC6" s="95"/>
      <c r="BD6" s="95"/>
      <c r="BE6" s="95"/>
      <c r="BF6" s="95"/>
      <c r="BG6" s="70">
        <v>30</v>
      </c>
      <c r="BH6" s="70">
        <v>50</v>
      </c>
      <c r="BI6" s="70">
        <v>42</v>
      </c>
      <c r="BJ6" s="70">
        <v>50</v>
      </c>
      <c r="BK6" s="70">
        <v>10</v>
      </c>
      <c r="BL6" s="70">
        <v>20</v>
      </c>
      <c r="BM6" s="70">
        <v>5</v>
      </c>
      <c r="BN6" s="70">
        <v>10</v>
      </c>
      <c r="BO6" s="70">
        <v>36</v>
      </c>
      <c r="BP6" s="70">
        <v>41</v>
      </c>
    </row>
    <row r="7" spans="1:69" s="70" customFormat="1" hidden="1" x14ac:dyDescent="0.25">
      <c r="A7" s="73"/>
      <c r="B7" s="71" t="s">
        <v>65</v>
      </c>
      <c r="C7" s="23">
        <v>2.2999999999999998</v>
      </c>
      <c r="D7" s="11">
        <v>0.4</v>
      </c>
      <c r="E7" s="11">
        <f t="shared" si="0"/>
        <v>32.5</v>
      </c>
      <c r="F7" s="11">
        <f t="shared" si="1"/>
        <v>0.36000000000000004</v>
      </c>
      <c r="G7" s="11">
        <v>12.1</v>
      </c>
      <c r="H7" s="11">
        <v>47</v>
      </c>
      <c r="I7" s="11"/>
      <c r="J7" s="11"/>
      <c r="K7" s="125"/>
      <c r="L7" s="24">
        <v>40.700000000000003</v>
      </c>
      <c r="M7" s="6">
        <v>2.9</v>
      </c>
      <c r="N7" s="104"/>
      <c r="O7" s="114"/>
      <c r="P7" s="25">
        <v>12.9</v>
      </c>
      <c r="Q7" s="25"/>
      <c r="R7" s="26">
        <v>1.82</v>
      </c>
      <c r="S7" s="26">
        <v>40</v>
      </c>
      <c r="T7" s="26"/>
      <c r="U7" s="121"/>
      <c r="V7" s="38">
        <v>8.4</v>
      </c>
      <c r="W7" s="126"/>
      <c r="X7" s="150"/>
      <c r="Y7" s="40">
        <v>660</v>
      </c>
      <c r="Z7" s="40"/>
      <c r="AA7" s="40">
        <v>9.5</v>
      </c>
      <c r="AB7" s="41">
        <v>8.9</v>
      </c>
      <c r="AC7" s="48">
        <v>21.3</v>
      </c>
      <c r="AD7" s="49">
        <v>3.19</v>
      </c>
      <c r="AE7" s="49">
        <v>376</v>
      </c>
      <c r="AF7" s="49"/>
      <c r="AG7" s="49"/>
      <c r="AH7" s="108"/>
      <c r="AI7" s="108"/>
      <c r="AJ7" s="80"/>
      <c r="AK7" s="56"/>
      <c r="AL7" s="111"/>
      <c r="AM7" s="111"/>
      <c r="AN7" s="60">
        <v>80</v>
      </c>
      <c r="AO7" s="61">
        <v>12.7</v>
      </c>
      <c r="AQ7" s="76"/>
      <c r="AR7" s="96"/>
      <c r="AS7" s="70">
        <v>310</v>
      </c>
      <c r="AT7" s="70">
        <v>410</v>
      </c>
      <c r="AU7" s="95">
        <v>20</v>
      </c>
      <c r="AV7" s="95">
        <v>25</v>
      </c>
      <c r="AW7" s="95">
        <v>8</v>
      </c>
      <c r="AX7" s="95">
        <v>12</v>
      </c>
      <c r="AY7" s="95">
        <v>2.7</v>
      </c>
      <c r="AZ7" s="95">
        <v>3.3</v>
      </c>
      <c r="BA7" s="95"/>
      <c r="BB7" s="95"/>
      <c r="BC7" s="95"/>
      <c r="BD7" s="95"/>
      <c r="BE7" s="95"/>
      <c r="BF7" s="95"/>
      <c r="BG7" s="70">
        <v>30</v>
      </c>
      <c r="BH7" s="70">
        <v>50</v>
      </c>
      <c r="BI7" s="70">
        <v>42</v>
      </c>
      <c r="BJ7" s="70">
        <v>50</v>
      </c>
      <c r="BK7" s="70">
        <v>10</v>
      </c>
      <c r="BL7" s="70">
        <v>20</v>
      </c>
      <c r="BM7" s="70">
        <v>5</v>
      </c>
      <c r="BN7" s="70">
        <v>10</v>
      </c>
      <c r="BO7" s="94">
        <v>36</v>
      </c>
      <c r="BP7" s="94">
        <v>41</v>
      </c>
    </row>
    <row r="8" spans="1:69" s="70" customFormat="1" hidden="1" x14ac:dyDescent="0.25">
      <c r="A8" s="73"/>
      <c r="B8" s="71" t="s">
        <v>60</v>
      </c>
      <c r="C8" s="23">
        <v>2.2999999999999998</v>
      </c>
      <c r="D8" s="11">
        <v>0.4</v>
      </c>
      <c r="E8" s="11">
        <f t="shared" si="0"/>
        <v>32.5</v>
      </c>
      <c r="F8" s="11">
        <f t="shared" si="1"/>
        <v>0.36000000000000004</v>
      </c>
      <c r="G8" s="11">
        <v>12.1</v>
      </c>
      <c r="H8" s="11">
        <v>48</v>
      </c>
      <c r="I8" s="11"/>
      <c r="J8" s="11"/>
      <c r="K8" s="125"/>
      <c r="L8" s="24">
        <v>39.4</v>
      </c>
      <c r="M8" s="6">
        <v>2.9</v>
      </c>
      <c r="N8" s="104"/>
      <c r="O8" s="114"/>
      <c r="P8" s="25">
        <v>11.8</v>
      </c>
      <c r="Q8" s="25"/>
      <c r="R8" s="26">
        <v>1.8</v>
      </c>
      <c r="S8" s="26">
        <v>40</v>
      </c>
      <c r="T8" s="26"/>
      <c r="U8" s="121"/>
      <c r="V8" s="38">
        <v>6.5</v>
      </c>
      <c r="W8" s="126"/>
      <c r="X8" s="150"/>
      <c r="Y8" s="40">
        <v>680</v>
      </c>
      <c r="Z8" s="40"/>
      <c r="AA8" s="40">
        <v>10</v>
      </c>
      <c r="AB8" s="41">
        <v>10</v>
      </c>
      <c r="AC8" s="48">
        <v>21.3</v>
      </c>
      <c r="AD8" s="49">
        <v>3.2</v>
      </c>
      <c r="AE8" s="49">
        <v>320</v>
      </c>
      <c r="AF8" s="49"/>
      <c r="AG8" s="49">
        <v>10</v>
      </c>
      <c r="AH8" s="108"/>
      <c r="AI8" s="108"/>
      <c r="AJ8" s="80"/>
      <c r="AK8" s="56"/>
      <c r="AL8" s="111"/>
      <c r="AM8" s="111"/>
      <c r="AN8" s="60">
        <v>100</v>
      </c>
      <c r="AO8" s="61">
        <v>13.7</v>
      </c>
      <c r="AQ8" s="76"/>
      <c r="AR8" s="96"/>
      <c r="AS8" s="70">
        <v>310</v>
      </c>
      <c r="AT8" s="70">
        <v>410</v>
      </c>
      <c r="AU8" s="95">
        <v>20</v>
      </c>
      <c r="AV8" s="95">
        <v>25</v>
      </c>
      <c r="AW8" s="95">
        <v>8</v>
      </c>
      <c r="AX8" s="95">
        <v>12</v>
      </c>
      <c r="AY8" s="95">
        <v>2.7</v>
      </c>
      <c r="AZ8" s="95">
        <v>3.3</v>
      </c>
      <c r="BA8" s="95"/>
      <c r="BB8" s="95"/>
      <c r="BC8" s="95"/>
      <c r="BD8" s="95"/>
      <c r="BE8" s="95"/>
      <c r="BF8" s="95"/>
      <c r="BG8" s="70">
        <v>30</v>
      </c>
      <c r="BH8" s="70">
        <v>50</v>
      </c>
      <c r="BI8" s="70">
        <v>42</v>
      </c>
      <c r="BJ8" s="70">
        <v>50</v>
      </c>
      <c r="BK8" s="70">
        <v>10</v>
      </c>
      <c r="BL8" s="70">
        <v>20</v>
      </c>
      <c r="BM8" s="70">
        <v>5</v>
      </c>
      <c r="BN8" s="70">
        <v>10</v>
      </c>
      <c r="BO8" s="94">
        <v>36</v>
      </c>
      <c r="BP8" s="94">
        <v>41</v>
      </c>
    </row>
    <row r="9" spans="1:69" s="70" customFormat="1" hidden="1" x14ac:dyDescent="0.25">
      <c r="A9" s="73"/>
      <c r="B9" s="71" t="s">
        <v>36</v>
      </c>
      <c r="C9" s="23">
        <v>2.2999999999999998</v>
      </c>
      <c r="D9" s="11">
        <v>0.5</v>
      </c>
      <c r="E9" s="11">
        <f t="shared" si="0"/>
        <v>32</v>
      </c>
      <c r="F9" s="11">
        <f t="shared" si="1"/>
        <v>0.45</v>
      </c>
      <c r="G9" s="11">
        <v>12.1</v>
      </c>
      <c r="H9" s="11">
        <v>48</v>
      </c>
      <c r="I9" s="11"/>
      <c r="J9" s="11"/>
      <c r="K9" s="125">
        <v>1</v>
      </c>
      <c r="L9" s="24">
        <v>38.6</v>
      </c>
      <c r="M9" s="6">
        <v>2.8</v>
      </c>
      <c r="N9" s="104"/>
      <c r="O9" s="114"/>
      <c r="P9" s="25">
        <v>10.6</v>
      </c>
      <c r="Q9" s="25"/>
      <c r="R9" s="26">
        <v>1.8</v>
      </c>
      <c r="S9" s="26">
        <v>39</v>
      </c>
      <c r="T9" s="26"/>
      <c r="U9" s="121">
        <v>1.4</v>
      </c>
      <c r="V9" s="38">
        <v>6.2</v>
      </c>
      <c r="W9" s="126">
        <f>U9+K9</f>
        <v>2.4</v>
      </c>
      <c r="X9" s="150"/>
      <c r="Y9" s="40"/>
      <c r="Z9" s="40"/>
      <c r="AA9" s="40"/>
      <c r="AB9" s="41"/>
      <c r="AC9" s="48">
        <v>22.6</v>
      </c>
      <c r="AD9" s="49">
        <v>3.1</v>
      </c>
      <c r="AE9" s="49">
        <v>330</v>
      </c>
      <c r="AF9" s="49"/>
      <c r="AG9" s="49">
        <v>10.5</v>
      </c>
      <c r="AH9" s="108"/>
      <c r="AI9" s="108"/>
      <c r="AJ9" s="80"/>
      <c r="AK9" s="56"/>
      <c r="AL9" s="111"/>
      <c r="AM9" s="111"/>
      <c r="AN9" s="60">
        <v>130</v>
      </c>
      <c r="AO9" s="61">
        <v>15</v>
      </c>
      <c r="AQ9" s="76"/>
      <c r="AR9" s="96"/>
      <c r="AS9" s="70">
        <v>310</v>
      </c>
      <c r="AT9" s="70">
        <v>410</v>
      </c>
      <c r="AU9" s="95">
        <v>20</v>
      </c>
      <c r="AV9" s="95">
        <v>25</v>
      </c>
      <c r="AW9" s="95">
        <v>8</v>
      </c>
      <c r="AX9" s="95">
        <v>12</v>
      </c>
      <c r="AY9" s="95">
        <v>2.7</v>
      </c>
      <c r="AZ9" s="95">
        <v>3.3</v>
      </c>
      <c r="BA9" s="95"/>
      <c r="BB9" s="95"/>
      <c r="BC9" s="95"/>
      <c r="BD9" s="95"/>
      <c r="BE9" s="95"/>
      <c r="BF9" s="95"/>
      <c r="BG9" s="70">
        <v>30</v>
      </c>
      <c r="BH9" s="70">
        <v>50</v>
      </c>
      <c r="BI9" s="70">
        <v>42</v>
      </c>
      <c r="BJ9" s="70">
        <v>50</v>
      </c>
      <c r="BK9" s="70">
        <v>10</v>
      </c>
      <c r="BL9" s="70">
        <v>20</v>
      </c>
      <c r="BM9" s="70">
        <v>5</v>
      </c>
      <c r="BN9" s="70">
        <v>10</v>
      </c>
      <c r="BO9" s="94">
        <v>36</v>
      </c>
      <c r="BP9" s="94">
        <v>41</v>
      </c>
    </row>
    <row r="10" spans="1:69" s="70" customFormat="1" hidden="1" x14ac:dyDescent="0.25">
      <c r="A10" s="73"/>
      <c r="B10" s="71" t="s">
        <v>37</v>
      </c>
      <c r="C10" s="23">
        <v>2.6</v>
      </c>
      <c r="D10" s="11">
        <v>0.6</v>
      </c>
      <c r="E10" s="11">
        <f t="shared" si="0"/>
        <v>36</v>
      </c>
      <c r="F10" s="11">
        <f t="shared" si="1"/>
        <v>0.54</v>
      </c>
      <c r="G10" s="11">
        <v>12.2</v>
      </c>
      <c r="H10" s="11">
        <v>48</v>
      </c>
      <c r="I10" s="11"/>
      <c r="J10" s="11"/>
      <c r="K10" s="125">
        <v>1.2</v>
      </c>
      <c r="L10" s="24">
        <v>40.700000000000003</v>
      </c>
      <c r="M10" s="6">
        <v>2.2000000000000002</v>
      </c>
      <c r="N10" s="104"/>
      <c r="O10" s="114"/>
      <c r="P10" s="25">
        <v>9.5</v>
      </c>
      <c r="Q10" s="25"/>
      <c r="R10" s="26">
        <v>2.1</v>
      </c>
      <c r="S10" s="26">
        <v>39</v>
      </c>
      <c r="T10" s="26"/>
      <c r="U10" s="121">
        <v>1.2</v>
      </c>
      <c r="V10" s="38">
        <v>5.7</v>
      </c>
      <c r="W10" s="126">
        <f>U10+K10</f>
        <v>2.4</v>
      </c>
      <c r="X10" s="150"/>
      <c r="Y10" s="40">
        <v>702</v>
      </c>
      <c r="Z10" s="40"/>
      <c r="AA10" s="40">
        <v>14.3</v>
      </c>
      <c r="AB10" s="41">
        <v>14</v>
      </c>
      <c r="AC10" s="48">
        <v>22</v>
      </c>
      <c r="AD10" s="49">
        <v>3</v>
      </c>
      <c r="AE10" s="49">
        <v>368</v>
      </c>
      <c r="AF10" s="49"/>
      <c r="AG10" s="49">
        <v>9.5</v>
      </c>
      <c r="AH10" s="108"/>
      <c r="AI10" s="108"/>
      <c r="AJ10" s="80"/>
      <c r="AK10" s="56"/>
      <c r="AL10" s="111"/>
      <c r="AM10" s="111"/>
      <c r="AN10" s="60">
        <v>90</v>
      </c>
      <c r="AO10" s="61">
        <v>13.3</v>
      </c>
      <c r="AQ10" s="76"/>
      <c r="AR10" s="96"/>
      <c r="AS10" s="70">
        <v>310</v>
      </c>
      <c r="AT10" s="70">
        <v>410</v>
      </c>
      <c r="AU10" s="95">
        <v>20</v>
      </c>
      <c r="AV10" s="95">
        <v>25</v>
      </c>
      <c r="AW10" s="95">
        <v>8</v>
      </c>
      <c r="AX10" s="95">
        <v>12</v>
      </c>
      <c r="AY10" s="95">
        <v>2.7</v>
      </c>
      <c r="AZ10" s="95">
        <v>3.3</v>
      </c>
      <c r="BA10" s="95"/>
      <c r="BB10" s="95"/>
      <c r="BC10" s="95"/>
      <c r="BD10" s="95"/>
      <c r="BE10" s="95"/>
      <c r="BF10" s="95"/>
      <c r="BG10" s="70">
        <v>30</v>
      </c>
      <c r="BH10" s="70">
        <v>50</v>
      </c>
      <c r="BI10" s="70">
        <v>42</v>
      </c>
      <c r="BJ10" s="70">
        <v>50</v>
      </c>
      <c r="BK10" s="70">
        <v>10</v>
      </c>
      <c r="BL10" s="70">
        <v>20</v>
      </c>
      <c r="BM10" s="70">
        <v>5</v>
      </c>
      <c r="BN10" s="70">
        <v>10</v>
      </c>
      <c r="BO10" s="94">
        <v>36</v>
      </c>
      <c r="BP10" s="94">
        <v>41</v>
      </c>
    </row>
    <row r="11" spans="1:69" s="70" customFormat="1" hidden="1" x14ac:dyDescent="0.25">
      <c r="A11" s="73">
        <v>42977</v>
      </c>
      <c r="B11" s="71" t="s">
        <v>70</v>
      </c>
      <c r="C11" s="23">
        <v>2.5</v>
      </c>
      <c r="D11" s="11">
        <v>0.6</v>
      </c>
      <c r="E11" s="11">
        <f t="shared" si="0"/>
        <v>34.5</v>
      </c>
      <c r="F11" s="11">
        <f t="shared" si="1"/>
        <v>0.54</v>
      </c>
      <c r="G11" s="11">
        <v>12.48</v>
      </c>
      <c r="H11" s="11">
        <v>47</v>
      </c>
      <c r="I11" s="11"/>
      <c r="J11" s="11"/>
      <c r="K11" s="125">
        <v>1.1000000000000001</v>
      </c>
      <c r="L11" s="24">
        <v>38.6</v>
      </c>
      <c r="M11" s="6"/>
      <c r="N11" s="104"/>
      <c r="O11" s="114"/>
      <c r="P11" s="25">
        <v>10.6</v>
      </c>
      <c r="Q11" s="25"/>
      <c r="R11" s="26">
        <v>2.1</v>
      </c>
      <c r="S11" s="26">
        <v>39</v>
      </c>
      <c r="T11" s="26"/>
      <c r="U11" s="121">
        <v>1.7</v>
      </c>
      <c r="V11" s="38">
        <v>6.48</v>
      </c>
      <c r="W11" s="126">
        <f>U11+K11</f>
        <v>2.8</v>
      </c>
      <c r="X11" s="150"/>
      <c r="Y11" s="40">
        <v>623</v>
      </c>
      <c r="Z11" s="40"/>
      <c r="AA11" s="40">
        <v>9.8000000000000007</v>
      </c>
      <c r="AB11" s="41">
        <v>9.1999999999999993</v>
      </c>
      <c r="AC11" s="48">
        <v>21.4</v>
      </c>
      <c r="AD11" s="49">
        <v>3.2</v>
      </c>
      <c r="AE11" s="49">
        <v>383</v>
      </c>
      <c r="AF11" s="49"/>
      <c r="AG11" s="49">
        <v>10.46</v>
      </c>
      <c r="AH11" s="108"/>
      <c r="AI11" s="108"/>
      <c r="AJ11" s="80"/>
      <c r="AK11" s="56"/>
      <c r="AL11" s="111"/>
      <c r="AM11" s="111"/>
      <c r="AN11" s="60">
        <v>100</v>
      </c>
      <c r="AO11" s="61">
        <v>9.5</v>
      </c>
      <c r="AQ11" s="76"/>
      <c r="AR11" s="96"/>
      <c r="AS11" s="70">
        <v>310</v>
      </c>
      <c r="AT11" s="70">
        <v>410</v>
      </c>
      <c r="AU11" s="95">
        <v>20</v>
      </c>
      <c r="AV11" s="95">
        <v>25</v>
      </c>
      <c r="AW11" s="95">
        <v>8</v>
      </c>
      <c r="AX11" s="95">
        <v>12</v>
      </c>
      <c r="AY11" s="95">
        <v>2.7</v>
      </c>
      <c r="AZ11" s="95">
        <v>3.3</v>
      </c>
      <c r="BA11" s="95"/>
      <c r="BB11" s="95"/>
      <c r="BC11" s="95"/>
      <c r="BD11" s="95"/>
      <c r="BE11" s="95"/>
      <c r="BF11" s="95"/>
      <c r="BG11" s="70">
        <v>30</v>
      </c>
      <c r="BH11" s="70">
        <v>50</v>
      </c>
      <c r="BI11" s="70">
        <v>42</v>
      </c>
      <c r="BJ11" s="70">
        <v>50</v>
      </c>
      <c r="BK11" s="70">
        <v>10</v>
      </c>
      <c r="BL11" s="70">
        <v>20</v>
      </c>
      <c r="BM11" s="70">
        <v>5</v>
      </c>
      <c r="BN11" s="70">
        <v>10</v>
      </c>
      <c r="BO11" s="94">
        <v>36</v>
      </c>
      <c r="BP11" s="94">
        <v>41</v>
      </c>
    </row>
    <row r="12" spans="1:69" s="70" customFormat="1" hidden="1" x14ac:dyDescent="0.25">
      <c r="A12" s="73"/>
      <c r="B12" s="71" t="s">
        <v>34</v>
      </c>
      <c r="C12" s="23">
        <v>2.2999999999999998</v>
      </c>
      <c r="D12" s="11">
        <v>0.8</v>
      </c>
      <c r="E12" s="11">
        <f t="shared" si="0"/>
        <v>30.5</v>
      </c>
      <c r="F12" s="11">
        <f t="shared" si="1"/>
        <v>0.72000000000000008</v>
      </c>
      <c r="G12" s="11">
        <v>11.92</v>
      </c>
      <c r="H12" s="11">
        <v>47.8</v>
      </c>
      <c r="I12" s="11"/>
      <c r="J12" s="11"/>
      <c r="K12" s="125">
        <v>1</v>
      </c>
      <c r="L12" s="24">
        <v>40.200000000000003</v>
      </c>
      <c r="M12" s="6"/>
      <c r="N12" s="104"/>
      <c r="O12" s="114"/>
      <c r="P12" s="25">
        <v>9.5</v>
      </c>
      <c r="Q12" s="25"/>
      <c r="R12" s="26">
        <v>2.0499999999999998</v>
      </c>
      <c r="S12" s="26">
        <v>40.299999999999997</v>
      </c>
      <c r="T12" s="26"/>
      <c r="U12" s="121">
        <v>1.4</v>
      </c>
      <c r="V12" s="38">
        <v>6</v>
      </c>
      <c r="W12" s="126">
        <f>U12+K12</f>
        <v>2.4</v>
      </c>
      <c r="X12" s="150"/>
      <c r="Y12" s="40">
        <v>615</v>
      </c>
      <c r="Z12" s="40"/>
      <c r="AA12" s="40">
        <v>9.6</v>
      </c>
      <c r="AB12" s="41">
        <v>9.1</v>
      </c>
      <c r="AC12" s="48">
        <v>21.3</v>
      </c>
      <c r="AD12" s="49">
        <v>3.2</v>
      </c>
      <c r="AE12" s="49">
        <v>338</v>
      </c>
      <c r="AF12" s="49"/>
      <c r="AG12" s="49">
        <v>9.1</v>
      </c>
      <c r="AH12" s="108"/>
      <c r="AI12" s="108"/>
      <c r="AJ12" s="80"/>
      <c r="AK12" s="56"/>
      <c r="AL12" s="111"/>
      <c r="AM12" s="111"/>
      <c r="AN12" s="60">
        <v>100</v>
      </c>
      <c r="AO12" s="61">
        <v>10.8</v>
      </c>
      <c r="AQ12" s="76"/>
      <c r="AR12" s="96"/>
      <c r="AS12" s="70">
        <v>310</v>
      </c>
      <c r="AT12" s="70">
        <v>410</v>
      </c>
      <c r="AU12" s="95">
        <v>20</v>
      </c>
      <c r="AV12" s="95">
        <v>25</v>
      </c>
      <c r="AW12" s="95">
        <v>8</v>
      </c>
      <c r="AX12" s="95">
        <v>12</v>
      </c>
      <c r="AY12" s="95">
        <v>2.7</v>
      </c>
      <c r="AZ12" s="95">
        <v>3.3</v>
      </c>
      <c r="BA12" s="95"/>
      <c r="BB12" s="95"/>
      <c r="BC12" s="95"/>
      <c r="BD12" s="95"/>
      <c r="BE12" s="95"/>
      <c r="BF12" s="95"/>
      <c r="BG12" s="70">
        <v>30</v>
      </c>
      <c r="BH12" s="70">
        <v>50</v>
      </c>
      <c r="BI12" s="70">
        <v>42</v>
      </c>
      <c r="BJ12" s="70">
        <v>50</v>
      </c>
      <c r="BK12" s="70">
        <v>10</v>
      </c>
      <c r="BL12" s="70">
        <v>20</v>
      </c>
      <c r="BM12" s="70">
        <v>5</v>
      </c>
      <c r="BN12" s="70">
        <v>10</v>
      </c>
      <c r="BO12" s="94">
        <v>36</v>
      </c>
      <c r="BP12" s="94">
        <v>41</v>
      </c>
    </row>
    <row r="13" spans="1:69" s="70" customFormat="1" hidden="1" x14ac:dyDescent="0.25">
      <c r="A13" s="73"/>
      <c r="B13" s="71" t="s">
        <v>71</v>
      </c>
      <c r="C13" s="23">
        <v>2.6</v>
      </c>
      <c r="D13" s="11">
        <v>0.8</v>
      </c>
      <c r="E13" s="11">
        <f t="shared" si="0"/>
        <v>35</v>
      </c>
      <c r="F13" s="11">
        <f t="shared" si="1"/>
        <v>0.72000000000000008</v>
      </c>
      <c r="G13" s="11">
        <v>11.9</v>
      </c>
      <c r="H13" s="11">
        <v>48</v>
      </c>
      <c r="I13" s="11"/>
      <c r="J13" s="11"/>
      <c r="K13" s="125"/>
      <c r="L13" s="24">
        <v>39.9</v>
      </c>
      <c r="M13" s="6">
        <v>2.5</v>
      </c>
      <c r="N13" s="104"/>
      <c r="O13" s="114"/>
      <c r="P13" s="25">
        <v>10.6</v>
      </c>
      <c r="Q13" s="25"/>
      <c r="R13" s="26">
        <v>2</v>
      </c>
      <c r="S13" s="26">
        <v>40.5</v>
      </c>
      <c r="T13" s="26"/>
      <c r="U13" s="121"/>
      <c r="V13" s="38">
        <v>6.03</v>
      </c>
      <c r="W13" s="126"/>
      <c r="X13" s="150"/>
      <c r="Y13" s="40">
        <v>630</v>
      </c>
      <c r="Z13" s="40"/>
      <c r="AA13" s="40">
        <v>18</v>
      </c>
      <c r="AB13" s="41">
        <v>19</v>
      </c>
      <c r="AC13" s="48">
        <v>21</v>
      </c>
      <c r="AD13" s="49">
        <v>3.1</v>
      </c>
      <c r="AE13" s="49">
        <v>330</v>
      </c>
      <c r="AF13" s="49"/>
      <c r="AG13" s="49">
        <v>10.5</v>
      </c>
      <c r="AH13" s="108"/>
      <c r="AI13" s="108"/>
      <c r="AJ13" s="80"/>
      <c r="AK13" s="56"/>
      <c r="AL13" s="111"/>
      <c r="AM13" s="111"/>
      <c r="AN13" s="60">
        <v>75</v>
      </c>
      <c r="AO13" s="61">
        <v>10.9</v>
      </c>
      <c r="AQ13" s="76"/>
      <c r="AR13" s="96"/>
      <c r="AS13" s="70">
        <v>310</v>
      </c>
      <c r="AT13" s="70">
        <v>410</v>
      </c>
      <c r="AU13" s="95">
        <v>20</v>
      </c>
      <c r="AV13" s="95">
        <v>25</v>
      </c>
      <c r="AW13" s="95">
        <v>8</v>
      </c>
      <c r="AX13" s="95">
        <v>12</v>
      </c>
      <c r="AY13" s="95">
        <v>2.7</v>
      </c>
      <c r="AZ13" s="95">
        <v>3.3</v>
      </c>
      <c r="BA13" s="95"/>
      <c r="BB13" s="95"/>
      <c r="BC13" s="95"/>
      <c r="BD13" s="95"/>
      <c r="BE13" s="95"/>
      <c r="BF13" s="95"/>
      <c r="BG13" s="70">
        <v>30</v>
      </c>
      <c r="BH13" s="70">
        <v>50</v>
      </c>
      <c r="BI13" s="70">
        <v>42</v>
      </c>
      <c r="BJ13" s="70">
        <v>50</v>
      </c>
      <c r="BK13" s="70">
        <v>10</v>
      </c>
      <c r="BL13" s="70">
        <v>20</v>
      </c>
      <c r="BM13" s="70">
        <v>5</v>
      </c>
      <c r="BN13" s="70">
        <v>10</v>
      </c>
      <c r="BO13" s="94">
        <v>36</v>
      </c>
      <c r="BP13" s="94">
        <v>41</v>
      </c>
    </row>
    <row r="14" spans="1:69" s="70" customFormat="1" hidden="1" x14ac:dyDescent="0.25">
      <c r="A14" s="73"/>
      <c r="B14" s="71" t="s">
        <v>72</v>
      </c>
      <c r="C14" s="23">
        <v>2.4</v>
      </c>
      <c r="D14" s="11">
        <v>0.7</v>
      </c>
      <c r="E14" s="11">
        <f t="shared" si="0"/>
        <v>32.5</v>
      </c>
      <c r="F14" s="11">
        <f t="shared" si="1"/>
        <v>0.63</v>
      </c>
      <c r="G14" s="11"/>
      <c r="H14" s="11"/>
      <c r="I14" s="11"/>
      <c r="J14" s="11"/>
      <c r="K14" s="125"/>
      <c r="L14" s="24"/>
      <c r="M14" s="6"/>
      <c r="N14" s="104"/>
      <c r="O14" s="114"/>
      <c r="P14" s="25">
        <v>9.5</v>
      </c>
      <c r="Q14" s="25"/>
      <c r="R14" s="26"/>
      <c r="S14" s="26"/>
      <c r="T14" s="26"/>
      <c r="U14" s="121"/>
      <c r="V14" s="38"/>
      <c r="W14" s="126"/>
      <c r="X14" s="150"/>
      <c r="Y14" s="40"/>
      <c r="Z14" s="40"/>
      <c r="AA14" s="40"/>
      <c r="AB14" s="41"/>
      <c r="AC14" s="48">
        <v>21</v>
      </c>
      <c r="AD14" s="49">
        <v>3</v>
      </c>
      <c r="AE14" s="49">
        <v>330</v>
      </c>
      <c r="AF14" s="49"/>
      <c r="AG14" s="49">
        <v>9.5</v>
      </c>
      <c r="AH14" s="108"/>
      <c r="AI14" s="108"/>
      <c r="AJ14" s="80"/>
      <c r="AK14" s="56"/>
      <c r="AL14" s="111"/>
      <c r="AM14" s="111"/>
      <c r="AN14" s="60"/>
      <c r="AO14" s="61"/>
      <c r="AQ14" s="76"/>
      <c r="AR14" s="96"/>
      <c r="AS14" s="70">
        <v>310</v>
      </c>
      <c r="AT14" s="70">
        <v>410</v>
      </c>
      <c r="AU14" s="95">
        <v>20</v>
      </c>
      <c r="AV14" s="95">
        <v>25</v>
      </c>
      <c r="AW14" s="95">
        <v>8</v>
      </c>
      <c r="AX14" s="95">
        <v>12</v>
      </c>
      <c r="AY14" s="95">
        <v>2.7</v>
      </c>
      <c r="AZ14" s="95">
        <v>3.3</v>
      </c>
      <c r="BA14" s="95"/>
      <c r="BB14" s="95"/>
      <c r="BC14" s="95"/>
      <c r="BD14" s="95"/>
      <c r="BE14" s="95"/>
      <c r="BF14" s="95"/>
      <c r="BG14" s="70">
        <v>30</v>
      </c>
      <c r="BH14" s="70">
        <v>50</v>
      </c>
      <c r="BI14" s="70">
        <v>42</v>
      </c>
      <c r="BJ14" s="70">
        <v>50</v>
      </c>
      <c r="BK14" s="70">
        <v>10</v>
      </c>
      <c r="BL14" s="70">
        <v>20</v>
      </c>
      <c r="BM14" s="70">
        <v>5</v>
      </c>
      <c r="BN14" s="70">
        <v>10</v>
      </c>
      <c r="BO14" s="94">
        <v>36</v>
      </c>
      <c r="BP14" s="94">
        <v>41</v>
      </c>
    </row>
    <row r="15" spans="1:69" s="70" customFormat="1" hidden="1" x14ac:dyDescent="0.25">
      <c r="A15" s="73"/>
      <c r="B15" s="71" t="s">
        <v>73</v>
      </c>
      <c r="C15" s="23">
        <v>2.4</v>
      </c>
      <c r="D15" s="11">
        <v>0.7</v>
      </c>
      <c r="E15" s="11">
        <f t="shared" si="0"/>
        <v>32.5</v>
      </c>
      <c r="F15" s="11">
        <f t="shared" si="1"/>
        <v>0.63</v>
      </c>
      <c r="G15" s="11">
        <v>12.28</v>
      </c>
      <c r="H15" s="11">
        <v>47</v>
      </c>
      <c r="I15" s="11"/>
      <c r="J15" s="11"/>
      <c r="K15" s="125">
        <v>1.05</v>
      </c>
      <c r="L15" s="24">
        <v>38.1</v>
      </c>
      <c r="M15" s="6">
        <v>3.07</v>
      </c>
      <c r="N15" s="104"/>
      <c r="O15" s="114"/>
      <c r="P15" s="25">
        <v>11.2</v>
      </c>
      <c r="Q15" s="25"/>
      <c r="R15" s="26">
        <v>2.17</v>
      </c>
      <c r="S15" s="26">
        <v>40</v>
      </c>
      <c r="T15" s="26"/>
      <c r="U15" s="121">
        <v>1.7</v>
      </c>
      <c r="V15" s="38">
        <v>6.33</v>
      </c>
      <c r="W15" s="126">
        <f>U15+K15</f>
        <v>2.75</v>
      </c>
      <c r="X15" s="150"/>
      <c r="Y15" s="40">
        <v>613</v>
      </c>
      <c r="Z15" s="40"/>
      <c r="AA15" s="40">
        <v>18.170000000000002</v>
      </c>
      <c r="AB15" s="41">
        <v>24.17</v>
      </c>
      <c r="AC15" s="48">
        <v>21.3</v>
      </c>
      <c r="AD15" s="49">
        <v>2.97</v>
      </c>
      <c r="AE15" s="49">
        <v>402</v>
      </c>
      <c r="AF15" s="49"/>
      <c r="AG15" s="49">
        <v>12.7</v>
      </c>
      <c r="AH15" s="108"/>
      <c r="AI15" s="108"/>
      <c r="AJ15" s="80"/>
      <c r="AK15" s="56"/>
      <c r="AL15" s="111"/>
      <c r="AM15" s="111"/>
      <c r="AN15" s="60">
        <v>50</v>
      </c>
      <c r="AO15" s="61">
        <v>10.7</v>
      </c>
      <c r="AQ15" s="76"/>
      <c r="AR15" s="96"/>
      <c r="AS15" s="70">
        <v>310</v>
      </c>
      <c r="AT15" s="70">
        <v>410</v>
      </c>
      <c r="AU15" s="95">
        <v>20</v>
      </c>
      <c r="AV15" s="95">
        <v>25</v>
      </c>
      <c r="AW15" s="95">
        <v>8</v>
      </c>
      <c r="AX15" s="95">
        <v>12</v>
      </c>
      <c r="AY15" s="95">
        <v>2.7</v>
      </c>
      <c r="AZ15" s="95">
        <v>3.3</v>
      </c>
      <c r="BA15" s="95"/>
      <c r="BB15" s="95"/>
      <c r="BC15" s="95"/>
      <c r="BD15" s="95"/>
      <c r="BE15" s="95"/>
      <c r="BF15" s="95"/>
      <c r="BG15" s="70">
        <v>30</v>
      </c>
      <c r="BH15" s="70">
        <v>50</v>
      </c>
      <c r="BI15" s="70">
        <v>42</v>
      </c>
      <c r="BJ15" s="70">
        <v>50</v>
      </c>
      <c r="BK15" s="70">
        <v>10</v>
      </c>
      <c r="BL15" s="70">
        <v>20</v>
      </c>
      <c r="BM15" s="70">
        <v>5</v>
      </c>
      <c r="BN15" s="70">
        <v>10</v>
      </c>
      <c r="BO15" s="94">
        <v>36</v>
      </c>
      <c r="BP15" s="94">
        <v>41</v>
      </c>
    </row>
    <row r="16" spans="1:69" s="70" customFormat="1" hidden="1" x14ac:dyDescent="0.25">
      <c r="A16" s="73">
        <v>42978</v>
      </c>
      <c r="B16" s="71" t="s">
        <v>68</v>
      </c>
      <c r="C16" s="23">
        <v>2</v>
      </c>
      <c r="D16" s="11">
        <v>0.6</v>
      </c>
      <c r="E16" s="11">
        <f t="shared" si="0"/>
        <v>27</v>
      </c>
      <c r="F16" s="11">
        <f t="shared" si="1"/>
        <v>0.54</v>
      </c>
      <c r="G16" s="11">
        <v>12</v>
      </c>
      <c r="H16" s="11">
        <v>47</v>
      </c>
      <c r="I16" s="11"/>
      <c r="J16" s="11"/>
      <c r="K16" s="125">
        <v>0.9</v>
      </c>
      <c r="L16" s="24"/>
      <c r="M16" s="6"/>
      <c r="N16" s="104"/>
      <c r="O16" s="114"/>
      <c r="P16" s="25">
        <v>9</v>
      </c>
      <c r="Q16" s="25"/>
      <c r="R16" s="26">
        <v>2.1</v>
      </c>
      <c r="S16" s="26">
        <v>39.9</v>
      </c>
      <c r="T16" s="26"/>
      <c r="U16" s="121">
        <v>1.5</v>
      </c>
      <c r="V16" s="38"/>
      <c r="W16" s="126">
        <f>U16+K16</f>
        <v>2.4</v>
      </c>
      <c r="X16" s="150"/>
      <c r="Y16" s="40">
        <v>610</v>
      </c>
      <c r="Z16" s="40"/>
      <c r="AA16" s="40">
        <v>24</v>
      </c>
      <c r="AB16" s="41">
        <v>13</v>
      </c>
      <c r="AC16" s="48">
        <v>20.7</v>
      </c>
      <c r="AD16" s="49">
        <v>2.9</v>
      </c>
      <c r="AE16" s="49">
        <v>366</v>
      </c>
      <c r="AF16" s="49"/>
      <c r="AG16" s="49">
        <v>10</v>
      </c>
      <c r="AH16" s="108"/>
      <c r="AI16" s="108"/>
      <c r="AJ16" s="80"/>
      <c r="AK16" s="56"/>
      <c r="AL16" s="111"/>
      <c r="AM16" s="111"/>
      <c r="AN16" s="60">
        <v>75</v>
      </c>
      <c r="AO16" s="61">
        <v>12.5</v>
      </c>
      <c r="AQ16" s="76"/>
      <c r="AR16" s="96"/>
      <c r="AS16" s="70">
        <v>310</v>
      </c>
      <c r="AT16" s="70">
        <v>410</v>
      </c>
      <c r="AU16" s="95">
        <v>20</v>
      </c>
      <c r="AV16" s="95">
        <v>25</v>
      </c>
      <c r="AW16" s="95">
        <v>8</v>
      </c>
      <c r="AX16" s="95">
        <v>12</v>
      </c>
      <c r="AY16" s="95">
        <v>2.7</v>
      </c>
      <c r="AZ16" s="95">
        <v>3.3</v>
      </c>
      <c r="BA16" s="95"/>
      <c r="BB16" s="95"/>
      <c r="BC16" s="95"/>
      <c r="BD16" s="95"/>
      <c r="BE16" s="95"/>
      <c r="BF16" s="95"/>
      <c r="BG16" s="70">
        <v>30</v>
      </c>
      <c r="BH16" s="70">
        <v>50</v>
      </c>
      <c r="BI16" s="70">
        <v>42</v>
      </c>
      <c r="BJ16" s="70">
        <v>50</v>
      </c>
      <c r="BK16" s="70">
        <v>10</v>
      </c>
      <c r="BL16" s="70">
        <v>20</v>
      </c>
      <c r="BM16" s="70">
        <v>5</v>
      </c>
      <c r="BN16" s="70">
        <v>10</v>
      </c>
      <c r="BO16" s="94">
        <v>36</v>
      </c>
      <c r="BP16" s="94">
        <v>41</v>
      </c>
    </row>
    <row r="17" spans="1:68" s="70" customFormat="1" hidden="1" x14ac:dyDescent="0.25">
      <c r="A17" s="73"/>
      <c r="B17" s="71" t="s">
        <v>44</v>
      </c>
      <c r="C17" s="23">
        <v>2.4</v>
      </c>
      <c r="D17" s="11">
        <v>0.6</v>
      </c>
      <c r="E17" s="11">
        <f t="shared" si="0"/>
        <v>32.999999999999993</v>
      </c>
      <c r="F17" s="11">
        <f t="shared" si="1"/>
        <v>0.54</v>
      </c>
      <c r="G17" s="11">
        <v>12.1</v>
      </c>
      <c r="H17" s="11">
        <v>47</v>
      </c>
      <c r="I17" s="11"/>
      <c r="J17" s="11"/>
      <c r="K17" s="125"/>
      <c r="L17" s="24">
        <v>41.3</v>
      </c>
      <c r="M17" s="6">
        <v>5.5</v>
      </c>
      <c r="N17" s="104"/>
      <c r="O17" s="114"/>
      <c r="P17" s="25">
        <v>12.3</v>
      </c>
      <c r="Q17" s="25"/>
      <c r="R17" s="26">
        <v>2.1</v>
      </c>
      <c r="S17" s="26">
        <v>40</v>
      </c>
      <c r="T17" s="26"/>
      <c r="U17" s="121"/>
      <c r="V17" s="38">
        <v>7.5</v>
      </c>
      <c r="W17" s="126"/>
      <c r="X17" s="150"/>
      <c r="Y17" s="40">
        <v>620</v>
      </c>
      <c r="Z17" s="40"/>
      <c r="AA17" s="40">
        <v>17</v>
      </c>
      <c r="AB17" s="41">
        <v>8</v>
      </c>
      <c r="AC17" s="48">
        <v>21.2</v>
      </c>
      <c r="AD17" s="49">
        <v>3.1</v>
      </c>
      <c r="AE17" s="49">
        <v>355</v>
      </c>
      <c r="AF17" s="49"/>
      <c r="AG17" s="49">
        <v>11.8</v>
      </c>
      <c r="AH17" s="108"/>
      <c r="AI17" s="108"/>
      <c r="AJ17" s="80"/>
      <c r="AK17" s="56"/>
      <c r="AL17" s="111"/>
      <c r="AM17" s="111"/>
      <c r="AN17" s="60">
        <v>65</v>
      </c>
      <c r="AO17" s="61">
        <v>8.9</v>
      </c>
      <c r="AQ17" s="76"/>
      <c r="AR17" s="96"/>
      <c r="AS17" s="70">
        <v>310</v>
      </c>
      <c r="AT17" s="70">
        <v>410</v>
      </c>
      <c r="AU17" s="95">
        <v>20</v>
      </c>
      <c r="AV17" s="95">
        <v>25</v>
      </c>
      <c r="AW17" s="95">
        <v>8</v>
      </c>
      <c r="AX17" s="95">
        <v>12</v>
      </c>
      <c r="AY17" s="95">
        <v>2.7</v>
      </c>
      <c r="AZ17" s="95">
        <v>3.3</v>
      </c>
      <c r="BA17" s="95"/>
      <c r="BB17" s="95"/>
      <c r="BC17" s="95"/>
      <c r="BD17" s="95"/>
      <c r="BE17" s="95"/>
      <c r="BF17" s="95"/>
      <c r="BG17" s="70">
        <v>30</v>
      </c>
      <c r="BH17" s="70">
        <v>50</v>
      </c>
      <c r="BI17" s="70">
        <v>42</v>
      </c>
      <c r="BJ17" s="70">
        <v>50</v>
      </c>
      <c r="BK17" s="70">
        <v>10</v>
      </c>
      <c r="BL17" s="70">
        <v>20</v>
      </c>
      <c r="BM17" s="70">
        <v>5</v>
      </c>
      <c r="BN17" s="70">
        <v>10</v>
      </c>
      <c r="BO17" s="94">
        <v>36</v>
      </c>
      <c r="BP17" s="94">
        <v>41</v>
      </c>
    </row>
    <row r="18" spans="1:68" s="70" customFormat="1" hidden="1" x14ac:dyDescent="0.25">
      <c r="A18" s="73"/>
      <c r="B18" s="71" t="s">
        <v>74</v>
      </c>
      <c r="C18" s="23">
        <v>2.5</v>
      </c>
      <c r="D18" s="11">
        <v>0.8</v>
      </c>
      <c r="E18" s="11">
        <f t="shared" si="0"/>
        <v>33.5</v>
      </c>
      <c r="F18" s="11">
        <f t="shared" si="1"/>
        <v>0.72000000000000008</v>
      </c>
      <c r="G18" s="11">
        <v>12.2</v>
      </c>
      <c r="H18" s="11">
        <v>46.1</v>
      </c>
      <c r="I18" s="11"/>
      <c r="J18" s="11"/>
      <c r="K18" s="125">
        <v>0.9</v>
      </c>
      <c r="L18" s="24">
        <v>38.6</v>
      </c>
      <c r="M18" s="6">
        <v>5.8</v>
      </c>
      <c r="N18" s="104"/>
      <c r="O18" s="114"/>
      <c r="P18" s="25">
        <v>12.9</v>
      </c>
      <c r="Q18" s="25"/>
      <c r="R18" s="26">
        <v>1.9</v>
      </c>
      <c r="S18" s="26">
        <v>39.1</v>
      </c>
      <c r="T18" s="26"/>
      <c r="U18" s="121">
        <v>1.7</v>
      </c>
      <c r="V18" s="38">
        <v>7.3</v>
      </c>
      <c r="W18" s="126">
        <f>U18+K18</f>
        <v>2.6</v>
      </c>
      <c r="X18" s="150"/>
      <c r="Y18" s="40"/>
      <c r="Z18" s="40"/>
      <c r="AA18" s="40"/>
      <c r="AB18" s="41"/>
      <c r="AC18" s="48">
        <v>21.1</v>
      </c>
      <c r="AD18" s="49">
        <v>3.2</v>
      </c>
      <c r="AE18" s="49">
        <v>366</v>
      </c>
      <c r="AF18" s="49"/>
      <c r="AG18" s="49">
        <v>13.2</v>
      </c>
      <c r="AH18" s="108"/>
      <c r="AI18" s="108"/>
      <c r="AJ18" s="80"/>
      <c r="AK18" s="56"/>
      <c r="AL18" s="111"/>
      <c r="AM18" s="111"/>
      <c r="AN18" s="60">
        <v>60</v>
      </c>
      <c r="AO18" s="61">
        <v>7.8</v>
      </c>
      <c r="AQ18" s="76"/>
      <c r="AR18" s="96"/>
      <c r="AS18" s="70">
        <v>310</v>
      </c>
      <c r="AT18" s="70">
        <v>410</v>
      </c>
      <c r="AU18" s="95">
        <v>20</v>
      </c>
      <c r="AV18" s="95">
        <v>25</v>
      </c>
      <c r="AW18" s="95">
        <v>8</v>
      </c>
      <c r="AX18" s="95">
        <v>12</v>
      </c>
      <c r="AY18" s="95">
        <v>2.7</v>
      </c>
      <c r="AZ18" s="95">
        <v>3.3</v>
      </c>
      <c r="BA18" s="95"/>
      <c r="BB18" s="95"/>
      <c r="BC18" s="95"/>
      <c r="BD18" s="95"/>
      <c r="BE18" s="95"/>
      <c r="BF18" s="95"/>
      <c r="BG18" s="70">
        <v>30</v>
      </c>
      <c r="BH18" s="70">
        <v>50</v>
      </c>
      <c r="BI18" s="70">
        <v>42</v>
      </c>
      <c r="BJ18" s="70">
        <v>50</v>
      </c>
      <c r="BK18" s="70">
        <v>10</v>
      </c>
      <c r="BL18" s="70">
        <v>20</v>
      </c>
      <c r="BM18" s="70">
        <v>5</v>
      </c>
      <c r="BN18" s="70">
        <v>10</v>
      </c>
      <c r="BO18" s="94">
        <v>36</v>
      </c>
      <c r="BP18" s="94">
        <v>41</v>
      </c>
    </row>
    <row r="19" spans="1:68" s="70" customFormat="1" hidden="1" x14ac:dyDescent="0.25">
      <c r="A19" s="73"/>
      <c r="B19" s="71" t="s">
        <v>75</v>
      </c>
      <c r="C19" s="23">
        <v>2.5</v>
      </c>
      <c r="D19" s="11">
        <v>0.8</v>
      </c>
      <c r="E19" s="11">
        <f t="shared" si="0"/>
        <v>33.5</v>
      </c>
      <c r="F19" s="11">
        <f t="shared" si="1"/>
        <v>0.72000000000000008</v>
      </c>
      <c r="G19" s="11">
        <v>12.1</v>
      </c>
      <c r="H19" s="11">
        <v>47.4</v>
      </c>
      <c r="I19" s="11"/>
      <c r="J19" s="11"/>
      <c r="K19" s="125">
        <v>0.8</v>
      </c>
      <c r="L19" s="24">
        <v>38.799999999999997</v>
      </c>
      <c r="M19" s="6">
        <v>5.5</v>
      </c>
      <c r="N19" s="104"/>
      <c r="O19" s="114"/>
      <c r="P19" s="25">
        <v>12.9</v>
      </c>
      <c r="Q19" s="25"/>
      <c r="R19" s="26">
        <v>1.9</v>
      </c>
      <c r="S19" s="26">
        <v>40</v>
      </c>
      <c r="T19" s="26"/>
      <c r="U19" s="121">
        <v>1.6</v>
      </c>
      <c r="V19" s="38">
        <v>7.5</v>
      </c>
      <c r="W19" s="126">
        <f>U19+K19</f>
        <v>2.4000000000000004</v>
      </c>
      <c r="X19" s="150"/>
      <c r="Y19" s="40"/>
      <c r="Z19" s="40"/>
      <c r="AA19" s="40"/>
      <c r="AB19" s="41"/>
      <c r="AC19" s="48">
        <v>21</v>
      </c>
      <c r="AD19" s="49">
        <v>3.2</v>
      </c>
      <c r="AE19" s="49">
        <v>406</v>
      </c>
      <c r="AF19" s="49"/>
      <c r="AG19" s="49">
        <v>11.8</v>
      </c>
      <c r="AH19" s="108"/>
      <c r="AI19" s="108"/>
      <c r="AJ19" s="80"/>
      <c r="AK19" s="56"/>
      <c r="AL19" s="111"/>
      <c r="AM19" s="111"/>
      <c r="AN19" s="60">
        <v>65</v>
      </c>
      <c r="AO19" s="61">
        <v>8.1999999999999993</v>
      </c>
      <c r="AQ19" s="76"/>
      <c r="AR19" s="96"/>
      <c r="AS19" s="70">
        <v>310</v>
      </c>
      <c r="AT19" s="70">
        <v>410</v>
      </c>
      <c r="AU19" s="95">
        <v>20</v>
      </c>
      <c r="AV19" s="95">
        <v>25</v>
      </c>
      <c r="AW19" s="95">
        <v>8</v>
      </c>
      <c r="AX19" s="95">
        <v>12</v>
      </c>
      <c r="AY19" s="95">
        <v>2.7</v>
      </c>
      <c r="AZ19" s="95">
        <v>3.3</v>
      </c>
      <c r="BA19" s="95"/>
      <c r="BB19" s="95"/>
      <c r="BC19" s="95"/>
      <c r="BD19" s="95"/>
      <c r="BE19" s="95"/>
      <c r="BF19" s="95"/>
      <c r="BG19" s="70">
        <v>30</v>
      </c>
      <c r="BH19" s="70">
        <v>50</v>
      </c>
      <c r="BI19" s="70">
        <v>42</v>
      </c>
      <c r="BJ19" s="70">
        <v>50</v>
      </c>
      <c r="BK19" s="70">
        <v>10</v>
      </c>
      <c r="BL19" s="70">
        <v>20</v>
      </c>
      <c r="BM19" s="70">
        <v>5</v>
      </c>
      <c r="BN19" s="70">
        <v>10</v>
      </c>
      <c r="BO19" s="94">
        <v>36</v>
      </c>
      <c r="BP19" s="94">
        <v>41</v>
      </c>
    </row>
    <row r="20" spans="1:68" s="70" customFormat="1" hidden="1" x14ac:dyDescent="0.25">
      <c r="A20" s="73"/>
      <c r="B20" s="71" t="s">
        <v>73</v>
      </c>
      <c r="C20" s="23">
        <v>2.8</v>
      </c>
      <c r="D20" s="11">
        <v>0.8</v>
      </c>
      <c r="E20" s="11">
        <f t="shared" si="0"/>
        <v>38</v>
      </c>
      <c r="F20" s="11">
        <f t="shared" si="1"/>
        <v>0.72000000000000008</v>
      </c>
      <c r="G20" s="11">
        <v>12.2</v>
      </c>
      <c r="H20" s="11">
        <v>47.4</v>
      </c>
      <c r="I20" s="11"/>
      <c r="J20" s="11"/>
      <c r="K20" s="125">
        <v>1.1000000000000001</v>
      </c>
      <c r="L20" s="24">
        <v>41.2</v>
      </c>
      <c r="M20" s="6">
        <v>5.9</v>
      </c>
      <c r="N20" s="104"/>
      <c r="O20" s="114"/>
      <c r="P20" s="25">
        <v>12.9</v>
      </c>
      <c r="Q20" s="25"/>
      <c r="R20" s="26">
        <v>2</v>
      </c>
      <c r="S20" s="26">
        <v>39.4</v>
      </c>
      <c r="T20" s="26"/>
      <c r="U20" s="121">
        <v>1.9</v>
      </c>
      <c r="V20" s="38">
        <v>7.2</v>
      </c>
      <c r="W20" s="126">
        <f>U20+K20</f>
        <v>3</v>
      </c>
      <c r="X20" s="150"/>
      <c r="Y20" s="40">
        <v>589</v>
      </c>
      <c r="Z20" s="40"/>
      <c r="AA20" s="40">
        <v>9.5</v>
      </c>
      <c r="AB20" s="41">
        <v>2</v>
      </c>
      <c r="AC20" s="48">
        <v>20.9</v>
      </c>
      <c r="AD20" s="49">
        <v>3.1</v>
      </c>
      <c r="AE20" s="49">
        <v>429</v>
      </c>
      <c r="AF20" s="49"/>
      <c r="AG20" s="49">
        <v>13.65</v>
      </c>
      <c r="AH20" s="108"/>
      <c r="AI20" s="108"/>
      <c r="AJ20" s="80"/>
      <c r="AK20" s="56"/>
      <c r="AL20" s="111"/>
      <c r="AM20" s="111"/>
      <c r="AN20" s="60">
        <v>60</v>
      </c>
      <c r="AO20" s="61">
        <v>8.6999999999999993</v>
      </c>
      <c r="AQ20" s="76"/>
      <c r="AR20" s="96"/>
      <c r="AS20" s="70">
        <v>310</v>
      </c>
      <c r="AT20" s="70">
        <v>410</v>
      </c>
      <c r="AU20" s="95">
        <v>20</v>
      </c>
      <c r="AV20" s="95">
        <v>25</v>
      </c>
      <c r="AW20" s="95">
        <v>8</v>
      </c>
      <c r="AX20" s="95">
        <v>12</v>
      </c>
      <c r="AY20" s="95">
        <v>2.7</v>
      </c>
      <c r="AZ20" s="95">
        <v>3.3</v>
      </c>
      <c r="BA20" s="95"/>
      <c r="BB20" s="95"/>
      <c r="BC20" s="95"/>
      <c r="BD20" s="95"/>
      <c r="BE20" s="95"/>
      <c r="BF20" s="95"/>
      <c r="BG20" s="70">
        <v>30</v>
      </c>
      <c r="BH20" s="70">
        <v>50</v>
      </c>
      <c r="BI20" s="70">
        <v>42</v>
      </c>
      <c r="BJ20" s="70">
        <v>50</v>
      </c>
      <c r="BK20" s="70">
        <v>10</v>
      </c>
      <c r="BL20" s="70">
        <v>20</v>
      </c>
      <c r="BM20" s="70">
        <v>5</v>
      </c>
      <c r="BN20" s="70">
        <v>10</v>
      </c>
      <c r="BO20" s="94">
        <v>36</v>
      </c>
      <c r="BP20" s="94">
        <v>41</v>
      </c>
    </row>
    <row r="21" spans="1:68" s="70" customFormat="1" hidden="1" x14ac:dyDescent="0.25">
      <c r="A21" s="73">
        <v>42979</v>
      </c>
      <c r="B21" s="71" t="s">
        <v>65</v>
      </c>
      <c r="C21" s="23">
        <v>2.6</v>
      </c>
      <c r="D21" s="11">
        <v>0.75</v>
      </c>
      <c r="E21" s="11">
        <f t="shared" si="0"/>
        <v>35.25</v>
      </c>
      <c r="F21" s="11">
        <f t="shared" si="1"/>
        <v>0.67500000000000004</v>
      </c>
      <c r="G21" s="11">
        <v>12.1</v>
      </c>
      <c r="H21" s="11">
        <v>47.8</v>
      </c>
      <c r="I21" s="11"/>
      <c r="J21" s="11"/>
      <c r="K21" s="125">
        <v>1.22</v>
      </c>
      <c r="L21" s="24">
        <v>40.799999999999997</v>
      </c>
      <c r="M21" s="6">
        <v>5.53</v>
      </c>
      <c r="N21" s="104"/>
      <c r="O21" s="114"/>
      <c r="P21" s="25">
        <v>11.8</v>
      </c>
      <c r="Q21" s="25"/>
      <c r="R21" s="26">
        <v>2.0699999999999998</v>
      </c>
      <c r="S21" s="26">
        <v>40.200000000000003</v>
      </c>
      <c r="T21" s="26"/>
      <c r="U21" s="121">
        <v>2.2000000000000002</v>
      </c>
      <c r="V21" s="38">
        <v>7.22</v>
      </c>
      <c r="W21" s="126">
        <f>U21+K21</f>
        <v>3.42</v>
      </c>
      <c r="X21" s="150"/>
      <c r="Y21" s="40">
        <v>689</v>
      </c>
      <c r="Z21" s="40"/>
      <c r="AA21" s="40">
        <v>10.039999999999999</v>
      </c>
      <c r="AB21" s="41">
        <v>1.87</v>
      </c>
      <c r="AC21" s="48">
        <v>20.9</v>
      </c>
      <c r="AD21" s="49">
        <v>2.95</v>
      </c>
      <c r="AE21" s="49">
        <v>358</v>
      </c>
      <c r="AF21" s="49"/>
      <c r="AG21" s="49">
        <v>10.01</v>
      </c>
      <c r="AH21" s="108"/>
      <c r="AI21" s="108"/>
      <c r="AJ21" s="80"/>
      <c r="AK21" s="56"/>
      <c r="AL21" s="111"/>
      <c r="AM21" s="111"/>
      <c r="AN21" s="60">
        <v>52</v>
      </c>
      <c r="AO21" s="61">
        <v>12.5</v>
      </c>
      <c r="AQ21" s="76"/>
      <c r="AR21" s="96"/>
      <c r="AS21" s="70">
        <v>310</v>
      </c>
      <c r="AT21" s="70">
        <v>410</v>
      </c>
      <c r="AU21" s="95">
        <v>20</v>
      </c>
      <c r="AV21" s="95">
        <v>25</v>
      </c>
      <c r="AW21" s="95">
        <v>8</v>
      </c>
      <c r="AX21" s="95">
        <v>12</v>
      </c>
      <c r="AY21" s="95">
        <v>2.7</v>
      </c>
      <c r="AZ21" s="95">
        <v>3.3</v>
      </c>
      <c r="BA21" s="95"/>
      <c r="BB21" s="95"/>
      <c r="BC21" s="95"/>
      <c r="BD21" s="95"/>
      <c r="BE21" s="95"/>
      <c r="BF21" s="95"/>
      <c r="BG21" s="70">
        <v>30</v>
      </c>
      <c r="BH21" s="70">
        <v>50</v>
      </c>
      <c r="BI21" s="70">
        <v>42</v>
      </c>
      <c r="BJ21" s="70">
        <v>50</v>
      </c>
      <c r="BK21" s="70">
        <v>10</v>
      </c>
      <c r="BL21" s="70">
        <v>20</v>
      </c>
      <c r="BM21" s="70">
        <v>5</v>
      </c>
      <c r="BN21" s="70">
        <v>10</v>
      </c>
      <c r="BO21" s="94">
        <v>36</v>
      </c>
      <c r="BP21" s="94">
        <v>41</v>
      </c>
    </row>
    <row r="22" spans="1:68" s="70" customFormat="1" hidden="1" x14ac:dyDescent="0.25">
      <c r="A22" s="73"/>
      <c r="B22" s="71" t="s">
        <v>60</v>
      </c>
      <c r="C22" s="23">
        <v>2.8</v>
      </c>
      <c r="D22" s="11">
        <v>1</v>
      </c>
      <c r="E22" s="11">
        <f t="shared" si="0"/>
        <v>36.999999999999993</v>
      </c>
      <c r="F22" s="11">
        <f t="shared" si="1"/>
        <v>0.9</v>
      </c>
      <c r="G22" s="11">
        <v>12.1</v>
      </c>
      <c r="H22" s="11">
        <v>47.2</v>
      </c>
      <c r="I22" s="11"/>
      <c r="J22" s="11"/>
      <c r="K22" s="125">
        <v>1.1000000000000001</v>
      </c>
      <c r="L22" s="24">
        <v>40.9</v>
      </c>
      <c r="M22" s="6">
        <v>5.5</v>
      </c>
      <c r="N22" s="104"/>
      <c r="O22" s="114"/>
      <c r="P22" s="25">
        <v>12.9</v>
      </c>
      <c r="Q22" s="25"/>
      <c r="R22" s="26">
        <v>2</v>
      </c>
      <c r="S22" s="26">
        <v>40.1</v>
      </c>
      <c r="T22" s="26"/>
      <c r="U22" s="121">
        <v>2.1</v>
      </c>
      <c r="V22" s="38">
        <v>7.3</v>
      </c>
      <c r="W22" s="126">
        <f>U22+K22</f>
        <v>3.2</v>
      </c>
      <c r="X22" s="150"/>
      <c r="Y22" s="40">
        <v>680</v>
      </c>
      <c r="Z22" s="40"/>
      <c r="AA22" s="40">
        <v>9</v>
      </c>
      <c r="AB22" s="41">
        <v>1.9</v>
      </c>
      <c r="AC22" s="48">
        <v>20.9</v>
      </c>
      <c r="AD22" s="49">
        <v>3.1</v>
      </c>
      <c r="AE22" s="49">
        <v>340</v>
      </c>
      <c r="AF22" s="49"/>
      <c r="AG22" s="49">
        <v>10.9</v>
      </c>
      <c r="AH22" s="108"/>
      <c r="AI22" s="108"/>
      <c r="AJ22" s="80"/>
      <c r="AK22" s="56"/>
      <c r="AL22" s="111"/>
      <c r="AM22" s="111"/>
      <c r="AN22" s="60">
        <v>65</v>
      </c>
      <c r="AO22" s="61">
        <v>10</v>
      </c>
      <c r="AP22" s="70">
        <f>AVERAGE(AE6:AE27)</f>
        <v>365.54545454545456</v>
      </c>
      <c r="AQ22" s="76"/>
      <c r="AR22" s="96"/>
      <c r="AS22" s="70">
        <v>310</v>
      </c>
      <c r="AT22" s="70">
        <v>410</v>
      </c>
      <c r="AU22" s="95">
        <v>20</v>
      </c>
      <c r="AV22" s="95">
        <v>25</v>
      </c>
      <c r="AW22" s="95">
        <v>8</v>
      </c>
      <c r="AX22" s="95">
        <v>12</v>
      </c>
      <c r="AY22" s="95">
        <v>2.7</v>
      </c>
      <c r="AZ22" s="95">
        <v>3.3</v>
      </c>
      <c r="BA22" s="95"/>
      <c r="BB22" s="95"/>
      <c r="BC22" s="95"/>
      <c r="BD22" s="95"/>
      <c r="BE22" s="95"/>
      <c r="BF22" s="95"/>
      <c r="BG22" s="70">
        <v>30</v>
      </c>
      <c r="BH22" s="70">
        <v>50</v>
      </c>
      <c r="BI22" s="70">
        <v>42</v>
      </c>
      <c r="BJ22" s="70">
        <v>50</v>
      </c>
      <c r="BK22" s="70">
        <v>10</v>
      </c>
      <c r="BL22" s="70">
        <v>20</v>
      </c>
      <c r="BM22" s="70">
        <v>5</v>
      </c>
      <c r="BN22" s="70">
        <v>10</v>
      </c>
      <c r="BO22" s="94">
        <v>36</v>
      </c>
      <c r="BP22" s="94">
        <v>41</v>
      </c>
    </row>
    <row r="23" spans="1:68" s="70" customFormat="1" hidden="1" x14ac:dyDescent="0.25">
      <c r="A23" s="73"/>
      <c r="B23" s="71" t="s">
        <v>41</v>
      </c>
      <c r="C23" s="23">
        <v>2.7</v>
      </c>
      <c r="D23" s="11">
        <v>0.8</v>
      </c>
      <c r="E23" s="11">
        <f>(C23-D23/3)*15</f>
        <v>36.5</v>
      </c>
      <c r="F23" s="11">
        <f t="shared" si="1"/>
        <v>0.72000000000000008</v>
      </c>
      <c r="G23" s="11">
        <v>12.1</v>
      </c>
      <c r="H23" s="11">
        <v>47</v>
      </c>
      <c r="I23" s="11"/>
      <c r="J23" s="11"/>
      <c r="K23" s="125"/>
      <c r="L23" s="24"/>
      <c r="M23" s="6">
        <v>5.5</v>
      </c>
      <c r="N23" s="104"/>
      <c r="O23" s="114"/>
      <c r="P23" s="25">
        <v>11.2</v>
      </c>
      <c r="Q23" s="25"/>
      <c r="R23" s="26">
        <v>2</v>
      </c>
      <c r="S23" s="26">
        <v>40</v>
      </c>
      <c r="T23" s="26"/>
      <c r="U23" s="121"/>
      <c r="V23" s="38">
        <v>7.4</v>
      </c>
      <c r="W23" s="126"/>
      <c r="X23" s="150"/>
      <c r="Y23" s="40"/>
      <c r="Z23" s="40"/>
      <c r="AA23" s="40"/>
      <c r="AB23" s="41"/>
      <c r="AC23" s="48">
        <v>21</v>
      </c>
      <c r="AD23" s="49">
        <v>3.1</v>
      </c>
      <c r="AE23" s="49">
        <v>370</v>
      </c>
      <c r="AF23" s="49"/>
      <c r="AG23" s="49">
        <v>10.5</v>
      </c>
      <c r="AH23" s="108"/>
      <c r="AI23" s="108"/>
      <c r="AJ23" s="80"/>
      <c r="AK23" s="56"/>
      <c r="AL23" s="111"/>
      <c r="AM23" s="111"/>
      <c r="AN23" s="60"/>
      <c r="AO23" s="61"/>
      <c r="AQ23" s="76"/>
      <c r="AR23" s="96"/>
      <c r="AS23" s="70">
        <v>310</v>
      </c>
      <c r="AT23" s="70">
        <v>410</v>
      </c>
      <c r="AU23" s="95">
        <v>20</v>
      </c>
      <c r="AV23" s="95">
        <v>25</v>
      </c>
      <c r="AW23" s="95">
        <v>8</v>
      </c>
      <c r="AX23" s="95">
        <v>12</v>
      </c>
      <c r="AY23" s="95">
        <v>2.7</v>
      </c>
      <c r="AZ23" s="95">
        <v>3.3</v>
      </c>
      <c r="BA23" s="95"/>
      <c r="BB23" s="95"/>
      <c r="BC23" s="95"/>
      <c r="BD23" s="95"/>
      <c r="BE23" s="95"/>
      <c r="BF23" s="95"/>
      <c r="BG23" s="70">
        <v>30</v>
      </c>
      <c r="BH23" s="70">
        <v>50</v>
      </c>
      <c r="BI23" s="70">
        <v>42</v>
      </c>
      <c r="BJ23" s="70">
        <v>50</v>
      </c>
      <c r="BK23" s="70">
        <v>10</v>
      </c>
      <c r="BL23" s="70">
        <v>20</v>
      </c>
      <c r="BM23" s="70">
        <v>5</v>
      </c>
      <c r="BN23" s="70">
        <v>10</v>
      </c>
      <c r="BO23" s="94">
        <v>36</v>
      </c>
      <c r="BP23" s="94">
        <v>41</v>
      </c>
    </row>
    <row r="24" spans="1:68" s="70" customFormat="1" hidden="1" x14ac:dyDescent="0.25">
      <c r="A24" s="73"/>
      <c r="B24" s="71" t="s">
        <v>76</v>
      </c>
      <c r="C24" s="23">
        <v>2.7</v>
      </c>
      <c r="D24" s="11">
        <v>0.8</v>
      </c>
      <c r="E24" s="11">
        <f t="shared" si="0"/>
        <v>36.5</v>
      </c>
      <c r="F24" s="11">
        <f t="shared" si="1"/>
        <v>0.72000000000000008</v>
      </c>
      <c r="G24" s="11">
        <v>12.1</v>
      </c>
      <c r="H24" s="11">
        <v>47</v>
      </c>
      <c r="I24" s="11"/>
      <c r="J24" s="11"/>
      <c r="K24" s="125">
        <v>1.7</v>
      </c>
      <c r="L24" s="24">
        <v>41.2</v>
      </c>
      <c r="M24" s="6">
        <v>4.4000000000000004</v>
      </c>
      <c r="N24" s="104"/>
      <c r="O24" s="114"/>
      <c r="P24" s="25">
        <v>12.3</v>
      </c>
      <c r="Q24" s="25"/>
      <c r="R24" s="26">
        <v>2</v>
      </c>
      <c r="S24" s="26">
        <v>40</v>
      </c>
      <c r="T24" s="26"/>
      <c r="U24" s="121">
        <v>1.5</v>
      </c>
      <c r="V24" s="38">
        <v>7.4</v>
      </c>
      <c r="W24" s="126">
        <f t="shared" ref="W24:W38" si="2">U24+K24</f>
        <v>3.2</v>
      </c>
      <c r="X24" s="150"/>
      <c r="Y24" s="40"/>
      <c r="Z24" s="40"/>
      <c r="AA24" s="40"/>
      <c r="AB24" s="41"/>
      <c r="AC24" s="48">
        <v>21</v>
      </c>
      <c r="AD24" s="49">
        <v>3.1</v>
      </c>
      <c r="AE24" s="49">
        <v>370</v>
      </c>
      <c r="AF24" s="49"/>
      <c r="AG24" s="49">
        <v>10</v>
      </c>
      <c r="AH24" s="108"/>
      <c r="AI24" s="108"/>
      <c r="AJ24" s="80"/>
      <c r="AK24" s="56"/>
      <c r="AL24" s="111"/>
      <c r="AM24" s="111"/>
      <c r="AN24" s="60">
        <v>80</v>
      </c>
      <c r="AO24" s="61">
        <v>10</v>
      </c>
      <c r="AQ24" s="76"/>
      <c r="AR24" s="96"/>
      <c r="AS24" s="70">
        <v>310</v>
      </c>
      <c r="AT24" s="70">
        <v>410</v>
      </c>
      <c r="AU24" s="95">
        <v>20</v>
      </c>
      <c r="AV24" s="95">
        <v>25</v>
      </c>
      <c r="AW24" s="95">
        <v>8</v>
      </c>
      <c r="AX24" s="95">
        <v>12</v>
      </c>
      <c r="AY24" s="95">
        <v>2.7</v>
      </c>
      <c r="AZ24" s="95">
        <v>3.3</v>
      </c>
      <c r="BA24" s="95"/>
      <c r="BB24" s="95"/>
      <c r="BC24" s="95"/>
      <c r="BD24" s="95"/>
      <c r="BE24" s="95"/>
      <c r="BF24" s="95"/>
      <c r="BG24" s="70">
        <v>30</v>
      </c>
      <c r="BH24" s="70">
        <v>50</v>
      </c>
      <c r="BI24" s="70">
        <v>42</v>
      </c>
      <c r="BJ24" s="70">
        <v>50</v>
      </c>
      <c r="BK24" s="70">
        <v>10</v>
      </c>
      <c r="BL24" s="70">
        <v>20</v>
      </c>
      <c r="BM24" s="70">
        <v>5</v>
      </c>
      <c r="BN24" s="70">
        <v>10</v>
      </c>
      <c r="BO24" s="94">
        <v>36</v>
      </c>
      <c r="BP24" s="94">
        <v>41</v>
      </c>
    </row>
    <row r="25" spans="1:68" s="70" customFormat="1" hidden="1" x14ac:dyDescent="0.25">
      <c r="A25" s="73">
        <v>42980</v>
      </c>
      <c r="B25" s="71" t="s">
        <v>65</v>
      </c>
      <c r="C25" s="23">
        <v>2.6</v>
      </c>
      <c r="D25" s="11">
        <v>0.9</v>
      </c>
      <c r="E25" s="11">
        <f t="shared" si="0"/>
        <v>34.500000000000007</v>
      </c>
      <c r="F25" s="11">
        <f t="shared" si="1"/>
        <v>0.81</v>
      </c>
      <c r="G25" s="11">
        <v>12.14</v>
      </c>
      <c r="H25" s="11">
        <v>47.7</v>
      </c>
      <c r="I25" s="11"/>
      <c r="J25" s="11"/>
      <c r="K25" s="125">
        <v>0.92</v>
      </c>
      <c r="L25" s="24">
        <v>39.1</v>
      </c>
      <c r="M25" s="6">
        <v>5.7</v>
      </c>
      <c r="N25" s="104"/>
      <c r="O25" s="114"/>
      <c r="P25" s="25">
        <v>12.6</v>
      </c>
      <c r="Q25" s="25"/>
      <c r="R25" s="26">
        <v>1.95</v>
      </c>
      <c r="S25" s="26">
        <v>40.4</v>
      </c>
      <c r="T25" s="26"/>
      <c r="U25" s="121">
        <v>2.1</v>
      </c>
      <c r="V25" s="38">
        <v>7.12</v>
      </c>
      <c r="W25" s="126">
        <f t="shared" si="2"/>
        <v>3.02</v>
      </c>
      <c r="X25" s="150"/>
      <c r="Y25" s="40">
        <v>674</v>
      </c>
      <c r="Z25" s="40"/>
      <c r="AA25" s="40">
        <v>8.5</v>
      </c>
      <c r="AB25" s="41">
        <v>2.11</v>
      </c>
      <c r="AC25" s="48">
        <v>21.3</v>
      </c>
      <c r="AD25" s="49">
        <v>2.84</v>
      </c>
      <c r="AE25" s="49">
        <v>319</v>
      </c>
      <c r="AF25" s="49"/>
      <c r="AG25" s="49">
        <v>11.8</v>
      </c>
      <c r="AH25" s="108"/>
      <c r="AI25" s="108"/>
      <c r="AJ25" s="80"/>
      <c r="AK25" s="56"/>
      <c r="AL25" s="111"/>
      <c r="AM25" s="111"/>
      <c r="AN25" s="60">
        <v>70</v>
      </c>
      <c r="AO25" s="61">
        <v>7.73</v>
      </c>
      <c r="AQ25" s="76"/>
      <c r="AR25" s="96"/>
      <c r="AS25" s="70">
        <v>310</v>
      </c>
      <c r="AT25" s="70">
        <v>410</v>
      </c>
      <c r="AU25" s="95">
        <v>20</v>
      </c>
      <c r="AV25" s="95">
        <v>25</v>
      </c>
      <c r="AW25" s="95">
        <v>8</v>
      </c>
      <c r="AX25" s="95">
        <v>12</v>
      </c>
      <c r="AY25" s="95">
        <v>2.7</v>
      </c>
      <c r="AZ25" s="95">
        <v>3.3</v>
      </c>
      <c r="BA25" s="95"/>
      <c r="BB25" s="95"/>
      <c r="BC25" s="95"/>
      <c r="BD25" s="95"/>
      <c r="BE25" s="95"/>
      <c r="BF25" s="95"/>
      <c r="BG25" s="70">
        <v>30</v>
      </c>
      <c r="BH25" s="70">
        <v>50</v>
      </c>
      <c r="BI25" s="70">
        <v>42</v>
      </c>
      <c r="BJ25" s="70">
        <v>50</v>
      </c>
      <c r="BK25" s="70">
        <v>10</v>
      </c>
      <c r="BL25" s="70">
        <v>20</v>
      </c>
      <c r="BM25" s="70">
        <v>5</v>
      </c>
      <c r="BN25" s="70">
        <v>10</v>
      </c>
      <c r="BO25" s="94">
        <v>36</v>
      </c>
      <c r="BP25" s="94">
        <v>41</v>
      </c>
    </row>
    <row r="26" spans="1:68" s="70" customFormat="1" hidden="1" x14ac:dyDescent="0.25">
      <c r="A26" s="73"/>
      <c r="B26" s="71" t="s">
        <v>74</v>
      </c>
      <c r="C26" s="23">
        <v>2.6</v>
      </c>
      <c r="D26" s="11">
        <v>0.9</v>
      </c>
      <c r="E26" s="11">
        <f t="shared" si="0"/>
        <v>34.500000000000007</v>
      </c>
      <c r="F26" s="11">
        <f t="shared" si="1"/>
        <v>0.81</v>
      </c>
      <c r="G26" s="11">
        <v>12.07</v>
      </c>
      <c r="H26" s="11">
        <v>47.9</v>
      </c>
      <c r="I26" s="11"/>
      <c r="J26" s="11"/>
      <c r="K26" s="125">
        <v>1.27</v>
      </c>
      <c r="L26" s="24">
        <v>38</v>
      </c>
      <c r="M26" s="6">
        <v>3.06</v>
      </c>
      <c r="N26" s="104"/>
      <c r="O26" s="114"/>
      <c r="P26" s="25">
        <v>12.9</v>
      </c>
      <c r="Q26" s="25"/>
      <c r="R26" s="26">
        <v>1.92</v>
      </c>
      <c r="S26" s="26">
        <v>40.1</v>
      </c>
      <c r="T26" s="26"/>
      <c r="U26" s="121">
        <v>2.4</v>
      </c>
      <c r="V26" s="38">
        <v>7.05</v>
      </c>
      <c r="W26" s="126">
        <f t="shared" si="2"/>
        <v>3.67</v>
      </c>
      <c r="X26" s="150"/>
      <c r="Y26" s="40">
        <v>760</v>
      </c>
      <c r="Z26" s="40"/>
      <c r="AA26" s="40">
        <v>8.68</v>
      </c>
      <c r="AB26" s="41">
        <v>2.39</v>
      </c>
      <c r="AC26" s="48">
        <v>20.8</v>
      </c>
      <c r="AD26" s="49">
        <v>2.82</v>
      </c>
      <c r="AE26" s="49">
        <v>401</v>
      </c>
      <c r="AF26" s="49"/>
      <c r="AG26" s="49">
        <v>12.3</v>
      </c>
      <c r="AH26" s="108"/>
      <c r="AI26" s="108"/>
      <c r="AJ26" s="80"/>
      <c r="AK26" s="56"/>
      <c r="AL26" s="111"/>
      <c r="AM26" s="111"/>
      <c r="AN26" s="60">
        <v>98</v>
      </c>
      <c r="AO26" s="61">
        <v>10.27</v>
      </c>
      <c r="AQ26" s="76"/>
      <c r="AR26" s="96"/>
      <c r="AS26" s="70">
        <v>310</v>
      </c>
      <c r="AT26" s="70">
        <v>410</v>
      </c>
      <c r="AU26" s="95">
        <v>20</v>
      </c>
      <c r="AV26" s="95">
        <v>25</v>
      </c>
      <c r="AW26" s="95">
        <v>8</v>
      </c>
      <c r="AX26" s="95">
        <v>12</v>
      </c>
      <c r="AY26" s="95">
        <v>2.7</v>
      </c>
      <c r="AZ26" s="95">
        <v>3.3</v>
      </c>
      <c r="BA26" s="95"/>
      <c r="BB26" s="95"/>
      <c r="BC26" s="95"/>
      <c r="BD26" s="95"/>
      <c r="BE26" s="95"/>
      <c r="BF26" s="95"/>
      <c r="BG26" s="70">
        <v>30</v>
      </c>
      <c r="BH26" s="70">
        <v>50</v>
      </c>
      <c r="BI26" s="70">
        <v>42</v>
      </c>
      <c r="BJ26" s="70">
        <v>50</v>
      </c>
      <c r="BK26" s="70">
        <v>10</v>
      </c>
      <c r="BL26" s="70">
        <v>20</v>
      </c>
      <c r="BM26" s="70">
        <v>5</v>
      </c>
      <c r="BN26" s="70">
        <v>10</v>
      </c>
      <c r="BO26" s="94">
        <v>36</v>
      </c>
      <c r="BP26" s="94">
        <v>41</v>
      </c>
    </row>
    <row r="27" spans="1:68" s="70" customFormat="1" hidden="1" x14ac:dyDescent="0.25">
      <c r="A27" s="73"/>
      <c r="B27" s="71" t="s">
        <v>76</v>
      </c>
      <c r="C27" s="23">
        <v>2.8</v>
      </c>
      <c r="D27" s="11">
        <v>0.7</v>
      </c>
      <c r="E27" s="11">
        <f t="shared" si="0"/>
        <v>38.5</v>
      </c>
      <c r="F27" s="11">
        <f t="shared" si="1"/>
        <v>0.63</v>
      </c>
      <c r="G27" s="11">
        <v>12.09</v>
      </c>
      <c r="H27" s="11">
        <v>47.9</v>
      </c>
      <c r="I27" s="11"/>
      <c r="J27" s="11"/>
      <c r="K27" s="125">
        <v>1.1499999999999999</v>
      </c>
      <c r="L27" s="24">
        <v>38.700000000000003</v>
      </c>
      <c r="M27" s="6">
        <v>5.7</v>
      </c>
      <c r="N27" s="104"/>
      <c r="O27" s="114"/>
      <c r="P27" s="25">
        <v>12.9</v>
      </c>
      <c r="Q27" s="25"/>
      <c r="R27" s="26">
        <v>1.93</v>
      </c>
      <c r="S27" s="26">
        <v>40.4</v>
      </c>
      <c r="T27" s="26"/>
      <c r="U27" s="121">
        <v>2</v>
      </c>
      <c r="V27" s="38">
        <v>7.22</v>
      </c>
      <c r="W27" s="126">
        <f t="shared" si="2"/>
        <v>3.15</v>
      </c>
      <c r="X27" s="150"/>
      <c r="Y27" s="40">
        <v>672</v>
      </c>
      <c r="Z27" s="40"/>
      <c r="AA27" s="40">
        <v>9.56</v>
      </c>
      <c r="AB27" s="41">
        <v>2.95</v>
      </c>
      <c r="AC27" s="48">
        <v>21.4</v>
      </c>
      <c r="AD27" s="49">
        <v>2.78</v>
      </c>
      <c r="AE27" s="49">
        <v>366</v>
      </c>
      <c r="AF27" s="49"/>
      <c r="AG27" s="49">
        <v>11.38</v>
      </c>
      <c r="AH27" s="108"/>
      <c r="AI27" s="108"/>
      <c r="AJ27" s="80"/>
      <c r="AK27" s="56"/>
      <c r="AL27" s="111"/>
      <c r="AM27" s="111"/>
      <c r="AN27" s="60">
        <v>98</v>
      </c>
      <c r="AO27" s="61">
        <v>10.48</v>
      </c>
      <c r="AQ27" s="76"/>
      <c r="AR27" s="96"/>
      <c r="AS27" s="70">
        <v>310</v>
      </c>
      <c r="AT27" s="70">
        <v>410</v>
      </c>
      <c r="AU27" s="95">
        <v>20</v>
      </c>
      <c r="AV27" s="95">
        <v>25</v>
      </c>
      <c r="AW27" s="95">
        <v>8</v>
      </c>
      <c r="AX27" s="95">
        <v>12</v>
      </c>
      <c r="AY27" s="95">
        <v>2.7</v>
      </c>
      <c r="AZ27" s="95">
        <v>3.3</v>
      </c>
      <c r="BA27" s="95"/>
      <c r="BB27" s="95"/>
      <c r="BC27" s="95"/>
      <c r="BD27" s="95"/>
      <c r="BE27" s="95"/>
      <c r="BF27" s="95"/>
      <c r="BG27" s="70">
        <v>30</v>
      </c>
      <c r="BH27" s="70">
        <v>50</v>
      </c>
      <c r="BI27" s="70">
        <v>42</v>
      </c>
      <c r="BJ27" s="70">
        <v>50</v>
      </c>
      <c r="BK27" s="70">
        <v>10</v>
      </c>
      <c r="BL27" s="70">
        <v>20</v>
      </c>
      <c r="BM27" s="70">
        <v>5</v>
      </c>
      <c r="BN27" s="70">
        <v>10</v>
      </c>
      <c r="BO27" s="94">
        <v>36</v>
      </c>
      <c r="BP27" s="94">
        <v>41</v>
      </c>
    </row>
    <row r="28" spans="1:68" s="70" customFormat="1" hidden="1" x14ac:dyDescent="0.25">
      <c r="A28" s="73">
        <v>42982</v>
      </c>
      <c r="B28" s="71" t="s">
        <v>65</v>
      </c>
      <c r="C28" s="23">
        <v>2.7</v>
      </c>
      <c r="D28" s="11">
        <v>1</v>
      </c>
      <c r="E28" s="11">
        <f t="shared" si="0"/>
        <v>35.5</v>
      </c>
      <c r="F28" s="11">
        <f t="shared" si="1"/>
        <v>0.9</v>
      </c>
      <c r="G28" s="11">
        <v>12.1</v>
      </c>
      <c r="H28" s="11">
        <v>47.8</v>
      </c>
      <c r="I28" s="11"/>
      <c r="J28" s="11"/>
      <c r="K28" s="125">
        <v>1.22</v>
      </c>
      <c r="L28" s="24">
        <v>39.799999999999997</v>
      </c>
      <c r="M28" s="6">
        <v>4.0599999999999996</v>
      </c>
      <c r="N28" s="104"/>
      <c r="O28" s="114"/>
      <c r="P28" s="25">
        <v>13.4</v>
      </c>
      <c r="Q28" s="25"/>
      <c r="R28" s="26">
        <v>1.95</v>
      </c>
      <c r="S28" s="26">
        <v>40.200000000000003</v>
      </c>
      <c r="T28" s="26"/>
      <c r="U28" s="121">
        <v>2</v>
      </c>
      <c r="V28" s="38">
        <v>7.03</v>
      </c>
      <c r="W28" s="126">
        <f t="shared" si="2"/>
        <v>3.2199999999999998</v>
      </c>
      <c r="X28" s="150"/>
      <c r="Y28" s="40">
        <v>675</v>
      </c>
      <c r="Z28" s="40"/>
      <c r="AA28" s="40">
        <v>14.17</v>
      </c>
      <c r="AB28" s="41">
        <v>13.81</v>
      </c>
      <c r="AC28" s="48">
        <v>21.1</v>
      </c>
      <c r="AD28" s="49">
        <v>2.7</v>
      </c>
      <c r="AE28" s="49">
        <v>443</v>
      </c>
      <c r="AF28" s="49"/>
      <c r="AG28" s="49">
        <v>12.3</v>
      </c>
      <c r="AH28" s="108"/>
      <c r="AI28" s="108"/>
      <c r="AJ28" s="80"/>
      <c r="AK28" s="56"/>
      <c r="AL28" s="111"/>
      <c r="AM28" s="111"/>
      <c r="AN28" s="60">
        <v>83</v>
      </c>
      <c r="AO28" s="61">
        <v>7.3</v>
      </c>
      <c r="AQ28" s="76"/>
      <c r="AR28" s="96"/>
      <c r="AS28" s="70">
        <v>310</v>
      </c>
      <c r="AT28" s="70">
        <v>410</v>
      </c>
      <c r="AU28" s="95">
        <v>20</v>
      </c>
      <c r="AV28" s="95">
        <v>25</v>
      </c>
      <c r="AW28" s="95">
        <v>8</v>
      </c>
      <c r="AX28" s="95">
        <v>12</v>
      </c>
      <c r="AY28" s="95">
        <v>2.7</v>
      </c>
      <c r="AZ28" s="95">
        <v>3.3</v>
      </c>
      <c r="BA28" s="95"/>
      <c r="BB28" s="95"/>
      <c r="BC28" s="95"/>
      <c r="BD28" s="95"/>
      <c r="BE28" s="95"/>
      <c r="BF28" s="95"/>
      <c r="BG28" s="70">
        <v>30</v>
      </c>
      <c r="BH28" s="70">
        <v>50</v>
      </c>
      <c r="BI28" s="70">
        <v>42</v>
      </c>
      <c r="BJ28" s="70">
        <v>50</v>
      </c>
      <c r="BK28" s="70">
        <v>10</v>
      </c>
      <c r="BL28" s="70">
        <v>20</v>
      </c>
      <c r="BM28" s="70">
        <v>5</v>
      </c>
      <c r="BN28" s="70">
        <v>10</v>
      </c>
      <c r="BO28" s="94">
        <v>36</v>
      </c>
      <c r="BP28" s="94">
        <v>41</v>
      </c>
    </row>
    <row r="29" spans="1:68" s="70" customFormat="1" hidden="1" x14ac:dyDescent="0.25">
      <c r="A29" s="73"/>
      <c r="B29" s="71" t="s">
        <v>77</v>
      </c>
      <c r="C29" s="23">
        <v>2.8</v>
      </c>
      <c r="D29" s="11">
        <v>1</v>
      </c>
      <c r="E29" s="11">
        <f t="shared" si="0"/>
        <v>36.999999999999993</v>
      </c>
      <c r="F29" s="11">
        <f t="shared" si="1"/>
        <v>0.9</v>
      </c>
      <c r="G29" s="11">
        <v>12.06</v>
      </c>
      <c r="H29" s="11">
        <v>48.2</v>
      </c>
      <c r="I29" s="11"/>
      <c r="J29" s="11"/>
      <c r="K29" s="125">
        <v>1.1599999999999999</v>
      </c>
      <c r="L29" s="24">
        <v>41.7</v>
      </c>
      <c r="M29" s="6">
        <v>3.49</v>
      </c>
      <c r="N29" s="104"/>
      <c r="O29" s="114"/>
      <c r="P29" s="25">
        <v>12.9</v>
      </c>
      <c r="Q29" s="25"/>
      <c r="R29" s="26">
        <v>2.06</v>
      </c>
      <c r="S29" s="26">
        <v>40.4</v>
      </c>
      <c r="T29" s="26"/>
      <c r="U29" s="121">
        <v>2.1</v>
      </c>
      <c r="V29" s="38">
        <v>7.24</v>
      </c>
      <c r="W29" s="126">
        <f t="shared" si="2"/>
        <v>3.26</v>
      </c>
      <c r="X29" s="150"/>
      <c r="Y29" s="40">
        <v>699</v>
      </c>
      <c r="Z29" s="40"/>
      <c r="AA29" s="40">
        <v>16.850000000000001</v>
      </c>
      <c r="AB29" s="41">
        <v>15.11</v>
      </c>
      <c r="AC29" s="48">
        <v>20.8</v>
      </c>
      <c r="AD29" s="49">
        <v>2.76</v>
      </c>
      <c r="AE29" s="49">
        <v>431</v>
      </c>
      <c r="AF29" s="49"/>
      <c r="AG29" s="49">
        <v>11.38</v>
      </c>
      <c r="AH29" s="108"/>
      <c r="AI29" s="108"/>
      <c r="AJ29" s="80"/>
      <c r="AK29" s="56"/>
      <c r="AL29" s="111"/>
      <c r="AM29" s="111"/>
      <c r="AN29" s="60">
        <v>72</v>
      </c>
      <c r="AO29" s="61">
        <v>5.79</v>
      </c>
      <c r="AQ29" s="76"/>
      <c r="AR29" s="96"/>
      <c r="AS29" s="70">
        <v>310</v>
      </c>
      <c r="AT29" s="70">
        <v>410</v>
      </c>
      <c r="AU29" s="95">
        <v>20</v>
      </c>
      <c r="AV29" s="95">
        <v>25</v>
      </c>
      <c r="AW29" s="95">
        <v>8</v>
      </c>
      <c r="AX29" s="95">
        <v>12</v>
      </c>
      <c r="AY29" s="95">
        <v>2.7</v>
      </c>
      <c r="AZ29" s="95">
        <v>3.3</v>
      </c>
      <c r="BA29" s="95"/>
      <c r="BB29" s="95"/>
      <c r="BC29" s="95"/>
      <c r="BD29" s="95"/>
      <c r="BE29" s="95"/>
      <c r="BF29" s="95"/>
      <c r="BG29" s="70">
        <v>30</v>
      </c>
      <c r="BH29" s="70">
        <v>50</v>
      </c>
      <c r="BI29" s="70">
        <v>42</v>
      </c>
      <c r="BJ29" s="70">
        <v>50</v>
      </c>
      <c r="BK29" s="70">
        <v>10</v>
      </c>
      <c r="BL29" s="70">
        <v>20</v>
      </c>
      <c r="BM29" s="70">
        <v>5</v>
      </c>
      <c r="BN29" s="70">
        <v>10</v>
      </c>
      <c r="BO29" s="94">
        <v>36</v>
      </c>
      <c r="BP29" s="94">
        <v>41</v>
      </c>
    </row>
    <row r="30" spans="1:68" s="70" customFormat="1" hidden="1" x14ac:dyDescent="0.25">
      <c r="A30" s="73"/>
      <c r="B30" s="71" t="s">
        <v>74</v>
      </c>
      <c r="C30" s="23">
        <v>2.4</v>
      </c>
      <c r="D30" s="11">
        <v>1</v>
      </c>
      <c r="E30" s="11">
        <f t="shared" si="0"/>
        <v>30.999999999999996</v>
      </c>
      <c r="F30" s="11">
        <f t="shared" si="1"/>
        <v>0.9</v>
      </c>
      <c r="G30" s="11">
        <v>12.46</v>
      </c>
      <c r="H30" s="11">
        <v>47.4</v>
      </c>
      <c r="I30" s="11"/>
      <c r="J30" s="11"/>
      <c r="K30" s="125">
        <v>0.9</v>
      </c>
      <c r="L30" s="24">
        <v>39.799999999999997</v>
      </c>
      <c r="M30" s="6">
        <v>4.9000000000000004</v>
      </c>
      <c r="N30" s="104"/>
      <c r="O30" s="114"/>
      <c r="P30" s="25">
        <v>13.4</v>
      </c>
      <c r="Q30" s="25"/>
      <c r="R30" s="26">
        <v>1.86</v>
      </c>
      <c r="S30" s="26">
        <v>39.1</v>
      </c>
      <c r="T30" s="26"/>
      <c r="U30" s="121">
        <v>1.9</v>
      </c>
      <c r="V30" s="38">
        <v>7.45</v>
      </c>
      <c r="W30" s="126">
        <f t="shared" si="2"/>
        <v>2.8</v>
      </c>
      <c r="X30" s="150"/>
      <c r="Y30" s="40">
        <v>626</v>
      </c>
      <c r="Z30" s="40"/>
      <c r="AA30" s="40">
        <v>14.6</v>
      </c>
      <c r="AB30" s="41">
        <v>15.4</v>
      </c>
      <c r="AC30" s="48">
        <v>21.4</v>
      </c>
      <c r="AD30" s="49">
        <v>2.95</v>
      </c>
      <c r="AE30" s="49">
        <v>439</v>
      </c>
      <c r="AF30" s="49"/>
      <c r="AG30" s="49">
        <v>12.2</v>
      </c>
      <c r="AH30" s="108"/>
      <c r="AI30" s="108"/>
      <c r="AJ30" s="80"/>
      <c r="AK30" s="56"/>
      <c r="AL30" s="111"/>
      <c r="AM30" s="111"/>
      <c r="AN30" s="60">
        <v>110</v>
      </c>
      <c r="AO30" s="61">
        <v>11.3</v>
      </c>
      <c r="AQ30" s="76"/>
      <c r="AR30" s="96"/>
      <c r="AS30" s="70">
        <v>310</v>
      </c>
      <c r="AT30" s="70">
        <v>410</v>
      </c>
      <c r="AU30" s="95">
        <v>20</v>
      </c>
      <c r="AV30" s="95">
        <v>25</v>
      </c>
      <c r="AW30" s="95">
        <v>8</v>
      </c>
      <c r="AX30" s="95">
        <v>12</v>
      </c>
      <c r="AY30" s="95">
        <v>2.7</v>
      </c>
      <c r="AZ30" s="95">
        <v>3.3</v>
      </c>
      <c r="BA30" s="95"/>
      <c r="BB30" s="95"/>
      <c r="BC30" s="95"/>
      <c r="BD30" s="95"/>
      <c r="BE30" s="95"/>
      <c r="BF30" s="95"/>
      <c r="BG30" s="70">
        <v>30</v>
      </c>
      <c r="BH30" s="70">
        <v>50</v>
      </c>
      <c r="BI30" s="70">
        <v>42</v>
      </c>
      <c r="BJ30" s="70">
        <v>50</v>
      </c>
      <c r="BK30" s="70">
        <v>10</v>
      </c>
      <c r="BL30" s="70">
        <v>20</v>
      </c>
      <c r="BM30" s="70">
        <v>5</v>
      </c>
      <c r="BN30" s="70">
        <v>10</v>
      </c>
      <c r="BO30" s="94">
        <v>36</v>
      </c>
      <c r="BP30" s="94">
        <v>41</v>
      </c>
    </row>
    <row r="31" spans="1:68" s="70" customFormat="1" hidden="1" x14ac:dyDescent="0.25">
      <c r="A31" s="73"/>
      <c r="B31" s="71" t="s">
        <v>66</v>
      </c>
      <c r="C31" s="23">
        <v>2.5</v>
      </c>
      <c r="D31" s="11">
        <v>0.8</v>
      </c>
      <c r="E31" s="11">
        <f t="shared" si="0"/>
        <v>33.5</v>
      </c>
      <c r="F31" s="11">
        <f t="shared" si="1"/>
        <v>0.72000000000000008</v>
      </c>
      <c r="G31" s="11">
        <v>13</v>
      </c>
      <c r="H31" s="11">
        <v>47</v>
      </c>
      <c r="I31" s="11"/>
      <c r="J31" s="11"/>
      <c r="K31" s="125">
        <v>1</v>
      </c>
      <c r="L31" s="24">
        <v>41</v>
      </c>
      <c r="M31" s="6"/>
      <c r="N31" s="104"/>
      <c r="O31" s="114"/>
      <c r="P31" s="25">
        <v>13.4</v>
      </c>
      <c r="Q31" s="25"/>
      <c r="R31" s="26">
        <v>1.92</v>
      </c>
      <c r="S31" s="26">
        <v>40.4</v>
      </c>
      <c r="T31" s="26"/>
      <c r="U31" s="121">
        <v>2.2000000000000002</v>
      </c>
      <c r="V31" s="38">
        <v>7.9</v>
      </c>
      <c r="W31" s="126">
        <f t="shared" si="2"/>
        <v>3.2</v>
      </c>
      <c r="X31" s="150"/>
      <c r="Y31" s="40">
        <v>670</v>
      </c>
      <c r="Z31" s="40"/>
      <c r="AA31" s="40">
        <v>17</v>
      </c>
      <c r="AB31" s="41">
        <v>17.3</v>
      </c>
      <c r="AC31" s="48">
        <v>21.2</v>
      </c>
      <c r="AD31" s="49">
        <v>3.2</v>
      </c>
      <c r="AE31" s="49">
        <v>455</v>
      </c>
      <c r="AF31" s="49"/>
      <c r="AG31" s="49">
        <v>11.8</v>
      </c>
      <c r="AH31" s="108"/>
      <c r="AI31" s="108"/>
      <c r="AJ31" s="80"/>
      <c r="AK31" s="56"/>
      <c r="AL31" s="111"/>
      <c r="AM31" s="111"/>
      <c r="AN31" s="60">
        <v>72</v>
      </c>
      <c r="AO31" s="61">
        <v>9.3000000000000007</v>
      </c>
      <c r="AQ31" s="76"/>
      <c r="AR31" s="96"/>
      <c r="AS31" s="70">
        <v>310</v>
      </c>
      <c r="AT31" s="70">
        <v>410</v>
      </c>
      <c r="AU31" s="95">
        <v>20</v>
      </c>
      <c r="AV31" s="95">
        <v>25</v>
      </c>
      <c r="AW31" s="95">
        <v>8</v>
      </c>
      <c r="AX31" s="95">
        <v>12</v>
      </c>
      <c r="AY31" s="95">
        <v>2.7</v>
      </c>
      <c r="AZ31" s="95">
        <v>3.3</v>
      </c>
      <c r="BA31" s="95"/>
      <c r="BB31" s="95"/>
      <c r="BC31" s="95"/>
      <c r="BD31" s="95"/>
      <c r="BE31" s="95"/>
      <c r="BF31" s="95"/>
      <c r="BG31" s="70">
        <v>30</v>
      </c>
      <c r="BH31" s="70">
        <v>50</v>
      </c>
      <c r="BI31" s="70">
        <v>42</v>
      </c>
      <c r="BJ31" s="70">
        <v>50</v>
      </c>
      <c r="BK31" s="70">
        <v>10</v>
      </c>
      <c r="BL31" s="70">
        <v>20</v>
      </c>
      <c r="BM31" s="70">
        <v>5</v>
      </c>
      <c r="BN31" s="70">
        <v>10</v>
      </c>
      <c r="BO31" s="94">
        <v>36</v>
      </c>
      <c r="BP31" s="94">
        <v>41</v>
      </c>
    </row>
    <row r="32" spans="1:68" s="70" customFormat="1" hidden="1" x14ac:dyDescent="0.25">
      <c r="A32" s="73"/>
      <c r="B32" s="71" t="s">
        <v>58</v>
      </c>
      <c r="C32" s="23">
        <v>2.7</v>
      </c>
      <c r="D32" s="11">
        <v>0.8</v>
      </c>
      <c r="E32" s="11">
        <f t="shared" si="0"/>
        <v>36.5</v>
      </c>
      <c r="F32" s="11">
        <f t="shared" si="1"/>
        <v>0.72000000000000008</v>
      </c>
      <c r="G32" s="11">
        <v>12.1</v>
      </c>
      <c r="H32" s="11">
        <v>47</v>
      </c>
      <c r="I32" s="11"/>
      <c r="J32" s="11"/>
      <c r="K32" s="125">
        <v>1</v>
      </c>
      <c r="L32" s="24">
        <v>40.9</v>
      </c>
      <c r="M32" s="6">
        <v>4.0999999999999996</v>
      </c>
      <c r="N32" s="104"/>
      <c r="O32" s="114"/>
      <c r="P32" s="25">
        <v>14</v>
      </c>
      <c r="Q32" s="25"/>
      <c r="R32" s="26">
        <v>1.9</v>
      </c>
      <c r="S32" s="26">
        <v>40</v>
      </c>
      <c r="T32" s="26"/>
      <c r="U32" s="121">
        <v>2.1</v>
      </c>
      <c r="V32" s="38">
        <v>7.9</v>
      </c>
      <c r="W32" s="126">
        <f t="shared" si="2"/>
        <v>3.1</v>
      </c>
      <c r="X32" s="150"/>
      <c r="Y32" s="40">
        <v>632</v>
      </c>
      <c r="Z32" s="40"/>
      <c r="AA32" s="40">
        <v>20.7</v>
      </c>
      <c r="AB32" s="41">
        <v>17.399999999999999</v>
      </c>
      <c r="AC32" s="48">
        <v>21.2</v>
      </c>
      <c r="AD32" s="49">
        <v>3.1</v>
      </c>
      <c r="AE32" s="49">
        <v>530</v>
      </c>
      <c r="AF32" s="49"/>
      <c r="AG32" s="49">
        <v>13.7</v>
      </c>
      <c r="AH32" s="108"/>
      <c r="AI32" s="108"/>
      <c r="AJ32" s="80"/>
      <c r="AK32" s="56"/>
      <c r="AL32" s="111"/>
      <c r="AM32" s="111"/>
      <c r="AN32" s="60">
        <v>75</v>
      </c>
      <c r="AO32" s="61">
        <v>9.5</v>
      </c>
      <c r="AQ32" s="76"/>
      <c r="AR32" s="96"/>
      <c r="AS32" s="70">
        <v>310</v>
      </c>
      <c r="AT32" s="70">
        <v>410</v>
      </c>
      <c r="AU32" s="95">
        <v>20</v>
      </c>
      <c r="AV32" s="95">
        <v>25</v>
      </c>
      <c r="AW32" s="95">
        <v>8</v>
      </c>
      <c r="AX32" s="95">
        <v>12</v>
      </c>
      <c r="AY32" s="95">
        <v>2.7</v>
      </c>
      <c r="AZ32" s="95">
        <v>3.3</v>
      </c>
      <c r="BA32" s="95"/>
      <c r="BB32" s="95"/>
      <c r="BC32" s="95"/>
      <c r="BD32" s="95"/>
      <c r="BE32" s="95"/>
      <c r="BF32" s="95"/>
      <c r="BG32" s="70">
        <v>30</v>
      </c>
      <c r="BH32" s="70">
        <v>50</v>
      </c>
      <c r="BI32" s="70">
        <v>42</v>
      </c>
      <c r="BJ32" s="70">
        <v>50</v>
      </c>
      <c r="BK32" s="70">
        <v>10</v>
      </c>
      <c r="BL32" s="70">
        <v>20</v>
      </c>
      <c r="BM32" s="70">
        <v>5</v>
      </c>
      <c r="BN32" s="70">
        <v>10</v>
      </c>
      <c r="BO32" s="94">
        <v>36</v>
      </c>
      <c r="BP32" s="94">
        <v>41</v>
      </c>
    </row>
    <row r="33" spans="1:68" s="70" customFormat="1" hidden="1" x14ac:dyDescent="0.25">
      <c r="A33" s="73">
        <v>42983</v>
      </c>
      <c r="B33" s="71" t="s">
        <v>34</v>
      </c>
      <c r="C33" s="23">
        <v>2.6</v>
      </c>
      <c r="D33" s="11">
        <v>0.8</v>
      </c>
      <c r="E33" s="11">
        <f t="shared" si="0"/>
        <v>35</v>
      </c>
      <c r="F33" s="11">
        <f t="shared" si="1"/>
        <v>0.72000000000000008</v>
      </c>
      <c r="G33" s="11">
        <v>11.99</v>
      </c>
      <c r="H33" s="11">
        <v>47.7</v>
      </c>
      <c r="I33" s="11"/>
      <c r="J33" s="11"/>
      <c r="K33" s="125">
        <v>0.89</v>
      </c>
      <c r="L33" s="24">
        <v>40.5</v>
      </c>
      <c r="M33" s="6">
        <v>3.38</v>
      </c>
      <c r="N33" s="104"/>
      <c r="O33" s="114"/>
      <c r="P33" s="25">
        <v>12.6</v>
      </c>
      <c r="Q33" s="25"/>
      <c r="R33" s="26">
        <v>1.83</v>
      </c>
      <c r="S33" s="26">
        <v>40.6</v>
      </c>
      <c r="T33" s="26"/>
      <c r="U33" s="121">
        <v>2</v>
      </c>
      <c r="V33" s="38">
        <v>7.89</v>
      </c>
      <c r="W33" s="126">
        <f t="shared" si="2"/>
        <v>2.89</v>
      </c>
      <c r="X33" s="150"/>
      <c r="Y33" s="40">
        <v>688</v>
      </c>
      <c r="Z33" s="40"/>
      <c r="AA33" s="40">
        <v>21.88</v>
      </c>
      <c r="AB33" s="41">
        <v>18.170000000000002</v>
      </c>
      <c r="AC33" s="48">
        <v>21.1</v>
      </c>
      <c r="AD33" s="49">
        <v>3.02</v>
      </c>
      <c r="AE33" s="49">
        <v>410</v>
      </c>
      <c r="AF33" s="49"/>
      <c r="AG33" s="49">
        <v>11.38</v>
      </c>
      <c r="AH33" s="108"/>
      <c r="AI33" s="108"/>
      <c r="AJ33" s="80"/>
      <c r="AK33" s="56"/>
      <c r="AL33" s="111"/>
      <c r="AM33" s="111"/>
      <c r="AN33" s="60">
        <v>52</v>
      </c>
      <c r="AO33" s="61"/>
      <c r="AQ33" s="76"/>
      <c r="AR33" s="96"/>
      <c r="AS33" s="70">
        <v>310</v>
      </c>
      <c r="AT33" s="70">
        <v>410</v>
      </c>
      <c r="AU33" s="95">
        <v>20</v>
      </c>
      <c r="AV33" s="95">
        <v>25</v>
      </c>
      <c r="AW33" s="95">
        <v>8</v>
      </c>
      <c r="AX33" s="95">
        <v>12</v>
      </c>
      <c r="AY33" s="95">
        <v>2.7</v>
      </c>
      <c r="AZ33" s="95">
        <v>3.3</v>
      </c>
      <c r="BA33" s="95"/>
      <c r="BB33" s="95"/>
      <c r="BC33" s="95"/>
      <c r="BD33" s="95"/>
      <c r="BE33" s="95"/>
      <c r="BF33" s="95"/>
      <c r="BG33" s="70">
        <v>30</v>
      </c>
      <c r="BH33" s="70">
        <v>50</v>
      </c>
      <c r="BI33" s="70">
        <v>42</v>
      </c>
      <c r="BJ33" s="70">
        <v>50</v>
      </c>
      <c r="BK33" s="70">
        <v>10</v>
      </c>
      <c r="BL33" s="70">
        <v>20</v>
      </c>
      <c r="BM33" s="70">
        <v>5</v>
      </c>
      <c r="BN33" s="70">
        <v>10</v>
      </c>
      <c r="BO33" s="94">
        <v>36</v>
      </c>
      <c r="BP33" s="94">
        <v>41</v>
      </c>
    </row>
    <row r="34" spans="1:68" s="70" customFormat="1" hidden="1" x14ac:dyDescent="0.25">
      <c r="A34" s="73"/>
      <c r="B34" s="71" t="s">
        <v>78</v>
      </c>
      <c r="C34" s="23">
        <v>2.5</v>
      </c>
      <c r="D34" s="11">
        <v>0.8</v>
      </c>
      <c r="E34" s="11">
        <f t="shared" si="0"/>
        <v>33.5</v>
      </c>
      <c r="F34" s="11">
        <f t="shared" si="1"/>
        <v>0.72000000000000008</v>
      </c>
      <c r="G34" s="11">
        <v>12.1</v>
      </c>
      <c r="H34" s="11">
        <v>47</v>
      </c>
      <c r="I34" s="11"/>
      <c r="J34" s="11"/>
      <c r="K34" s="125">
        <v>1.1000000000000001</v>
      </c>
      <c r="L34" s="24">
        <v>40.9</v>
      </c>
      <c r="M34" s="6">
        <v>3.3</v>
      </c>
      <c r="N34" s="104"/>
      <c r="O34" s="114"/>
      <c r="P34" s="25">
        <v>12.8</v>
      </c>
      <c r="Q34" s="25"/>
      <c r="R34" s="26">
        <v>2</v>
      </c>
      <c r="S34" s="26">
        <v>40</v>
      </c>
      <c r="T34" s="26"/>
      <c r="U34" s="121">
        <v>2</v>
      </c>
      <c r="V34" s="38">
        <v>7.7</v>
      </c>
      <c r="W34" s="126">
        <f t="shared" si="2"/>
        <v>3.1</v>
      </c>
      <c r="X34" s="150"/>
      <c r="Y34" s="40">
        <v>630</v>
      </c>
      <c r="Z34" s="40"/>
      <c r="AA34" s="40">
        <v>20</v>
      </c>
      <c r="AB34" s="41">
        <v>19</v>
      </c>
      <c r="AC34" s="48">
        <v>21.1</v>
      </c>
      <c r="AD34" s="49">
        <v>3.1</v>
      </c>
      <c r="AE34" s="49">
        <v>360</v>
      </c>
      <c r="AF34" s="49"/>
      <c r="AG34" s="49">
        <v>10.9</v>
      </c>
      <c r="AH34" s="108"/>
      <c r="AI34" s="108"/>
      <c r="AJ34" s="80"/>
      <c r="AK34" s="56"/>
      <c r="AL34" s="111"/>
      <c r="AM34" s="111"/>
      <c r="AN34" s="60">
        <v>75</v>
      </c>
      <c r="AO34" s="61">
        <v>8.1</v>
      </c>
      <c r="AQ34" s="76"/>
      <c r="AR34" s="96"/>
      <c r="AS34" s="70">
        <v>310</v>
      </c>
      <c r="AT34" s="70">
        <v>410</v>
      </c>
      <c r="AU34" s="95">
        <v>20</v>
      </c>
      <c r="AV34" s="95">
        <v>25</v>
      </c>
      <c r="AW34" s="95">
        <v>8</v>
      </c>
      <c r="AX34" s="95">
        <v>12</v>
      </c>
      <c r="AY34" s="95">
        <v>2.7</v>
      </c>
      <c r="AZ34" s="95">
        <v>3.3</v>
      </c>
      <c r="BA34" s="95"/>
      <c r="BB34" s="95"/>
      <c r="BC34" s="95"/>
      <c r="BD34" s="95"/>
      <c r="BE34" s="95"/>
      <c r="BF34" s="95"/>
      <c r="BG34" s="70">
        <v>30</v>
      </c>
      <c r="BH34" s="70">
        <v>50</v>
      </c>
      <c r="BI34" s="70">
        <v>42</v>
      </c>
      <c r="BJ34" s="70">
        <v>50</v>
      </c>
      <c r="BK34" s="70">
        <v>10</v>
      </c>
      <c r="BL34" s="70">
        <v>20</v>
      </c>
      <c r="BM34" s="70">
        <v>5</v>
      </c>
      <c r="BN34" s="70">
        <v>10</v>
      </c>
      <c r="BO34" s="94">
        <v>36</v>
      </c>
      <c r="BP34" s="94">
        <v>41</v>
      </c>
    </row>
    <row r="35" spans="1:68" s="70" customFormat="1" hidden="1" x14ac:dyDescent="0.25">
      <c r="A35" s="73"/>
      <c r="B35" s="71" t="s">
        <v>79</v>
      </c>
      <c r="C35" s="23">
        <v>2.6</v>
      </c>
      <c r="D35" s="11">
        <v>0.8</v>
      </c>
      <c r="E35" s="11">
        <f t="shared" si="0"/>
        <v>35</v>
      </c>
      <c r="F35" s="11">
        <f t="shared" si="1"/>
        <v>0.72000000000000008</v>
      </c>
      <c r="G35" s="11">
        <v>12</v>
      </c>
      <c r="H35" s="11">
        <v>47</v>
      </c>
      <c r="I35" s="11"/>
      <c r="J35" s="11"/>
      <c r="K35" s="125">
        <v>1</v>
      </c>
      <c r="L35" s="24">
        <v>39</v>
      </c>
      <c r="M35" s="6">
        <v>5.9</v>
      </c>
      <c r="N35" s="104"/>
      <c r="O35" s="114"/>
      <c r="P35" s="25">
        <v>12.9</v>
      </c>
      <c r="Q35" s="25"/>
      <c r="R35" s="26">
        <v>2.1</v>
      </c>
      <c r="S35" s="26">
        <v>40</v>
      </c>
      <c r="T35" s="26"/>
      <c r="U35" s="121">
        <v>2.2000000000000002</v>
      </c>
      <c r="V35" s="38">
        <v>7.7</v>
      </c>
      <c r="W35" s="126">
        <f t="shared" si="2"/>
        <v>3.2</v>
      </c>
      <c r="X35" s="150"/>
      <c r="Y35" s="40">
        <v>590</v>
      </c>
      <c r="Z35" s="40"/>
      <c r="AA35" s="40">
        <v>20</v>
      </c>
      <c r="AB35" s="41">
        <v>21</v>
      </c>
      <c r="AC35" s="48">
        <v>20.8</v>
      </c>
      <c r="AD35" s="49">
        <v>3.2</v>
      </c>
      <c r="AE35" s="49">
        <v>340</v>
      </c>
      <c r="AF35" s="49"/>
      <c r="AG35" s="49">
        <v>10</v>
      </c>
      <c r="AH35" s="108"/>
      <c r="AI35" s="108"/>
      <c r="AJ35" s="80"/>
      <c r="AK35" s="56"/>
      <c r="AL35" s="111"/>
      <c r="AM35" s="111"/>
      <c r="AN35" s="60">
        <v>72</v>
      </c>
      <c r="AO35" s="61">
        <v>11.5</v>
      </c>
      <c r="AQ35" s="76"/>
      <c r="AR35" s="96"/>
      <c r="AS35" s="70">
        <v>310</v>
      </c>
      <c r="AT35" s="70">
        <v>410</v>
      </c>
      <c r="AU35" s="95">
        <v>20</v>
      </c>
      <c r="AV35" s="95">
        <v>25</v>
      </c>
      <c r="AW35" s="95">
        <v>8</v>
      </c>
      <c r="AX35" s="95">
        <v>12</v>
      </c>
      <c r="AY35" s="95">
        <v>2.7</v>
      </c>
      <c r="AZ35" s="95">
        <v>3.3</v>
      </c>
      <c r="BA35" s="95"/>
      <c r="BB35" s="95"/>
      <c r="BC35" s="95"/>
      <c r="BD35" s="95"/>
      <c r="BE35" s="95"/>
      <c r="BF35" s="95"/>
      <c r="BG35" s="70">
        <v>30</v>
      </c>
      <c r="BH35" s="70">
        <v>50</v>
      </c>
      <c r="BI35" s="70">
        <v>42</v>
      </c>
      <c r="BJ35" s="70">
        <v>50</v>
      </c>
      <c r="BK35" s="70">
        <v>10</v>
      </c>
      <c r="BL35" s="70">
        <v>20</v>
      </c>
      <c r="BM35" s="70">
        <v>5</v>
      </c>
      <c r="BN35" s="70">
        <v>10</v>
      </c>
      <c r="BO35" s="94">
        <v>36</v>
      </c>
      <c r="BP35" s="94">
        <v>41</v>
      </c>
    </row>
    <row r="36" spans="1:68" s="70" customFormat="1" hidden="1" x14ac:dyDescent="0.25">
      <c r="A36" s="73"/>
      <c r="B36" s="71" t="s">
        <v>80</v>
      </c>
      <c r="C36" s="23">
        <v>2.6</v>
      </c>
      <c r="D36" s="11">
        <v>0.8</v>
      </c>
      <c r="E36" s="11">
        <f t="shared" si="0"/>
        <v>35</v>
      </c>
      <c r="F36" s="11">
        <f t="shared" si="1"/>
        <v>0.72000000000000008</v>
      </c>
      <c r="G36" s="11">
        <v>12</v>
      </c>
      <c r="H36" s="11">
        <v>47</v>
      </c>
      <c r="I36" s="11"/>
      <c r="J36" s="11"/>
      <c r="K36" s="125">
        <v>1</v>
      </c>
      <c r="L36" s="24">
        <v>39.4</v>
      </c>
      <c r="M36" s="6">
        <v>4.8</v>
      </c>
      <c r="N36" s="104"/>
      <c r="O36" s="114"/>
      <c r="P36" s="25">
        <v>13.4</v>
      </c>
      <c r="Q36" s="25"/>
      <c r="R36" s="26">
        <v>2</v>
      </c>
      <c r="S36" s="26">
        <v>40</v>
      </c>
      <c r="T36" s="26"/>
      <c r="U36" s="121">
        <v>2.1</v>
      </c>
      <c r="V36" s="38">
        <v>7.8</v>
      </c>
      <c r="W36" s="126">
        <f t="shared" si="2"/>
        <v>3.1</v>
      </c>
      <c r="X36" s="150"/>
      <c r="Y36" s="40">
        <v>570</v>
      </c>
      <c r="Z36" s="40"/>
      <c r="AA36" s="40">
        <v>21</v>
      </c>
      <c r="AB36" s="41">
        <v>21</v>
      </c>
      <c r="AC36" s="48">
        <v>21.1</v>
      </c>
      <c r="AD36" s="49">
        <v>3.2</v>
      </c>
      <c r="AE36" s="49">
        <v>356</v>
      </c>
      <c r="AF36" s="49"/>
      <c r="AG36" s="49">
        <v>12.3</v>
      </c>
      <c r="AH36" s="108"/>
      <c r="AI36" s="108"/>
      <c r="AJ36" s="80"/>
      <c r="AK36" s="56"/>
      <c r="AL36" s="111"/>
      <c r="AM36" s="111"/>
      <c r="AN36" s="60">
        <v>65</v>
      </c>
      <c r="AO36" s="61">
        <v>11.7</v>
      </c>
      <c r="AQ36" s="76"/>
      <c r="AR36" s="96"/>
      <c r="AS36" s="70">
        <v>310</v>
      </c>
      <c r="AT36" s="70">
        <v>410</v>
      </c>
      <c r="AU36" s="95">
        <v>20</v>
      </c>
      <c r="AV36" s="95">
        <v>25</v>
      </c>
      <c r="AW36" s="95">
        <v>8</v>
      </c>
      <c r="AX36" s="95">
        <v>12</v>
      </c>
      <c r="AY36" s="95">
        <v>2.7</v>
      </c>
      <c r="AZ36" s="95">
        <v>3.3</v>
      </c>
      <c r="BA36" s="95"/>
      <c r="BB36" s="95"/>
      <c r="BC36" s="95"/>
      <c r="BD36" s="95"/>
      <c r="BE36" s="95"/>
      <c r="BF36" s="95"/>
      <c r="BG36" s="70">
        <v>30</v>
      </c>
      <c r="BH36" s="70">
        <v>50</v>
      </c>
      <c r="BI36" s="70">
        <v>42</v>
      </c>
      <c r="BJ36" s="70">
        <v>50</v>
      </c>
      <c r="BK36" s="70">
        <v>10</v>
      </c>
      <c r="BL36" s="70">
        <v>20</v>
      </c>
      <c r="BM36" s="70">
        <v>5</v>
      </c>
      <c r="BN36" s="70">
        <v>10</v>
      </c>
      <c r="BO36" s="94">
        <v>36</v>
      </c>
      <c r="BP36" s="94">
        <v>41</v>
      </c>
    </row>
    <row r="37" spans="1:68" s="70" customFormat="1" hidden="1" x14ac:dyDescent="0.25">
      <c r="A37" s="73">
        <v>42984</v>
      </c>
      <c r="B37" s="71" t="s">
        <v>81</v>
      </c>
      <c r="C37" s="23">
        <v>2.6</v>
      </c>
      <c r="D37" s="11">
        <v>0.8</v>
      </c>
      <c r="E37" s="11">
        <f t="shared" si="0"/>
        <v>35</v>
      </c>
      <c r="F37" s="11">
        <f t="shared" si="1"/>
        <v>0.72000000000000008</v>
      </c>
      <c r="G37" s="11">
        <v>12.11</v>
      </c>
      <c r="H37" s="11">
        <v>47.3</v>
      </c>
      <c r="I37" s="11"/>
      <c r="J37" s="11"/>
      <c r="K37" s="125">
        <v>1.05</v>
      </c>
      <c r="L37" s="24">
        <v>40.6</v>
      </c>
      <c r="M37" s="6">
        <v>4.55</v>
      </c>
      <c r="N37" s="104"/>
      <c r="O37" s="114"/>
      <c r="P37" s="25">
        <v>12.9</v>
      </c>
      <c r="Q37" s="25"/>
      <c r="R37" s="26">
        <v>1.99</v>
      </c>
      <c r="S37" s="26">
        <v>40.4</v>
      </c>
      <c r="T37" s="26"/>
      <c r="U37" s="121">
        <v>2.1</v>
      </c>
      <c r="V37" s="38">
        <v>8.01</v>
      </c>
      <c r="W37" s="126">
        <f t="shared" si="2"/>
        <v>3.1500000000000004</v>
      </c>
      <c r="X37" s="150"/>
      <c r="Y37" s="40">
        <v>679</v>
      </c>
      <c r="Z37" s="40"/>
      <c r="AA37" s="40">
        <v>22.02</v>
      </c>
      <c r="AB37" s="41">
        <v>24.19</v>
      </c>
      <c r="AC37" s="48">
        <v>21.1</v>
      </c>
      <c r="AD37" s="49">
        <v>3.08</v>
      </c>
      <c r="AE37" s="49">
        <v>400</v>
      </c>
      <c r="AF37" s="49"/>
      <c r="AG37" s="49">
        <v>10.47</v>
      </c>
      <c r="AH37" s="108"/>
      <c r="AI37" s="108"/>
      <c r="AJ37" s="80"/>
      <c r="AK37" s="56"/>
      <c r="AL37" s="111"/>
      <c r="AM37" s="111"/>
      <c r="AN37" s="60">
        <v>82</v>
      </c>
      <c r="AO37" s="61">
        <v>7.9909999999999997</v>
      </c>
      <c r="AQ37" s="76"/>
      <c r="AR37" s="96"/>
      <c r="AS37" s="70">
        <v>310</v>
      </c>
      <c r="AT37" s="70">
        <v>410</v>
      </c>
      <c r="AU37" s="95">
        <v>20</v>
      </c>
      <c r="AV37" s="95">
        <v>25</v>
      </c>
      <c r="AW37" s="95">
        <v>8</v>
      </c>
      <c r="AX37" s="95">
        <v>12</v>
      </c>
      <c r="AY37" s="95">
        <v>2.7</v>
      </c>
      <c r="AZ37" s="95">
        <v>3.3</v>
      </c>
      <c r="BA37" s="95"/>
      <c r="BB37" s="95"/>
      <c r="BC37" s="95"/>
      <c r="BD37" s="95"/>
      <c r="BE37" s="95"/>
      <c r="BF37" s="95"/>
      <c r="BG37" s="70">
        <v>30</v>
      </c>
      <c r="BH37" s="70">
        <v>50</v>
      </c>
      <c r="BI37" s="70">
        <v>42</v>
      </c>
      <c r="BJ37" s="70">
        <v>50</v>
      </c>
      <c r="BK37" s="70">
        <v>10</v>
      </c>
      <c r="BL37" s="70">
        <v>20</v>
      </c>
      <c r="BM37" s="70">
        <v>5</v>
      </c>
      <c r="BN37" s="70">
        <v>10</v>
      </c>
      <c r="BO37" s="94">
        <v>36</v>
      </c>
      <c r="BP37" s="94">
        <v>41</v>
      </c>
    </row>
    <row r="38" spans="1:68" s="70" customFormat="1" hidden="1" x14ac:dyDescent="0.25">
      <c r="A38" s="73"/>
      <c r="B38" s="71" t="s">
        <v>82</v>
      </c>
      <c r="C38" s="23">
        <v>2.7</v>
      </c>
      <c r="D38" s="11">
        <v>0.8</v>
      </c>
      <c r="E38" s="11">
        <f t="shared" si="0"/>
        <v>36.5</v>
      </c>
      <c r="F38" s="11">
        <f t="shared" si="1"/>
        <v>0.72000000000000008</v>
      </c>
      <c r="G38" s="11">
        <v>12</v>
      </c>
      <c r="H38" s="11">
        <v>47</v>
      </c>
      <c r="I38" s="11"/>
      <c r="J38" s="11"/>
      <c r="K38" s="125">
        <v>1.1000000000000001</v>
      </c>
      <c r="L38" s="24">
        <v>39.700000000000003</v>
      </c>
      <c r="M38" s="6">
        <v>4.5</v>
      </c>
      <c r="N38" s="104"/>
      <c r="O38" s="114"/>
      <c r="P38" s="25">
        <v>14.6</v>
      </c>
      <c r="Q38" s="25"/>
      <c r="R38" s="26">
        <v>2</v>
      </c>
      <c r="S38" s="26">
        <v>40</v>
      </c>
      <c r="T38" s="26"/>
      <c r="U38" s="121">
        <v>2.1</v>
      </c>
      <c r="V38" s="38">
        <v>8.1</v>
      </c>
      <c r="W38" s="126">
        <f t="shared" si="2"/>
        <v>3.2</v>
      </c>
      <c r="X38" s="150"/>
      <c r="Y38" s="40">
        <v>570</v>
      </c>
      <c r="Z38" s="40"/>
      <c r="AA38" s="40">
        <v>23</v>
      </c>
      <c r="AB38" s="41">
        <v>24</v>
      </c>
      <c r="AC38" s="48">
        <v>21.1</v>
      </c>
      <c r="AD38" s="49">
        <v>3.1</v>
      </c>
      <c r="AE38" s="49">
        <v>370</v>
      </c>
      <c r="AF38" s="49"/>
      <c r="AG38" s="49">
        <v>12.3</v>
      </c>
      <c r="AH38" s="108"/>
      <c r="AI38" s="108"/>
      <c r="AJ38" s="80"/>
      <c r="AK38" s="56"/>
      <c r="AL38" s="111"/>
      <c r="AM38" s="111"/>
      <c r="AN38" s="60">
        <v>80</v>
      </c>
      <c r="AO38" s="61">
        <v>11.7</v>
      </c>
      <c r="AP38" s="70">
        <f>AVERAGE(AE28:AE49)</f>
        <v>404.18181818181819</v>
      </c>
      <c r="AQ38" s="76"/>
      <c r="AR38" s="96"/>
      <c r="AS38" s="70">
        <v>310</v>
      </c>
      <c r="AT38" s="70">
        <v>410</v>
      </c>
      <c r="AU38" s="95">
        <v>20</v>
      </c>
      <c r="AV38" s="95">
        <v>25</v>
      </c>
      <c r="AW38" s="95">
        <v>8</v>
      </c>
      <c r="AX38" s="95">
        <v>12</v>
      </c>
      <c r="AY38" s="95">
        <v>2.7</v>
      </c>
      <c r="AZ38" s="95">
        <v>3.3</v>
      </c>
      <c r="BA38" s="95"/>
      <c r="BB38" s="95"/>
      <c r="BC38" s="95"/>
      <c r="BD38" s="95"/>
      <c r="BE38" s="95"/>
      <c r="BF38" s="95"/>
      <c r="BG38" s="70">
        <v>30</v>
      </c>
      <c r="BH38" s="70">
        <v>50</v>
      </c>
      <c r="BI38" s="70">
        <v>42</v>
      </c>
      <c r="BJ38" s="70">
        <v>50</v>
      </c>
      <c r="BK38" s="70">
        <v>10</v>
      </c>
      <c r="BL38" s="70">
        <v>20</v>
      </c>
      <c r="BM38" s="70">
        <v>5</v>
      </c>
      <c r="BN38" s="70">
        <v>10</v>
      </c>
      <c r="BO38" s="94">
        <v>36</v>
      </c>
      <c r="BP38" s="94">
        <v>41</v>
      </c>
    </row>
    <row r="39" spans="1:68" s="70" customFormat="1" hidden="1" x14ac:dyDescent="0.25">
      <c r="A39" s="73"/>
      <c r="B39" s="71" t="s">
        <v>83</v>
      </c>
      <c r="C39" s="23">
        <v>2.6</v>
      </c>
      <c r="D39" s="11">
        <v>0.8</v>
      </c>
      <c r="E39" s="11">
        <f t="shared" si="0"/>
        <v>35</v>
      </c>
      <c r="F39" s="11">
        <f t="shared" si="1"/>
        <v>0.72000000000000008</v>
      </c>
      <c r="G39" s="11">
        <v>12</v>
      </c>
      <c r="H39" s="11">
        <v>47.3</v>
      </c>
      <c r="I39" s="11"/>
      <c r="J39" s="11"/>
      <c r="K39" s="125"/>
      <c r="L39" s="24">
        <v>39.700000000000003</v>
      </c>
      <c r="M39" s="6">
        <v>5.0999999999999996</v>
      </c>
      <c r="N39" s="104"/>
      <c r="O39" s="114"/>
      <c r="P39" s="25">
        <v>12.4</v>
      </c>
      <c r="Q39" s="25"/>
      <c r="R39" s="26">
        <v>2</v>
      </c>
      <c r="S39" s="26">
        <v>40.200000000000003</v>
      </c>
      <c r="T39" s="26"/>
      <c r="U39" s="121"/>
      <c r="V39" s="38">
        <v>7.6</v>
      </c>
      <c r="W39" s="126"/>
      <c r="X39" s="150"/>
      <c r="Y39" s="40">
        <v>570</v>
      </c>
      <c r="Z39" s="40"/>
      <c r="AA39" s="40">
        <v>11</v>
      </c>
      <c r="AB39" s="41">
        <v>5</v>
      </c>
      <c r="AC39" s="48">
        <v>20.6</v>
      </c>
      <c r="AD39" s="49">
        <v>3.2</v>
      </c>
      <c r="AE39" s="49">
        <v>370</v>
      </c>
      <c r="AF39" s="49"/>
      <c r="AG39" s="49">
        <v>10.5</v>
      </c>
      <c r="AH39" s="108"/>
      <c r="AI39" s="108"/>
      <c r="AJ39" s="80"/>
      <c r="AK39" s="56"/>
      <c r="AL39" s="111"/>
      <c r="AM39" s="111"/>
      <c r="AN39" s="60">
        <v>75</v>
      </c>
      <c r="AO39" s="61">
        <v>11.2</v>
      </c>
      <c r="AQ39" s="76"/>
      <c r="AR39" s="96"/>
      <c r="AS39" s="70">
        <v>310</v>
      </c>
      <c r="AT39" s="70">
        <v>410</v>
      </c>
      <c r="AU39" s="95">
        <v>20</v>
      </c>
      <c r="AV39" s="95">
        <v>25</v>
      </c>
      <c r="AW39" s="95">
        <v>8</v>
      </c>
      <c r="AX39" s="95">
        <v>12</v>
      </c>
      <c r="AY39" s="95">
        <v>2.7</v>
      </c>
      <c r="AZ39" s="95">
        <v>3.3</v>
      </c>
      <c r="BA39" s="95"/>
      <c r="BB39" s="95"/>
      <c r="BC39" s="95"/>
      <c r="BD39" s="95"/>
      <c r="BE39" s="95"/>
      <c r="BF39" s="95"/>
      <c r="BG39" s="70">
        <v>30</v>
      </c>
      <c r="BH39" s="70">
        <v>50</v>
      </c>
      <c r="BI39" s="70">
        <v>42</v>
      </c>
      <c r="BJ39" s="70">
        <v>50</v>
      </c>
      <c r="BK39" s="70">
        <v>10</v>
      </c>
      <c r="BL39" s="70">
        <v>20</v>
      </c>
      <c r="BM39" s="70">
        <v>5</v>
      </c>
      <c r="BN39" s="70">
        <v>10</v>
      </c>
      <c r="BO39" s="94">
        <v>36</v>
      </c>
      <c r="BP39" s="94">
        <v>41</v>
      </c>
    </row>
    <row r="40" spans="1:68" s="70" customFormat="1" hidden="1" x14ac:dyDescent="0.25">
      <c r="A40" s="73">
        <v>42985</v>
      </c>
      <c r="B40" s="71" t="s">
        <v>84</v>
      </c>
      <c r="C40" s="23">
        <v>2.5499999999999998</v>
      </c>
      <c r="D40" s="11">
        <v>0.8</v>
      </c>
      <c r="E40" s="11">
        <f t="shared" si="0"/>
        <v>34.25</v>
      </c>
      <c r="F40" s="11">
        <f t="shared" si="1"/>
        <v>0.72000000000000008</v>
      </c>
      <c r="G40" s="11">
        <v>12.02</v>
      </c>
      <c r="H40" s="11">
        <v>48.1</v>
      </c>
      <c r="I40" s="11"/>
      <c r="J40" s="11"/>
      <c r="K40" s="125">
        <v>1</v>
      </c>
      <c r="L40" s="24">
        <v>40.1</v>
      </c>
      <c r="M40" s="6">
        <v>4.0199999999999996</v>
      </c>
      <c r="N40" s="104"/>
      <c r="O40" s="114"/>
      <c r="P40" s="25">
        <v>13.4</v>
      </c>
      <c r="Q40" s="25"/>
      <c r="R40" s="26">
        <v>2.0499999999999998</v>
      </c>
      <c r="S40" s="26">
        <v>40.4</v>
      </c>
      <c r="T40" s="26"/>
      <c r="U40" s="121">
        <v>2.1</v>
      </c>
      <c r="V40" s="38">
        <v>8.01</v>
      </c>
      <c r="W40" s="126">
        <f>U40+K40</f>
        <v>3.1</v>
      </c>
      <c r="X40" s="150"/>
      <c r="Y40" s="40">
        <v>570</v>
      </c>
      <c r="Z40" s="40"/>
      <c r="AA40" s="40">
        <v>10.8</v>
      </c>
      <c r="AB40" s="41">
        <v>3.2</v>
      </c>
      <c r="AC40" s="48">
        <v>20.5</v>
      </c>
      <c r="AD40" s="49">
        <v>3.09</v>
      </c>
      <c r="AE40" s="49">
        <v>354</v>
      </c>
      <c r="AF40" s="49"/>
      <c r="AG40" s="49">
        <v>10.01</v>
      </c>
      <c r="AH40" s="108"/>
      <c r="AI40" s="108"/>
      <c r="AJ40" s="80"/>
      <c r="AK40" s="56"/>
      <c r="AL40" s="111"/>
      <c r="AM40" s="111"/>
      <c r="AN40" s="60">
        <v>72</v>
      </c>
      <c r="AO40" s="61">
        <v>9.6199999999999992</v>
      </c>
      <c r="AQ40" s="76"/>
      <c r="AR40" s="96"/>
      <c r="AS40" s="70">
        <v>310</v>
      </c>
      <c r="AT40" s="70">
        <v>410</v>
      </c>
      <c r="AU40" s="95">
        <v>20</v>
      </c>
      <c r="AV40" s="95">
        <v>25</v>
      </c>
      <c r="AW40" s="95">
        <v>8</v>
      </c>
      <c r="AX40" s="95">
        <v>12</v>
      </c>
      <c r="AY40" s="95">
        <v>2.7</v>
      </c>
      <c r="AZ40" s="95">
        <v>3.3</v>
      </c>
      <c r="BA40" s="95"/>
      <c r="BB40" s="95"/>
      <c r="BC40" s="95"/>
      <c r="BD40" s="95"/>
      <c r="BE40" s="95"/>
      <c r="BF40" s="95"/>
      <c r="BG40" s="70">
        <v>30</v>
      </c>
      <c r="BH40" s="70">
        <v>50</v>
      </c>
      <c r="BI40" s="70">
        <v>42</v>
      </c>
      <c r="BJ40" s="70">
        <v>50</v>
      </c>
      <c r="BK40" s="70">
        <v>10</v>
      </c>
      <c r="BL40" s="70">
        <v>20</v>
      </c>
      <c r="BM40" s="70">
        <v>5</v>
      </c>
      <c r="BN40" s="70">
        <v>10</v>
      </c>
      <c r="BO40" s="94">
        <v>36</v>
      </c>
      <c r="BP40" s="94">
        <v>41</v>
      </c>
    </row>
    <row r="41" spans="1:68" s="70" customFormat="1" hidden="1" x14ac:dyDescent="0.25">
      <c r="A41" s="73"/>
      <c r="B41" s="71" t="s">
        <v>85</v>
      </c>
      <c r="C41" s="23">
        <v>2.6</v>
      </c>
      <c r="D41" s="11">
        <v>0.8</v>
      </c>
      <c r="E41" s="11">
        <f t="shared" si="0"/>
        <v>35</v>
      </c>
      <c r="F41" s="11">
        <f t="shared" si="1"/>
        <v>0.72000000000000008</v>
      </c>
      <c r="G41" s="11">
        <v>12</v>
      </c>
      <c r="H41" s="11">
        <v>46.8</v>
      </c>
      <c r="I41" s="11"/>
      <c r="J41" s="11"/>
      <c r="K41" s="125">
        <v>1.1000000000000001</v>
      </c>
      <c r="L41" s="24">
        <v>39.9</v>
      </c>
      <c r="M41" s="6">
        <v>4.5</v>
      </c>
      <c r="N41" s="104"/>
      <c r="O41" s="114"/>
      <c r="P41" s="25">
        <v>14.6</v>
      </c>
      <c r="Q41" s="25"/>
      <c r="R41" s="26">
        <v>2</v>
      </c>
      <c r="S41" s="26">
        <v>40.200000000000003</v>
      </c>
      <c r="T41" s="26"/>
      <c r="U41" s="121">
        <v>2</v>
      </c>
      <c r="V41" s="38">
        <v>8.11</v>
      </c>
      <c r="W41" s="126">
        <f>U41+K41</f>
        <v>3.1</v>
      </c>
      <c r="X41" s="150"/>
      <c r="Y41" s="40">
        <v>570</v>
      </c>
      <c r="Z41" s="40"/>
      <c r="AA41" s="40">
        <v>11</v>
      </c>
      <c r="AB41" s="41">
        <v>4</v>
      </c>
      <c r="AC41" s="48">
        <v>21.5</v>
      </c>
      <c r="AD41" s="49">
        <v>3.1</v>
      </c>
      <c r="AE41" s="49">
        <v>415</v>
      </c>
      <c r="AF41" s="49"/>
      <c r="AG41" s="49">
        <v>10.9</v>
      </c>
      <c r="AH41" s="108"/>
      <c r="AI41" s="108"/>
      <c r="AJ41" s="80"/>
      <c r="AK41" s="56"/>
      <c r="AL41" s="111"/>
      <c r="AM41" s="111"/>
      <c r="AN41" s="60">
        <v>55</v>
      </c>
      <c r="AO41" s="61">
        <v>6.9</v>
      </c>
      <c r="AQ41" s="76"/>
      <c r="AR41" s="96"/>
      <c r="AS41" s="70">
        <v>310</v>
      </c>
      <c r="AT41" s="70">
        <v>410</v>
      </c>
      <c r="AU41" s="95">
        <v>20</v>
      </c>
      <c r="AV41" s="95">
        <v>25</v>
      </c>
      <c r="AW41" s="95">
        <v>8</v>
      </c>
      <c r="AX41" s="95">
        <v>12</v>
      </c>
      <c r="AY41" s="95">
        <v>2.7</v>
      </c>
      <c r="AZ41" s="95">
        <v>3.3</v>
      </c>
      <c r="BA41" s="95"/>
      <c r="BB41" s="95"/>
      <c r="BC41" s="95"/>
      <c r="BD41" s="95"/>
      <c r="BE41" s="95"/>
      <c r="BF41" s="95"/>
      <c r="BG41" s="70">
        <v>30</v>
      </c>
      <c r="BH41" s="70">
        <v>50</v>
      </c>
      <c r="BI41" s="70">
        <v>42</v>
      </c>
      <c r="BJ41" s="70">
        <v>50</v>
      </c>
      <c r="BK41" s="70">
        <v>10</v>
      </c>
      <c r="BL41" s="70">
        <v>20</v>
      </c>
      <c r="BM41" s="70">
        <v>5</v>
      </c>
      <c r="BN41" s="70">
        <v>10</v>
      </c>
      <c r="BO41" s="94">
        <v>36</v>
      </c>
      <c r="BP41" s="94">
        <v>41</v>
      </c>
    </row>
    <row r="42" spans="1:68" s="70" customFormat="1" hidden="1" x14ac:dyDescent="0.25">
      <c r="A42" s="73"/>
      <c r="B42" s="71" t="s">
        <v>86</v>
      </c>
      <c r="C42" s="23">
        <v>2.8</v>
      </c>
      <c r="D42" s="11">
        <v>0.8</v>
      </c>
      <c r="E42" s="11">
        <f t="shared" si="0"/>
        <v>38</v>
      </c>
      <c r="F42" s="11">
        <f t="shared" si="1"/>
        <v>0.72000000000000008</v>
      </c>
      <c r="G42" s="11">
        <v>12.1</v>
      </c>
      <c r="H42" s="11">
        <v>47.5</v>
      </c>
      <c r="I42" s="11"/>
      <c r="J42" s="11"/>
      <c r="K42" s="125">
        <v>1.3</v>
      </c>
      <c r="L42" s="24">
        <v>43.1</v>
      </c>
      <c r="M42" s="6">
        <v>4.5</v>
      </c>
      <c r="N42" s="104"/>
      <c r="O42" s="114"/>
      <c r="P42" s="25">
        <v>12</v>
      </c>
      <c r="Q42" s="25"/>
      <c r="R42" s="26">
        <v>2</v>
      </c>
      <c r="S42" s="26">
        <v>40.200000000000003</v>
      </c>
      <c r="T42" s="26"/>
      <c r="U42" s="121">
        <v>2</v>
      </c>
      <c r="V42" s="38">
        <v>8.11</v>
      </c>
      <c r="W42" s="126">
        <f>U42+K42</f>
        <v>3.3</v>
      </c>
      <c r="X42" s="150"/>
      <c r="Y42" s="40">
        <v>560</v>
      </c>
      <c r="Z42" s="40"/>
      <c r="AA42" s="40">
        <v>12</v>
      </c>
      <c r="AB42" s="41">
        <v>5</v>
      </c>
      <c r="AC42" s="48">
        <v>20.6</v>
      </c>
      <c r="AD42" s="49">
        <v>3.2</v>
      </c>
      <c r="AE42" s="49">
        <v>420</v>
      </c>
      <c r="AF42" s="49"/>
      <c r="AG42" s="49">
        <v>11.4</v>
      </c>
      <c r="AH42" s="108"/>
      <c r="AI42" s="108"/>
      <c r="AJ42" s="80"/>
      <c r="AK42" s="56"/>
      <c r="AL42" s="111"/>
      <c r="AM42" s="111"/>
      <c r="AN42" s="60">
        <v>70</v>
      </c>
      <c r="AO42" s="61">
        <v>7.9</v>
      </c>
      <c r="AQ42" s="76"/>
      <c r="AR42" s="96"/>
      <c r="AS42" s="70">
        <v>310</v>
      </c>
      <c r="AT42" s="70">
        <v>410</v>
      </c>
      <c r="AU42" s="95">
        <v>20</v>
      </c>
      <c r="AV42" s="95">
        <v>25</v>
      </c>
      <c r="AW42" s="95">
        <v>8</v>
      </c>
      <c r="AX42" s="95">
        <v>12</v>
      </c>
      <c r="AY42" s="95">
        <v>2.7</v>
      </c>
      <c r="AZ42" s="95">
        <v>3.3</v>
      </c>
      <c r="BA42" s="95"/>
      <c r="BB42" s="95"/>
      <c r="BC42" s="95"/>
      <c r="BD42" s="95"/>
      <c r="BE42" s="95"/>
      <c r="BF42" s="95"/>
      <c r="BG42" s="70">
        <v>30</v>
      </c>
      <c r="BH42" s="70">
        <v>50</v>
      </c>
      <c r="BI42" s="70">
        <v>42</v>
      </c>
      <c r="BJ42" s="70">
        <v>50</v>
      </c>
      <c r="BK42" s="70">
        <v>10</v>
      </c>
      <c r="BL42" s="70">
        <v>20</v>
      </c>
      <c r="BM42" s="70">
        <v>5</v>
      </c>
      <c r="BN42" s="70">
        <v>10</v>
      </c>
      <c r="BO42" s="94">
        <v>36</v>
      </c>
      <c r="BP42" s="94">
        <v>41</v>
      </c>
    </row>
    <row r="43" spans="1:68" s="70" customFormat="1" hidden="1" x14ac:dyDescent="0.25">
      <c r="A43" s="73"/>
      <c r="B43" s="71" t="s">
        <v>102</v>
      </c>
      <c r="C43" s="23"/>
      <c r="D43" s="11"/>
      <c r="E43" s="11"/>
      <c r="F43" s="11"/>
      <c r="G43" s="11"/>
      <c r="H43" s="11"/>
      <c r="I43" s="11"/>
      <c r="J43" s="11"/>
      <c r="K43" s="125"/>
      <c r="L43" s="24"/>
      <c r="M43" s="6"/>
      <c r="N43" s="104"/>
      <c r="O43" s="114"/>
      <c r="P43" s="25"/>
      <c r="Q43" s="25"/>
      <c r="R43" s="26"/>
      <c r="S43" s="26"/>
      <c r="T43" s="26"/>
      <c r="U43" s="121"/>
      <c r="V43" s="38"/>
      <c r="W43" s="126"/>
      <c r="X43" s="150"/>
      <c r="Y43" s="40">
        <v>570</v>
      </c>
      <c r="Z43" s="40"/>
      <c r="AA43" s="40">
        <v>11</v>
      </c>
      <c r="AB43" s="41">
        <v>3</v>
      </c>
      <c r="AC43" s="48">
        <v>20.6</v>
      </c>
      <c r="AD43" s="49">
        <v>3.1</v>
      </c>
      <c r="AE43" s="49">
        <v>430</v>
      </c>
      <c r="AF43" s="49"/>
      <c r="AG43" s="49">
        <v>10.9</v>
      </c>
      <c r="AH43" s="108"/>
      <c r="AI43" s="108"/>
      <c r="AJ43" s="80"/>
      <c r="AK43" s="56"/>
      <c r="AL43" s="111"/>
      <c r="AM43" s="111"/>
      <c r="AN43" s="60"/>
      <c r="AO43" s="61"/>
      <c r="AQ43" s="76"/>
      <c r="AR43" s="96"/>
      <c r="AS43" s="70">
        <v>310</v>
      </c>
      <c r="AT43" s="70">
        <v>410</v>
      </c>
      <c r="AU43" s="95">
        <v>20</v>
      </c>
      <c r="AV43" s="95">
        <v>25</v>
      </c>
      <c r="AW43" s="95">
        <v>8</v>
      </c>
      <c r="AX43" s="95">
        <v>12</v>
      </c>
      <c r="AY43" s="95">
        <v>2.7</v>
      </c>
      <c r="AZ43" s="95">
        <v>3.3</v>
      </c>
      <c r="BA43" s="95"/>
      <c r="BB43" s="95"/>
      <c r="BC43" s="95"/>
      <c r="BD43" s="95"/>
      <c r="BE43" s="95"/>
      <c r="BF43" s="95"/>
      <c r="BG43" s="70">
        <v>30</v>
      </c>
      <c r="BH43" s="70">
        <v>50</v>
      </c>
      <c r="BI43" s="70">
        <v>42</v>
      </c>
      <c r="BJ43" s="70">
        <v>50</v>
      </c>
      <c r="BK43" s="70">
        <v>10</v>
      </c>
      <c r="BL43" s="70">
        <v>20</v>
      </c>
      <c r="BM43" s="70">
        <v>5</v>
      </c>
      <c r="BO43" s="94">
        <v>36</v>
      </c>
      <c r="BP43" s="94">
        <v>41</v>
      </c>
    </row>
    <row r="44" spans="1:68" s="70" customFormat="1" hidden="1" x14ac:dyDescent="0.25">
      <c r="A44" s="73">
        <v>42986</v>
      </c>
      <c r="B44" s="71" t="s">
        <v>84</v>
      </c>
      <c r="C44" s="23">
        <v>2.7</v>
      </c>
      <c r="D44" s="11">
        <v>0.9</v>
      </c>
      <c r="E44" s="11">
        <f t="shared" si="0"/>
        <v>36.000000000000007</v>
      </c>
      <c r="F44" s="11">
        <f t="shared" si="1"/>
        <v>0.81</v>
      </c>
      <c r="G44" s="11">
        <v>12.13</v>
      </c>
      <c r="H44" s="11">
        <v>47.6</v>
      </c>
      <c r="I44" s="11"/>
      <c r="J44" s="11"/>
      <c r="K44" s="125">
        <v>1.3</v>
      </c>
      <c r="L44" s="24">
        <v>43.1</v>
      </c>
      <c r="M44" s="6">
        <v>4.93</v>
      </c>
      <c r="N44" s="104"/>
      <c r="O44" s="114"/>
      <c r="P44" s="25">
        <v>13.7</v>
      </c>
      <c r="Q44" s="25"/>
      <c r="R44" s="26">
        <v>2</v>
      </c>
      <c r="S44" s="26">
        <v>40.4</v>
      </c>
      <c r="T44" s="26"/>
      <c r="U44" s="121">
        <v>2</v>
      </c>
      <c r="V44" s="38">
        <v>8.0299999999999994</v>
      </c>
      <c r="W44" s="126">
        <f>U44+K44</f>
        <v>3.3</v>
      </c>
      <c r="X44" s="150"/>
      <c r="Y44" s="40">
        <v>544</v>
      </c>
      <c r="Z44" s="40"/>
      <c r="AA44" s="40">
        <v>13.3</v>
      </c>
      <c r="AB44" s="41">
        <v>3.5</v>
      </c>
      <c r="AC44" s="48">
        <v>21.3</v>
      </c>
      <c r="AD44" s="49">
        <v>2.82</v>
      </c>
      <c r="AE44" s="49">
        <v>454</v>
      </c>
      <c r="AF44" s="49"/>
      <c r="AG44" s="49">
        <v>11.9</v>
      </c>
      <c r="AH44" s="108"/>
      <c r="AI44" s="108"/>
      <c r="AJ44" s="80"/>
      <c r="AK44" s="56"/>
      <c r="AL44" s="111"/>
      <c r="AM44" s="111"/>
      <c r="AN44" s="60">
        <v>88</v>
      </c>
      <c r="AO44" s="61"/>
      <c r="AQ44" s="76"/>
      <c r="AR44" s="96"/>
      <c r="AS44" s="70">
        <v>310</v>
      </c>
      <c r="AT44" s="70">
        <v>410</v>
      </c>
      <c r="AU44" s="95">
        <v>20</v>
      </c>
      <c r="AV44" s="95">
        <v>25</v>
      </c>
      <c r="AW44" s="95">
        <v>8</v>
      </c>
      <c r="AX44" s="95">
        <v>12</v>
      </c>
      <c r="AY44" s="95">
        <v>2.7</v>
      </c>
      <c r="AZ44" s="95">
        <v>3.3</v>
      </c>
      <c r="BA44" s="95"/>
      <c r="BB44" s="95"/>
      <c r="BC44" s="95"/>
      <c r="BD44" s="95"/>
      <c r="BE44" s="95"/>
      <c r="BF44" s="95"/>
      <c r="BG44" s="70">
        <v>30</v>
      </c>
      <c r="BH44" s="70">
        <v>50</v>
      </c>
      <c r="BI44" s="70">
        <v>42</v>
      </c>
      <c r="BJ44" s="70">
        <v>50</v>
      </c>
      <c r="BK44" s="70">
        <v>10</v>
      </c>
      <c r="BL44" s="70">
        <v>20</v>
      </c>
      <c r="BM44" s="70">
        <v>5</v>
      </c>
      <c r="BN44" s="70">
        <v>10</v>
      </c>
      <c r="BO44" s="94">
        <v>36</v>
      </c>
      <c r="BP44" s="94">
        <v>41</v>
      </c>
    </row>
    <row r="45" spans="1:68" s="70" customFormat="1" hidden="1" x14ac:dyDescent="0.25">
      <c r="A45" s="73"/>
      <c r="B45" s="71" t="s">
        <v>82</v>
      </c>
      <c r="C45" s="23">
        <v>2.6</v>
      </c>
      <c r="D45" s="11">
        <v>0.8</v>
      </c>
      <c r="E45" s="11">
        <f t="shared" si="0"/>
        <v>35</v>
      </c>
      <c r="F45" s="11">
        <f t="shared" si="1"/>
        <v>0.72000000000000008</v>
      </c>
      <c r="G45" s="11">
        <v>12.1</v>
      </c>
      <c r="H45" s="11">
        <v>47.2</v>
      </c>
      <c r="I45" s="11"/>
      <c r="J45" s="11"/>
      <c r="K45" s="125">
        <v>1.3</v>
      </c>
      <c r="L45" s="24">
        <v>43</v>
      </c>
      <c r="M45" s="6">
        <v>4.4000000000000004</v>
      </c>
      <c r="N45" s="104"/>
      <c r="O45" s="114"/>
      <c r="P45" s="25">
        <v>14</v>
      </c>
      <c r="Q45" s="25"/>
      <c r="R45" s="26">
        <v>2.1</v>
      </c>
      <c r="S45" s="26">
        <v>40.200000000000003</v>
      </c>
      <c r="T45" s="26"/>
      <c r="U45" s="121">
        <v>2</v>
      </c>
      <c r="V45" s="38">
        <v>8.11</v>
      </c>
      <c r="W45" s="126">
        <f>U45+K45</f>
        <v>3.3</v>
      </c>
      <c r="X45" s="150"/>
      <c r="Y45" s="40">
        <v>540</v>
      </c>
      <c r="Z45" s="40"/>
      <c r="AA45" s="40">
        <v>12</v>
      </c>
      <c r="AB45" s="41">
        <v>4</v>
      </c>
      <c r="AC45" s="48">
        <v>20.8</v>
      </c>
      <c r="AD45" s="49">
        <v>3.1</v>
      </c>
      <c r="AE45" s="49">
        <v>410</v>
      </c>
      <c r="AF45" s="49"/>
      <c r="AG45" s="49">
        <v>11.4</v>
      </c>
      <c r="AH45" s="108"/>
      <c r="AI45" s="108"/>
      <c r="AJ45" s="80"/>
      <c r="AK45" s="56"/>
      <c r="AL45" s="111"/>
      <c r="AM45" s="111"/>
      <c r="AN45" s="60">
        <v>60</v>
      </c>
      <c r="AO45" s="61">
        <v>10</v>
      </c>
      <c r="AQ45" s="76"/>
      <c r="AR45" s="96"/>
      <c r="AS45" s="70">
        <v>310</v>
      </c>
      <c r="AT45" s="70">
        <v>410</v>
      </c>
      <c r="AU45" s="95">
        <v>20</v>
      </c>
      <c r="AV45" s="95">
        <v>25</v>
      </c>
      <c r="AW45" s="95">
        <v>8</v>
      </c>
      <c r="AX45" s="95">
        <v>12</v>
      </c>
      <c r="AY45" s="95">
        <v>2.7</v>
      </c>
      <c r="AZ45" s="95">
        <v>3.3</v>
      </c>
      <c r="BA45" s="95"/>
      <c r="BB45" s="95"/>
      <c r="BC45" s="95"/>
      <c r="BD45" s="95"/>
      <c r="BE45" s="95"/>
      <c r="BF45" s="95"/>
      <c r="BG45" s="70">
        <v>30</v>
      </c>
      <c r="BH45" s="70">
        <v>50</v>
      </c>
      <c r="BI45" s="70">
        <v>42</v>
      </c>
      <c r="BJ45" s="70">
        <v>50</v>
      </c>
      <c r="BK45" s="70">
        <v>10</v>
      </c>
      <c r="BL45" s="70">
        <v>20</v>
      </c>
      <c r="BM45" s="70">
        <v>5</v>
      </c>
      <c r="BN45" s="70">
        <v>10</v>
      </c>
      <c r="BO45" s="94">
        <v>36</v>
      </c>
      <c r="BP45" s="94">
        <v>41</v>
      </c>
    </row>
    <row r="46" spans="1:68" s="70" customFormat="1" hidden="1" x14ac:dyDescent="0.25">
      <c r="A46" s="73"/>
      <c r="B46" s="71" t="s">
        <v>87</v>
      </c>
      <c r="C46" s="23">
        <v>2.8</v>
      </c>
      <c r="D46" s="11">
        <v>0.9</v>
      </c>
      <c r="E46" s="11">
        <f t="shared" si="0"/>
        <v>37.5</v>
      </c>
      <c r="F46" s="11">
        <f t="shared" si="1"/>
        <v>0.81</v>
      </c>
      <c r="G46" s="11">
        <v>12.1</v>
      </c>
      <c r="H46" s="11">
        <v>47.2</v>
      </c>
      <c r="I46" s="11"/>
      <c r="J46" s="11"/>
      <c r="K46" s="125">
        <v>1.4</v>
      </c>
      <c r="L46" s="24">
        <v>43.2</v>
      </c>
      <c r="M46" s="6">
        <v>4.9000000000000004</v>
      </c>
      <c r="N46" s="104"/>
      <c r="O46" s="114"/>
      <c r="P46" s="25">
        <v>14</v>
      </c>
      <c r="Q46" s="25"/>
      <c r="R46" s="26">
        <v>2</v>
      </c>
      <c r="S46" s="26">
        <v>40</v>
      </c>
      <c r="T46" s="26"/>
      <c r="U46" s="121">
        <v>1.9</v>
      </c>
      <c r="V46" s="38">
        <v>8.1999999999999993</v>
      </c>
      <c r="W46" s="126">
        <f>U46+K46</f>
        <v>3.3</v>
      </c>
      <c r="X46" s="150"/>
      <c r="Y46" s="40">
        <v>560</v>
      </c>
      <c r="Z46" s="40"/>
      <c r="AA46" s="40">
        <v>12</v>
      </c>
      <c r="AB46" s="41">
        <v>4</v>
      </c>
      <c r="AC46" s="48">
        <v>21.1</v>
      </c>
      <c r="AD46" s="49">
        <v>3.1</v>
      </c>
      <c r="AE46" s="49">
        <v>352</v>
      </c>
      <c r="AF46" s="49"/>
      <c r="AG46" s="49">
        <v>10.5</v>
      </c>
      <c r="AH46" s="108"/>
      <c r="AI46" s="108"/>
      <c r="AJ46" s="80"/>
      <c r="AK46" s="56"/>
      <c r="AL46" s="111"/>
      <c r="AM46" s="111"/>
      <c r="AN46" s="60">
        <v>80</v>
      </c>
      <c r="AO46" s="61">
        <v>8</v>
      </c>
      <c r="AQ46" s="76"/>
      <c r="AR46" s="96"/>
      <c r="AS46" s="70">
        <v>310</v>
      </c>
      <c r="AT46" s="70">
        <v>410</v>
      </c>
      <c r="AU46" s="95">
        <v>20</v>
      </c>
      <c r="AV46" s="95">
        <v>25</v>
      </c>
      <c r="AW46" s="95">
        <v>8</v>
      </c>
      <c r="AX46" s="95">
        <v>12</v>
      </c>
      <c r="AY46" s="95">
        <v>2.7</v>
      </c>
      <c r="AZ46" s="95">
        <v>3.3</v>
      </c>
      <c r="BA46" s="95"/>
      <c r="BB46" s="95"/>
      <c r="BC46" s="95"/>
      <c r="BD46" s="95"/>
      <c r="BE46" s="95"/>
      <c r="BF46" s="95"/>
      <c r="BG46" s="70">
        <v>30</v>
      </c>
      <c r="BH46" s="70">
        <v>50</v>
      </c>
      <c r="BI46" s="70">
        <v>42</v>
      </c>
      <c r="BJ46" s="70">
        <v>50</v>
      </c>
      <c r="BK46" s="70">
        <v>10</v>
      </c>
      <c r="BL46" s="70">
        <v>20</v>
      </c>
      <c r="BM46" s="70">
        <v>5</v>
      </c>
      <c r="BN46" s="70">
        <v>10</v>
      </c>
      <c r="BO46" s="94">
        <v>36</v>
      </c>
      <c r="BP46" s="94">
        <v>41</v>
      </c>
    </row>
    <row r="47" spans="1:68" s="70" customFormat="1" hidden="1" x14ac:dyDescent="0.25">
      <c r="A47" s="73"/>
      <c r="B47" s="71" t="s">
        <v>88</v>
      </c>
      <c r="C47" s="23">
        <v>2.65</v>
      </c>
      <c r="D47" s="11">
        <v>0.9</v>
      </c>
      <c r="E47" s="11">
        <f t="shared" si="0"/>
        <v>35.25</v>
      </c>
      <c r="F47" s="11">
        <f t="shared" si="1"/>
        <v>0.81</v>
      </c>
      <c r="G47" s="11">
        <v>12.16</v>
      </c>
      <c r="H47" s="11">
        <v>47.7</v>
      </c>
      <c r="I47" s="11"/>
      <c r="J47" s="11"/>
      <c r="K47" s="125">
        <v>1.44</v>
      </c>
      <c r="L47" s="24"/>
      <c r="M47" s="6">
        <v>4.38</v>
      </c>
      <c r="N47" s="104"/>
      <c r="O47" s="114"/>
      <c r="P47" s="25">
        <v>14.3</v>
      </c>
      <c r="Q47" s="25"/>
      <c r="R47" s="26">
        <v>2</v>
      </c>
      <c r="S47" s="26">
        <v>40.4</v>
      </c>
      <c r="T47" s="26"/>
      <c r="U47" s="121">
        <v>2.1</v>
      </c>
      <c r="V47" s="38">
        <v>8.24</v>
      </c>
      <c r="W47" s="126">
        <f>U47+K47</f>
        <v>3.54</v>
      </c>
      <c r="X47" s="150"/>
      <c r="Y47" s="40">
        <v>559</v>
      </c>
      <c r="Z47" s="40"/>
      <c r="AA47" s="40">
        <v>9.98</v>
      </c>
      <c r="AB47" s="41">
        <v>3.64</v>
      </c>
      <c r="AC47" s="48">
        <v>21.2</v>
      </c>
      <c r="AD47" s="49">
        <v>3.12</v>
      </c>
      <c r="AE47" s="49">
        <v>311</v>
      </c>
      <c r="AF47" s="49"/>
      <c r="AG47" s="49">
        <v>10</v>
      </c>
      <c r="AH47" s="108"/>
      <c r="AI47" s="108"/>
      <c r="AJ47" s="80"/>
      <c r="AK47" s="56"/>
      <c r="AL47" s="111"/>
      <c r="AM47" s="111"/>
      <c r="AN47" s="60">
        <v>70</v>
      </c>
      <c r="AO47" s="61">
        <v>10.7</v>
      </c>
      <c r="AQ47" s="76"/>
      <c r="AR47" s="96"/>
      <c r="AS47" s="70">
        <v>310</v>
      </c>
      <c r="AT47" s="70">
        <v>410</v>
      </c>
      <c r="AU47" s="95">
        <v>20</v>
      </c>
      <c r="AV47" s="95">
        <v>25</v>
      </c>
      <c r="AW47" s="95">
        <v>8</v>
      </c>
      <c r="AX47" s="95">
        <v>12</v>
      </c>
      <c r="AY47" s="95">
        <v>2.7</v>
      </c>
      <c r="AZ47" s="95">
        <v>3.3</v>
      </c>
      <c r="BA47" s="95"/>
      <c r="BB47" s="95"/>
      <c r="BC47" s="95"/>
      <c r="BD47" s="95"/>
      <c r="BE47" s="95"/>
      <c r="BF47" s="95"/>
      <c r="BG47" s="70">
        <v>30</v>
      </c>
      <c r="BH47" s="70">
        <v>50</v>
      </c>
      <c r="BI47" s="70">
        <v>42</v>
      </c>
      <c r="BJ47" s="70">
        <v>50</v>
      </c>
      <c r="BK47" s="70">
        <v>10</v>
      </c>
      <c r="BL47" s="70">
        <v>20</v>
      </c>
      <c r="BM47" s="70">
        <v>5</v>
      </c>
      <c r="BN47" s="70">
        <v>10</v>
      </c>
      <c r="BO47" s="94">
        <v>36</v>
      </c>
      <c r="BP47" s="94">
        <v>41</v>
      </c>
    </row>
    <row r="48" spans="1:68" s="70" customFormat="1" hidden="1" x14ac:dyDescent="0.25">
      <c r="A48" s="73">
        <v>42987</v>
      </c>
      <c r="B48" s="71" t="s">
        <v>84</v>
      </c>
      <c r="C48" s="23">
        <v>2.7</v>
      </c>
      <c r="D48" s="11">
        <v>0.9</v>
      </c>
      <c r="E48" s="11">
        <f t="shared" si="0"/>
        <v>36.000000000000007</v>
      </c>
      <c r="F48" s="11">
        <f t="shared" si="1"/>
        <v>0.81</v>
      </c>
      <c r="G48" s="11">
        <v>12.08</v>
      </c>
      <c r="H48" s="11">
        <v>48.2</v>
      </c>
      <c r="I48" s="11"/>
      <c r="J48" s="11"/>
      <c r="K48" s="125"/>
      <c r="L48" s="24">
        <v>43.7</v>
      </c>
      <c r="M48" s="6">
        <v>5.58</v>
      </c>
      <c r="N48" s="104"/>
      <c r="O48" s="114"/>
      <c r="P48" s="25">
        <v>13.72</v>
      </c>
      <c r="Q48" s="25"/>
      <c r="R48" s="26">
        <v>1.93</v>
      </c>
      <c r="S48" s="26">
        <v>40.4</v>
      </c>
      <c r="T48" s="26"/>
      <c r="U48" s="121"/>
      <c r="V48" s="38">
        <v>7.78</v>
      </c>
      <c r="W48" s="126"/>
      <c r="X48" s="150"/>
      <c r="Y48" s="40">
        <v>546</v>
      </c>
      <c r="Z48" s="40"/>
      <c r="AA48" s="40">
        <v>14.33</v>
      </c>
      <c r="AB48" s="41">
        <v>4.6500000000000004</v>
      </c>
      <c r="AC48" s="48">
        <v>21.1</v>
      </c>
      <c r="AD48" s="49">
        <v>2.84</v>
      </c>
      <c r="AE48" s="49">
        <v>434</v>
      </c>
      <c r="AF48" s="49"/>
      <c r="AG48" s="49">
        <v>11.38</v>
      </c>
      <c r="AH48" s="108"/>
      <c r="AI48" s="108"/>
      <c r="AJ48" s="80"/>
      <c r="AK48" s="56"/>
      <c r="AL48" s="111"/>
      <c r="AM48" s="111"/>
      <c r="AN48" s="60">
        <v>55</v>
      </c>
      <c r="AO48" s="61">
        <v>8.5299999999999994</v>
      </c>
      <c r="AQ48" s="76"/>
      <c r="AR48" s="96"/>
      <c r="AS48" s="70">
        <v>310</v>
      </c>
      <c r="AT48" s="70">
        <v>410</v>
      </c>
      <c r="AU48" s="95">
        <v>20</v>
      </c>
      <c r="AV48" s="95">
        <v>25</v>
      </c>
      <c r="AW48" s="95">
        <v>8</v>
      </c>
      <c r="AX48" s="95">
        <v>12</v>
      </c>
      <c r="AY48" s="95">
        <v>2.7</v>
      </c>
      <c r="AZ48" s="95">
        <v>3.3</v>
      </c>
      <c r="BA48" s="95"/>
      <c r="BB48" s="95"/>
      <c r="BC48" s="95"/>
      <c r="BD48" s="95"/>
      <c r="BE48" s="95"/>
      <c r="BF48" s="95"/>
      <c r="BG48" s="70">
        <v>30</v>
      </c>
      <c r="BH48" s="70">
        <v>50</v>
      </c>
      <c r="BI48" s="70">
        <v>42</v>
      </c>
      <c r="BJ48" s="70">
        <v>50</v>
      </c>
      <c r="BK48" s="70">
        <v>10</v>
      </c>
      <c r="BL48" s="70">
        <v>20</v>
      </c>
      <c r="BM48" s="70">
        <v>5</v>
      </c>
      <c r="BN48" s="70">
        <v>10</v>
      </c>
      <c r="BO48" s="94">
        <v>36</v>
      </c>
      <c r="BP48" s="94">
        <v>41</v>
      </c>
    </row>
    <row r="49" spans="1:68" s="70" customFormat="1" hidden="1" x14ac:dyDescent="0.25">
      <c r="A49" s="73"/>
      <c r="B49" s="71" t="s">
        <v>89</v>
      </c>
      <c r="C49" s="23"/>
      <c r="D49" s="11"/>
      <c r="E49" s="11"/>
      <c r="F49" s="11"/>
      <c r="G49" s="11"/>
      <c r="H49" s="11"/>
      <c r="I49" s="11"/>
      <c r="J49" s="11"/>
      <c r="K49" s="125"/>
      <c r="L49" s="24"/>
      <c r="M49" s="6"/>
      <c r="N49" s="104"/>
      <c r="O49" s="114"/>
      <c r="P49" s="25"/>
      <c r="Q49" s="25"/>
      <c r="R49" s="26"/>
      <c r="S49" s="26"/>
      <c r="T49" s="26"/>
      <c r="U49" s="121"/>
      <c r="V49" s="38"/>
      <c r="W49" s="126"/>
      <c r="X49" s="150"/>
      <c r="Y49" s="40"/>
      <c r="Z49" s="40"/>
      <c r="AA49" s="40"/>
      <c r="AB49" s="41"/>
      <c r="AC49" s="48">
        <v>21.1</v>
      </c>
      <c r="AD49" s="49">
        <v>3.1</v>
      </c>
      <c r="AE49" s="49">
        <v>408</v>
      </c>
      <c r="AF49" s="49"/>
      <c r="AG49" s="49">
        <v>10.01</v>
      </c>
      <c r="AH49" s="108"/>
      <c r="AI49" s="108"/>
      <c r="AJ49" s="80"/>
      <c r="AK49" s="56"/>
      <c r="AL49" s="111"/>
      <c r="AM49" s="111"/>
      <c r="AN49" s="60">
        <v>65</v>
      </c>
      <c r="AO49" s="61"/>
      <c r="AQ49" s="76"/>
      <c r="AR49" s="96"/>
      <c r="AS49" s="70">
        <v>310</v>
      </c>
      <c r="AT49" s="70">
        <v>410</v>
      </c>
      <c r="AU49" s="95">
        <v>20</v>
      </c>
      <c r="AV49" s="95">
        <v>25</v>
      </c>
      <c r="AW49" s="95">
        <v>8</v>
      </c>
      <c r="AX49" s="95">
        <v>12</v>
      </c>
      <c r="AY49" s="95">
        <v>2.7</v>
      </c>
      <c r="AZ49" s="95">
        <v>3.3</v>
      </c>
      <c r="BA49" s="95"/>
      <c r="BB49" s="95"/>
      <c r="BC49" s="95"/>
      <c r="BD49" s="95"/>
      <c r="BE49" s="95"/>
      <c r="BF49" s="95"/>
      <c r="BG49" s="70">
        <v>30</v>
      </c>
      <c r="BH49" s="70">
        <v>50</v>
      </c>
      <c r="BI49" s="70">
        <v>42</v>
      </c>
      <c r="BJ49" s="70">
        <v>50</v>
      </c>
      <c r="BK49" s="70">
        <v>10</v>
      </c>
      <c r="BL49" s="70">
        <v>20</v>
      </c>
      <c r="BM49" s="70">
        <v>5</v>
      </c>
      <c r="BN49" s="70">
        <v>10</v>
      </c>
      <c r="BO49" s="94">
        <v>36</v>
      </c>
      <c r="BP49" s="94">
        <v>41</v>
      </c>
    </row>
    <row r="50" spans="1:68" s="70" customFormat="1" hidden="1" x14ac:dyDescent="0.25">
      <c r="A50" s="73">
        <v>42989</v>
      </c>
      <c r="B50" s="71" t="s">
        <v>89</v>
      </c>
      <c r="C50" s="23">
        <v>2.8</v>
      </c>
      <c r="D50" s="11">
        <v>0.9</v>
      </c>
      <c r="E50" s="11">
        <f t="shared" si="0"/>
        <v>37.5</v>
      </c>
      <c r="F50" s="11">
        <f t="shared" si="1"/>
        <v>0.81</v>
      </c>
      <c r="G50" s="11">
        <v>12.11</v>
      </c>
      <c r="H50" s="11">
        <v>47.7</v>
      </c>
      <c r="I50" s="11"/>
      <c r="J50" s="11"/>
      <c r="K50" s="125">
        <v>1.6</v>
      </c>
      <c r="L50" s="24">
        <v>45.9</v>
      </c>
      <c r="M50" s="6">
        <v>4.78</v>
      </c>
      <c r="N50" s="104"/>
      <c r="O50" s="114"/>
      <c r="P50" s="25">
        <v>12.3</v>
      </c>
      <c r="Q50" s="25"/>
      <c r="R50" s="26">
        <v>2.02</v>
      </c>
      <c r="S50" s="26">
        <v>40.1</v>
      </c>
      <c r="T50" s="26"/>
      <c r="U50" s="121">
        <v>2.1</v>
      </c>
      <c r="V50" s="38">
        <v>7.93</v>
      </c>
      <c r="W50" s="126">
        <f>U50+K50</f>
        <v>3.7</v>
      </c>
      <c r="X50" s="150"/>
      <c r="Y50" s="40">
        <v>589</v>
      </c>
      <c r="Z50" s="40"/>
      <c r="AA50" s="40">
        <v>19.23</v>
      </c>
      <c r="AB50" s="41">
        <v>22.09</v>
      </c>
      <c r="AC50" s="48">
        <v>20.9</v>
      </c>
      <c r="AD50" s="49">
        <v>3.04</v>
      </c>
      <c r="AE50" s="49">
        <v>364</v>
      </c>
      <c r="AF50" s="49"/>
      <c r="AG50" s="49">
        <v>10.01</v>
      </c>
      <c r="AH50" s="108"/>
      <c r="AI50" s="108"/>
      <c r="AJ50" s="80"/>
      <c r="AK50" s="56"/>
      <c r="AL50" s="111"/>
      <c r="AM50" s="111"/>
      <c r="AN50" s="60">
        <v>58</v>
      </c>
      <c r="AO50" s="61">
        <v>5.42</v>
      </c>
      <c r="AQ50" s="76"/>
      <c r="AR50" s="96"/>
      <c r="AS50" s="70">
        <v>310</v>
      </c>
      <c r="AT50" s="70">
        <v>410</v>
      </c>
      <c r="AU50" s="95">
        <v>20</v>
      </c>
      <c r="AV50" s="95">
        <v>25</v>
      </c>
      <c r="AW50" s="95">
        <v>8</v>
      </c>
      <c r="AX50" s="95">
        <v>12</v>
      </c>
      <c r="AY50" s="95">
        <v>2.7</v>
      </c>
      <c r="AZ50" s="95">
        <v>3.3</v>
      </c>
      <c r="BA50" s="95"/>
      <c r="BB50" s="95"/>
      <c r="BC50" s="95"/>
      <c r="BD50" s="95"/>
      <c r="BE50" s="95"/>
      <c r="BF50" s="95"/>
      <c r="BG50" s="70">
        <v>30</v>
      </c>
      <c r="BH50" s="70">
        <v>50</v>
      </c>
      <c r="BI50" s="70">
        <v>42</v>
      </c>
      <c r="BJ50" s="70">
        <v>50</v>
      </c>
      <c r="BK50" s="70">
        <v>10</v>
      </c>
      <c r="BL50" s="70">
        <v>20</v>
      </c>
      <c r="BM50" s="70">
        <v>5</v>
      </c>
      <c r="BN50" s="70">
        <v>10</v>
      </c>
      <c r="BO50" s="94">
        <v>36</v>
      </c>
      <c r="BP50" s="94">
        <v>41</v>
      </c>
    </row>
    <row r="51" spans="1:68" s="70" customFormat="1" hidden="1" x14ac:dyDescent="0.25">
      <c r="A51" s="73"/>
      <c r="B51" s="71" t="s">
        <v>90</v>
      </c>
      <c r="C51" s="23">
        <v>2.7</v>
      </c>
      <c r="D51" s="11">
        <v>0.8</v>
      </c>
      <c r="E51" s="11">
        <f t="shared" si="0"/>
        <v>36.5</v>
      </c>
      <c r="F51" s="11">
        <f t="shared" si="1"/>
        <v>0.72000000000000008</v>
      </c>
      <c r="G51" s="11">
        <v>12.11</v>
      </c>
      <c r="H51" s="11">
        <v>46.9</v>
      </c>
      <c r="I51" s="11"/>
      <c r="J51" s="11"/>
      <c r="K51" s="125">
        <v>1</v>
      </c>
      <c r="L51" s="24">
        <v>43.3</v>
      </c>
      <c r="M51" s="6">
        <v>4.25</v>
      </c>
      <c r="N51" s="104"/>
      <c r="O51" s="114"/>
      <c r="P51" s="25">
        <v>14</v>
      </c>
      <c r="Q51" s="25"/>
      <c r="R51" s="26">
        <v>2.0099999999999998</v>
      </c>
      <c r="S51" s="26">
        <v>40.200000000000003</v>
      </c>
      <c r="T51" s="26"/>
      <c r="U51" s="121">
        <v>1.9</v>
      </c>
      <c r="V51" s="38">
        <v>7.71</v>
      </c>
      <c r="W51" s="126">
        <f>U51+K51</f>
        <v>2.9</v>
      </c>
      <c r="X51" s="150"/>
      <c r="Y51" s="40">
        <v>560</v>
      </c>
      <c r="Z51" s="40"/>
      <c r="AA51" s="40">
        <v>23.2</v>
      </c>
      <c r="AB51" s="41">
        <v>24.6</v>
      </c>
      <c r="AC51" s="48">
        <v>21.4</v>
      </c>
      <c r="AD51" s="49">
        <v>2.89</v>
      </c>
      <c r="AE51" s="49">
        <v>411</v>
      </c>
      <c r="AF51" s="49"/>
      <c r="AG51" s="49">
        <v>11.4</v>
      </c>
      <c r="AH51" s="108"/>
      <c r="AI51" s="108"/>
      <c r="AJ51" s="80"/>
      <c r="AK51" s="56"/>
      <c r="AL51" s="111"/>
      <c r="AM51" s="111"/>
      <c r="AN51" s="60">
        <v>60</v>
      </c>
      <c r="AO51" s="61">
        <v>6.9</v>
      </c>
      <c r="AQ51" s="76"/>
      <c r="AR51" s="96"/>
      <c r="AS51" s="70">
        <v>310</v>
      </c>
      <c r="AT51" s="70">
        <v>410</v>
      </c>
      <c r="AU51" s="95">
        <v>20</v>
      </c>
      <c r="AV51" s="95">
        <v>25</v>
      </c>
      <c r="AW51" s="95">
        <v>8</v>
      </c>
      <c r="AX51" s="95">
        <v>12</v>
      </c>
      <c r="AY51" s="95">
        <v>2.7</v>
      </c>
      <c r="AZ51" s="95">
        <v>3.3</v>
      </c>
      <c r="BA51" s="95"/>
      <c r="BB51" s="95"/>
      <c r="BC51" s="95"/>
      <c r="BD51" s="95"/>
      <c r="BE51" s="95"/>
      <c r="BF51" s="95"/>
      <c r="BG51" s="70">
        <v>30</v>
      </c>
      <c r="BH51" s="70">
        <v>50</v>
      </c>
      <c r="BI51" s="70">
        <v>42</v>
      </c>
      <c r="BJ51" s="70">
        <v>50</v>
      </c>
      <c r="BK51" s="70">
        <v>10</v>
      </c>
      <c r="BL51" s="70">
        <v>20</v>
      </c>
      <c r="BM51" s="70">
        <v>5</v>
      </c>
      <c r="BN51" s="70">
        <v>10</v>
      </c>
      <c r="BO51" s="94">
        <v>36</v>
      </c>
      <c r="BP51" s="94">
        <v>41</v>
      </c>
    </row>
    <row r="52" spans="1:68" s="70" customFormat="1" hidden="1" x14ac:dyDescent="0.25">
      <c r="A52" s="73"/>
      <c r="B52" s="71" t="s">
        <v>108</v>
      </c>
      <c r="C52" s="23"/>
      <c r="D52" s="11"/>
      <c r="E52" s="11"/>
      <c r="F52" s="11"/>
      <c r="G52" s="11"/>
      <c r="H52" s="11"/>
      <c r="I52" s="11"/>
      <c r="J52" s="11"/>
      <c r="K52" s="125"/>
      <c r="L52" s="24"/>
      <c r="M52" s="6"/>
      <c r="N52" s="104"/>
      <c r="O52" s="114"/>
      <c r="P52" s="25"/>
      <c r="Q52" s="25"/>
      <c r="R52" s="26"/>
      <c r="S52" s="26"/>
      <c r="T52" s="26"/>
      <c r="U52" s="121"/>
      <c r="V52" s="38"/>
      <c r="W52" s="126"/>
      <c r="X52" s="150"/>
      <c r="Y52" s="40"/>
      <c r="Z52" s="40"/>
      <c r="AA52" s="40"/>
      <c r="AB52" s="41"/>
      <c r="AC52" s="48">
        <v>21.2</v>
      </c>
      <c r="AD52" s="49">
        <v>3.19</v>
      </c>
      <c r="AE52" s="49">
        <v>390</v>
      </c>
      <c r="AF52" s="49"/>
      <c r="AG52" s="49">
        <v>10.92</v>
      </c>
      <c r="AH52" s="108"/>
      <c r="AI52" s="108"/>
      <c r="AJ52" s="80"/>
      <c r="AK52" s="56"/>
      <c r="AL52" s="111"/>
      <c r="AM52" s="111"/>
      <c r="AN52" s="60"/>
      <c r="AO52" s="61"/>
      <c r="AQ52" s="76"/>
      <c r="AR52" s="96"/>
      <c r="AS52" s="70">
        <v>310</v>
      </c>
      <c r="AT52" s="70">
        <v>410</v>
      </c>
      <c r="AU52" s="95">
        <v>20</v>
      </c>
      <c r="AV52" s="95">
        <v>25</v>
      </c>
      <c r="AW52" s="95">
        <v>8</v>
      </c>
      <c r="AX52" s="95">
        <v>12</v>
      </c>
      <c r="AY52" s="95">
        <v>2.7</v>
      </c>
      <c r="AZ52" s="95">
        <v>3.3</v>
      </c>
      <c r="BA52" s="95"/>
      <c r="BB52" s="95"/>
      <c r="BC52" s="95"/>
      <c r="BD52" s="95"/>
      <c r="BE52" s="95"/>
      <c r="BF52" s="95"/>
      <c r="BG52" s="70">
        <v>30</v>
      </c>
      <c r="BH52" s="70">
        <v>50</v>
      </c>
      <c r="BI52" s="70">
        <v>42</v>
      </c>
      <c r="BJ52" s="70">
        <v>50</v>
      </c>
      <c r="BK52" s="70">
        <v>10</v>
      </c>
      <c r="BL52" s="70">
        <v>20</v>
      </c>
      <c r="BM52" s="70">
        <v>5</v>
      </c>
      <c r="BN52" s="70">
        <v>10</v>
      </c>
      <c r="BO52" s="94">
        <v>36</v>
      </c>
      <c r="BP52" s="94">
        <v>41</v>
      </c>
    </row>
    <row r="53" spans="1:68" s="70" customFormat="1" hidden="1" x14ac:dyDescent="0.25">
      <c r="A53" s="73"/>
      <c r="B53" s="71" t="s">
        <v>109</v>
      </c>
      <c r="C53" s="23"/>
      <c r="D53" s="11"/>
      <c r="E53" s="11"/>
      <c r="F53" s="11"/>
      <c r="G53" s="11"/>
      <c r="H53" s="11"/>
      <c r="I53" s="11"/>
      <c r="J53" s="11"/>
      <c r="K53" s="125"/>
      <c r="L53" s="24"/>
      <c r="M53" s="6"/>
      <c r="N53" s="104"/>
      <c r="O53" s="114"/>
      <c r="P53" s="25"/>
      <c r="Q53" s="25"/>
      <c r="R53" s="26"/>
      <c r="S53" s="26"/>
      <c r="T53" s="26"/>
      <c r="U53" s="121"/>
      <c r="V53" s="38"/>
      <c r="W53" s="126"/>
      <c r="X53" s="150"/>
      <c r="Y53" s="40"/>
      <c r="Z53" s="40"/>
      <c r="AA53" s="40"/>
      <c r="AB53" s="41"/>
      <c r="AC53" s="48"/>
      <c r="AD53" s="49"/>
      <c r="AE53" s="49">
        <v>394</v>
      </c>
      <c r="AF53" s="49"/>
      <c r="AG53" s="49">
        <v>10.92</v>
      </c>
      <c r="AH53" s="108"/>
      <c r="AI53" s="108"/>
      <c r="AJ53" s="80"/>
      <c r="AK53" s="56"/>
      <c r="AL53" s="111"/>
      <c r="AM53" s="111"/>
      <c r="AN53" s="60"/>
      <c r="AO53" s="61"/>
      <c r="AQ53" s="76"/>
      <c r="AR53" s="96"/>
      <c r="AS53" s="70">
        <v>310</v>
      </c>
      <c r="AT53" s="70">
        <v>410</v>
      </c>
      <c r="AU53" s="95">
        <v>20</v>
      </c>
      <c r="AV53" s="95">
        <v>25</v>
      </c>
      <c r="AW53" s="95">
        <v>8</v>
      </c>
      <c r="AX53" s="95">
        <v>12</v>
      </c>
      <c r="AY53" s="95">
        <v>2.7</v>
      </c>
      <c r="AZ53" s="95">
        <v>3.3</v>
      </c>
      <c r="BA53" s="95"/>
      <c r="BB53" s="95"/>
      <c r="BC53" s="95"/>
      <c r="BD53" s="95"/>
      <c r="BE53" s="95"/>
      <c r="BF53" s="95"/>
      <c r="BG53" s="70">
        <v>30</v>
      </c>
      <c r="BH53" s="70">
        <v>50</v>
      </c>
      <c r="BI53" s="70">
        <v>42</v>
      </c>
      <c r="BJ53" s="70">
        <v>50</v>
      </c>
      <c r="BK53" s="70">
        <v>10</v>
      </c>
      <c r="BL53" s="70">
        <v>20</v>
      </c>
      <c r="BM53" s="70">
        <v>5</v>
      </c>
      <c r="BN53" s="70">
        <v>10</v>
      </c>
      <c r="BO53" s="94">
        <v>36</v>
      </c>
      <c r="BP53" s="94">
        <v>41</v>
      </c>
    </row>
    <row r="54" spans="1:68" s="70" customFormat="1" hidden="1" x14ac:dyDescent="0.25">
      <c r="A54" s="73">
        <v>42990</v>
      </c>
      <c r="B54" s="71" t="s">
        <v>81</v>
      </c>
      <c r="C54" s="23">
        <v>2.6</v>
      </c>
      <c r="D54" s="11">
        <v>0.9</v>
      </c>
      <c r="E54" s="11">
        <f t="shared" si="0"/>
        <v>34.500000000000007</v>
      </c>
      <c r="F54" s="11">
        <f t="shared" si="1"/>
        <v>0.81</v>
      </c>
      <c r="G54" s="11">
        <v>12.28</v>
      </c>
      <c r="H54" s="11">
        <v>47.4</v>
      </c>
      <c r="I54" s="11"/>
      <c r="J54" s="11"/>
      <c r="K54" s="125">
        <v>1.23</v>
      </c>
      <c r="L54" s="24">
        <v>40.299999999999997</v>
      </c>
      <c r="M54" s="6">
        <v>4.21</v>
      </c>
      <c r="N54" s="104"/>
      <c r="O54" s="114"/>
      <c r="P54" s="25">
        <v>15.1</v>
      </c>
      <c r="Q54" s="25"/>
      <c r="R54" s="26">
        <v>1.77</v>
      </c>
      <c r="S54" s="26">
        <v>40.299999999999997</v>
      </c>
      <c r="T54" s="26"/>
      <c r="U54" s="121">
        <v>2.5</v>
      </c>
      <c r="V54" s="38">
        <v>9.91</v>
      </c>
      <c r="W54" s="126">
        <f>U54+K54</f>
        <v>3.73</v>
      </c>
      <c r="X54" s="150"/>
      <c r="Y54" s="40">
        <v>501</v>
      </c>
      <c r="Z54" s="40"/>
      <c r="AA54" s="40"/>
      <c r="AB54" s="41">
        <v>21.85</v>
      </c>
      <c r="AC54" s="48">
        <v>21.2</v>
      </c>
      <c r="AD54" s="49">
        <v>2.91</v>
      </c>
      <c r="AE54" s="49">
        <v>400</v>
      </c>
      <c r="AF54" s="49"/>
      <c r="AG54" s="49">
        <v>10.5</v>
      </c>
      <c r="AH54" s="108"/>
      <c r="AI54" s="108"/>
      <c r="AJ54" s="80"/>
      <c r="AK54" s="56"/>
      <c r="AL54" s="111"/>
      <c r="AM54" s="111"/>
      <c r="AN54" s="60">
        <v>58</v>
      </c>
      <c r="AO54" s="61">
        <v>10.9</v>
      </c>
      <c r="AQ54" s="76"/>
      <c r="AR54" s="96"/>
      <c r="AS54" s="70">
        <v>310</v>
      </c>
      <c r="AT54" s="70">
        <v>410</v>
      </c>
      <c r="AU54" s="95">
        <v>20</v>
      </c>
      <c r="AV54" s="95">
        <v>25</v>
      </c>
      <c r="AW54" s="95">
        <v>8</v>
      </c>
      <c r="AX54" s="95">
        <v>12</v>
      </c>
      <c r="AY54" s="95">
        <v>2.7</v>
      </c>
      <c r="AZ54" s="95">
        <v>3.3</v>
      </c>
      <c r="BA54" s="95"/>
      <c r="BB54" s="95"/>
      <c r="BC54" s="95"/>
      <c r="BD54" s="95"/>
      <c r="BE54" s="95"/>
      <c r="BF54" s="95"/>
      <c r="BG54" s="70">
        <v>30</v>
      </c>
      <c r="BH54" s="70">
        <v>50</v>
      </c>
      <c r="BI54" s="70">
        <v>42</v>
      </c>
      <c r="BJ54" s="70">
        <v>50</v>
      </c>
      <c r="BK54" s="70">
        <v>10</v>
      </c>
      <c r="BL54" s="70">
        <v>20</v>
      </c>
      <c r="BM54" s="70">
        <v>5</v>
      </c>
      <c r="BN54" s="70">
        <v>10</v>
      </c>
      <c r="BO54" s="94">
        <v>36</v>
      </c>
      <c r="BP54" s="94">
        <v>41</v>
      </c>
    </row>
    <row r="55" spans="1:68" s="70" customFormat="1" hidden="1" x14ac:dyDescent="0.25">
      <c r="A55" s="73"/>
      <c r="B55" s="71" t="s">
        <v>91</v>
      </c>
      <c r="C55" s="23">
        <v>2.7</v>
      </c>
      <c r="D55" s="11">
        <v>0.9</v>
      </c>
      <c r="E55" s="11">
        <f t="shared" si="0"/>
        <v>36.000000000000007</v>
      </c>
      <c r="F55" s="11">
        <f t="shared" si="1"/>
        <v>0.81</v>
      </c>
      <c r="G55" s="11">
        <v>12.26</v>
      </c>
      <c r="H55" s="11">
        <v>47.2</v>
      </c>
      <c r="I55" s="11"/>
      <c r="J55" s="11"/>
      <c r="K55" s="125"/>
      <c r="L55" s="24">
        <v>40.299999999999997</v>
      </c>
      <c r="M55" s="6">
        <v>4.34</v>
      </c>
      <c r="N55" s="104"/>
      <c r="O55" s="114"/>
      <c r="P55" s="25">
        <v>12.9</v>
      </c>
      <c r="Q55" s="25"/>
      <c r="R55" s="26">
        <v>1.87</v>
      </c>
      <c r="S55" s="26">
        <v>40.299999999999997</v>
      </c>
      <c r="T55" s="26"/>
      <c r="U55" s="121"/>
      <c r="V55" s="38">
        <v>8.18</v>
      </c>
      <c r="W55" s="126"/>
      <c r="X55" s="150"/>
      <c r="Y55" s="40">
        <v>501</v>
      </c>
      <c r="Z55" s="40"/>
      <c r="AA55" s="40">
        <v>26</v>
      </c>
      <c r="AB55" s="41">
        <v>22.4</v>
      </c>
      <c r="AC55" s="48">
        <v>20.8</v>
      </c>
      <c r="AD55" s="49">
        <v>2.8</v>
      </c>
      <c r="AE55" s="49">
        <v>404</v>
      </c>
      <c r="AF55" s="49"/>
      <c r="AG55" s="49">
        <v>10.92</v>
      </c>
      <c r="AH55" s="108"/>
      <c r="AI55" s="108"/>
      <c r="AJ55" s="80"/>
      <c r="AK55" s="56"/>
      <c r="AL55" s="111"/>
      <c r="AM55" s="111"/>
      <c r="AN55" s="60">
        <v>83</v>
      </c>
      <c r="AO55" s="61"/>
      <c r="AQ55" s="76"/>
      <c r="AR55" s="96"/>
      <c r="AS55" s="70">
        <v>310</v>
      </c>
      <c r="AT55" s="70">
        <v>410</v>
      </c>
      <c r="AU55" s="95">
        <v>20</v>
      </c>
      <c r="AV55" s="95">
        <v>25</v>
      </c>
      <c r="AW55" s="95">
        <v>8</v>
      </c>
      <c r="AX55" s="95">
        <v>12</v>
      </c>
      <c r="AY55" s="95">
        <v>2.7</v>
      </c>
      <c r="AZ55" s="95">
        <v>3.3</v>
      </c>
      <c r="BA55" s="95"/>
      <c r="BB55" s="95"/>
      <c r="BC55" s="95"/>
      <c r="BD55" s="95"/>
      <c r="BE55" s="95"/>
      <c r="BF55" s="95"/>
      <c r="BG55" s="70">
        <v>30</v>
      </c>
      <c r="BH55" s="70">
        <v>50</v>
      </c>
      <c r="BI55" s="70">
        <v>42</v>
      </c>
      <c r="BJ55" s="70">
        <v>50</v>
      </c>
      <c r="BK55" s="70">
        <v>10</v>
      </c>
      <c r="BL55" s="70">
        <v>20</v>
      </c>
      <c r="BM55" s="70">
        <v>5</v>
      </c>
      <c r="BN55" s="70">
        <v>10</v>
      </c>
      <c r="BO55" s="94">
        <v>36</v>
      </c>
      <c r="BP55" s="94">
        <v>41</v>
      </c>
    </row>
    <row r="56" spans="1:68" s="70" customFormat="1" hidden="1" x14ac:dyDescent="0.25">
      <c r="A56" s="73"/>
      <c r="B56" s="71" t="s">
        <v>92</v>
      </c>
      <c r="C56" s="23">
        <v>2.7</v>
      </c>
      <c r="D56" s="11">
        <v>0.9</v>
      </c>
      <c r="E56" s="11">
        <f t="shared" si="0"/>
        <v>36.000000000000007</v>
      </c>
      <c r="F56" s="11">
        <f t="shared" si="1"/>
        <v>0.81</v>
      </c>
      <c r="G56" s="11">
        <v>12.23</v>
      </c>
      <c r="H56" s="11">
        <v>48</v>
      </c>
      <c r="I56" s="11"/>
      <c r="J56" s="11"/>
      <c r="K56" s="125">
        <v>0.89</v>
      </c>
      <c r="L56" s="24">
        <v>43.7</v>
      </c>
      <c r="M56" s="6">
        <v>4.25</v>
      </c>
      <c r="N56" s="104"/>
      <c r="O56" s="114"/>
      <c r="P56" s="25">
        <v>12.9</v>
      </c>
      <c r="Q56" s="25"/>
      <c r="R56" s="26">
        <v>1.92</v>
      </c>
      <c r="S56" s="26">
        <v>40.4</v>
      </c>
      <c r="T56" s="26"/>
      <c r="U56" s="121">
        <v>1.9</v>
      </c>
      <c r="V56" s="38">
        <v>8.06</v>
      </c>
      <c r="W56" s="126">
        <f>U56+K56</f>
        <v>2.79</v>
      </c>
      <c r="X56" s="150"/>
      <c r="Y56" s="40">
        <v>552</v>
      </c>
      <c r="Z56" s="40"/>
      <c r="AA56" s="40">
        <v>28.8</v>
      </c>
      <c r="AB56" s="41">
        <v>25.6</v>
      </c>
      <c r="AC56" s="48">
        <v>20.6</v>
      </c>
      <c r="AD56" s="49">
        <v>2.96</v>
      </c>
      <c r="AE56" s="49">
        <v>446</v>
      </c>
      <c r="AF56" s="49"/>
      <c r="AG56" s="49">
        <v>10.92</v>
      </c>
      <c r="AH56" s="108"/>
      <c r="AI56" s="108"/>
      <c r="AJ56" s="80"/>
      <c r="AK56" s="56"/>
      <c r="AL56" s="111"/>
      <c r="AM56" s="111"/>
      <c r="AN56" s="60">
        <v>80</v>
      </c>
      <c r="AO56" s="61">
        <v>10.199999999999999</v>
      </c>
      <c r="AQ56" s="76"/>
      <c r="AR56" s="96"/>
      <c r="AS56" s="70">
        <v>310</v>
      </c>
      <c r="AT56" s="70">
        <v>410</v>
      </c>
      <c r="AU56" s="95">
        <v>20</v>
      </c>
      <c r="AV56" s="95">
        <v>25</v>
      </c>
      <c r="AW56" s="95">
        <v>8</v>
      </c>
      <c r="AX56" s="95">
        <v>12</v>
      </c>
      <c r="AY56" s="95">
        <v>2.7</v>
      </c>
      <c r="AZ56" s="95">
        <v>3.3</v>
      </c>
      <c r="BA56" s="95"/>
      <c r="BB56" s="95"/>
      <c r="BC56" s="95"/>
      <c r="BD56" s="95"/>
      <c r="BE56" s="95"/>
      <c r="BF56" s="95"/>
      <c r="BG56" s="70">
        <v>30</v>
      </c>
      <c r="BH56" s="70">
        <v>50</v>
      </c>
      <c r="BI56" s="70">
        <v>42</v>
      </c>
      <c r="BJ56" s="70">
        <v>50</v>
      </c>
      <c r="BK56" s="70">
        <v>10</v>
      </c>
      <c r="BL56" s="70">
        <v>20</v>
      </c>
      <c r="BM56" s="70">
        <v>5</v>
      </c>
      <c r="BN56" s="70">
        <v>10</v>
      </c>
      <c r="BO56" s="94">
        <v>36</v>
      </c>
      <c r="BP56" s="94">
        <v>41</v>
      </c>
    </row>
    <row r="57" spans="1:68" s="70" customFormat="1" hidden="1" x14ac:dyDescent="0.25">
      <c r="A57" s="73"/>
      <c r="B57" s="71" t="s">
        <v>93</v>
      </c>
      <c r="C57" s="23">
        <v>2.7</v>
      </c>
      <c r="D57" s="11">
        <v>0.9</v>
      </c>
      <c r="E57" s="11">
        <f t="shared" si="0"/>
        <v>36.000000000000007</v>
      </c>
      <c r="F57" s="11">
        <f t="shared" si="1"/>
        <v>0.81</v>
      </c>
      <c r="G57" s="11">
        <v>12.22</v>
      </c>
      <c r="H57" s="11">
        <v>47.6</v>
      </c>
      <c r="I57" s="11"/>
      <c r="J57" s="11"/>
      <c r="K57" s="125"/>
      <c r="L57" s="24">
        <v>43.9</v>
      </c>
      <c r="M57" s="6">
        <v>4.2</v>
      </c>
      <c r="N57" s="104"/>
      <c r="O57" s="114"/>
      <c r="P57" s="25">
        <v>12.9</v>
      </c>
      <c r="Q57" s="25"/>
      <c r="R57" s="26">
        <v>1.87</v>
      </c>
      <c r="S57" s="26">
        <v>40.4</v>
      </c>
      <c r="T57" s="26"/>
      <c r="U57" s="121"/>
      <c r="V57" s="38">
        <v>8.1999999999999993</v>
      </c>
      <c r="W57" s="126"/>
      <c r="X57" s="150"/>
      <c r="Y57" s="40">
        <v>547</v>
      </c>
      <c r="Z57" s="40"/>
      <c r="AA57" s="40">
        <v>26.35</v>
      </c>
      <c r="AB57" s="41">
        <v>26.5</v>
      </c>
      <c r="AC57" s="48">
        <v>20.399999999999999</v>
      </c>
      <c r="AD57" s="49">
        <v>2.92</v>
      </c>
      <c r="AE57" s="49">
        <v>406</v>
      </c>
      <c r="AF57" s="49"/>
      <c r="AG57" s="49">
        <v>11.375</v>
      </c>
      <c r="AH57" s="108"/>
      <c r="AI57" s="108"/>
      <c r="AJ57" s="80"/>
      <c r="AK57" s="56"/>
      <c r="AL57" s="111"/>
      <c r="AM57" s="111"/>
      <c r="AN57" s="60">
        <v>77</v>
      </c>
      <c r="AO57" s="61">
        <v>9.1</v>
      </c>
      <c r="AP57" s="70">
        <f>AVERAGE(AE50:AE67)</f>
        <v>388.88235294117646</v>
      </c>
      <c r="AQ57" s="76"/>
      <c r="AR57" s="96"/>
      <c r="AS57" s="70">
        <v>310</v>
      </c>
      <c r="AT57" s="70">
        <v>410</v>
      </c>
      <c r="AU57" s="95">
        <v>20</v>
      </c>
      <c r="AV57" s="95">
        <v>25</v>
      </c>
      <c r="AW57" s="95">
        <v>8</v>
      </c>
      <c r="AX57" s="95">
        <v>12</v>
      </c>
      <c r="AY57" s="95">
        <v>2.7</v>
      </c>
      <c r="AZ57" s="95">
        <v>3.3</v>
      </c>
      <c r="BA57" s="95"/>
      <c r="BB57" s="95"/>
      <c r="BC57" s="95"/>
      <c r="BD57" s="95"/>
      <c r="BE57" s="95"/>
      <c r="BF57" s="95"/>
      <c r="BG57" s="70">
        <v>30</v>
      </c>
      <c r="BH57" s="70">
        <v>50</v>
      </c>
      <c r="BI57" s="70">
        <v>42</v>
      </c>
      <c r="BJ57" s="70">
        <v>50</v>
      </c>
      <c r="BK57" s="70">
        <v>10</v>
      </c>
      <c r="BL57" s="70">
        <v>20</v>
      </c>
      <c r="BM57" s="70">
        <v>5</v>
      </c>
      <c r="BN57" s="70">
        <v>10</v>
      </c>
      <c r="BO57" s="94">
        <v>36</v>
      </c>
      <c r="BP57" s="94">
        <v>41</v>
      </c>
    </row>
    <row r="58" spans="1:68" s="70" customFormat="1" hidden="1" x14ac:dyDescent="0.25">
      <c r="A58" s="73">
        <v>42991</v>
      </c>
      <c r="B58" s="71" t="s">
        <v>81</v>
      </c>
      <c r="C58" s="23">
        <v>2.6</v>
      </c>
      <c r="D58" s="11">
        <v>0.9</v>
      </c>
      <c r="E58" s="11">
        <f t="shared" si="0"/>
        <v>34.500000000000007</v>
      </c>
      <c r="F58" s="11">
        <f t="shared" si="1"/>
        <v>0.81</v>
      </c>
      <c r="G58" s="11">
        <v>12.12</v>
      </c>
      <c r="H58" s="11">
        <v>47.8</v>
      </c>
      <c r="I58" s="11"/>
      <c r="J58" s="11"/>
      <c r="K58" s="125">
        <v>1.05</v>
      </c>
      <c r="L58" s="24">
        <v>41.7</v>
      </c>
      <c r="M58" s="6">
        <v>3.9</v>
      </c>
      <c r="N58" s="104"/>
      <c r="O58" s="114"/>
      <c r="P58" s="25">
        <v>11.8</v>
      </c>
      <c r="Q58" s="25"/>
      <c r="R58" s="26">
        <v>1.68</v>
      </c>
      <c r="S58" s="26">
        <v>40.299999999999997</v>
      </c>
      <c r="T58" s="26"/>
      <c r="U58" s="121">
        <v>2.1</v>
      </c>
      <c r="V58" s="38">
        <v>7.78</v>
      </c>
      <c r="W58" s="126">
        <f>U58+K58</f>
        <v>3.1500000000000004</v>
      </c>
      <c r="X58" s="150"/>
      <c r="Y58" s="40">
        <v>524</v>
      </c>
      <c r="Z58" s="40"/>
      <c r="AA58" s="40">
        <v>26.95</v>
      </c>
      <c r="AB58" s="41">
        <v>29.06</v>
      </c>
      <c r="AC58" s="48">
        <v>20.7</v>
      </c>
      <c r="AD58" s="49">
        <v>2.75</v>
      </c>
      <c r="AE58" s="49">
        <v>365</v>
      </c>
      <c r="AF58" s="49"/>
      <c r="AG58" s="49">
        <v>10.47</v>
      </c>
      <c r="AH58" s="108"/>
      <c r="AI58" s="108"/>
      <c r="AJ58" s="80"/>
      <c r="AK58" s="56"/>
      <c r="AL58" s="111"/>
      <c r="AM58" s="111"/>
      <c r="AN58" s="60">
        <v>68</v>
      </c>
      <c r="AO58" s="61">
        <v>9.8000000000000007</v>
      </c>
      <c r="AQ58" s="76"/>
      <c r="AR58" s="96"/>
      <c r="AS58" s="70">
        <v>310</v>
      </c>
      <c r="AT58" s="70">
        <v>410</v>
      </c>
      <c r="AU58" s="95">
        <v>20</v>
      </c>
      <c r="AV58" s="95">
        <v>25</v>
      </c>
      <c r="AW58" s="95">
        <v>8</v>
      </c>
      <c r="AX58" s="95">
        <v>12</v>
      </c>
      <c r="AY58" s="95">
        <v>2.7</v>
      </c>
      <c r="AZ58" s="95">
        <v>3.3</v>
      </c>
      <c r="BA58" s="95"/>
      <c r="BB58" s="95"/>
      <c r="BC58" s="95"/>
      <c r="BD58" s="95"/>
      <c r="BE58" s="95"/>
      <c r="BF58" s="95"/>
      <c r="BG58" s="70">
        <v>30</v>
      </c>
      <c r="BH58" s="70">
        <v>50</v>
      </c>
      <c r="BI58" s="70">
        <v>42</v>
      </c>
      <c r="BJ58" s="70">
        <v>50</v>
      </c>
      <c r="BK58" s="70">
        <v>10</v>
      </c>
      <c r="BL58" s="70">
        <v>20</v>
      </c>
      <c r="BM58" s="70">
        <v>5</v>
      </c>
      <c r="BN58" s="70">
        <v>10</v>
      </c>
      <c r="BO58" s="94">
        <v>36</v>
      </c>
      <c r="BP58" s="94">
        <v>41</v>
      </c>
    </row>
    <row r="59" spans="1:68" s="70" customFormat="1" hidden="1" x14ac:dyDescent="0.25">
      <c r="A59" s="73"/>
      <c r="B59" s="71" t="s">
        <v>93</v>
      </c>
      <c r="C59" s="23">
        <v>2.8</v>
      </c>
      <c r="D59" s="11">
        <v>0.9</v>
      </c>
      <c r="E59" s="11">
        <f t="shared" si="0"/>
        <v>37.5</v>
      </c>
      <c r="F59" s="11">
        <f t="shared" si="1"/>
        <v>0.81</v>
      </c>
      <c r="G59" s="11">
        <v>12.22</v>
      </c>
      <c r="H59" s="11">
        <v>47.6</v>
      </c>
      <c r="I59" s="11"/>
      <c r="J59" s="11"/>
      <c r="K59" s="125"/>
      <c r="L59" s="24">
        <v>41.7</v>
      </c>
      <c r="M59" s="6">
        <v>4.24</v>
      </c>
      <c r="N59" s="104"/>
      <c r="O59" s="114"/>
      <c r="P59" s="25">
        <v>12.3</v>
      </c>
      <c r="Q59" s="25"/>
      <c r="R59" s="26">
        <v>1.75</v>
      </c>
      <c r="S59" s="26">
        <v>40.4</v>
      </c>
      <c r="T59" s="26"/>
      <c r="U59" s="121"/>
      <c r="V59" s="38">
        <v>7.41</v>
      </c>
      <c r="W59" s="126"/>
      <c r="X59" s="150"/>
      <c r="Y59" s="40">
        <v>524</v>
      </c>
      <c r="Z59" s="40"/>
      <c r="AA59" s="40">
        <v>10.9</v>
      </c>
      <c r="AB59" s="41">
        <v>4</v>
      </c>
      <c r="AC59" s="48">
        <v>21.1</v>
      </c>
      <c r="AD59" s="49">
        <v>2.78</v>
      </c>
      <c r="AE59" s="49">
        <v>317</v>
      </c>
      <c r="AF59" s="49"/>
      <c r="AG59" s="49">
        <v>10.01</v>
      </c>
      <c r="AH59" s="108"/>
      <c r="AI59" s="108"/>
      <c r="AJ59" s="80"/>
      <c r="AK59" s="56"/>
      <c r="AL59" s="111"/>
      <c r="AM59" s="111"/>
      <c r="AN59" s="60">
        <v>73</v>
      </c>
      <c r="AO59" s="61">
        <v>10.09</v>
      </c>
      <c r="AQ59" s="76"/>
      <c r="AR59" s="96"/>
      <c r="AS59" s="70">
        <v>310</v>
      </c>
      <c r="AT59" s="70">
        <v>410</v>
      </c>
      <c r="AU59" s="95">
        <v>20</v>
      </c>
      <c r="AV59" s="95">
        <v>25</v>
      </c>
      <c r="AW59" s="95">
        <v>8</v>
      </c>
      <c r="AX59" s="95">
        <v>12</v>
      </c>
      <c r="AY59" s="95">
        <v>2.7</v>
      </c>
      <c r="AZ59" s="95">
        <v>3.3</v>
      </c>
      <c r="BA59" s="95"/>
      <c r="BB59" s="95"/>
      <c r="BC59" s="95"/>
      <c r="BD59" s="95"/>
      <c r="BE59" s="95"/>
      <c r="BF59" s="95"/>
      <c r="BG59" s="70">
        <v>30</v>
      </c>
      <c r="BH59" s="70">
        <v>50</v>
      </c>
      <c r="BI59" s="70">
        <v>42</v>
      </c>
      <c r="BJ59" s="70">
        <v>50</v>
      </c>
      <c r="BK59" s="70">
        <v>10</v>
      </c>
      <c r="BL59" s="70">
        <v>20</v>
      </c>
      <c r="BM59" s="70">
        <v>5</v>
      </c>
      <c r="BN59" s="70">
        <v>10</v>
      </c>
      <c r="BO59" s="94">
        <v>36</v>
      </c>
      <c r="BP59" s="94">
        <v>41</v>
      </c>
    </row>
    <row r="60" spans="1:68" s="70" customFormat="1" hidden="1" x14ac:dyDescent="0.25">
      <c r="A60" s="73"/>
      <c r="B60" s="71" t="s">
        <v>99</v>
      </c>
      <c r="C60" s="23"/>
      <c r="D60" s="11"/>
      <c r="E60" s="11"/>
      <c r="F60" s="11"/>
      <c r="G60" s="11"/>
      <c r="H60" s="11"/>
      <c r="I60" s="11"/>
      <c r="J60" s="11"/>
      <c r="K60" s="125"/>
      <c r="L60" s="24"/>
      <c r="M60" s="6"/>
      <c r="N60" s="104"/>
      <c r="O60" s="114"/>
      <c r="P60" s="25"/>
      <c r="Q60" s="25"/>
      <c r="R60" s="26"/>
      <c r="S60" s="26"/>
      <c r="T60" s="26"/>
      <c r="U60" s="121"/>
      <c r="V60" s="38"/>
      <c r="W60" s="126"/>
      <c r="X60" s="150"/>
      <c r="Y60" s="40"/>
      <c r="Z60" s="40"/>
      <c r="AA60" s="40"/>
      <c r="AB60" s="41"/>
      <c r="AC60" s="48"/>
      <c r="AD60" s="49">
        <v>3.13</v>
      </c>
      <c r="AE60" s="49">
        <v>360</v>
      </c>
      <c r="AF60" s="49"/>
      <c r="AG60" s="49">
        <v>10.92</v>
      </c>
      <c r="AH60" s="108"/>
      <c r="AI60" s="108"/>
      <c r="AJ60" s="80"/>
      <c r="AK60" s="56"/>
      <c r="AL60" s="111"/>
      <c r="AM60" s="111"/>
      <c r="AN60" s="60"/>
      <c r="AO60" s="61"/>
      <c r="AQ60" s="76"/>
      <c r="AR60" s="96"/>
      <c r="AU60" s="95">
        <v>20</v>
      </c>
      <c r="AV60" s="95">
        <v>25</v>
      </c>
      <c r="AW60" s="95">
        <v>8</v>
      </c>
      <c r="AX60" s="95">
        <v>12</v>
      </c>
      <c r="AY60" s="95">
        <v>2.7</v>
      </c>
      <c r="AZ60" s="95">
        <v>3.3</v>
      </c>
      <c r="BA60" s="95"/>
      <c r="BB60" s="95"/>
      <c r="BC60" s="95"/>
      <c r="BD60" s="95"/>
      <c r="BE60" s="95"/>
      <c r="BF60" s="95"/>
      <c r="BO60" s="94">
        <v>36</v>
      </c>
      <c r="BP60" s="94">
        <v>41</v>
      </c>
    </row>
    <row r="61" spans="1:68" s="70" customFormat="1" hidden="1" x14ac:dyDescent="0.25">
      <c r="A61" s="73">
        <v>42992</v>
      </c>
      <c r="B61" s="71" t="s">
        <v>81</v>
      </c>
      <c r="C61" s="23">
        <v>2.6</v>
      </c>
      <c r="D61" s="11">
        <v>0.9</v>
      </c>
      <c r="E61" s="11">
        <f t="shared" si="0"/>
        <v>34.500000000000007</v>
      </c>
      <c r="F61" s="11">
        <f t="shared" si="1"/>
        <v>0.81</v>
      </c>
      <c r="G61" s="11">
        <v>12.16</v>
      </c>
      <c r="H61" s="11">
        <v>47.6</v>
      </c>
      <c r="I61" s="11"/>
      <c r="J61" s="11"/>
      <c r="K61" s="125">
        <v>1.1499999999999999</v>
      </c>
      <c r="L61" s="24">
        <v>41</v>
      </c>
      <c r="M61" s="6">
        <v>4.0599999999999996</v>
      </c>
      <c r="N61" s="104"/>
      <c r="O61" s="114"/>
      <c r="P61" s="25">
        <v>11.8</v>
      </c>
      <c r="Q61" s="25"/>
      <c r="R61" s="26">
        <v>1.83</v>
      </c>
      <c r="S61" s="26">
        <v>40.4</v>
      </c>
      <c r="T61" s="26"/>
      <c r="U61" s="121">
        <v>2</v>
      </c>
      <c r="V61" s="38">
        <v>7.54</v>
      </c>
      <c r="W61" s="126">
        <f>U61+K61</f>
        <v>3.15</v>
      </c>
      <c r="X61" s="150"/>
      <c r="Y61" s="40">
        <v>512</v>
      </c>
      <c r="Z61" s="40"/>
      <c r="AA61" s="40">
        <v>14.39</v>
      </c>
      <c r="AB61" s="41">
        <v>3.9</v>
      </c>
      <c r="AC61" s="48">
        <v>21.1</v>
      </c>
      <c r="AD61" s="49">
        <v>2.81</v>
      </c>
      <c r="AE61" s="49">
        <v>400</v>
      </c>
      <c r="AF61" s="49"/>
      <c r="AG61" s="49">
        <v>10.24</v>
      </c>
      <c r="AH61" s="108"/>
      <c r="AI61" s="108"/>
      <c r="AJ61" s="80"/>
      <c r="AK61" s="56"/>
      <c r="AL61" s="111"/>
      <c r="AM61" s="111"/>
      <c r="AN61" s="60">
        <v>50</v>
      </c>
      <c r="AO61" s="61">
        <v>7.69</v>
      </c>
      <c r="AQ61" s="76"/>
      <c r="AR61" s="96"/>
      <c r="AS61" s="70">
        <v>310</v>
      </c>
      <c r="AT61" s="70">
        <v>410</v>
      </c>
      <c r="AU61" s="95">
        <v>20</v>
      </c>
      <c r="AV61" s="95">
        <v>25</v>
      </c>
      <c r="AW61" s="95">
        <v>8</v>
      </c>
      <c r="AX61" s="95">
        <v>12</v>
      </c>
      <c r="AY61" s="95">
        <v>2.7</v>
      </c>
      <c r="AZ61" s="95">
        <v>3.3</v>
      </c>
      <c r="BA61" s="95"/>
      <c r="BB61" s="95"/>
      <c r="BC61" s="95"/>
      <c r="BD61" s="95"/>
      <c r="BE61" s="95"/>
      <c r="BF61" s="95"/>
      <c r="BG61" s="70">
        <v>30</v>
      </c>
      <c r="BH61" s="70">
        <v>50</v>
      </c>
      <c r="BI61" s="70">
        <v>42</v>
      </c>
      <c r="BJ61" s="70">
        <v>50</v>
      </c>
      <c r="BK61" s="70">
        <v>10</v>
      </c>
      <c r="BL61" s="70">
        <v>20</v>
      </c>
      <c r="BM61" s="70">
        <v>5</v>
      </c>
      <c r="BN61" s="70">
        <v>10</v>
      </c>
      <c r="BO61" s="94">
        <v>36</v>
      </c>
      <c r="BP61" s="94">
        <v>41</v>
      </c>
    </row>
    <row r="62" spans="1:68" s="70" customFormat="1" hidden="1" x14ac:dyDescent="0.25">
      <c r="A62" s="73"/>
      <c r="B62" s="71" t="s">
        <v>94</v>
      </c>
      <c r="C62" s="23">
        <v>2.8</v>
      </c>
      <c r="D62" s="11">
        <v>0.95</v>
      </c>
      <c r="E62" s="11">
        <f t="shared" si="0"/>
        <v>37.25</v>
      </c>
      <c r="F62" s="11">
        <f t="shared" si="1"/>
        <v>0.85499999999999998</v>
      </c>
      <c r="G62" s="11"/>
      <c r="H62" s="11"/>
      <c r="I62" s="11"/>
      <c r="J62" s="11"/>
      <c r="K62" s="125"/>
      <c r="L62" s="24"/>
      <c r="M62" s="6"/>
      <c r="N62" s="104"/>
      <c r="O62" s="114"/>
      <c r="P62" s="25">
        <v>11.2</v>
      </c>
      <c r="Q62" s="25"/>
      <c r="R62" s="26"/>
      <c r="S62" s="26"/>
      <c r="T62" s="26"/>
      <c r="U62" s="121"/>
      <c r="V62" s="38"/>
      <c r="W62" s="126"/>
      <c r="X62" s="150"/>
      <c r="Y62" s="40">
        <v>542</v>
      </c>
      <c r="Z62" s="40"/>
      <c r="AA62" s="40">
        <v>15.8</v>
      </c>
      <c r="AB62" s="41">
        <v>5.96</v>
      </c>
      <c r="AC62" s="48"/>
      <c r="AD62" s="49"/>
      <c r="AE62" s="49"/>
      <c r="AF62" s="49"/>
      <c r="AG62" s="49">
        <v>10.92</v>
      </c>
      <c r="AH62" s="108"/>
      <c r="AI62" s="108"/>
      <c r="AJ62" s="80"/>
      <c r="AK62" s="56"/>
      <c r="AL62" s="111"/>
      <c r="AM62" s="111"/>
      <c r="AN62" s="60">
        <v>67</v>
      </c>
      <c r="AO62" s="61">
        <v>8.39</v>
      </c>
      <c r="AQ62" s="76"/>
      <c r="AR62" s="96"/>
      <c r="AS62" s="70">
        <v>310</v>
      </c>
      <c r="AT62" s="70">
        <v>410</v>
      </c>
      <c r="AU62" s="95">
        <v>20</v>
      </c>
      <c r="AV62" s="95">
        <v>25</v>
      </c>
      <c r="AW62" s="95">
        <v>8</v>
      </c>
      <c r="AX62" s="95">
        <v>12</v>
      </c>
      <c r="AY62" s="95">
        <v>2.7</v>
      </c>
      <c r="AZ62" s="95">
        <v>3.3</v>
      </c>
      <c r="BA62" s="95"/>
      <c r="BB62" s="95"/>
      <c r="BC62" s="95"/>
      <c r="BD62" s="95"/>
      <c r="BE62" s="95"/>
      <c r="BF62" s="95"/>
      <c r="BG62" s="70">
        <v>30</v>
      </c>
      <c r="BH62" s="70">
        <v>50</v>
      </c>
      <c r="BI62" s="70">
        <v>42</v>
      </c>
      <c r="BJ62" s="70">
        <v>50</v>
      </c>
      <c r="BK62" s="70">
        <v>10</v>
      </c>
      <c r="BL62" s="70">
        <v>20</v>
      </c>
      <c r="BM62" s="70">
        <v>5</v>
      </c>
      <c r="BN62" s="70">
        <v>10</v>
      </c>
      <c r="BO62" s="94">
        <v>36</v>
      </c>
      <c r="BP62" s="94">
        <v>41</v>
      </c>
    </row>
    <row r="63" spans="1:68" s="70" customFormat="1" hidden="1" x14ac:dyDescent="0.25">
      <c r="A63" s="73"/>
      <c r="B63" s="71" t="s">
        <v>99</v>
      </c>
      <c r="C63" s="23"/>
      <c r="D63" s="11"/>
      <c r="E63" s="11"/>
      <c r="F63" s="11"/>
      <c r="G63" s="11"/>
      <c r="H63" s="11"/>
      <c r="I63" s="11"/>
      <c r="J63" s="11"/>
      <c r="K63" s="125"/>
      <c r="L63" s="24"/>
      <c r="M63" s="6"/>
      <c r="N63" s="104"/>
      <c r="O63" s="114"/>
      <c r="P63" s="25"/>
      <c r="Q63" s="25"/>
      <c r="R63" s="26"/>
      <c r="S63" s="26"/>
      <c r="T63" s="26"/>
      <c r="U63" s="121"/>
      <c r="V63" s="38"/>
      <c r="W63" s="126"/>
      <c r="X63" s="150"/>
      <c r="Y63" s="40"/>
      <c r="Z63" s="40"/>
      <c r="AA63" s="40"/>
      <c r="AB63" s="41"/>
      <c r="AC63" s="48"/>
      <c r="AD63" s="49">
        <v>3.1</v>
      </c>
      <c r="AE63" s="49">
        <v>402</v>
      </c>
      <c r="AF63" s="49"/>
      <c r="AG63" s="49">
        <v>10.92</v>
      </c>
      <c r="AH63" s="108"/>
      <c r="AI63" s="108"/>
      <c r="AJ63" s="80"/>
      <c r="AK63" s="56"/>
      <c r="AL63" s="111"/>
      <c r="AM63" s="111"/>
      <c r="AN63" s="60"/>
      <c r="AO63" s="61"/>
      <c r="AQ63" s="76"/>
      <c r="AR63" s="96"/>
      <c r="AU63" s="95">
        <v>20</v>
      </c>
      <c r="AV63" s="95">
        <v>25</v>
      </c>
      <c r="AW63" s="95">
        <v>8</v>
      </c>
      <c r="AX63" s="95">
        <v>12</v>
      </c>
      <c r="AY63" s="95">
        <v>2.7</v>
      </c>
      <c r="AZ63" s="95">
        <v>3.3</v>
      </c>
      <c r="BA63" s="95"/>
      <c r="BB63" s="95"/>
      <c r="BC63" s="95"/>
      <c r="BD63" s="95"/>
      <c r="BE63" s="95"/>
      <c r="BF63" s="95"/>
      <c r="BO63" s="94">
        <v>36</v>
      </c>
      <c r="BP63" s="94">
        <v>41</v>
      </c>
    </row>
    <row r="64" spans="1:68" s="70" customFormat="1" hidden="1" x14ac:dyDescent="0.25">
      <c r="A64" s="73">
        <v>42993</v>
      </c>
      <c r="B64" s="71" t="s">
        <v>81</v>
      </c>
      <c r="C64" s="23">
        <v>2.9</v>
      </c>
      <c r="D64" s="11">
        <v>1</v>
      </c>
      <c r="E64" s="11">
        <f t="shared" si="0"/>
        <v>38.5</v>
      </c>
      <c r="F64" s="11">
        <f t="shared" si="1"/>
        <v>0.9</v>
      </c>
      <c r="G64" s="11">
        <v>12.2</v>
      </c>
      <c r="H64" s="11">
        <v>46.4</v>
      </c>
      <c r="I64" s="11"/>
      <c r="J64" s="11"/>
      <c r="K64" s="125">
        <v>1.28</v>
      </c>
      <c r="L64" s="24">
        <v>45.4</v>
      </c>
      <c r="M64" s="6">
        <v>4.4800000000000004</v>
      </c>
      <c r="N64" s="104"/>
      <c r="O64" s="114"/>
      <c r="P64" s="25">
        <v>11.2</v>
      </c>
      <c r="Q64" s="25"/>
      <c r="R64" s="26">
        <v>1.89</v>
      </c>
      <c r="S64" s="26">
        <v>40.200000000000003</v>
      </c>
      <c r="T64" s="26"/>
      <c r="U64" s="121">
        <v>2.2000000000000002</v>
      </c>
      <c r="V64" s="38">
        <v>7.65</v>
      </c>
      <c r="W64" s="126">
        <f>U64+K64</f>
        <v>3.4800000000000004</v>
      </c>
      <c r="X64" s="150"/>
      <c r="Y64" s="40"/>
      <c r="Z64" s="40"/>
      <c r="AA64" s="40"/>
      <c r="AB64" s="41"/>
      <c r="AC64" s="48">
        <v>20.9</v>
      </c>
      <c r="AD64" s="49">
        <v>3.01</v>
      </c>
      <c r="AE64" s="49">
        <v>368</v>
      </c>
      <c r="AF64" s="49"/>
      <c r="AG64" s="49">
        <v>10.01</v>
      </c>
      <c r="AH64" s="108"/>
      <c r="AI64" s="108"/>
      <c r="AJ64" s="80"/>
      <c r="AK64" s="56"/>
      <c r="AL64" s="111"/>
      <c r="AM64" s="111"/>
      <c r="AN64" s="60">
        <v>80</v>
      </c>
      <c r="AO64" s="61">
        <v>9.99</v>
      </c>
      <c r="AQ64" s="76"/>
      <c r="AR64" s="96"/>
      <c r="AS64" s="70">
        <v>310</v>
      </c>
      <c r="AT64" s="70">
        <v>410</v>
      </c>
      <c r="AU64" s="95">
        <v>20</v>
      </c>
      <c r="AV64" s="95">
        <v>25</v>
      </c>
      <c r="AW64" s="95">
        <v>8</v>
      </c>
      <c r="AX64" s="95">
        <v>12</v>
      </c>
      <c r="AY64" s="95">
        <v>2.7</v>
      </c>
      <c r="AZ64" s="95">
        <v>3.3</v>
      </c>
      <c r="BA64" s="95"/>
      <c r="BB64" s="95"/>
      <c r="BC64" s="95"/>
      <c r="BD64" s="95"/>
      <c r="BE64" s="95"/>
      <c r="BF64" s="95"/>
      <c r="BG64" s="70">
        <v>30</v>
      </c>
      <c r="BH64" s="70">
        <v>50</v>
      </c>
      <c r="BI64" s="70">
        <v>42</v>
      </c>
      <c r="BJ64" s="70">
        <v>50</v>
      </c>
      <c r="BK64" s="70">
        <v>10</v>
      </c>
      <c r="BL64" s="70">
        <v>20</v>
      </c>
      <c r="BM64" s="70">
        <v>5</v>
      </c>
      <c r="BN64" s="70">
        <v>10</v>
      </c>
      <c r="BO64" s="94">
        <v>36</v>
      </c>
      <c r="BP64" s="94">
        <v>41</v>
      </c>
    </row>
    <row r="65" spans="1:68" s="70" customFormat="1" hidden="1" x14ac:dyDescent="0.25">
      <c r="A65" s="73"/>
      <c r="B65" s="71" t="s">
        <v>95</v>
      </c>
      <c r="C65" s="23">
        <v>3.1</v>
      </c>
      <c r="D65" s="11">
        <v>0.9</v>
      </c>
      <c r="E65" s="11">
        <f t="shared" si="0"/>
        <v>42.000000000000007</v>
      </c>
      <c r="F65" s="11">
        <f t="shared" si="1"/>
        <v>0.81</v>
      </c>
      <c r="G65" s="11">
        <v>12.21</v>
      </c>
      <c r="H65" s="11">
        <v>47.4</v>
      </c>
      <c r="I65" s="11"/>
      <c r="J65" s="11"/>
      <c r="K65" s="125">
        <v>0.79</v>
      </c>
      <c r="L65" s="24">
        <v>44.3</v>
      </c>
      <c r="M65" s="6">
        <v>4.0199999999999996</v>
      </c>
      <c r="N65" s="104"/>
      <c r="O65" s="114"/>
      <c r="P65" s="25">
        <v>13.4</v>
      </c>
      <c r="Q65" s="25"/>
      <c r="R65" s="26">
        <v>1.79</v>
      </c>
      <c r="S65" s="26">
        <v>40.4</v>
      </c>
      <c r="T65" s="26"/>
      <c r="U65" s="121">
        <v>1.8</v>
      </c>
      <c r="V65" s="38">
        <v>9.41</v>
      </c>
      <c r="W65" s="126">
        <f>U65+K65</f>
        <v>2.59</v>
      </c>
      <c r="X65" s="150"/>
      <c r="Y65" s="40"/>
      <c r="Z65" s="40"/>
      <c r="AA65" s="40"/>
      <c r="AB65" s="41"/>
      <c r="AC65" s="48">
        <v>20.6</v>
      </c>
      <c r="AD65" s="49">
        <v>2.98</v>
      </c>
      <c r="AE65" s="49">
        <v>396</v>
      </c>
      <c r="AF65" s="49"/>
      <c r="AG65" s="49">
        <v>10.465</v>
      </c>
      <c r="AH65" s="108"/>
      <c r="AI65" s="108"/>
      <c r="AJ65" s="80"/>
      <c r="AK65" s="56"/>
      <c r="AL65" s="111"/>
      <c r="AM65" s="111"/>
      <c r="AN65" s="60"/>
      <c r="AO65" s="61"/>
      <c r="AQ65" s="76"/>
      <c r="AR65" s="96"/>
      <c r="AS65" s="70">
        <v>310</v>
      </c>
      <c r="AT65" s="70">
        <v>410</v>
      </c>
      <c r="AU65" s="95">
        <v>20</v>
      </c>
      <c r="AV65" s="95">
        <v>25</v>
      </c>
      <c r="AW65" s="95">
        <v>8</v>
      </c>
      <c r="AX65" s="95">
        <v>12</v>
      </c>
      <c r="AY65" s="95">
        <v>2.7</v>
      </c>
      <c r="AZ65" s="95">
        <v>3.3</v>
      </c>
      <c r="BA65" s="95"/>
      <c r="BB65" s="95"/>
      <c r="BC65" s="95"/>
      <c r="BD65" s="95"/>
      <c r="BE65" s="95"/>
      <c r="BF65" s="95"/>
      <c r="BG65" s="70">
        <v>30</v>
      </c>
      <c r="BH65" s="70">
        <v>50</v>
      </c>
      <c r="BI65" s="70">
        <v>42</v>
      </c>
      <c r="BJ65" s="70">
        <v>50</v>
      </c>
      <c r="BK65" s="70">
        <v>10</v>
      </c>
      <c r="BL65" s="70">
        <v>20</v>
      </c>
      <c r="BM65" s="70">
        <v>5</v>
      </c>
      <c r="BN65" s="70">
        <v>10</v>
      </c>
      <c r="BO65" s="94">
        <v>36</v>
      </c>
      <c r="BP65" s="94">
        <v>41</v>
      </c>
    </row>
    <row r="66" spans="1:68" s="70" customFormat="1" hidden="1" x14ac:dyDescent="0.25">
      <c r="A66" s="73"/>
      <c r="B66" s="71" t="s">
        <v>110</v>
      </c>
      <c r="C66" s="23"/>
      <c r="D66" s="11"/>
      <c r="E66" s="11"/>
      <c r="F66" s="11"/>
      <c r="G66" s="11"/>
      <c r="H66" s="11"/>
      <c r="I66" s="11"/>
      <c r="J66" s="11"/>
      <c r="K66" s="125"/>
      <c r="L66" s="24"/>
      <c r="M66" s="6"/>
      <c r="N66" s="104"/>
      <c r="O66" s="114"/>
      <c r="P66" s="25"/>
      <c r="Q66" s="25"/>
      <c r="R66" s="26"/>
      <c r="S66" s="26"/>
      <c r="T66" s="26"/>
      <c r="U66" s="121"/>
      <c r="V66" s="38"/>
      <c r="W66" s="126"/>
      <c r="X66" s="150"/>
      <c r="Y66" s="40"/>
      <c r="Z66" s="40"/>
      <c r="AA66" s="40"/>
      <c r="AB66" s="41"/>
      <c r="AC66" s="48">
        <v>21.3</v>
      </c>
      <c r="AD66" s="49">
        <v>3.09</v>
      </c>
      <c r="AE66" s="49">
        <v>398</v>
      </c>
      <c r="AF66" s="49"/>
      <c r="AG66" s="49">
        <v>9.1</v>
      </c>
      <c r="AH66" s="108"/>
      <c r="AI66" s="108"/>
      <c r="AJ66" s="80"/>
      <c r="AK66" s="56"/>
      <c r="AL66" s="111"/>
      <c r="AM66" s="111"/>
      <c r="AN66" s="60"/>
      <c r="AO66" s="61">
        <v>9.4</v>
      </c>
      <c r="AQ66" s="76"/>
      <c r="AR66" s="96"/>
      <c r="AU66" s="95">
        <v>20</v>
      </c>
      <c r="AV66" s="95">
        <v>25</v>
      </c>
      <c r="AW66" s="95">
        <v>8</v>
      </c>
      <c r="AX66" s="95">
        <v>12</v>
      </c>
      <c r="AY66" s="95">
        <v>2.7</v>
      </c>
      <c r="AZ66" s="95">
        <v>3.3</v>
      </c>
      <c r="BA66" s="95"/>
      <c r="BB66" s="95"/>
      <c r="BC66" s="95"/>
      <c r="BD66" s="95"/>
      <c r="BE66" s="95"/>
      <c r="BF66" s="95"/>
      <c r="BO66" s="94">
        <v>36</v>
      </c>
      <c r="BP66" s="94">
        <v>41</v>
      </c>
    </row>
    <row r="67" spans="1:68" s="70" customFormat="1" hidden="1" x14ac:dyDescent="0.25">
      <c r="A67" s="73"/>
      <c r="B67" s="71" t="s">
        <v>99</v>
      </c>
      <c r="C67" s="23"/>
      <c r="D67" s="11"/>
      <c r="E67" s="11"/>
      <c r="F67" s="11"/>
      <c r="G67" s="11"/>
      <c r="H67" s="11"/>
      <c r="I67" s="11"/>
      <c r="J67" s="11"/>
      <c r="K67" s="125"/>
      <c r="L67" s="24"/>
      <c r="M67" s="6"/>
      <c r="N67" s="104"/>
      <c r="O67" s="114"/>
      <c r="P67" s="25"/>
      <c r="Q67" s="25"/>
      <c r="R67" s="26"/>
      <c r="S67" s="26"/>
      <c r="T67" s="26"/>
      <c r="U67" s="121"/>
      <c r="V67" s="38"/>
      <c r="W67" s="126"/>
      <c r="X67" s="150"/>
      <c r="Y67" s="40"/>
      <c r="Z67" s="40"/>
      <c r="AA67" s="40"/>
      <c r="AB67" s="41"/>
      <c r="AC67" s="48"/>
      <c r="AD67" s="49"/>
      <c r="AE67" s="49">
        <v>390</v>
      </c>
      <c r="AF67" s="49"/>
      <c r="AG67" s="49">
        <v>10.4</v>
      </c>
      <c r="AH67" s="108"/>
      <c r="AI67" s="108"/>
      <c r="AJ67" s="80"/>
      <c r="AK67" s="56"/>
      <c r="AL67" s="111"/>
      <c r="AM67" s="111"/>
      <c r="AN67" s="60"/>
      <c r="AO67" s="61"/>
      <c r="AQ67" s="76"/>
      <c r="AR67" s="96"/>
      <c r="AU67" s="95">
        <v>20</v>
      </c>
      <c r="AV67" s="95">
        <v>25</v>
      </c>
      <c r="AW67" s="95">
        <v>8</v>
      </c>
      <c r="AX67" s="95">
        <v>12</v>
      </c>
      <c r="AY67" s="95">
        <v>2.7</v>
      </c>
      <c r="AZ67" s="95">
        <v>3.3</v>
      </c>
      <c r="BA67" s="95"/>
      <c r="BB67" s="95"/>
      <c r="BC67" s="95"/>
      <c r="BD67" s="95"/>
      <c r="BE67" s="95"/>
      <c r="BF67" s="95"/>
      <c r="BO67" s="94">
        <v>36</v>
      </c>
      <c r="BP67" s="94">
        <v>41</v>
      </c>
    </row>
    <row r="68" spans="1:68" s="70" customFormat="1" hidden="1" x14ac:dyDescent="0.25">
      <c r="A68" s="73">
        <v>42996</v>
      </c>
      <c r="B68" s="71" t="s">
        <v>81</v>
      </c>
      <c r="C68" s="23">
        <v>3.5</v>
      </c>
      <c r="D68" s="11">
        <v>0.9</v>
      </c>
      <c r="E68" s="11">
        <f t="shared" si="0"/>
        <v>48</v>
      </c>
      <c r="F68" s="11">
        <f t="shared" si="1"/>
        <v>0.81</v>
      </c>
      <c r="G68" s="11">
        <v>12.34</v>
      </c>
      <c r="H68" s="11">
        <v>46.8</v>
      </c>
      <c r="I68" s="11"/>
      <c r="J68" s="11"/>
      <c r="K68" s="125">
        <v>1.25</v>
      </c>
      <c r="L68" s="24">
        <v>47.2</v>
      </c>
      <c r="M68" s="6">
        <v>5.8</v>
      </c>
      <c r="N68" s="104"/>
      <c r="O68" s="114"/>
      <c r="P68" s="25">
        <v>17.600000000000001</v>
      </c>
      <c r="Q68" s="25"/>
      <c r="R68" s="26">
        <v>1.73</v>
      </c>
      <c r="S68" s="26">
        <v>40.200000000000003</v>
      </c>
      <c r="T68" s="26"/>
      <c r="U68" s="121">
        <v>1.9</v>
      </c>
      <c r="V68" s="38">
        <v>9.8000000000000007</v>
      </c>
      <c r="W68" s="126">
        <f>U68+K68</f>
        <v>3.15</v>
      </c>
      <c r="X68" s="150"/>
      <c r="Y68" s="40">
        <v>511</v>
      </c>
      <c r="Z68" s="40"/>
      <c r="AA68" s="40">
        <v>20.399999999999999</v>
      </c>
      <c r="AB68" s="41">
        <v>10.3</v>
      </c>
      <c r="AC68" s="48">
        <v>20.9</v>
      </c>
      <c r="AD68" s="49">
        <v>2.7</v>
      </c>
      <c r="AE68" s="49">
        <v>420</v>
      </c>
      <c r="AF68" s="49"/>
      <c r="AG68" s="49">
        <v>11.375</v>
      </c>
      <c r="AH68" s="108"/>
      <c r="AI68" s="108"/>
      <c r="AJ68" s="80"/>
      <c r="AK68" s="56"/>
      <c r="AL68" s="111"/>
      <c r="AM68" s="111"/>
      <c r="AN68" s="60">
        <v>68</v>
      </c>
      <c r="AO68" s="61">
        <v>5.86</v>
      </c>
      <c r="AQ68" s="76"/>
      <c r="AR68" s="96"/>
      <c r="AS68" s="70">
        <v>310</v>
      </c>
      <c r="AT68" s="70">
        <v>410</v>
      </c>
      <c r="AU68" s="95">
        <v>20</v>
      </c>
      <c r="AV68" s="95">
        <v>25</v>
      </c>
      <c r="AW68" s="95">
        <v>8</v>
      </c>
      <c r="AX68" s="95">
        <v>12</v>
      </c>
      <c r="AY68" s="95">
        <v>2.7</v>
      </c>
      <c r="AZ68" s="95">
        <v>3.3</v>
      </c>
      <c r="BA68" s="95"/>
      <c r="BB68" s="95"/>
      <c r="BC68" s="95"/>
      <c r="BD68" s="95"/>
      <c r="BE68" s="95"/>
      <c r="BF68" s="95"/>
      <c r="BG68" s="70">
        <v>30</v>
      </c>
      <c r="BH68" s="70">
        <v>50</v>
      </c>
      <c r="BI68" s="70">
        <v>42</v>
      </c>
      <c r="BJ68" s="70">
        <v>50</v>
      </c>
      <c r="BK68" s="70">
        <v>10</v>
      </c>
      <c r="BL68" s="70">
        <v>20</v>
      </c>
      <c r="BM68" s="70">
        <v>5</v>
      </c>
      <c r="BN68" s="70">
        <v>10</v>
      </c>
      <c r="BO68" s="94">
        <v>36</v>
      </c>
      <c r="BP68" s="94">
        <v>41</v>
      </c>
    </row>
    <row r="69" spans="1:68" s="70" customFormat="1" hidden="1" x14ac:dyDescent="0.25">
      <c r="A69" s="73"/>
      <c r="B69" s="71" t="s">
        <v>96</v>
      </c>
      <c r="C69" s="23">
        <v>3.3</v>
      </c>
      <c r="D69" s="11">
        <v>0.9</v>
      </c>
      <c r="E69" s="11">
        <f t="shared" si="0"/>
        <v>45</v>
      </c>
      <c r="F69" s="11">
        <f t="shared" si="1"/>
        <v>0.81</v>
      </c>
      <c r="G69" s="11">
        <v>12.38</v>
      </c>
      <c r="H69" s="11">
        <v>47.3</v>
      </c>
      <c r="I69" s="11"/>
      <c r="J69" s="11"/>
      <c r="K69" s="125"/>
      <c r="L69" s="24">
        <v>45.4</v>
      </c>
      <c r="M69" s="6">
        <v>4.07</v>
      </c>
      <c r="N69" s="104"/>
      <c r="O69" s="114"/>
      <c r="P69" s="25">
        <v>10.6</v>
      </c>
      <c r="Q69" s="25"/>
      <c r="R69" s="26">
        <v>1.91</v>
      </c>
      <c r="S69" s="26">
        <v>35</v>
      </c>
      <c r="T69" s="26"/>
      <c r="U69" s="121"/>
      <c r="V69" s="38">
        <v>7.06</v>
      </c>
      <c r="W69" s="126"/>
      <c r="X69" s="150"/>
      <c r="Y69" s="40"/>
      <c r="Z69" s="40"/>
      <c r="AA69" s="40"/>
      <c r="AB69" s="41"/>
      <c r="AC69" s="48">
        <v>21.1</v>
      </c>
      <c r="AD69" s="49">
        <v>2.89</v>
      </c>
      <c r="AE69" s="49">
        <v>369</v>
      </c>
      <c r="AF69" s="49"/>
      <c r="AG69" s="49">
        <v>10.465</v>
      </c>
      <c r="AH69" s="108"/>
      <c r="AI69" s="108"/>
      <c r="AJ69" s="80"/>
      <c r="AK69" s="56"/>
      <c r="AL69" s="111"/>
      <c r="AM69" s="111"/>
      <c r="AN69" s="60">
        <v>57</v>
      </c>
      <c r="AO69" s="61">
        <v>5.76</v>
      </c>
      <c r="AQ69" s="76"/>
      <c r="AR69" s="96"/>
      <c r="AS69" s="70">
        <v>310</v>
      </c>
      <c r="AT69" s="70">
        <v>410</v>
      </c>
      <c r="AU69" s="95">
        <v>20</v>
      </c>
      <c r="AV69" s="95">
        <v>25</v>
      </c>
      <c r="AW69" s="95">
        <v>8</v>
      </c>
      <c r="AX69" s="95">
        <v>12</v>
      </c>
      <c r="AY69" s="95">
        <v>2.7</v>
      </c>
      <c r="AZ69" s="95">
        <v>3.3</v>
      </c>
      <c r="BA69" s="95"/>
      <c r="BB69" s="95"/>
      <c r="BC69" s="95"/>
      <c r="BD69" s="95"/>
      <c r="BE69" s="95"/>
      <c r="BF69" s="95"/>
      <c r="BG69" s="70">
        <v>30</v>
      </c>
      <c r="BH69" s="70">
        <v>50</v>
      </c>
      <c r="BI69" s="70">
        <v>42</v>
      </c>
      <c r="BJ69" s="70">
        <v>50</v>
      </c>
      <c r="BK69" s="70">
        <v>10</v>
      </c>
      <c r="BL69" s="70">
        <v>20</v>
      </c>
      <c r="BM69" s="70">
        <v>5</v>
      </c>
      <c r="BN69" s="70">
        <v>10</v>
      </c>
      <c r="BO69" s="94">
        <v>36</v>
      </c>
      <c r="BP69" s="94">
        <v>41</v>
      </c>
    </row>
    <row r="70" spans="1:68" s="70" customFormat="1" hidden="1" x14ac:dyDescent="0.25">
      <c r="A70" s="73"/>
      <c r="B70" s="71" t="s">
        <v>95</v>
      </c>
      <c r="C70" s="23">
        <v>3.2</v>
      </c>
      <c r="D70" s="11">
        <v>1</v>
      </c>
      <c r="E70" s="11">
        <f t="shared" si="0"/>
        <v>43</v>
      </c>
      <c r="F70" s="11">
        <f t="shared" si="1"/>
        <v>0.9</v>
      </c>
      <c r="G70" s="11"/>
      <c r="H70" s="11"/>
      <c r="I70" s="11"/>
      <c r="J70" s="11"/>
      <c r="K70" s="125"/>
      <c r="L70" s="24"/>
      <c r="M70" s="6"/>
      <c r="N70" s="104"/>
      <c r="O70" s="114"/>
      <c r="P70" s="25">
        <v>10.1</v>
      </c>
      <c r="Q70" s="25"/>
      <c r="R70" s="26"/>
      <c r="S70" s="26"/>
      <c r="T70" s="26"/>
      <c r="U70" s="121"/>
      <c r="V70" s="38"/>
      <c r="W70" s="126"/>
      <c r="X70" s="150"/>
      <c r="Y70" s="40"/>
      <c r="Z70" s="40"/>
      <c r="AA70" s="40"/>
      <c r="AB70" s="41"/>
      <c r="AC70" s="48"/>
      <c r="AD70" s="49">
        <v>3.1</v>
      </c>
      <c r="AE70" s="49">
        <v>328</v>
      </c>
      <c r="AF70" s="49"/>
      <c r="AG70" s="49">
        <v>10.24</v>
      </c>
      <c r="AH70" s="108"/>
      <c r="AI70" s="108"/>
      <c r="AJ70" s="80"/>
      <c r="AK70" s="56"/>
      <c r="AL70" s="111"/>
      <c r="AM70" s="111"/>
      <c r="AN70" s="60">
        <v>85</v>
      </c>
      <c r="AO70" s="61">
        <v>6.75</v>
      </c>
      <c r="AQ70" s="76"/>
      <c r="AR70" s="96"/>
      <c r="AS70" s="70">
        <v>310</v>
      </c>
      <c r="AT70" s="70">
        <v>410</v>
      </c>
      <c r="AU70" s="95">
        <v>20</v>
      </c>
      <c r="AV70" s="95">
        <v>25</v>
      </c>
      <c r="AW70" s="95">
        <v>8</v>
      </c>
      <c r="AX70" s="95">
        <v>12</v>
      </c>
      <c r="AY70" s="95">
        <v>2.7</v>
      </c>
      <c r="AZ70" s="95">
        <v>3.3</v>
      </c>
      <c r="BA70" s="95"/>
      <c r="BB70" s="95"/>
      <c r="BC70" s="95"/>
      <c r="BD70" s="95"/>
      <c r="BE70" s="95"/>
      <c r="BF70" s="95"/>
      <c r="BG70" s="70">
        <v>30</v>
      </c>
      <c r="BH70" s="70">
        <v>50</v>
      </c>
      <c r="BI70" s="70">
        <v>42</v>
      </c>
      <c r="BJ70" s="70">
        <v>50</v>
      </c>
      <c r="BK70" s="70">
        <v>10</v>
      </c>
      <c r="BL70" s="70">
        <v>20</v>
      </c>
      <c r="BM70" s="70">
        <v>5</v>
      </c>
      <c r="BN70" s="70">
        <v>10</v>
      </c>
      <c r="BO70" s="94">
        <v>36</v>
      </c>
      <c r="BP70" s="94">
        <v>41</v>
      </c>
    </row>
    <row r="71" spans="1:68" s="70" customFormat="1" hidden="1" x14ac:dyDescent="0.25">
      <c r="A71" s="73"/>
      <c r="B71" s="71" t="s">
        <v>97</v>
      </c>
      <c r="C71" s="23">
        <v>3</v>
      </c>
      <c r="D71" s="11">
        <v>1</v>
      </c>
      <c r="E71" s="11">
        <f t="shared" si="0"/>
        <v>40</v>
      </c>
      <c r="F71" s="11">
        <f t="shared" si="1"/>
        <v>0.9</v>
      </c>
      <c r="G71" s="11"/>
      <c r="H71" s="11"/>
      <c r="I71" s="11"/>
      <c r="J71" s="11"/>
      <c r="K71" s="125"/>
      <c r="L71" s="24">
        <v>45.4</v>
      </c>
      <c r="M71" s="6"/>
      <c r="N71" s="104"/>
      <c r="O71" s="114"/>
      <c r="P71" s="25">
        <v>10.6</v>
      </c>
      <c r="Q71" s="25"/>
      <c r="R71" s="26"/>
      <c r="S71" s="26"/>
      <c r="T71" s="26"/>
      <c r="U71" s="121"/>
      <c r="V71" s="38">
        <v>7.67</v>
      </c>
      <c r="W71" s="126"/>
      <c r="X71" s="150"/>
      <c r="Y71" s="40">
        <v>531</v>
      </c>
      <c r="Z71" s="40"/>
      <c r="AA71" s="40">
        <v>22.7</v>
      </c>
      <c r="AB71" s="41">
        <v>19.91</v>
      </c>
      <c r="AC71" s="48"/>
      <c r="AD71" s="49"/>
      <c r="AE71" s="49">
        <v>391</v>
      </c>
      <c r="AF71" s="49"/>
      <c r="AG71" s="49">
        <v>9.5549999999999997</v>
      </c>
      <c r="AH71" s="108"/>
      <c r="AI71" s="108"/>
      <c r="AJ71" s="80"/>
      <c r="AK71" s="56"/>
      <c r="AL71" s="111"/>
      <c r="AM71" s="111"/>
      <c r="AN71" s="60">
        <v>67</v>
      </c>
      <c r="AO71" s="61">
        <v>8.24</v>
      </c>
      <c r="AQ71" s="76"/>
      <c r="AR71" s="96"/>
      <c r="AS71" s="70">
        <v>310</v>
      </c>
      <c r="AT71" s="70">
        <v>410</v>
      </c>
      <c r="AU71" s="95">
        <v>20</v>
      </c>
      <c r="AV71" s="95">
        <v>25</v>
      </c>
      <c r="AW71" s="95">
        <v>8</v>
      </c>
      <c r="AX71" s="95">
        <v>12</v>
      </c>
      <c r="AY71" s="95">
        <v>2.7</v>
      </c>
      <c r="AZ71" s="95">
        <v>3.3</v>
      </c>
      <c r="BA71" s="95"/>
      <c r="BB71" s="95"/>
      <c r="BC71" s="95"/>
      <c r="BD71" s="95"/>
      <c r="BE71" s="95"/>
      <c r="BF71" s="95"/>
      <c r="BG71" s="70">
        <v>30</v>
      </c>
      <c r="BH71" s="70">
        <v>50</v>
      </c>
      <c r="BI71" s="70">
        <v>42</v>
      </c>
      <c r="BJ71" s="70">
        <v>50</v>
      </c>
      <c r="BK71" s="70">
        <v>10</v>
      </c>
      <c r="BL71" s="70">
        <v>20</v>
      </c>
      <c r="BM71" s="70">
        <v>5</v>
      </c>
      <c r="BN71" s="70">
        <v>10</v>
      </c>
      <c r="BO71" s="94">
        <v>36</v>
      </c>
      <c r="BP71" s="94">
        <v>41</v>
      </c>
    </row>
    <row r="72" spans="1:68" s="70" customFormat="1" hidden="1" x14ac:dyDescent="0.25">
      <c r="A72" s="73">
        <v>42997</v>
      </c>
      <c r="B72" s="71" t="s">
        <v>81</v>
      </c>
      <c r="C72" s="23">
        <v>3.1</v>
      </c>
      <c r="D72" s="11">
        <v>1</v>
      </c>
      <c r="E72" s="11">
        <f t="shared" si="0"/>
        <v>41.5</v>
      </c>
      <c r="F72" s="11">
        <f t="shared" si="1"/>
        <v>0.9</v>
      </c>
      <c r="G72" s="11">
        <v>11.91</v>
      </c>
      <c r="H72" s="11">
        <v>47.2</v>
      </c>
      <c r="I72" s="11"/>
      <c r="J72" s="11"/>
      <c r="K72" s="125">
        <v>0.7</v>
      </c>
      <c r="L72" s="24">
        <v>44.3</v>
      </c>
      <c r="M72" s="6">
        <v>2.84</v>
      </c>
      <c r="N72" s="104"/>
      <c r="O72" s="114"/>
      <c r="P72" s="25">
        <v>11.8</v>
      </c>
      <c r="Q72" s="25"/>
      <c r="R72" s="26">
        <v>1.94</v>
      </c>
      <c r="S72" s="26">
        <v>40.4</v>
      </c>
      <c r="T72" s="26"/>
      <c r="U72" s="121">
        <v>1.5</v>
      </c>
      <c r="V72" s="38">
        <v>7.71</v>
      </c>
      <c r="W72" s="126">
        <f>U72+K72</f>
        <v>2.2000000000000002</v>
      </c>
      <c r="X72" s="150"/>
      <c r="Y72" s="40">
        <v>526</v>
      </c>
      <c r="Z72" s="40"/>
      <c r="AA72" s="40">
        <v>23.19</v>
      </c>
      <c r="AB72" s="41">
        <v>21.53</v>
      </c>
      <c r="AC72" s="48">
        <v>20.6</v>
      </c>
      <c r="AD72" s="49">
        <v>3.1</v>
      </c>
      <c r="AE72" s="49">
        <v>363</v>
      </c>
      <c r="AF72" s="49"/>
      <c r="AG72" s="49">
        <v>10.01</v>
      </c>
      <c r="AH72" s="108"/>
      <c r="AI72" s="108"/>
      <c r="AJ72" s="80"/>
      <c r="AK72" s="56"/>
      <c r="AL72" s="111"/>
      <c r="AM72" s="111"/>
      <c r="AN72" s="60">
        <v>77</v>
      </c>
      <c r="AO72" s="61">
        <v>8.59</v>
      </c>
      <c r="AQ72" s="76"/>
      <c r="AR72" s="96"/>
      <c r="AS72" s="70">
        <v>310</v>
      </c>
      <c r="AT72" s="70">
        <v>410</v>
      </c>
      <c r="AU72" s="95">
        <v>20</v>
      </c>
      <c r="AV72" s="95">
        <v>25</v>
      </c>
      <c r="AW72" s="95">
        <v>8</v>
      </c>
      <c r="AX72" s="95">
        <v>12</v>
      </c>
      <c r="AY72" s="95">
        <v>2.7</v>
      </c>
      <c r="AZ72" s="95">
        <v>3.3</v>
      </c>
      <c r="BA72" s="95"/>
      <c r="BB72" s="95"/>
      <c r="BC72" s="95"/>
      <c r="BD72" s="95"/>
      <c r="BE72" s="95"/>
      <c r="BF72" s="95"/>
      <c r="BG72" s="70">
        <v>30</v>
      </c>
      <c r="BH72" s="70">
        <v>50</v>
      </c>
      <c r="BI72" s="70">
        <v>42</v>
      </c>
      <c r="BJ72" s="70">
        <v>50</v>
      </c>
      <c r="BK72" s="70">
        <v>10</v>
      </c>
      <c r="BL72" s="70">
        <v>20</v>
      </c>
      <c r="BM72" s="70">
        <v>5</v>
      </c>
      <c r="BN72" s="70">
        <v>10</v>
      </c>
      <c r="BO72" s="94">
        <v>36</v>
      </c>
      <c r="BP72" s="94">
        <v>41</v>
      </c>
    </row>
    <row r="73" spans="1:68" s="70" customFormat="1" hidden="1" x14ac:dyDescent="0.25">
      <c r="A73" s="73"/>
      <c r="B73" s="71" t="s">
        <v>98</v>
      </c>
      <c r="C73" s="23">
        <v>3</v>
      </c>
      <c r="D73" s="11">
        <v>1.1000000000000001</v>
      </c>
      <c r="E73" s="11">
        <f t="shared" si="0"/>
        <v>39.5</v>
      </c>
      <c r="F73" s="11">
        <f t="shared" si="1"/>
        <v>0.9900000000000001</v>
      </c>
      <c r="G73" s="11"/>
      <c r="H73" s="11"/>
      <c r="I73" s="11"/>
      <c r="J73" s="11"/>
      <c r="K73" s="125"/>
      <c r="L73" s="24"/>
      <c r="M73" s="6"/>
      <c r="N73" s="104"/>
      <c r="O73" s="114"/>
      <c r="P73" s="25">
        <v>11.2</v>
      </c>
      <c r="Q73" s="25"/>
      <c r="R73" s="26"/>
      <c r="S73" s="26"/>
      <c r="T73" s="26"/>
      <c r="U73" s="121"/>
      <c r="V73" s="38"/>
      <c r="W73" s="126"/>
      <c r="X73" s="150"/>
      <c r="Y73" s="40"/>
      <c r="Z73" s="40"/>
      <c r="AA73" s="40"/>
      <c r="AB73" s="41"/>
      <c r="AC73" s="48"/>
      <c r="AD73" s="49">
        <v>3.18</v>
      </c>
      <c r="AE73" s="49">
        <v>333</v>
      </c>
      <c r="AF73" s="49"/>
      <c r="AG73" s="49">
        <v>9.5500000000000007</v>
      </c>
      <c r="AH73" s="108"/>
      <c r="AI73" s="108"/>
      <c r="AJ73" s="80"/>
      <c r="AK73" s="56"/>
      <c r="AL73" s="111"/>
      <c r="AM73" s="111"/>
      <c r="AN73" s="60">
        <v>95</v>
      </c>
      <c r="AO73" s="61"/>
      <c r="AQ73" s="76"/>
      <c r="AR73" s="96"/>
      <c r="AS73" s="70">
        <v>310</v>
      </c>
      <c r="AT73" s="70">
        <v>410</v>
      </c>
      <c r="AU73" s="95">
        <v>20</v>
      </c>
      <c r="AV73" s="95">
        <v>25</v>
      </c>
      <c r="AW73" s="95">
        <v>8</v>
      </c>
      <c r="AX73" s="95">
        <v>12</v>
      </c>
      <c r="AY73" s="95">
        <v>2.7</v>
      </c>
      <c r="AZ73" s="95">
        <v>3.3</v>
      </c>
      <c r="BA73" s="95"/>
      <c r="BB73" s="95"/>
      <c r="BC73" s="95"/>
      <c r="BD73" s="95"/>
      <c r="BE73" s="95"/>
      <c r="BF73" s="95"/>
      <c r="BG73" s="70">
        <v>30</v>
      </c>
      <c r="BH73" s="70">
        <v>50</v>
      </c>
      <c r="BI73" s="70">
        <v>42</v>
      </c>
      <c r="BJ73" s="70">
        <v>50</v>
      </c>
      <c r="BK73" s="70">
        <v>10</v>
      </c>
      <c r="BL73" s="70">
        <v>20</v>
      </c>
      <c r="BM73" s="70">
        <v>5</v>
      </c>
      <c r="BN73" s="70">
        <v>10</v>
      </c>
      <c r="BO73" s="94">
        <v>36</v>
      </c>
      <c r="BP73" s="94">
        <v>41</v>
      </c>
    </row>
    <row r="74" spans="1:68" s="70" customFormat="1" hidden="1" x14ac:dyDescent="0.25">
      <c r="A74" s="73"/>
      <c r="B74" s="71" t="s">
        <v>90</v>
      </c>
      <c r="C74" s="23">
        <v>2.95</v>
      </c>
      <c r="D74" s="11">
        <v>1</v>
      </c>
      <c r="E74" s="11">
        <f t="shared" si="0"/>
        <v>39.25</v>
      </c>
      <c r="F74" s="11">
        <f t="shared" si="1"/>
        <v>0.9</v>
      </c>
      <c r="G74" s="11">
        <v>11.8</v>
      </c>
      <c r="H74" s="11">
        <v>47.6</v>
      </c>
      <c r="I74" s="11"/>
      <c r="J74" s="11"/>
      <c r="K74" s="125"/>
      <c r="L74" s="24">
        <v>43.7</v>
      </c>
      <c r="M74" s="6">
        <v>3.03</v>
      </c>
      <c r="N74" s="104"/>
      <c r="O74" s="114"/>
      <c r="P74" s="25">
        <v>11.2</v>
      </c>
      <c r="Q74" s="25"/>
      <c r="R74" s="26">
        <v>1.94</v>
      </c>
      <c r="S74" s="26">
        <v>40.4</v>
      </c>
      <c r="T74" s="26"/>
      <c r="U74" s="121"/>
      <c r="V74" s="38">
        <v>7.85</v>
      </c>
      <c r="W74" s="126"/>
      <c r="X74" s="150"/>
      <c r="Y74" s="40">
        <v>526</v>
      </c>
      <c r="Z74" s="40"/>
      <c r="AA74" s="40">
        <v>25.75</v>
      </c>
      <c r="AB74" s="41">
        <v>24.97</v>
      </c>
      <c r="AC74" s="48">
        <v>23.1</v>
      </c>
      <c r="AD74" s="49">
        <v>2.98</v>
      </c>
      <c r="AE74" s="49">
        <v>349</v>
      </c>
      <c r="AF74" s="49"/>
      <c r="AG74" s="49">
        <v>10.01</v>
      </c>
      <c r="AH74" s="108"/>
      <c r="AI74" s="108"/>
      <c r="AJ74" s="80"/>
      <c r="AK74" s="56"/>
      <c r="AL74" s="111"/>
      <c r="AM74" s="111"/>
      <c r="AN74" s="60">
        <v>53</v>
      </c>
      <c r="AO74" s="61">
        <v>12.83</v>
      </c>
      <c r="AP74" s="70">
        <f>AVERAGE(AE68:AE86)</f>
        <v>364.11111111111109</v>
      </c>
      <c r="AQ74" s="76"/>
      <c r="AR74" s="96"/>
      <c r="AS74" s="70">
        <v>310</v>
      </c>
      <c r="AT74" s="70">
        <v>410</v>
      </c>
      <c r="AU74" s="95">
        <v>20</v>
      </c>
      <c r="AV74" s="95">
        <v>25</v>
      </c>
      <c r="AW74" s="95">
        <v>8</v>
      </c>
      <c r="AX74" s="95">
        <v>12</v>
      </c>
      <c r="AY74" s="95">
        <v>2.7</v>
      </c>
      <c r="AZ74" s="95">
        <v>3.3</v>
      </c>
      <c r="BA74" s="95"/>
      <c r="BB74" s="95"/>
      <c r="BC74" s="95"/>
      <c r="BD74" s="95"/>
      <c r="BE74" s="95"/>
      <c r="BF74" s="95"/>
      <c r="BG74" s="70">
        <v>30</v>
      </c>
      <c r="BH74" s="70">
        <v>50</v>
      </c>
      <c r="BI74" s="70">
        <v>42</v>
      </c>
      <c r="BJ74" s="70">
        <v>50</v>
      </c>
      <c r="BK74" s="70">
        <v>10</v>
      </c>
      <c r="BL74" s="70">
        <v>20</v>
      </c>
      <c r="BM74" s="70">
        <v>5</v>
      </c>
      <c r="BN74" s="70">
        <v>10</v>
      </c>
      <c r="BO74" s="94">
        <v>36</v>
      </c>
      <c r="BP74" s="94">
        <v>41</v>
      </c>
    </row>
    <row r="75" spans="1:68" s="70" customFormat="1" hidden="1" x14ac:dyDescent="0.25">
      <c r="A75" s="73"/>
      <c r="B75" s="71" t="s">
        <v>99</v>
      </c>
      <c r="C75" s="23">
        <v>2.9</v>
      </c>
      <c r="D75" s="11">
        <v>1</v>
      </c>
      <c r="E75" s="11">
        <f t="shared" si="0"/>
        <v>38.5</v>
      </c>
      <c r="F75" s="11">
        <f t="shared" si="1"/>
        <v>0.9</v>
      </c>
      <c r="G75" s="11"/>
      <c r="H75" s="11"/>
      <c r="I75" s="11"/>
      <c r="J75" s="11"/>
      <c r="K75" s="125"/>
      <c r="L75" s="24">
        <v>43.3</v>
      </c>
      <c r="M75" s="6"/>
      <c r="N75" s="104"/>
      <c r="O75" s="114"/>
      <c r="P75" s="25">
        <v>10.6</v>
      </c>
      <c r="Q75" s="25"/>
      <c r="R75" s="26"/>
      <c r="S75" s="26"/>
      <c r="T75" s="26"/>
      <c r="U75" s="121"/>
      <c r="V75" s="38">
        <v>7.91</v>
      </c>
      <c r="W75" s="126"/>
      <c r="X75" s="150"/>
      <c r="Y75" s="40">
        <v>517</v>
      </c>
      <c r="Z75" s="40"/>
      <c r="AA75" s="40">
        <v>27.75</v>
      </c>
      <c r="AB75" s="41">
        <v>28.02</v>
      </c>
      <c r="AC75" s="48"/>
      <c r="AD75" s="49">
        <v>3.07</v>
      </c>
      <c r="AE75" s="49">
        <v>400</v>
      </c>
      <c r="AF75" s="49"/>
      <c r="AG75" s="49">
        <v>10.47</v>
      </c>
      <c r="AH75" s="108"/>
      <c r="AI75" s="108"/>
      <c r="AJ75" s="80"/>
      <c r="AK75" s="56"/>
      <c r="AL75" s="111"/>
      <c r="AM75" s="111"/>
      <c r="AN75" s="60">
        <v>63</v>
      </c>
      <c r="AO75" s="61">
        <v>11.96</v>
      </c>
      <c r="AQ75" s="76"/>
      <c r="AR75" s="96"/>
      <c r="AS75" s="70">
        <v>310</v>
      </c>
      <c r="AT75" s="70">
        <v>410</v>
      </c>
      <c r="AU75" s="95">
        <v>20</v>
      </c>
      <c r="AV75" s="95">
        <v>25</v>
      </c>
      <c r="AW75" s="95">
        <v>8</v>
      </c>
      <c r="AX75" s="95">
        <v>12</v>
      </c>
      <c r="AY75" s="95">
        <v>2.7</v>
      </c>
      <c r="AZ75" s="95">
        <v>3.3</v>
      </c>
      <c r="BA75" s="95"/>
      <c r="BB75" s="95"/>
      <c r="BC75" s="95"/>
      <c r="BD75" s="95"/>
      <c r="BE75" s="95"/>
      <c r="BF75" s="95"/>
      <c r="BG75" s="70">
        <v>30</v>
      </c>
      <c r="BH75" s="70">
        <v>50</v>
      </c>
      <c r="BI75" s="70">
        <v>42</v>
      </c>
      <c r="BJ75" s="70">
        <v>50</v>
      </c>
      <c r="BK75" s="70">
        <v>10</v>
      </c>
      <c r="BL75" s="70">
        <v>20</v>
      </c>
      <c r="BM75" s="70">
        <v>5</v>
      </c>
      <c r="BN75" s="70">
        <v>10</v>
      </c>
      <c r="BO75" s="94">
        <v>36</v>
      </c>
      <c r="BP75" s="94">
        <v>41</v>
      </c>
    </row>
    <row r="76" spans="1:68" s="70" customFormat="1" hidden="1" x14ac:dyDescent="0.25">
      <c r="A76" s="73">
        <v>42998</v>
      </c>
      <c r="B76" s="71" t="s">
        <v>81</v>
      </c>
      <c r="C76" s="23">
        <v>3</v>
      </c>
      <c r="D76" s="11">
        <v>0.9</v>
      </c>
      <c r="E76" s="11">
        <f t="shared" si="0"/>
        <v>40.5</v>
      </c>
      <c r="F76" s="11">
        <f t="shared" si="1"/>
        <v>0.81</v>
      </c>
      <c r="G76" s="11">
        <v>11.84</v>
      </c>
      <c r="H76" s="11">
        <v>47.4</v>
      </c>
      <c r="I76" s="11"/>
      <c r="J76" s="11"/>
      <c r="K76" s="125">
        <v>0.62</v>
      </c>
      <c r="L76" s="24">
        <v>42.9</v>
      </c>
      <c r="M76" s="6">
        <v>2.89</v>
      </c>
      <c r="N76" s="104"/>
      <c r="O76" s="114"/>
      <c r="P76" s="25">
        <v>11.2</v>
      </c>
      <c r="Q76" s="25"/>
      <c r="R76" s="26">
        <v>1.95</v>
      </c>
      <c r="S76" s="26">
        <v>40.1</v>
      </c>
      <c r="T76" s="26"/>
      <c r="U76" s="121">
        <v>1.5</v>
      </c>
      <c r="V76" s="38">
        <v>7.85</v>
      </c>
      <c r="W76" s="126">
        <f>U76+K76</f>
        <v>2.12</v>
      </c>
      <c r="X76" s="150"/>
      <c r="Y76" s="40">
        <v>525</v>
      </c>
      <c r="Z76" s="40"/>
      <c r="AA76" s="40">
        <v>12</v>
      </c>
      <c r="AB76" s="41">
        <v>3.57</v>
      </c>
      <c r="AC76" s="48">
        <v>20.8</v>
      </c>
      <c r="AD76" s="49">
        <v>2.84</v>
      </c>
      <c r="AE76" s="49">
        <v>394</v>
      </c>
      <c r="AF76" s="49"/>
      <c r="AG76" s="49">
        <v>10.92</v>
      </c>
      <c r="AH76" s="108"/>
      <c r="AI76" s="108"/>
      <c r="AJ76" s="80"/>
      <c r="AK76" s="56"/>
      <c r="AL76" s="111"/>
      <c r="AM76" s="111"/>
      <c r="AN76" s="60">
        <v>68</v>
      </c>
      <c r="AO76" s="61"/>
      <c r="AQ76" s="76"/>
      <c r="AR76" s="96"/>
      <c r="AS76" s="70">
        <v>310</v>
      </c>
      <c r="AT76" s="70">
        <v>410</v>
      </c>
      <c r="AU76" s="95">
        <v>20</v>
      </c>
      <c r="AV76" s="95">
        <v>25</v>
      </c>
      <c r="AW76" s="95">
        <v>8</v>
      </c>
      <c r="AX76" s="95">
        <v>12</v>
      </c>
      <c r="AY76" s="95">
        <v>2.7</v>
      </c>
      <c r="AZ76" s="95">
        <v>3.3</v>
      </c>
      <c r="BA76" s="95"/>
      <c r="BB76" s="95"/>
      <c r="BC76" s="95"/>
      <c r="BD76" s="95"/>
      <c r="BE76" s="95"/>
      <c r="BF76" s="95"/>
      <c r="BG76" s="70">
        <v>30</v>
      </c>
      <c r="BH76" s="70">
        <v>50</v>
      </c>
      <c r="BI76" s="70">
        <v>42</v>
      </c>
      <c r="BJ76" s="70">
        <v>50</v>
      </c>
      <c r="BK76" s="70">
        <v>10</v>
      </c>
      <c r="BL76" s="70">
        <v>20</v>
      </c>
      <c r="BM76" s="70">
        <v>5</v>
      </c>
      <c r="BN76" s="70">
        <v>10</v>
      </c>
      <c r="BO76" s="94">
        <v>36</v>
      </c>
      <c r="BP76" s="94">
        <v>41</v>
      </c>
    </row>
    <row r="77" spans="1:68" s="70" customFormat="1" hidden="1" x14ac:dyDescent="0.25">
      <c r="A77" s="73"/>
      <c r="B77" s="71" t="s">
        <v>111</v>
      </c>
      <c r="C77" s="23"/>
      <c r="D77" s="11"/>
      <c r="E77" s="11"/>
      <c r="F77" s="11"/>
      <c r="G77" s="11"/>
      <c r="H77" s="11"/>
      <c r="I77" s="11"/>
      <c r="J77" s="11"/>
      <c r="K77" s="125"/>
      <c r="L77" s="24"/>
      <c r="M77" s="6"/>
      <c r="N77" s="104"/>
      <c r="O77" s="114"/>
      <c r="P77" s="25"/>
      <c r="Q77" s="25"/>
      <c r="R77" s="26"/>
      <c r="S77" s="26"/>
      <c r="T77" s="26"/>
      <c r="U77" s="121"/>
      <c r="V77" s="38"/>
      <c r="W77" s="126"/>
      <c r="X77" s="150"/>
      <c r="Y77" s="40"/>
      <c r="Z77" s="40"/>
      <c r="AA77" s="40"/>
      <c r="AB77" s="41"/>
      <c r="AC77" s="48">
        <v>21.1</v>
      </c>
      <c r="AD77" s="49">
        <v>3.4</v>
      </c>
      <c r="AE77" s="49">
        <v>300</v>
      </c>
      <c r="AF77" s="49"/>
      <c r="AG77" s="49">
        <v>9.5500000000000007</v>
      </c>
      <c r="AH77" s="108"/>
      <c r="AI77" s="108"/>
      <c r="AJ77" s="80"/>
      <c r="AK77" s="56"/>
      <c r="AL77" s="111"/>
      <c r="AM77" s="111"/>
      <c r="AN77" s="60">
        <v>63</v>
      </c>
      <c r="AO77" s="61">
        <v>11.356999999999999</v>
      </c>
      <c r="AQ77" s="76"/>
      <c r="AR77" s="96"/>
      <c r="AU77" s="95">
        <v>20</v>
      </c>
      <c r="AV77" s="95">
        <v>25</v>
      </c>
      <c r="AW77" s="95">
        <v>8</v>
      </c>
      <c r="AX77" s="95">
        <v>12</v>
      </c>
      <c r="AY77" s="95">
        <v>2.7</v>
      </c>
      <c r="AZ77" s="95">
        <v>3.3</v>
      </c>
      <c r="BA77" s="95"/>
      <c r="BB77" s="95"/>
      <c r="BC77" s="95"/>
      <c r="BD77" s="95"/>
      <c r="BE77" s="95"/>
      <c r="BF77" s="95"/>
      <c r="BO77" s="94">
        <v>36</v>
      </c>
      <c r="BP77" s="94">
        <v>41</v>
      </c>
    </row>
    <row r="78" spans="1:68" s="70" customFormat="1" hidden="1" x14ac:dyDescent="0.25">
      <c r="A78" s="73"/>
      <c r="B78" s="71" t="s">
        <v>82</v>
      </c>
      <c r="C78" s="23"/>
      <c r="D78" s="11"/>
      <c r="E78" s="11"/>
      <c r="F78" s="11"/>
      <c r="G78" s="11"/>
      <c r="H78" s="11"/>
      <c r="I78" s="11"/>
      <c r="J78" s="11"/>
      <c r="K78" s="125"/>
      <c r="L78" s="24"/>
      <c r="M78" s="6"/>
      <c r="N78" s="104"/>
      <c r="O78" s="114"/>
      <c r="P78" s="25"/>
      <c r="Q78" s="25"/>
      <c r="R78" s="26"/>
      <c r="S78" s="26"/>
      <c r="T78" s="26"/>
      <c r="U78" s="121"/>
      <c r="V78" s="38"/>
      <c r="W78" s="126"/>
      <c r="X78" s="150"/>
      <c r="Y78" s="40"/>
      <c r="Z78" s="40"/>
      <c r="AA78" s="40"/>
      <c r="AB78" s="41"/>
      <c r="AC78" s="48"/>
      <c r="AD78" s="49">
        <v>3.24</v>
      </c>
      <c r="AE78" s="49">
        <v>326</v>
      </c>
      <c r="AF78" s="49"/>
      <c r="AG78" s="49">
        <v>10.4</v>
      </c>
      <c r="AH78" s="108"/>
      <c r="AI78" s="108"/>
      <c r="AJ78" s="80"/>
      <c r="AK78" s="56"/>
      <c r="AL78" s="111"/>
      <c r="AM78" s="111"/>
      <c r="AN78" s="60">
        <v>75</v>
      </c>
      <c r="AO78" s="61">
        <v>10.7</v>
      </c>
      <c r="AQ78" s="76"/>
      <c r="AR78" s="96"/>
      <c r="AU78" s="95">
        <v>20</v>
      </c>
      <c r="AV78" s="95">
        <v>25</v>
      </c>
      <c r="AW78" s="95">
        <v>8</v>
      </c>
      <c r="AX78" s="95">
        <v>12</v>
      </c>
      <c r="AY78" s="95">
        <v>2.7</v>
      </c>
      <c r="AZ78" s="95">
        <v>3.3</v>
      </c>
      <c r="BA78" s="95"/>
      <c r="BB78" s="95"/>
      <c r="BC78" s="95"/>
      <c r="BD78" s="95"/>
      <c r="BE78" s="95"/>
      <c r="BF78" s="95"/>
      <c r="BO78" s="94">
        <v>36</v>
      </c>
      <c r="BP78" s="94">
        <v>41</v>
      </c>
    </row>
    <row r="79" spans="1:68" s="70" customFormat="1" hidden="1" x14ac:dyDescent="0.25">
      <c r="A79" s="73"/>
      <c r="B79" s="71" t="s">
        <v>94</v>
      </c>
      <c r="C79" s="23">
        <v>3</v>
      </c>
      <c r="D79" s="11">
        <v>1</v>
      </c>
      <c r="E79" s="11">
        <f>(C79-D79/3)*15</f>
        <v>40</v>
      </c>
      <c r="F79" s="11">
        <f t="shared" si="1"/>
        <v>0.9</v>
      </c>
      <c r="G79" s="11">
        <v>11.9</v>
      </c>
      <c r="H79" s="11">
        <v>47</v>
      </c>
      <c r="I79" s="11"/>
      <c r="J79" s="11"/>
      <c r="K79" s="125">
        <v>0.7</v>
      </c>
      <c r="L79" s="24">
        <v>42.9</v>
      </c>
      <c r="M79" s="6">
        <v>4</v>
      </c>
      <c r="N79" s="104"/>
      <c r="O79" s="114"/>
      <c r="P79" s="25">
        <v>11.2</v>
      </c>
      <c r="Q79" s="25"/>
      <c r="R79" s="26">
        <v>2</v>
      </c>
      <c r="S79" s="26">
        <v>40.1</v>
      </c>
      <c r="T79" s="26"/>
      <c r="U79" s="121">
        <v>1.5</v>
      </c>
      <c r="V79" s="38">
        <v>7.7</v>
      </c>
      <c r="W79" s="126">
        <f>U79+K79</f>
        <v>2.2000000000000002</v>
      </c>
      <c r="X79" s="150"/>
      <c r="Y79" s="40">
        <v>530</v>
      </c>
      <c r="Z79" s="40"/>
      <c r="AA79" s="40">
        <v>13</v>
      </c>
      <c r="AB79" s="41">
        <v>6</v>
      </c>
      <c r="AC79" s="48">
        <v>21.1</v>
      </c>
      <c r="AD79" s="49">
        <v>3.2</v>
      </c>
      <c r="AE79" s="49">
        <v>355</v>
      </c>
      <c r="AF79" s="49"/>
      <c r="AG79" s="49">
        <v>10.5</v>
      </c>
      <c r="AH79" s="108"/>
      <c r="AI79" s="108"/>
      <c r="AJ79" s="80"/>
      <c r="AK79" s="56"/>
      <c r="AL79" s="111"/>
      <c r="AM79" s="111"/>
      <c r="AN79" s="60"/>
      <c r="AO79" s="61"/>
      <c r="AQ79" s="76"/>
      <c r="AR79" s="96"/>
      <c r="AS79" s="70">
        <v>310</v>
      </c>
      <c r="AT79" s="70">
        <v>410</v>
      </c>
      <c r="AU79" s="95">
        <v>20</v>
      </c>
      <c r="AV79" s="95">
        <v>25</v>
      </c>
      <c r="AW79" s="95">
        <v>8</v>
      </c>
      <c r="AX79" s="95">
        <v>12</v>
      </c>
      <c r="AY79" s="95">
        <v>2.7</v>
      </c>
      <c r="AZ79" s="95">
        <v>3.3</v>
      </c>
      <c r="BA79" s="95"/>
      <c r="BB79" s="95"/>
      <c r="BC79" s="95"/>
      <c r="BD79" s="95"/>
      <c r="BE79" s="95"/>
      <c r="BF79" s="95"/>
      <c r="BG79" s="70">
        <v>30</v>
      </c>
      <c r="BH79" s="70">
        <v>50</v>
      </c>
      <c r="BI79" s="70">
        <v>42</v>
      </c>
      <c r="BJ79" s="70">
        <v>50</v>
      </c>
      <c r="BK79" s="70">
        <v>10</v>
      </c>
      <c r="BL79" s="70">
        <v>20</v>
      </c>
      <c r="BM79" s="70">
        <v>5</v>
      </c>
      <c r="BN79" s="70">
        <v>10</v>
      </c>
      <c r="BO79" s="94">
        <v>36</v>
      </c>
      <c r="BP79" s="94">
        <v>41</v>
      </c>
    </row>
    <row r="80" spans="1:68" s="70" customFormat="1" hidden="1" x14ac:dyDescent="0.25">
      <c r="A80" s="73"/>
      <c r="B80" s="71" t="s">
        <v>107</v>
      </c>
      <c r="C80" s="23"/>
      <c r="D80" s="11"/>
      <c r="E80" s="11"/>
      <c r="F80" s="11"/>
      <c r="G80" s="11"/>
      <c r="H80" s="11"/>
      <c r="I80" s="11"/>
      <c r="J80" s="11"/>
      <c r="K80" s="125"/>
      <c r="L80" s="24"/>
      <c r="M80" s="6"/>
      <c r="N80" s="104"/>
      <c r="O80" s="114"/>
      <c r="P80" s="25">
        <v>11.2</v>
      </c>
      <c r="Q80" s="25"/>
      <c r="R80" s="26">
        <v>2</v>
      </c>
      <c r="S80" s="26">
        <v>40.1</v>
      </c>
      <c r="T80" s="26"/>
      <c r="U80" s="121"/>
      <c r="V80" s="38">
        <v>7.9</v>
      </c>
      <c r="W80" s="126"/>
      <c r="X80" s="150"/>
      <c r="Y80" s="40"/>
      <c r="Z80" s="40"/>
      <c r="AA80" s="40"/>
      <c r="AB80" s="41"/>
      <c r="AC80" s="48">
        <v>21</v>
      </c>
      <c r="AD80" s="49">
        <v>3.3</v>
      </c>
      <c r="AE80" s="49">
        <v>350</v>
      </c>
      <c r="AF80" s="49"/>
      <c r="AG80" s="49">
        <v>9</v>
      </c>
      <c r="AH80" s="108"/>
      <c r="AI80" s="108"/>
      <c r="AJ80" s="80"/>
      <c r="AK80" s="56"/>
      <c r="AL80" s="111"/>
      <c r="AM80" s="111"/>
      <c r="AN80" s="60"/>
      <c r="AO80" s="61"/>
      <c r="AQ80" s="76"/>
      <c r="AR80" s="96"/>
      <c r="AU80" s="95">
        <v>20</v>
      </c>
      <c r="AV80" s="95">
        <v>25</v>
      </c>
      <c r="AW80" s="95">
        <v>8</v>
      </c>
      <c r="AX80" s="95">
        <v>12</v>
      </c>
      <c r="AY80" s="95">
        <v>2.7</v>
      </c>
      <c r="AZ80" s="95">
        <v>3.3</v>
      </c>
      <c r="BA80" s="95"/>
      <c r="BB80" s="95"/>
      <c r="BC80" s="95"/>
      <c r="BD80" s="95"/>
      <c r="BE80" s="95"/>
      <c r="BF80" s="95"/>
      <c r="BO80" s="94">
        <v>36</v>
      </c>
      <c r="BP80" s="94">
        <v>41</v>
      </c>
    </row>
    <row r="81" spans="1:68" s="70" customFormat="1" hidden="1" x14ac:dyDescent="0.25">
      <c r="A81" s="73"/>
      <c r="B81" s="71" t="s">
        <v>93</v>
      </c>
      <c r="C81" s="23">
        <v>3</v>
      </c>
      <c r="D81" s="11">
        <v>1</v>
      </c>
      <c r="E81" s="11">
        <f>(C81-D81/3)*15</f>
        <v>40</v>
      </c>
      <c r="F81" s="11">
        <f t="shared" ref="F81:F107" si="3">D81*0.9</f>
        <v>0.9</v>
      </c>
      <c r="G81" s="11">
        <v>11.9</v>
      </c>
      <c r="H81" s="11">
        <v>47.2</v>
      </c>
      <c r="I81" s="11"/>
      <c r="J81" s="11"/>
      <c r="K81" s="125">
        <v>0.75</v>
      </c>
      <c r="L81" s="24">
        <v>42.9</v>
      </c>
      <c r="M81" s="6"/>
      <c r="N81" s="104"/>
      <c r="O81" s="114"/>
      <c r="P81" s="25">
        <v>11.2</v>
      </c>
      <c r="Q81" s="25"/>
      <c r="R81" s="26">
        <v>2</v>
      </c>
      <c r="S81" s="26">
        <v>40.1</v>
      </c>
      <c r="T81" s="26"/>
      <c r="U81" s="121">
        <v>1.6</v>
      </c>
      <c r="V81" s="38">
        <v>7.8</v>
      </c>
      <c r="W81" s="126">
        <f>U81+K81</f>
        <v>2.35</v>
      </c>
      <c r="X81" s="150"/>
      <c r="Y81" s="40"/>
      <c r="Z81" s="40"/>
      <c r="AA81" s="40"/>
      <c r="AB81" s="41"/>
      <c r="AC81" s="48"/>
      <c r="AD81" s="49"/>
      <c r="AE81" s="49"/>
      <c r="AF81" s="49"/>
      <c r="AG81" s="49"/>
      <c r="AH81" s="108"/>
      <c r="AI81" s="108"/>
      <c r="AJ81" s="80"/>
      <c r="AK81" s="56"/>
      <c r="AL81" s="111"/>
      <c r="AM81" s="111"/>
      <c r="AN81" s="60"/>
      <c r="AO81" s="61"/>
      <c r="AQ81" s="76"/>
      <c r="AR81" s="96"/>
      <c r="AS81" s="70">
        <v>310</v>
      </c>
      <c r="AT81" s="70">
        <v>410</v>
      </c>
      <c r="AU81" s="95">
        <v>20</v>
      </c>
      <c r="AV81" s="95">
        <v>25</v>
      </c>
      <c r="AW81" s="95">
        <v>8</v>
      </c>
      <c r="AX81" s="95">
        <v>12</v>
      </c>
      <c r="AY81" s="95">
        <v>2.7</v>
      </c>
      <c r="AZ81" s="95">
        <v>3.3</v>
      </c>
      <c r="BA81" s="95"/>
      <c r="BB81" s="95"/>
      <c r="BC81" s="95"/>
      <c r="BD81" s="95"/>
      <c r="BE81" s="95"/>
      <c r="BF81" s="95"/>
      <c r="BG81" s="70">
        <v>30</v>
      </c>
      <c r="BH81" s="70">
        <v>50</v>
      </c>
      <c r="BI81" s="70">
        <v>42</v>
      </c>
      <c r="BJ81" s="70">
        <v>50</v>
      </c>
      <c r="BK81" s="70">
        <v>10</v>
      </c>
      <c r="BL81" s="70">
        <v>20</v>
      </c>
      <c r="BM81" s="70">
        <v>5</v>
      </c>
      <c r="BN81" s="70">
        <v>10</v>
      </c>
      <c r="BO81" s="94">
        <v>36</v>
      </c>
      <c r="BP81" s="94">
        <v>41</v>
      </c>
    </row>
    <row r="82" spans="1:68" s="70" customFormat="1" hidden="1" x14ac:dyDescent="0.25">
      <c r="A82" s="73"/>
      <c r="B82" s="71" t="s">
        <v>100</v>
      </c>
      <c r="C82" s="23">
        <v>2.9</v>
      </c>
      <c r="D82" s="11">
        <v>0.8</v>
      </c>
      <c r="E82" s="11">
        <f t="shared" ref="E82:E107" si="4">(C82-D82/3)*15</f>
        <v>39.5</v>
      </c>
      <c r="F82" s="11">
        <f t="shared" si="3"/>
        <v>0.72000000000000008</v>
      </c>
      <c r="G82" s="11"/>
      <c r="H82" s="11"/>
      <c r="I82" s="11"/>
      <c r="J82" s="11"/>
      <c r="K82" s="125"/>
      <c r="L82" s="24">
        <v>44</v>
      </c>
      <c r="M82" s="6"/>
      <c r="N82" s="104"/>
      <c r="O82" s="114"/>
      <c r="P82" s="25">
        <v>11.5</v>
      </c>
      <c r="Q82" s="25"/>
      <c r="R82" s="26"/>
      <c r="S82" s="26"/>
      <c r="T82" s="26"/>
      <c r="U82" s="121"/>
      <c r="V82" s="38">
        <v>8.07</v>
      </c>
      <c r="W82" s="126"/>
      <c r="X82" s="150"/>
      <c r="Y82" s="40">
        <v>534</v>
      </c>
      <c r="Z82" s="40"/>
      <c r="AA82" s="40">
        <v>12.94</v>
      </c>
      <c r="AB82" s="41">
        <v>4.97</v>
      </c>
      <c r="AC82" s="48"/>
      <c r="AD82" s="49">
        <v>2.95</v>
      </c>
      <c r="AE82" s="49">
        <v>385</v>
      </c>
      <c r="AF82" s="49"/>
      <c r="AG82" s="49">
        <v>10.01</v>
      </c>
      <c r="AH82" s="108"/>
      <c r="AI82" s="108"/>
      <c r="AJ82" s="80"/>
      <c r="AK82" s="56"/>
      <c r="AL82" s="111"/>
      <c r="AM82" s="111"/>
      <c r="AN82" s="60">
        <v>73</v>
      </c>
      <c r="AO82" s="61">
        <v>10.61</v>
      </c>
      <c r="AQ82" s="76"/>
      <c r="AR82" s="96"/>
      <c r="AS82" s="70">
        <v>310</v>
      </c>
      <c r="AT82" s="70">
        <v>410</v>
      </c>
      <c r="AU82" s="95">
        <v>20</v>
      </c>
      <c r="AV82" s="95">
        <v>25</v>
      </c>
      <c r="AW82" s="95">
        <v>8</v>
      </c>
      <c r="AX82" s="95">
        <v>12</v>
      </c>
      <c r="AY82" s="95">
        <v>2.7</v>
      </c>
      <c r="AZ82" s="95">
        <v>3.3</v>
      </c>
      <c r="BA82" s="95"/>
      <c r="BB82" s="95"/>
      <c r="BC82" s="95"/>
      <c r="BD82" s="95"/>
      <c r="BE82" s="95"/>
      <c r="BF82" s="95"/>
      <c r="BG82" s="70">
        <v>30</v>
      </c>
      <c r="BH82" s="70">
        <v>50</v>
      </c>
      <c r="BI82" s="70">
        <v>42</v>
      </c>
      <c r="BJ82" s="70">
        <v>50</v>
      </c>
      <c r="BK82" s="70">
        <v>10</v>
      </c>
      <c r="BL82" s="70">
        <v>20</v>
      </c>
      <c r="BM82" s="70">
        <v>5</v>
      </c>
      <c r="BN82" s="70">
        <v>10</v>
      </c>
      <c r="BO82" s="94">
        <v>36</v>
      </c>
      <c r="BP82" s="94">
        <v>41</v>
      </c>
    </row>
    <row r="83" spans="1:68" s="70" customFormat="1" hidden="1" x14ac:dyDescent="0.25">
      <c r="A83" s="73">
        <v>42999</v>
      </c>
      <c r="B83" s="71" t="s">
        <v>81</v>
      </c>
      <c r="C83" s="23">
        <v>2.8</v>
      </c>
      <c r="D83" s="11">
        <v>0.8</v>
      </c>
      <c r="E83" s="11">
        <f t="shared" si="4"/>
        <v>38</v>
      </c>
      <c r="F83" s="11">
        <f t="shared" si="3"/>
        <v>0.72000000000000008</v>
      </c>
      <c r="G83" s="11">
        <v>11.95</v>
      </c>
      <c r="H83" s="11">
        <v>47.3</v>
      </c>
      <c r="I83" s="11"/>
      <c r="J83" s="11"/>
      <c r="K83" s="125">
        <v>0.86</v>
      </c>
      <c r="L83" s="24">
        <v>43.3</v>
      </c>
      <c r="M83" s="6">
        <v>2.68</v>
      </c>
      <c r="N83" s="104"/>
      <c r="O83" s="114"/>
      <c r="P83" s="25">
        <v>17.899999999999999</v>
      </c>
      <c r="Q83" s="25"/>
      <c r="R83" s="26">
        <v>1.74</v>
      </c>
      <c r="S83" s="26">
        <v>40.200000000000003</v>
      </c>
      <c r="T83" s="26"/>
      <c r="U83" s="121">
        <v>2.1</v>
      </c>
      <c r="V83" s="38">
        <v>12.42</v>
      </c>
      <c r="W83" s="126">
        <f>U83+K83</f>
        <v>2.96</v>
      </c>
      <c r="X83" s="150"/>
      <c r="Y83" s="40">
        <v>540</v>
      </c>
      <c r="Z83" s="40"/>
      <c r="AA83" s="40">
        <v>12.76</v>
      </c>
      <c r="AB83" s="41">
        <v>5.0999999999999996</v>
      </c>
      <c r="AC83" s="48">
        <v>20.7</v>
      </c>
      <c r="AD83" s="49">
        <v>2.74</v>
      </c>
      <c r="AE83" s="49">
        <v>380</v>
      </c>
      <c r="AF83" s="49"/>
      <c r="AG83" s="49">
        <v>10.92</v>
      </c>
      <c r="AH83" s="108"/>
      <c r="AI83" s="108"/>
      <c r="AJ83" s="80"/>
      <c r="AK83" s="56"/>
      <c r="AL83" s="111"/>
      <c r="AM83" s="111"/>
      <c r="AN83" s="60">
        <v>80</v>
      </c>
      <c r="AO83" s="61">
        <v>6.92</v>
      </c>
      <c r="AQ83" s="76"/>
      <c r="AR83" s="96"/>
      <c r="AS83" s="70">
        <v>310</v>
      </c>
      <c r="AT83" s="70">
        <v>410</v>
      </c>
      <c r="AU83" s="95">
        <v>20</v>
      </c>
      <c r="AV83" s="95">
        <v>25</v>
      </c>
      <c r="AW83" s="95">
        <v>8</v>
      </c>
      <c r="AX83" s="95">
        <v>12</v>
      </c>
      <c r="AY83" s="95">
        <v>2.7</v>
      </c>
      <c r="AZ83" s="95">
        <v>3.3</v>
      </c>
      <c r="BA83" s="95"/>
      <c r="BB83" s="95"/>
      <c r="BC83" s="95"/>
      <c r="BD83" s="95"/>
      <c r="BE83" s="95"/>
      <c r="BF83" s="95"/>
      <c r="BG83" s="70">
        <v>30</v>
      </c>
      <c r="BH83" s="70">
        <v>50</v>
      </c>
      <c r="BI83" s="70">
        <v>42</v>
      </c>
      <c r="BJ83" s="70">
        <v>50</v>
      </c>
      <c r="BK83" s="70">
        <v>10</v>
      </c>
      <c r="BL83" s="70">
        <v>20</v>
      </c>
      <c r="BM83" s="70">
        <v>5</v>
      </c>
      <c r="BN83" s="70">
        <v>10</v>
      </c>
      <c r="BO83" s="94">
        <v>36</v>
      </c>
      <c r="BP83" s="94">
        <v>41</v>
      </c>
    </row>
    <row r="84" spans="1:68" s="70" customFormat="1" hidden="1" x14ac:dyDescent="0.25">
      <c r="A84" s="73"/>
      <c r="B84" s="71" t="s">
        <v>98</v>
      </c>
      <c r="C84" s="23">
        <v>2.9</v>
      </c>
      <c r="D84" s="11">
        <v>0.8</v>
      </c>
      <c r="E84" s="11">
        <f t="shared" si="4"/>
        <v>39.5</v>
      </c>
      <c r="F84" s="11">
        <f t="shared" si="3"/>
        <v>0.72000000000000008</v>
      </c>
      <c r="G84" s="11">
        <v>11.99</v>
      </c>
      <c r="H84" s="11"/>
      <c r="I84" s="11"/>
      <c r="J84" s="11"/>
      <c r="K84" s="125">
        <v>0.9</v>
      </c>
      <c r="L84" s="24"/>
      <c r="M84" s="6"/>
      <c r="N84" s="104"/>
      <c r="O84" s="114"/>
      <c r="P84" s="25">
        <v>16.8</v>
      </c>
      <c r="Q84" s="25"/>
      <c r="R84" s="26"/>
      <c r="S84" s="26"/>
      <c r="T84" s="26"/>
      <c r="U84" s="121">
        <v>2</v>
      </c>
      <c r="V84" s="38">
        <v>7.96</v>
      </c>
      <c r="W84" s="126">
        <f>U84+K84</f>
        <v>2.9</v>
      </c>
      <c r="X84" s="150"/>
      <c r="Y84" s="40"/>
      <c r="Z84" s="40"/>
      <c r="AA84" s="40"/>
      <c r="AB84" s="41"/>
      <c r="AC84" s="48"/>
      <c r="AD84" s="49">
        <v>2.73</v>
      </c>
      <c r="AE84" s="49">
        <v>374</v>
      </c>
      <c r="AF84" s="49"/>
      <c r="AG84" s="49">
        <v>10.465</v>
      </c>
      <c r="AH84" s="108"/>
      <c r="AI84" s="108"/>
      <c r="AJ84" s="80"/>
      <c r="AK84" s="56"/>
      <c r="AL84" s="111"/>
      <c r="AM84" s="111"/>
      <c r="AN84" s="60"/>
      <c r="AO84" s="61"/>
      <c r="AQ84" s="76"/>
      <c r="AR84" s="96"/>
      <c r="AS84" s="70">
        <v>310</v>
      </c>
      <c r="AT84" s="70">
        <v>410</v>
      </c>
      <c r="AU84" s="95">
        <v>20</v>
      </c>
      <c r="AV84" s="95">
        <v>25</v>
      </c>
      <c r="AW84" s="95">
        <v>8</v>
      </c>
      <c r="AX84" s="95">
        <v>12</v>
      </c>
      <c r="AY84" s="95">
        <v>2.7</v>
      </c>
      <c r="AZ84" s="95">
        <v>3.3</v>
      </c>
      <c r="BA84" s="95"/>
      <c r="BB84" s="95"/>
      <c r="BC84" s="95"/>
      <c r="BD84" s="95"/>
      <c r="BE84" s="95"/>
      <c r="BF84" s="95"/>
      <c r="BG84" s="70">
        <v>30</v>
      </c>
      <c r="BH84" s="70">
        <v>50</v>
      </c>
      <c r="BI84" s="70">
        <v>42</v>
      </c>
      <c r="BJ84" s="70">
        <v>50</v>
      </c>
      <c r="BK84" s="70">
        <v>10</v>
      </c>
      <c r="BL84" s="70">
        <v>20</v>
      </c>
      <c r="BM84" s="70">
        <v>5</v>
      </c>
      <c r="BN84" s="70">
        <v>10</v>
      </c>
      <c r="BO84" s="94">
        <v>36</v>
      </c>
      <c r="BP84" s="94">
        <v>41</v>
      </c>
    </row>
    <row r="85" spans="1:68" s="70" customFormat="1" hidden="1" x14ac:dyDescent="0.25">
      <c r="A85" s="73"/>
      <c r="B85" s="71" t="s">
        <v>92</v>
      </c>
      <c r="C85" s="23">
        <v>2.6</v>
      </c>
      <c r="D85" s="11">
        <v>0.8</v>
      </c>
      <c r="E85" s="11">
        <f t="shared" si="4"/>
        <v>35</v>
      </c>
      <c r="F85" s="11">
        <f t="shared" si="3"/>
        <v>0.72000000000000008</v>
      </c>
      <c r="G85" s="11">
        <v>11.83</v>
      </c>
      <c r="H85" s="11">
        <v>47.3</v>
      </c>
      <c r="I85" s="11"/>
      <c r="J85" s="11"/>
      <c r="K85" s="125"/>
      <c r="L85" s="24">
        <v>41.9</v>
      </c>
      <c r="M85" s="6">
        <v>3.34</v>
      </c>
      <c r="N85" s="104"/>
      <c r="O85" s="114"/>
      <c r="P85" s="25">
        <v>12</v>
      </c>
      <c r="Q85" s="25"/>
      <c r="R85" s="26">
        <v>1.74</v>
      </c>
      <c r="S85" s="26">
        <v>40.200000000000003</v>
      </c>
      <c r="T85" s="26"/>
      <c r="U85" s="121"/>
      <c r="V85" s="38">
        <v>8.8699999999999992</v>
      </c>
      <c r="W85" s="126"/>
      <c r="X85" s="150"/>
      <c r="Y85" s="40">
        <v>545</v>
      </c>
      <c r="Z85" s="40"/>
      <c r="AA85" s="40">
        <v>13.2</v>
      </c>
      <c r="AB85" s="41">
        <v>5.31</v>
      </c>
      <c r="AC85" s="48">
        <v>23</v>
      </c>
      <c r="AD85" s="49">
        <v>2.75</v>
      </c>
      <c r="AE85" s="49">
        <v>338</v>
      </c>
      <c r="AF85" s="49"/>
      <c r="AG85" s="49">
        <v>10.01</v>
      </c>
      <c r="AH85" s="108"/>
      <c r="AI85" s="108"/>
      <c r="AJ85" s="80"/>
      <c r="AK85" s="56"/>
      <c r="AL85" s="111"/>
      <c r="AM85" s="111"/>
      <c r="AN85" s="60">
        <v>68</v>
      </c>
      <c r="AO85" s="61">
        <v>18.25</v>
      </c>
      <c r="AQ85" s="76"/>
      <c r="AR85" s="96"/>
      <c r="AS85" s="70">
        <v>310</v>
      </c>
      <c r="AT85" s="70">
        <v>410</v>
      </c>
      <c r="AU85" s="95">
        <v>20</v>
      </c>
      <c r="AV85" s="95">
        <v>25</v>
      </c>
      <c r="AW85" s="95">
        <v>8</v>
      </c>
      <c r="AX85" s="95">
        <v>12</v>
      </c>
      <c r="AY85" s="95">
        <v>2.7</v>
      </c>
      <c r="AZ85" s="95">
        <v>3.3</v>
      </c>
      <c r="BA85" s="95"/>
      <c r="BB85" s="95"/>
      <c r="BC85" s="95"/>
      <c r="BD85" s="95"/>
      <c r="BE85" s="95"/>
      <c r="BF85" s="95"/>
      <c r="BG85" s="70">
        <v>30</v>
      </c>
      <c r="BH85" s="70">
        <v>50</v>
      </c>
      <c r="BI85" s="70">
        <v>42</v>
      </c>
      <c r="BJ85" s="70">
        <v>50</v>
      </c>
      <c r="BK85" s="70">
        <v>10</v>
      </c>
      <c r="BL85" s="70">
        <v>20</v>
      </c>
      <c r="BM85" s="70">
        <v>5</v>
      </c>
      <c r="BN85" s="70">
        <v>10</v>
      </c>
      <c r="BO85" s="94">
        <v>36</v>
      </c>
      <c r="BP85" s="94">
        <v>41</v>
      </c>
    </row>
    <row r="86" spans="1:68" s="70" customFormat="1" hidden="1" x14ac:dyDescent="0.25">
      <c r="A86" s="73"/>
      <c r="B86" s="71" t="s">
        <v>100</v>
      </c>
      <c r="C86" s="23">
        <v>2.75</v>
      </c>
      <c r="D86" s="11">
        <v>0.75</v>
      </c>
      <c r="E86" s="11">
        <f t="shared" si="4"/>
        <v>37.5</v>
      </c>
      <c r="F86" s="11">
        <f t="shared" si="3"/>
        <v>0.67500000000000004</v>
      </c>
      <c r="G86" s="11"/>
      <c r="H86" s="11"/>
      <c r="I86" s="11"/>
      <c r="J86" s="11"/>
      <c r="K86" s="125"/>
      <c r="L86" s="24">
        <v>43.3</v>
      </c>
      <c r="M86" s="6"/>
      <c r="N86" s="104"/>
      <c r="O86" s="114"/>
      <c r="P86" s="25">
        <v>11.2</v>
      </c>
      <c r="Q86" s="25"/>
      <c r="R86" s="26"/>
      <c r="S86" s="26"/>
      <c r="T86" s="26"/>
      <c r="U86" s="121"/>
      <c r="V86" s="38"/>
      <c r="W86" s="126"/>
      <c r="X86" s="150"/>
      <c r="Y86" s="40">
        <v>530</v>
      </c>
      <c r="Z86" s="40"/>
      <c r="AA86" s="40">
        <v>13.27</v>
      </c>
      <c r="AB86" s="41">
        <v>5.51</v>
      </c>
      <c r="AC86" s="48"/>
      <c r="AD86" s="49">
        <v>3.17</v>
      </c>
      <c r="AE86" s="49">
        <v>399</v>
      </c>
      <c r="AF86" s="49"/>
      <c r="AG86" s="49">
        <v>10.01</v>
      </c>
      <c r="AH86" s="108"/>
      <c r="AI86" s="108"/>
      <c r="AJ86" s="80"/>
      <c r="AK86" s="56"/>
      <c r="AL86" s="111"/>
      <c r="AM86" s="111"/>
      <c r="AN86" s="60">
        <v>83</v>
      </c>
      <c r="AO86" s="61">
        <v>10.06</v>
      </c>
      <c r="AQ86" s="76"/>
      <c r="AR86" s="96"/>
      <c r="AS86" s="70">
        <v>310</v>
      </c>
      <c r="AT86" s="70">
        <v>410</v>
      </c>
      <c r="AU86" s="95">
        <v>20</v>
      </c>
      <c r="AV86" s="95">
        <v>25</v>
      </c>
      <c r="AW86" s="95">
        <v>8</v>
      </c>
      <c r="AX86" s="95">
        <v>12</v>
      </c>
      <c r="AY86" s="95">
        <v>2.7</v>
      </c>
      <c r="AZ86" s="95">
        <v>3.3</v>
      </c>
      <c r="BA86" s="95"/>
      <c r="BB86" s="95"/>
      <c r="BC86" s="95"/>
      <c r="BD86" s="95"/>
      <c r="BE86" s="95"/>
      <c r="BF86" s="95"/>
      <c r="BG86" s="70">
        <v>30</v>
      </c>
      <c r="BH86" s="70">
        <v>50</v>
      </c>
      <c r="BI86" s="70">
        <v>42</v>
      </c>
      <c r="BJ86" s="70">
        <v>50</v>
      </c>
      <c r="BK86" s="70">
        <v>10</v>
      </c>
      <c r="BL86" s="70">
        <v>20</v>
      </c>
      <c r="BM86" s="70">
        <v>5</v>
      </c>
      <c r="BN86" s="70">
        <v>10</v>
      </c>
      <c r="BO86" s="94">
        <v>36</v>
      </c>
      <c r="BP86" s="94">
        <v>41</v>
      </c>
    </row>
    <row r="87" spans="1:68" s="70" customFormat="1" hidden="1" x14ac:dyDescent="0.25">
      <c r="A87" s="73">
        <v>43000</v>
      </c>
      <c r="B87" s="71" t="s">
        <v>81</v>
      </c>
      <c r="C87" s="23">
        <v>2.6</v>
      </c>
      <c r="D87" s="11">
        <v>0.8</v>
      </c>
      <c r="E87" s="11">
        <f t="shared" si="4"/>
        <v>35</v>
      </c>
      <c r="F87" s="11">
        <f t="shared" si="3"/>
        <v>0.72000000000000008</v>
      </c>
      <c r="G87" s="11">
        <v>12.16</v>
      </c>
      <c r="H87" s="11">
        <v>47.2</v>
      </c>
      <c r="I87" s="11"/>
      <c r="J87" s="11"/>
      <c r="K87" s="125">
        <v>1.22</v>
      </c>
      <c r="L87" s="24">
        <v>43.3</v>
      </c>
      <c r="M87" s="6">
        <v>2.98</v>
      </c>
      <c r="N87" s="104"/>
      <c r="O87" s="114"/>
      <c r="P87" s="25">
        <v>12.9</v>
      </c>
      <c r="Q87" s="25"/>
      <c r="R87" s="26">
        <v>2.0699999999999998</v>
      </c>
      <c r="S87" s="26">
        <v>40.4</v>
      </c>
      <c r="T87" s="26"/>
      <c r="U87" s="121">
        <v>1.6</v>
      </c>
      <c r="V87" s="38">
        <v>8.18</v>
      </c>
      <c r="W87" s="126">
        <f>U87+K87</f>
        <v>2.8200000000000003</v>
      </c>
      <c r="X87" s="150"/>
      <c r="Y87" s="40">
        <v>524</v>
      </c>
      <c r="Z87" s="40"/>
      <c r="AA87" s="40">
        <v>15.17</v>
      </c>
      <c r="AB87" s="41">
        <v>5.69</v>
      </c>
      <c r="AC87" s="48">
        <v>21</v>
      </c>
      <c r="AD87" s="49">
        <v>3.07</v>
      </c>
      <c r="AE87" s="49">
        <v>404</v>
      </c>
      <c r="AF87" s="49"/>
      <c r="AG87" s="49">
        <v>10.7</v>
      </c>
      <c r="AH87" s="108"/>
      <c r="AI87" s="108"/>
      <c r="AJ87" s="80"/>
      <c r="AK87" s="56"/>
      <c r="AL87" s="111"/>
      <c r="AM87" s="111"/>
      <c r="AN87" s="60">
        <v>65</v>
      </c>
      <c r="AO87" s="61">
        <v>7.1040000000000001</v>
      </c>
      <c r="AQ87" s="76"/>
      <c r="AR87" s="96"/>
      <c r="AS87" s="70">
        <v>310</v>
      </c>
      <c r="AT87" s="70">
        <v>410</v>
      </c>
      <c r="AU87" s="95">
        <v>20</v>
      </c>
      <c r="AV87" s="95">
        <v>25</v>
      </c>
      <c r="AW87" s="95">
        <v>8</v>
      </c>
      <c r="AX87" s="95">
        <v>12</v>
      </c>
      <c r="AY87" s="95">
        <v>2.7</v>
      </c>
      <c r="AZ87" s="95">
        <v>3.3</v>
      </c>
      <c r="BA87" s="95"/>
      <c r="BB87" s="95"/>
      <c r="BC87" s="95"/>
      <c r="BD87" s="95"/>
      <c r="BE87" s="95"/>
      <c r="BF87" s="95"/>
      <c r="BG87" s="70">
        <v>30</v>
      </c>
      <c r="BH87" s="70">
        <v>50</v>
      </c>
      <c r="BI87" s="70">
        <v>42</v>
      </c>
      <c r="BJ87" s="70">
        <v>50</v>
      </c>
      <c r="BK87" s="70">
        <v>10</v>
      </c>
      <c r="BL87" s="70">
        <v>20</v>
      </c>
      <c r="BM87" s="70">
        <v>5</v>
      </c>
      <c r="BN87" s="70">
        <v>10</v>
      </c>
      <c r="BO87" s="94">
        <v>36</v>
      </c>
      <c r="BP87" s="94">
        <v>41</v>
      </c>
    </row>
    <row r="88" spans="1:68" s="70" customFormat="1" hidden="1" x14ac:dyDescent="0.25">
      <c r="A88" s="73"/>
      <c r="B88" s="71" t="s">
        <v>112</v>
      </c>
      <c r="C88" s="23"/>
      <c r="D88" s="11"/>
      <c r="E88" s="11"/>
      <c r="F88" s="11"/>
      <c r="G88" s="11"/>
      <c r="H88" s="11"/>
      <c r="I88" s="11"/>
      <c r="J88" s="11"/>
      <c r="K88" s="125"/>
      <c r="L88" s="24"/>
      <c r="M88" s="6"/>
      <c r="N88" s="104"/>
      <c r="O88" s="114"/>
      <c r="P88" s="25"/>
      <c r="Q88" s="25"/>
      <c r="R88" s="26"/>
      <c r="S88" s="26"/>
      <c r="T88" s="26"/>
      <c r="U88" s="121"/>
      <c r="V88" s="38"/>
      <c r="W88" s="126"/>
      <c r="X88" s="150"/>
      <c r="Y88" s="40"/>
      <c r="Z88" s="40"/>
      <c r="AA88" s="40"/>
      <c r="AB88" s="41"/>
      <c r="AC88" s="48"/>
      <c r="AD88" s="49">
        <v>3.22</v>
      </c>
      <c r="AE88" s="49">
        <v>407</v>
      </c>
      <c r="AF88" s="49"/>
      <c r="AG88" s="49">
        <v>10.92</v>
      </c>
      <c r="AH88" s="108"/>
      <c r="AI88" s="108"/>
      <c r="AJ88" s="80"/>
      <c r="AK88" s="56"/>
      <c r="AL88" s="111"/>
      <c r="AM88" s="111"/>
      <c r="AN88" s="60">
        <v>60</v>
      </c>
      <c r="AO88" s="61">
        <v>6.3</v>
      </c>
      <c r="AQ88" s="76"/>
      <c r="AR88" s="96"/>
      <c r="AU88" s="95">
        <v>20</v>
      </c>
      <c r="AV88" s="95">
        <v>25</v>
      </c>
      <c r="AW88" s="95">
        <v>8</v>
      </c>
      <c r="AX88" s="95">
        <v>12</v>
      </c>
      <c r="AY88" s="95">
        <v>2.7</v>
      </c>
      <c r="AZ88" s="95">
        <v>3.3</v>
      </c>
      <c r="BA88" s="95"/>
      <c r="BB88" s="95"/>
      <c r="BC88" s="95"/>
      <c r="BD88" s="95"/>
      <c r="BE88" s="95"/>
      <c r="BF88" s="95"/>
      <c r="BO88" s="94">
        <v>36</v>
      </c>
      <c r="BP88" s="94">
        <v>41</v>
      </c>
    </row>
    <row r="89" spans="1:68" s="70" customFormat="1" hidden="1" x14ac:dyDescent="0.25">
      <c r="A89" s="73"/>
      <c r="B89" s="71" t="s">
        <v>101</v>
      </c>
      <c r="C89" s="23">
        <v>2.7</v>
      </c>
      <c r="D89" s="11">
        <v>0.8</v>
      </c>
      <c r="E89" s="11">
        <f t="shared" si="4"/>
        <v>36.5</v>
      </c>
      <c r="F89" s="11">
        <f t="shared" si="3"/>
        <v>0.72000000000000008</v>
      </c>
      <c r="G89" s="11">
        <v>12.16</v>
      </c>
      <c r="H89" s="11">
        <v>47.3</v>
      </c>
      <c r="I89" s="11"/>
      <c r="J89" s="11"/>
      <c r="K89" s="125">
        <v>1.3</v>
      </c>
      <c r="L89" s="24">
        <v>41.3</v>
      </c>
      <c r="M89" s="6">
        <v>3.29</v>
      </c>
      <c r="N89" s="104"/>
      <c r="O89" s="114"/>
      <c r="P89" s="25">
        <v>11.8</v>
      </c>
      <c r="Q89" s="25"/>
      <c r="R89" s="26">
        <v>2.12</v>
      </c>
      <c r="S89" s="26">
        <v>40.4</v>
      </c>
      <c r="T89" s="26"/>
      <c r="U89" s="121">
        <v>1.6</v>
      </c>
      <c r="V89" s="38">
        <v>7.42</v>
      </c>
      <c r="W89" s="126">
        <f>U89+K89</f>
        <v>2.9000000000000004</v>
      </c>
      <c r="X89" s="150"/>
      <c r="Y89" s="40">
        <v>505</v>
      </c>
      <c r="Z89" s="40"/>
      <c r="AA89" s="40">
        <v>14.65</v>
      </c>
      <c r="AB89" s="41">
        <v>5.54</v>
      </c>
      <c r="AC89" s="48">
        <v>20.6</v>
      </c>
      <c r="AD89" s="49">
        <v>3.05</v>
      </c>
      <c r="AE89" s="49">
        <v>418</v>
      </c>
      <c r="AF89" s="49"/>
      <c r="AG89" s="49">
        <v>11.83</v>
      </c>
      <c r="AH89" s="108"/>
      <c r="AI89" s="108"/>
      <c r="AJ89" s="80"/>
      <c r="AK89" s="56"/>
      <c r="AL89" s="111"/>
      <c r="AM89" s="111"/>
      <c r="AN89" s="60"/>
      <c r="AO89" s="61"/>
      <c r="AQ89" s="76"/>
      <c r="AR89" s="96"/>
      <c r="AS89" s="70">
        <v>310</v>
      </c>
      <c r="AT89" s="70">
        <v>410</v>
      </c>
      <c r="AU89" s="95">
        <v>20</v>
      </c>
      <c r="AV89" s="95">
        <v>25</v>
      </c>
      <c r="AW89" s="95">
        <v>8</v>
      </c>
      <c r="AX89" s="95">
        <v>12</v>
      </c>
      <c r="AY89" s="95">
        <v>2.7</v>
      </c>
      <c r="AZ89" s="95">
        <v>3.3</v>
      </c>
      <c r="BA89" s="95"/>
      <c r="BB89" s="95"/>
      <c r="BC89" s="95"/>
      <c r="BD89" s="95"/>
      <c r="BE89" s="95"/>
      <c r="BF89" s="95"/>
      <c r="BG89" s="70">
        <v>30</v>
      </c>
      <c r="BH89" s="70">
        <v>50</v>
      </c>
      <c r="BI89" s="70">
        <v>42</v>
      </c>
      <c r="BJ89" s="70">
        <v>50</v>
      </c>
      <c r="BK89" s="70">
        <v>10</v>
      </c>
      <c r="BL89" s="70">
        <v>20</v>
      </c>
      <c r="BM89" s="70">
        <v>5</v>
      </c>
      <c r="BN89" s="70">
        <v>10</v>
      </c>
      <c r="BO89" s="94">
        <v>36</v>
      </c>
      <c r="BP89" s="94">
        <v>41</v>
      </c>
    </row>
    <row r="90" spans="1:68" s="70" customFormat="1" hidden="1" x14ac:dyDescent="0.25">
      <c r="A90" s="73"/>
      <c r="B90" s="71" t="s">
        <v>94</v>
      </c>
      <c r="C90" s="23"/>
      <c r="D90" s="11"/>
      <c r="E90" s="11"/>
      <c r="F90" s="11"/>
      <c r="G90" s="11"/>
      <c r="H90" s="11"/>
      <c r="I90" s="11"/>
      <c r="J90" s="11"/>
      <c r="K90" s="125"/>
      <c r="L90" s="24"/>
      <c r="M90" s="6"/>
      <c r="N90" s="104"/>
      <c r="O90" s="114"/>
      <c r="P90" s="25"/>
      <c r="Q90" s="25"/>
      <c r="R90" s="26"/>
      <c r="S90" s="26"/>
      <c r="T90" s="26"/>
      <c r="U90" s="121"/>
      <c r="V90" s="38"/>
      <c r="W90" s="126"/>
      <c r="X90" s="150"/>
      <c r="Y90" s="40"/>
      <c r="Z90" s="40"/>
      <c r="AA90" s="40"/>
      <c r="AB90" s="41"/>
      <c r="AC90" s="48">
        <v>21.2</v>
      </c>
      <c r="AD90" s="49">
        <v>3.27</v>
      </c>
      <c r="AE90" s="49">
        <v>396</v>
      </c>
      <c r="AF90" s="49"/>
      <c r="AG90" s="49">
        <v>10.01</v>
      </c>
      <c r="AH90" s="108"/>
      <c r="AI90" s="108"/>
      <c r="AJ90" s="80"/>
      <c r="AK90" s="56"/>
      <c r="AL90" s="111"/>
      <c r="AM90" s="111"/>
      <c r="AN90" s="60"/>
      <c r="AO90" s="61"/>
      <c r="AQ90" s="76"/>
      <c r="AR90" s="96"/>
      <c r="AU90" s="95">
        <v>20</v>
      </c>
      <c r="AV90" s="95">
        <v>25</v>
      </c>
      <c r="AW90" s="95">
        <v>8</v>
      </c>
      <c r="AX90" s="95">
        <v>12</v>
      </c>
      <c r="AY90" s="95">
        <v>2.7</v>
      </c>
      <c r="AZ90" s="95">
        <v>3.3</v>
      </c>
      <c r="BA90" s="95"/>
      <c r="BB90" s="95"/>
      <c r="BC90" s="95"/>
      <c r="BD90" s="95"/>
      <c r="BE90" s="95"/>
      <c r="BF90" s="95"/>
      <c r="BO90" s="94">
        <v>36</v>
      </c>
      <c r="BP90" s="94">
        <v>41</v>
      </c>
    </row>
    <row r="91" spans="1:68" s="70" customFormat="1" hidden="1" x14ac:dyDescent="0.25">
      <c r="A91" s="73"/>
      <c r="B91" s="71" t="s">
        <v>92</v>
      </c>
      <c r="C91" s="23">
        <v>2.8</v>
      </c>
      <c r="D91" s="11">
        <v>0.8</v>
      </c>
      <c r="E91" s="11">
        <f t="shared" si="4"/>
        <v>38</v>
      </c>
      <c r="F91" s="11">
        <f t="shared" si="3"/>
        <v>0.72000000000000008</v>
      </c>
      <c r="G91" s="11">
        <v>12.23</v>
      </c>
      <c r="H91" s="11"/>
      <c r="I91" s="11"/>
      <c r="J91" s="11"/>
      <c r="K91" s="125"/>
      <c r="L91" s="24">
        <v>43.8</v>
      </c>
      <c r="M91" s="6">
        <v>3.1</v>
      </c>
      <c r="N91" s="104"/>
      <c r="O91" s="114"/>
      <c r="P91" s="25"/>
      <c r="Q91" s="25"/>
      <c r="R91" s="26">
        <v>1.86</v>
      </c>
      <c r="S91" s="26"/>
      <c r="T91" s="26"/>
      <c r="U91" s="121"/>
      <c r="V91" s="38">
        <v>7.71</v>
      </c>
      <c r="W91" s="126"/>
      <c r="X91" s="150"/>
      <c r="Y91" s="40">
        <v>511</v>
      </c>
      <c r="Z91" s="40"/>
      <c r="AA91" s="40">
        <v>12.33</v>
      </c>
      <c r="AB91" s="41">
        <v>5.61</v>
      </c>
      <c r="AC91" s="48"/>
      <c r="AD91" s="49">
        <v>3.14</v>
      </c>
      <c r="AE91" s="49">
        <v>361</v>
      </c>
      <c r="AF91" s="49"/>
      <c r="AG91" s="49">
        <v>9.5500000000000007</v>
      </c>
      <c r="AH91" s="108"/>
      <c r="AI91" s="108"/>
      <c r="AJ91" s="80"/>
      <c r="AK91" s="56"/>
      <c r="AL91" s="111"/>
      <c r="AM91" s="111"/>
      <c r="AN91" s="60">
        <v>60</v>
      </c>
      <c r="AO91" s="61">
        <v>8.43</v>
      </c>
      <c r="AQ91" s="76"/>
      <c r="AR91" s="96"/>
      <c r="AS91" s="70">
        <v>310</v>
      </c>
      <c r="AT91" s="70">
        <v>410</v>
      </c>
      <c r="AU91" s="95">
        <v>20</v>
      </c>
      <c r="AV91" s="95">
        <v>25</v>
      </c>
      <c r="AW91" s="95">
        <v>8</v>
      </c>
      <c r="AX91" s="95">
        <v>12</v>
      </c>
      <c r="AY91" s="95">
        <v>2.7</v>
      </c>
      <c r="AZ91" s="95">
        <v>3.3</v>
      </c>
      <c r="BA91" s="95"/>
      <c r="BB91" s="95"/>
      <c r="BC91" s="95"/>
      <c r="BD91" s="95"/>
      <c r="BE91" s="95"/>
      <c r="BF91" s="95"/>
      <c r="BG91" s="70">
        <v>30</v>
      </c>
      <c r="BH91" s="70">
        <v>50</v>
      </c>
      <c r="BI91" s="70">
        <v>42</v>
      </c>
      <c r="BJ91" s="70">
        <v>50</v>
      </c>
      <c r="BK91" s="70">
        <v>10</v>
      </c>
      <c r="BL91" s="70">
        <v>20</v>
      </c>
      <c r="BM91" s="70">
        <v>5</v>
      </c>
      <c r="BN91" s="70">
        <v>10</v>
      </c>
      <c r="BO91" s="94">
        <v>36</v>
      </c>
      <c r="BP91" s="94">
        <v>41</v>
      </c>
    </row>
    <row r="92" spans="1:68" s="70" customFormat="1" hidden="1" x14ac:dyDescent="0.25">
      <c r="A92" s="73">
        <v>43003</v>
      </c>
      <c r="B92" s="71" t="s">
        <v>84</v>
      </c>
      <c r="C92" s="23">
        <v>3.4</v>
      </c>
      <c r="D92" s="11">
        <v>0.6</v>
      </c>
      <c r="E92" s="11">
        <f t="shared" si="4"/>
        <v>47.999999999999993</v>
      </c>
      <c r="F92" s="11">
        <f t="shared" si="3"/>
        <v>0.54</v>
      </c>
      <c r="G92" s="11">
        <v>12.2</v>
      </c>
      <c r="H92" s="11">
        <v>46.7</v>
      </c>
      <c r="I92" s="11"/>
      <c r="J92" s="11"/>
      <c r="K92" s="125">
        <v>1.95</v>
      </c>
      <c r="L92" s="24">
        <v>49.8</v>
      </c>
      <c r="M92" s="6">
        <v>2.8</v>
      </c>
      <c r="N92" s="104"/>
      <c r="O92" s="114"/>
      <c r="P92" s="25">
        <v>12.8</v>
      </c>
      <c r="Q92" s="25"/>
      <c r="R92" s="26">
        <v>2.08</v>
      </c>
      <c r="S92" s="26">
        <v>39.5</v>
      </c>
      <c r="T92" s="26"/>
      <c r="U92" s="121">
        <v>1.6</v>
      </c>
      <c r="V92" s="38">
        <v>7.96</v>
      </c>
      <c r="W92" s="126">
        <f>U92+K92</f>
        <v>3.55</v>
      </c>
      <c r="X92" s="150"/>
      <c r="Y92" s="40">
        <v>503</v>
      </c>
      <c r="Z92" s="40"/>
      <c r="AA92" s="40">
        <v>16.829999999999998</v>
      </c>
      <c r="AB92" s="41">
        <v>6.36</v>
      </c>
      <c r="AC92" s="48">
        <v>20.9</v>
      </c>
      <c r="AD92" s="49">
        <v>2.84</v>
      </c>
      <c r="AE92" s="49">
        <v>396</v>
      </c>
      <c r="AF92" s="49"/>
      <c r="AG92" s="49">
        <v>10.465</v>
      </c>
      <c r="AH92" s="108"/>
      <c r="AI92" s="108"/>
      <c r="AJ92" s="80"/>
      <c r="AK92" s="56"/>
      <c r="AL92" s="111"/>
      <c r="AM92" s="111"/>
      <c r="AN92" s="60">
        <v>70</v>
      </c>
      <c r="AO92" s="61">
        <v>6.21</v>
      </c>
      <c r="AQ92" s="76"/>
      <c r="AR92" s="96"/>
      <c r="AS92" s="70">
        <v>310</v>
      </c>
      <c r="AT92" s="70">
        <v>410</v>
      </c>
      <c r="AU92" s="95">
        <v>20</v>
      </c>
      <c r="AV92" s="95">
        <v>25</v>
      </c>
      <c r="AW92" s="95">
        <v>8</v>
      </c>
      <c r="AX92" s="95">
        <v>12</v>
      </c>
      <c r="AY92" s="95">
        <v>2.7</v>
      </c>
      <c r="AZ92" s="95">
        <v>3.3</v>
      </c>
      <c r="BA92" s="95"/>
      <c r="BB92" s="95"/>
      <c r="BC92" s="95"/>
      <c r="BD92" s="95"/>
      <c r="BE92" s="95"/>
      <c r="BF92" s="95"/>
      <c r="BG92" s="70">
        <v>30</v>
      </c>
      <c r="BH92" s="70">
        <v>50</v>
      </c>
      <c r="BI92" s="70">
        <v>42</v>
      </c>
      <c r="BJ92" s="70">
        <v>50</v>
      </c>
      <c r="BK92" s="70">
        <v>10</v>
      </c>
      <c r="BL92" s="70">
        <v>20</v>
      </c>
      <c r="BM92" s="70">
        <v>5</v>
      </c>
      <c r="BN92" s="70">
        <v>10</v>
      </c>
      <c r="BO92" s="94">
        <v>36</v>
      </c>
      <c r="BP92" s="94">
        <v>41</v>
      </c>
    </row>
    <row r="93" spans="1:68" s="70" customFormat="1" hidden="1" x14ac:dyDescent="0.25">
      <c r="A93" s="73"/>
      <c r="B93" s="71" t="s">
        <v>113</v>
      </c>
      <c r="C93" s="23"/>
      <c r="D93" s="11"/>
      <c r="E93" s="11"/>
      <c r="F93" s="11"/>
      <c r="G93" s="11"/>
      <c r="H93" s="11"/>
      <c r="I93" s="11"/>
      <c r="J93" s="11"/>
      <c r="K93" s="125"/>
      <c r="L93" s="24"/>
      <c r="M93" s="6"/>
      <c r="N93" s="104"/>
      <c r="O93" s="114"/>
      <c r="P93" s="25"/>
      <c r="Q93" s="25"/>
      <c r="R93" s="26"/>
      <c r="S93" s="26"/>
      <c r="T93" s="26"/>
      <c r="U93" s="121"/>
      <c r="V93" s="38"/>
      <c r="W93" s="126"/>
      <c r="X93" s="150"/>
      <c r="Y93" s="40"/>
      <c r="Z93" s="40"/>
      <c r="AA93" s="40"/>
      <c r="AB93" s="41"/>
      <c r="AC93" s="48">
        <v>21.2</v>
      </c>
      <c r="AD93" s="49">
        <v>3.2</v>
      </c>
      <c r="AE93" s="49">
        <v>358</v>
      </c>
      <c r="AF93" s="49"/>
      <c r="AG93" s="49">
        <v>9.5500000000000007</v>
      </c>
      <c r="AH93" s="108"/>
      <c r="AI93" s="108"/>
      <c r="AJ93" s="80"/>
      <c r="AK93" s="56"/>
      <c r="AL93" s="111"/>
      <c r="AM93" s="111"/>
      <c r="AN93" s="60"/>
      <c r="AO93" s="61"/>
      <c r="AQ93" s="76"/>
      <c r="AR93" s="96"/>
      <c r="AU93" s="95">
        <v>20</v>
      </c>
      <c r="AV93" s="95">
        <v>25</v>
      </c>
      <c r="AW93" s="95">
        <v>8</v>
      </c>
      <c r="AX93" s="95">
        <v>12</v>
      </c>
      <c r="AY93" s="95">
        <v>2.7</v>
      </c>
      <c r="AZ93" s="95">
        <v>3.3</v>
      </c>
      <c r="BA93" s="95"/>
      <c r="BB93" s="95"/>
      <c r="BC93" s="95"/>
      <c r="BD93" s="95"/>
      <c r="BE93" s="95"/>
      <c r="BF93" s="95"/>
      <c r="BO93" s="94">
        <v>36</v>
      </c>
      <c r="BP93" s="94">
        <v>41</v>
      </c>
    </row>
    <row r="94" spans="1:68" s="70" customFormat="1" hidden="1" x14ac:dyDescent="0.25">
      <c r="A94" s="73"/>
      <c r="B94" s="71" t="s">
        <v>107</v>
      </c>
      <c r="C94" s="23"/>
      <c r="D94" s="11"/>
      <c r="E94" s="11"/>
      <c r="F94" s="11"/>
      <c r="G94" s="11"/>
      <c r="H94" s="11"/>
      <c r="I94" s="11"/>
      <c r="J94" s="11"/>
      <c r="K94" s="125"/>
      <c r="L94" s="24"/>
      <c r="M94" s="6"/>
      <c r="N94" s="104"/>
      <c r="O94" s="114"/>
      <c r="P94" s="25"/>
      <c r="Q94" s="25"/>
      <c r="R94" s="26"/>
      <c r="S94" s="26"/>
      <c r="T94" s="26"/>
      <c r="U94" s="121"/>
      <c r="V94" s="38"/>
      <c r="W94" s="126"/>
      <c r="X94" s="150"/>
      <c r="Y94" s="40"/>
      <c r="Z94" s="40"/>
      <c r="AA94" s="40"/>
      <c r="AB94" s="41"/>
      <c r="AC94" s="48">
        <v>21.7</v>
      </c>
      <c r="AD94" s="49">
        <v>3.25</v>
      </c>
      <c r="AE94" s="49">
        <v>385</v>
      </c>
      <c r="AF94" s="49"/>
      <c r="AG94" s="49">
        <v>10.01</v>
      </c>
      <c r="AH94" s="108"/>
      <c r="AI94" s="108"/>
      <c r="AJ94" s="80"/>
      <c r="AK94" s="56"/>
      <c r="AL94" s="111"/>
      <c r="AM94" s="111"/>
      <c r="AN94" s="60"/>
      <c r="AO94" s="61"/>
      <c r="AQ94" s="76"/>
      <c r="AR94" s="96"/>
      <c r="AU94" s="95">
        <v>20</v>
      </c>
      <c r="AV94" s="95">
        <v>25</v>
      </c>
      <c r="AW94" s="95">
        <v>8</v>
      </c>
      <c r="AX94" s="95">
        <v>12</v>
      </c>
      <c r="AY94" s="95">
        <v>2.7</v>
      </c>
      <c r="AZ94" s="95">
        <v>3.3</v>
      </c>
      <c r="BA94" s="95"/>
      <c r="BB94" s="95"/>
      <c r="BC94" s="95"/>
      <c r="BD94" s="95"/>
      <c r="BE94" s="95"/>
      <c r="BF94" s="95"/>
      <c r="BO94" s="94">
        <v>36</v>
      </c>
      <c r="BP94" s="94">
        <v>41</v>
      </c>
    </row>
    <row r="95" spans="1:68" s="70" customFormat="1" hidden="1" x14ac:dyDescent="0.25">
      <c r="A95" s="73"/>
      <c r="B95" s="71" t="s">
        <v>102</v>
      </c>
      <c r="C95" s="23">
        <v>3.1</v>
      </c>
      <c r="D95" s="11">
        <v>0.6</v>
      </c>
      <c r="E95" s="11">
        <f t="shared" si="4"/>
        <v>43.5</v>
      </c>
      <c r="F95" s="11">
        <f t="shared" si="3"/>
        <v>0.54</v>
      </c>
      <c r="G95" s="11">
        <v>12.5</v>
      </c>
      <c r="H95" s="11">
        <v>45.8</v>
      </c>
      <c r="I95" s="11"/>
      <c r="J95" s="11"/>
      <c r="K95" s="125"/>
      <c r="L95" s="24">
        <v>47.9</v>
      </c>
      <c r="M95" s="6">
        <v>3.2</v>
      </c>
      <c r="N95" s="104"/>
      <c r="O95" s="114"/>
      <c r="P95" s="25">
        <v>20</v>
      </c>
      <c r="Q95" s="25"/>
      <c r="R95" s="26">
        <v>1.96</v>
      </c>
      <c r="S95" s="26">
        <v>40.4</v>
      </c>
      <c r="T95" s="26"/>
      <c r="U95" s="121"/>
      <c r="V95" s="38">
        <v>7.8</v>
      </c>
      <c r="W95" s="126"/>
      <c r="X95" s="150"/>
      <c r="Y95" s="40"/>
      <c r="Z95" s="40"/>
      <c r="AA95" s="40">
        <v>17.8</v>
      </c>
      <c r="AB95" s="41">
        <v>10.9</v>
      </c>
      <c r="AC95" s="48">
        <v>21.4</v>
      </c>
      <c r="AD95" s="49">
        <v>3.09</v>
      </c>
      <c r="AE95" s="49">
        <v>368</v>
      </c>
      <c r="AF95" s="49"/>
      <c r="AG95" s="49">
        <v>10.4</v>
      </c>
      <c r="AH95" s="108"/>
      <c r="AI95" s="108"/>
      <c r="AJ95" s="80"/>
      <c r="AK95" s="56"/>
      <c r="AL95" s="111"/>
      <c r="AM95" s="111"/>
      <c r="AN95" s="60">
        <v>85</v>
      </c>
      <c r="AO95" s="61"/>
      <c r="AQ95" s="76"/>
      <c r="AR95" s="96"/>
      <c r="AS95" s="70">
        <v>310</v>
      </c>
      <c r="AT95" s="70">
        <v>410</v>
      </c>
      <c r="AU95" s="95">
        <v>20</v>
      </c>
      <c r="AV95" s="95">
        <v>25</v>
      </c>
      <c r="AW95" s="95">
        <v>8</v>
      </c>
      <c r="AX95" s="95">
        <v>12</v>
      </c>
      <c r="AY95" s="95">
        <v>2.7</v>
      </c>
      <c r="AZ95" s="95">
        <v>3.3</v>
      </c>
      <c r="BA95" s="95"/>
      <c r="BB95" s="95"/>
      <c r="BC95" s="95"/>
      <c r="BD95" s="95"/>
      <c r="BE95" s="95"/>
      <c r="BF95" s="95"/>
      <c r="BG95" s="70">
        <v>30</v>
      </c>
      <c r="BH95" s="70">
        <v>50</v>
      </c>
      <c r="BI95" s="70">
        <v>42</v>
      </c>
      <c r="BJ95" s="70">
        <v>50</v>
      </c>
      <c r="BK95" s="70">
        <v>10</v>
      </c>
      <c r="BL95" s="70">
        <v>20</v>
      </c>
      <c r="BM95" s="70">
        <v>5</v>
      </c>
      <c r="BN95" s="70">
        <v>10</v>
      </c>
      <c r="BO95" s="94">
        <v>36</v>
      </c>
      <c r="BP95" s="94">
        <v>41</v>
      </c>
    </row>
    <row r="96" spans="1:68" s="70" customFormat="1" hidden="1" x14ac:dyDescent="0.25">
      <c r="A96" s="73">
        <v>43004</v>
      </c>
      <c r="B96" s="71" t="s">
        <v>81</v>
      </c>
      <c r="C96" s="23">
        <v>2.8</v>
      </c>
      <c r="D96" s="11">
        <v>0.9</v>
      </c>
      <c r="E96" s="11">
        <f t="shared" si="4"/>
        <v>37.5</v>
      </c>
      <c r="F96" s="11">
        <f t="shared" si="3"/>
        <v>0.81</v>
      </c>
      <c r="G96" s="11">
        <v>12.29</v>
      </c>
      <c r="H96" s="11">
        <v>47.5</v>
      </c>
      <c r="I96" s="11"/>
      <c r="J96" s="11"/>
      <c r="K96" s="125">
        <v>1.85</v>
      </c>
      <c r="L96" s="24">
        <v>44.6</v>
      </c>
      <c r="M96" s="6">
        <v>3.27</v>
      </c>
      <c r="N96" s="104"/>
      <c r="O96" s="114"/>
      <c r="P96" s="25">
        <v>12.3</v>
      </c>
      <c r="Q96" s="25"/>
      <c r="R96" s="26">
        <v>1.94</v>
      </c>
      <c r="S96" s="26">
        <v>39.9</v>
      </c>
      <c r="T96" s="26"/>
      <c r="U96" s="121">
        <v>1.63</v>
      </c>
      <c r="V96" s="38">
        <v>8.11</v>
      </c>
      <c r="W96" s="126">
        <f>U96+K96</f>
        <v>3.48</v>
      </c>
      <c r="X96" s="150"/>
      <c r="Y96" s="40">
        <v>501</v>
      </c>
      <c r="Z96" s="40"/>
      <c r="AA96" s="40">
        <v>20.82</v>
      </c>
      <c r="AB96" s="41">
        <v>17.79</v>
      </c>
      <c r="AC96" s="48">
        <v>20.399999999999999</v>
      </c>
      <c r="AD96" s="49">
        <v>3.05</v>
      </c>
      <c r="AE96" s="49">
        <v>366</v>
      </c>
      <c r="AF96" s="49"/>
      <c r="AG96" s="49">
        <v>9.5500000000000007</v>
      </c>
      <c r="AH96" s="108"/>
      <c r="AI96" s="108"/>
      <c r="AJ96" s="80"/>
      <c r="AK96" s="56"/>
      <c r="AL96" s="111"/>
      <c r="AM96" s="111"/>
      <c r="AN96" s="60">
        <v>40</v>
      </c>
      <c r="AO96" s="61">
        <v>3.66</v>
      </c>
      <c r="AQ96" s="76"/>
      <c r="AR96" s="96"/>
      <c r="AS96" s="70">
        <v>310</v>
      </c>
      <c r="AT96" s="70">
        <v>410</v>
      </c>
      <c r="AU96" s="95">
        <v>20</v>
      </c>
      <c r="AV96" s="95">
        <v>25</v>
      </c>
      <c r="AW96" s="95">
        <v>8</v>
      </c>
      <c r="AX96" s="95">
        <v>12</v>
      </c>
      <c r="AY96" s="95">
        <v>2.7</v>
      </c>
      <c r="AZ96" s="95">
        <v>3.3</v>
      </c>
      <c r="BA96" s="95"/>
      <c r="BB96" s="95"/>
      <c r="BC96" s="95"/>
      <c r="BD96" s="95"/>
      <c r="BE96" s="95"/>
      <c r="BF96" s="95"/>
      <c r="BG96" s="70">
        <v>30</v>
      </c>
      <c r="BH96" s="70">
        <v>50</v>
      </c>
      <c r="BI96" s="70">
        <v>42</v>
      </c>
      <c r="BJ96" s="70">
        <v>50</v>
      </c>
      <c r="BK96" s="70">
        <v>10</v>
      </c>
      <c r="BL96" s="70">
        <v>20</v>
      </c>
      <c r="BM96" s="70">
        <v>5</v>
      </c>
      <c r="BN96" s="70">
        <v>10</v>
      </c>
      <c r="BO96" s="94">
        <v>36</v>
      </c>
      <c r="BP96" s="94">
        <v>41</v>
      </c>
    </row>
    <row r="97" spans="1:68" s="70" customFormat="1" hidden="1" x14ac:dyDescent="0.25">
      <c r="A97" s="73"/>
      <c r="B97" s="71" t="s">
        <v>103</v>
      </c>
      <c r="C97" s="23">
        <v>2.9</v>
      </c>
      <c r="D97" s="11">
        <v>0.8</v>
      </c>
      <c r="E97" s="11">
        <f>(C97-D97/3)*15</f>
        <v>39.5</v>
      </c>
      <c r="F97" s="11">
        <f>D97*0.9</f>
        <v>0.72000000000000008</v>
      </c>
      <c r="G97" s="11">
        <v>12.22</v>
      </c>
      <c r="H97" s="11">
        <v>47.7</v>
      </c>
      <c r="I97" s="11"/>
      <c r="J97" s="11"/>
      <c r="K97" s="125">
        <v>1.41</v>
      </c>
      <c r="L97" s="24">
        <v>44.8</v>
      </c>
      <c r="M97" s="6">
        <v>3.11</v>
      </c>
      <c r="N97" s="104"/>
      <c r="O97" s="114"/>
      <c r="P97" s="25">
        <v>11.5</v>
      </c>
      <c r="Q97" s="25"/>
      <c r="R97" s="26">
        <v>1.93</v>
      </c>
      <c r="S97" s="26">
        <v>40.299999999999997</v>
      </c>
      <c r="T97" s="26"/>
      <c r="U97" s="121">
        <v>1.6</v>
      </c>
      <c r="V97" s="38">
        <v>8.0399999999999991</v>
      </c>
      <c r="W97" s="126">
        <f>U97+K97</f>
        <v>3.01</v>
      </c>
      <c r="X97" s="150"/>
      <c r="Y97" s="40">
        <v>505</v>
      </c>
      <c r="Z97" s="40"/>
      <c r="AA97" s="40">
        <v>21.9</v>
      </c>
      <c r="AB97" s="41">
        <v>20.95</v>
      </c>
      <c r="AC97" s="48">
        <v>20.6</v>
      </c>
      <c r="AD97" s="49">
        <v>2.88</v>
      </c>
      <c r="AE97" s="49">
        <v>340</v>
      </c>
      <c r="AF97" s="49"/>
      <c r="AG97" s="49">
        <v>9.5500000000000007</v>
      </c>
      <c r="AH97" s="108"/>
      <c r="AI97" s="108"/>
      <c r="AJ97" s="80"/>
      <c r="AK97" s="56"/>
      <c r="AL97" s="111"/>
      <c r="AM97" s="111"/>
      <c r="AN97" s="60">
        <v>80</v>
      </c>
      <c r="AO97" s="61">
        <v>6.2750000000000004</v>
      </c>
      <c r="AQ97" s="76"/>
      <c r="AR97" s="96"/>
      <c r="AS97" s="70">
        <v>310</v>
      </c>
      <c r="AT97" s="70">
        <v>410</v>
      </c>
      <c r="AU97" s="95">
        <v>20</v>
      </c>
      <c r="AV97" s="95">
        <v>25</v>
      </c>
      <c r="AW97" s="95">
        <v>8</v>
      </c>
      <c r="AX97" s="95">
        <v>12</v>
      </c>
      <c r="AY97" s="95">
        <v>2.7</v>
      </c>
      <c r="AZ97" s="95">
        <v>3.3</v>
      </c>
      <c r="BA97" s="95"/>
      <c r="BB97" s="95"/>
      <c r="BC97" s="95"/>
      <c r="BD97" s="95"/>
      <c r="BE97" s="95"/>
      <c r="BF97" s="95"/>
      <c r="BG97" s="70">
        <v>30</v>
      </c>
      <c r="BH97" s="70">
        <v>50</v>
      </c>
      <c r="BI97" s="70">
        <v>42</v>
      </c>
      <c r="BJ97" s="70">
        <v>50</v>
      </c>
      <c r="BK97" s="70">
        <v>10</v>
      </c>
      <c r="BL97" s="70">
        <v>20</v>
      </c>
      <c r="BM97" s="70">
        <v>5</v>
      </c>
      <c r="BN97" s="70">
        <v>10</v>
      </c>
      <c r="BO97" s="94">
        <v>36</v>
      </c>
      <c r="BP97" s="94">
        <v>41</v>
      </c>
    </row>
    <row r="98" spans="1:68" hidden="1" x14ac:dyDescent="0.25">
      <c r="A98" s="73"/>
      <c r="B98" s="3" t="s">
        <v>100</v>
      </c>
      <c r="P98" s="25">
        <v>11.5</v>
      </c>
      <c r="R98" s="26">
        <v>1.88</v>
      </c>
      <c r="V98" s="38">
        <v>8.1300000000000008</v>
      </c>
      <c r="AB98" s="41">
        <v>23.7</v>
      </c>
      <c r="AD98" s="49">
        <v>2.74</v>
      </c>
      <c r="AE98" s="49">
        <v>371</v>
      </c>
      <c r="AG98" s="49">
        <v>10.01</v>
      </c>
      <c r="AU98" s="95">
        <v>20</v>
      </c>
      <c r="AV98" s="95">
        <v>25</v>
      </c>
      <c r="AW98" s="95">
        <v>8</v>
      </c>
      <c r="AX98" s="95">
        <v>12</v>
      </c>
      <c r="AY98" s="95">
        <v>2.7</v>
      </c>
      <c r="AZ98" s="95">
        <v>3.3</v>
      </c>
      <c r="BO98" s="94">
        <v>36</v>
      </c>
      <c r="BP98" s="94">
        <v>41</v>
      </c>
    </row>
    <row r="99" spans="1:68" s="70" customFormat="1" hidden="1" x14ac:dyDescent="0.25">
      <c r="A99" s="73">
        <v>43005</v>
      </c>
      <c r="B99" s="71" t="s">
        <v>104</v>
      </c>
      <c r="C99" s="23">
        <v>2.7</v>
      </c>
      <c r="D99" s="11">
        <v>0.9</v>
      </c>
      <c r="E99" s="11">
        <f t="shared" si="4"/>
        <v>36.000000000000007</v>
      </c>
      <c r="F99" s="11">
        <f t="shared" si="3"/>
        <v>0.81</v>
      </c>
      <c r="G99" s="11">
        <v>12.34</v>
      </c>
      <c r="H99" s="11">
        <v>47.6</v>
      </c>
      <c r="I99" s="11"/>
      <c r="J99" s="11"/>
      <c r="K99" s="125">
        <v>1.44</v>
      </c>
      <c r="L99" s="24">
        <v>44</v>
      </c>
      <c r="M99" s="6">
        <v>2.8</v>
      </c>
      <c r="N99" s="104"/>
      <c r="O99" s="114"/>
      <c r="P99" s="25">
        <v>14.6</v>
      </c>
      <c r="Q99" s="25"/>
      <c r="R99" s="26">
        <v>1.75</v>
      </c>
      <c r="S99" s="26">
        <v>40.4</v>
      </c>
      <c r="T99" s="26"/>
      <c r="U99" s="121">
        <v>2</v>
      </c>
      <c r="V99" s="38">
        <v>11.3</v>
      </c>
      <c r="W99" s="126">
        <f>U99+K99</f>
        <v>3.44</v>
      </c>
      <c r="X99" s="150"/>
      <c r="Y99" s="40">
        <v>519</v>
      </c>
      <c r="Z99" s="40"/>
      <c r="AA99" s="40">
        <v>26.03</v>
      </c>
      <c r="AB99" s="41">
        <v>26.42</v>
      </c>
      <c r="AC99" s="48">
        <v>20.6</v>
      </c>
      <c r="AD99" s="49">
        <v>2.85</v>
      </c>
      <c r="AE99" s="49">
        <v>342</v>
      </c>
      <c r="AF99" s="49"/>
      <c r="AG99" s="49">
        <v>9.1</v>
      </c>
      <c r="AH99" s="108"/>
      <c r="AI99" s="108"/>
      <c r="AJ99" s="80"/>
      <c r="AK99" s="56"/>
      <c r="AL99" s="111"/>
      <c r="AM99" s="111"/>
      <c r="AN99" s="60">
        <v>60</v>
      </c>
      <c r="AO99" s="61">
        <v>11.9</v>
      </c>
      <c r="AQ99" s="76"/>
      <c r="AR99" s="96"/>
      <c r="AS99" s="70">
        <v>310</v>
      </c>
      <c r="AT99" s="70">
        <v>410</v>
      </c>
      <c r="AU99" s="95">
        <v>20</v>
      </c>
      <c r="AV99" s="95">
        <v>25</v>
      </c>
      <c r="AW99" s="95">
        <v>8</v>
      </c>
      <c r="AX99" s="95">
        <v>12</v>
      </c>
      <c r="AY99" s="95">
        <v>2.7</v>
      </c>
      <c r="AZ99" s="95">
        <v>3.3</v>
      </c>
      <c r="BA99" s="95"/>
      <c r="BB99" s="95"/>
      <c r="BC99" s="95"/>
      <c r="BD99" s="95"/>
      <c r="BE99" s="95"/>
      <c r="BF99" s="95"/>
      <c r="BG99" s="70">
        <v>30</v>
      </c>
      <c r="BH99" s="70">
        <v>50</v>
      </c>
      <c r="BI99" s="70">
        <v>42</v>
      </c>
      <c r="BJ99" s="70">
        <v>50</v>
      </c>
      <c r="BK99" s="70">
        <v>10</v>
      </c>
      <c r="BL99" s="70">
        <v>20</v>
      </c>
      <c r="BM99" s="70">
        <v>5</v>
      </c>
      <c r="BN99" s="70">
        <v>10</v>
      </c>
      <c r="BO99" s="94">
        <v>36</v>
      </c>
      <c r="BP99" s="94">
        <v>41</v>
      </c>
    </row>
    <row r="100" spans="1:68" s="70" customFormat="1" hidden="1" x14ac:dyDescent="0.25">
      <c r="A100" s="73"/>
      <c r="B100" s="71" t="s">
        <v>92</v>
      </c>
      <c r="C100" s="23">
        <v>2.9</v>
      </c>
      <c r="D100" s="11">
        <v>1</v>
      </c>
      <c r="E100" s="11">
        <f t="shared" si="4"/>
        <v>38.5</v>
      </c>
      <c r="F100" s="11">
        <f t="shared" si="3"/>
        <v>0.9</v>
      </c>
      <c r="G100" s="11">
        <v>12.45</v>
      </c>
      <c r="H100" s="11">
        <v>47.6</v>
      </c>
      <c r="I100" s="11"/>
      <c r="J100" s="11"/>
      <c r="K100" s="125"/>
      <c r="L100" s="24">
        <v>44.1</v>
      </c>
      <c r="M100" s="6">
        <v>2.7</v>
      </c>
      <c r="N100" s="104"/>
      <c r="O100" s="114"/>
      <c r="P100" s="25">
        <v>11.8</v>
      </c>
      <c r="Q100" s="25"/>
      <c r="R100" s="26">
        <v>1.95</v>
      </c>
      <c r="S100" s="26">
        <v>40.299999999999997</v>
      </c>
      <c r="T100" s="26"/>
      <c r="U100" s="121"/>
      <c r="V100" s="38">
        <v>11.8</v>
      </c>
      <c r="W100" s="126"/>
      <c r="X100" s="150"/>
      <c r="Y100" s="40">
        <v>537</v>
      </c>
      <c r="Z100" s="40"/>
      <c r="AA100" s="40">
        <v>19</v>
      </c>
      <c r="AB100" s="41">
        <v>10</v>
      </c>
      <c r="AC100" s="48">
        <v>21.2</v>
      </c>
      <c r="AD100" s="49">
        <v>2.83</v>
      </c>
      <c r="AE100" s="49">
        <v>323</v>
      </c>
      <c r="AF100" s="49"/>
      <c r="AG100" s="49">
        <v>9.5500000000000007</v>
      </c>
      <c r="AH100" s="108"/>
      <c r="AI100" s="108"/>
      <c r="AJ100" s="80"/>
      <c r="AK100" s="56"/>
      <c r="AL100" s="111"/>
      <c r="AM100" s="111"/>
      <c r="AN100" s="60">
        <v>80</v>
      </c>
      <c r="AO100" s="61">
        <v>10.51</v>
      </c>
      <c r="AQ100" s="76"/>
      <c r="AR100" s="96"/>
      <c r="AS100" s="70">
        <v>310</v>
      </c>
      <c r="AT100" s="70">
        <v>410</v>
      </c>
      <c r="AU100" s="95">
        <v>20</v>
      </c>
      <c r="AV100" s="95">
        <v>25</v>
      </c>
      <c r="AW100" s="95">
        <v>8</v>
      </c>
      <c r="AX100" s="95">
        <v>12</v>
      </c>
      <c r="AY100" s="95">
        <v>2.7</v>
      </c>
      <c r="AZ100" s="95">
        <v>3.3</v>
      </c>
      <c r="BA100" s="95"/>
      <c r="BB100" s="95"/>
      <c r="BC100" s="95"/>
      <c r="BD100" s="95"/>
      <c r="BE100" s="95"/>
      <c r="BF100" s="95"/>
      <c r="BG100" s="70">
        <v>30</v>
      </c>
      <c r="BH100" s="70">
        <v>50</v>
      </c>
      <c r="BI100" s="70">
        <v>42</v>
      </c>
      <c r="BJ100" s="70">
        <v>50</v>
      </c>
      <c r="BK100" s="70">
        <v>10</v>
      </c>
      <c r="BL100" s="70">
        <v>20</v>
      </c>
      <c r="BM100" s="70">
        <v>5</v>
      </c>
      <c r="BN100" s="70">
        <v>10</v>
      </c>
      <c r="BO100" s="94">
        <v>36</v>
      </c>
      <c r="BP100" s="94">
        <v>41</v>
      </c>
    </row>
    <row r="101" spans="1:68" s="70" customFormat="1" hidden="1" x14ac:dyDescent="0.25">
      <c r="A101" s="73"/>
      <c r="B101" s="71" t="s">
        <v>99</v>
      </c>
      <c r="C101" s="23">
        <v>2.9</v>
      </c>
      <c r="D101" s="11">
        <v>0.9</v>
      </c>
      <c r="E101" s="11">
        <f t="shared" si="4"/>
        <v>39</v>
      </c>
      <c r="F101" s="11">
        <f t="shared" si="3"/>
        <v>0.81</v>
      </c>
      <c r="G101" s="11">
        <v>12.24</v>
      </c>
      <c r="H101" s="11">
        <v>48.2</v>
      </c>
      <c r="I101" s="11"/>
      <c r="J101" s="11"/>
      <c r="K101" s="125"/>
      <c r="L101" s="24">
        <v>43.7</v>
      </c>
      <c r="M101" s="6">
        <v>2.9</v>
      </c>
      <c r="N101" s="104"/>
      <c r="O101" s="114"/>
      <c r="P101" s="25">
        <v>12.3</v>
      </c>
      <c r="Q101" s="25"/>
      <c r="R101" s="26">
        <v>1.8</v>
      </c>
      <c r="S101" s="26">
        <v>40.200000000000003</v>
      </c>
      <c r="T101" s="26"/>
      <c r="U101" s="121"/>
      <c r="V101" s="38">
        <v>8.16</v>
      </c>
      <c r="W101" s="126"/>
      <c r="X101" s="150"/>
      <c r="Y101" s="40">
        <v>515</v>
      </c>
      <c r="Z101" s="40"/>
      <c r="AA101" s="40">
        <v>14.28</v>
      </c>
      <c r="AB101" s="41">
        <v>6.1</v>
      </c>
      <c r="AC101" s="48">
        <v>21.3</v>
      </c>
      <c r="AD101" s="49">
        <v>2.73</v>
      </c>
      <c r="AE101" s="49">
        <v>354</v>
      </c>
      <c r="AF101" s="49"/>
      <c r="AG101" s="49">
        <v>9.5500000000000007</v>
      </c>
      <c r="AH101" s="108"/>
      <c r="AI101" s="108"/>
      <c r="AJ101" s="80"/>
      <c r="AK101" s="56"/>
      <c r="AL101" s="111"/>
      <c r="AM101" s="111"/>
      <c r="AN101" s="60">
        <v>65</v>
      </c>
      <c r="AO101" s="61">
        <v>8.2070000000000007</v>
      </c>
      <c r="AQ101" s="76"/>
      <c r="AR101" s="96"/>
      <c r="AS101" s="70">
        <v>310</v>
      </c>
      <c r="AT101" s="70">
        <v>410</v>
      </c>
      <c r="AU101" s="95">
        <v>20</v>
      </c>
      <c r="AV101" s="95">
        <v>25</v>
      </c>
      <c r="AW101" s="95">
        <v>8</v>
      </c>
      <c r="AX101" s="95">
        <v>12</v>
      </c>
      <c r="AY101" s="95">
        <v>2.7</v>
      </c>
      <c r="AZ101" s="95">
        <v>3.3</v>
      </c>
      <c r="BA101" s="95"/>
      <c r="BB101" s="95"/>
      <c r="BC101" s="95"/>
      <c r="BD101" s="95"/>
      <c r="BE101" s="95"/>
      <c r="BF101" s="95"/>
      <c r="BG101" s="70">
        <v>30</v>
      </c>
      <c r="BH101" s="70">
        <v>50</v>
      </c>
      <c r="BI101" s="70">
        <v>42</v>
      </c>
      <c r="BJ101" s="70">
        <v>50</v>
      </c>
      <c r="BK101" s="70">
        <v>10</v>
      </c>
      <c r="BL101" s="70">
        <v>20</v>
      </c>
      <c r="BM101" s="70">
        <v>5</v>
      </c>
      <c r="BN101" s="70">
        <v>10</v>
      </c>
      <c r="BO101" s="94">
        <v>36</v>
      </c>
      <c r="BP101" s="94">
        <v>41</v>
      </c>
    </row>
    <row r="102" spans="1:68" s="70" customFormat="1" hidden="1" x14ac:dyDescent="0.25">
      <c r="A102" s="73">
        <v>43006</v>
      </c>
      <c r="B102" s="71" t="s">
        <v>81</v>
      </c>
      <c r="C102" s="23">
        <v>2.85</v>
      </c>
      <c r="D102" s="11">
        <v>0.95</v>
      </c>
      <c r="E102" s="11">
        <f t="shared" si="4"/>
        <v>38</v>
      </c>
      <c r="F102" s="11">
        <f t="shared" si="3"/>
        <v>0.85499999999999998</v>
      </c>
      <c r="G102" s="11">
        <v>12.28</v>
      </c>
      <c r="H102" s="11">
        <v>47.5</v>
      </c>
      <c r="I102" s="11"/>
      <c r="J102" s="11"/>
      <c r="K102" s="125">
        <v>1.19</v>
      </c>
      <c r="L102" s="24">
        <v>44.2</v>
      </c>
      <c r="M102" s="6">
        <v>3.46</v>
      </c>
      <c r="N102" s="104"/>
      <c r="O102" s="114"/>
      <c r="P102" s="25">
        <v>11.8</v>
      </c>
      <c r="Q102" s="25"/>
      <c r="R102" s="26">
        <v>1.87</v>
      </c>
      <c r="S102" s="26">
        <v>40.1</v>
      </c>
      <c r="T102" s="26"/>
      <c r="U102" s="121">
        <v>1.9</v>
      </c>
      <c r="V102" s="38">
        <v>8.1300000000000008</v>
      </c>
      <c r="W102" s="126">
        <f>U102+K102</f>
        <v>3.09</v>
      </c>
      <c r="X102" s="150"/>
      <c r="Y102" s="40">
        <v>514</v>
      </c>
      <c r="Z102" s="40"/>
      <c r="AA102" s="40">
        <v>15.66</v>
      </c>
      <c r="AB102" s="41">
        <v>5.84</v>
      </c>
      <c r="AC102" s="48">
        <v>21.2</v>
      </c>
      <c r="AD102" s="49">
        <v>2.94</v>
      </c>
      <c r="AE102" s="49">
        <v>410</v>
      </c>
      <c r="AF102" s="49"/>
      <c r="AG102" s="49">
        <v>10.01</v>
      </c>
      <c r="AH102" s="108"/>
      <c r="AI102" s="108"/>
      <c r="AJ102" s="80"/>
      <c r="AK102" s="56"/>
      <c r="AL102" s="111"/>
      <c r="AM102" s="111"/>
      <c r="AN102" s="60">
        <v>88</v>
      </c>
      <c r="AO102" s="61">
        <v>6.3</v>
      </c>
      <c r="AP102" s="70">
        <f>AVERAGE(AE92:AE107)</f>
        <v>367.6875</v>
      </c>
      <c r="AQ102" s="76"/>
      <c r="AR102" s="96"/>
      <c r="AS102" s="70">
        <v>310</v>
      </c>
      <c r="AT102" s="70">
        <v>410</v>
      </c>
      <c r="AU102" s="95">
        <v>20</v>
      </c>
      <c r="AV102" s="95">
        <v>25</v>
      </c>
      <c r="AW102" s="95">
        <v>8</v>
      </c>
      <c r="AX102" s="95">
        <v>12</v>
      </c>
      <c r="AY102" s="95">
        <v>2.7</v>
      </c>
      <c r="AZ102" s="95">
        <v>3.3</v>
      </c>
      <c r="BA102" s="95"/>
      <c r="BB102" s="95"/>
      <c r="BC102" s="95"/>
      <c r="BD102" s="95"/>
      <c r="BE102" s="95"/>
      <c r="BF102" s="95"/>
      <c r="BG102" s="70">
        <v>30</v>
      </c>
      <c r="BH102" s="70">
        <v>50</v>
      </c>
      <c r="BI102" s="70">
        <v>42</v>
      </c>
      <c r="BJ102" s="70">
        <v>50</v>
      </c>
      <c r="BK102" s="70">
        <v>10</v>
      </c>
      <c r="BL102" s="70">
        <v>20</v>
      </c>
      <c r="BM102" s="70">
        <v>5</v>
      </c>
      <c r="BN102" s="70">
        <v>10</v>
      </c>
      <c r="BO102" s="94">
        <v>36</v>
      </c>
      <c r="BP102" s="94">
        <v>41</v>
      </c>
    </row>
    <row r="103" spans="1:68" s="70" customFormat="1" hidden="1" x14ac:dyDescent="0.25">
      <c r="A103" s="73"/>
      <c r="B103" s="71" t="s">
        <v>92</v>
      </c>
      <c r="C103" s="23">
        <v>3.1</v>
      </c>
      <c r="D103" s="11">
        <v>0.9</v>
      </c>
      <c r="E103" s="11">
        <f t="shared" si="4"/>
        <v>42.000000000000007</v>
      </c>
      <c r="F103" s="11">
        <f t="shared" si="3"/>
        <v>0.81</v>
      </c>
      <c r="G103" s="11">
        <v>12.28</v>
      </c>
      <c r="H103" s="11">
        <v>47.2</v>
      </c>
      <c r="I103" s="11"/>
      <c r="J103" s="11"/>
      <c r="K103" s="125"/>
      <c r="L103" s="24">
        <v>44.4</v>
      </c>
      <c r="M103" s="6">
        <v>2.38</v>
      </c>
      <c r="N103" s="104"/>
      <c r="O103" s="114"/>
      <c r="P103" s="25">
        <v>12.9</v>
      </c>
      <c r="Q103" s="25"/>
      <c r="R103" s="26">
        <v>1.81</v>
      </c>
      <c r="S103" s="26">
        <v>40</v>
      </c>
      <c r="T103" s="26"/>
      <c r="U103" s="121"/>
      <c r="V103" s="38">
        <v>8.1300000000000008</v>
      </c>
      <c r="W103" s="126"/>
      <c r="X103" s="150"/>
      <c r="Y103" s="40">
        <v>518</v>
      </c>
      <c r="Z103" s="40"/>
      <c r="AA103" s="40">
        <v>15.5</v>
      </c>
      <c r="AB103" s="41">
        <v>5.89</v>
      </c>
      <c r="AC103" s="48">
        <v>20.7</v>
      </c>
      <c r="AD103" s="49">
        <v>2.5499999999999998</v>
      </c>
      <c r="AE103" s="49">
        <v>410</v>
      </c>
      <c r="AF103" s="49"/>
      <c r="AG103" s="49">
        <v>10.46</v>
      </c>
      <c r="AH103" s="108"/>
      <c r="AI103" s="108"/>
      <c r="AJ103" s="80"/>
      <c r="AK103" s="56"/>
      <c r="AL103" s="111"/>
      <c r="AM103" s="111"/>
      <c r="AN103" s="60">
        <v>83</v>
      </c>
      <c r="AO103" s="61">
        <v>6.87</v>
      </c>
      <c r="AQ103" s="76"/>
      <c r="AR103" s="96"/>
      <c r="AS103" s="70">
        <v>310</v>
      </c>
      <c r="AT103" s="70">
        <v>410</v>
      </c>
      <c r="AU103" s="95">
        <v>20</v>
      </c>
      <c r="AV103" s="95">
        <v>25</v>
      </c>
      <c r="AW103" s="95">
        <v>8</v>
      </c>
      <c r="AX103" s="95">
        <v>12</v>
      </c>
      <c r="AY103" s="95">
        <v>2.7</v>
      </c>
      <c r="AZ103" s="95">
        <v>3.3</v>
      </c>
      <c r="BA103" s="95"/>
      <c r="BB103" s="95"/>
      <c r="BC103" s="95"/>
      <c r="BD103" s="95"/>
      <c r="BE103" s="95"/>
      <c r="BF103" s="95"/>
      <c r="BG103" s="70">
        <v>30</v>
      </c>
      <c r="BH103" s="70">
        <v>50</v>
      </c>
      <c r="BI103" s="70">
        <v>42</v>
      </c>
      <c r="BJ103" s="70">
        <v>50</v>
      </c>
      <c r="BK103" s="70">
        <v>10</v>
      </c>
      <c r="BL103" s="70">
        <v>20</v>
      </c>
      <c r="BM103" s="70">
        <v>5</v>
      </c>
      <c r="BN103" s="70">
        <v>10</v>
      </c>
      <c r="BO103" s="94">
        <v>36</v>
      </c>
      <c r="BP103" s="94">
        <v>41</v>
      </c>
    </row>
    <row r="104" spans="1:68" s="70" customFormat="1" hidden="1" x14ac:dyDescent="0.25">
      <c r="A104" s="73"/>
      <c r="B104" s="71" t="s">
        <v>80</v>
      </c>
      <c r="C104" s="23">
        <v>3</v>
      </c>
      <c r="D104" s="11">
        <v>1</v>
      </c>
      <c r="E104" s="11">
        <f t="shared" si="4"/>
        <v>40</v>
      </c>
      <c r="F104" s="11">
        <f t="shared" si="3"/>
        <v>0.9</v>
      </c>
      <c r="G104" s="11">
        <v>12.36</v>
      </c>
      <c r="H104" s="11">
        <v>47.5</v>
      </c>
      <c r="I104" s="11"/>
      <c r="J104" s="11"/>
      <c r="K104" s="125"/>
      <c r="L104" s="24">
        <v>44.4</v>
      </c>
      <c r="M104" s="6">
        <v>2.73</v>
      </c>
      <c r="N104" s="104"/>
      <c r="O104" s="114"/>
      <c r="P104" s="25">
        <v>14</v>
      </c>
      <c r="Q104" s="25"/>
      <c r="R104" s="26">
        <v>1.84</v>
      </c>
      <c r="S104" s="26">
        <v>40.200000000000003</v>
      </c>
      <c r="T104" s="26"/>
      <c r="U104" s="121"/>
      <c r="V104" s="38">
        <v>7.96</v>
      </c>
      <c r="W104" s="126"/>
      <c r="X104" s="150"/>
      <c r="Y104" s="40">
        <v>524</v>
      </c>
      <c r="Z104" s="40"/>
      <c r="AA104" s="40">
        <v>14.4</v>
      </c>
      <c r="AB104" s="41">
        <v>5.9</v>
      </c>
      <c r="AC104" s="48">
        <v>20.8</v>
      </c>
      <c r="AD104" s="49">
        <v>2.62</v>
      </c>
      <c r="AE104" s="49">
        <v>360</v>
      </c>
      <c r="AF104" s="49"/>
      <c r="AG104" s="49">
        <v>10.46</v>
      </c>
      <c r="AH104" s="108"/>
      <c r="AI104" s="108"/>
      <c r="AJ104" s="80"/>
      <c r="AK104" s="56"/>
      <c r="AL104" s="111"/>
      <c r="AM104" s="111"/>
      <c r="AN104" s="60"/>
      <c r="AO104" s="61"/>
      <c r="AQ104" s="76"/>
      <c r="AR104" s="96"/>
      <c r="AS104" s="70">
        <v>310</v>
      </c>
      <c r="AT104" s="70">
        <v>410</v>
      </c>
      <c r="AU104" s="95">
        <v>20</v>
      </c>
      <c r="AV104" s="95">
        <v>25</v>
      </c>
      <c r="AW104" s="95">
        <v>8</v>
      </c>
      <c r="AX104" s="95">
        <v>12</v>
      </c>
      <c r="AY104" s="95">
        <v>2.7</v>
      </c>
      <c r="AZ104" s="95">
        <v>3.3</v>
      </c>
      <c r="BA104" s="95"/>
      <c r="BB104" s="95"/>
      <c r="BC104" s="95"/>
      <c r="BD104" s="95"/>
      <c r="BE104" s="95"/>
      <c r="BF104" s="95"/>
      <c r="BG104" s="70">
        <v>30</v>
      </c>
      <c r="BH104" s="70">
        <v>50</v>
      </c>
      <c r="BI104" s="70">
        <v>42</v>
      </c>
      <c r="BJ104" s="70">
        <v>50</v>
      </c>
      <c r="BK104" s="70">
        <v>10</v>
      </c>
      <c r="BL104" s="70">
        <v>20</v>
      </c>
      <c r="BM104" s="70">
        <v>5</v>
      </c>
      <c r="BN104" s="70">
        <v>10</v>
      </c>
      <c r="BO104" s="94">
        <v>36</v>
      </c>
      <c r="BP104" s="94">
        <v>41</v>
      </c>
    </row>
    <row r="105" spans="1:68" s="70" customFormat="1" hidden="1" x14ac:dyDescent="0.25">
      <c r="A105" s="73">
        <v>43007</v>
      </c>
      <c r="B105" s="71" t="s">
        <v>81</v>
      </c>
      <c r="C105" s="23">
        <v>2.9</v>
      </c>
      <c r="D105" s="11">
        <v>1</v>
      </c>
      <c r="E105" s="11">
        <f t="shared" si="4"/>
        <v>38.5</v>
      </c>
      <c r="F105" s="11">
        <f t="shared" si="3"/>
        <v>0.9</v>
      </c>
      <c r="G105" s="11">
        <v>12.54</v>
      </c>
      <c r="H105" s="11">
        <v>47.4</v>
      </c>
      <c r="I105" s="11"/>
      <c r="J105" s="11"/>
      <c r="K105" s="125">
        <v>1.05</v>
      </c>
      <c r="L105" s="24">
        <v>44.2</v>
      </c>
      <c r="M105" s="6">
        <v>2.46</v>
      </c>
      <c r="N105" s="104"/>
      <c r="O105" s="114"/>
      <c r="P105" s="25">
        <v>11.2</v>
      </c>
      <c r="Q105" s="25"/>
      <c r="R105" s="26">
        <v>1.89</v>
      </c>
      <c r="S105" s="26">
        <v>40.1</v>
      </c>
      <c r="T105" s="26"/>
      <c r="U105" s="121">
        <v>1.63</v>
      </c>
      <c r="V105" s="38">
        <v>7.72</v>
      </c>
      <c r="W105" s="126">
        <f>U105+K105</f>
        <v>2.6799999999999997</v>
      </c>
      <c r="X105" s="150"/>
      <c r="Y105" s="40">
        <v>512</v>
      </c>
      <c r="Z105" s="40"/>
      <c r="AA105" s="40">
        <v>14.09</v>
      </c>
      <c r="AB105" s="41">
        <v>5.9</v>
      </c>
      <c r="AC105" s="48">
        <v>21.4</v>
      </c>
      <c r="AD105" s="49">
        <v>2.92</v>
      </c>
      <c r="AE105" s="49">
        <v>346</v>
      </c>
      <c r="AF105" s="49"/>
      <c r="AG105" s="49">
        <v>9.1</v>
      </c>
      <c r="AH105" s="108"/>
      <c r="AI105" s="108"/>
      <c r="AJ105" s="80"/>
      <c r="AK105" s="56"/>
      <c r="AL105" s="111"/>
      <c r="AM105" s="111"/>
      <c r="AN105" s="60">
        <v>57</v>
      </c>
      <c r="AO105" s="61">
        <v>10.36</v>
      </c>
      <c r="AQ105" s="76"/>
      <c r="AR105" s="96"/>
      <c r="AS105" s="70">
        <v>310</v>
      </c>
      <c r="AT105" s="70">
        <v>410</v>
      </c>
      <c r="AU105" s="95">
        <v>20</v>
      </c>
      <c r="AV105" s="95">
        <v>25</v>
      </c>
      <c r="AW105" s="95">
        <v>8</v>
      </c>
      <c r="AX105" s="95">
        <v>12</v>
      </c>
      <c r="AY105" s="95">
        <v>2.7</v>
      </c>
      <c r="AZ105" s="95">
        <v>3.3</v>
      </c>
      <c r="BA105" s="95"/>
      <c r="BB105" s="95"/>
      <c r="BC105" s="95"/>
      <c r="BD105" s="95"/>
      <c r="BE105" s="95"/>
      <c r="BF105" s="95"/>
      <c r="BG105" s="70">
        <v>30</v>
      </c>
      <c r="BH105" s="70">
        <v>50</v>
      </c>
      <c r="BI105" s="70">
        <v>42</v>
      </c>
      <c r="BJ105" s="70">
        <v>50</v>
      </c>
      <c r="BK105" s="70">
        <v>10</v>
      </c>
      <c r="BL105" s="70">
        <v>20</v>
      </c>
      <c r="BM105" s="70">
        <v>5</v>
      </c>
      <c r="BN105" s="70">
        <v>10</v>
      </c>
      <c r="BO105" s="94">
        <v>36</v>
      </c>
      <c r="BP105" s="94">
        <v>41</v>
      </c>
    </row>
    <row r="106" spans="1:68" s="70" customFormat="1" hidden="1" x14ac:dyDescent="0.25">
      <c r="A106" s="73"/>
      <c r="B106" s="71" t="s">
        <v>105</v>
      </c>
      <c r="C106" s="23">
        <v>3.1</v>
      </c>
      <c r="D106" s="11">
        <v>1</v>
      </c>
      <c r="E106" s="11">
        <f t="shared" si="4"/>
        <v>41.5</v>
      </c>
      <c r="F106" s="11">
        <f t="shared" si="3"/>
        <v>0.9</v>
      </c>
      <c r="G106" s="11">
        <v>12.07</v>
      </c>
      <c r="H106" s="11">
        <v>47.8</v>
      </c>
      <c r="I106" s="11"/>
      <c r="J106" s="11"/>
      <c r="K106" s="125">
        <v>1.19</v>
      </c>
      <c r="L106" s="24">
        <v>44.2</v>
      </c>
      <c r="M106" s="6">
        <v>2.65</v>
      </c>
      <c r="N106" s="104"/>
      <c r="O106" s="114"/>
      <c r="P106" s="25">
        <v>11.5</v>
      </c>
      <c r="Q106" s="25"/>
      <c r="R106" s="26">
        <v>1.97</v>
      </c>
      <c r="S106" s="26">
        <v>40.200000000000003</v>
      </c>
      <c r="T106" s="26"/>
      <c r="U106" s="121">
        <v>1.56</v>
      </c>
      <c r="V106" s="38">
        <v>7.55</v>
      </c>
      <c r="W106" s="126">
        <f>U106+K106</f>
        <v>2.75</v>
      </c>
      <c r="X106" s="150"/>
      <c r="Y106" s="40">
        <v>514</v>
      </c>
      <c r="Z106" s="40"/>
      <c r="AA106" s="40">
        <v>14.8</v>
      </c>
      <c r="AB106" s="41">
        <v>6.06</v>
      </c>
      <c r="AC106" s="48">
        <v>21.2</v>
      </c>
      <c r="AD106" s="49">
        <v>2.7</v>
      </c>
      <c r="AE106" s="49">
        <v>374</v>
      </c>
      <c r="AF106" s="49"/>
      <c r="AG106" s="49">
        <v>10.01</v>
      </c>
      <c r="AH106" s="108"/>
      <c r="AI106" s="108"/>
      <c r="AJ106" s="80"/>
      <c r="AK106" s="56"/>
      <c r="AL106" s="111"/>
      <c r="AM106" s="111"/>
      <c r="AN106" s="60">
        <v>95</v>
      </c>
      <c r="AO106" s="61">
        <v>10.8</v>
      </c>
      <c r="AQ106" s="76"/>
      <c r="AR106" s="96"/>
      <c r="AS106" s="70">
        <v>310</v>
      </c>
      <c r="AT106" s="70">
        <v>410</v>
      </c>
      <c r="AU106" s="95">
        <v>20</v>
      </c>
      <c r="AV106" s="95">
        <v>25</v>
      </c>
      <c r="AW106" s="95">
        <v>8</v>
      </c>
      <c r="AX106" s="95">
        <v>12</v>
      </c>
      <c r="AY106" s="95">
        <v>2.7</v>
      </c>
      <c r="AZ106" s="95">
        <v>3.3</v>
      </c>
      <c r="BA106" s="95"/>
      <c r="BB106" s="95"/>
      <c r="BC106" s="95"/>
      <c r="BD106" s="95"/>
      <c r="BE106" s="95"/>
      <c r="BF106" s="95"/>
      <c r="BG106" s="70">
        <v>30</v>
      </c>
      <c r="BH106" s="70">
        <v>50</v>
      </c>
      <c r="BI106" s="70">
        <v>42</v>
      </c>
      <c r="BJ106" s="70">
        <v>50</v>
      </c>
      <c r="BK106" s="70">
        <v>10</v>
      </c>
      <c r="BL106" s="70">
        <v>20</v>
      </c>
      <c r="BM106" s="70">
        <v>5</v>
      </c>
      <c r="BN106" s="70">
        <v>10</v>
      </c>
      <c r="BO106" s="94">
        <v>36</v>
      </c>
      <c r="BP106" s="94">
        <v>41</v>
      </c>
    </row>
    <row r="107" spans="1:68" s="70" customFormat="1" hidden="1" x14ac:dyDescent="0.25">
      <c r="A107" s="73"/>
      <c r="B107" s="71" t="s">
        <v>106</v>
      </c>
      <c r="C107" s="23">
        <v>3.1</v>
      </c>
      <c r="D107" s="11">
        <v>0.8</v>
      </c>
      <c r="E107" s="11">
        <f t="shared" si="4"/>
        <v>42.5</v>
      </c>
      <c r="F107" s="11">
        <f t="shared" si="3"/>
        <v>0.72000000000000008</v>
      </c>
      <c r="G107" s="11">
        <v>12.06</v>
      </c>
      <c r="H107" s="11"/>
      <c r="I107" s="11"/>
      <c r="J107" s="11"/>
      <c r="K107" s="125"/>
      <c r="L107" s="24">
        <v>45.7</v>
      </c>
      <c r="M107" s="6"/>
      <c r="N107" s="104"/>
      <c r="O107" s="114"/>
      <c r="P107" s="25">
        <v>11.8</v>
      </c>
      <c r="Q107" s="25"/>
      <c r="R107" s="26">
        <v>1.92</v>
      </c>
      <c r="S107" s="26"/>
      <c r="T107" s="26"/>
      <c r="U107" s="121"/>
      <c r="V107" s="38">
        <v>8.0500000000000007</v>
      </c>
      <c r="W107" s="126"/>
      <c r="X107" s="150"/>
      <c r="Y107" s="40"/>
      <c r="Z107" s="40"/>
      <c r="AA107" s="40"/>
      <c r="AB107" s="41"/>
      <c r="AC107" s="48"/>
      <c r="AD107" s="49">
        <v>2.98</v>
      </c>
      <c r="AE107" s="49">
        <v>380</v>
      </c>
      <c r="AF107" s="49"/>
      <c r="AG107" s="49">
        <v>10.01</v>
      </c>
      <c r="AH107" s="108"/>
      <c r="AI107" s="108"/>
      <c r="AJ107" s="80"/>
      <c r="AK107" s="56"/>
      <c r="AL107" s="111"/>
      <c r="AM107" s="111"/>
      <c r="AN107" s="60"/>
      <c r="AO107" s="61"/>
      <c r="AQ107" s="76"/>
      <c r="AR107" s="96"/>
      <c r="AS107" s="70">
        <v>310</v>
      </c>
      <c r="AT107" s="70">
        <v>410</v>
      </c>
      <c r="AU107" s="95">
        <v>20</v>
      </c>
      <c r="AV107" s="95">
        <v>25</v>
      </c>
      <c r="AW107" s="95">
        <v>8</v>
      </c>
      <c r="AX107" s="95">
        <v>12</v>
      </c>
      <c r="AY107" s="95">
        <v>2.7</v>
      </c>
      <c r="AZ107" s="95">
        <v>3.3</v>
      </c>
      <c r="BA107" s="95"/>
      <c r="BB107" s="95"/>
      <c r="BC107" s="95"/>
      <c r="BD107" s="95"/>
      <c r="BE107" s="95"/>
      <c r="BF107" s="95"/>
      <c r="BG107" s="70">
        <v>30</v>
      </c>
      <c r="BH107" s="70">
        <v>50</v>
      </c>
      <c r="BI107" s="70">
        <v>42</v>
      </c>
      <c r="BJ107" s="70">
        <v>50</v>
      </c>
      <c r="BK107" s="70">
        <v>10</v>
      </c>
      <c r="BL107" s="70">
        <v>20</v>
      </c>
      <c r="BM107" s="70">
        <v>5</v>
      </c>
      <c r="BN107" s="70">
        <v>10</v>
      </c>
      <c r="BO107" s="94">
        <v>36</v>
      </c>
      <c r="BP107" s="94">
        <v>41</v>
      </c>
    </row>
    <row r="108" spans="1:68" hidden="1" x14ac:dyDescent="0.25">
      <c r="A108" s="73">
        <v>43010</v>
      </c>
      <c r="B108" s="3" t="s">
        <v>34</v>
      </c>
      <c r="C108" s="23">
        <v>3.2</v>
      </c>
      <c r="D108" s="11">
        <v>0.8</v>
      </c>
      <c r="E108" s="11">
        <f>(C108-D108/3)*15</f>
        <v>44</v>
      </c>
      <c r="F108" s="11">
        <f>D108*0.9</f>
        <v>0.72000000000000008</v>
      </c>
      <c r="G108" s="11">
        <v>12.21</v>
      </c>
      <c r="H108" s="11">
        <v>47.3</v>
      </c>
      <c r="K108" s="125">
        <v>1.49</v>
      </c>
      <c r="L108" s="24">
        <v>48.2</v>
      </c>
      <c r="M108" s="6">
        <v>2.4500000000000002</v>
      </c>
      <c r="P108" s="25">
        <v>11.2</v>
      </c>
      <c r="R108" s="26">
        <v>1.9</v>
      </c>
      <c r="S108" s="26">
        <v>39.9</v>
      </c>
      <c r="U108" s="121">
        <v>1.74</v>
      </c>
      <c r="V108" s="38">
        <v>7.6</v>
      </c>
      <c r="W108" s="126">
        <f>U108+K108</f>
        <v>3.23</v>
      </c>
      <c r="Y108" s="40">
        <v>512</v>
      </c>
      <c r="AA108" s="40">
        <v>22</v>
      </c>
      <c r="AB108" s="41">
        <v>7.7</v>
      </c>
      <c r="AC108" s="48">
        <v>20.8</v>
      </c>
      <c r="AD108" s="49">
        <v>3.1</v>
      </c>
      <c r="AE108" s="49">
        <v>380</v>
      </c>
      <c r="AG108" s="49">
        <v>9.5500000000000007</v>
      </c>
      <c r="AK108" s="56">
        <v>9.4</v>
      </c>
      <c r="AO108" s="61">
        <v>4.577</v>
      </c>
      <c r="AS108" s="1">
        <v>310</v>
      </c>
      <c r="AT108" s="1">
        <v>410</v>
      </c>
      <c r="AU108" s="95">
        <v>20</v>
      </c>
      <c r="AV108" s="95">
        <v>25</v>
      </c>
      <c r="AW108" s="95">
        <v>8</v>
      </c>
      <c r="AX108" s="95">
        <v>12</v>
      </c>
      <c r="AY108" s="95">
        <v>2.7</v>
      </c>
      <c r="AZ108" s="95">
        <v>3.3</v>
      </c>
      <c r="BG108" s="1">
        <v>30</v>
      </c>
      <c r="BH108" s="1">
        <v>50</v>
      </c>
      <c r="BI108" s="1">
        <v>42</v>
      </c>
      <c r="BJ108" s="1">
        <v>50</v>
      </c>
      <c r="BK108" s="1">
        <v>10</v>
      </c>
      <c r="BL108" s="1">
        <v>20</v>
      </c>
      <c r="BM108" s="1">
        <v>5</v>
      </c>
      <c r="BN108" s="1">
        <v>10</v>
      </c>
      <c r="BO108" s="94">
        <v>36</v>
      </c>
      <c r="BP108" s="94">
        <v>41</v>
      </c>
    </row>
    <row r="109" spans="1:68" hidden="1" x14ac:dyDescent="0.25">
      <c r="A109" s="73"/>
      <c r="B109" s="3" t="s">
        <v>35</v>
      </c>
      <c r="C109" s="23">
        <v>3.15</v>
      </c>
      <c r="D109" s="11">
        <v>0.9</v>
      </c>
      <c r="E109" s="11">
        <f t="shared" ref="E109:E163" si="5">(C109-D109/3)*15</f>
        <v>42.75</v>
      </c>
      <c r="F109" s="11">
        <f t="shared" ref="F109:F163" si="6">D109*0.9</f>
        <v>0.81</v>
      </c>
      <c r="G109" s="11">
        <v>12.16</v>
      </c>
      <c r="L109" s="24">
        <v>46.2</v>
      </c>
      <c r="P109" s="25">
        <v>10.6</v>
      </c>
      <c r="R109" s="26">
        <v>1.84</v>
      </c>
      <c r="V109" s="38">
        <v>6.98</v>
      </c>
      <c r="AB109" s="41">
        <v>8.8000000000000007</v>
      </c>
      <c r="AD109" s="49">
        <v>3.3</v>
      </c>
      <c r="AE109" s="49">
        <v>320</v>
      </c>
      <c r="AG109" s="49">
        <v>9.5500000000000007</v>
      </c>
      <c r="AK109" s="56">
        <v>9.9</v>
      </c>
      <c r="AN109" s="60">
        <v>70</v>
      </c>
      <c r="AO109" s="61">
        <v>6.5590000000000002</v>
      </c>
      <c r="AS109" s="1">
        <v>310</v>
      </c>
      <c r="AT109" s="1">
        <v>410</v>
      </c>
      <c r="AU109" s="95">
        <v>20</v>
      </c>
      <c r="AV109" s="95">
        <v>25</v>
      </c>
      <c r="AW109" s="95">
        <v>8</v>
      </c>
      <c r="AX109" s="95">
        <v>12</v>
      </c>
      <c r="AY109" s="95">
        <v>2.7</v>
      </c>
      <c r="AZ109" s="95">
        <v>3.3</v>
      </c>
      <c r="BG109" s="1">
        <v>30</v>
      </c>
      <c r="BH109" s="1">
        <v>50</v>
      </c>
      <c r="BI109" s="1">
        <v>42</v>
      </c>
      <c r="BJ109" s="1">
        <v>50</v>
      </c>
      <c r="BK109" s="1">
        <v>10</v>
      </c>
      <c r="BL109" s="1">
        <v>20</v>
      </c>
      <c r="BM109" s="1">
        <v>5</v>
      </c>
      <c r="BN109" s="1">
        <v>10</v>
      </c>
      <c r="BO109" s="94">
        <v>36</v>
      </c>
      <c r="BP109" s="94">
        <v>41</v>
      </c>
    </row>
    <row r="110" spans="1:68" hidden="1" x14ac:dyDescent="0.25">
      <c r="A110" s="73"/>
      <c r="B110" s="3" t="s">
        <v>36</v>
      </c>
      <c r="C110" s="23">
        <v>2.9</v>
      </c>
      <c r="D110" s="11">
        <v>1</v>
      </c>
      <c r="E110" s="11">
        <f t="shared" si="5"/>
        <v>38.5</v>
      </c>
      <c r="F110" s="11">
        <f t="shared" si="6"/>
        <v>0.9</v>
      </c>
      <c r="G110" s="11">
        <v>12.06</v>
      </c>
      <c r="H110" s="11">
        <v>47.8</v>
      </c>
      <c r="K110" s="125">
        <v>1.26</v>
      </c>
      <c r="L110" s="24">
        <v>44.6</v>
      </c>
      <c r="M110" s="6">
        <v>2.36</v>
      </c>
      <c r="P110" s="25">
        <v>11.2</v>
      </c>
      <c r="R110" s="26">
        <v>1.76</v>
      </c>
      <c r="S110" s="26">
        <v>40.200000000000003</v>
      </c>
      <c r="U110" s="121">
        <v>1.5</v>
      </c>
      <c r="V110" s="38">
        <v>8.06</v>
      </c>
      <c r="W110" s="126">
        <f>U110+K110</f>
        <v>2.76</v>
      </c>
      <c r="Y110" s="40">
        <v>512</v>
      </c>
      <c r="AA110" s="40">
        <v>16.97</v>
      </c>
      <c r="AB110" s="41">
        <v>10.01</v>
      </c>
      <c r="AC110" s="48">
        <v>20.399999999999999</v>
      </c>
      <c r="AD110" s="49">
        <v>3.24</v>
      </c>
      <c r="AE110" s="49">
        <v>349</v>
      </c>
      <c r="AG110" s="49">
        <v>10.69</v>
      </c>
      <c r="AK110" s="56">
        <v>11.89</v>
      </c>
      <c r="AN110" s="60">
        <v>65</v>
      </c>
      <c r="AO110" s="61">
        <v>7.68</v>
      </c>
      <c r="AS110" s="1">
        <v>310</v>
      </c>
      <c r="AT110" s="1">
        <v>410</v>
      </c>
      <c r="AU110" s="95">
        <v>20</v>
      </c>
      <c r="AV110" s="95">
        <v>25</v>
      </c>
      <c r="AW110" s="95">
        <v>8</v>
      </c>
      <c r="AX110" s="95">
        <v>12</v>
      </c>
      <c r="AY110" s="95">
        <v>2.7</v>
      </c>
      <c r="AZ110" s="95">
        <v>3.3</v>
      </c>
      <c r="BG110" s="1">
        <v>30</v>
      </c>
      <c r="BH110" s="1">
        <v>50</v>
      </c>
      <c r="BI110" s="1">
        <v>42</v>
      </c>
      <c r="BJ110" s="1">
        <v>50</v>
      </c>
      <c r="BK110" s="1">
        <v>10</v>
      </c>
      <c r="BL110" s="1">
        <v>20</v>
      </c>
      <c r="BM110" s="1">
        <v>5</v>
      </c>
      <c r="BN110" s="1">
        <v>10</v>
      </c>
      <c r="BO110" s="94">
        <v>36</v>
      </c>
      <c r="BP110" s="94">
        <v>41</v>
      </c>
    </row>
    <row r="111" spans="1:68" hidden="1" x14ac:dyDescent="0.25">
      <c r="A111" s="73"/>
      <c r="B111" s="3" t="s">
        <v>37</v>
      </c>
      <c r="C111" s="23">
        <v>3.1</v>
      </c>
      <c r="D111" s="11">
        <v>1</v>
      </c>
      <c r="E111" s="11">
        <f t="shared" si="5"/>
        <v>41.5</v>
      </c>
      <c r="F111" s="11">
        <f t="shared" si="6"/>
        <v>0.9</v>
      </c>
      <c r="G111" s="11">
        <v>11.98</v>
      </c>
      <c r="H111" s="11">
        <v>47.8</v>
      </c>
      <c r="L111" s="24">
        <v>46.4</v>
      </c>
      <c r="M111" s="6">
        <v>2.38</v>
      </c>
      <c r="P111" s="25">
        <v>11.8</v>
      </c>
      <c r="R111" s="26">
        <v>1.81</v>
      </c>
      <c r="S111" s="26">
        <v>40.200000000000003</v>
      </c>
      <c r="V111" s="38">
        <v>8.1999999999999993</v>
      </c>
      <c r="Y111" s="40">
        <v>520</v>
      </c>
      <c r="AA111" s="40">
        <v>19.13</v>
      </c>
      <c r="AB111" s="41">
        <v>10.27</v>
      </c>
      <c r="AC111" s="48">
        <v>20.8</v>
      </c>
      <c r="AD111" s="49">
        <v>3.21</v>
      </c>
      <c r="AE111" s="49">
        <v>384</v>
      </c>
      <c r="AG111" s="49">
        <v>9.56</v>
      </c>
      <c r="AK111" s="56">
        <v>10.82</v>
      </c>
      <c r="AS111" s="1">
        <v>310</v>
      </c>
      <c r="AT111" s="1">
        <v>410</v>
      </c>
      <c r="AU111" s="95">
        <v>20</v>
      </c>
      <c r="AV111" s="95">
        <v>25</v>
      </c>
      <c r="AW111" s="95">
        <v>8</v>
      </c>
      <c r="AX111" s="95">
        <v>12</v>
      </c>
      <c r="AY111" s="95">
        <v>2.7</v>
      </c>
      <c r="AZ111" s="95">
        <v>3.3</v>
      </c>
      <c r="BG111" s="1">
        <v>30</v>
      </c>
      <c r="BH111" s="1">
        <v>50</v>
      </c>
      <c r="BI111" s="1">
        <v>42</v>
      </c>
      <c r="BJ111" s="1">
        <v>50</v>
      </c>
      <c r="BK111" s="1">
        <v>10</v>
      </c>
      <c r="BL111" s="1">
        <v>20</v>
      </c>
      <c r="BM111" s="1">
        <v>5</v>
      </c>
      <c r="BN111" s="1">
        <v>10</v>
      </c>
      <c r="BO111" s="94">
        <v>36</v>
      </c>
      <c r="BP111" s="94">
        <v>41</v>
      </c>
    </row>
    <row r="112" spans="1:68" hidden="1" x14ac:dyDescent="0.25">
      <c r="A112" s="73">
        <v>43011</v>
      </c>
      <c r="B112" s="3" t="s">
        <v>38</v>
      </c>
      <c r="C112" s="23">
        <v>2.9</v>
      </c>
      <c r="D112" s="11">
        <v>1</v>
      </c>
      <c r="E112" s="11">
        <f t="shared" si="5"/>
        <v>38.5</v>
      </c>
      <c r="F112" s="11">
        <f t="shared" si="6"/>
        <v>0.9</v>
      </c>
      <c r="G112" s="11">
        <v>11.92</v>
      </c>
      <c r="H112" s="11">
        <v>47.4</v>
      </c>
      <c r="K112" s="125">
        <v>0.91</v>
      </c>
      <c r="L112" s="24">
        <v>44.2</v>
      </c>
      <c r="M112" s="6">
        <v>2.36</v>
      </c>
      <c r="P112" s="25">
        <v>11.8</v>
      </c>
      <c r="R112" s="26">
        <v>1.82</v>
      </c>
      <c r="S112" s="26">
        <v>40.299999999999997</v>
      </c>
      <c r="U112" s="121">
        <v>1.54</v>
      </c>
      <c r="V112" s="38">
        <v>7.9</v>
      </c>
      <c r="W112" s="126">
        <f>U112+K112</f>
        <v>2.4500000000000002</v>
      </c>
      <c r="Y112" s="40">
        <v>519</v>
      </c>
      <c r="AA112" s="40">
        <v>22.4</v>
      </c>
      <c r="AB112" s="41">
        <v>16.48</v>
      </c>
      <c r="AC112" s="48">
        <v>21.2</v>
      </c>
      <c r="AD112" s="49">
        <v>3.21</v>
      </c>
      <c r="AE112" s="49">
        <v>408</v>
      </c>
      <c r="AG112" s="49">
        <v>10.92</v>
      </c>
      <c r="AK112" s="56">
        <v>10.34</v>
      </c>
      <c r="AN112" s="60">
        <v>52</v>
      </c>
      <c r="AO112" s="61">
        <v>6.8609999999999998</v>
      </c>
      <c r="AS112" s="1">
        <v>310</v>
      </c>
      <c r="AT112" s="1">
        <v>410</v>
      </c>
      <c r="AU112" s="95">
        <v>20</v>
      </c>
      <c r="AV112" s="95">
        <v>25</v>
      </c>
      <c r="AW112" s="95">
        <v>8</v>
      </c>
      <c r="AX112" s="95">
        <v>12</v>
      </c>
      <c r="AY112" s="95">
        <v>2.7</v>
      </c>
      <c r="AZ112" s="95">
        <v>3.3</v>
      </c>
      <c r="BG112" s="1">
        <v>30</v>
      </c>
      <c r="BH112" s="1">
        <v>50</v>
      </c>
      <c r="BI112" s="1">
        <v>42</v>
      </c>
      <c r="BJ112" s="1">
        <v>50</v>
      </c>
      <c r="BK112" s="1">
        <v>10</v>
      </c>
      <c r="BL112" s="1">
        <v>20</v>
      </c>
      <c r="BM112" s="1">
        <v>5</v>
      </c>
      <c r="BN112" s="1">
        <v>10</v>
      </c>
      <c r="BO112" s="94">
        <v>36</v>
      </c>
      <c r="BP112" s="94">
        <v>41</v>
      </c>
    </row>
    <row r="113" spans="1:68" hidden="1" x14ac:dyDescent="0.25">
      <c r="A113" s="73"/>
      <c r="B113" s="3" t="s">
        <v>39</v>
      </c>
      <c r="C113" s="23">
        <v>2.9</v>
      </c>
      <c r="D113" s="11">
        <v>1.1000000000000001</v>
      </c>
      <c r="E113" s="11">
        <f t="shared" si="5"/>
        <v>38</v>
      </c>
      <c r="F113" s="11">
        <f t="shared" si="6"/>
        <v>0.9900000000000001</v>
      </c>
      <c r="G113" s="11">
        <v>11.93</v>
      </c>
      <c r="M113" s="6">
        <v>2.3199999999999998</v>
      </c>
      <c r="P113" s="25">
        <v>11.5</v>
      </c>
      <c r="R113" s="26">
        <v>1.82</v>
      </c>
      <c r="V113" s="38">
        <v>8.07</v>
      </c>
      <c r="AD113" s="49">
        <v>2.85</v>
      </c>
      <c r="AE113" s="49">
        <v>350</v>
      </c>
      <c r="AG113" s="49">
        <v>10.47</v>
      </c>
      <c r="AN113" s="60">
        <v>65</v>
      </c>
      <c r="AO113" s="61">
        <v>9.0709999999999997</v>
      </c>
      <c r="AS113" s="1">
        <v>310</v>
      </c>
      <c r="AT113" s="1">
        <v>410</v>
      </c>
      <c r="AU113" s="95">
        <v>20</v>
      </c>
      <c r="AV113" s="95">
        <v>25</v>
      </c>
      <c r="AW113" s="95">
        <v>8</v>
      </c>
      <c r="AX113" s="95">
        <v>12</v>
      </c>
      <c r="AY113" s="95">
        <v>2.7</v>
      </c>
      <c r="AZ113" s="95">
        <v>3.3</v>
      </c>
      <c r="BG113" s="1">
        <v>30</v>
      </c>
      <c r="BH113" s="1">
        <v>50</v>
      </c>
      <c r="BI113" s="1">
        <v>42</v>
      </c>
      <c r="BJ113" s="1">
        <v>50</v>
      </c>
      <c r="BK113" s="1">
        <v>10</v>
      </c>
      <c r="BL113" s="1">
        <v>20</v>
      </c>
      <c r="BM113" s="1">
        <v>5</v>
      </c>
      <c r="BN113" s="1">
        <v>10</v>
      </c>
      <c r="BO113" s="94">
        <v>36</v>
      </c>
      <c r="BP113" s="94">
        <v>41</v>
      </c>
    </row>
    <row r="114" spans="1:68" hidden="1" x14ac:dyDescent="0.25">
      <c r="A114" s="73"/>
      <c r="B114" s="3" t="s">
        <v>40</v>
      </c>
      <c r="C114" s="23">
        <v>3</v>
      </c>
      <c r="D114" s="11">
        <v>1</v>
      </c>
      <c r="E114" s="11">
        <f t="shared" si="5"/>
        <v>40</v>
      </c>
      <c r="F114" s="11">
        <f t="shared" si="6"/>
        <v>0.9</v>
      </c>
      <c r="P114" s="25">
        <v>11.2</v>
      </c>
      <c r="R114" s="26">
        <v>1.8</v>
      </c>
      <c r="Y114" s="40">
        <v>520</v>
      </c>
      <c r="AA114" s="40">
        <v>28</v>
      </c>
      <c r="AB114" s="41">
        <v>21</v>
      </c>
      <c r="AC114" s="48">
        <v>21.2</v>
      </c>
      <c r="AD114" s="49">
        <v>3.2</v>
      </c>
      <c r="AE114" s="49">
        <v>440</v>
      </c>
      <c r="AG114" s="49">
        <v>10.9</v>
      </c>
      <c r="AK114" s="56">
        <v>12</v>
      </c>
      <c r="AN114" s="60">
        <v>70</v>
      </c>
      <c r="AO114" s="61">
        <v>7.6</v>
      </c>
      <c r="AS114" s="1">
        <v>310</v>
      </c>
      <c r="AT114" s="1">
        <v>410</v>
      </c>
      <c r="AU114" s="95">
        <v>20</v>
      </c>
      <c r="AV114" s="95">
        <v>25</v>
      </c>
      <c r="AW114" s="95">
        <v>8</v>
      </c>
      <c r="AX114" s="95">
        <v>12</v>
      </c>
      <c r="AY114" s="95">
        <v>2.7</v>
      </c>
      <c r="AZ114" s="95">
        <v>3.3</v>
      </c>
      <c r="BG114" s="1">
        <v>30</v>
      </c>
      <c r="BH114" s="1">
        <v>50</v>
      </c>
      <c r="BI114" s="1">
        <v>42</v>
      </c>
      <c r="BJ114" s="1">
        <v>50</v>
      </c>
      <c r="BK114" s="1">
        <v>10</v>
      </c>
      <c r="BL114" s="1">
        <v>20</v>
      </c>
      <c r="BM114" s="1">
        <v>5</v>
      </c>
      <c r="BN114" s="1">
        <v>10</v>
      </c>
      <c r="BO114" s="94">
        <v>36</v>
      </c>
      <c r="BP114" s="94">
        <v>41</v>
      </c>
    </row>
    <row r="115" spans="1:68" hidden="1" x14ac:dyDescent="0.25">
      <c r="A115" s="73"/>
      <c r="B115" s="3" t="s">
        <v>41</v>
      </c>
      <c r="H115" s="11">
        <v>48</v>
      </c>
      <c r="K115" s="125">
        <v>1.1000000000000001</v>
      </c>
      <c r="L115" s="24">
        <v>44.5</v>
      </c>
      <c r="S115" s="26">
        <v>40.1</v>
      </c>
      <c r="U115" s="121">
        <v>1.6</v>
      </c>
      <c r="V115" s="38">
        <v>8</v>
      </c>
      <c r="W115" s="126">
        <f>U115+K115</f>
        <v>2.7</v>
      </c>
      <c r="AD115" s="54"/>
      <c r="AS115" s="1">
        <v>310</v>
      </c>
      <c r="AT115" s="1">
        <v>410</v>
      </c>
      <c r="AU115" s="95">
        <v>20</v>
      </c>
      <c r="AV115" s="95">
        <v>25</v>
      </c>
      <c r="AW115" s="95">
        <v>8</v>
      </c>
      <c r="AX115" s="95">
        <v>12</v>
      </c>
      <c r="AY115" s="95">
        <v>2.7</v>
      </c>
      <c r="AZ115" s="95">
        <v>3.3</v>
      </c>
      <c r="BG115" s="1">
        <v>30</v>
      </c>
      <c r="BH115" s="1">
        <v>50</v>
      </c>
      <c r="BI115" s="1">
        <v>42</v>
      </c>
      <c r="BJ115" s="1">
        <v>50</v>
      </c>
      <c r="BK115" s="1">
        <v>10</v>
      </c>
      <c r="BL115" s="1">
        <v>20</v>
      </c>
      <c r="BM115" s="1">
        <v>5</v>
      </c>
      <c r="BN115" s="1">
        <v>10</v>
      </c>
      <c r="BO115" s="94">
        <v>36</v>
      </c>
      <c r="BP115" s="94">
        <v>41</v>
      </c>
    </row>
    <row r="116" spans="1:68" hidden="1" x14ac:dyDescent="0.25">
      <c r="A116" s="73"/>
      <c r="B116" s="3" t="s">
        <v>42</v>
      </c>
      <c r="C116" s="23">
        <v>2.85</v>
      </c>
      <c r="D116" s="11">
        <v>0.95</v>
      </c>
      <c r="E116" s="11">
        <f t="shared" si="5"/>
        <v>38</v>
      </c>
      <c r="F116" s="11">
        <f t="shared" si="6"/>
        <v>0.85499999999999998</v>
      </c>
      <c r="G116" s="11">
        <v>11.98</v>
      </c>
      <c r="H116" s="11">
        <v>47.7</v>
      </c>
      <c r="K116" s="125">
        <v>1.28</v>
      </c>
      <c r="L116" s="24">
        <v>44.6</v>
      </c>
      <c r="M116" s="6">
        <v>2.46</v>
      </c>
      <c r="P116" s="25">
        <v>11.2</v>
      </c>
      <c r="R116" s="26">
        <v>1.84</v>
      </c>
      <c r="S116" s="26">
        <v>40.200000000000003</v>
      </c>
      <c r="U116" s="121">
        <v>1.7</v>
      </c>
      <c r="V116" s="38">
        <v>7.83</v>
      </c>
      <c r="W116" s="126">
        <f>U116+K116</f>
        <v>2.98</v>
      </c>
      <c r="Y116" s="40">
        <v>537</v>
      </c>
      <c r="AA116" s="40">
        <v>28.1</v>
      </c>
      <c r="AB116" s="41">
        <v>24.83</v>
      </c>
      <c r="AC116" s="48">
        <v>20.6</v>
      </c>
      <c r="AD116" s="49">
        <v>3.05</v>
      </c>
      <c r="AE116" s="49">
        <v>359</v>
      </c>
      <c r="AG116" s="49">
        <v>9.1</v>
      </c>
      <c r="AK116" s="56">
        <v>11.34</v>
      </c>
      <c r="AN116" s="60">
        <v>70</v>
      </c>
      <c r="AO116" s="61">
        <v>8.4600000000000009</v>
      </c>
      <c r="AS116" s="1">
        <v>310</v>
      </c>
      <c r="AT116" s="1">
        <v>410</v>
      </c>
      <c r="AU116" s="95">
        <v>20</v>
      </c>
      <c r="AV116" s="95">
        <v>25</v>
      </c>
      <c r="AW116" s="95">
        <v>8</v>
      </c>
      <c r="AX116" s="95">
        <v>12</v>
      </c>
      <c r="AY116" s="95">
        <v>2.7</v>
      </c>
      <c r="AZ116" s="95">
        <v>3.3</v>
      </c>
      <c r="BG116" s="1">
        <v>30</v>
      </c>
      <c r="BH116" s="1">
        <v>50</v>
      </c>
      <c r="BI116" s="1">
        <v>42</v>
      </c>
      <c r="BJ116" s="1">
        <v>50</v>
      </c>
      <c r="BK116" s="1">
        <v>10</v>
      </c>
      <c r="BL116" s="1">
        <v>20</v>
      </c>
      <c r="BM116" s="1">
        <v>5</v>
      </c>
      <c r="BN116" s="1">
        <v>10</v>
      </c>
      <c r="BO116" s="94">
        <v>36</v>
      </c>
      <c r="BP116" s="94">
        <v>41</v>
      </c>
    </row>
    <row r="117" spans="1:68" hidden="1" x14ac:dyDescent="0.25">
      <c r="A117" s="73">
        <v>43012</v>
      </c>
      <c r="B117" s="3" t="s">
        <v>43</v>
      </c>
      <c r="C117" s="23">
        <v>2.9</v>
      </c>
      <c r="D117" s="11">
        <v>0.9</v>
      </c>
      <c r="E117" s="11">
        <f t="shared" si="5"/>
        <v>39</v>
      </c>
      <c r="F117" s="11">
        <f t="shared" si="6"/>
        <v>0.81</v>
      </c>
      <c r="G117" s="11">
        <v>12.05</v>
      </c>
      <c r="H117" s="11">
        <v>47.4</v>
      </c>
      <c r="K117" s="125">
        <v>1.3</v>
      </c>
      <c r="L117" s="24">
        <v>43.2</v>
      </c>
      <c r="M117" s="6">
        <v>2.7</v>
      </c>
      <c r="P117" s="25">
        <v>11.8</v>
      </c>
      <c r="R117" s="26">
        <v>1.92</v>
      </c>
      <c r="S117" s="26">
        <v>40.200000000000003</v>
      </c>
      <c r="U117" s="121">
        <v>1.52</v>
      </c>
      <c r="V117" s="38">
        <v>7.63</v>
      </c>
      <c r="W117" s="126">
        <f>U117+K117</f>
        <v>2.8200000000000003</v>
      </c>
      <c r="Y117" s="40">
        <v>532</v>
      </c>
      <c r="AA117" s="40">
        <v>27.3</v>
      </c>
      <c r="AB117" s="41">
        <v>26.08</v>
      </c>
      <c r="AC117" s="48">
        <v>20.9</v>
      </c>
      <c r="AD117" s="49">
        <v>2.98</v>
      </c>
      <c r="AE117" s="49">
        <v>391</v>
      </c>
      <c r="AG117" s="49">
        <v>10.92</v>
      </c>
      <c r="AK117" s="56">
        <v>9.73</v>
      </c>
      <c r="AN117" s="60">
        <v>85</v>
      </c>
      <c r="AO117" s="61">
        <v>7.7370000000000001</v>
      </c>
      <c r="AS117" s="1">
        <v>310</v>
      </c>
      <c r="AT117" s="1">
        <v>410</v>
      </c>
      <c r="AU117" s="95">
        <v>20</v>
      </c>
      <c r="AV117" s="95">
        <v>25</v>
      </c>
      <c r="AW117" s="95">
        <v>8</v>
      </c>
      <c r="AX117" s="95">
        <v>12</v>
      </c>
      <c r="AY117" s="95">
        <v>2.7</v>
      </c>
      <c r="AZ117" s="95">
        <v>3.3</v>
      </c>
      <c r="BG117" s="1">
        <v>30</v>
      </c>
      <c r="BH117" s="1">
        <v>50</v>
      </c>
      <c r="BI117" s="1">
        <v>42</v>
      </c>
      <c r="BJ117" s="1">
        <v>50</v>
      </c>
      <c r="BK117" s="1">
        <v>10</v>
      </c>
      <c r="BL117" s="1">
        <v>20</v>
      </c>
      <c r="BM117" s="1">
        <v>5</v>
      </c>
      <c r="BN117" s="1">
        <v>10</v>
      </c>
      <c r="BO117" s="94">
        <v>36</v>
      </c>
      <c r="BP117" s="94">
        <v>41</v>
      </c>
    </row>
    <row r="118" spans="1:68" hidden="1" x14ac:dyDescent="0.25">
      <c r="A118" s="73"/>
      <c r="B118" s="3" t="s">
        <v>44</v>
      </c>
      <c r="C118" s="23">
        <v>2.9</v>
      </c>
      <c r="D118" s="11">
        <v>0.8</v>
      </c>
      <c r="E118" s="11">
        <f t="shared" si="5"/>
        <v>39.5</v>
      </c>
      <c r="F118" s="11">
        <f t="shared" si="6"/>
        <v>0.72000000000000008</v>
      </c>
      <c r="G118" s="11">
        <v>12.06</v>
      </c>
      <c r="H118" s="11">
        <v>47.2</v>
      </c>
      <c r="L118" s="24">
        <v>43.1</v>
      </c>
      <c r="P118" s="25">
        <v>11.2</v>
      </c>
      <c r="R118" s="26">
        <v>2</v>
      </c>
      <c r="S118" s="26">
        <v>40.1</v>
      </c>
      <c r="V118" s="38">
        <v>7.5</v>
      </c>
      <c r="AB118" s="41">
        <v>27.31</v>
      </c>
      <c r="AC118" s="48">
        <v>20.9</v>
      </c>
      <c r="AD118" s="49">
        <v>3.18</v>
      </c>
      <c r="AE118" s="49">
        <v>352</v>
      </c>
      <c r="AG118" s="49">
        <v>9.1</v>
      </c>
      <c r="AK118" s="56">
        <v>9.1</v>
      </c>
      <c r="AN118" s="60">
        <v>60</v>
      </c>
      <c r="AO118" s="61">
        <v>9.8970000000000002</v>
      </c>
      <c r="AS118" s="1">
        <v>310</v>
      </c>
      <c r="AT118" s="1">
        <v>410</v>
      </c>
      <c r="AU118" s="95">
        <v>20</v>
      </c>
      <c r="AV118" s="95">
        <v>25</v>
      </c>
      <c r="AW118" s="95">
        <v>8</v>
      </c>
      <c r="AX118" s="95">
        <v>12</v>
      </c>
      <c r="AY118" s="95">
        <v>2.7</v>
      </c>
      <c r="AZ118" s="95">
        <v>3.3</v>
      </c>
      <c r="BG118" s="1">
        <v>30</v>
      </c>
      <c r="BH118" s="1">
        <v>50</v>
      </c>
      <c r="BI118" s="1">
        <v>42</v>
      </c>
      <c r="BJ118" s="1">
        <v>50</v>
      </c>
      <c r="BK118" s="1">
        <v>10</v>
      </c>
      <c r="BL118" s="1">
        <v>20</v>
      </c>
      <c r="BM118" s="1">
        <v>5</v>
      </c>
      <c r="BN118" s="1">
        <v>10</v>
      </c>
      <c r="BO118" s="94">
        <v>36</v>
      </c>
      <c r="BP118" s="94">
        <v>41</v>
      </c>
    </row>
    <row r="119" spans="1:68" hidden="1" x14ac:dyDescent="0.25">
      <c r="A119" s="73"/>
      <c r="B119" s="3" t="s">
        <v>45</v>
      </c>
      <c r="C119" s="23">
        <v>2.8</v>
      </c>
      <c r="D119" s="11">
        <v>1</v>
      </c>
      <c r="E119" s="11">
        <f t="shared" si="5"/>
        <v>36.999999999999993</v>
      </c>
      <c r="F119" s="11">
        <f t="shared" si="6"/>
        <v>0.9</v>
      </c>
      <c r="G119" s="11">
        <v>12.07</v>
      </c>
      <c r="H119" s="11">
        <v>46.7</v>
      </c>
      <c r="L119" s="24">
        <v>43.2</v>
      </c>
      <c r="P119" s="25">
        <v>11.8</v>
      </c>
      <c r="R119" s="26">
        <v>2.02</v>
      </c>
      <c r="S119" s="26">
        <v>40.200000000000003</v>
      </c>
      <c r="V119" s="38">
        <v>7.38</v>
      </c>
      <c r="AB119" s="41">
        <v>28</v>
      </c>
      <c r="AD119" s="49">
        <v>3.25</v>
      </c>
      <c r="AE119" s="49">
        <v>320</v>
      </c>
      <c r="AG119" s="49">
        <v>10.47</v>
      </c>
      <c r="AS119" s="1">
        <v>310</v>
      </c>
      <c r="AT119" s="1">
        <v>410</v>
      </c>
      <c r="AU119" s="95">
        <v>20</v>
      </c>
      <c r="AV119" s="95">
        <v>25</v>
      </c>
      <c r="AW119" s="95">
        <v>8</v>
      </c>
      <c r="AX119" s="95">
        <v>12</v>
      </c>
      <c r="AY119" s="95">
        <v>2.7</v>
      </c>
      <c r="AZ119" s="95">
        <v>3.3</v>
      </c>
      <c r="BG119" s="1">
        <v>30</v>
      </c>
      <c r="BH119" s="1">
        <v>50</v>
      </c>
      <c r="BI119" s="1">
        <v>42</v>
      </c>
      <c r="BJ119" s="1">
        <v>50</v>
      </c>
      <c r="BK119" s="1">
        <v>10</v>
      </c>
      <c r="BL119" s="1">
        <v>20</v>
      </c>
      <c r="BM119" s="1">
        <v>5</v>
      </c>
      <c r="BN119" s="1">
        <v>10</v>
      </c>
      <c r="BO119" s="94">
        <v>36</v>
      </c>
      <c r="BP119" s="94">
        <v>41</v>
      </c>
    </row>
    <row r="120" spans="1:68" hidden="1" x14ac:dyDescent="0.25">
      <c r="A120" s="73"/>
      <c r="B120" s="3" t="s">
        <v>46</v>
      </c>
      <c r="C120" s="23">
        <v>2.75</v>
      </c>
      <c r="D120" s="11">
        <v>0.8</v>
      </c>
      <c r="E120" s="11">
        <f t="shared" si="5"/>
        <v>37.25</v>
      </c>
      <c r="F120" s="11">
        <f t="shared" si="6"/>
        <v>0.72000000000000008</v>
      </c>
      <c r="G120" s="11">
        <v>11.98</v>
      </c>
      <c r="H120" s="11">
        <v>47.7</v>
      </c>
      <c r="L120" s="24">
        <v>43.1</v>
      </c>
      <c r="M120" s="6">
        <v>2.46</v>
      </c>
      <c r="P120" s="25">
        <v>10.4</v>
      </c>
      <c r="R120" s="26">
        <v>1.99</v>
      </c>
      <c r="S120" s="26">
        <v>40.1</v>
      </c>
      <c r="V120" s="38">
        <v>7.38</v>
      </c>
      <c r="Y120" s="40">
        <v>538</v>
      </c>
      <c r="AA120" s="40">
        <v>26.34</v>
      </c>
      <c r="AB120" s="41">
        <v>28.91</v>
      </c>
      <c r="AC120" s="48">
        <v>20.3</v>
      </c>
      <c r="AD120" s="49">
        <v>3.24</v>
      </c>
      <c r="AE120" s="49">
        <v>316</v>
      </c>
      <c r="AG120" s="49">
        <v>9.1</v>
      </c>
      <c r="AK120" s="56">
        <v>10.130000000000001</v>
      </c>
      <c r="AN120" s="60">
        <v>80</v>
      </c>
      <c r="AO120" s="61">
        <v>13.76</v>
      </c>
      <c r="AP120" s="1">
        <f>AVERAGE(AE108:AE131)</f>
        <v>360.13043478260869</v>
      </c>
      <c r="AS120" s="1">
        <v>310</v>
      </c>
      <c r="AT120" s="1">
        <v>410</v>
      </c>
      <c r="AU120" s="95">
        <v>20</v>
      </c>
      <c r="AV120" s="95">
        <v>25</v>
      </c>
      <c r="AW120" s="95">
        <v>8</v>
      </c>
      <c r="AX120" s="95">
        <v>12</v>
      </c>
      <c r="AY120" s="95">
        <v>2.7</v>
      </c>
      <c r="AZ120" s="95">
        <v>3.3</v>
      </c>
      <c r="BG120" s="1">
        <v>30</v>
      </c>
      <c r="BH120" s="1">
        <v>50</v>
      </c>
      <c r="BI120" s="1">
        <v>42</v>
      </c>
      <c r="BJ120" s="1">
        <v>50</v>
      </c>
      <c r="BK120" s="1">
        <v>10</v>
      </c>
      <c r="BL120" s="1">
        <v>20</v>
      </c>
      <c r="BM120" s="1">
        <v>5</v>
      </c>
      <c r="BN120" s="1">
        <v>10</v>
      </c>
      <c r="BO120" s="94">
        <v>36</v>
      </c>
      <c r="BP120" s="94">
        <v>41</v>
      </c>
    </row>
    <row r="121" spans="1:68" hidden="1" x14ac:dyDescent="0.25">
      <c r="A121" s="73"/>
      <c r="B121" s="3" t="s">
        <v>42</v>
      </c>
      <c r="C121" s="23">
        <v>2.8</v>
      </c>
      <c r="D121" s="11">
        <v>0.8</v>
      </c>
      <c r="E121" s="11">
        <f t="shared" si="5"/>
        <v>38</v>
      </c>
      <c r="F121" s="11">
        <f t="shared" si="6"/>
        <v>0.72000000000000008</v>
      </c>
      <c r="G121" s="11">
        <v>11.99</v>
      </c>
      <c r="H121" s="11">
        <v>47.3</v>
      </c>
      <c r="K121" s="125">
        <v>1.42</v>
      </c>
      <c r="L121" s="24">
        <v>43.6</v>
      </c>
      <c r="M121" s="6">
        <v>2.75</v>
      </c>
      <c r="P121" s="25">
        <v>11.5</v>
      </c>
      <c r="R121" s="26">
        <v>1.98</v>
      </c>
      <c r="S121" s="26">
        <v>40.200000000000003</v>
      </c>
      <c r="U121" s="121">
        <v>1.7</v>
      </c>
      <c r="V121" s="38">
        <v>7.93</v>
      </c>
      <c r="W121" s="126">
        <f>U121+K121</f>
        <v>3.12</v>
      </c>
      <c r="Y121" s="40">
        <v>528</v>
      </c>
      <c r="AA121" s="40">
        <v>16</v>
      </c>
      <c r="AB121" s="41">
        <v>5.53</v>
      </c>
      <c r="AC121" s="48">
        <v>20.8</v>
      </c>
      <c r="AD121" s="49">
        <v>3.14</v>
      </c>
      <c r="AE121" s="49">
        <v>361</v>
      </c>
      <c r="AG121" s="49">
        <v>9.56</v>
      </c>
      <c r="AK121" s="56">
        <v>13.59</v>
      </c>
      <c r="AN121" s="60">
        <v>58</v>
      </c>
      <c r="AO121" s="61">
        <v>7.18</v>
      </c>
      <c r="AS121" s="1">
        <v>310</v>
      </c>
      <c r="AT121" s="1">
        <v>410</v>
      </c>
      <c r="AU121" s="95">
        <v>20</v>
      </c>
      <c r="AV121" s="95">
        <v>25</v>
      </c>
      <c r="AW121" s="95">
        <v>8</v>
      </c>
      <c r="AX121" s="95">
        <v>12</v>
      </c>
      <c r="AY121" s="95">
        <v>2.7</v>
      </c>
      <c r="AZ121" s="95">
        <v>3.3</v>
      </c>
      <c r="BG121" s="1">
        <v>30</v>
      </c>
      <c r="BH121" s="1">
        <v>50</v>
      </c>
      <c r="BI121" s="1">
        <v>42</v>
      </c>
      <c r="BJ121" s="1">
        <v>50</v>
      </c>
      <c r="BK121" s="1">
        <v>10</v>
      </c>
      <c r="BL121" s="1">
        <v>20</v>
      </c>
      <c r="BM121" s="1">
        <v>5</v>
      </c>
      <c r="BN121" s="1">
        <v>10</v>
      </c>
      <c r="BO121" s="94">
        <v>36</v>
      </c>
      <c r="BP121" s="94">
        <v>41</v>
      </c>
    </row>
    <row r="122" spans="1:68" hidden="1" x14ac:dyDescent="0.25">
      <c r="A122" s="73">
        <v>43013</v>
      </c>
      <c r="B122" s="3" t="s">
        <v>43</v>
      </c>
      <c r="C122" s="23">
        <v>2.8</v>
      </c>
      <c r="D122" s="11">
        <v>0.9</v>
      </c>
      <c r="E122" s="11">
        <f t="shared" si="5"/>
        <v>37.5</v>
      </c>
      <c r="F122" s="11">
        <f t="shared" si="6"/>
        <v>0.81</v>
      </c>
      <c r="G122" s="11">
        <v>11.98</v>
      </c>
      <c r="H122" s="11">
        <v>47.7</v>
      </c>
      <c r="K122" s="125">
        <v>1.34</v>
      </c>
      <c r="L122" s="24">
        <v>41.9</v>
      </c>
      <c r="M122" s="6">
        <v>2.84</v>
      </c>
      <c r="P122" s="25">
        <v>12.3</v>
      </c>
      <c r="R122" s="26">
        <v>1.92</v>
      </c>
      <c r="S122" s="26">
        <v>40.299999999999997</v>
      </c>
      <c r="U122" s="121">
        <v>1.69</v>
      </c>
      <c r="V122" s="38">
        <v>8.2899999999999991</v>
      </c>
      <c r="W122" s="126">
        <f>U122+K122</f>
        <v>3.0300000000000002</v>
      </c>
      <c r="Y122" s="40">
        <v>666</v>
      </c>
      <c r="AA122" s="40">
        <v>14</v>
      </c>
      <c r="AB122" s="41">
        <v>5.97</v>
      </c>
      <c r="AC122" s="48">
        <v>20.9</v>
      </c>
      <c r="AD122" s="49">
        <v>3.18</v>
      </c>
      <c r="AE122" s="49">
        <v>350</v>
      </c>
      <c r="AG122" s="49">
        <v>10.01</v>
      </c>
      <c r="AK122" s="56">
        <v>10.82</v>
      </c>
      <c r="AN122" s="60">
        <v>70</v>
      </c>
      <c r="AO122" s="61">
        <v>10.426</v>
      </c>
      <c r="AS122" s="1">
        <v>310</v>
      </c>
      <c r="AT122" s="1">
        <v>410</v>
      </c>
      <c r="AU122" s="95">
        <v>20</v>
      </c>
      <c r="AV122" s="95">
        <v>25</v>
      </c>
      <c r="AW122" s="95">
        <v>8</v>
      </c>
      <c r="AX122" s="95">
        <v>12</v>
      </c>
      <c r="AY122" s="95">
        <v>2.7</v>
      </c>
      <c r="AZ122" s="95">
        <v>3.3</v>
      </c>
      <c r="BG122" s="1">
        <v>30</v>
      </c>
      <c r="BH122" s="1">
        <v>50</v>
      </c>
      <c r="BI122" s="1">
        <v>42</v>
      </c>
      <c r="BJ122" s="1">
        <v>50</v>
      </c>
      <c r="BK122" s="1">
        <v>10</v>
      </c>
      <c r="BL122" s="1">
        <v>20</v>
      </c>
      <c r="BM122" s="1">
        <v>5</v>
      </c>
      <c r="BN122" s="1">
        <v>10</v>
      </c>
      <c r="BO122" s="94">
        <v>36</v>
      </c>
      <c r="BP122" s="94">
        <v>41</v>
      </c>
    </row>
    <row r="123" spans="1:68" hidden="1" x14ac:dyDescent="0.25">
      <c r="A123" s="73"/>
      <c r="B123" s="3" t="s">
        <v>44</v>
      </c>
      <c r="C123" s="23">
        <v>3</v>
      </c>
      <c r="D123" s="11">
        <v>0.9</v>
      </c>
      <c r="E123" s="11">
        <f t="shared" si="5"/>
        <v>40.5</v>
      </c>
      <c r="F123" s="11">
        <f t="shared" si="6"/>
        <v>0.81</v>
      </c>
      <c r="G123" s="11">
        <v>11.96</v>
      </c>
      <c r="L123" s="24">
        <v>40.200000000000003</v>
      </c>
      <c r="P123" s="25">
        <v>12.9</v>
      </c>
      <c r="R123" s="26">
        <v>1.91</v>
      </c>
      <c r="V123" s="38">
        <v>8.1</v>
      </c>
      <c r="AD123" s="49">
        <v>3.01</v>
      </c>
      <c r="AE123" s="49">
        <v>350</v>
      </c>
      <c r="AG123" s="49">
        <v>9.5500000000000007</v>
      </c>
      <c r="AN123" s="60">
        <v>75</v>
      </c>
      <c r="AO123" s="61">
        <v>6.532</v>
      </c>
      <c r="AS123" s="1">
        <v>310</v>
      </c>
      <c r="AT123" s="1">
        <v>410</v>
      </c>
      <c r="AU123" s="95">
        <v>20</v>
      </c>
      <c r="AV123" s="95">
        <v>25</v>
      </c>
      <c r="AW123" s="95">
        <v>8</v>
      </c>
      <c r="AX123" s="95">
        <v>12</v>
      </c>
      <c r="AY123" s="95">
        <v>2.7</v>
      </c>
      <c r="AZ123" s="95">
        <v>3.3</v>
      </c>
      <c r="BG123" s="1">
        <v>30</v>
      </c>
      <c r="BH123" s="1">
        <v>50</v>
      </c>
      <c r="BI123" s="1">
        <v>42</v>
      </c>
      <c r="BJ123" s="1">
        <v>50</v>
      </c>
      <c r="BK123" s="1">
        <v>10</v>
      </c>
      <c r="BL123" s="1">
        <v>20</v>
      </c>
      <c r="BM123" s="1">
        <v>5</v>
      </c>
      <c r="BN123" s="1">
        <v>10</v>
      </c>
      <c r="BO123" s="94">
        <v>36</v>
      </c>
      <c r="BP123" s="94">
        <v>41</v>
      </c>
    </row>
    <row r="124" spans="1:68" hidden="1" x14ac:dyDescent="0.25">
      <c r="A124" s="73"/>
      <c r="B124" s="3" t="s">
        <v>55</v>
      </c>
      <c r="C124" s="23">
        <v>2.9</v>
      </c>
      <c r="D124" s="11">
        <v>0.9</v>
      </c>
      <c r="E124" s="11">
        <f t="shared" si="5"/>
        <v>39</v>
      </c>
      <c r="F124" s="11">
        <f t="shared" si="6"/>
        <v>0.81</v>
      </c>
      <c r="G124" s="11">
        <v>11.97</v>
      </c>
      <c r="H124" s="11">
        <v>46.8</v>
      </c>
      <c r="L124" s="24">
        <v>41.6</v>
      </c>
      <c r="P124" s="25">
        <v>13.4</v>
      </c>
      <c r="R124" s="26">
        <v>1.94</v>
      </c>
      <c r="S124" s="26">
        <v>40.200000000000003</v>
      </c>
      <c r="V124" s="38">
        <v>7.83</v>
      </c>
      <c r="AC124" s="48">
        <v>21.1</v>
      </c>
      <c r="AD124" s="49">
        <v>3.18</v>
      </c>
      <c r="AE124" s="49">
        <v>363</v>
      </c>
      <c r="AG124" s="49">
        <v>10.92</v>
      </c>
      <c r="AS124" s="1">
        <v>310</v>
      </c>
      <c r="AT124" s="1">
        <v>410</v>
      </c>
      <c r="AU124" s="95">
        <v>20</v>
      </c>
      <c r="AV124" s="95">
        <v>25</v>
      </c>
      <c r="AW124" s="95">
        <v>8</v>
      </c>
      <c r="AX124" s="95">
        <v>12</v>
      </c>
      <c r="AY124" s="95">
        <v>2.7</v>
      </c>
      <c r="AZ124" s="95">
        <v>3.3</v>
      </c>
      <c r="BG124" s="1">
        <v>30</v>
      </c>
      <c r="BH124" s="1">
        <v>50</v>
      </c>
      <c r="BI124" s="1">
        <v>42</v>
      </c>
      <c r="BJ124" s="1">
        <v>50</v>
      </c>
      <c r="BK124" s="1">
        <v>10</v>
      </c>
      <c r="BL124" s="1">
        <v>20</v>
      </c>
      <c r="BM124" s="1">
        <v>5</v>
      </c>
      <c r="BN124" s="1">
        <v>10</v>
      </c>
      <c r="BO124" s="94">
        <v>36</v>
      </c>
      <c r="BP124" s="94">
        <v>41</v>
      </c>
    </row>
    <row r="125" spans="1:68" hidden="1" x14ac:dyDescent="0.25">
      <c r="A125" s="73"/>
      <c r="B125" s="3" t="s">
        <v>57</v>
      </c>
      <c r="C125" s="23">
        <v>3</v>
      </c>
      <c r="D125" s="11">
        <v>0.9</v>
      </c>
      <c r="E125" s="11">
        <f t="shared" si="5"/>
        <v>40.5</v>
      </c>
      <c r="F125" s="11">
        <f t="shared" si="6"/>
        <v>0.81</v>
      </c>
      <c r="G125" s="11">
        <v>11.96</v>
      </c>
      <c r="H125" s="11">
        <v>47.6</v>
      </c>
      <c r="L125" s="24">
        <v>44</v>
      </c>
      <c r="M125" s="6">
        <v>2.5</v>
      </c>
      <c r="P125" s="25">
        <v>12.3</v>
      </c>
      <c r="R125" s="26">
        <v>1.89</v>
      </c>
      <c r="S125" s="26">
        <v>40.299999999999997</v>
      </c>
      <c r="U125" s="121">
        <v>1.36</v>
      </c>
      <c r="V125" s="38">
        <v>8.2200000000000006</v>
      </c>
      <c r="W125" s="126">
        <v>2.99</v>
      </c>
      <c r="Y125" s="40">
        <v>512</v>
      </c>
      <c r="AA125" s="40">
        <v>17</v>
      </c>
      <c r="AB125" s="41">
        <v>5.91</v>
      </c>
      <c r="AC125" s="48">
        <v>21</v>
      </c>
      <c r="AD125" s="49">
        <v>3.17</v>
      </c>
      <c r="AE125" s="49">
        <v>340</v>
      </c>
      <c r="AG125" s="49">
        <v>8.65</v>
      </c>
      <c r="AK125" s="56">
        <v>10.59</v>
      </c>
      <c r="AN125" s="60">
        <v>85</v>
      </c>
      <c r="AS125" s="1">
        <v>310</v>
      </c>
      <c r="AT125" s="1">
        <v>410</v>
      </c>
      <c r="AU125" s="95">
        <v>20</v>
      </c>
      <c r="AV125" s="95">
        <v>25</v>
      </c>
      <c r="AW125" s="95">
        <v>8</v>
      </c>
      <c r="AX125" s="95">
        <v>12</v>
      </c>
      <c r="AY125" s="95">
        <v>2.7</v>
      </c>
      <c r="AZ125" s="95">
        <v>3.3</v>
      </c>
      <c r="BG125" s="1">
        <v>30</v>
      </c>
      <c r="BH125" s="1">
        <v>50</v>
      </c>
      <c r="BI125" s="1">
        <v>42</v>
      </c>
      <c r="BJ125" s="1">
        <v>50</v>
      </c>
      <c r="BK125" s="1">
        <v>10</v>
      </c>
      <c r="BL125" s="1">
        <v>20</v>
      </c>
      <c r="BM125" s="1">
        <v>5</v>
      </c>
      <c r="BN125" s="1">
        <v>10</v>
      </c>
      <c r="BO125" s="94">
        <v>36</v>
      </c>
      <c r="BP125" s="94">
        <v>41</v>
      </c>
    </row>
    <row r="126" spans="1:68" hidden="1" x14ac:dyDescent="0.25">
      <c r="A126" s="73"/>
      <c r="B126" s="3" t="s">
        <v>58</v>
      </c>
      <c r="C126" s="23">
        <v>3.1</v>
      </c>
      <c r="D126" s="11">
        <v>1</v>
      </c>
      <c r="E126" s="11">
        <f t="shared" si="5"/>
        <v>41.5</v>
      </c>
      <c r="F126" s="11">
        <f t="shared" si="6"/>
        <v>0.9</v>
      </c>
      <c r="G126" s="11">
        <v>11.98</v>
      </c>
      <c r="H126" s="11">
        <v>47.4</v>
      </c>
      <c r="K126" s="125">
        <v>0.82</v>
      </c>
      <c r="L126" s="24">
        <v>45.5</v>
      </c>
      <c r="M126" s="6">
        <v>2.66</v>
      </c>
      <c r="P126" s="25">
        <v>11.8</v>
      </c>
      <c r="R126" s="26">
        <v>1.93</v>
      </c>
      <c r="S126" s="26">
        <v>40.200000000000003</v>
      </c>
      <c r="U126" s="121">
        <v>2.1</v>
      </c>
      <c r="V126" s="38">
        <v>7.81</v>
      </c>
      <c r="W126" s="126">
        <f>U126+K126</f>
        <v>2.92</v>
      </c>
      <c r="Y126" s="40">
        <v>498</v>
      </c>
      <c r="AA126" s="40">
        <v>16.87</v>
      </c>
      <c r="AB126" s="41">
        <v>5.97</v>
      </c>
      <c r="AC126" s="48">
        <v>20.8</v>
      </c>
      <c r="AD126" s="49">
        <v>3.12</v>
      </c>
      <c r="AE126" s="49">
        <v>410</v>
      </c>
      <c r="AG126" s="49">
        <v>10.01</v>
      </c>
      <c r="AK126" s="56">
        <v>9.43</v>
      </c>
      <c r="AN126" s="60">
        <v>65</v>
      </c>
      <c r="AO126" s="61">
        <v>7.97</v>
      </c>
      <c r="AS126" s="1">
        <v>310</v>
      </c>
      <c r="AT126" s="1">
        <v>410</v>
      </c>
      <c r="AU126" s="95">
        <v>20</v>
      </c>
      <c r="AV126" s="95">
        <v>25</v>
      </c>
      <c r="AW126" s="95">
        <v>8</v>
      </c>
      <c r="AX126" s="95">
        <v>12</v>
      </c>
      <c r="AY126" s="95">
        <v>2.7</v>
      </c>
      <c r="AZ126" s="95">
        <v>3.3</v>
      </c>
      <c r="BG126" s="1">
        <v>30</v>
      </c>
      <c r="BH126" s="1">
        <v>50</v>
      </c>
      <c r="BI126" s="1">
        <v>42</v>
      </c>
      <c r="BJ126" s="1">
        <v>50</v>
      </c>
      <c r="BK126" s="1">
        <v>10</v>
      </c>
      <c r="BL126" s="1">
        <v>20</v>
      </c>
      <c r="BM126" s="1">
        <v>5</v>
      </c>
      <c r="BN126" s="1">
        <v>10</v>
      </c>
      <c r="BO126" s="94">
        <v>36</v>
      </c>
      <c r="BP126" s="94">
        <v>41</v>
      </c>
    </row>
    <row r="127" spans="1:68" hidden="1" x14ac:dyDescent="0.25">
      <c r="A127" s="73">
        <v>43014</v>
      </c>
      <c r="B127" s="3" t="s">
        <v>59</v>
      </c>
      <c r="C127" s="23">
        <v>3.1</v>
      </c>
      <c r="D127" s="11">
        <v>1</v>
      </c>
      <c r="E127" s="11">
        <f t="shared" si="5"/>
        <v>41.5</v>
      </c>
      <c r="F127" s="11">
        <f t="shared" si="6"/>
        <v>0.9</v>
      </c>
      <c r="G127" s="11">
        <v>11.93</v>
      </c>
      <c r="H127" s="11">
        <v>48.1</v>
      </c>
      <c r="K127" s="125">
        <v>1.59</v>
      </c>
      <c r="L127" s="24">
        <v>45.1</v>
      </c>
      <c r="M127" s="6">
        <v>2.42</v>
      </c>
      <c r="P127" s="25">
        <v>12</v>
      </c>
      <c r="R127" s="26">
        <v>1.9</v>
      </c>
      <c r="S127" s="26">
        <v>40.1</v>
      </c>
      <c r="U127" s="121">
        <v>1.63</v>
      </c>
      <c r="V127" s="38">
        <v>7.97</v>
      </c>
      <c r="W127" s="126">
        <f>U127+K127</f>
        <v>3.2199999999999998</v>
      </c>
      <c r="Y127" s="40">
        <v>649</v>
      </c>
      <c r="AA127" s="40">
        <v>14.98</v>
      </c>
      <c r="AB127" s="41">
        <v>6.08</v>
      </c>
      <c r="AC127" s="48">
        <v>20.8</v>
      </c>
      <c r="AD127" s="49">
        <v>3.21</v>
      </c>
      <c r="AE127" s="49">
        <v>350</v>
      </c>
      <c r="AG127" s="49">
        <v>9.5500000000000007</v>
      </c>
      <c r="AK127" s="56">
        <v>11.77</v>
      </c>
      <c r="AN127" s="60">
        <v>67</v>
      </c>
      <c r="AO127" s="61">
        <v>8.8840000000000003</v>
      </c>
      <c r="AS127" s="1">
        <v>310</v>
      </c>
      <c r="AT127" s="1">
        <v>410</v>
      </c>
      <c r="AU127" s="95">
        <v>20</v>
      </c>
      <c r="AV127" s="95">
        <v>25</v>
      </c>
      <c r="AW127" s="95">
        <v>8</v>
      </c>
      <c r="AX127" s="95">
        <v>12</v>
      </c>
      <c r="AY127" s="95">
        <v>2.7</v>
      </c>
      <c r="AZ127" s="95">
        <v>3.3</v>
      </c>
      <c r="BG127" s="1">
        <v>30</v>
      </c>
      <c r="BH127" s="1">
        <v>50</v>
      </c>
      <c r="BI127" s="1">
        <v>42</v>
      </c>
      <c r="BJ127" s="1">
        <v>50</v>
      </c>
      <c r="BK127" s="1">
        <v>10</v>
      </c>
      <c r="BL127" s="1">
        <v>20</v>
      </c>
      <c r="BM127" s="1">
        <v>5</v>
      </c>
      <c r="BN127" s="1">
        <v>10</v>
      </c>
      <c r="BO127" s="94">
        <v>36</v>
      </c>
      <c r="BP127" s="94">
        <v>41</v>
      </c>
    </row>
    <row r="128" spans="1:68" hidden="1" x14ac:dyDescent="0.25">
      <c r="A128" s="73"/>
      <c r="B128" s="3" t="s">
        <v>60</v>
      </c>
      <c r="C128" s="23">
        <v>3.1</v>
      </c>
      <c r="D128" s="11">
        <v>1.05</v>
      </c>
      <c r="E128" s="11">
        <f t="shared" si="5"/>
        <v>41.25</v>
      </c>
      <c r="F128" s="11">
        <f t="shared" si="6"/>
        <v>0.94500000000000006</v>
      </c>
      <c r="G128" s="11">
        <v>12.01</v>
      </c>
      <c r="H128" s="11">
        <v>47.9</v>
      </c>
      <c r="L128" s="24">
        <v>45.4</v>
      </c>
      <c r="P128" s="25">
        <v>12.9</v>
      </c>
      <c r="R128" s="26">
        <v>1.91</v>
      </c>
      <c r="S128" s="26">
        <v>40.200000000000003</v>
      </c>
      <c r="V128" s="38">
        <v>8.4</v>
      </c>
      <c r="AB128" s="41">
        <v>6.3</v>
      </c>
      <c r="AC128" s="48">
        <v>20.8</v>
      </c>
      <c r="AD128" s="49">
        <v>3.23</v>
      </c>
      <c r="AE128" s="49">
        <v>351</v>
      </c>
      <c r="AG128" s="49">
        <v>9.1</v>
      </c>
      <c r="AN128" s="60">
        <v>70</v>
      </c>
      <c r="AO128" s="61">
        <v>6.5659999999999998</v>
      </c>
      <c r="AS128" s="1">
        <v>310</v>
      </c>
      <c r="AT128" s="1">
        <v>410</v>
      </c>
      <c r="AU128" s="95">
        <v>20</v>
      </c>
      <c r="AV128" s="95">
        <v>25</v>
      </c>
      <c r="AW128" s="95">
        <v>8</v>
      </c>
      <c r="AX128" s="95">
        <v>12</v>
      </c>
      <c r="AY128" s="95">
        <v>2.7</v>
      </c>
      <c r="AZ128" s="95">
        <v>3.3</v>
      </c>
      <c r="BG128" s="1">
        <v>30</v>
      </c>
      <c r="BH128" s="1">
        <v>50</v>
      </c>
      <c r="BI128" s="1">
        <v>42</v>
      </c>
      <c r="BJ128" s="1">
        <v>50</v>
      </c>
      <c r="BK128" s="1">
        <v>10</v>
      </c>
      <c r="BL128" s="1">
        <v>20</v>
      </c>
      <c r="BM128" s="1">
        <v>5</v>
      </c>
      <c r="BN128" s="1">
        <v>10</v>
      </c>
      <c r="BO128" s="94">
        <v>36</v>
      </c>
      <c r="BP128" s="94">
        <v>41</v>
      </c>
    </row>
    <row r="129" spans="1:68" hidden="1" x14ac:dyDescent="0.25">
      <c r="A129" s="73"/>
      <c r="B129" s="3" t="s">
        <v>61</v>
      </c>
      <c r="C129" s="23">
        <v>3.2</v>
      </c>
      <c r="D129" s="11">
        <v>0.8</v>
      </c>
      <c r="E129" s="11">
        <f t="shared" si="5"/>
        <v>44</v>
      </c>
      <c r="F129" s="11">
        <f t="shared" si="6"/>
        <v>0.72000000000000008</v>
      </c>
      <c r="G129" s="11">
        <v>11.99</v>
      </c>
      <c r="H129" s="11">
        <v>47.6</v>
      </c>
      <c r="L129" s="24">
        <v>44.4</v>
      </c>
      <c r="P129" s="25">
        <v>12.9</v>
      </c>
      <c r="R129" s="26">
        <v>1.94</v>
      </c>
      <c r="S129" s="26">
        <v>40.1</v>
      </c>
      <c r="V129" s="38">
        <v>8.1</v>
      </c>
      <c r="AB129" s="41">
        <v>6.3</v>
      </c>
      <c r="AC129" s="48">
        <v>20.9</v>
      </c>
      <c r="AD129" s="49">
        <v>3.21</v>
      </c>
      <c r="AE129" s="49">
        <v>358</v>
      </c>
      <c r="AG129" s="49">
        <v>9.5500000000000007</v>
      </c>
      <c r="AS129" s="1">
        <v>310</v>
      </c>
      <c r="AT129" s="1">
        <v>410</v>
      </c>
      <c r="AU129" s="95">
        <v>20</v>
      </c>
      <c r="AV129" s="95">
        <v>25</v>
      </c>
      <c r="AW129" s="95">
        <v>8</v>
      </c>
      <c r="AX129" s="95">
        <v>12</v>
      </c>
      <c r="AY129" s="95">
        <v>2.7</v>
      </c>
      <c r="AZ129" s="95">
        <v>3.3</v>
      </c>
      <c r="BG129" s="1">
        <v>30</v>
      </c>
      <c r="BH129" s="1">
        <v>50</v>
      </c>
      <c r="BI129" s="1">
        <v>42</v>
      </c>
      <c r="BJ129" s="1">
        <v>50</v>
      </c>
      <c r="BK129" s="1">
        <v>10</v>
      </c>
      <c r="BL129" s="1">
        <v>20</v>
      </c>
      <c r="BM129" s="1">
        <v>5</v>
      </c>
      <c r="BN129" s="1">
        <v>10</v>
      </c>
      <c r="BO129" s="94">
        <v>36</v>
      </c>
      <c r="BP129" s="94">
        <v>41</v>
      </c>
    </row>
    <row r="130" spans="1:68" hidden="1" x14ac:dyDescent="0.25">
      <c r="A130" s="73"/>
      <c r="B130" s="3" t="s">
        <v>62</v>
      </c>
      <c r="C130" s="23">
        <v>3</v>
      </c>
      <c r="D130" s="11">
        <v>1.05</v>
      </c>
      <c r="E130" s="11">
        <f t="shared" si="5"/>
        <v>39.75</v>
      </c>
      <c r="F130" s="11">
        <f t="shared" si="6"/>
        <v>0.94500000000000006</v>
      </c>
      <c r="G130" s="11">
        <v>11.9</v>
      </c>
      <c r="H130" s="11">
        <v>47.8</v>
      </c>
      <c r="L130" s="24">
        <v>44.2</v>
      </c>
      <c r="M130" s="6">
        <v>2.65</v>
      </c>
      <c r="P130" s="25">
        <v>11.2</v>
      </c>
      <c r="R130" s="26">
        <v>1.94</v>
      </c>
      <c r="S130" s="26">
        <v>40.200000000000003</v>
      </c>
      <c r="V130" s="38">
        <v>7.56</v>
      </c>
      <c r="Y130" s="40">
        <v>526</v>
      </c>
      <c r="AA130" s="40">
        <v>13.86</v>
      </c>
      <c r="AB130" s="41">
        <v>6.35</v>
      </c>
      <c r="AC130" s="48">
        <v>21</v>
      </c>
      <c r="AD130" s="49">
        <v>3.22</v>
      </c>
      <c r="AE130" s="49">
        <v>323</v>
      </c>
      <c r="AG130" s="49">
        <v>8.8699999999999992</v>
      </c>
      <c r="AK130" s="56">
        <v>10.44</v>
      </c>
      <c r="AN130" s="60">
        <v>65</v>
      </c>
      <c r="AO130" s="61">
        <v>6.51</v>
      </c>
      <c r="AS130" s="1">
        <v>310</v>
      </c>
      <c r="AT130" s="1">
        <v>410</v>
      </c>
      <c r="AU130" s="95">
        <v>20</v>
      </c>
      <c r="AV130" s="95">
        <v>25</v>
      </c>
      <c r="AW130" s="95">
        <v>8</v>
      </c>
      <c r="AX130" s="95">
        <v>12</v>
      </c>
      <c r="AY130" s="95">
        <v>2.7</v>
      </c>
      <c r="AZ130" s="95">
        <v>3.3</v>
      </c>
      <c r="BG130" s="1">
        <v>30</v>
      </c>
      <c r="BH130" s="1">
        <v>50</v>
      </c>
      <c r="BI130" s="1">
        <v>42</v>
      </c>
      <c r="BJ130" s="1">
        <v>50</v>
      </c>
      <c r="BK130" s="1">
        <v>10</v>
      </c>
      <c r="BL130" s="1">
        <v>20</v>
      </c>
      <c r="BM130" s="1">
        <v>5</v>
      </c>
      <c r="BN130" s="1">
        <v>10</v>
      </c>
      <c r="BO130" s="94">
        <v>36</v>
      </c>
      <c r="BP130" s="94">
        <v>41</v>
      </c>
    </row>
    <row r="131" spans="1:68" hidden="1" x14ac:dyDescent="0.25">
      <c r="A131" s="73"/>
      <c r="B131" s="3" t="s">
        <v>42</v>
      </c>
      <c r="C131" s="23">
        <v>3</v>
      </c>
      <c r="D131" s="11">
        <v>1</v>
      </c>
      <c r="E131" s="11">
        <f t="shared" si="5"/>
        <v>40</v>
      </c>
      <c r="F131" s="11">
        <f t="shared" si="6"/>
        <v>0.9</v>
      </c>
      <c r="G131" s="11">
        <v>11.93</v>
      </c>
      <c r="H131" s="11">
        <v>47.3</v>
      </c>
      <c r="K131" s="125">
        <v>1.1299999999999999</v>
      </c>
      <c r="L131" s="24">
        <v>43.9</v>
      </c>
      <c r="M131" s="6">
        <v>2.68</v>
      </c>
      <c r="P131" s="25">
        <v>12</v>
      </c>
      <c r="R131" s="26">
        <v>1.84</v>
      </c>
      <c r="S131" s="26">
        <v>40.1</v>
      </c>
      <c r="U131" s="121">
        <v>1.7</v>
      </c>
      <c r="V131" s="38">
        <v>7.85</v>
      </c>
      <c r="W131" s="126">
        <f>U131+K131</f>
        <v>2.83</v>
      </c>
      <c r="Y131" s="40">
        <v>508</v>
      </c>
      <c r="AA131" s="40">
        <v>14.87</v>
      </c>
      <c r="AB131" s="41">
        <v>6.42</v>
      </c>
      <c r="AC131" s="48">
        <v>20.399999999999999</v>
      </c>
      <c r="AD131" s="49">
        <v>3.14</v>
      </c>
      <c r="AE131" s="49">
        <v>358</v>
      </c>
      <c r="AG131" s="49">
        <v>9.1</v>
      </c>
      <c r="AK131" s="56">
        <v>9.56</v>
      </c>
      <c r="AN131" s="60">
        <v>60</v>
      </c>
      <c r="AO131" s="61">
        <v>6.09</v>
      </c>
      <c r="AS131" s="1">
        <v>310</v>
      </c>
      <c r="AT131" s="1">
        <v>410</v>
      </c>
      <c r="AU131" s="95">
        <v>20</v>
      </c>
      <c r="AV131" s="95">
        <v>25</v>
      </c>
      <c r="AW131" s="95">
        <v>8</v>
      </c>
      <c r="AX131" s="95">
        <v>12</v>
      </c>
      <c r="AY131" s="95">
        <v>2.7</v>
      </c>
      <c r="AZ131" s="95">
        <v>3.3</v>
      </c>
      <c r="BG131" s="1">
        <v>30</v>
      </c>
      <c r="BH131" s="1">
        <v>50</v>
      </c>
      <c r="BI131" s="1">
        <v>42</v>
      </c>
      <c r="BJ131" s="1">
        <v>50</v>
      </c>
      <c r="BK131" s="1">
        <v>10</v>
      </c>
      <c r="BL131" s="1">
        <v>20</v>
      </c>
      <c r="BM131" s="1">
        <v>5</v>
      </c>
      <c r="BN131" s="1">
        <v>10</v>
      </c>
      <c r="BO131" s="94">
        <v>36</v>
      </c>
      <c r="BP131" s="94">
        <v>41</v>
      </c>
    </row>
    <row r="132" spans="1:68" hidden="1" x14ac:dyDescent="0.25">
      <c r="A132" s="73">
        <v>43017</v>
      </c>
      <c r="B132" s="3" t="s">
        <v>34</v>
      </c>
      <c r="C132" s="23">
        <v>3</v>
      </c>
      <c r="D132" s="11">
        <v>1.1000000000000001</v>
      </c>
      <c r="E132" s="11">
        <f t="shared" si="5"/>
        <v>39.5</v>
      </c>
      <c r="F132" s="11">
        <f t="shared" si="6"/>
        <v>0.9900000000000001</v>
      </c>
      <c r="G132" s="11">
        <v>11.89</v>
      </c>
      <c r="H132" s="11">
        <v>47</v>
      </c>
      <c r="K132" s="125">
        <v>0.89</v>
      </c>
      <c r="L132" s="24">
        <v>43</v>
      </c>
      <c r="M132" s="6">
        <v>6.23</v>
      </c>
      <c r="P132" s="25">
        <v>12.3</v>
      </c>
      <c r="R132" s="26">
        <v>1.89</v>
      </c>
      <c r="S132" s="26">
        <v>39</v>
      </c>
      <c r="U132" s="121">
        <v>1.78</v>
      </c>
      <c r="V132" s="38">
        <v>7.36</v>
      </c>
      <c r="W132" s="126">
        <f>U132+K132</f>
        <v>2.67</v>
      </c>
      <c r="Y132" s="40">
        <v>507</v>
      </c>
      <c r="AA132" s="40">
        <v>17.41</v>
      </c>
      <c r="AB132" s="41">
        <v>5.44</v>
      </c>
      <c r="AC132" s="48">
        <v>20.8</v>
      </c>
      <c r="AD132" s="49">
        <v>3.07</v>
      </c>
      <c r="AE132" s="49">
        <v>402</v>
      </c>
      <c r="AG132" s="49">
        <v>10.01</v>
      </c>
      <c r="AK132" s="56">
        <v>9.19</v>
      </c>
      <c r="AN132" s="60">
        <v>65</v>
      </c>
      <c r="AO132" s="61">
        <v>9.2200000000000006</v>
      </c>
      <c r="AS132" s="1">
        <v>310</v>
      </c>
      <c r="AT132" s="1">
        <v>410</v>
      </c>
      <c r="AU132" s="95">
        <v>20</v>
      </c>
      <c r="AV132" s="95">
        <v>25</v>
      </c>
      <c r="AW132" s="95">
        <v>8</v>
      </c>
      <c r="AX132" s="95">
        <v>12</v>
      </c>
      <c r="AY132" s="95">
        <v>2.7</v>
      </c>
      <c r="AZ132" s="95">
        <v>3.3</v>
      </c>
      <c r="BG132" s="1">
        <v>30</v>
      </c>
      <c r="BH132" s="1">
        <v>50</v>
      </c>
      <c r="BI132" s="1">
        <v>42</v>
      </c>
      <c r="BJ132" s="1">
        <v>50</v>
      </c>
      <c r="BK132" s="1">
        <v>10</v>
      </c>
      <c r="BL132" s="1">
        <v>20</v>
      </c>
      <c r="BM132" s="1">
        <v>5</v>
      </c>
      <c r="BN132" s="1">
        <v>10</v>
      </c>
      <c r="BO132" s="94">
        <v>36</v>
      </c>
      <c r="BP132" s="94">
        <v>41</v>
      </c>
    </row>
    <row r="133" spans="1:68" hidden="1" x14ac:dyDescent="0.25">
      <c r="A133" s="73"/>
      <c r="B133" s="3" t="s">
        <v>63</v>
      </c>
      <c r="C133" s="23">
        <v>3</v>
      </c>
      <c r="D133" s="11">
        <v>1</v>
      </c>
      <c r="E133" s="11">
        <f t="shared" si="5"/>
        <v>40</v>
      </c>
      <c r="F133" s="11">
        <f t="shared" si="6"/>
        <v>0.9</v>
      </c>
      <c r="G133" s="11">
        <v>11.9</v>
      </c>
      <c r="H133" s="11">
        <v>47.7</v>
      </c>
      <c r="L133" s="24">
        <v>42.6</v>
      </c>
      <c r="M133" s="6">
        <v>2.85</v>
      </c>
      <c r="P133" s="25">
        <v>10.1</v>
      </c>
      <c r="R133" s="26">
        <v>1.92</v>
      </c>
      <c r="S133" s="26">
        <v>40.1</v>
      </c>
      <c r="V133" s="38">
        <v>7.09</v>
      </c>
      <c r="Y133" s="40">
        <v>545</v>
      </c>
      <c r="AA133" s="40">
        <v>12.22</v>
      </c>
      <c r="AB133" s="41">
        <v>7.41</v>
      </c>
      <c r="AC133" s="48">
        <v>20.7</v>
      </c>
      <c r="AD133" s="49">
        <v>3.22</v>
      </c>
      <c r="AE133" s="49">
        <v>347</v>
      </c>
      <c r="AG133" s="49">
        <v>10.47</v>
      </c>
      <c r="AK133" s="56">
        <v>9.73</v>
      </c>
      <c r="AN133" s="60">
        <v>65</v>
      </c>
      <c r="AO133" s="61">
        <v>8.93</v>
      </c>
      <c r="AS133" s="1">
        <v>310</v>
      </c>
      <c r="AT133" s="1">
        <v>410</v>
      </c>
      <c r="AU133" s="95">
        <v>20</v>
      </c>
      <c r="AV133" s="95">
        <v>25</v>
      </c>
      <c r="AW133" s="95">
        <v>8</v>
      </c>
      <c r="AX133" s="95">
        <v>12</v>
      </c>
      <c r="AY133" s="95">
        <v>2.7</v>
      </c>
      <c r="AZ133" s="95">
        <v>3.3</v>
      </c>
      <c r="BG133" s="1">
        <v>30</v>
      </c>
      <c r="BH133" s="1">
        <v>50</v>
      </c>
      <c r="BI133" s="1">
        <v>42</v>
      </c>
      <c r="BJ133" s="1">
        <v>50</v>
      </c>
      <c r="BK133" s="1">
        <v>10</v>
      </c>
      <c r="BL133" s="1">
        <v>20</v>
      </c>
      <c r="BM133" s="1">
        <v>5</v>
      </c>
      <c r="BN133" s="1">
        <v>10</v>
      </c>
      <c r="BO133" s="94">
        <v>36</v>
      </c>
      <c r="BP133" s="94">
        <v>41</v>
      </c>
    </row>
    <row r="134" spans="1:68" hidden="1" x14ac:dyDescent="0.25">
      <c r="A134" s="73"/>
      <c r="B134" s="3" t="s">
        <v>62</v>
      </c>
      <c r="C134" s="23">
        <v>3.2</v>
      </c>
      <c r="D134" s="11">
        <v>1</v>
      </c>
      <c r="E134" s="11">
        <f t="shared" si="5"/>
        <v>43</v>
      </c>
      <c r="F134" s="11">
        <f t="shared" si="6"/>
        <v>0.9</v>
      </c>
      <c r="G134" s="11">
        <v>12.5</v>
      </c>
      <c r="H134" s="11">
        <v>47</v>
      </c>
      <c r="K134" s="125">
        <v>2</v>
      </c>
      <c r="L134" s="24">
        <v>43.8</v>
      </c>
      <c r="M134" s="6">
        <v>2.9</v>
      </c>
      <c r="P134" s="25">
        <v>13.4</v>
      </c>
      <c r="R134" s="26">
        <v>2.1</v>
      </c>
      <c r="S134" s="26">
        <v>40</v>
      </c>
      <c r="U134" s="121">
        <v>2</v>
      </c>
      <c r="V134" s="38">
        <v>8.1999999999999993</v>
      </c>
      <c r="W134" s="126">
        <f>U134+K134</f>
        <v>4</v>
      </c>
      <c r="Y134" s="40">
        <v>577</v>
      </c>
      <c r="AA134" s="40">
        <v>14</v>
      </c>
      <c r="AB134" s="41">
        <v>10</v>
      </c>
      <c r="AC134" s="48">
        <v>20.9</v>
      </c>
      <c r="AD134" s="49">
        <v>3.2</v>
      </c>
      <c r="AE134" s="49">
        <v>394</v>
      </c>
      <c r="AG134" s="49">
        <v>11.8</v>
      </c>
      <c r="AK134" s="56">
        <v>10</v>
      </c>
      <c r="AN134" s="60">
        <v>70</v>
      </c>
      <c r="AO134" s="61">
        <v>6</v>
      </c>
      <c r="AS134" s="1">
        <v>310</v>
      </c>
      <c r="AT134" s="1">
        <v>410</v>
      </c>
      <c r="AU134" s="95">
        <v>20</v>
      </c>
      <c r="AV134" s="95">
        <v>25</v>
      </c>
      <c r="AW134" s="95">
        <v>8</v>
      </c>
      <c r="AX134" s="95">
        <v>12</v>
      </c>
      <c r="AY134" s="95">
        <v>2.7</v>
      </c>
      <c r="AZ134" s="95">
        <v>3.3</v>
      </c>
      <c r="BG134" s="1">
        <v>30</v>
      </c>
      <c r="BH134" s="1">
        <v>50</v>
      </c>
      <c r="BI134" s="1">
        <v>42</v>
      </c>
      <c r="BJ134" s="1">
        <v>50</v>
      </c>
      <c r="BK134" s="1">
        <v>10</v>
      </c>
      <c r="BL134" s="1">
        <v>20</v>
      </c>
      <c r="BM134" s="1">
        <v>5</v>
      </c>
      <c r="BN134" s="1">
        <v>10</v>
      </c>
      <c r="BO134" s="94">
        <v>36</v>
      </c>
      <c r="BP134" s="94">
        <v>41</v>
      </c>
    </row>
    <row r="135" spans="1:68" hidden="1" x14ac:dyDescent="0.25">
      <c r="A135" s="73"/>
      <c r="B135" s="3" t="s">
        <v>64</v>
      </c>
      <c r="C135" s="23">
        <v>3</v>
      </c>
      <c r="D135" s="11">
        <v>1.1000000000000001</v>
      </c>
      <c r="E135" s="11">
        <f t="shared" si="5"/>
        <v>39.5</v>
      </c>
      <c r="F135" s="11">
        <f t="shared" si="6"/>
        <v>0.9900000000000001</v>
      </c>
      <c r="G135" s="11">
        <v>12.05</v>
      </c>
      <c r="H135" s="11">
        <v>47.1</v>
      </c>
      <c r="L135" s="24">
        <v>43.1</v>
      </c>
      <c r="P135" s="25">
        <v>12</v>
      </c>
      <c r="R135" s="26">
        <v>1.92</v>
      </c>
      <c r="S135" s="26">
        <v>40.200000000000003</v>
      </c>
      <c r="V135" s="38">
        <v>7.58</v>
      </c>
      <c r="AC135" s="48">
        <v>20.8</v>
      </c>
      <c r="AD135" s="49">
        <v>3.21</v>
      </c>
      <c r="AE135" s="49">
        <v>320</v>
      </c>
      <c r="AG135" s="49">
        <v>9.5500000000000007</v>
      </c>
      <c r="AN135" s="60">
        <v>57</v>
      </c>
      <c r="AO135" s="61">
        <v>7.7050000000000001</v>
      </c>
      <c r="AS135" s="1">
        <v>310</v>
      </c>
      <c r="AT135" s="1">
        <v>410</v>
      </c>
      <c r="AU135" s="95">
        <v>20</v>
      </c>
      <c r="AV135" s="95">
        <v>25</v>
      </c>
      <c r="AW135" s="95">
        <v>8</v>
      </c>
      <c r="AX135" s="95">
        <v>12</v>
      </c>
      <c r="AY135" s="95">
        <v>2.7</v>
      </c>
      <c r="AZ135" s="95">
        <v>3.3</v>
      </c>
      <c r="BG135" s="1">
        <v>30</v>
      </c>
      <c r="BH135" s="1">
        <v>50</v>
      </c>
      <c r="BI135" s="1">
        <v>42</v>
      </c>
      <c r="BJ135" s="1">
        <v>50</v>
      </c>
      <c r="BK135" s="1">
        <v>10</v>
      </c>
      <c r="BL135" s="1">
        <v>20</v>
      </c>
      <c r="BM135" s="1">
        <v>5</v>
      </c>
      <c r="BN135" s="1">
        <v>10</v>
      </c>
      <c r="BO135" s="94">
        <v>36</v>
      </c>
      <c r="BP135" s="94">
        <v>41</v>
      </c>
    </row>
    <row r="136" spans="1:68" hidden="1" x14ac:dyDescent="0.25">
      <c r="A136" s="73"/>
      <c r="B136" s="3" t="s">
        <v>58</v>
      </c>
      <c r="G136" s="11">
        <v>11.86</v>
      </c>
      <c r="H136" s="11">
        <v>46.9</v>
      </c>
      <c r="L136" s="24">
        <v>43.4</v>
      </c>
      <c r="R136" s="26">
        <v>1.98</v>
      </c>
      <c r="S136" s="26">
        <v>40.299999999999997</v>
      </c>
      <c r="V136" s="38">
        <v>7.76</v>
      </c>
      <c r="AC136" s="48">
        <v>21.1</v>
      </c>
      <c r="AD136" s="49">
        <v>3.28</v>
      </c>
      <c r="AE136" s="49">
        <v>330</v>
      </c>
      <c r="AS136" s="1">
        <v>310</v>
      </c>
      <c r="AT136" s="1">
        <v>410</v>
      </c>
      <c r="AU136" s="95">
        <v>20</v>
      </c>
      <c r="AV136" s="95">
        <v>25</v>
      </c>
      <c r="AW136" s="95">
        <v>8</v>
      </c>
      <c r="AX136" s="95">
        <v>12</v>
      </c>
      <c r="AY136" s="95">
        <v>2.7</v>
      </c>
      <c r="AZ136" s="95">
        <v>3.3</v>
      </c>
      <c r="BG136" s="1">
        <v>30</v>
      </c>
      <c r="BH136" s="1">
        <v>50</v>
      </c>
      <c r="BI136" s="1">
        <v>42</v>
      </c>
      <c r="BJ136" s="1">
        <v>50</v>
      </c>
      <c r="BK136" s="1">
        <v>10</v>
      </c>
      <c r="BL136" s="1">
        <v>20</v>
      </c>
      <c r="BM136" s="1">
        <v>5</v>
      </c>
      <c r="BN136" s="1">
        <v>10</v>
      </c>
      <c r="BO136" s="94">
        <v>36</v>
      </c>
      <c r="BP136" s="94">
        <v>41</v>
      </c>
    </row>
    <row r="137" spans="1:68" hidden="1" x14ac:dyDescent="0.25">
      <c r="A137" s="73">
        <v>43018</v>
      </c>
      <c r="B137" s="3" t="s">
        <v>65</v>
      </c>
      <c r="C137" s="23">
        <v>3.1</v>
      </c>
      <c r="D137" s="11">
        <v>1</v>
      </c>
      <c r="E137" s="11">
        <f t="shared" si="5"/>
        <v>41.5</v>
      </c>
      <c r="F137" s="11">
        <f t="shared" si="6"/>
        <v>0.9</v>
      </c>
      <c r="G137" s="11">
        <v>11.69</v>
      </c>
      <c r="H137" s="11">
        <v>47.3</v>
      </c>
      <c r="K137" s="125">
        <v>1.61</v>
      </c>
      <c r="L137" s="24">
        <v>43.9</v>
      </c>
      <c r="M137" s="6">
        <v>2.83</v>
      </c>
      <c r="P137" s="25">
        <v>11.5</v>
      </c>
      <c r="R137" s="26">
        <v>1.84</v>
      </c>
      <c r="S137" s="26">
        <v>39.799999999999997</v>
      </c>
      <c r="U137" s="121">
        <v>1.65</v>
      </c>
      <c r="V137" s="38">
        <v>8.01</v>
      </c>
      <c r="W137" s="126">
        <f>U137+K137</f>
        <v>3.26</v>
      </c>
      <c r="Y137" s="40">
        <v>499</v>
      </c>
      <c r="AA137" s="40">
        <v>17.41</v>
      </c>
      <c r="AB137" s="41">
        <v>13.15</v>
      </c>
      <c r="AC137" s="48">
        <v>21</v>
      </c>
      <c r="AD137" s="49">
        <v>3.14</v>
      </c>
      <c r="AE137" s="49">
        <v>378</v>
      </c>
      <c r="AG137" s="49">
        <v>10.24</v>
      </c>
      <c r="AK137" s="56">
        <v>14.54</v>
      </c>
      <c r="AN137" s="60">
        <v>68</v>
      </c>
      <c r="AO137" s="61">
        <v>10.71</v>
      </c>
      <c r="AS137" s="1">
        <v>310</v>
      </c>
      <c r="AT137" s="1">
        <v>410</v>
      </c>
      <c r="AU137" s="95">
        <v>20</v>
      </c>
      <c r="AV137" s="95">
        <v>25</v>
      </c>
      <c r="AW137" s="95">
        <v>8</v>
      </c>
      <c r="AX137" s="95">
        <v>12</v>
      </c>
      <c r="AY137" s="95">
        <v>2.7</v>
      </c>
      <c r="AZ137" s="95">
        <v>3.3</v>
      </c>
      <c r="BG137" s="1">
        <v>30</v>
      </c>
      <c r="BH137" s="1">
        <v>50</v>
      </c>
      <c r="BI137" s="1">
        <v>42</v>
      </c>
      <c r="BJ137" s="1">
        <v>50</v>
      </c>
      <c r="BK137" s="1">
        <v>10</v>
      </c>
      <c r="BL137" s="1">
        <v>20</v>
      </c>
      <c r="BM137" s="1">
        <v>5</v>
      </c>
      <c r="BN137" s="1">
        <v>10</v>
      </c>
      <c r="BO137" s="94">
        <v>36</v>
      </c>
      <c r="BP137" s="94">
        <v>41</v>
      </c>
    </row>
    <row r="138" spans="1:68" hidden="1" x14ac:dyDescent="0.25">
      <c r="A138" s="73"/>
      <c r="B138" s="3" t="s">
        <v>61</v>
      </c>
      <c r="C138" s="23">
        <v>3.05</v>
      </c>
      <c r="D138" s="11">
        <v>1</v>
      </c>
      <c r="E138" s="11">
        <f t="shared" si="5"/>
        <v>40.749999999999993</v>
      </c>
      <c r="F138" s="11">
        <f t="shared" si="6"/>
        <v>0.9</v>
      </c>
      <c r="G138" s="11">
        <v>11.81</v>
      </c>
      <c r="H138" s="11">
        <v>47.3</v>
      </c>
      <c r="L138" s="24">
        <v>43.9</v>
      </c>
      <c r="P138" s="25">
        <v>12.3</v>
      </c>
      <c r="R138" s="26">
        <v>1.92</v>
      </c>
      <c r="S138" s="26">
        <v>39.9</v>
      </c>
      <c r="V138" s="38">
        <v>7.84</v>
      </c>
      <c r="Y138" s="40">
        <v>508</v>
      </c>
      <c r="AA138" s="40">
        <v>18.190000000000001</v>
      </c>
      <c r="AB138" s="41">
        <v>16.43</v>
      </c>
      <c r="AC138" s="48">
        <v>20.7</v>
      </c>
      <c r="AD138" s="49">
        <v>3.28</v>
      </c>
      <c r="AE138" s="49">
        <v>316</v>
      </c>
      <c r="AG138" s="49">
        <v>9.1</v>
      </c>
      <c r="AK138" s="56">
        <v>9.5500000000000007</v>
      </c>
      <c r="AN138" s="60">
        <v>65</v>
      </c>
      <c r="AO138" s="61">
        <v>12.69</v>
      </c>
      <c r="AS138" s="1">
        <v>310</v>
      </c>
      <c r="AT138" s="1">
        <v>410</v>
      </c>
      <c r="AU138" s="95">
        <v>20</v>
      </c>
      <c r="AV138" s="95">
        <v>25</v>
      </c>
      <c r="AW138" s="95">
        <v>8</v>
      </c>
      <c r="AX138" s="95">
        <v>12</v>
      </c>
      <c r="AY138" s="95">
        <v>2.7</v>
      </c>
      <c r="AZ138" s="95">
        <v>3.3</v>
      </c>
      <c r="BG138" s="1">
        <v>30</v>
      </c>
      <c r="BH138" s="1">
        <v>50</v>
      </c>
      <c r="BI138" s="1">
        <v>42</v>
      </c>
      <c r="BJ138" s="1">
        <v>50</v>
      </c>
      <c r="BK138" s="1">
        <v>10</v>
      </c>
      <c r="BL138" s="1">
        <v>20</v>
      </c>
      <c r="BM138" s="1">
        <v>5</v>
      </c>
      <c r="BN138" s="1">
        <v>10</v>
      </c>
      <c r="BO138" s="94">
        <v>36</v>
      </c>
      <c r="BP138" s="94">
        <v>41</v>
      </c>
    </row>
    <row r="139" spans="1:68" hidden="1" x14ac:dyDescent="0.25">
      <c r="A139" s="73"/>
      <c r="B139" s="3" t="s">
        <v>41</v>
      </c>
      <c r="C139" s="23">
        <v>3.2</v>
      </c>
      <c r="D139" s="11">
        <v>1</v>
      </c>
      <c r="E139" s="11">
        <f t="shared" si="5"/>
        <v>43</v>
      </c>
      <c r="F139" s="11">
        <f t="shared" si="6"/>
        <v>0.9</v>
      </c>
      <c r="G139" s="11">
        <v>11.82</v>
      </c>
      <c r="H139" s="11">
        <v>47.3</v>
      </c>
      <c r="L139" s="24">
        <v>44</v>
      </c>
      <c r="M139" s="6">
        <v>3.22</v>
      </c>
      <c r="P139" s="25">
        <v>12.3</v>
      </c>
      <c r="R139" s="26">
        <v>1.92</v>
      </c>
      <c r="S139" s="26">
        <v>40.200000000000003</v>
      </c>
      <c r="V139" s="38">
        <v>7.69</v>
      </c>
      <c r="Y139" s="40">
        <v>644</v>
      </c>
      <c r="AB139" s="41">
        <v>17.39</v>
      </c>
      <c r="AC139" s="48">
        <v>21.2</v>
      </c>
      <c r="AD139" s="49">
        <v>3.25</v>
      </c>
      <c r="AE139" s="49">
        <v>320</v>
      </c>
      <c r="AG139" s="49">
        <v>9.5500000000000007</v>
      </c>
      <c r="AK139" s="56">
        <v>9.09</v>
      </c>
      <c r="AN139" s="60">
        <v>75</v>
      </c>
      <c r="AO139" s="61">
        <v>9.4600000000000009</v>
      </c>
      <c r="AS139" s="1">
        <v>310</v>
      </c>
      <c r="AT139" s="1">
        <v>410</v>
      </c>
      <c r="AU139" s="95">
        <v>20</v>
      </c>
      <c r="AV139" s="95">
        <v>25</v>
      </c>
      <c r="AW139" s="95">
        <v>8</v>
      </c>
      <c r="AX139" s="95">
        <v>12</v>
      </c>
      <c r="AY139" s="95">
        <v>2.7</v>
      </c>
      <c r="AZ139" s="95">
        <v>3.3</v>
      </c>
      <c r="BG139" s="1">
        <v>30</v>
      </c>
      <c r="BH139" s="1">
        <v>50</v>
      </c>
      <c r="BI139" s="1">
        <v>42</v>
      </c>
      <c r="BJ139" s="1">
        <v>50</v>
      </c>
      <c r="BK139" s="1">
        <v>10</v>
      </c>
      <c r="BL139" s="1">
        <v>20</v>
      </c>
      <c r="BM139" s="1">
        <v>5</v>
      </c>
      <c r="BN139" s="1">
        <v>10</v>
      </c>
      <c r="BO139" s="94">
        <v>36</v>
      </c>
      <c r="BP139" s="94">
        <v>41</v>
      </c>
    </row>
    <row r="140" spans="1:68" hidden="1" x14ac:dyDescent="0.25">
      <c r="A140" s="73"/>
      <c r="B140" s="3" t="s">
        <v>66</v>
      </c>
      <c r="C140" s="23">
        <v>2.95</v>
      </c>
      <c r="D140" s="11">
        <v>1.1000000000000001</v>
      </c>
      <c r="E140" s="11">
        <f t="shared" si="5"/>
        <v>38.75</v>
      </c>
      <c r="F140" s="11">
        <f t="shared" si="6"/>
        <v>0.9900000000000001</v>
      </c>
      <c r="G140" s="11">
        <v>11.89</v>
      </c>
      <c r="H140" s="11">
        <v>46.7</v>
      </c>
      <c r="L140" s="24">
        <v>44</v>
      </c>
      <c r="P140" s="25">
        <v>11.2</v>
      </c>
      <c r="R140" s="26">
        <v>2</v>
      </c>
      <c r="S140" s="26">
        <v>40.200000000000003</v>
      </c>
      <c r="V140" s="38">
        <v>7.04</v>
      </c>
      <c r="AC140" s="48">
        <v>21</v>
      </c>
      <c r="AD140" s="49">
        <v>3.29</v>
      </c>
      <c r="AE140" s="49">
        <v>320</v>
      </c>
      <c r="AG140" s="49">
        <v>9.5500000000000007</v>
      </c>
      <c r="AN140" s="60">
        <v>82</v>
      </c>
      <c r="AO140" s="61">
        <v>9.6170000000000009</v>
      </c>
      <c r="AS140" s="1">
        <v>310</v>
      </c>
      <c r="AT140" s="1">
        <v>410</v>
      </c>
      <c r="AU140" s="95">
        <v>20</v>
      </c>
      <c r="AV140" s="95">
        <v>25</v>
      </c>
      <c r="AW140" s="95">
        <v>8</v>
      </c>
      <c r="AX140" s="95">
        <v>12</v>
      </c>
      <c r="AY140" s="95">
        <v>2.7</v>
      </c>
      <c r="AZ140" s="95">
        <v>3.3</v>
      </c>
      <c r="BG140" s="1">
        <v>30</v>
      </c>
      <c r="BH140" s="1">
        <v>50</v>
      </c>
      <c r="BI140" s="1">
        <v>42</v>
      </c>
      <c r="BJ140" s="1">
        <v>50</v>
      </c>
      <c r="BK140" s="1">
        <v>10</v>
      </c>
      <c r="BL140" s="1">
        <v>20</v>
      </c>
      <c r="BM140" s="1">
        <v>5</v>
      </c>
      <c r="BN140" s="1">
        <v>10</v>
      </c>
      <c r="BO140" s="94">
        <v>36</v>
      </c>
      <c r="BP140" s="94">
        <v>41</v>
      </c>
    </row>
    <row r="141" spans="1:68" hidden="1" x14ac:dyDescent="0.25">
      <c r="A141" s="73"/>
      <c r="B141" s="3" t="s">
        <v>64</v>
      </c>
      <c r="AB141" s="41">
        <v>19.25</v>
      </c>
      <c r="AD141" s="49">
        <v>3.29</v>
      </c>
      <c r="AE141" s="49">
        <v>310</v>
      </c>
      <c r="AG141" s="49">
        <v>9.5500000000000007</v>
      </c>
      <c r="AS141" s="1">
        <v>310</v>
      </c>
      <c r="AT141" s="1">
        <v>410</v>
      </c>
      <c r="AU141" s="95">
        <v>20</v>
      </c>
      <c r="AV141" s="95">
        <v>25</v>
      </c>
      <c r="AW141" s="95">
        <v>8</v>
      </c>
      <c r="AX141" s="95">
        <v>12</v>
      </c>
      <c r="AY141" s="95">
        <v>2.7</v>
      </c>
      <c r="AZ141" s="95">
        <v>3.3</v>
      </c>
      <c r="BG141" s="1">
        <v>30</v>
      </c>
      <c r="BH141" s="1">
        <v>50</v>
      </c>
      <c r="BI141" s="1">
        <v>42</v>
      </c>
      <c r="BJ141" s="1">
        <v>50</v>
      </c>
      <c r="BK141" s="1">
        <v>10</v>
      </c>
      <c r="BL141" s="1">
        <v>20</v>
      </c>
      <c r="BM141" s="1">
        <v>5</v>
      </c>
      <c r="BN141" s="1">
        <v>10</v>
      </c>
      <c r="BO141" s="94">
        <v>36</v>
      </c>
      <c r="BP141" s="94">
        <v>41</v>
      </c>
    </row>
    <row r="142" spans="1:68" hidden="1" x14ac:dyDescent="0.25">
      <c r="A142" s="73"/>
      <c r="B142" s="3" t="s">
        <v>67</v>
      </c>
      <c r="C142" s="23">
        <v>3</v>
      </c>
      <c r="D142" s="11">
        <v>1</v>
      </c>
      <c r="E142" s="11">
        <f t="shared" si="5"/>
        <v>40</v>
      </c>
      <c r="F142" s="11">
        <f t="shared" si="6"/>
        <v>0.9</v>
      </c>
      <c r="G142" s="11">
        <v>11.94</v>
      </c>
      <c r="H142" s="11">
        <v>46.9</v>
      </c>
      <c r="L142" s="24">
        <v>45.5</v>
      </c>
      <c r="P142" s="25">
        <v>13.4</v>
      </c>
      <c r="R142" s="26">
        <v>1.73</v>
      </c>
      <c r="S142" s="26">
        <v>40.299999999999997</v>
      </c>
      <c r="V142" s="38">
        <v>9.0500000000000007</v>
      </c>
      <c r="AC142" s="48">
        <v>20.5</v>
      </c>
      <c r="AD142" s="49">
        <v>3.21</v>
      </c>
      <c r="AE142" s="49">
        <v>350</v>
      </c>
      <c r="AG142" s="49">
        <v>10.01</v>
      </c>
      <c r="AS142" s="1">
        <v>310</v>
      </c>
      <c r="AT142" s="1">
        <v>410</v>
      </c>
      <c r="AU142" s="95">
        <v>20</v>
      </c>
      <c r="AV142" s="95">
        <v>25</v>
      </c>
      <c r="AW142" s="95">
        <v>8</v>
      </c>
      <c r="AX142" s="95">
        <v>12</v>
      </c>
      <c r="AY142" s="95">
        <v>2.7</v>
      </c>
      <c r="AZ142" s="95">
        <v>3.3</v>
      </c>
      <c r="BG142" s="1">
        <v>30</v>
      </c>
      <c r="BH142" s="1">
        <v>50</v>
      </c>
      <c r="BI142" s="1">
        <v>42</v>
      </c>
      <c r="BJ142" s="1">
        <v>50</v>
      </c>
      <c r="BK142" s="1">
        <v>10</v>
      </c>
      <c r="BL142" s="1">
        <v>20</v>
      </c>
      <c r="BM142" s="1">
        <v>5</v>
      </c>
      <c r="BN142" s="1">
        <v>10</v>
      </c>
      <c r="BO142" s="94">
        <v>36</v>
      </c>
      <c r="BP142" s="94">
        <v>41</v>
      </c>
    </row>
    <row r="143" spans="1:68" hidden="1" x14ac:dyDescent="0.25">
      <c r="A143" s="73"/>
      <c r="B143" s="3" t="s">
        <v>37</v>
      </c>
      <c r="AB143" s="41">
        <v>20.23</v>
      </c>
      <c r="AE143" s="49">
        <v>342</v>
      </c>
      <c r="AS143" s="69">
        <v>310</v>
      </c>
      <c r="AT143" s="69">
        <v>410</v>
      </c>
      <c r="AU143" s="95">
        <v>20</v>
      </c>
      <c r="AV143" s="95">
        <v>25</v>
      </c>
      <c r="AW143" s="95">
        <v>8</v>
      </c>
      <c r="AX143" s="95">
        <v>12</v>
      </c>
      <c r="AY143" s="95">
        <v>2.7</v>
      </c>
      <c r="AZ143" s="95">
        <v>3.3</v>
      </c>
      <c r="BG143" s="69">
        <v>30</v>
      </c>
      <c r="BH143" s="69">
        <v>50</v>
      </c>
      <c r="BI143" s="69">
        <v>42</v>
      </c>
      <c r="BJ143" s="69">
        <v>50</v>
      </c>
      <c r="BK143" s="69">
        <v>10</v>
      </c>
      <c r="BL143" s="69">
        <v>20</v>
      </c>
      <c r="BM143" s="69">
        <v>5</v>
      </c>
      <c r="BN143" s="69">
        <v>10</v>
      </c>
      <c r="BO143" s="94">
        <v>36</v>
      </c>
      <c r="BP143" s="94">
        <v>41</v>
      </c>
    </row>
    <row r="144" spans="1:68" ht="15" hidden="1" customHeight="1" x14ac:dyDescent="0.25">
      <c r="A144" s="73">
        <v>43019</v>
      </c>
      <c r="B144" s="3" t="s">
        <v>68</v>
      </c>
      <c r="C144" s="23">
        <v>2.9</v>
      </c>
      <c r="D144" s="11">
        <v>1.05</v>
      </c>
      <c r="E144" s="11">
        <f t="shared" si="5"/>
        <v>38.25</v>
      </c>
      <c r="F144" s="11">
        <f t="shared" si="6"/>
        <v>0.94500000000000006</v>
      </c>
      <c r="G144" s="11">
        <v>11.89</v>
      </c>
      <c r="H144" s="11">
        <v>47.3</v>
      </c>
      <c r="K144" s="125">
        <v>0.77</v>
      </c>
      <c r="L144" s="24">
        <v>43.6</v>
      </c>
      <c r="M144" s="6">
        <v>2.86</v>
      </c>
      <c r="P144" s="25">
        <v>11.2</v>
      </c>
      <c r="R144" s="26">
        <v>1.88</v>
      </c>
      <c r="S144" s="26">
        <v>40</v>
      </c>
      <c r="U144" s="121">
        <v>1.56</v>
      </c>
      <c r="V144" s="38">
        <v>7.79</v>
      </c>
      <c r="W144" s="126">
        <f>U144+K144</f>
        <v>2.33</v>
      </c>
      <c r="Y144" s="40">
        <v>510</v>
      </c>
      <c r="AA144" s="40">
        <v>24.65</v>
      </c>
      <c r="AB144" s="41">
        <v>23.61</v>
      </c>
      <c r="AC144" s="48">
        <v>20.8</v>
      </c>
      <c r="AD144" s="49">
        <v>3.17</v>
      </c>
      <c r="AE144" s="49">
        <v>381</v>
      </c>
      <c r="AG144" s="49">
        <v>10.47</v>
      </c>
      <c r="AK144" s="56">
        <v>10.39</v>
      </c>
      <c r="AN144" s="60">
        <v>93</v>
      </c>
      <c r="AO144" s="61">
        <v>9.83</v>
      </c>
      <c r="AQ144" s="349" t="s">
        <v>120</v>
      </c>
      <c r="AR144" s="97"/>
      <c r="AS144" s="69">
        <v>310</v>
      </c>
      <c r="AT144" s="69">
        <v>410</v>
      </c>
      <c r="AU144" s="95">
        <v>20</v>
      </c>
      <c r="AV144" s="95">
        <v>25</v>
      </c>
      <c r="AW144" s="95">
        <v>8</v>
      </c>
      <c r="AX144" s="95">
        <v>12</v>
      </c>
      <c r="AY144" s="95">
        <v>2.7</v>
      </c>
      <c r="AZ144" s="95">
        <v>3.3</v>
      </c>
      <c r="BG144" s="69">
        <v>30</v>
      </c>
      <c r="BH144" s="69">
        <v>50</v>
      </c>
      <c r="BI144" s="69">
        <v>42</v>
      </c>
      <c r="BJ144" s="69">
        <v>50</v>
      </c>
      <c r="BK144" s="69">
        <v>10</v>
      </c>
      <c r="BL144" s="69">
        <v>20</v>
      </c>
      <c r="BM144" s="69">
        <v>5</v>
      </c>
      <c r="BN144" s="69">
        <v>10</v>
      </c>
      <c r="BO144" s="94">
        <v>36</v>
      </c>
      <c r="BP144" s="94">
        <v>41</v>
      </c>
    </row>
    <row r="145" spans="1:68" s="70" customFormat="1" hidden="1" x14ac:dyDescent="0.25">
      <c r="A145" s="73"/>
      <c r="B145" s="3" t="s">
        <v>114</v>
      </c>
      <c r="C145" s="23">
        <v>3</v>
      </c>
      <c r="D145" s="11">
        <v>1.1000000000000001</v>
      </c>
      <c r="E145" s="11">
        <f t="shared" si="5"/>
        <v>39.5</v>
      </c>
      <c r="F145" s="11">
        <f t="shared" si="6"/>
        <v>0.9900000000000001</v>
      </c>
      <c r="G145" s="11">
        <v>11.91</v>
      </c>
      <c r="H145" s="11">
        <v>47</v>
      </c>
      <c r="I145" s="11"/>
      <c r="J145" s="11"/>
      <c r="K145" s="125"/>
      <c r="L145" s="24">
        <v>43.7</v>
      </c>
      <c r="M145" s="6">
        <v>3.58</v>
      </c>
      <c r="N145" s="104"/>
      <c r="O145" s="114"/>
      <c r="P145" s="25">
        <v>10.6</v>
      </c>
      <c r="Q145" s="25"/>
      <c r="R145" s="26">
        <v>1.89</v>
      </c>
      <c r="S145" s="26">
        <v>39.9</v>
      </c>
      <c r="T145" s="26"/>
      <c r="U145" s="121"/>
      <c r="V145" s="38">
        <v>7.49</v>
      </c>
      <c r="W145" s="126"/>
      <c r="X145" s="150"/>
      <c r="Y145" s="40">
        <v>513</v>
      </c>
      <c r="Z145" s="40"/>
      <c r="AA145" s="40">
        <v>24.16</v>
      </c>
      <c r="AB145" s="41">
        <v>24.83</v>
      </c>
      <c r="AC145" s="48">
        <v>20.7</v>
      </c>
      <c r="AD145" s="49">
        <v>3.21</v>
      </c>
      <c r="AE145" s="49">
        <v>357</v>
      </c>
      <c r="AF145" s="49"/>
      <c r="AG145" s="49">
        <v>10.692500000000001</v>
      </c>
      <c r="AH145" s="108"/>
      <c r="AI145" s="108"/>
      <c r="AJ145" s="80"/>
      <c r="AK145" s="56">
        <v>15.34</v>
      </c>
      <c r="AL145" s="111"/>
      <c r="AM145" s="111"/>
      <c r="AN145" s="60">
        <v>99</v>
      </c>
      <c r="AO145" s="61">
        <v>8.359</v>
      </c>
      <c r="AP145" s="70">
        <f>AVERAGE(AE132:AE151)</f>
        <v>345.05263157894734</v>
      </c>
      <c r="AQ145" s="349"/>
      <c r="AR145" s="97"/>
      <c r="AS145" s="72">
        <v>310</v>
      </c>
      <c r="AT145" s="72">
        <v>410</v>
      </c>
      <c r="AU145" s="95">
        <v>20</v>
      </c>
      <c r="AV145" s="95">
        <v>25</v>
      </c>
      <c r="AW145" s="95">
        <v>8</v>
      </c>
      <c r="AX145" s="95">
        <v>12</v>
      </c>
      <c r="AY145" s="95">
        <v>2.7</v>
      </c>
      <c r="AZ145" s="95">
        <v>3.3</v>
      </c>
      <c r="BA145" s="95"/>
      <c r="BB145" s="95"/>
      <c r="BC145" s="95"/>
      <c r="BD145" s="95"/>
      <c r="BE145" s="95"/>
      <c r="BF145" s="95"/>
      <c r="BG145" s="72">
        <v>30</v>
      </c>
      <c r="BH145" s="72">
        <v>50</v>
      </c>
      <c r="BI145" s="72">
        <v>42</v>
      </c>
      <c r="BJ145" s="72">
        <v>50</v>
      </c>
      <c r="BK145" s="72">
        <v>10</v>
      </c>
      <c r="BL145" s="72">
        <v>20</v>
      </c>
      <c r="BM145" s="72">
        <v>5</v>
      </c>
      <c r="BN145" s="72">
        <v>10</v>
      </c>
      <c r="BO145" s="94">
        <v>36</v>
      </c>
      <c r="BP145" s="94">
        <v>41</v>
      </c>
    </row>
    <row r="146" spans="1:68" hidden="1" x14ac:dyDescent="0.25">
      <c r="A146" s="73"/>
      <c r="B146" s="3" t="s">
        <v>87</v>
      </c>
      <c r="AB146" s="41">
        <v>26</v>
      </c>
      <c r="AE146" s="49">
        <v>340</v>
      </c>
      <c r="AQ146" s="349"/>
      <c r="AR146" s="97"/>
      <c r="AS146" s="69">
        <v>310</v>
      </c>
      <c r="AT146" s="69">
        <v>410</v>
      </c>
      <c r="AU146" s="95">
        <v>20</v>
      </c>
      <c r="AV146" s="95">
        <v>25</v>
      </c>
      <c r="AW146" s="95">
        <v>8</v>
      </c>
      <c r="AX146" s="95">
        <v>12</v>
      </c>
      <c r="AY146" s="95">
        <v>2.7</v>
      </c>
      <c r="AZ146" s="95">
        <v>3.3</v>
      </c>
      <c r="BG146" s="69">
        <v>30</v>
      </c>
      <c r="BH146" s="69">
        <v>50</v>
      </c>
      <c r="BI146" s="69">
        <v>42</v>
      </c>
      <c r="BJ146" s="69">
        <v>50</v>
      </c>
      <c r="BK146" s="69">
        <v>10</v>
      </c>
      <c r="BL146" s="69">
        <v>20</v>
      </c>
      <c r="BM146" s="69">
        <v>5</v>
      </c>
      <c r="BN146" s="69">
        <v>10</v>
      </c>
      <c r="BO146" s="94">
        <v>36</v>
      </c>
      <c r="BP146" s="94">
        <v>41</v>
      </c>
    </row>
    <row r="147" spans="1:68" s="72" customFormat="1" hidden="1" x14ac:dyDescent="0.25">
      <c r="A147" s="73"/>
      <c r="B147" s="3" t="s">
        <v>116</v>
      </c>
      <c r="C147" s="23"/>
      <c r="D147" s="11"/>
      <c r="E147" s="11"/>
      <c r="F147" s="11"/>
      <c r="G147" s="11"/>
      <c r="H147" s="11"/>
      <c r="I147" s="11"/>
      <c r="J147" s="11"/>
      <c r="K147" s="125"/>
      <c r="L147" s="24"/>
      <c r="M147" s="6"/>
      <c r="N147" s="104"/>
      <c r="O147" s="114"/>
      <c r="P147" s="25"/>
      <c r="Q147" s="25"/>
      <c r="R147" s="26"/>
      <c r="S147" s="26"/>
      <c r="T147" s="26"/>
      <c r="U147" s="121"/>
      <c r="V147" s="38"/>
      <c r="W147" s="126"/>
      <c r="X147" s="150"/>
      <c r="Y147" s="40"/>
      <c r="Z147" s="40"/>
      <c r="AA147" s="40"/>
      <c r="AB147" s="41">
        <v>27.52</v>
      </c>
      <c r="AC147" s="48"/>
      <c r="AD147" s="49"/>
      <c r="AE147" s="49"/>
      <c r="AF147" s="49"/>
      <c r="AG147" s="49"/>
      <c r="AH147" s="108"/>
      <c r="AI147" s="108"/>
      <c r="AJ147" s="80"/>
      <c r="AK147" s="56"/>
      <c r="AL147" s="111"/>
      <c r="AM147" s="111"/>
      <c r="AN147" s="60">
        <v>95</v>
      </c>
      <c r="AO147" s="61"/>
      <c r="AQ147" s="349"/>
      <c r="AR147" s="97"/>
      <c r="AS147" s="72">
        <v>310</v>
      </c>
      <c r="AT147" s="72">
        <v>410</v>
      </c>
      <c r="AU147" s="95">
        <v>20</v>
      </c>
      <c r="AV147" s="95">
        <v>25</v>
      </c>
      <c r="AW147" s="95">
        <v>8</v>
      </c>
      <c r="AX147" s="95">
        <v>12</v>
      </c>
      <c r="AY147" s="95">
        <v>2.7</v>
      </c>
      <c r="AZ147" s="95">
        <v>3.3</v>
      </c>
      <c r="BA147" s="95"/>
      <c r="BB147" s="95"/>
      <c r="BC147" s="95"/>
      <c r="BD147" s="95"/>
      <c r="BE147" s="95"/>
      <c r="BF147" s="95"/>
      <c r="BG147" s="72">
        <v>30</v>
      </c>
      <c r="BH147" s="72">
        <v>50</v>
      </c>
      <c r="BI147" s="72">
        <v>42</v>
      </c>
      <c r="BJ147" s="72">
        <v>50</v>
      </c>
      <c r="BK147" s="72">
        <v>10</v>
      </c>
      <c r="BL147" s="72">
        <v>20</v>
      </c>
      <c r="BM147" s="72">
        <v>5</v>
      </c>
      <c r="BN147" s="72">
        <v>10</v>
      </c>
      <c r="BO147" s="94">
        <v>36</v>
      </c>
      <c r="BP147" s="94">
        <v>41</v>
      </c>
    </row>
    <row r="148" spans="1:68" hidden="1" x14ac:dyDescent="0.25">
      <c r="A148" s="73"/>
      <c r="B148" s="3" t="s">
        <v>115</v>
      </c>
      <c r="C148" s="23">
        <v>3.1</v>
      </c>
      <c r="D148" s="11">
        <v>1</v>
      </c>
      <c r="E148" s="11">
        <f t="shared" si="5"/>
        <v>41.5</v>
      </c>
      <c r="F148" s="11">
        <f t="shared" si="6"/>
        <v>0.9</v>
      </c>
      <c r="G148" s="11">
        <v>11.97</v>
      </c>
      <c r="H148" s="11">
        <v>47.8</v>
      </c>
      <c r="L148" s="24">
        <v>44</v>
      </c>
      <c r="M148" s="6">
        <v>2.96</v>
      </c>
      <c r="P148" s="25">
        <v>9.5</v>
      </c>
      <c r="R148" s="26">
        <v>1.9</v>
      </c>
      <c r="S148" s="26">
        <v>40.200000000000003</v>
      </c>
      <c r="V148" s="38">
        <v>7.13</v>
      </c>
      <c r="Y148" s="40">
        <v>515</v>
      </c>
      <c r="AA148" s="40">
        <v>14.2</v>
      </c>
      <c r="AB148" s="41">
        <v>13</v>
      </c>
      <c r="AC148" s="48">
        <v>21.3</v>
      </c>
      <c r="AD148" s="49">
        <v>3.28</v>
      </c>
      <c r="AE148" s="49">
        <v>323</v>
      </c>
      <c r="AG148" s="49">
        <v>10.01</v>
      </c>
      <c r="AK148" s="56">
        <v>14.45</v>
      </c>
      <c r="AN148" s="60">
        <v>82</v>
      </c>
      <c r="AO148" s="61">
        <v>10.256</v>
      </c>
      <c r="AQ148" s="349"/>
      <c r="AR148" s="97"/>
      <c r="AS148" s="69">
        <v>310</v>
      </c>
      <c r="AT148" s="69">
        <v>410</v>
      </c>
      <c r="AU148" s="95">
        <v>20</v>
      </c>
      <c r="AV148" s="95">
        <v>25</v>
      </c>
      <c r="AW148" s="95">
        <v>8</v>
      </c>
      <c r="AX148" s="95">
        <v>12</v>
      </c>
      <c r="AY148" s="95">
        <v>2.7</v>
      </c>
      <c r="AZ148" s="95">
        <v>3.3</v>
      </c>
      <c r="BG148" s="69">
        <v>30</v>
      </c>
      <c r="BH148" s="69">
        <v>50</v>
      </c>
      <c r="BI148" s="69">
        <v>42</v>
      </c>
      <c r="BJ148" s="69">
        <v>50</v>
      </c>
      <c r="BK148" s="69">
        <v>10</v>
      </c>
      <c r="BL148" s="69">
        <v>20</v>
      </c>
      <c r="BM148" s="69">
        <v>5</v>
      </c>
      <c r="BN148" s="69">
        <v>10</v>
      </c>
      <c r="BO148" s="94">
        <v>36</v>
      </c>
      <c r="BP148" s="94">
        <v>41</v>
      </c>
    </row>
    <row r="149" spans="1:68" hidden="1" x14ac:dyDescent="0.25">
      <c r="A149" s="73"/>
      <c r="B149" s="3" t="s">
        <v>117</v>
      </c>
      <c r="AD149" s="49">
        <v>3.28</v>
      </c>
      <c r="AE149" s="49">
        <v>355</v>
      </c>
      <c r="AQ149" s="349"/>
      <c r="AR149" s="97"/>
      <c r="AS149" s="69">
        <v>310</v>
      </c>
      <c r="AT149" s="69">
        <v>410</v>
      </c>
      <c r="AU149" s="95">
        <v>20</v>
      </c>
      <c r="AV149" s="95">
        <v>25</v>
      </c>
      <c r="AW149" s="95">
        <v>8</v>
      </c>
      <c r="AX149" s="95">
        <v>12</v>
      </c>
      <c r="AY149" s="95">
        <v>2.7</v>
      </c>
      <c r="AZ149" s="95">
        <v>3.3</v>
      </c>
      <c r="BG149" s="69">
        <v>30</v>
      </c>
      <c r="BH149" s="69">
        <v>50</v>
      </c>
      <c r="BI149" s="69">
        <v>42</v>
      </c>
      <c r="BJ149" s="69">
        <v>50</v>
      </c>
      <c r="BK149" s="69">
        <v>10</v>
      </c>
      <c r="BL149" s="69">
        <v>20</v>
      </c>
      <c r="BM149" s="69">
        <v>5</v>
      </c>
      <c r="BN149" s="69">
        <v>10</v>
      </c>
      <c r="BO149" s="94">
        <v>36</v>
      </c>
      <c r="BP149" s="94">
        <v>41</v>
      </c>
    </row>
    <row r="150" spans="1:68" hidden="1" x14ac:dyDescent="0.25">
      <c r="A150" s="73">
        <v>43020</v>
      </c>
      <c r="B150" s="3" t="s">
        <v>65</v>
      </c>
      <c r="C150" s="23">
        <v>3.1</v>
      </c>
      <c r="D150" s="11">
        <v>1</v>
      </c>
      <c r="E150" s="11">
        <f t="shared" si="5"/>
        <v>41.5</v>
      </c>
      <c r="F150" s="11">
        <f t="shared" si="6"/>
        <v>0.9</v>
      </c>
      <c r="G150" s="11">
        <v>11.91</v>
      </c>
      <c r="H150" s="11">
        <v>47.2</v>
      </c>
      <c r="K150" s="125">
        <v>0.9</v>
      </c>
      <c r="L150" s="24">
        <v>44.3</v>
      </c>
      <c r="M150" s="6">
        <v>3.74</v>
      </c>
      <c r="P150" s="25">
        <v>12.3</v>
      </c>
      <c r="R150" s="26">
        <v>1.87</v>
      </c>
      <c r="S150" s="26">
        <v>39.9</v>
      </c>
      <c r="U150" s="121">
        <v>1.69</v>
      </c>
      <c r="V150" s="38">
        <v>8.0500000000000007</v>
      </c>
      <c r="W150" s="126">
        <f>U150+K150</f>
        <v>2.59</v>
      </c>
      <c r="Y150" s="40">
        <v>504</v>
      </c>
      <c r="AA150" s="40">
        <v>11.96</v>
      </c>
      <c r="AB150" s="41">
        <v>5.28</v>
      </c>
      <c r="AC150" s="48">
        <v>20.7</v>
      </c>
      <c r="AD150" s="49">
        <v>3.2</v>
      </c>
      <c r="AE150" s="49">
        <v>351</v>
      </c>
      <c r="AG150" s="49">
        <v>10.47</v>
      </c>
      <c r="AK150" s="56">
        <v>15.45</v>
      </c>
      <c r="AN150" s="60">
        <v>80</v>
      </c>
      <c r="AO150" s="61">
        <v>12.37</v>
      </c>
      <c r="AQ150" s="349"/>
      <c r="AR150" s="97"/>
      <c r="AS150" s="69">
        <v>310</v>
      </c>
      <c r="AT150" s="69">
        <v>410</v>
      </c>
      <c r="AU150" s="95">
        <v>20</v>
      </c>
      <c r="AV150" s="95">
        <v>25</v>
      </c>
      <c r="AW150" s="95">
        <v>8</v>
      </c>
      <c r="AX150" s="95">
        <v>12</v>
      </c>
      <c r="AY150" s="95">
        <v>2.7</v>
      </c>
      <c r="AZ150" s="95">
        <v>3.3</v>
      </c>
      <c r="BG150" s="69">
        <v>30</v>
      </c>
      <c r="BH150" s="69">
        <v>50</v>
      </c>
      <c r="BI150" s="69">
        <v>42</v>
      </c>
      <c r="BJ150" s="69">
        <v>50</v>
      </c>
      <c r="BK150" s="69">
        <v>10</v>
      </c>
      <c r="BL150" s="69">
        <v>20</v>
      </c>
      <c r="BM150" s="69">
        <v>5</v>
      </c>
      <c r="BN150" s="69">
        <v>10</v>
      </c>
      <c r="BO150" s="94">
        <v>36</v>
      </c>
      <c r="BP150" s="94">
        <v>41</v>
      </c>
    </row>
    <row r="151" spans="1:68" hidden="1" x14ac:dyDescent="0.25">
      <c r="A151" s="73"/>
      <c r="B151" s="3" t="s">
        <v>61</v>
      </c>
      <c r="C151" s="23">
        <v>3.15</v>
      </c>
      <c r="D151" s="11">
        <v>0.9</v>
      </c>
      <c r="E151" s="11">
        <f t="shared" si="5"/>
        <v>42.75</v>
      </c>
      <c r="F151" s="11">
        <f t="shared" si="6"/>
        <v>0.81</v>
      </c>
      <c r="G151" s="11">
        <v>11.88</v>
      </c>
      <c r="H151" s="11">
        <v>47.4</v>
      </c>
      <c r="L151" s="24">
        <v>44.3</v>
      </c>
      <c r="M151" s="6">
        <v>2.9</v>
      </c>
      <c r="P151" s="25">
        <v>11.8</v>
      </c>
      <c r="R151" s="26">
        <v>1.87</v>
      </c>
      <c r="S151" s="26">
        <v>40.1</v>
      </c>
      <c r="V151" s="38">
        <v>8.01</v>
      </c>
      <c r="Y151" s="40">
        <v>510</v>
      </c>
      <c r="AA151" s="40">
        <v>11.69</v>
      </c>
      <c r="AB151" s="41">
        <v>5.12</v>
      </c>
      <c r="AC151" s="48">
        <v>20.8</v>
      </c>
      <c r="AD151" s="49">
        <v>3.03</v>
      </c>
      <c r="AE151" s="49">
        <v>320</v>
      </c>
      <c r="AG151" s="49">
        <v>9.56</v>
      </c>
      <c r="AK151" s="56">
        <v>15.18</v>
      </c>
      <c r="AN151" s="60">
        <v>108</v>
      </c>
      <c r="AO151" s="61">
        <v>12.63</v>
      </c>
      <c r="AQ151" s="349"/>
      <c r="AR151" s="97"/>
      <c r="AS151" s="69">
        <v>310</v>
      </c>
      <c r="AT151" s="69">
        <v>410</v>
      </c>
      <c r="AU151" s="95">
        <v>20</v>
      </c>
      <c r="AV151" s="95">
        <v>25</v>
      </c>
      <c r="AW151" s="95">
        <v>8</v>
      </c>
      <c r="AX151" s="95">
        <v>12</v>
      </c>
      <c r="AY151" s="95">
        <v>2.7</v>
      </c>
      <c r="AZ151" s="95">
        <v>3.3</v>
      </c>
      <c r="BA151" s="100"/>
      <c r="BG151" s="69">
        <v>30</v>
      </c>
      <c r="BH151" s="69">
        <v>50</v>
      </c>
      <c r="BI151" s="69">
        <v>42</v>
      </c>
      <c r="BJ151" s="69">
        <v>50</v>
      </c>
      <c r="BK151" s="69">
        <v>10</v>
      </c>
      <c r="BL151" s="69">
        <v>20</v>
      </c>
      <c r="BM151" s="69">
        <v>5</v>
      </c>
      <c r="BN151" s="69">
        <v>10</v>
      </c>
      <c r="BO151" s="94">
        <v>36</v>
      </c>
      <c r="BP151" s="94">
        <v>41</v>
      </c>
    </row>
    <row r="152" spans="1:68" hidden="1" x14ac:dyDescent="0.25">
      <c r="A152" s="73"/>
      <c r="B152" s="3" t="s">
        <v>57</v>
      </c>
      <c r="C152" s="23">
        <v>3.1</v>
      </c>
      <c r="D152" s="11">
        <v>1</v>
      </c>
      <c r="E152" s="11">
        <f t="shared" si="5"/>
        <v>41.5</v>
      </c>
      <c r="F152" s="11">
        <f t="shared" si="6"/>
        <v>0.9</v>
      </c>
      <c r="G152" s="11">
        <v>11.96</v>
      </c>
      <c r="H152" s="11">
        <v>46.9</v>
      </c>
      <c r="L152" s="24">
        <v>44.4</v>
      </c>
      <c r="P152" s="25">
        <v>12.9</v>
      </c>
      <c r="R152" s="26">
        <v>1.94</v>
      </c>
      <c r="S152" s="26">
        <v>40.200000000000003</v>
      </c>
      <c r="V152" s="38">
        <v>7.97</v>
      </c>
      <c r="AB152" s="41">
        <v>5.78</v>
      </c>
      <c r="AC152" s="48">
        <v>20.7</v>
      </c>
      <c r="AD152" s="49">
        <v>3.24</v>
      </c>
      <c r="AE152" s="49">
        <v>324</v>
      </c>
      <c r="AG152" s="49">
        <v>9.1</v>
      </c>
      <c r="AQ152" s="349"/>
      <c r="AR152" s="97"/>
      <c r="AS152" s="69">
        <v>310</v>
      </c>
      <c r="AT152" s="69">
        <v>410</v>
      </c>
      <c r="AU152" s="95">
        <v>20</v>
      </c>
      <c r="AV152" s="95">
        <v>25</v>
      </c>
      <c r="AW152" s="95">
        <v>8</v>
      </c>
      <c r="AX152" s="95">
        <v>12</v>
      </c>
      <c r="AY152" s="95">
        <v>2.7</v>
      </c>
      <c r="AZ152" s="95">
        <v>3.3</v>
      </c>
      <c r="BA152" s="100"/>
      <c r="BG152" s="69">
        <v>30</v>
      </c>
      <c r="BH152" s="69">
        <v>50</v>
      </c>
      <c r="BI152" s="69">
        <v>42</v>
      </c>
      <c r="BJ152" s="69">
        <v>50</v>
      </c>
      <c r="BK152" s="69">
        <v>10</v>
      </c>
      <c r="BL152" s="69">
        <v>20</v>
      </c>
      <c r="BM152" s="69">
        <v>5</v>
      </c>
      <c r="BN152" s="69">
        <v>10</v>
      </c>
      <c r="BO152" s="94">
        <v>36</v>
      </c>
      <c r="BP152" s="94">
        <v>41</v>
      </c>
    </row>
    <row r="153" spans="1:68" hidden="1" x14ac:dyDescent="0.25">
      <c r="A153" s="73"/>
      <c r="B153" s="3" t="s">
        <v>118</v>
      </c>
      <c r="C153" s="23">
        <v>3.1</v>
      </c>
      <c r="D153" s="11">
        <v>1</v>
      </c>
      <c r="E153" s="11">
        <f t="shared" si="5"/>
        <v>41.5</v>
      </c>
      <c r="F153" s="11">
        <f t="shared" si="6"/>
        <v>0.9</v>
      </c>
      <c r="G153" s="11">
        <v>11.94</v>
      </c>
      <c r="H153" s="11">
        <v>47.2</v>
      </c>
      <c r="L153" s="24">
        <v>44.5</v>
      </c>
      <c r="M153" s="6">
        <v>2.88</v>
      </c>
      <c r="P153" s="25">
        <v>12.9</v>
      </c>
      <c r="R153" s="26">
        <v>1.89</v>
      </c>
      <c r="S153" s="26">
        <v>40.1</v>
      </c>
      <c r="V153" s="38">
        <v>7.84</v>
      </c>
      <c r="Y153" s="40">
        <v>512</v>
      </c>
      <c r="AB153" s="41">
        <v>5.09</v>
      </c>
      <c r="AC153" s="48">
        <v>21.2</v>
      </c>
      <c r="AD153" s="49">
        <v>3.15</v>
      </c>
      <c r="AE153" s="49">
        <v>338</v>
      </c>
      <c r="AG153" s="49">
        <v>10.01</v>
      </c>
      <c r="AK153" s="56">
        <v>13.84</v>
      </c>
      <c r="AN153" s="60">
        <v>110</v>
      </c>
      <c r="AO153" s="61">
        <v>14.21</v>
      </c>
      <c r="AQ153" s="349"/>
      <c r="AR153" s="97"/>
      <c r="AS153" s="69">
        <v>310</v>
      </c>
      <c r="AT153" s="69">
        <v>410</v>
      </c>
      <c r="AU153" s="95">
        <v>20</v>
      </c>
      <c r="AV153" s="95">
        <v>25</v>
      </c>
      <c r="AW153" s="95">
        <v>8</v>
      </c>
      <c r="AX153" s="95">
        <v>12</v>
      </c>
      <c r="AY153" s="95">
        <v>2.7</v>
      </c>
      <c r="AZ153" s="95">
        <v>3.3</v>
      </c>
      <c r="BA153" s="100"/>
      <c r="BG153" s="69">
        <v>30</v>
      </c>
      <c r="BH153" s="69">
        <v>50</v>
      </c>
      <c r="BI153" s="69">
        <v>42</v>
      </c>
      <c r="BJ153" s="69">
        <v>50</v>
      </c>
      <c r="BK153" s="69">
        <v>10</v>
      </c>
      <c r="BL153" s="69">
        <v>20</v>
      </c>
      <c r="BM153" s="69">
        <v>5</v>
      </c>
      <c r="BN153" s="69">
        <v>10</v>
      </c>
      <c r="BO153" s="94">
        <v>36</v>
      </c>
      <c r="BP153" s="94">
        <v>41</v>
      </c>
    </row>
    <row r="154" spans="1:68" hidden="1" x14ac:dyDescent="0.25">
      <c r="A154" s="73"/>
      <c r="B154" s="3" t="s">
        <v>121</v>
      </c>
      <c r="AE154" s="49">
        <v>335</v>
      </c>
      <c r="AS154" s="69">
        <v>310</v>
      </c>
      <c r="AT154" s="69">
        <v>410</v>
      </c>
      <c r="AU154" s="95">
        <v>20</v>
      </c>
      <c r="AV154" s="95">
        <v>25</v>
      </c>
      <c r="AW154" s="95">
        <v>8</v>
      </c>
      <c r="AX154" s="95">
        <v>12</v>
      </c>
      <c r="AY154" s="95">
        <v>2.7</v>
      </c>
      <c r="AZ154" s="95">
        <v>3.3</v>
      </c>
      <c r="BA154" s="100"/>
      <c r="BG154" s="69">
        <v>30</v>
      </c>
      <c r="BH154" s="69">
        <v>50</v>
      </c>
      <c r="BI154" s="69">
        <v>42</v>
      </c>
      <c r="BJ154" s="69">
        <v>50</v>
      </c>
      <c r="BK154" s="69">
        <v>10</v>
      </c>
      <c r="BL154" s="69">
        <v>20</v>
      </c>
      <c r="BM154" s="69">
        <v>5</v>
      </c>
      <c r="BN154" s="69">
        <v>10</v>
      </c>
      <c r="BO154" s="94">
        <v>36</v>
      </c>
      <c r="BP154" s="94">
        <v>41</v>
      </c>
    </row>
    <row r="155" spans="1:68" hidden="1" x14ac:dyDescent="0.25">
      <c r="A155" s="73"/>
      <c r="B155" s="3" t="s">
        <v>117</v>
      </c>
      <c r="C155" s="23">
        <v>3.1</v>
      </c>
      <c r="D155" s="11">
        <v>1</v>
      </c>
      <c r="E155" s="11">
        <f t="shared" si="5"/>
        <v>41.5</v>
      </c>
      <c r="F155" s="11">
        <f t="shared" si="6"/>
        <v>0.9</v>
      </c>
      <c r="G155" s="11">
        <v>11.99</v>
      </c>
      <c r="H155" s="11">
        <v>46.9</v>
      </c>
      <c r="L155" s="24">
        <v>45.3</v>
      </c>
      <c r="P155" s="25">
        <v>12.9</v>
      </c>
      <c r="R155" s="26">
        <v>1.95</v>
      </c>
      <c r="S155" s="26">
        <v>40.299999999999997</v>
      </c>
      <c r="V155" s="38">
        <v>8.0399999999999991</v>
      </c>
      <c r="AB155" s="41">
        <v>5.31</v>
      </c>
      <c r="AC155" s="48">
        <v>21</v>
      </c>
      <c r="AD155" s="49">
        <v>3.21</v>
      </c>
      <c r="AE155" s="49">
        <v>395</v>
      </c>
      <c r="AG155" s="49">
        <v>10.92</v>
      </c>
      <c r="AK155" s="56">
        <v>15.22</v>
      </c>
      <c r="AS155" s="72">
        <v>310</v>
      </c>
      <c r="AT155" s="72">
        <v>410</v>
      </c>
      <c r="AU155" s="95">
        <v>20</v>
      </c>
      <c r="AV155" s="95">
        <v>25</v>
      </c>
      <c r="AW155" s="95">
        <v>8</v>
      </c>
      <c r="AX155" s="95">
        <v>12</v>
      </c>
      <c r="AY155" s="95">
        <v>2.7</v>
      </c>
      <c r="AZ155" s="95">
        <v>3.3</v>
      </c>
      <c r="BA155" s="100"/>
      <c r="BG155" s="72">
        <v>30</v>
      </c>
      <c r="BH155" s="72">
        <v>50</v>
      </c>
      <c r="BI155" s="72">
        <v>42</v>
      </c>
      <c r="BJ155" s="72">
        <v>50</v>
      </c>
      <c r="BK155" s="72">
        <v>10</v>
      </c>
      <c r="BL155" s="72">
        <v>20</v>
      </c>
      <c r="BM155" s="72">
        <v>5</v>
      </c>
      <c r="BN155" s="72">
        <v>10</v>
      </c>
      <c r="BO155" s="94">
        <v>36</v>
      </c>
      <c r="BP155" s="94">
        <v>41</v>
      </c>
    </row>
    <row r="156" spans="1:68" hidden="1" x14ac:dyDescent="0.25">
      <c r="A156" s="73">
        <v>43021</v>
      </c>
      <c r="B156" s="3" t="s">
        <v>65</v>
      </c>
      <c r="C156" s="23">
        <v>3.1</v>
      </c>
      <c r="D156" s="11">
        <v>0.8</v>
      </c>
      <c r="E156" s="11">
        <f t="shared" si="5"/>
        <v>42.5</v>
      </c>
      <c r="F156" s="11">
        <f t="shared" si="6"/>
        <v>0.72000000000000008</v>
      </c>
      <c r="G156" s="11">
        <v>11.9</v>
      </c>
      <c r="H156" s="11">
        <v>47.2</v>
      </c>
      <c r="K156" s="125">
        <v>0.65</v>
      </c>
      <c r="L156" s="24">
        <v>44.3</v>
      </c>
      <c r="M156" s="6">
        <v>3.18</v>
      </c>
      <c r="P156" s="25">
        <v>11.2</v>
      </c>
      <c r="R156" s="26">
        <v>1.92</v>
      </c>
      <c r="S156" s="26">
        <v>40.200000000000003</v>
      </c>
      <c r="U156" s="121">
        <v>1.46</v>
      </c>
      <c r="V156" s="38">
        <v>7.75</v>
      </c>
      <c r="W156" s="126">
        <f>U156+K156</f>
        <v>2.11</v>
      </c>
      <c r="Y156" s="40">
        <v>516</v>
      </c>
      <c r="AA156" s="40">
        <v>13.35</v>
      </c>
      <c r="AB156" s="41">
        <v>5.32</v>
      </c>
      <c r="AC156" s="48">
        <v>20.6</v>
      </c>
      <c r="AD156" s="49">
        <v>3.24</v>
      </c>
      <c r="AE156" s="49">
        <v>347</v>
      </c>
      <c r="AG156" s="49">
        <v>9.5500000000000007</v>
      </c>
      <c r="AK156" s="56">
        <v>15.62</v>
      </c>
      <c r="AN156" s="60">
        <v>67</v>
      </c>
      <c r="AO156" s="61">
        <v>8.25</v>
      </c>
      <c r="AS156" s="72">
        <v>310</v>
      </c>
      <c r="AT156" s="72">
        <v>410</v>
      </c>
      <c r="AU156" s="95">
        <v>20</v>
      </c>
      <c r="AV156" s="95">
        <v>25</v>
      </c>
      <c r="AW156" s="95">
        <v>8</v>
      </c>
      <c r="AX156" s="95">
        <v>12</v>
      </c>
      <c r="AY156" s="95">
        <v>2.7</v>
      </c>
      <c r="AZ156" s="95">
        <v>3.3</v>
      </c>
      <c r="BA156" s="100"/>
      <c r="BG156" s="72">
        <v>30</v>
      </c>
      <c r="BH156" s="72">
        <v>50</v>
      </c>
      <c r="BI156" s="72">
        <v>42</v>
      </c>
      <c r="BJ156" s="72">
        <v>50</v>
      </c>
      <c r="BK156" s="72">
        <v>10</v>
      </c>
      <c r="BL156" s="72">
        <v>20</v>
      </c>
      <c r="BM156" s="72">
        <v>5</v>
      </c>
      <c r="BN156" s="72">
        <v>10</v>
      </c>
      <c r="BO156" s="94">
        <v>36</v>
      </c>
      <c r="BP156" s="94">
        <v>41</v>
      </c>
    </row>
    <row r="157" spans="1:68" s="74" customFormat="1" hidden="1" x14ac:dyDescent="0.25">
      <c r="A157" s="73"/>
      <c r="B157" s="3" t="s">
        <v>122</v>
      </c>
      <c r="C157" s="23"/>
      <c r="D157" s="11"/>
      <c r="E157" s="11"/>
      <c r="F157" s="11"/>
      <c r="G157" s="11"/>
      <c r="H157" s="11"/>
      <c r="I157" s="11"/>
      <c r="J157" s="11"/>
      <c r="K157" s="125"/>
      <c r="L157" s="24"/>
      <c r="M157" s="6"/>
      <c r="N157" s="104"/>
      <c r="O157" s="114"/>
      <c r="P157" s="25"/>
      <c r="Q157" s="25"/>
      <c r="R157" s="26"/>
      <c r="S157" s="26"/>
      <c r="T157" s="26"/>
      <c r="U157" s="121"/>
      <c r="V157" s="38"/>
      <c r="W157" s="126"/>
      <c r="X157" s="150"/>
      <c r="Y157" s="40"/>
      <c r="Z157" s="40"/>
      <c r="AA157" s="40"/>
      <c r="AB157" s="41"/>
      <c r="AC157" s="48"/>
      <c r="AD157" s="49"/>
      <c r="AE157" s="49">
        <v>323</v>
      </c>
      <c r="AF157" s="49"/>
      <c r="AG157" s="49"/>
      <c r="AH157" s="108"/>
      <c r="AI157" s="108"/>
      <c r="AJ157" s="80"/>
      <c r="AK157" s="56"/>
      <c r="AL157" s="111"/>
      <c r="AM157" s="111"/>
      <c r="AN157" s="60"/>
      <c r="AO157" s="61"/>
      <c r="AQ157" s="76"/>
      <c r="AR157" s="96"/>
      <c r="AS157" s="74">
        <v>310</v>
      </c>
      <c r="AT157" s="74">
        <v>410</v>
      </c>
      <c r="AU157" s="95">
        <v>20</v>
      </c>
      <c r="AV157" s="95">
        <v>25</v>
      </c>
      <c r="AW157" s="95">
        <v>8</v>
      </c>
      <c r="AX157" s="95">
        <v>12</v>
      </c>
      <c r="AY157" s="95">
        <v>2.7</v>
      </c>
      <c r="AZ157" s="95">
        <v>3.3</v>
      </c>
      <c r="BA157" s="100"/>
      <c r="BB157" s="95"/>
      <c r="BC157" s="95"/>
      <c r="BD157" s="95"/>
      <c r="BE157" s="95"/>
      <c r="BF157" s="95"/>
      <c r="BG157" s="74">
        <v>30</v>
      </c>
      <c r="BH157" s="74">
        <v>50</v>
      </c>
      <c r="BI157" s="74">
        <v>42</v>
      </c>
      <c r="BJ157" s="74">
        <v>50</v>
      </c>
      <c r="BK157" s="74">
        <v>10</v>
      </c>
      <c r="BL157" s="74">
        <v>20</v>
      </c>
      <c r="BM157" s="74">
        <v>5</v>
      </c>
      <c r="BN157" s="74">
        <v>10</v>
      </c>
      <c r="BO157" s="94">
        <v>36</v>
      </c>
      <c r="BP157" s="94">
        <v>41</v>
      </c>
    </row>
    <row r="158" spans="1:68" hidden="1" x14ac:dyDescent="0.25">
      <c r="A158" s="73"/>
      <c r="B158" s="3" t="s">
        <v>74</v>
      </c>
      <c r="C158" s="23">
        <v>3.1</v>
      </c>
      <c r="D158" s="11">
        <v>0.9</v>
      </c>
      <c r="E158" s="11">
        <f t="shared" si="5"/>
        <v>42.000000000000007</v>
      </c>
      <c r="F158" s="11">
        <f t="shared" si="6"/>
        <v>0.81</v>
      </c>
      <c r="G158" s="11">
        <v>12</v>
      </c>
      <c r="H158" s="11">
        <v>46.9</v>
      </c>
      <c r="K158" s="125">
        <v>0.59</v>
      </c>
      <c r="L158" s="24">
        <v>44.9</v>
      </c>
      <c r="P158" s="25">
        <v>11.8</v>
      </c>
      <c r="R158" s="26">
        <v>1.96</v>
      </c>
      <c r="S158" s="26">
        <v>40.200000000000003</v>
      </c>
      <c r="U158" s="121">
        <v>1.64</v>
      </c>
      <c r="V158" s="38">
        <v>8.08</v>
      </c>
      <c r="W158" s="126">
        <f>U158+K158</f>
        <v>2.23</v>
      </c>
      <c r="AB158" s="41">
        <v>5.37</v>
      </c>
      <c r="AC158" s="48">
        <v>21.3</v>
      </c>
      <c r="AD158" s="49">
        <v>3.3</v>
      </c>
      <c r="AE158" s="49">
        <v>338</v>
      </c>
      <c r="AG158" s="49">
        <v>9.1</v>
      </c>
      <c r="AS158" s="72">
        <v>310</v>
      </c>
      <c r="AT158" s="72">
        <v>410</v>
      </c>
      <c r="AU158" s="95">
        <v>20</v>
      </c>
      <c r="AV158" s="95">
        <v>25</v>
      </c>
      <c r="AW158" s="95">
        <v>8</v>
      </c>
      <c r="AX158" s="95">
        <v>12</v>
      </c>
      <c r="AY158" s="95">
        <v>2.7</v>
      </c>
      <c r="AZ158" s="95">
        <v>3.3</v>
      </c>
      <c r="BA158" s="100"/>
      <c r="BG158" s="72">
        <v>30</v>
      </c>
      <c r="BH158" s="72">
        <v>50</v>
      </c>
      <c r="BI158" s="72">
        <v>42</v>
      </c>
      <c r="BJ158" s="72">
        <v>50</v>
      </c>
      <c r="BK158" s="72">
        <v>10</v>
      </c>
      <c r="BL158" s="72">
        <v>20</v>
      </c>
      <c r="BM158" s="72">
        <v>5</v>
      </c>
      <c r="BN158" s="72">
        <v>10</v>
      </c>
      <c r="BO158" s="94">
        <v>36</v>
      </c>
      <c r="BP158" s="94">
        <v>41</v>
      </c>
    </row>
    <row r="159" spans="1:68" hidden="1" x14ac:dyDescent="0.25">
      <c r="A159" s="73"/>
      <c r="B159" s="3" t="s">
        <v>116</v>
      </c>
      <c r="AE159" s="49">
        <v>330</v>
      </c>
      <c r="AS159" s="72">
        <v>310</v>
      </c>
      <c r="AT159" s="72">
        <v>410</v>
      </c>
      <c r="AU159" s="95">
        <v>20</v>
      </c>
      <c r="AV159" s="95">
        <v>25</v>
      </c>
      <c r="AW159" s="95">
        <v>8</v>
      </c>
      <c r="AX159" s="95">
        <v>12</v>
      </c>
      <c r="AY159" s="95">
        <v>2.7</v>
      </c>
      <c r="AZ159" s="95">
        <v>3.3</v>
      </c>
      <c r="BA159" s="100"/>
      <c r="BG159" s="72">
        <v>30</v>
      </c>
      <c r="BH159" s="72">
        <v>50</v>
      </c>
      <c r="BI159" s="72">
        <v>42</v>
      </c>
      <c r="BJ159" s="72">
        <v>50</v>
      </c>
      <c r="BK159" s="72">
        <v>10</v>
      </c>
      <c r="BL159" s="72">
        <v>20</v>
      </c>
      <c r="BM159" s="72">
        <v>5</v>
      </c>
      <c r="BN159" s="72">
        <v>10</v>
      </c>
      <c r="BO159" s="94">
        <v>36</v>
      </c>
      <c r="BP159" s="94">
        <v>41</v>
      </c>
    </row>
    <row r="160" spans="1:68" hidden="1" x14ac:dyDescent="0.25">
      <c r="A160" s="73"/>
      <c r="B160" s="3" t="s">
        <v>37</v>
      </c>
      <c r="C160" s="23">
        <v>3.2</v>
      </c>
      <c r="D160" s="11">
        <v>0.9</v>
      </c>
      <c r="E160" s="11">
        <f t="shared" si="5"/>
        <v>43.500000000000007</v>
      </c>
      <c r="F160" s="11">
        <f t="shared" si="6"/>
        <v>0.81</v>
      </c>
      <c r="G160" s="11">
        <v>11.95</v>
      </c>
      <c r="H160" s="11">
        <v>47.1</v>
      </c>
      <c r="L160" s="24">
        <v>44.1</v>
      </c>
      <c r="M160" s="6">
        <v>2.81</v>
      </c>
      <c r="P160" s="25">
        <v>11.2</v>
      </c>
      <c r="R160" s="26">
        <v>1.84</v>
      </c>
      <c r="S160" s="26">
        <v>39.4</v>
      </c>
      <c r="V160" s="38">
        <v>7.9</v>
      </c>
      <c r="Y160" s="40">
        <v>554</v>
      </c>
      <c r="AA160" s="40">
        <v>11.99</v>
      </c>
      <c r="AB160" s="41">
        <v>5.59</v>
      </c>
      <c r="AC160" s="48">
        <v>21.2</v>
      </c>
      <c r="AD160" s="49">
        <v>3.14</v>
      </c>
      <c r="AE160" s="49">
        <v>373</v>
      </c>
      <c r="AG160" s="49">
        <v>10.92</v>
      </c>
      <c r="AK160" s="56">
        <v>11.2</v>
      </c>
      <c r="AQ160" s="76" t="s">
        <v>124</v>
      </c>
      <c r="AS160" s="72">
        <v>310</v>
      </c>
      <c r="AT160" s="72">
        <v>410</v>
      </c>
      <c r="AU160" s="95">
        <v>20</v>
      </c>
      <c r="AV160" s="95">
        <v>25</v>
      </c>
      <c r="AW160" s="95">
        <v>8</v>
      </c>
      <c r="AX160" s="95">
        <v>12</v>
      </c>
      <c r="AY160" s="95">
        <v>2.7</v>
      </c>
      <c r="AZ160" s="95">
        <v>3.3</v>
      </c>
      <c r="BA160" s="100"/>
      <c r="BG160" s="72">
        <v>30</v>
      </c>
      <c r="BH160" s="72">
        <v>50</v>
      </c>
      <c r="BI160" s="72">
        <v>42</v>
      </c>
      <c r="BJ160" s="72">
        <v>50</v>
      </c>
      <c r="BK160" s="72">
        <v>10</v>
      </c>
      <c r="BL160" s="72">
        <v>20</v>
      </c>
      <c r="BM160" s="72">
        <v>5</v>
      </c>
      <c r="BN160" s="72">
        <v>10</v>
      </c>
      <c r="BO160" s="94">
        <v>36</v>
      </c>
      <c r="BP160" s="94">
        <v>41</v>
      </c>
    </row>
    <row r="161" spans="1:68" hidden="1" x14ac:dyDescent="0.25">
      <c r="A161" s="73"/>
      <c r="B161" s="3" t="s">
        <v>126</v>
      </c>
      <c r="AE161" s="49">
        <v>324</v>
      </c>
      <c r="AS161" s="72">
        <v>310</v>
      </c>
      <c r="AT161" s="72">
        <v>410</v>
      </c>
      <c r="AU161" s="95">
        <v>20</v>
      </c>
      <c r="AV161" s="95">
        <v>25</v>
      </c>
      <c r="AW161" s="95">
        <v>8</v>
      </c>
      <c r="AX161" s="95">
        <v>12</v>
      </c>
      <c r="AY161" s="95">
        <v>2.7</v>
      </c>
      <c r="AZ161" s="95">
        <v>3.3</v>
      </c>
      <c r="BA161" s="100"/>
      <c r="BG161" s="72">
        <v>30</v>
      </c>
      <c r="BH161" s="72">
        <v>50</v>
      </c>
      <c r="BI161" s="72">
        <v>42</v>
      </c>
      <c r="BJ161" s="72">
        <v>50</v>
      </c>
      <c r="BK161" s="72">
        <v>10</v>
      </c>
      <c r="BL161" s="72">
        <v>20</v>
      </c>
      <c r="BM161" s="72">
        <v>5</v>
      </c>
      <c r="BN161" s="72">
        <v>10</v>
      </c>
      <c r="BO161" s="94">
        <v>36</v>
      </c>
      <c r="BP161" s="94">
        <v>41</v>
      </c>
    </row>
    <row r="162" spans="1:68" hidden="1" x14ac:dyDescent="0.25">
      <c r="A162" s="73">
        <v>43022</v>
      </c>
      <c r="B162" s="3" t="s">
        <v>68</v>
      </c>
      <c r="C162" s="23">
        <v>3.05</v>
      </c>
      <c r="D162" s="11">
        <v>0.9</v>
      </c>
      <c r="E162" s="11">
        <f t="shared" si="5"/>
        <v>41.25</v>
      </c>
      <c r="F162" s="11">
        <f t="shared" si="6"/>
        <v>0.81</v>
      </c>
      <c r="G162" s="11">
        <v>11.95</v>
      </c>
      <c r="H162" s="11">
        <v>47.3</v>
      </c>
      <c r="K162" s="125">
        <v>0.61</v>
      </c>
      <c r="L162" s="24">
        <v>44.8</v>
      </c>
      <c r="M162" s="6">
        <v>3.29</v>
      </c>
      <c r="P162" s="25">
        <v>11.8</v>
      </c>
      <c r="R162" s="26">
        <v>1.83</v>
      </c>
      <c r="S162" s="26">
        <v>40.1</v>
      </c>
      <c r="U162" s="121">
        <v>1.74</v>
      </c>
      <c r="V162" s="38">
        <v>8.06</v>
      </c>
      <c r="W162" s="126">
        <f>U162+K162</f>
        <v>2.35</v>
      </c>
      <c r="Y162" s="40">
        <v>510</v>
      </c>
      <c r="AA162" s="40">
        <v>13.87</v>
      </c>
      <c r="AB162" s="41">
        <v>7.6</v>
      </c>
      <c r="AC162" s="48">
        <v>21.1</v>
      </c>
      <c r="AD162" s="49">
        <v>3.19</v>
      </c>
      <c r="AE162" s="49">
        <v>358</v>
      </c>
      <c r="AG162" s="49">
        <v>9.7799999999999994</v>
      </c>
      <c r="AK162" s="56">
        <v>11.64</v>
      </c>
      <c r="AN162" s="60">
        <v>75</v>
      </c>
      <c r="AO162" s="61">
        <v>9.93</v>
      </c>
      <c r="AS162" s="72">
        <v>310</v>
      </c>
      <c r="AT162" s="72">
        <v>410</v>
      </c>
      <c r="AU162" s="95">
        <v>20</v>
      </c>
      <c r="AV162" s="95">
        <v>25</v>
      </c>
      <c r="AW162" s="95">
        <v>8</v>
      </c>
      <c r="AX162" s="95">
        <v>12</v>
      </c>
      <c r="AY162" s="95">
        <v>2.7</v>
      </c>
      <c r="AZ162" s="95">
        <v>3.3</v>
      </c>
      <c r="BA162" s="100"/>
      <c r="BG162" s="72">
        <v>30</v>
      </c>
      <c r="BH162" s="72">
        <v>50</v>
      </c>
      <c r="BI162" s="72">
        <v>42</v>
      </c>
      <c r="BJ162" s="72">
        <v>50</v>
      </c>
      <c r="BK162" s="72">
        <v>10</v>
      </c>
      <c r="BL162" s="72">
        <v>20</v>
      </c>
      <c r="BM162" s="72">
        <v>5</v>
      </c>
      <c r="BN162" s="72">
        <v>10</v>
      </c>
      <c r="BO162" s="94">
        <v>36</v>
      </c>
      <c r="BP162" s="94">
        <v>41</v>
      </c>
    </row>
    <row r="163" spans="1:68" hidden="1" x14ac:dyDescent="0.25">
      <c r="A163" s="73">
        <v>43024</v>
      </c>
      <c r="B163" s="3" t="s">
        <v>34</v>
      </c>
      <c r="C163" s="23">
        <v>3</v>
      </c>
      <c r="D163" s="11">
        <v>0.9</v>
      </c>
      <c r="E163" s="11">
        <f t="shared" si="5"/>
        <v>40.5</v>
      </c>
      <c r="F163" s="11">
        <f t="shared" si="6"/>
        <v>0.81</v>
      </c>
      <c r="G163" s="11">
        <v>11.93</v>
      </c>
      <c r="H163" s="11">
        <v>46.7</v>
      </c>
      <c r="K163" s="125">
        <v>0.56999999999999995</v>
      </c>
      <c r="L163" s="24">
        <v>42.5</v>
      </c>
      <c r="M163" s="6">
        <v>2.8</v>
      </c>
      <c r="P163" s="25">
        <v>15.1</v>
      </c>
      <c r="R163" s="26">
        <v>1.76</v>
      </c>
      <c r="S163" s="26">
        <v>39.799999999999997</v>
      </c>
      <c r="U163" s="121">
        <v>1.72</v>
      </c>
      <c r="V163" s="38">
        <v>9.25</v>
      </c>
      <c r="W163" s="126">
        <f>U163+K163</f>
        <v>2.29</v>
      </c>
      <c r="Y163" s="40">
        <v>657</v>
      </c>
      <c r="AA163" s="40">
        <v>20</v>
      </c>
      <c r="AB163" s="41">
        <v>8.65</v>
      </c>
      <c r="AC163" s="48">
        <v>20.7</v>
      </c>
      <c r="AD163" s="49">
        <v>3.14</v>
      </c>
      <c r="AE163" s="49">
        <v>310</v>
      </c>
      <c r="AG163" s="49">
        <v>7.7</v>
      </c>
      <c r="AK163" s="56">
        <v>9.8800000000000008</v>
      </c>
      <c r="AS163" s="72">
        <v>310</v>
      </c>
      <c r="AT163" s="72">
        <v>410</v>
      </c>
      <c r="AU163" s="95">
        <v>20</v>
      </c>
      <c r="AV163" s="95">
        <v>25</v>
      </c>
      <c r="AW163" s="95">
        <v>8</v>
      </c>
      <c r="AX163" s="95">
        <v>12</v>
      </c>
      <c r="AY163" s="95">
        <v>2.7</v>
      </c>
      <c r="AZ163" s="95">
        <v>3.3</v>
      </c>
      <c r="BA163" s="100"/>
      <c r="BG163" s="72">
        <v>30</v>
      </c>
      <c r="BH163" s="72">
        <v>50</v>
      </c>
      <c r="BI163" s="72">
        <v>42</v>
      </c>
      <c r="BJ163" s="72">
        <v>50</v>
      </c>
      <c r="BK163" s="72">
        <v>10</v>
      </c>
      <c r="BL163" s="72">
        <v>20</v>
      </c>
      <c r="BM163" s="72">
        <v>5</v>
      </c>
      <c r="BN163" s="72">
        <v>10</v>
      </c>
      <c r="BO163" s="94">
        <v>36</v>
      </c>
      <c r="BP163" s="94">
        <v>41</v>
      </c>
    </row>
    <row r="164" spans="1:68" hidden="1" x14ac:dyDescent="0.25">
      <c r="A164" s="73"/>
      <c r="B164" s="3" t="s">
        <v>68</v>
      </c>
      <c r="AE164" s="49">
        <v>325</v>
      </c>
      <c r="AG164" s="49">
        <v>9.1</v>
      </c>
      <c r="AN164" s="60">
        <v>72</v>
      </c>
      <c r="AO164" s="61">
        <v>7.2949999999999999</v>
      </c>
      <c r="AQ164" s="76" t="s">
        <v>127</v>
      </c>
      <c r="AS164" s="72">
        <v>310</v>
      </c>
      <c r="AT164" s="72">
        <v>410</v>
      </c>
      <c r="AU164" s="95">
        <v>20</v>
      </c>
      <c r="AV164" s="95">
        <v>25</v>
      </c>
      <c r="AW164" s="95">
        <v>8</v>
      </c>
      <c r="AX164" s="95">
        <v>12</v>
      </c>
      <c r="AY164" s="95">
        <v>2.7</v>
      </c>
      <c r="AZ164" s="95">
        <v>3.3</v>
      </c>
      <c r="BA164" s="100"/>
      <c r="BG164" s="72">
        <v>30</v>
      </c>
      <c r="BH164" s="72">
        <v>50</v>
      </c>
      <c r="BI164" s="72">
        <v>42</v>
      </c>
      <c r="BJ164" s="72">
        <v>50</v>
      </c>
      <c r="BK164" s="72">
        <v>10</v>
      </c>
      <c r="BL164" s="72">
        <v>20</v>
      </c>
      <c r="BM164" s="72">
        <v>5</v>
      </c>
      <c r="BN164" s="72">
        <v>10</v>
      </c>
      <c r="BO164" s="94">
        <v>36</v>
      </c>
      <c r="BP164" s="94">
        <v>41</v>
      </c>
    </row>
    <row r="165" spans="1:68" hidden="1" x14ac:dyDescent="0.25">
      <c r="A165" s="73"/>
      <c r="B165" s="3" t="s">
        <v>128</v>
      </c>
      <c r="H165" s="11">
        <v>46.6</v>
      </c>
      <c r="L165" s="24">
        <v>44.6</v>
      </c>
      <c r="S165" s="26">
        <v>40.200000000000003</v>
      </c>
      <c r="V165" s="38">
        <v>7.81</v>
      </c>
      <c r="Y165" s="40">
        <v>658</v>
      </c>
      <c r="AA165" s="40">
        <v>12.7</v>
      </c>
      <c r="AB165" s="41">
        <v>9.69</v>
      </c>
      <c r="AC165" s="48">
        <v>21.1</v>
      </c>
      <c r="AE165" s="49">
        <v>305</v>
      </c>
      <c r="AG165" s="49">
        <v>8.6</v>
      </c>
      <c r="AS165" s="72">
        <v>310</v>
      </c>
      <c r="AT165" s="72">
        <v>410</v>
      </c>
      <c r="AU165" s="95">
        <v>20</v>
      </c>
      <c r="AV165" s="95">
        <v>25</v>
      </c>
      <c r="AW165" s="95">
        <v>8</v>
      </c>
      <c r="AX165" s="95">
        <v>12</v>
      </c>
      <c r="AY165" s="95">
        <v>2.7</v>
      </c>
      <c r="AZ165" s="95">
        <v>3.3</v>
      </c>
      <c r="BA165" s="100"/>
      <c r="BG165" s="72">
        <v>30</v>
      </c>
      <c r="BH165" s="72">
        <v>50</v>
      </c>
      <c r="BI165" s="72">
        <v>42</v>
      </c>
      <c r="BJ165" s="72">
        <v>50</v>
      </c>
      <c r="BK165" s="72">
        <v>10</v>
      </c>
      <c r="BL165" s="72">
        <v>20</v>
      </c>
      <c r="BM165" s="72">
        <v>5</v>
      </c>
      <c r="BN165" s="72">
        <v>10</v>
      </c>
      <c r="BO165" s="94">
        <v>36</v>
      </c>
      <c r="BP165" s="94">
        <v>41</v>
      </c>
    </row>
    <row r="166" spans="1:68" s="75" customFormat="1" ht="15" hidden="1" customHeight="1" x14ac:dyDescent="0.25">
      <c r="A166" s="73"/>
      <c r="B166" s="3" t="s">
        <v>129</v>
      </c>
      <c r="C166" s="23">
        <v>3</v>
      </c>
      <c r="D166" s="11">
        <v>0.9</v>
      </c>
      <c r="E166" s="11">
        <f t="shared" ref="E166:E207" si="7">(C166-D166/3)*15</f>
        <v>40.5</v>
      </c>
      <c r="F166" s="11">
        <f t="shared" ref="F166:F207" si="8">D166*0.9</f>
        <v>0.81</v>
      </c>
      <c r="G166" s="11">
        <v>12.03</v>
      </c>
      <c r="H166" s="11">
        <v>46.8</v>
      </c>
      <c r="I166" s="11"/>
      <c r="J166" s="11"/>
      <c r="K166" s="125"/>
      <c r="L166" s="24">
        <v>45.4</v>
      </c>
      <c r="M166" s="6"/>
      <c r="N166" s="104"/>
      <c r="O166" s="114"/>
      <c r="P166" s="25">
        <v>12.9</v>
      </c>
      <c r="Q166" s="25"/>
      <c r="R166" s="26">
        <v>1.88</v>
      </c>
      <c r="S166" s="26">
        <v>40.200000000000003</v>
      </c>
      <c r="T166" s="26"/>
      <c r="U166" s="121"/>
      <c r="V166" s="38">
        <v>8.1300000000000008</v>
      </c>
      <c r="W166" s="126"/>
      <c r="X166" s="150"/>
      <c r="Y166" s="40"/>
      <c r="Z166" s="40"/>
      <c r="AA166" s="40"/>
      <c r="AB166" s="41">
        <v>10.45</v>
      </c>
      <c r="AC166" s="48">
        <v>20.7</v>
      </c>
      <c r="AD166" s="49">
        <v>3.27</v>
      </c>
      <c r="AE166" s="49">
        <v>320</v>
      </c>
      <c r="AF166" s="49"/>
      <c r="AG166" s="49">
        <v>8.42</v>
      </c>
      <c r="AH166" s="108"/>
      <c r="AI166" s="108"/>
      <c r="AJ166" s="80"/>
      <c r="AK166" s="56"/>
      <c r="AL166" s="111"/>
      <c r="AM166" s="111"/>
      <c r="AN166" s="60">
        <v>70</v>
      </c>
      <c r="AO166" s="61">
        <v>7.1740000000000004</v>
      </c>
      <c r="AQ166" s="77"/>
      <c r="AR166" s="98"/>
      <c r="AS166" s="75">
        <v>310</v>
      </c>
      <c r="AT166" s="75">
        <v>410</v>
      </c>
      <c r="AU166" s="95">
        <v>20</v>
      </c>
      <c r="AV166" s="95">
        <v>25</v>
      </c>
      <c r="AW166" s="95">
        <v>8</v>
      </c>
      <c r="AX166" s="95">
        <v>12</v>
      </c>
      <c r="AY166" s="95">
        <v>2.7</v>
      </c>
      <c r="AZ166" s="95">
        <v>3.3</v>
      </c>
      <c r="BA166" s="95"/>
      <c r="BB166" s="95"/>
      <c r="BC166" s="95"/>
      <c r="BD166" s="95"/>
      <c r="BE166" s="95"/>
      <c r="BF166" s="95"/>
      <c r="BG166" s="75">
        <v>30</v>
      </c>
      <c r="BH166" s="75">
        <v>50</v>
      </c>
      <c r="BI166" s="75">
        <v>42</v>
      </c>
      <c r="BJ166" s="75">
        <v>50</v>
      </c>
      <c r="BK166" s="75">
        <v>10</v>
      </c>
      <c r="BL166" s="75">
        <v>20</v>
      </c>
      <c r="BM166" s="75">
        <v>5</v>
      </c>
      <c r="BN166" s="75">
        <v>10</v>
      </c>
      <c r="BO166" s="94">
        <v>36</v>
      </c>
      <c r="BP166" s="94">
        <v>41</v>
      </c>
    </row>
    <row r="167" spans="1:68" hidden="1" x14ac:dyDescent="0.25">
      <c r="A167" s="73"/>
      <c r="B167" s="3" t="s">
        <v>61</v>
      </c>
      <c r="AE167" s="49">
        <v>342</v>
      </c>
      <c r="AG167" s="49">
        <v>10.01</v>
      </c>
      <c r="AS167" s="72">
        <v>310</v>
      </c>
      <c r="AT167" s="72">
        <v>410</v>
      </c>
      <c r="AU167" s="95">
        <v>20</v>
      </c>
      <c r="AV167" s="95">
        <v>25</v>
      </c>
      <c r="AW167" s="95">
        <v>8</v>
      </c>
      <c r="AX167" s="95">
        <v>12</v>
      </c>
      <c r="AY167" s="95">
        <v>2.7</v>
      </c>
      <c r="AZ167" s="95">
        <v>3.3</v>
      </c>
      <c r="BG167" s="72">
        <v>30</v>
      </c>
      <c r="BH167" s="72">
        <v>50</v>
      </c>
      <c r="BI167" s="72">
        <v>42</v>
      </c>
      <c r="BJ167" s="72">
        <v>50</v>
      </c>
      <c r="BK167" s="72">
        <v>10</v>
      </c>
      <c r="BL167" s="72">
        <v>20</v>
      </c>
      <c r="BM167" s="72">
        <v>5</v>
      </c>
      <c r="BN167" s="72">
        <v>10</v>
      </c>
      <c r="BO167" s="94">
        <v>36</v>
      </c>
      <c r="BP167" s="94">
        <v>41</v>
      </c>
    </row>
    <row r="168" spans="1:68" hidden="1" x14ac:dyDescent="0.25">
      <c r="A168" s="73"/>
      <c r="B168" s="3" t="s">
        <v>57</v>
      </c>
      <c r="C168" s="23">
        <v>3.1</v>
      </c>
      <c r="D168" s="11">
        <v>0.9</v>
      </c>
      <c r="E168" s="11">
        <f t="shared" si="7"/>
        <v>42.000000000000007</v>
      </c>
      <c r="F168" s="11">
        <f t="shared" si="8"/>
        <v>0.81</v>
      </c>
      <c r="G168" s="11">
        <v>12</v>
      </c>
      <c r="H168" s="11">
        <v>47</v>
      </c>
      <c r="K168" s="125">
        <v>0.95</v>
      </c>
      <c r="L168" s="24">
        <v>44.9</v>
      </c>
      <c r="P168" s="25">
        <v>13.4</v>
      </c>
      <c r="R168" s="26">
        <v>1.87</v>
      </c>
      <c r="S168" s="26">
        <v>40.4</v>
      </c>
      <c r="U168" s="121">
        <v>1.8</v>
      </c>
      <c r="V168" s="38">
        <v>7.96</v>
      </c>
      <c r="W168" s="126">
        <f>U168+K168</f>
        <v>2.75</v>
      </c>
      <c r="Y168" s="40">
        <v>671</v>
      </c>
      <c r="AA168" s="40">
        <v>14.4</v>
      </c>
      <c r="AB168" s="41">
        <v>11.7</v>
      </c>
      <c r="AC168" s="48">
        <v>21</v>
      </c>
      <c r="AD168" s="49">
        <v>2.92</v>
      </c>
      <c r="AE168" s="49">
        <v>336</v>
      </c>
      <c r="AG168" s="49">
        <v>10.5</v>
      </c>
      <c r="AK168" s="56">
        <v>10</v>
      </c>
      <c r="AN168" s="60">
        <v>70</v>
      </c>
      <c r="AO168" s="61">
        <v>9.5</v>
      </c>
      <c r="AS168" s="72">
        <v>310</v>
      </c>
      <c r="AT168" s="72">
        <v>410</v>
      </c>
      <c r="AU168" s="95">
        <v>20</v>
      </c>
      <c r="AV168" s="95">
        <v>25</v>
      </c>
      <c r="AW168" s="95">
        <v>8</v>
      </c>
      <c r="AX168" s="95">
        <v>12</v>
      </c>
      <c r="AY168" s="95">
        <v>2.7</v>
      </c>
      <c r="AZ168" s="95">
        <v>3.3</v>
      </c>
      <c r="BG168" s="72">
        <v>30</v>
      </c>
      <c r="BH168" s="72">
        <v>50</v>
      </c>
      <c r="BI168" s="72">
        <v>42</v>
      </c>
      <c r="BJ168" s="72">
        <v>50</v>
      </c>
      <c r="BK168" s="72">
        <v>10</v>
      </c>
      <c r="BL168" s="72">
        <v>20</v>
      </c>
      <c r="BM168" s="72">
        <v>5</v>
      </c>
      <c r="BN168" s="72">
        <v>10</v>
      </c>
      <c r="BO168" s="94">
        <v>36</v>
      </c>
      <c r="BP168" s="94">
        <v>41</v>
      </c>
    </row>
    <row r="169" spans="1:68" hidden="1" x14ac:dyDescent="0.25">
      <c r="A169" s="73"/>
      <c r="B169" s="3" t="s">
        <v>132</v>
      </c>
      <c r="G169" s="11">
        <v>11.98</v>
      </c>
      <c r="H169" s="11">
        <v>47.2</v>
      </c>
      <c r="L169" s="24">
        <v>47.5</v>
      </c>
      <c r="M169" s="6">
        <v>3.1</v>
      </c>
      <c r="R169" s="26">
        <v>1.87</v>
      </c>
      <c r="S169" s="26">
        <v>41.1</v>
      </c>
      <c r="V169" s="38">
        <v>8.34</v>
      </c>
      <c r="Y169" s="40">
        <v>537</v>
      </c>
      <c r="AA169" s="40">
        <v>18.760000000000002</v>
      </c>
      <c r="AB169" s="41">
        <v>13.79</v>
      </c>
      <c r="AC169" s="48">
        <v>21.2</v>
      </c>
      <c r="AD169" s="49">
        <v>3.24</v>
      </c>
      <c r="AE169" s="49">
        <v>385</v>
      </c>
      <c r="AK169" s="56">
        <v>12.52</v>
      </c>
      <c r="AS169" s="72">
        <v>310</v>
      </c>
      <c r="AT169" s="72">
        <v>410</v>
      </c>
      <c r="AU169" s="95">
        <v>20</v>
      </c>
      <c r="AV169" s="95">
        <v>25</v>
      </c>
      <c r="AW169" s="95">
        <v>8</v>
      </c>
      <c r="AX169" s="95">
        <v>12</v>
      </c>
      <c r="AY169" s="95">
        <v>2.7</v>
      </c>
      <c r="AZ169" s="95">
        <v>3.3</v>
      </c>
      <c r="BG169" s="72">
        <v>30</v>
      </c>
      <c r="BH169" s="72">
        <v>50</v>
      </c>
      <c r="BI169" s="72">
        <v>42</v>
      </c>
      <c r="BJ169" s="72">
        <v>50</v>
      </c>
      <c r="BK169" s="72">
        <v>10</v>
      </c>
      <c r="BL169" s="72">
        <v>20</v>
      </c>
      <c r="BM169" s="72">
        <v>5</v>
      </c>
      <c r="BN169" s="72">
        <v>10</v>
      </c>
      <c r="BO169" s="94">
        <v>36</v>
      </c>
      <c r="BP169" s="94">
        <v>41</v>
      </c>
    </row>
    <row r="170" spans="1:68" hidden="1" x14ac:dyDescent="0.25">
      <c r="A170" s="73">
        <v>43025</v>
      </c>
      <c r="B170" s="3" t="s">
        <v>38</v>
      </c>
      <c r="C170" s="23">
        <v>3</v>
      </c>
      <c r="D170" s="11">
        <v>0.9</v>
      </c>
      <c r="E170" s="11">
        <f t="shared" si="7"/>
        <v>40.5</v>
      </c>
      <c r="F170" s="11">
        <f t="shared" si="8"/>
        <v>0.81</v>
      </c>
      <c r="G170" s="11">
        <v>11.95</v>
      </c>
      <c r="H170" s="11">
        <v>47.1</v>
      </c>
      <c r="K170" s="125">
        <v>0.72</v>
      </c>
      <c r="L170" s="24">
        <v>45.2</v>
      </c>
      <c r="M170" s="6">
        <v>3.55</v>
      </c>
      <c r="P170" s="25">
        <v>11.8</v>
      </c>
      <c r="R170" s="26">
        <v>1.92</v>
      </c>
      <c r="S170" s="26">
        <v>40.299999999999997</v>
      </c>
      <c r="U170" s="121">
        <v>1.46</v>
      </c>
      <c r="V170" s="38">
        <v>7.74</v>
      </c>
      <c r="W170" s="126">
        <f>U170+K170</f>
        <v>2.1799999999999997</v>
      </c>
      <c r="Y170" s="40">
        <v>542</v>
      </c>
      <c r="AA170" s="40">
        <v>18.190000000000001</v>
      </c>
      <c r="AB170" s="41">
        <v>16.079999999999998</v>
      </c>
      <c r="AC170" s="48">
        <v>20.9</v>
      </c>
      <c r="AD170" s="49">
        <v>3.17</v>
      </c>
      <c r="AE170" s="49">
        <v>372</v>
      </c>
      <c r="AG170" s="49">
        <v>9.5500000000000007</v>
      </c>
      <c r="AK170" s="56">
        <v>12.91</v>
      </c>
      <c r="AN170" s="60">
        <v>103</v>
      </c>
      <c r="AO170" s="61">
        <v>8.6020000000000003</v>
      </c>
      <c r="AS170" s="72">
        <v>310</v>
      </c>
      <c r="AT170" s="72">
        <v>410</v>
      </c>
      <c r="AU170" s="95">
        <v>20</v>
      </c>
      <c r="AV170" s="95">
        <v>25</v>
      </c>
      <c r="AW170" s="95">
        <v>8</v>
      </c>
      <c r="AX170" s="95">
        <v>12</v>
      </c>
      <c r="AY170" s="95">
        <v>2.7</v>
      </c>
      <c r="AZ170" s="95">
        <v>3.3</v>
      </c>
      <c r="BG170" s="72">
        <v>30</v>
      </c>
      <c r="BH170" s="72">
        <v>50</v>
      </c>
      <c r="BI170" s="72">
        <v>42</v>
      </c>
      <c r="BJ170" s="72">
        <v>50</v>
      </c>
      <c r="BK170" s="72">
        <v>10</v>
      </c>
      <c r="BL170" s="72">
        <v>20</v>
      </c>
      <c r="BM170" s="72">
        <v>5</v>
      </c>
      <c r="BN170" s="72">
        <v>10</v>
      </c>
      <c r="BO170" s="94">
        <v>36</v>
      </c>
      <c r="BP170" s="94">
        <v>41</v>
      </c>
    </row>
    <row r="171" spans="1:68" hidden="1" x14ac:dyDescent="0.25">
      <c r="A171" s="73"/>
      <c r="B171" s="3" t="s">
        <v>133</v>
      </c>
      <c r="AE171" s="49">
        <v>380</v>
      </c>
      <c r="AG171" s="49">
        <v>10.46</v>
      </c>
      <c r="AS171" s="72">
        <v>310</v>
      </c>
      <c r="AT171" s="72">
        <v>410</v>
      </c>
      <c r="AU171" s="95">
        <v>20</v>
      </c>
      <c r="AV171" s="95">
        <v>25</v>
      </c>
      <c r="AW171" s="95">
        <v>8</v>
      </c>
      <c r="AX171" s="95">
        <v>12</v>
      </c>
      <c r="AY171" s="95">
        <v>2.7</v>
      </c>
      <c r="AZ171" s="95">
        <v>3.3</v>
      </c>
      <c r="BG171" s="72">
        <v>30</v>
      </c>
      <c r="BH171" s="72">
        <v>50</v>
      </c>
      <c r="BI171" s="72">
        <v>42</v>
      </c>
      <c r="BJ171" s="72">
        <v>50</v>
      </c>
      <c r="BK171" s="72">
        <v>10</v>
      </c>
      <c r="BL171" s="72">
        <v>20</v>
      </c>
      <c r="BM171" s="72">
        <v>5</v>
      </c>
      <c r="BN171" s="72">
        <v>10</v>
      </c>
      <c r="BO171" s="94">
        <v>36</v>
      </c>
      <c r="BP171" s="94">
        <v>41</v>
      </c>
    </row>
    <row r="172" spans="1:68" hidden="1" x14ac:dyDescent="0.25">
      <c r="A172" s="73"/>
      <c r="B172" s="3" t="s">
        <v>123</v>
      </c>
      <c r="C172" s="23">
        <v>3.1</v>
      </c>
      <c r="D172" s="11">
        <v>1</v>
      </c>
      <c r="E172" s="11">
        <f t="shared" si="7"/>
        <v>41.5</v>
      </c>
      <c r="F172" s="11">
        <f t="shared" si="8"/>
        <v>0.9</v>
      </c>
      <c r="G172" s="11">
        <v>11.89</v>
      </c>
      <c r="H172" s="11">
        <v>47.4</v>
      </c>
      <c r="K172" s="125">
        <v>0.93</v>
      </c>
      <c r="L172" s="24">
        <v>44.9</v>
      </c>
      <c r="M172" s="6">
        <v>3.71</v>
      </c>
      <c r="P172" s="25">
        <v>12.9</v>
      </c>
      <c r="R172" s="26">
        <v>1.88</v>
      </c>
      <c r="S172" s="26">
        <v>40.1</v>
      </c>
      <c r="U172" s="121">
        <v>1.54</v>
      </c>
      <c r="V172" s="38">
        <v>8.0399999999999991</v>
      </c>
      <c r="W172" s="126">
        <f>U172+K172</f>
        <v>2.4700000000000002</v>
      </c>
      <c r="Y172" s="40">
        <v>540</v>
      </c>
      <c r="AA172" s="40">
        <v>20.2</v>
      </c>
      <c r="AB172" s="41">
        <v>17.190000000000001</v>
      </c>
      <c r="AC172" s="48">
        <v>20.6</v>
      </c>
      <c r="AD172" s="49">
        <v>3.23</v>
      </c>
      <c r="AE172" s="49">
        <v>345</v>
      </c>
      <c r="AG172" s="49">
        <v>10.01</v>
      </c>
      <c r="AK172" s="56">
        <v>10.9</v>
      </c>
      <c r="AN172" s="60">
        <v>82</v>
      </c>
      <c r="AO172" s="61">
        <v>9.74</v>
      </c>
      <c r="AS172" s="72">
        <v>310</v>
      </c>
      <c r="AT172" s="72">
        <v>410</v>
      </c>
      <c r="AU172" s="95">
        <v>20</v>
      </c>
      <c r="AV172" s="95">
        <v>25</v>
      </c>
      <c r="AW172" s="95">
        <v>8</v>
      </c>
      <c r="AX172" s="95">
        <v>12</v>
      </c>
      <c r="AY172" s="95">
        <v>2.7</v>
      </c>
      <c r="AZ172" s="95">
        <v>3.3</v>
      </c>
      <c r="BG172" s="72">
        <v>30</v>
      </c>
      <c r="BH172" s="72">
        <v>50</v>
      </c>
      <c r="BI172" s="72">
        <v>42</v>
      </c>
      <c r="BJ172" s="72">
        <v>50</v>
      </c>
      <c r="BK172" s="72">
        <v>10</v>
      </c>
      <c r="BL172" s="72">
        <v>20</v>
      </c>
      <c r="BM172" s="72">
        <v>5</v>
      </c>
      <c r="BN172" s="72">
        <v>10</v>
      </c>
      <c r="BO172" s="94">
        <v>36</v>
      </c>
      <c r="BP172" s="94">
        <v>41</v>
      </c>
    </row>
    <row r="173" spans="1:68" hidden="1" x14ac:dyDescent="0.25">
      <c r="A173" s="73"/>
      <c r="B173" s="3" t="s">
        <v>134</v>
      </c>
      <c r="AB173" s="41">
        <v>18.48</v>
      </c>
      <c r="AE173" s="49">
        <v>350</v>
      </c>
      <c r="AS173" s="72">
        <v>310</v>
      </c>
      <c r="AT173" s="72">
        <v>410</v>
      </c>
      <c r="AU173" s="95">
        <v>20</v>
      </c>
      <c r="AV173" s="95">
        <v>25</v>
      </c>
      <c r="AW173" s="95">
        <v>8</v>
      </c>
      <c r="AX173" s="95">
        <v>12</v>
      </c>
      <c r="AY173" s="95">
        <v>2.7</v>
      </c>
      <c r="AZ173" s="95">
        <v>3.3</v>
      </c>
      <c r="BG173" s="72">
        <v>30</v>
      </c>
      <c r="BH173" s="72">
        <v>50</v>
      </c>
      <c r="BI173" s="72">
        <v>42</v>
      </c>
      <c r="BJ173" s="72">
        <v>50</v>
      </c>
      <c r="BK173" s="72">
        <v>10</v>
      </c>
      <c r="BL173" s="72">
        <v>20</v>
      </c>
      <c r="BM173" s="72">
        <v>5</v>
      </c>
      <c r="BN173" s="72">
        <v>10</v>
      </c>
      <c r="BO173" s="94">
        <v>36</v>
      </c>
      <c r="BP173" s="94">
        <v>41</v>
      </c>
    </row>
    <row r="174" spans="1:68" hidden="1" x14ac:dyDescent="0.25">
      <c r="A174" s="73"/>
      <c r="B174" s="3" t="s">
        <v>135</v>
      </c>
      <c r="C174" s="23">
        <v>4</v>
      </c>
      <c r="D174" s="11">
        <v>1.4</v>
      </c>
      <c r="E174" s="11">
        <f t="shared" si="7"/>
        <v>53</v>
      </c>
      <c r="F174" s="11">
        <f t="shared" si="8"/>
        <v>1.26</v>
      </c>
      <c r="G174" s="11">
        <v>12.14</v>
      </c>
      <c r="H174" s="11">
        <v>47.3</v>
      </c>
      <c r="K174" s="125">
        <v>1.48</v>
      </c>
      <c r="L174" s="24">
        <v>53.6</v>
      </c>
      <c r="M174" s="6">
        <v>3.45</v>
      </c>
      <c r="P174" s="25">
        <v>20.2</v>
      </c>
      <c r="R174" s="26">
        <v>1.73</v>
      </c>
      <c r="S174" s="26">
        <v>40.299999999999997</v>
      </c>
      <c r="U174" s="121">
        <v>2.0299999999999998</v>
      </c>
      <c r="V174" s="38">
        <v>11.3</v>
      </c>
      <c r="W174" s="126">
        <f>U174+K174</f>
        <v>3.51</v>
      </c>
      <c r="Y174" s="40">
        <v>539</v>
      </c>
      <c r="AA174" s="40">
        <v>23.8</v>
      </c>
      <c r="AB174" s="41">
        <v>20.76</v>
      </c>
      <c r="AC174" s="48">
        <v>21.1</v>
      </c>
      <c r="AD174" s="49">
        <v>3.17</v>
      </c>
      <c r="AE174" s="49">
        <v>376</v>
      </c>
      <c r="AG174" s="49">
        <v>10.5</v>
      </c>
      <c r="AK174" s="56">
        <v>15.92</v>
      </c>
      <c r="AN174" s="60">
        <v>93</v>
      </c>
      <c r="AO174" s="61">
        <v>9.3800000000000008</v>
      </c>
      <c r="AS174" s="72">
        <v>310</v>
      </c>
      <c r="AT174" s="72">
        <v>410</v>
      </c>
      <c r="AU174" s="95">
        <v>20</v>
      </c>
      <c r="AV174" s="95">
        <v>25</v>
      </c>
      <c r="AW174" s="95">
        <v>8</v>
      </c>
      <c r="AX174" s="95">
        <v>12</v>
      </c>
      <c r="AY174" s="95">
        <v>2.7</v>
      </c>
      <c r="AZ174" s="95">
        <v>3.3</v>
      </c>
      <c r="BG174" s="72">
        <v>30</v>
      </c>
      <c r="BH174" s="72">
        <v>50</v>
      </c>
      <c r="BI174" s="72">
        <v>42</v>
      </c>
      <c r="BJ174" s="72">
        <v>50</v>
      </c>
      <c r="BK174" s="72">
        <v>10</v>
      </c>
      <c r="BL174" s="72">
        <v>20</v>
      </c>
      <c r="BM174" s="72">
        <v>5</v>
      </c>
      <c r="BN174" s="72">
        <v>10</v>
      </c>
      <c r="BO174" s="94">
        <v>36</v>
      </c>
      <c r="BP174" s="94">
        <v>41</v>
      </c>
    </row>
    <row r="175" spans="1:68" hidden="1" x14ac:dyDescent="0.25">
      <c r="A175" s="73">
        <v>43026</v>
      </c>
      <c r="B175" s="3" t="s">
        <v>65</v>
      </c>
      <c r="C175" s="23">
        <v>3.3</v>
      </c>
      <c r="D175" s="11">
        <v>1.5</v>
      </c>
      <c r="E175" s="11">
        <f t="shared" si="7"/>
        <v>42</v>
      </c>
      <c r="F175" s="11">
        <f t="shared" si="8"/>
        <v>1.35</v>
      </c>
      <c r="G175" s="11">
        <v>11.98</v>
      </c>
      <c r="H175" s="11">
        <v>47.6</v>
      </c>
      <c r="K175" s="125">
        <v>0.66</v>
      </c>
      <c r="L175" s="24">
        <v>47.7</v>
      </c>
      <c r="M175" s="6">
        <v>3.36</v>
      </c>
      <c r="P175" s="25">
        <v>12.6</v>
      </c>
      <c r="R175" s="26">
        <v>1.88</v>
      </c>
      <c r="S175" s="26">
        <v>40.200000000000003</v>
      </c>
      <c r="U175" s="121">
        <v>1.53</v>
      </c>
      <c r="V175" s="38">
        <v>7.94</v>
      </c>
      <c r="W175" s="126">
        <f>U175+K175</f>
        <v>2.19</v>
      </c>
      <c r="Y175" s="40">
        <v>530</v>
      </c>
      <c r="AA175" s="40">
        <v>22.3</v>
      </c>
      <c r="AB175" s="41">
        <v>22.73</v>
      </c>
      <c r="AC175" s="48">
        <v>20.9</v>
      </c>
      <c r="AD175" s="49">
        <v>3.29</v>
      </c>
      <c r="AE175" s="49">
        <v>307</v>
      </c>
      <c r="AG175" s="49">
        <v>8.64</v>
      </c>
      <c r="AK175" s="56">
        <v>10.7</v>
      </c>
      <c r="AN175" s="60">
        <v>98</v>
      </c>
      <c r="AO175" s="61">
        <v>12.327</v>
      </c>
      <c r="AS175" s="72">
        <v>310</v>
      </c>
      <c r="AT175" s="72">
        <v>410</v>
      </c>
      <c r="AU175" s="95">
        <v>20</v>
      </c>
      <c r="AV175" s="95">
        <v>25</v>
      </c>
      <c r="AW175" s="95">
        <v>8</v>
      </c>
      <c r="AX175" s="95">
        <v>12</v>
      </c>
      <c r="AY175" s="95">
        <v>2.7</v>
      </c>
      <c r="AZ175" s="95">
        <v>3.3</v>
      </c>
      <c r="BG175" s="72">
        <v>30</v>
      </c>
      <c r="BH175" s="72">
        <v>50</v>
      </c>
      <c r="BI175" s="72">
        <v>42</v>
      </c>
      <c r="BJ175" s="72">
        <v>50</v>
      </c>
      <c r="BK175" s="72">
        <v>10</v>
      </c>
      <c r="BL175" s="72">
        <v>20</v>
      </c>
      <c r="BM175" s="72">
        <v>5</v>
      </c>
      <c r="BN175" s="72">
        <v>10</v>
      </c>
      <c r="BO175" s="94">
        <v>36</v>
      </c>
      <c r="BP175" s="94">
        <v>41</v>
      </c>
    </row>
    <row r="176" spans="1:68" hidden="1" x14ac:dyDescent="0.25">
      <c r="A176" s="73"/>
      <c r="B176" s="3" t="s">
        <v>136</v>
      </c>
      <c r="AB176" s="41">
        <v>23.5</v>
      </c>
      <c r="AE176" s="49">
        <v>317</v>
      </c>
      <c r="AG176" s="49">
        <v>9.1</v>
      </c>
      <c r="AS176" s="72">
        <v>310</v>
      </c>
      <c r="AT176" s="72">
        <v>410</v>
      </c>
      <c r="AU176" s="95">
        <v>20</v>
      </c>
      <c r="AV176" s="95">
        <v>25</v>
      </c>
      <c r="AW176" s="95">
        <v>8</v>
      </c>
      <c r="AX176" s="95">
        <v>12</v>
      </c>
      <c r="AY176" s="95">
        <v>2.7</v>
      </c>
      <c r="AZ176" s="95">
        <v>3.3</v>
      </c>
      <c r="BG176" s="72">
        <v>30</v>
      </c>
      <c r="BH176" s="72">
        <v>50</v>
      </c>
      <c r="BI176" s="72">
        <v>42</v>
      </c>
      <c r="BJ176" s="72">
        <v>50</v>
      </c>
      <c r="BK176" s="72">
        <v>10</v>
      </c>
      <c r="BL176" s="72">
        <v>20</v>
      </c>
      <c r="BM176" s="72">
        <v>5</v>
      </c>
      <c r="BN176" s="72">
        <v>10</v>
      </c>
      <c r="BO176" s="94">
        <v>36</v>
      </c>
      <c r="BP176" s="94">
        <v>41</v>
      </c>
    </row>
    <row r="177" spans="1:68" hidden="1" x14ac:dyDescent="0.25">
      <c r="A177" s="73"/>
      <c r="B177" s="3" t="s">
        <v>123</v>
      </c>
      <c r="C177" s="23">
        <v>3.1</v>
      </c>
      <c r="D177" s="11">
        <v>1.3</v>
      </c>
      <c r="E177" s="11">
        <f t="shared" si="7"/>
        <v>40.000000000000007</v>
      </c>
      <c r="F177" s="11">
        <f t="shared" si="8"/>
        <v>1.1700000000000002</v>
      </c>
      <c r="G177" s="11">
        <v>11.9</v>
      </c>
      <c r="H177" s="11">
        <v>47.5</v>
      </c>
      <c r="K177" s="125">
        <v>0.56000000000000005</v>
      </c>
      <c r="L177" s="24">
        <v>45.4</v>
      </c>
      <c r="M177" s="6">
        <v>3.15</v>
      </c>
      <c r="P177" s="25">
        <v>12.9</v>
      </c>
      <c r="R177" s="26">
        <v>1.87</v>
      </c>
      <c r="S177" s="26">
        <v>40.299999999999997</v>
      </c>
      <c r="U177" s="121">
        <v>1.42</v>
      </c>
      <c r="V177" s="38">
        <v>8.01</v>
      </c>
      <c r="W177" s="126">
        <f>U177+K177</f>
        <v>1.98</v>
      </c>
      <c r="Y177" s="40">
        <v>544</v>
      </c>
      <c r="AA177" s="40">
        <v>23.84</v>
      </c>
      <c r="AB177" s="41">
        <v>23.73</v>
      </c>
      <c r="AC177" s="48">
        <v>20.399999999999999</v>
      </c>
      <c r="AD177" s="49">
        <v>3.23</v>
      </c>
      <c r="AE177" s="49">
        <v>316</v>
      </c>
      <c r="AG177" s="49">
        <v>8.64</v>
      </c>
      <c r="AS177" s="72">
        <v>310</v>
      </c>
      <c r="AT177" s="72">
        <v>410</v>
      </c>
      <c r="AU177" s="95">
        <v>20</v>
      </c>
      <c r="AV177" s="95">
        <v>25</v>
      </c>
      <c r="AW177" s="95">
        <v>8</v>
      </c>
      <c r="AX177" s="95">
        <v>12</v>
      </c>
      <c r="AY177" s="95">
        <v>2.7</v>
      </c>
      <c r="AZ177" s="95">
        <v>3.3</v>
      </c>
      <c r="BG177" s="72">
        <v>30</v>
      </c>
      <c r="BH177" s="72">
        <v>50</v>
      </c>
      <c r="BI177" s="72">
        <v>42</v>
      </c>
      <c r="BJ177" s="72">
        <v>50</v>
      </c>
      <c r="BK177" s="72">
        <v>10</v>
      </c>
      <c r="BL177" s="72">
        <v>20</v>
      </c>
      <c r="BM177" s="72">
        <v>5</v>
      </c>
      <c r="BN177" s="72">
        <v>10</v>
      </c>
      <c r="BO177" s="94">
        <v>36</v>
      </c>
      <c r="BP177" s="94">
        <v>41</v>
      </c>
    </row>
    <row r="178" spans="1:68" hidden="1" x14ac:dyDescent="0.25">
      <c r="A178" s="73"/>
      <c r="B178" s="3" t="s">
        <v>137</v>
      </c>
      <c r="K178" s="125">
        <v>0.84</v>
      </c>
      <c r="U178" s="121">
        <v>1.53</v>
      </c>
      <c r="W178" s="126">
        <f>U178+K178</f>
        <v>2.37</v>
      </c>
      <c r="AB178" s="41">
        <v>24.5</v>
      </c>
      <c r="AE178" s="49">
        <v>337</v>
      </c>
      <c r="AN178" s="60">
        <v>85</v>
      </c>
      <c r="AO178" s="61">
        <v>10.194000000000001</v>
      </c>
      <c r="AS178" s="75">
        <v>310</v>
      </c>
      <c r="AT178" s="75">
        <v>410</v>
      </c>
      <c r="AU178" s="95">
        <v>20</v>
      </c>
      <c r="AV178" s="95">
        <v>25</v>
      </c>
      <c r="AW178" s="95">
        <v>8</v>
      </c>
      <c r="AX178" s="95">
        <v>12</v>
      </c>
      <c r="AY178" s="95">
        <v>2.7</v>
      </c>
      <c r="AZ178" s="95">
        <v>3.3</v>
      </c>
      <c r="BG178" s="75">
        <v>30</v>
      </c>
      <c r="BH178" s="75">
        <v>50</v>
      </c>
      <c r="BI178" s="75">
        <v>42</v>
      </c>
      <c r="BJ178" s="75">
        <v>50</v>
      </c>
      <c r="BK178" s="75">
        <v>10</v>
      </c>
      <c r="BL178" s="75">
        <v>20</v>
      </c>
      <c r="BM178" s="75">
        <v>5</v>
      </c>
      <c r="BN178" s="75">
        <v>10</v>
      </c>
      <c r="BO178" s="94">
        <v>36</v>
      </c>
      <c r="BP178" s="94">
        <v>41</v>
      </c>
    </row>
    <row r="179" spans="1:68" hidden="1" x14ac:dyDescent="0.25">
      <c r="A179" s="73"/>
      <c r="B179" s="3" t="s">
        <v>87</v>
      </c>
      <c r="C179" s="23">
        <v>3.05</v>
      </c>
      <c r="D179" s="11">
        <v>1.3</v>
      </c>
      <c r="E179" s="11">
        <f t="shared" si="7"/>
        <v>39.249999999999993</v>
      </c>
      <c r="F179" s="11">
        <f t="shared" si="8"/>
        <v>1.1700000000000002</v>
      </c>
      <c r="G179" s="11">
        <v>11.9</v>
      </c>
      <c r="H179" s="11">
        <v>47.8</v>
      </c>
      <c r="K179" s="125">
        <v>0.67</v>
      </c>
      <c r="L179" s="24">
        <v>45.2</v>
      </c>
      <c r="M179" s="6">
        <v>2.82</v>
      </c>
      <c r="P179" s="25">
        <v>11.8</v>
      </c>
      <c r="R179" s="26">
        <v>1.95</v>
      </c>
      <c r="S179" s="26">
        <v>40.299999999999997</v>
      </c>
      <c r="U179" s="121">
        <v>1.61</v>
      </c>
      <c r="V179" s="38">
        <v>8.09</v>
      </c>
      <c r="W179" s="126">
        <f>U179+K179</f>
        <v>2.2800000000000002</v>
      </c>
      <c r="Y179" s="40">
        <v>560</v>
      </c>
      <c r="AA179" s="40">
        <v>12.63</v>
      </c>
      <c r="AB179" s="41">
        <v>7.3</v>
      </c>
      <c r="AC179" s="48">
        <v>21</v>
      </c>
      <c r="AD179" s="49">
        <v>3</v>
      </c>
      <c r="AE179" s="49">
        <v>318</v>
      </c>
      <c r="AG179" s="49">
        <v>9.1</v>
      </c>
      <c r="AK179" s="56">
        <v>15.8</v>
      </c>
      <c r="AN179" s="60">
        <v>85</v>
      </c>
      <c r="AS179" s="75">
        <v>310</v>
      </c>
      <c r="AT179" s="75">
        <v>410</v>
      </c>
      <c r="AU179" s="95">
        <v>20</v>
      </c>
      <c r="AV179" s="95">
        <v>25</v>
      </c>
      <c r="AW179" s="95">
        <v>8</v>
      </c>
      <c r="AX179" s="95">
        <v>12</v>
      </c>
      <c r="AY179" s="95">
        <v>2.7</v>
      </c>
      <c r="AZ179" s="95">
        <v>3.3</v>
      </c>
      <c r="BG179" s="75">
        <v>30</v>
      </c>
      <c r="BH179" s="75">
        <v>50</v>
      </c>
      <c r="BI179" s="75">
        <v>42</v>
      </c>
      <c r="BJ179" s="75">
        <v>50</v>
      </c>
      <c r="BK179" s="75">
        <v>10</v>
      </c>
      <c r="BL179" s="75">
        <v>20</v>
      </c>
      <c r="BM179" s="75">
        <v>5</v>
      </c>
      <c r="BN179" s="75">
        <v>10</v>
      </c>
      <c r="BO179" s="94">
        <v>36</v>
      </c>
      <c r="BP179" s="94">
        <v>41</v>
      </c>
    </row>
    <row r="180" spans="1:68" hidden="1" x14ac:dyDescent="0.25">
      <c r="A180" s="73"/>
      <c r="B180" s="3" t="s">
        <v>138</v>
      </c>
      <c r="C180" s="23">
        <v>3.05</v>
      </c>
      <c r="D180" s="11">
        <v>1.2</v>
      </c>
      <c r="E180" s="11">
        <f t="shared" si="7"/>
        <v>39.75</v>
      </c>
      <c r="F180" s="11">
        <f t="shared" si="8"/>
        <v>1.08</v>
      </c>
      <c r="G180" s="11">
        <v>11.93</v>
      </c>
      <c r="H180" s="11">
        <v>47.5</v>
      </c>
      <c r="L180" s="24">
        <v>44.3</v>
      </c>
      <c r="M180" s="6">
        <v>3.72</v>
      </c>
      <c r="P180" s="25">
        <v>10.1</v>
      </c>
      <c r="R180" s="26">
        <v>2.09</v>
      </c>
      <c r="S180" s="26">
        <v>40.1</v>
      </c>
      <c r="V180" s="38">
        <v>6.19</v>
      </c>
      <c r="Y180" s="40">
        <v>537</v>
      </c>
      <c r="AA180" s="40">
        <v>12.71</v>
      </c>
      <c r="AB180" s="41">
        <v>6.32</v>
      </c>
      <c r="AC180" s="48">
        <v>21.1</v>
      </c>
      <c r="AD180" s="49">
        <v>3.27</v>
      </c>
      <c r="AE180" s="49">
        <v>348</v>
      </c>
      <c r="AG180" s="49">
        <v>10.01</v>
      </c>
      <c r="AK180" s="56">
        <v>10.210000000000001</v>
      </c>
      <c r="AO180" s="61">
        <v>8</v>
      </c>
      <c r="AS180" s="75">
        <v>310</v>
      </c>
      <c r="AT180" s="75">
        <v>410</v>
      </c>
      <c r="AU180" s="95">
        <v>20</v>
      </c>
      <c r="AV180" s="95">
        <v>25</v>
      </c>
      <c r="AW180" s="95">
        <v>8</v>
      </c>
      <c r="AX180" s="95">
        <v>12</v>
      </c>
      <c r="AY180" s="95">
        <v>2.7</v>
      </c>
      <c r="AZ180" s="95">
        <v>3.3</v>
      </c>
      <c r="BG180" s="75">
        <v>30</v>
      </c>
      <c r="BH180" s="75">
        <v>50</v>
      </c>
      <c r="BI180" s="75">
        <v>42</v>
      </c>
      <c r="BJ180" s="75">
        <v>50</v>
      </c>
      <c r="BK180" s="75">
        <v>10</v>
      </c>
      <c r="BL180" s="75">
        <v>20</v>
      </c>
      <c r="BM180" s="75">
        <v>5</v>
      </c>
      <c r="BN180" s="75">
        <v>10</v>
      </c>
      <c r="BO180" s="94">
        <v>36</v>
      </c>
      <c r="BP180" s="94">
        <v>41</v>
      </c>
    </row>
    <row r="181" spans="1:68" hidden="1" x14ac:dyDescent="0.25">
      <c r="A181" s="73">
        <v>43027</v>
      </c>
      <c r="B181" s="3" t="s">
        <v>38</v>
      </c>
      <c r="C181" s="23">
        <v>3</v>
      </c>
      <c r="D181" s="11">
        <v>1.1000000000000001</v>
      </c>
      <c r="E181" s="11">
        <f t="shared" si="7"/>
        <v>39.5</v>
      </c>
      <c r="F181" s="11">
        <f t="shared" si="8"/>
        <v>0.9900000000000001</v>
      </c>
      <c r="G181" s="11">
        <v>12.09</v>
      </c>
      <c r="H181" s="11">
        <v>47.4</v>
      </c>
      <c r="K181" s="125">
        <v>1.01</v>
      </c>
      <c r="L181" s="24">
        <v>44.8</v>
      </c>
      <c r="M181" s="6">
        <v>3.61</v>
      </c>
      <c r="P181" s="25">
        <v>12.3</v>
      </c>
      <c r="R181" s="26">
        <v>1.99</v>
      </c>
      <c r="S181" s="26">
        <v>40.4</v>
      </c>
      <c r="U181" s="121">
        <v>1.67</v>
      </c>
      <c r="V181" s="38">
        <v>8.11</v>
      </c>
      <c r="W181" s="126">
        <f>U181+K181</f>
        <v>2.6799999999999997</v>
      </c>
      <c r="Y181" s="40">
        <v>530</v>
      </c>
      <c r="AA181" s="40">
        <v>12.75</v>
      </c>
      <c r="AB181" s="41">
        <v>5.82</v>
      </c>
      <c r="AC181" s="48">
        <v>20.7</v>
      </c>
      <c r="AD181" s="49">
        <v>3.28</v>
      </c>
      <c r="AE181" s="49">
        <v>345</v>
      </c>
      <c r="AG181" s="49">
        <v>10.46</v>
      </c>
      <c r="AK181" s="56">
        <v>9.93</v>
      </c>
      <c r="AO181" s="61">
        <v>11.84</v>
      </c>
      <c r="AS181" s="75">
        <v>310</v>
      </c>
      <c r="AT181" s="75">
        <v>410</v>
      </c>
      <c r="AU181" s="95">
        <v>20</v>
      </c>
      <c r="AV181" s="95">
        <v>25</v>
      </c>
      <c r="AW181" s="95">
        <v>8</v>
      </c>
      <c r="AX181" s="95">
        <v>12</v>
      </c>
      <c r="AY181" s="95">
        <v>2.7</v>
      </c>
      <c r="AZ181" s="95">
        <v>3.3</v>
      </c>
      <c r="BG181" s="75">
        <v>30</v>
      </c>
      <c r="BH181" s="75">
        <v>50</v>
      </c>
      <c r="BI181" s="75">
        <v>42</v>
      </c>
      <c r="BJ181" s="75">
        <v>50</v>
      </c>
      <c r="BK181" s="75">
        <v>10</v>
      </c>
      <c r="BL181" s="75">
        <v>20</v>
      </c>
      <c r="BM181" s="75">
        <v>5</v>
      </c>
      <c r="BN181" s="75">
        <v>10</v>
      </c>
      <c r="BO181" s="94">
        <v>36</v>
      </c>
      <c r="BP181" s="94">
        <v>41</v>
      </c>
    </row>
    <row r="182" spans="1:68" hidden="1" x14ac:dyDescent="0.25">
      <c r="A182" s="73"/>
      <c r="B182" s="3" t="s">
        <v>139</v>
      </c>
      <c r="AE182" s="49">
        <v>306</v>
      </c>
      <c r="AS182" s="75">
        <v>310</v>
      </c>
      <c r="AT182" s="75">
        <v>410</v>
      </c>
      <c r="AU182" s="95">
        <v>20</v>
      </c>
      <c r="AV182" s="95">
        <v>25</v>
      </c>
      <c r="AW182" s="95">
        <v>8</v>
      </c>
      <c r="AX182" s="95">
        <v>12</v>
      </c>
      <c r="AY182" s="95">
        <v>2.7</v>
      </c>
      <c r="AZ182" s="95">
        <v>3.3</v>
      </c>
      <c r="BG182" s="75">
        <v>30</v>
      </c>
      <c r="BH182" s="75">
        <v>50</v>
      </c>
      <c r="BI182" s="75">
        <v>42</v>
      </c>
      <c r="BJ182" s="75">
        <v>50</v>
      </c>
      <c r="BK182" s="75">
        <v>10</v>
      </c>
      <c r="BL182" s="75">
        <v>20</v>
      </c>
      <c r="BM182" s="75">
        <v>5</v>
      </c>
      <c r="BN182" s="75">
        <v>10</v>
      </c>
      <c r="BO182" s="94">
        <v>36</v>
      </c>
      <c r="BP182" s="94">
        <v>41</v>
      </c>
    </row>
    <row r="183" spans="1:68" hidden="1" x14ac:dyDescent="0.25">
      <c r="A183" s="73"/>
      <c r="B183" s="3" t="s">
        <v>123</v>
      </c>
      <c r="C183" s="23">
        <v>3</v>
      </c>
      <c r="D183" s="11">
        <v>1.1000000000000001</v>
      </c>
      <c r="E183" s="11">
        <f t="shared" si="7"/>
        <v>39.5</v>
      </c>
      <c r="F183" s="11">
        <f t="shared" si="8"/>
        <v>0.9900000000000001</v>
      </c>
      <c r="G183" s="11">
        <v>12.08</v>
      </c>
      <c r="H183" s="11">
        <v>47.1</v>
      </c>
      <c r="K183" s="125">
        <v>0.74</v>
      </c>
      <c r="L183" s="24">
        <v>44.9</v>
      </c>
      <c r="M183" s="6">
        <v>2.98</v>
      </c>
      <c r="P183" s="25">
        <v>11.8</v>
      </c>
      <c r="R183" s="26">
        <v>2</v>
      </c>
      <c r="S183" s="26">
        <v>40.200000000000003</v>
      </c>
      <c r="U183" s="121">
        <v>1.57</v>
      </c>
      <c r="V183" s="38">
        <v>8.09</v>
      </c>
      <c r="W183" s="126">
        <f>U183+K183</f>
        <v>2.31</v>
      </c>
      <c r="Y183" s="40">
        <v>537</v>
      </c>
      <c r="AA183" s="40">
        <v>11.5</v>
      </c>
      <c r="AB183" s="41">
        <v>5.82</v>
      </c>
      <c r="AC183" s="48">
        <v>21.3</v>
      </c>
      <c r="AD183" s="49">
        <v>3.32</v>
      </c>
      <c r="AE183" s="49">
        <v>327</v>
      </c>
      <c r="AG183" s="49">
        <v>9.1</v>
      </c>
      <c r="AN183" s="60">
        <v>62</v>
      </c>
      <c r="AO183" s="61">
        <v>9.5690000000000008</v>
      </c>
      <c r="AS183" s="75">
        <v>310</v>
      </c>
      <c r="AT183" s="75">
        <v>410</v>
      </c>
      <c r="AU183" s="95">
        <v>20</v>
      </c>
      <c r="AV183" s="95">
        <v>25</v>
      </c>
      <c r="AW183" s="95">
        <v>8</v>
      </c>
      <c r="AX183" s="95">
        <v>12</v>
      </c>
      <c r="AY183" s="95">
        <v>2.7</v>
      </c>
      <c r="AZ183" s="95">
        <v>3.3</v>
      </c>
      <c r="BG183" s="75">
        <v>30</v>
      </c>
      <c r="BH183" s="75">
        <v>50</v>
      </c>
      <c r="BI183" s="75">
        <v>42</v>
      </c>
      <c r="BJ183" s="75">
        <v>50</v>
      </c>
      <c r="BK183" s="75">
        <v>10</v>
      </c>
      <c r="BL183" s="75">
        <v>20</v>
      </c>
      <c r="BM183" s="75">
        <v>5</v>
      </c>
      <c r="BN183" s="75">
        <v>10</v>
      </c>
      <c r="BO183" s="94">
        <v>36</v>
      </c>
      <c r="BP183" s="94">
        <v>41</v>
      </c>
    </row>
    <row r="184" spans="1:68" hidden="1" x14ac:dyDescent="0.25">
      <c r="A184" s="73"/>
      <c r="B184" s="3" t="s">
        <v>140</v>
      </c>
      <c r="C184" s="23">
        <v>3</v>
      </c>
      <c r="D184" s="11">
        <v>1</v>
      </c>
      <c r="E184" s="11">
        <f t="shared" si="7"/>
        <v>40</v>
      </c>
      <c r="F184" s="11">
        <f t="shared" si="8"/>
        <v>0.9</v>
      </c>
      <c r="P184" s="25">
        <v>12.3</v>
      </c>
      <c r="AE184" s="49">
        <v>333</v>
      </c>
      <c r="AG184" s="49">
        <v>10.01</v>
      </c>
      <c r="AN184" s="60">
        <v>87</v>
      </c>
      <c r="AS184" s="75">
        <v>310</v>
      </c>
      <c r="AT184" s="75">
        <v>410</v>
      </c>
      <c r="AU184" s="95">
        <v>20</v>
      </c>
      <c r="AV184" s="95">
        <v>25</v>
      </c>
      <c r="AW184" s="95">
        <v>8</v>
      </c>
      <c r="AX184" s="95">
        <v>12</v>
      </c>
      <c r="AY184" s="95">
        <v>2.7</v>
      </c>
      <c r="AZ184" s="95">
        <v>3.3</v>
      </c>
      <c r="BG184" s="75">
        <v>30</v>
      </c>
      <c r="BH184" s="75">
        <v>50</v>
      </c>
      <c r="BI184" s="75">
        <v>42</v>
      </c>
      <c r="BJ184" s="75">
        <v>50</v>
      </c>
      <c r="BK184" s="75">
        <v>10</v>
      </c>
      <c r="BL184" s="75">
        <v>20</v>
      </c>
      <c r="BM184" s="75">
        <v>5</v>
      </c>
      <c r="BN184" s="75">
        <v>10</v>
      </c>
      <c r="BO184" s="94">
        <v>36</v>
      </c>
      <c r="BP184" s="94">
        <v>41</v>
      </c>
    </row>
    <row r="185" spans="1:68" hidden="1" x14ac:dyDescent="0.25">
      <c r="A185" s="73"/>
      <c r="B185" s="3" t="s">
        <v>42</v>
      </c>
      <c r="C185" s="23">
        <v>2.95</v>
      </c>
      <c r="D185" s="11">
        <v>1.1000000000000001</v>
      </c>
      <c r="E185" s="11">
        <f t="shared" si="7"/>
        <v>38.75</v>
      </c>
      <c r="F185" s="11">
        <f t="shared" si="8"/>
        <v>0.9900000000000001</v>
      </c>
      <c r="G185" s="11">
        <v>12.12</v>
      </c>
      <c r="H185" s="11">
        <v>47.7</v>
      </c>
      <c r="K185" s="125">
        <v>0.96</v>
      </c>
      <c r="L185" s="24">
        <v>45.2</v>
      </c>
      <c r="M185" s="6">
        <v>3.4</v>
      </c>
      <c r="P185" s="25">
        <v>12.3</v>
      </c>
      <c r="R185" s="26">
        <v>2.04</v>
      </c>
      <c r="S185" s="26">
        <v>40.299999999999997</v>
      </c>
      <c r="U185" s="121">
        <v>1.9</v>
      </c>
      <c r="V185" s="38">
        <v>8.08</v>
      </c>
      <c r="W185" s="126">
        <f>U185+K185</f>
        <v>2.86</v>
      </c>
      <c r="Y185" s="40">
        <v>534</v>
      </c>
      <c r="AA185" s="40">
        <v>16.25</v>
      </c>
      <c r="AB185" s="41">
        <v>6.36</v>
      </c>
      <c r="AC185" s="48">
        <v>21.2</v>
      </c>
      <c r="AD185" s="49">
        <v>3.23</v>
      </c>
      <c r="AE185" s="49">
        <v>385</v>
      </c>
      <c r="AG185" s="49">
        <v>10.47</v>
      </c>
      <c r="AK185" s="56">
        <v>11.21</v>
      </c>
      <c r="AO185" s="61">
        <v>9.9</v>
      </c>
      <c r="AS185" s="75">
        <v>310</v>
      </c>
      <c r="AT185" s="75">
        <v>410</v>
      </c>
      <c r="AU185" s="95">
        <v>20</v>
      </c>
      <c r="AV185" s="95">
        <v>25</v>
      </c>
      <c r="AW185" s="95">
        <v>8</v>
      </c>
      <c r="AX185" s="95">
        <v>12</v>
      </c>
      <c r="AY185" s="95">
        <v>2.7</v>
      </c>
      <c r="AZ185" s="95">
        <v>3.3</v>
      </c>
      <c r="BG185" s="75">
        <v>30</v>
      </c>
      <c r="BH185" s="75">
        <v>50</v>
      </c>
      <c r="BI185" s="75">
        <v>42</v>
      </c>
      <c r="BJ185" s="75">
        <v>50</v>
      </c>
      <c r="BK185" s="75">
        <v>10</v>
      </c>
      <c r="BL185" s="75">
        <v>20</v>
      </c>
      <c r="BM185" s="75">
        <v>5</v>
      </c>
      <c r="BN185" s="75">
        <v>10</v>
      </c>
      <c r="BO185" s="94">
        <v>36</v>
      </c>
      <c r="BP185" s="94">
        <v>41</v>
      </c>
    </row>
    <row r="186" spans="1:68" hidden="1" x14ac:dyDescent="0.25">
      <c r="A186" s="73">
        <v>43028</v>
      </c>
      <c r="B186" s="3" t="s">
        <v>38</v>
      </c>
      <c r="C186" s="23">
        <v>3</v>
      </c>
      <c r="D186" s="11">
        <v>1.4</v>
      </c>
      <c r="E186" s="11">
        <f t="shared" si="7"/>
        <v>38</v>
      </c>
      <c r="F186" s="11">
        <f t="shared" si="8"/>
        <v>1.26</v>
      </c>
      <c r="G186" s="11">
        <v>12.1</v>
      </c>
      <c r="H186" s="11">
        <v>47.4</v>
      </c>
      <c r="K186" s="125">
        <v>0.59</v>
      </c>
      <c r="L186" s="24">
        <v>45</v>
      </c>
      <c r="M186" s="6">
        <v>3.25</v>
      </c>
      <c r="P186" s="25">
        <v>12.3</v>
      </c>
      <c r="R186" s="26">
        <v>1.99</v>
      </c>
      <c r="S186" s="26">
        <v>40.299999999999997</v>
      </c>
      <c r="U186" s="121">
        <v>1.62</v>
      </c>
      <c r="V186" s="38">
        <v>8.14</v>
      </c>
      <c r="W186" s="126">
        <f>U186+K186</f>
        <v>2.21</v>
      </c>
      <c r="Y186" s="40">
        <v>526</v>
      </c>
      <c r="AA186" s="40">
        <v>13.44</v>
      </c>
      <c r="AB186" s="41">
        <v>6.05</v>
      </c>
      <c r="AC186" s="48">
        <v>20.5</v>
      </c>
      <c r="AD186" s="49">
        <v>3.22</v>
      </c>
      <c r="AE186" s="49">
        <v>374</v>
      </c>
      <c r="AG186" s="49">
        <v>9.5500000000000007</v>
      </c>
      <c r="AK186" s="56">
        <v>10.199999999999999</v>
      </c>
      <c r="AN186" s="60">
        <v>85</v>
      </c>
      <c r="AO186" s="61">
        <v>10.991</v>
      </c>
      <c r="AS186" s="75">
        <v>310</v>
      </c>
      <c r="AT186" s="75">
        <v>410</v>
      </c>
      <c r="AU186" s="95">
        <v>20</v>
      </c>
      <c r="AV186" s="95">
        <v>25</v>
      </c>
      <c r="AW186" s="95">
        <v>8</v>
      </c>
      <c r="AX186" s="95">
        <v>12</v>
      </c>
      <c r="AY186" s="95">
        <v>2.7</v>
      </c>
      <c r="AZ186" s="95">
        <v>3.3</v>
      </c>
      <c r="BG186" s="75">
        <v>30</v>
      </c>
      <c r="BH186" s="75">
        <v>50</v>
      </c>
      <c r="BI186" s="75">
        <v>42</v>
      </c>
      <c r="BJ186" s="75">
        <v>50</v>
      </c>
      <c r="BK186" s="75">
        <v>10</v>
      </c>
      <c r="BL186" s="75">
        <v>20</v>
      </c>
      <c r="BM186" s="75">
        <v>5</v>
      </c>
      <c r="BN186" s="75">
        <v>10</v>
      </c>
      <c r="BO186" s="94">
        <v>36</v>
      </c>
      <c r="BP186" s="94">
        <v>41</v>
      </c>
    </row>
    <row r="187" spans="1:68" hidden="1" x14ac:dyDescent="0.25">
      <c r="A187" s="73"/>
      <c r="B187" s="3" t="s">
        <v>141</v>
      </c>
      <c r="AE187" s="49">
        <v>350</v>
      </c>
      <c r="AS187" s="75">
        <v>310</v>
      </c>
      <c r="AT187" s="75">
        <v>410</v>
      </c>
      <c r="AU187" s="95">
        <v>20</v>
      </c>
      <c r="AV187" s="95">
        <v>25</v>
      </c>
      <c r="AW187" s="95">
        <v>8</v>
      </c>
      <c r="AX187" s="95">
        <v>12</v>
      </c>
      <c r="AY187" s="95">
        <v>2.7</v>
      </c>
      <c r="AZ187" s="95">
        <v>3.3</v>
      </c>
      <c r="BG187" s="75">
        <v>30</v>
      </c>
      <c r="BH187" s="75">
        <v>50</v>
      </c>
      <c r="BI187" s="75">
        <v>42</v>
      </c>
      <c r="BJ187" s="75">
        <v>50</v>
      </c>
      <c r="BK187" s="75">
        <v>10</v>
      </c>
      <c r="BL187" s="75">
        <v>20</v>
      </c>
      <c r="BM187" s="75">
        <v>5</v>
      </c>
      <c r="BN187" s="75">
        <v>10</v>
      </c>
      <c r="BO187" s="94">
        <v>36</v>
      </c>
      <c r="BP187" s="94">
        <v>41</v>
      </c>
    </row>
    <row r="188" spans="1:68" hidden="1" x14ac:dyDescent="0.25">
      <c r="A188" s="73"/>
      <c r="B188" s="3" t="s">
        <v>142</v>
      </c>
      <c r="AE188" s="49">
        <v>350</v>
      </c>
      <c r="AS188" s="75">
        <v>310</v>
      </c>
      <c r="AT188" s="75">
        <v>410</v>
      </c>
      <c r="AU188" s="95">
        <v>20</v>
      </c>
      <c r="AV188" s="95">
        <v>25</v>
      </c>
      <c r="AW188" s="95">
        <v>8</v>
      </c>
      <c r="AX188" s="95">
        <v>12</v>
      </c>
      <c r="AY188" s="95">
        <v>2.7</v>
      </c>
      <c r="AZ188" s="95">
        <v>3.3</v>
      </c>
      <c r="BG188" s="75">
        <v>30</v>
      </c>
      <c r="BH188" s="75">
        <v>50</v>
      </c>
      <c r="BI188" s="75">
        <v>42</v>
      </c>
      <c r="BJ188" s="75">
        <v>50</v>
      </c>
      <c r="BK188" s="75">
        <v>10</v>
      </c>
      <c r="BL188" s="75">
        <v>20</v>
      </c>
      <c r="BM188" s="75">
        <v>5</v>
      </c>
      <c r="BN188" s="75">
        <v>10</v>
      </c>
      <c r="BO188" s="94">
        <v>36</v>
      </c>
      <c r="BP188" s="94">
        <v>41</v>
      </c>
    </row>
    <row r="189" spans="1:68" hidden="1" x14ac:dyDescent="0.25">
      <c r="A189" s="73"/>
      <c r="B189" s="3" t="s">
        <v>63</v>
      </c>
      <c r="C189" s="23">
        <v>3.2</v>
      </c>
      <c r="D189" s="11">
        <v>1</v>
      </c>
      <c r="E189" s="11">
        <f t="shared" si="7"/>
        <v>43</v>
      </c>
      <c r="F189" s="11">
        <f t="shared" si="8"/>
        <v>0.9</v>
      </c>
      <c r="G189" s="11">
        <v>12.07</v>
      </c>
      <c r="H189" s="11">
        <v>46.7</v>
      </c>
      <c r="L189" s="24">
        <v>44.9</v>
      </c>
      <c r="M189" s="6">
        <v>3.25</v>
      </c>
      <c r="P189" s="25">
        <v>12.3</v>
      </c>
      <c r="R189" s="26">
        <v>1.98</v>
      </c>
      <c r="S189" s="26">
        <v>40.1</v>
      </c>
      <c r="V189" s="38">
        <v>8.14</v>
      </c>
      <c r="AB189" s="41">
        <v>6.37</v>
      </c>
      <c r="AC189" s="48">
        <v>21.1</v>
      </c>
      <c r="AD189" s="49">
        <v>3.36</v>
      </c>
      <c r="AE189" s="49">
        <v>318</v>
      </c>
      <c r="AG189" s="49">
        <v>8.64</v>
      </c>
      <c r="AS189" s="75">
        <v>310</v>
      </c>
      <c r="AT189" s="75">
        <v>410</v>
      </c>
      <c r="AU189" s="95">
        <v>20</v>
      </c>
      <c r="AV189" s="95">
        <v>25</v>
      </c>
      <c r="AW189" s="95">
        <v>8</v>
      </c>
      <c r="AX189" s="95">
        <v>12</v>
      </c>
      <c r="AY189" s="95">
        <v>2.7</v>
      </c>
      <c r="AZ189" s="95">
        <v>3.3</v>
      </c>
      <c r="BG189" s="75">
        <v>30</v>
      </c>
      <c r="BH189" s="75">
        <v>50</v>
      </c>
      <c r="BI189" s="75">
        <v>42</v>
      </c>
      <c r="BJ189" s="75">
        <v>50</v>
      </c>
      <c r="BK189" s="75">
        <v>10</v>
      </c>
      <c r="BL189" s="75">
        <v>20</v>
      </c>
      <c r="BM189" s="75">
        <v>5</v>
      </c>
      <c r="BN189" s="75">
        <v>10</v>
      </c>
      <c r="BO189" s="94">
        <v>36</v>
      </c>
      <c r="BP189" s="94">
        <v>41</v>
      </c>
    </row>
    <row r="190" spans="1:68" hidden="1" x14ac:dyDescent="0.25">
      <c r="A190" s="73"/>
      <c r="B190" s="3" t="s">
        <v>123</v>
      </c>
      <c r="AE190" s="49">
        <v>313</v>
      </c>
      <c r="AN190" s="60">
        <v>93</v>
      </c>
      <c r="AO190" s="61">
        <v>8.76</v>
      </c>
      <c r="AS190" s="75">
        <v>310</v>
      </c>
      <c r="AT190" s="75">
        <v>410</v>
      </c>
      <c r="AU190" s="95">
        <v>20</v>
      </c>
      <c r="AV190" s="95">
        <v>25</v>
      </c>
      <c r="AW190" s="95">
        <v>8</v>
      </c>
      <c r="AX190" s="95">
        <v>12</v>
      </c>
      <c r="AY190" s="95">
        <v>2.7</v>
      </c>
      <c r="AZ190" s="95">
        <v>3.3</v>
      </c>
      <c r="BG190" s="75">
        <v>30</v>
      </c>
      <c r="BH190" s="75">
        <v>50</v>
      </c>
      <c r="BI190" s="75">
        <v>42</v>
      </c>
      <c r="BJ190" s="75">
        <v>50</v>
      </c>
      <c r="BK190" s="75">
        <v>10</v>
      </c>
      <c r="BL190" s="75">
        <v>20</v>
      </c>
      <c r="BM190" s="75">
        <v>5</v>
      </c>
      <c r="BN190" s="75">
        <v>10</v>
      </c>
      <c r="BO190" s="94">
        <v>36</v>
      </c>
      <c r="BP190" s="94">
        <v>41</v>
      </c>
    </row>
    <row r="191" spans="1:68" hidden="1" x14ac:dyDescent="0.25">
      <c r="A191" s="73"/>
      <c r="B191" s="3" t="s">
        <v>143</v>
      </c>
      <c r="C191" s="23">
        <v>3.05</v>
      </c>
      <c r="D191" s="11">
        <v>1.1000000000000001</v>
      </c>
      <c r="E191" s="11">
        <f t="shared" si="7"/>
        <v>40.25</v>
      </c>
      <c r="F191" s="11">
        <f t="shared" si="8"/>
        <v>0.9900000000000001</v>
      </c>
      <c r="P191" s="25">
        <v>12</v>
      </c>
      <c r="AE191" s="49">
        <v>333</v>
      </c>
      <c r="AG191" s="49">
        <v>9.1</v>
      </c>
      <c r="AS191" s="75">
        <v>310</v>
      </c>
      <c r="AT191" s="75">
        <v>410</v>
      </c>
      <c r="AU191" s="95">
        <v>20</v>
      </c>
      <c r="AV191" s="95">
        <v>25</v>
      </c>
      <c r="AW191" s="95">
        <v>8</v>
      </c>
      <c r="AX191" s="95">
        <v>12</v>
      </c>
      <c r="AY191" s="95">
        <v>2.7</v>
      </c>
      <c r="AZ191" s="95">
        <v>3.3</v>
      </c>
      <c r="BG191" s="75">
        <v>30</v>
      </c>
      <c r="BH191" s="75">
        <v>50</v>
      </c>
      <c r="BI191" s="75">
        <v>42</v>
      </c>
      <c r="BJ191" s="75">
        <v>50</v>
      </c>
      <c r="BK191" s="75">
        <v>10</v>
      </c>
      <c r="BL191" s="75">
        <v>20</v>
      </c>
      <c r="BM191" s="75">
        <v>5</v>
      </c>
      <c r="BN191" s="75">
        <v>10</v>
      </c>
      <c r="BO191" s="94">
        <v>36</v>
      </c>
      <c r="BP191" s="94">
        <v>41</v>
      </c>
    </row>
    <row r="192" spans="1:68" hidden="1" x14ac:dyDescent="0.25">
      <c r="A192" s="73"/>
      <c r="B192" s="3" t="s">
        <v>115</v>
      </c>
      <c r="C192" s="23">
        <v>2.9</v>
      </c>
      <c r="D192" s="11">
        <v>1.2</v>
      </c>
      <c r="E192" s="11">
        <f t="shared" si="7"/>
        <v>37.5</v>
      </c>
      <c r="F192" s="11">
        <f t="shared" si="8"/>
        <v>1.08</v>
      </c>
      <c r="G192" s="11">
        <v>12.02</v>
      </c>
      <c r="H192" s="11">
        <v>47.3</v>
      </c>
      <c r="K192" s="125">
        <v>1.27</v>
      </c>
      <c r="L192" s="24">
        <v>45</v>
      </c>
      <c r="M192" s="6">
        <v>2.95</v>
      </c>
      <c r="P192" s="25">
        <v>12.3</v>
      </c>
      <c r="R192" s="26">
        <v>1.97</v>
      </c>
      <c r="S192" s="26">
        <v>40.1</v>
      </c>
      <c r="U192" s="121">
        <v>1.7</v>
      </c>
      <c r="V192" s="38">
        <v>8.1</v>
      </c>
      <c r="W192" s="126">
        <f>U192+K192</f>
        <v>2.9699999999999998</v>
      </c>
      <c r="Y192" s="40">
        <v>529</v>
      </c>
      <c r="AA192" s="40">
        <v>13.01</v>
      </c>
      <c r="AB192" s="41">
        <v>6.27</v>
      </c>
      <c r="AC192" s="48">
        <v>20.8</v>
      </c>
      <c r="AD192" s="49">
        <v>3.29</v>
      </c>
      <c r="AE192" s="49">
        <v>354</v>
      </c>
      <c r="AG192" s="49">
        <v>9.56</v>
      </c>
      <c r="AK192" s="56">
        <v>9.94</v>
      </c>
      <c r="AN192" s="60">
        <v>100</v>
      </c>
      <c r="AO192" s="61">
        <v>15.4</v>
      </c>
      <c r="AQ192" s="76" t="s">
        <v>145</v>
      </c>
      <c r="AS192" s="75">
        <v>310</v>
      </c>
      <c r="AT192" s="75">
        <v>410</v>
      </c>
      <c r="AU192" s="95">
        <v>20</v>
      </c>
      <c r="AV192" s="95">
        <v>25</v>
      </c>
      <c r="AW192" s="95">
        <v>8</v>
      </c>
      <c r="AX192" s="95">
        <v>12</v>
      </c>
      <c r="AY192" s="95">
        <v>2.7</v>
      </c>
      <c r="AZ192" s="95">
        <v>3.3</v>
      </c>
      <c r="BG192" s="75">
        <v>30</v>
      </c>
      <c r="BH192" s="75">
        <v>50</v>
      </c>
      <c r="BI192" s="75">
        <v>42</v>
      </c>
      <c r="BJ192" s="75">
        <v>50</v>
      </c>
      <c r="BK192" s="75">
        <v>10</v>
      </c>
      <c r="BL192" s="75">
        <v>20</v>
      </c>
      <c r="BM192" s="75">
        <v>5</v>
      </c>
      <c r="BN192" s="75">
        <v>10</v>
      </c>
      <c r="BO192" s="94">
        <v>36</v>
      </c>
      <c r="BP192" s="94">
        <v>41</v>
      </c>
    </row>
    <row r="193" spans="1:68" hidden="1" x14ac:dyDescent="0.25">
      <c r="A193" s="73">
        <v>43029</v>
      </c>
      <c r="B193" s="3" t="s">
        <v>38</v>
      </c>
      <c r="C193" s="23">
        <v>3.1</v>
      </c>
      <c r="D193" s="11">
        <v>0.9</v>
      </c>
      <c r="E193" s="11">
        <f t="shared" si="7"/>
        <v>42.000000000000007</v>
      </c>
      <c r="F193" s="11">
        <f t="shared" si="8"/>
        <v>0.81</v>
      </c>
      <c r="G193" s="11">
        <v>12.07</v>
      </c>
      <c r="H193" s="11">
        <v>47.3</v>
      </c>
      <c r="K193" s="125">
        <v>0.72</v>
      </c>
      <c r="L193" s="24">
        <v>44.8</v>
      </c>
      <c r="M193" s="6">
        <v>2.91</v>
      </c>
      <c r="P193" s="25">
        <v>12.3</v>
      </c>
      <c r="R193" s="26">
        <v>1.94</v>
      </c>
      <c r="S193" s="26">
        <v>40.4</v>
      </c>
      <c r="U193" s="121">
        <v>1.82</v>
      </c>
      <c r="V193" s="38">
        <v>7.74</v>
      </c>
      <c r="W193" s="126">
        <f>U193+K193</f>
        <v>2.54</v>
      </c>
      <c r="Y193" s="40">
        <v>525</v>
      </c>
      <c r="AA193" s="40">
        <v>13.1</v>
      </c>
      <c r="AB193" s="41">
        <v>6.4</v>
      </c>
      <c r="AC193" s="48">
        <v>20.5</v>
      </c>
      <c r="AD193" s="49">
        <v>3.12</v>
      </c>
      <c r="AE193" s="49">
        <v>324</v>
      </c>
      <c r="AG193" s="49">
        <v>8.19</v>
      </c>
      <c r="AK193" s="56">
        <v>11.33</v>
      </c>
      <c r="AS193" s="75">
        <v>310</v>
      </c>
      <c r="AT193" s="75">
        <v>410</v>
      </c>
      <c r="AU193" s="95">
        <v>20</v>
      </c>
      <c r="AV193" s="95">
        <v>25</v>
      </c>
      <c r="AW193" s="95">
        <v>8</v>
      </c>
      <c r="AX193" s="95">
        <v>12</v>
      </c>
      <c r="AY193" s="95">
        <v>2.7</v>
      </c>
      <c r="AZ193" s="95">
        <v>3.3</v>
      </c>
      <c r="BG193" s="75">
        <v>30</v>
      </c>
      <c r="BH193" s="75">
        <v>50</v>
      </c>
      <c r="BI193" s="75">
        <v>42</v>
      </c>
      <c r="BJ193" s="75">
        <v>50</v>
      </c>
      <c r="BK193" s="75">
        <v>10</v>
      </c>
      <c r="BL193" s="75">
        <v>20</v>
      </c>
      <c r="BM193" s="75">
        <v>5</v>
      </c>
      <c r="BN193" s="75">
        <v>10</v>
      </c>
      <c r="BO193" s="94">
        <v>36</v>
      </c>
      <c r="BP193" s="94">
        <v>41</v>
      </c>
    </row>
    <row r="194" spans="1:68" hidden="1" x14ac:dyDescent="0.25">
      <c r="A194" s="73"/>
      <c r="B194" s="3" t="s">
        <v>144</v>
      </c>
      <c r="AE194" s="49">
        <v>327</v>
      </c>
      <c r="AN194" s="60">
        <v>63</v>
      </c>
      <c r="AO194" s="61">
        <v>16.227</v>
      </c>
      <c r="AQ194" s="76" t="s">
        <v>146</v>
      </c>
      <c r="AS194" s="75">
        <v>310</v>
      </c>
      <c r="AT194" s="75">
        <v>410</v>
      </c>
      <c r="AU194" s="95">
        <v>20</v>
      </c>
      <c r="AV194" s="95">
        <v>25</v>
      </c>
      <c r="AW194" s="95">
        <v>8</v>
      </c>
      <c r="AX194" s="95">
        <v>12</v>
      </c>
      <c r="AY194" s="95">
        <v>2.7</v>
      </c>
      <c r="AZ194" s="95">
        <v>3.3</v>
      </c>
      <c r="BG194" s="75">
        <v>30</v>
      </c>
      <c r="BH194" s="75">
        <v>50</v>
      </c>
      <c r="BI194" s="75">
        <v>42</v>
      </c>
      <c r="BJ194" s="75">
        <v>50</v>
      </c>
      <c r="BK194" s="75">
        <v>10</v>
      </c>
      <c r="BL194" s="75">
        <v>20</v>
      </c>
      <c r="BM194" s="75">
        <v>5</v>
      </c>
      <c r="BN194" s="75">
        <v>10</v>
      </c>
      <c r="BO194" s="94">
        <v>36</v>
      </c>
      <c r="BP194" s="94">
        <v>41</v>
      </c>
    </row>
    <row r="195" spans="1:68" hidden="1" x14ac:dyDescent="0.25">
      <c r="A195" s="73"/>
      <c r="B195" s="3" t="s">
        <v>147</v>
      </c>
      <c r="C195" s="23">
        <v>3.05</v>
      </c>
      <c r="D195" s="11">
        <v>1</v>
      </c>
      <c r="E195" s="11">
        <f t="shared" si="7"/>
        <v>40.749999999999993</v>
      </c>
      <c r="F195" s="11">
        <f t="shared" si="8"/>
        <v>0.9</v>
      </c>
      <c r="G195" s="11">
        <v>12.05</v>
      </c>
      <c r="H195" s="11">
        <v>47</v>
      </c>
      <c r="L195" s="24">
        <v>44.6</v>
      </c>
      <c r="M195" s="6">
        <v>2.82</v>
      </c>
      <c r="P195" s="25">
        <v>11.8</v>
      </c>
      <c r="R195" s="26">
        <v>1.99</v>
      </c>
      <c r="S195" s="26">
        <v>40</v>
      </c>
      <c r="V195" s="38">
        <v>7.3</v>
      </c>
      <c r="AB195" s="41">
        <v>6.73</v>
      </c>
      <c r="AC195" s="48">
        <v>21</v>
      </c>
      <c r="AD195" s="49">
        <v>3.29</v>
      </c>
      <c r="AE195" s="49">
        <v>306</v>
      </c>
      <c r="AG195" s="49">
        <v>8.64</v>
      </c>
      <c r="AN195" s="60">
        <v>88</v>
      </c>
      <c r="AO195" s="61">
        <v>9.7530000000000001</v>
      </c>
      <c r="AS195" s="75">
        <v>310</v>
      </c>
      <c r="AT195" s="75">
        <v>410</v>
      </c>
      <c r="AU195" s="95">
        <v>20</v>
      </c>
      <c r="AV195" s="95">
        <v>25</v>
      </c>
      <c r="AW195" s="95">
        <v>8</v>
      </c>
      <c r="AX195" s="95">
        <v>12</v>
      </c>
      <c r="AY195" s="95">
        <v>2.7</v>
      </c>
      <c r="AZ195" s="95">
        <v>3.3</v>
      </c>
      <c r="BG195" s="75">
        <v>30</v>
      </c>
      <c r="BH195" s="75">
        <v>50</v>
      </c>
      <c r="BI195" s="75">
        <v>42</v>
      </c>
      <c r="BJ195" s="75">
        <v>50</v>
      </c>
      <c r="BK195" s="75">
        <v>10</v>
      </c>
      <c r="BL195" s="75">
        <v>20</v>
      </c>
      <c r="BM195" s="75">
        <v>5</v>
      </c>
      <c r="BN195" s="75">
        <v>10</v>
      </c>
      <c r="BO195" s="94">
        <v>36</v>
      </c>
      <c r="BP195" s="94">
        <v>41</v>
      </c>
    </row>
    <row r="196" spans="1:68" hidden="1" x14ac:dyDescent="0.25">
      <c r="A196" s="73"/>
      <c r="B196" s="3" t="s">
        <v>148</v>
      </c>
      <c r="AE196" s="49">
        <v>321</v>
      </c>
      <c r="AG196" s="49">
        <v>9.1</v>
      </c>
      <c r="AS196" s="75">
        <v>310</v>
      </c>
      <c r="AT196" s="75">
        <v>410</v>
      </c>
      <c r="AU196" s="95">
        <v>20</v>
      </c>
      <c r="AV196" s="95">
        <v>25</v>
      </c>
      <c r="AW196" s="95">
        <v>8</v>
      </c>
      <c r="AX196" s="95">
        <v>12</v>
      </c>
      <c r="AY196" s="95">
        <v>2.7</v>
      </c>
      <c r="AZ196" s="95">
        <v>3.3</v>
      </c>
      <c r="BG196" s="75">
        <v>30</v>
      </c>
      <c r="BH196" s="75">
        <v>50</v>
      </c>
      <c r="BI196" s="75">
        <v>42</v>
      </c>
      <c r="BJ196" s="75">
        <v>50</v>
      </c>
      <c r="BK196" s="75">
        <v>10</v>
      </c>
      <c r="BL196" s="75">
        <v>20</v>
      </c>
      <c r="BM196" s="75">
        <v>5</v>
      </c>
      <c r="BN196" s="75">
        <v>10</v>
      </c>
      <c r="BO196" s="94">
        <v>36</v>
      </c>
      <c r="BP196" s="94">
        <v>41</v>
      </c>
    </row>
    <row r="197" spans="1:68" hidden="1" x14ac:dyDescent="0.25">
      <c r="A197" s="73"/>
      <c r="B197" s="3" t="s">
        <v>78</v>
      </c>
      <c r="H197" s="11">
        <v>46.9</v>
      </c>
      <c r="L197" s="24">
        <v>44.8</v>
      </c>
      <c r="S197" s="26">
        <v>40.299999999999997</v>
      </c>
      <c r="V197" s="38">
        <v>7.35</v>
      </c>
      <c r="AC197" s="48">
        <v>20.6</v>
      </c>
      <c r="AE197" s="49">
        <v>340</v>
      </c>
      <c r="AS197" s="75">
        <v>310</v>
      </c>
      <c r="AT197" s="75">
        <v>410</v>
      </c>
      <c r="AU197" s="95">
        <v>20</v>
      </c>
      <c r="AV197" s="95">
        <v>25</v>
      </c>
      <c r="AW197" s="95">
        <v>8</v>
      </c>
      <c r="AX197" s="95">
        <v>12</v>
      </c>
      <c r="AY197" s="95">
        <v>2.7</v>
      </c>
      <c r="AZ197" s="95">
        <v>3.3</v>
      </c>
      <c r="BG197" s="75">
        <v>30</v>
      </c>
      <c r="BH197" s="75">
        <v>50</v>
      </c>
      <c r="BI197" s="75">
        <v>42</v>
      </c>
      <c r="BJ197" s="75">
        <v>50</v>
      </c>
      <c r="BK197" s="75">
        <v>10</v>
      </c>
      <c r="BL197" s="75">
        <v>20</v>
      </c>
      <c r="BM197" s="75">
        <v>5</v>
      </c>
      <c r="BN197" s="75">
        <v>10</v>
      </c>
      <c r="BO197" s="94">
        <v>36</v>
      </c>
      <c r="BP197" s="94">
        <v>41</v>
      </c>
    </row>
    <row r="198" spans="1:68" hidden="1" x14ac:dyDescent="0.25">
      <c r="A198" s="73">
        <v>43031</v>
      </c>
      <c r="B198" s="3" t="s">
        <v>65</v>
      </c>
      <c r="C198" s="23">
        <v>2.9</v>
      </c>
      <c r="D198" s="11">
        <v>1</v>
      </c>
      <c r="E198" s="11">
        <f t="shared" si="7"/>
        <v>38.5</v>
      </c>
      <c r="F198" s="11">
        <f t="shared" si="8"/>
        <v>0.9</v>
      </c>
      <c r="G198" s="11">
        <v>12.06</v>
      </c>
      <c r="H198" s="11">
        <v>47</v>
      </c>
      <c r="K198" s="125">
        <v>1.32</v>
      </c>
      <c r="L198" s="24">
        <v>41.5</v>
      </c>
      <c r="M198" s="6">
        <v>2.75</v>
      </c>
      <c r="P198" s="25">
        <v>12.9</v>
      </c>
      <c r="R198" s="26">
        <v>1.92</v>
      </c>
      <c r="S198" s="26">
        <v>39.5</v>
      </c>
      <c r="U198" s="121">
        <v>1.88</v>
      </c>
      <c r="V198" s="38">
        <v>7.57</v>
      </c>
      <c r="W198" s="126">
        <f>U198+K198</f>
        <v>3.2</v>
      </c>
      <c r="Y198" s="40">
        <v>500</v>
      </c>
      <c r="AA198" s="40">
        <v>14.04</v>
      </c>
      <c r="AB198" s="41">
        <v>6.27</v>
      </c>
      <c r="AC198" s="48">
        <v>20.100000000000001</v>
      </c>
      <c r="AD198" s="49">
        <v>3.07</v>
      </c>
      <c r="AE198" s="49">
        <v>334</v>
      </c>
      <c r="AG198" s="49">
        <v>8.8699999999999992</v>
      </c>
      <c r="AK198" s="56">
        <v>12.16</v>
      </c>
      <c r="AN198" s="60">
        <v>67</v>
      </c>
      <c r="AO198" s="61">
        <v>7.99</v>
      </c>
      <c r="AS198" s="75">
        <v>310</v>
      </c>
      <c r="AT198" s="75">
        <v>410</v>
      </c>
      <c r="AU198" s="95">
        <v>20</v>
      </c>
      <c r="AV198" s="95">
        <v>25</v>
      </c>
      <c r="AW198" s="95">
        <v>8</v>
      </c>
      <c r="AX198" s="95">
        <v>12</v>
      </c>
      <c r="AY198" s="95">
        <v>2.7</v>
      </c>
      <c r="AZ198" s="95">
        <v>3.3</v>
      </c>
      <c r="BG198" s="75">
        <v>30</v>
      </c>
      <c r="BH198" s="75">
        <v>50</v>
      </c>
      <c r="BI198" s="75">
        <v>42</v>
      </c>
      <c r="BJ198" s="75">
        <v>50</v>
      </c>
      <c r="BK198" s="75">
        <v>10</v>
      </c>
      <c r="BL198" s="75">
        <v>20</v>
      </c>
      <c r="BM198" s="75">
        <v>5</v>
      </c>
      <c r="BN198" s="75">
        <v>10</v>
      </c>
      <c r="BO198" s="94">
        <v>36</v>
      </c>
      <c r="BP198" s="94">
        <v>41</v>
      </c>
    </row>
    <row r="199" spans="1:68" hidden="1" x14ac:dyDescent="0.25">
      <c r="A199" s="73"/>
      <c r="B199" s="3" t="s">
        <v>130</v>
      </c>
      <c r="C199" s="23">
        <v>2.9</v>
      </c>
      <c r="D199" s="11">
        <v>1</v>
      </c>
      <c r="E199" s="11">
        <f t="shared" si="7"/>
        <v>38.5</v>
      </c>
      <c r="F199" s="11">
        <f t="shared" si="8"/>
        <v>0.9</v>
      </c>
      <c r="P199" s="25">
        <v>12.3</v>
      </c>
      <c r="AG199" s="49">
        <v>10.24</v>
      </c>
      <c r="AS199" s="75">
        <v>310</v>
      </c>
      <c r="AT199" s="75">
        <v>410</v>
      </c>
      <c r="AU199" s="95">
        <v>20</v>
      </c>
      <c r="AV199" s="95">
        <v>25</v>
      </c>
      <c r="AW199" s="95">
        <v>8</v>
      </c>
      <c r="AX199" s="95">
        <v>12</v>
      </c>
      <c r="AY199" s="95">
        <v>2.7</v>
      </c>
      <c r="AZ199" s="95">
        <v>3.3</v>
      </c>
      <c r="BG199" s="75">
        <v>30</v>
      </c>
      <c r="BH199" s="75">
        <v>50</v>
      </c>
      <c r="BI199" s="75">
        <v>42</v>
      </c>
      <c r="BJ199" s="75">
        <v>50</v>
      </c>
      <c r="BK199" s="75">
        <v>10</v>
      </c>
      <c r="BL199" s="75">
        <v>20</v>
      </c>
      <c r="BM199" s="75">
        <v>5</v>
      </c>
      <c r="BN199" s="75">
        <v>10</v>
      </c>
      <c r="BO199" s="94">
        <v>36</v>
      </c>
      <c r="BP199" s="94">
        <v>41</v>
      </c>
    </row>
    <row r="200" spans="1:68" hidden="1" x14ac:dyDescent="0.25">
      <c r="A200" s="73"/>
      <c r="B200" s="3" t="s">
        <v>74</v>
      </c>
      <c r="C200" s="23">
        <v>3.1</v>
      </c>
      <c r="D200" s="11">
        <v>1</v>
      </c>
      <c r="E200" s="11">
        <f t="shared" si="7"/>
        <v>41.5</v>
      </c>
      <c r="F200" s="11">
        <f t="shared" si="8"/>
        <v>0.9</v>
      </c>
      <c r="G200" s="11">
        <v>12.1</v>
      </c>
      <c r="H200" s="11">
        <v>47.1</v>
      </c>
      <c r="K200" s="125">
        <v>1.03</v>
      </c>
      <c r="L200" s="24">
        <v>42</v>
      </c>
      <c r="M200" s="6">
        <v>3.57</v>
      </c>
      <c r="P200" s="25">
        <v>12.3</v>
      </c>
      <c r="R200" s="26">
        <v>1.94</v>
      </c>
      <c r="S200" s="26">
        <v>40.1</v>
      </c>
      <c r="U200" s="121">
        <v>1.72</v>
      </c>
      <c r="V200" s="38">
        <v>7.66</v>
      </c>
      <c r="W200" s="126">
        <f>U200+K200</f>
        <v>2.75</v>
      </c>
      <c r="Y200" s="40">
        <v>505</v>
      </c>
      <c r="AA200" s="40">
        <v>12.43</v>
      </c>
      <c r="AB200" s="41">
        <v>8.2100000000000009</v>
      </c>
      <c r="AC200" s="48">
        <v>20.9</v>
      </c>
      <c r="AD200" s="49">
        <v>3.17</v>
      </c>
      <c r="AE200" s="49">
        <v>351</v>
      </c>
      <c r="AG200" s="49">
        <v>9.5500000000000007</v>
      </c>
      <c r="AK200" s="56">
        <v>12.05</v>
      </c>
      <c r="AN200" s="60">
        <v>80</v>
      </c>
      <c r="AO200" s="61">
        <v>7.6109999999999998</v>
      </c>
      <c r="AS200" s="75">
        <v>310</v>
      </c>
      <c r="AT200" s="75">
        <v>410</v>
      </c>
      <c r="AU200" s="95">
        <v>20</v>
      </c>
      <c r="AV200" s="95">
        <v>25</v>
      </c>
      <c r="AW200" s="95">
        <v>8</v>
      </c>
      <c r="AX200" s="95">
        <v>12</v>
      </c>
      <c r="AY200" s="95">
        <v>2.7</v>
      </c>
      <c r="AZ200" s="95">
        <v>3.3</v>
      </c>
      <c r="BG200" s="75">
        <v>30</v>
      </c>
      <c r="BH200" s="75">
        <v>50</v>
      </c>
      <c r="BI200" s="75">
        <v>42</v>
      </c>
      <c r="BJ200" s="75">
        <v>50</v>
      </c>
      <c r="BK200" s="75">
        <v>10</v>
      </c>
      <c r="BL200" s="75">
        <v>20</v>
      </c>
      <c r="BM200" s="75">
        <v>5</v>
      </c>
      <c r="BN200" s="75">
        <v>10</v>
      </c>
      <c r="BO200" s="94">
        <v>36</v>
      </c>
      <c r="BP200" s="94">
        <v>41</v>
      </c>
    </row>
    <row r="201" spans="1:68" hidden="1" x14ac:dyDescent="0.25">
      <c r="A201" s="73"/>
      <c r="B201" s="3" t="s">
        <v>149</v>
      </c>
      <c r="AE201" s="49">
        <v>317</v>
      </c>
      <c r="AS201" s="75">
        <v>310</v>
      </c>
      <c r="AT201" s="75">
        <v>410</v>
      </c>
      <c r="AU201" s="95">
        <v>20</v>
      </c>
      <c r="AV201" s="95">
        <v>25</v>
      </c>
      <c r="AW201" s="95">
        <v>8</v>
      </c>
      <c r="AX201" s="95">
        <v>12</v>
      </c>
      <c r="AY201" s="95">
        <v>2.7</v>
      </c>
      <c r="AZ201" s="95">
        <v>3.3</v>
      </c>
      <c r="BG201" s="75">
        <v>30</v>
      </c>
      <c r="BH201" s="75">
        <v>50</v>
      </c>
      <c r="BI201" s="75">
        <v>42</v>
      </c>
      <c r="BJ201" s="75">
        <v>50</v>
      </c>
      <c r="BK201" s="75">
        <v>10</v>
      </c>
      <c r="BL201" s="75">
        <v>20</v>
      </c>
      <c r="BM201" s="75">
        <v>5</v>
      </c>
      <c r="BN201" s="75">
        <v>10</v>
      </c>
      <c r="BO201" s="94">
        <v>36</v>
      </c>
      <c r="BP201" s="94">
        <v>41</v>
      </c>
    </row>
    <row r="202" spans="1:68" hidden="1" x14ac:dyDescent="0.25">
      <c r="A202" s="73"/>
      <c r="B202" s="3" t="s">
        <v>150</v>
      </c>
      <c r="AE202" s="49">
        <v>315</v>
      </c>
      <c r="AS202" s="75">
        <v>310</v>
      </c>
      <c r="AT202" s="75">
        <v>410</v>
      </c>
      <c r="AU202" s="95">
        <v>20</v>
      </c>
      <c r="AV202" s="95">
        <v>25</v>
      </c>
      <c r="AW202" s="95">
        <v>8</v>
      </c>
      <c r="AX202" s="95">
        <v>12</v>
      </c>
      <c r="AY202" s="95">
        <v>2.7</v>
      </c>
      <c r="AZ202" s="95">
        <v>3.3</v>
      </c>
      <c r="BG202" s="75">
        <v>30</v>
      </c>
      <c r="BH202" s="75">
        <v>50</v>
      </c>
      <c r="BI202" s="75">
        <v>42</v>
      </c>
      <c r="BJ202" s="75">
        <v>50</v>
      </c>
      <c r="BK202" s="75">
        <v>10</v>
      </c>
      <c r="BL202" s="75">
        <v>20</v>
      </c>
      <c r="BM202" s="75">
        <v>5</v>
      </c>
      <c r="BN202" s="75">
        <v>10</v>
      </c>
      <c r="BO202" s="94">
        <v>36</v>
      </c>
      <c r="BP202" s="94">
        <v>41</v>
      </c>
    </row>
    <row r="203" spans="1:68" hidden="1" x14ac:dyDescent="0.25">
      <c r="A203" s="73"/>
      <c r="B203" s="3" t="s">
        <v>135</v>
      </c>
      <c r="C203" s="23">
        <v>2.9</v>
      </c>
      <c r="D203" s="11">
        <v>0.9</v>
      </c>
      <c r="E203" s="11">
        <f t="shared" si="7"/>
        <v>39</v>
      </c>
      <c r="F203" s="11">
        <f t="shared" si="8"/>
        <v>0.81</v>
      </c>
      <c r="G203" s="11">
        <v>12.13</v>
      </c>
      <c r="H203" s="11">
        <v>46.9</v>
      </c>
      <c r="L203" s="24">
        <v>43.1</v>
      </c>
      <c r="M203" s="6">
        <v>3.35</v>
      </c>
      <c r="P203" s="25">
        <v>11.8</v>
      </c>
      <c r="R203" s="26">
        <v>2.0699999999999998</v>
      </c>
      <c r="S203" s="26">
        <v>40.1</v>
      </c>
      <c r="V203" s="38">
        <v>7.55</v>
      </c>
      <c r="Y203" s="40">
        <v>518</v>
      </c>
      <c r="AA203" s="40">
        <v>16.5</v>
      </c>
      <c r="AB203" s="41">
        <v>10.039999999999999</v>
      </c>
      <c r="AC203" s="48">
        <v>20.399999999999999</v>
      </c>
      <c r="AD203" s="49">
        <v>3.2</v>
      </c>
      <c r="AE203" s="49">
        <v>367</v>
      </c>
      <c r="AG203" s="49">
        <v>10.01</v>
      </c>
      <c r="AK203" s="56">
        <v>9.44</v>
      </c>
      <c r="AN203" s="60">
        <v>60</v>
      </c>
      <c r="AO203" s="61">
        <v>7.2859999999999996</v>
      </c>
      <c r="AS203" s="75">
        <v>310</v>
      </c>
      <c r="AT203" s="75">
        <v>410</v>
      </c>
      <c r="AU203" s="95">
        <v>20</v>
      </c>
      <c r="AV203" s="95">
        <v>25</v>
      </c>
      <c r="AW203" s="95">
        <v>8</v>
      </c>
      <c r="AX203" s="95">
        <v>12</v>
      </c>
      <c r="AY203" s="95">
        <v>2.7</v>
      </c>
      <c r="AZ203" s="95">
        <v>3.3</v>
      </c>
      <c r="BG203" s="75">
        <v>30</v>
      </c>
      <c r="BH203" s="75">
        <v>50</v>
      </c>
      <c r="BI203" s="75">
        <v>42</v>
      </c>
      <c r="BJ203" s="75">
        <v>50</v>
      </c>
      <c r="BK203" s="75">
        <v>10</v>
      </c>
      <c r="BL203" s="75">
        <v>20</v>
      </c>
      <c r="BM203" s="75">
        <v>5</v>
      </c>
      <c r="BN203" s="75">
        <v>10</v>
      </c>
      <c r="BO203" s="94">
        <v>36</v>
      </c>
      <c r="BP203" s="94">
        <v>41</v>
      </c>
    </row>
    <row r="204" spans="1:68" hidden="1" x14ac:dyDescent="0.25">
      <c r="A204" s="73"/>
      <c r="B204" s="3" t="s">
        <v>117</v>
      </c>
      <c r="AE204" s="49">
        <v>359</v>
      </c>
      <c r="AS204" s="75">
        <v>310</v>
      </c>
      <c r="AT204" s="75">
        <v>410</v>
      </c>
      <c r="AU204" s="95">
        <v>20</v>
      </c>
      <c r="AV204" s="95">
        <v>25</v>
      </c>
      <c r="AW204" s="95">
        <v>8</v>
      </c>
      <c r="AX204" s="95">
        <v>12</v>
      </c>
      <c r="AY204" s="95">
        <v>2.7</v>
      </c>
      <c r="AZ204" s="95">
        <v>3.3</v>
      </c>
      <c r="BG204" s="75">
        <v>30</v>
      </c>
      <c r="BH204" s="75">
        <v>50</v>
      </c>
      <c r="BI204" s="75">
        <v>42</v>
      </c>
      <c r="BJ204" s="75">
        <v>50</v>
      </c>
      <c r="BK204" s="75">
        <v>10</v>
      </c>
      <c r="BL204" s="75">
        <v>20</v>
      </c>
      <c r="BM204" s="75">
        <v>5</v>
      </c>
      <c r="BN204" s="75">
        <v>10</v>
      </c>
      <c r="BO204" s="94">
        <v>36</v>
      </c>
      <c r="BP204" s="94">
        <v>41</v>
      </c>
    </row>
    <row r="205" spans="1:68" hidden="1" x14ac:dyDescent="0.25">
      <c r="A205" s="73">
        <v>43032</v>
      </c>
      <c r="B205" s="3" t="s">
        <v>38</v>
      </c>
      <c r="C205" s="23">
        <v>2.9</v>
      </c>
      <c r="D205" s="11">
        <v>0.8</v>
      </c>
      <c r="E205" s="11">
        <f t="shared" si="7"/>
        <v>39.5</v>
      </c>
      <c r="F205" s="11">
        <f t="shared" si="8"/>
        <v>0.72000000000000008</v>
      </c>
      <c r="G205" s="11">
        <v>12.05</v>
      </c>
      <c r="H205" s="11">
        <v>47.4</v>
      </c>
      <c r="K205" s="125">
        <v>1.05</v>
      </c>
      <c r="L205" s="24">
        <v>42.9</v>
      </c>
      <c r="M205" s="6">
        <v>2.85</v>
      </c>
      <c r="P205" s="25">
        <v>11.2</v>
      </c>
      <c r="R205" s="26">
        <v>1.97</v>
      </c>
      <c r="S205" s="26">
        <v>40</v>
      </c>
      <c r="U205" s="121">
        <v>1.28</v>
      </c>
      <c r="V205" s="38">
        <v>7.59</v>
      </c>
      <c r="W205" s="126">
        <f>U205+K205</f>
        <v>2.33</v>
      </c>
      <c r="Y205" s="40">
        <v>512</v>
      </c>
      <c r="AA205" s="40">
        <v>16.600000000000001</v>
      </c>
      <c r="AB205" s="41">
        <v>13.99</v>
      </c>
      <c r="AC205" s="48">
        <v>20.8</v>
      </c>
      <c r="AD205" s="49">
        <v>3.23</v>
      </c>
      <c r="AE205" s="49">
        <v>351</v>
      </c>
      <c r="AG205" s="49">
        <v>9.7799999999999994</v>
      </c>
      <c r="AK205" s="56">
        <v>9.9</v>
      </c>
      <c r="AN205" s="60">
        <v>90</v>
      </c>
      <c r="AO205" s="61">
        <v>8.84</v>
      </c>
      <c r="AS205" s="75">
        <v>310</v>
      </c>
      <c r="AT205" s="75">
        <v>410</v>
      </c>
      <c r="AU205" s="95">
        <v>20</v>
      </c>
      <c r="AV205" s="95">
        <v>25</v>
      </c>
      <c r="AW205" s="95">
        <v>8</v>
      </c>
      <c r="AX205" s="95">
        <v>12</v>
      </c>
      <c r="AY205" s="95">
        <v>2.7</v>
      </c>
      <c r="AZ205" s="95">
        <v>3.3</v>
      </c>
      <c r="BG205" s="75">
        <v>30</v>
      </c>
      <c r="BH205" s="75">
        <v>50</v>
      </c>
      <c r="BI205" s="75">
        <v>42</v>
      </c>
      <c r="BJ205" s="75">
        <v>50</v>
      </c>
      <c r="BK205" s="75">
        <v>10</v>
      </c>
      <c r="BL205" s="75">
        <v>20</v>
      </c>
      <c r="BM205" s="75">
        <v>5</v>
      </c>
      <c r="BN205" s="75">
        <v>10</v>
      </c>
      <c r="BO205" s="94">
        <v>36</v>
      </c>
      <c r="BP205" s="94">
        <v>41</v>
      </c>
    </row>
    <row r="206" spans="1:68" hidden="1" x14ac:dyDescent="0.25">
      <c r="A206" s="73"/>
      <c r="B206" s="3" t="s">
        <v>78</v>
      </c>
      <c r="C206" s="23">
        <v>2.8</v>
      </c>
      <c r="D206" s="11">
        <v>0.8</v>
      </c>
      <c r="E206" s="11">
        <f t="shared" si="7"/>
        <v>38</v>
      </c>
      <c r="F206" s="11">
        <f t="shared" si="8"/>
        <v>0.72000000000000008</v>
      </c>
      <c r="G206" s="11">
        <v>12.05</v>
      </c>
      <c r="H206" s="11">
        <v>47.5</v>
      </c>
      <c r="L206" s="24">
        <v>42.7</v>
      </c>
      <c r="M206" s="6">
        <v>3.21</v>
      </c>
      <c r="P206" s="25">
        <v>11.8</v>
      </c>
      <c r="R206" s="26">
        <v>1.97</v>
      </c>
      <c r="S206" s="26">
        <v>40.200000000000003</v>
      </c>
      <c r="V206" s="38">
        <v>7.76</v>
      </c>
      <c r="Y206" s="40">
        <v>531</v>
      </c>
      <c r="AA206" s="40">
        <v>18.649999999999999</v>
      </c>
      <c r="AB206" s="41">
        <v>16.059999999999999</v>
      </c>
      <c r="AC206" s="48">
        <v>21.2</v>
      </c>
      <c r="AD206" s="49">
        <v>3.09</v>
      </c>
      <c r="AE206" s="49">
        <v>346</v>
      </c>
      <c r="AG206" s="49">
        <v>10.01</v>
      </c>
      <c r="AK206" s="56">
        <v>9.8000000000000007</v>
      </c>
      <c r="AS206" s="75">
        <v>310</v>
      </c>
      <c r="AT206" s="75">
        <v>410</v>
      </c>
      <c r="AU206" s="95">
        <v>20</v>
      </c>
      <c r="AV206" s="95">
        <v>25</v>
      </c>
      <c r="AW206" s="95">
        <v>8</v>
      </c>
      <c r="AX206" s="95">
        <v>12</v>
      </c>
      <c r="AY206" s="95">
        <v>2.7</v>
      </c>
      <c r="AZ206" s="95">
        <v>3.3</v>
      </c>
      <c r="BG206" s="75">
        <v>30</v>
      </c>
      <c r="BH206" s="75">
        <v>50</v>
      </c>
      <c r="BI206" s="75">
        <v>42</v>
      </c>
      <c r="BJ206" s="75">
        <v>50</v>
      </c>
      <c r="BK206" s="75">
        <v>10</v>
      </c>
      <c r="BL206" s="75">
        <v>20</v>
      </c>
      <c r="BM206" s="75">
        <v>5</v>
      </c>
      <c r="BN206" s="75">
        <v>10</v>
      </c>
      <c r="BO206" s="94">
        <v>36</v>
      </c>
      <c r="BP206" s="94">
        <v>41</v>
      </c>
    </row>
    <row r="207" spans="1:68" hidden="1" x14ac:dyDescent="0.25">
      <c r="A207" s="73"/>
      <c r="B207" s="3" t="s">
        <v>151</v>
      </c>
      <c r="C207" s="23">
        <v>2.9</v>
      </c>
      <c r="D207" s="11">
        <v>0.7</v>
      </c>
      <c r="E207" s="11">
        <f t="shared" si="7"/>
        <v>40</v>
      </c>
      <c r="F207" s="11">
        <f t="shared" si="8"/>
        <v>0.63</v>
      </c>
      <c r="G207" s="11">
        <v>12.02</v>
      </c>
      <c r="H207" s="11">
        <v>47</v>
      </c>
      <c r="L207" s="24">
        <v>42.4</v>
      </c>
      <c r="M207" s="6">
        <v>3.11</v>
      </c>
      <c r="P207" s="25">
        <v>11.2</v>
      </c>
      <c r="R207" s="26">
        <v>1.95</v>
      </c>
      <c r="S207" s="26">
        <v>40.200000000000003</v>
      </c>
      <c r="V207" s="38">
        <v>7.58</v>
      </c>
      <c r="Y207" s="40">
        <v>508</v>
      </c>
      <c r="AA207" s="40">
        <v>18.75</v>
      </c>
      <c r="AB207" s="41">
        <v>16.579999999999998</v>
      </c>
      <c r="AC207" s="48">
        <v>20.8</v>
      </c>
      <c r="AD207" s="49">
        <v>3.19</v>
      </c>
      <c r="AE207" s="49">
        <v>372</v>
      </c>
      <c r="AG207" s="49">
        <v>10.46</v>
      </c>
      <c r="AK207" s="56">
        <v>9.34</v>
      </c>
      <c r="AS207" s="75">
        <v>310</v>
      </c>
      <c r="AT207" s="75">
        <v>410</v>
      </c>
      <c r="AU207" s="95">
        <v>20</v>
      </c>
      <c r="AV207" s="95">
        <v>25</v>
      </c>
      <c r="AW207" s="95">
        <v>8</v>
      </c>
      <c r="AX207" s="95">
        <v>12</v>
      </c>
      <c r="AY207" s="95">
        <v>2.7</v>
      </c>
      <c r="AZ207" s="95">
        <v>3.3</v>
      </c>
      <c r="BG207" s="75">
        <v>30</v>
      </c>
      <c r="BH207" s="75">
        <v>50</v>
      </c>
      <c r="BI207" s="75">
        <v>42</v>
      </c>
      <c r="BJ207" s="75">
        <v>50</v>
      </c>
      <c r="BK207" s="75">
        <v>10</v>
      </c>
      <c r="BL207" s="75">
        <v>20</v>
      </c>
      <c r="BM207" s="75">
        <v>5</v>
      </c>
      <c r="BN207" s="75">
        <v>10</v>
      </c>
      <c r="BO207" s="94">
        <v>36</v>
      </c>
      <c r="BP207" s="94">
        <v>41</v>
      </c>
    </row>
    <row r="208" spans="1:68" hidden="1" x14ac:dyDescent="0.25">
      <c r="A208" s="73"/>
      <c r="B208" s="3" t="s">
        <v>152</v>
      </c>
      <c r="AE208" s="49">
        <v>302</v>
      </c>
      <c r="AN208" s="60">
        <v>90</v>
      </c>
      <c r="AO208" s="61">
        <v>10.199999999999999</v>
      </c>
      <c r="AS208" s="75">
        <v>310</v>
      </c>
      <c r="AT208" s="75">
        <v>410</v>
      </c>
      <c r="AU208" s="95">
        <v>20</v>
      </c>
      <c r="AV208" s="95">
        <v>25</v>
      </c>
      <c r="AW208" s="95">
        <v>8</v>
      </c>
      <c r="AX208" s="95">
        <v>12</v>
      </c>
      <c r="AY208" s="95">
        <v>2.7</v>
      </c>
      <c r="AZ208" s="95">
        <v>3.3</v>
      </c>
      <c r="BG208" s="75">
        <v>30</v>
      </c>
      <c r="BH208" s="75">
        <v>50</v>
      </c>
      <c r="BI208" s="75">
        <v>42</v>
      </c>
      <c r="BJ208" s="75">
        <v>50</v>
      </c>
      <c r="BK208" s="75">
        <v>10</v>
      </c>
      <c r="BL208" s="75">
        <v>20</v>
      </c>
      <c r="BM208" s="75">
        <v>5</v>
      </c>
      <c r="BN208" s="75">
        <v>10</v>
      </c>
      <c r="BO208" s="94">
        <v>36</v>
      </c>
      <c r="BP208" s="94">
        <v>41</v>
      </c>
    </row>
    <row r="209" spans="1:68" hidden="1" x14ac:dyDescent="0.25">
      <c r="A209" s="73"/>
      <c r="B209" s="3" t="s">
        <v>121</v>
      </c>
      <c r="K209" s="125">
        <v>0.93</v>
      </c>
      <c r="U209" s="121">
        <v>1.44</v>
      </c>
      <c r="W209" s="126">
        <f>U209+K209</f>
        <v>2.37</v>
      </c>
      <c r="AS209" s="75">
        <v>310</v>
      </c>
      <c r="AT209" s="75">
        <v>410</v>
      </c>
      <c r="AU209" s="95">
        <v>20</v>
      </c>
      <c r="AV209" s="95">
        <v>25</v>
      </c>
      <c r="AW209" s="95">
        <v>8</v>
      </c>
      <c r="AX209" s="95">
        <v>12</v>
      </c>
      <c r="AY209" s="95">
        <v>2.7</v>
      </c>
      <c r="AZ209" s="95">
        <v>3.3</v>
      </c>
      <c r="BG209" s="75">
        <v>30</v>
      </c>
      <c r="BH209" s="75">
        <v>50</v>
      </c>
      <c r="BI209" s="75">
        <v>42</v>
      </c>
      <c r="BJ209" s="75">
        <v>50</v>
      </c>
      <c r="BK209" s="75">
        <v>10</v>
      </c>
      <c r="BL209" s="75">
        <v>20</v>
      </c>
      <c r="BM209" s="75">
        <v>5</v>
      </c>
      <c r="BN209" s="75">
        <v>10</v>
      </c>
      <c r="BO209" s="94">
        <v>36</v>
      </c>
      <c r="BP209" s="94">
        <v>41</v>
      </c>
    </row>
    <row r="210" spans="1:68" hidden="1" x14ac:dyDescent="0.25">
      <c r="A210" s="73"/>
      <c r="B210" s="3" t="s">
        <v>67</v>
      </c>
      <c r="C210" s="23">
        <v>2.9</v>
      </c>
      <c r="D210" s="11">
        <v>0.8</v>
      </c>
      <c r="E210" s="11">
        <f t="shared" ref="E210:E271" si="9">(C210-D210/3)*15</f>
        <v>39.5</v>
      </c>
      <c r="F210" s="11">
        <f t="shared" ref="F210:F271" si="10">D210*0.9</f>
        <v>0.72000000000000008</v>
      </c>
      <c r="G210" s="11">
        <v>12.03</v>
      </c>
      <c r="H210" s="11">
        <v>47</v>
      </c>
      <c r="L210" s="24">
        <v>41.8</v>
      </c>
      <c r="M210" s="6">
        <v>3.18</v>
      </c>
      <c r="P210" s="25">
        <v>11.2</v>
      </c>
      <c r="R210" s="26">
        <v>2.02</v>
      </c>
      <c r="S210" s="26">
        <v>40.1</v>
      </c>
      <c r="V210" s="38">
        <v>7.16</v>
      </c>
      <c r="Y210" s="40">
        <v>534</v>
      </c>
      <c r="AA210" s="40">
        <v>19.47</v>
      </c>
      <c r="AB210" s="41">
        <v>19.079999999999998</v>
      </c>
      <c r="AC210" s="48">
        <v>21.1</v>
      </c>
      <c r="AD210" s="49">
        <v>3.2</v>
      </c>
      <c r="AE210" s="49">
        <v>327</v>
      </c>
      <c r="AG210" s="49">
        <v>9.1</v>
      </c>
      <c r="AK210" s="56">
        <v>9.58</v>
      </c>
      <c r="AN210" s="60">
        <v>100</v>
      </c>
      <c r="AO210" s="61">
        <v>8.3070000000000004</v>
      </c>
      <c r="AS210" s="75">
        <v>310</v>
      </c>
      <c r="AT210" s="75">
        <v>410</v>
      </c>
      <c r="AU210" s="95">
        <v>20</v>
      </c>
      <c r="AV210" s="95">
        <v>25</v>
      </c>
      <c r="AW210" s="95">
        <v>8</v>
      </c>
      <c r="AX210" s="95">
        <v>12</v>
      </c>
      <c r="AY210" s="95">
        <v>2.7</v>
      </c>
      <c r="AZ210" s="95">
        <v>3.3</v>
      </c>
      <c r="BG210" s="75">
        <v>30</v>
      </c>
      <c r="BH210" s="75">
        <v>50</v>
      </c>
      <c r="BI210" s="75">
        <v>42</v>
      </c>
      <c r="BJ210" s="75">
        <v>50</v>
      </c>
      <c r="BK210" s="75">
        <v>10</v>
      </c>
      <c r="BL210" s="75">
        <v>20</v>
      </c>
      <c r="BM210" s="75">
        <v>5</v>
      </c>
      <c r="BN210" s="75">
        <v>10</v>
      </c>
      <c r="BO210" s="94">
        <v>36</v>
      </c>
      <c r="BP210" s="94">
        <v>41</v>
      </c>
    </row>
    <row r="211" spans="1:68" hidden="1" x14ac:dyDescent="0.25">
      <c r="A211" s="73">
        <v>43033</v>
      </c>
      <c r="B211" s="3" t="s">
        <v>65</v>
      </c>
      <c r="C211" s="23">
        <v>2.8</v>
      </c>
      <c r="D211" s="11">
        <v>0.8</v>
      </c>
      <c r="E211" s="11">
        <f t="shared" si="9"/>
        <v>38</v>
      </c>
      <c r="F211" s="11">
        <f t="shared" si="10"/>
        <v>0.72000000000000008</v>
      </c>
      <c r="G211" s="11">
        <v>12.05</v>
      </c>
      <c r="H211" s="11">
        <v>47.4</v>
      </c>
      <c r="K211" s="125">
        <v>0.9</v>
      </c>
      <c r="L211" s="24">
        <v>43</v>
      </c>
      <c r="M211" s="6">
        <v>3.45</v>
      </c>
      <c r="P211" s="25">
        <v>12</v>
      </c>
      <c r="R211" s="26">
        <v>1.99</v>
      </c>
      <c r="S211" s="26">
        <v>40.200000000000003</v>
      </c>
      <c r="U211" s="121">
        <v>1.57</v>
      </c>
      <c r="V211" s="38">
        <v>8.02</v>
      </c>
      <c r="W211" s="126">
        <f>U211+K211</f>
        <v>2.4700000000000002</v>
      </c>
      <c r="Y211" s="40">
        <v>529</v>
      </c>
      <c r="AA211" s="40">
        <v>20.12</v>
      </c>
      <c r="AB211" s="41">
        <v>20.86</v>
      </c>
      <c r="AC211" s="48">
        <v>20.7</v>
      </c>
      <c r="AD211" s="49">
        <v>3.27</v>
      </c>
      <c r="AE211" s="49">
        <v>321</v>
      </c>
      <c r="AG211" s="49">
        <v>9.1</v>
      </c>
      <c r="AK211" s="56">
        <v>9.9499999999999993</v>
      </c>
      <c r="AN211" s="60">
        <v>85</v>
      </c>
      <c r="AO211" s="61">
        <v>10.93</v>
      </c>
      <c r="AS211" s="75">
        <v>310</v>
      </c>
      <c r="AT211" s="75">
        <v>410</v>
      </c>
      <c r="AU211" s="95">
        <v>20</v>
      </c>
      <c r="AV211" s="95">
        <v>25</v>
      </c>
      <c r="AW211" s="95">
        <v>8</v>
      </c>
      <c r="AX211" s="95">
        <v>12</v>
      </c>
      <c r="AY211" s="95">
        <v>2.7</v>
      </c>
      <c r="AZ211" s="95">
        <v>3.3</v>
      </c>
      <c r="BG211" s="75">
        <v>30</v>
      </c>
      <c r="BH211" s="75">
        <v>50</v>
      </c>
      <c r="BI211" s="75">
        <v>42</v>
      </c>
      <c r="BJ211" s="75">
        <v>50</v>
      </c>
      <c r="BK211" s="75">
        <v>10</v>
      </c>
      <c r="BL211" s="75">
        <v>20</v>
      </c>
      <c r="BM211" s="75">
        <v>5</v>
      </c>
      <c r="BN211" s="75">
        <v>10</v>
      </c>
      <c r="BO211" s="94">
        <v>36</v>
      </c>
      <c r="BP211" s="94">
        <v>41</v>
      </c>
    </row>
    <row r="212" spans="1:68" hidden="1" x14ac:dyDescent="0.25">
      <c r="A212" s="73"/>
      <c r="B212" s="3" t="s">
        <v>153</v>
      </c>
      <c r="G212" s="11">
        <v>12.07</v>
      </c>
      <c r="H212" s="11">
        <v>46.8</v>
      </c>
      <c r="L212" s="24">
        <v>44.1</v>
      </c>
      <c r="M212" s="6">
        <v>3.56</v>
      </c>
      <c r="R212" s="26">
        <v>1.94</v>
      </c>
      <c r="S212" s="26">
        <v>40.1</v>
      </c>
      <c r="V212" s="38">
        <v>8.01</v>
      </c>
      <c r="AS212" s="75">
        <v>310</v>
      </c>
      <c r="AT212" s="75">
        <v>410</v>
      </c>
      <c r="AU212" s="95">
        <v>20</v>
      </c>
      <c r="AV212" s="95">
        <v>25</v>
      </c>
      <c r="AW212" s="95">
        <v>8</v>
      </c>
      <c r="AX212" s="95">
        <v>12</v>
      </c>
      <c r="AY212" s="95">
        <v>2.7</v>
      </c>
      <c r="AZ212" s="95">
        <v>3.3</v>
      </c>
      <c r="BG212" s="75">
        <v>30</v>
      </c>
      <c r="BH212" s="75">
        <v>50</v>
      </c>
      <c r="BI212" s="75">
        <v>42</v>
      </c>
      <c r="BJ212" s="75">
        <v>50</v>
      </c>
      <c r="BK212" s="75">
        <v>10</v>
      </c>
      <c r="BL212" s="75">
        <v>20</v>
      </c>
      <c r="BM212" s="75">
        <v>5</v>
      </c>
      <c r="BN212" s="75">
        <v>10</v>
      </c>
      <c r="BO212" s="94">
        <v>36</v>
      </c>
      <c r="BP212" s="94">
        <v>41</v>
      </c>
    </row>
    <row r="213" spans="1:68" hidden="1" x14ac:dyDescent="0.25">
      <c r="A213" s="73"/>
      <c r="B213" s="3" t="s">
        <v>125</v>
      </c>
      <c r="H213" s="11">
        <v>46.8</v>
      </c>
      <c r="L213" s="24">
        <v>43.7</v>
      </c>
      <c r="S213" s="26">
        <v>40.200000000000003</v>
      </c>
      <c r="V213" s="38">
        <v>8</v>
      </c>
      <c r="AB213" s="41">
        <v>6.19</v>
      </c>
      <c r="AC213" s="48">
        <v>20.6</v>
      </c>
      <c r="AE213" s="49">
        <v>319</v>
      </c>
      <c r="AS213" s="75">
        <v>310</v>
      </c>
      <c r="AT213" s="75">
        <v>410</v>
      </c>
      <c r="AU213" s="95">
        <v>20</v>
      </c>
      <c r="AV213" s="95">
        <v>25</v>
      </c>
      <c r="AW213" s="95">
        <v>8</v>
      </c>
      <c r="AX213" s="95">
        <v>12</v>
      </c>
      <c r="AY213" s="95">
        <v>2.7</v>
      </c>
      <c r="AZ213" s="95">
        <v>3.3</v>
      </c>
      <c r="BG213" s="75">
        <v>30</v>
      </c>
      <c r="BH213" s="75">
        <v>50</v>
      </c>
      <c r="BI213" s="75">
        <v>42</v>
      </c>
      <c r="BJ213" s="75">
        <v>50</v>
      </c>
      <c r="BK213" s="75">
        <v>10</v>
      </c>
      <c r="BL213" s="75">
        <v>20</v>
      </c>
      <c r="BM213" s="75">
        <v>5</v>
      </c>
      <c r="BN213" s="75">
        <v>10</v>
      </c>
      <c r="BO213" s="94">
        <v>36</v>
      </c>
      <c r="BP213" s="94">
        <v>41</v>
      </c>
    </row>
    <row r="214" spans="1:68" hidden="1" x14ac:dyDescent="0.25">
      <c r="A214" s="73">
        <v>43034</v>
      </c>
      <c r="B214" s="3" t="s">
        <v>154</v>
      </c>
      <c r="C214" s="23">
        <v>2.9</v>
      </c>
      <c r="D214" s="11">
        <v>0.85</v>
      </c>
      <c r="E214" s="11">
        <f t="shared" si="9"/>
        <v>39.25</v>
      </c>
      <c r="F214" s="11">
        <f t="shared" si="10"/>
        <v>0.76500000000000001</v>
      </c>
      <c r="G214" s="11">
        <v>12.07</v>
      </c>
      <c r="H214" s="11">
        <v>47.4</v>
      </c>
      <c r="K214" s="125">
        <v>0.98</v>
      </c>
      <c r="L214" s="24">
        <v>44</v>
      </c>
      <c r="M214" s="6">
        <v>2.77</v>
      </c>
      <c r="P214" s="25">
        <v>11.8</v>
      </c>
      <c r="R214" s="26">
        <v>1.96</v>
      </c>
      <c r="S214" s="26">
        <v>40.200000000000003</v>
      </c>
      <c r="U214" s="121">
        <v>1.72</v>
      </c>
      <c r="V214" s="38">
        <v>8.1300000000000008</v>
      </c>
      <c r="W214" s="126">
        <f>U214+K214</f>
        <v>2.7</v>
      </c>
      <c r="Y214" s="40">
        <v>530</v>
      </c>
      <c r="AA214" s="40">
        <v>11.82</v>
      </c>
      <c r="AB214" s="41">
        <v>6.04</v>
      </c>
      <c r="AC214" s="48">
        <v>21.1</v>
      </c>
      <c r="AD214" s="49">
        <v>3.27</v>
      </c>
      <c r="AE214" s="49">
        <v>327</v>
      </c>
      <c r="AG214" s="49">
        <v>10.47</v>
      </c>
      <c r="AK214" s="56">
        <v>14.35</v>
      </c>
      <c r="AN214" s="60">
        <v>85</v>
      </c>
      <c r="AO214" s="61">
        <v>12.36</v>
      </c>
      <c r="AS214" s="75">
        <v>310</v>
      </c>
      <c r="AT214" s="75">
        <v>410</v>
      </c>
      <c r="AU214" s="95">
        <v>20</v>
      </c>
      <c r="AV214" s="95">
        <v>25</v>
      </c>
      <c r="AW214" s="95">
        <v>8</v>
      </c>
      <c r="AX214" s="95">
        <v>12</v>
      </c>
      <c r="AY214" s="95">
        <v>2.7</v>
      </c>
      <c r="AZ214" s="95">
        <v>3.3</v>
      </c>
      <c r="BG214" s="75">
        <v>30</v>
      </c>
      <c r="BH214" s="75">
        <v>50</v>
      </c>
      <c r="BI214" s="75">
        <v>42</v>
      </c>
      <c r="BJ214" s="75">
        <v>50</v>
      </c>
      <c r="BK214" s="75">
        <v>10</v>
      </c>
      <c r="BL214" s="75">
        <v>20</v>
      </c>
      <c r="BM214" s="75">
        <v>5</v>
      </c>
      <c r="BN214" s="75">
        <v>10</v>
      </c>
      <c r="BO214" s="94">
        <v>36</v>
      </c>
      <c r="BP214" s="94">
        <v>41</v>
      </c>
    </row>
    <row r="215" spans="1:68" hidden="1" x14ac:dyDescent="0.25">
      <c r="A215" s="73"/>
      <c r="B215" s="3" t="s">
        <v>66</v>
      </c>
      <c r="C215" s="23">
        <v>3</v>
      </c>
      <c r="D215" s="11">
        <v>1</v>
      </c>
      <c r="E215" s="11">
        <f t="shared" si="9"/>
        <v>40</v>
      </c>
      <c r="F215" s="11">
        <f t="shared" si="10"/>
        <v>0.9</v>
      </c>
      <c r="G215" s="11">
        <v>11.99</v>
      </c>
      <c r="H215" s="11">
        <v>46.9</v>
      </c>
      <c r="L215" s="24">
        <v>43.7</v>
      </c>
      <c r="P215" s="25">
        <v>12.9</v>
      </c>
      <c r="R215" s="26">
        <v>1.94</v>
      </c>
      <c r="S215" s="26">
        <v>40.299999999999997</v>
      </c>
      <c r="V215" s="38">
        <v>8.0500000000000007</v>
      </c>
      <c r="AC215" s="48">
        <v>21</v>
      </c>
      <c r="AD215" s="49">
        <v>3.35</v>
      </c>
      <c r="AE215" s="49">
        <v>304</v>
      </c>
      <c r="AG215" s="49">
        <v>9.1</v>
      </c>
      <c r="AS215" s="75">
        <v>310</v>
      </c>
      <c r="AT215" s="75">
        <v>410</v>
      </c>
      <c r="AU215" s="95">
        <v>20</v>
      </c>
      <c r="AV215" s="95">
        <v>25</v>
      </c>
      <c r="AW215" s="95">
        <v>8</v>
      </c>
      <c r="AX215" s="95">
        <v>12</v>
      </c>
      <c r="AY215" s="95">
        <v>2.7</v>
      </c>
      <c r="AZ215" s="95">
        <v>3.3</v>
      </c>
      <c r="BG215" s="75">
        <v>30</v>
      </c>
      <c r="BH215" s="75">
        <v>50</v>
      </c>
      <c r="BI215" s="75">
        <v>42</v>
      </c>
      <c r="BJ215" s="75">
        <v>50</v>
      </c>
      <c r="BK215" s="75">
        <v>10</v>
      </c>
      <c r="BL215" s="75">
        <v>20</v>
      </c>
      <c r="BM215" s="75">
        <v>5</v>
      </c>
      <c r="BN215" s="75">
        <v>10</v>
      </c>
      <c r="BO215" s="94">
        <v>36</v>
      </c>
      <c r="BP215" s="94">
        <v>41</v>
      </c>
    </row>
    <row r="216" spans="1:68" hidden="1" x14ac:dyDescent="0.25">
      <c r="A216" s="73"/>
      <c r="B216" s="3" t="s">
        <v>37</v>
      </c>
      <c r="G216" s="11">
        <v>12.1</v>
      </c>
      <c r="H216" s="11">
        <v>46.7</v>
      </c>
      <c r="L216" s="24">
        <v>43.6</v>
      </c>
      <c r="R216" s="26">
        <v>1.93</v>
      </c>
      <c r="S216" s="26">
        <v>40.299999999999997</v>
      </c>
      <c r="V216" s="38">
        <v>8.16</v>
      </c>
      <c r="AB216" s="41">
        <v>5.98</v>
      </c>
      <c r="AC216" s="48">
        <v>21.5</v>
      </c>
      <c r="AD216" s="49">
        <v>3.32</v>
      </c>
      <c r="AE216" s="49">
        <v>332</v>
      </c>
      <c r="AS216" s="75">
        <v>310</v>
      </c>
      <c r="AT216" s="75">
        <v>410</v>
      </c>
      <c r="AU216" s="95">
        <v>20</v>
      </c>
      <c r="AV216" s="95">
        <v>25</v>
      </c>
      <c r="AW216" s="95">
        <v>8</v>
      </c>
      <c r="AX216" s="95">
        <v>12</v>
      </c>
      <c r="AY216" s="95">
        <v>2.7</v>
      </c>
      <c r="AZ216" s="95">
        <v>3.3</v>
      </c>
      <c r="BG216" s="75">
        <v>30</v>
      </c>
      <c r="BH216" s="75">
        <v>50</v>
      </c>
      <c r="BI216" s="75">
        <v>42</v>
      </c>
      <c r="BJ216" s="75">
        <v>50</v>
      </c>
      <c r="BK216" s="75">
        <v>10</v>
      </c>
      <c r="BL216" s="75">
        <v>20</v>
      </c>
      <c r="BM216" s="75">
        <v>5</v>
      </c>
      <c r="BN216" s="75">
        <v>10</v>
      </c>
      <c r="BO216" s="94">
        <v>36</v>
      </c>
      <c r="BP216" s="94">
        <v>41</v>
      </c>
    </row>
    <row r="217" spans="1:68" hidden="1" x14ac:dyDescent="0.25">
      <c r="A217" s="73">
        <v>43035</v>
      </c>
      <c r="B217" s="3" t="s">
        <v>65</v>
      </c>
      <c r="C217" s="23">
        <v>2.9</v>
      </c>
      <c r="D217" s="11">
        <v>0.9</v>
      </c>
      <c r="E217" s="11">
        <f t="shared" si="9"/>
        <v>39</v>
      </c>
      <c r="F217" s="11">
        <f t="shared" si="10"/>
        <v>0.81</v>
      </c>
      <c r="G217" s="11">
        <v>12.14</v>
      </c>
      <c r="H217" s="11">
        <v>47.2</v>
      </c>
      <c r="K217" s="125">
        <v>1.01</v>
      </c>
      <c r="L217" s="24">
        <v>43.7</v>
      </c>
      <c r="M217" s="6">
        <v>3.64</v>
      </c>
      <c r="P217" s="25">
        <v>11.8</v>
      </c>
      <c r="R217" s="26">
        <v>1.97</v>
      </c>
      <c r="S217" s="26">
        <v>40</v>
      </c>
      <c r="U217" s="121">
        <v>1.57</v>
      </c>
      <c r="V217" s="38">
        <v>8.07</v>
      </c>
      <c r="W217" s="126">
        <f>U217+K217</f>
        <v>2.58</v>
      </c>
      <c r="Y217" s="40">
        <v>539</v>
      </c>
      <c r="AA217" s="40">
        <v>12.48</v>
      </c>
      <c r="AB217" s="41">
        <v>5.91</v>
      </c>
      <c r="AC217" s="48">
        <v>20.8</v>
      </c>
      <c r="AD217" s="49">
        <v>3.24</v>
      </c>
      <c r="AE217" s="49">
        <v>344</v>
      </c>
      <c r="AG217" s="49">
        <v>10.24</v>
      </c>
      <c r="AK217" s="56">
        <v>13.29</v>
      </c>
      <c r="AN217" s="60">
        <v>70</v>
      </c>
      <c r="AO217" s="61">
        <v>8.5399999999999991</v>
      </c>
      <c r="AS217" s="75">
        <v>310</v>
      </c>
      <c r="AT217" s="75">
        <v>410</v>
      </c>
      <c r="AU217" s="95">
        <v>20</v>
      </c>
      <c r="AV217" s="95">
        <v>25</v>
      </c>
      <c r="AW217" s="95">
        <v>8</v>
      </c>
      <c r="AX217" s="95">
        <v>12</v>
      </c>
      <c r="AY217" s="95">
        <v>2.7</v>
      </c>
      <c r="AZ217" s="95">
        <v>3.3</v>
      </c>
      <c r="BG217" s="75">
        <v>30</v>
      </c>
      <c r="BH217" s="75">
        <v>50</v>
      </c>
      <c r="BI217" s="75">
        <v>42</v>
      </c>
      <c r="BJ217" s="75">
        <v>50</v>
      </c>
      <c r="BK217" s="75">
        <v>10</v>
      </c>
      <c r="BL217" s="75">
        <v>20</v>
      </c>
      <c r="BM217" s="75">
        <v>5</v>
      </c>
      <c r="BN217" s="75">
        <v>10</v>
      </c>
      <c r="BO217" s="94">
        <v>36</v>
      </c>
      <c r="BP217" s="94">
        <v>41</v>
      </c>
    </row>
    <row r="218" spans="1:68" hidden="1" x14ac:dyDescent="0.25">
      <c r="A218" s="73"/>
      <c r="B218" s="3" t="s">
        <v>155</v>
      </c>
      <c r="C218" s="23">
        <v>2.9</v>
      </c>
      <c r="D218" s="11">
        <v>0.9</v>
      </c>
      <c r="E218" s="11">
        <f t="shared" si="9"/>
        <v>39</v>
      </c>
      <c r="F218" s="11">
        <f t="shared" si="10"/>
        <v>0.81</v>
      </c>
      <c r="G218" s="11">
        <v>12.1</v>
      </c>
      <c r="H218" s="11">
        <v>47.1</v>
      </c>
      <c r="L218" s="24">
        <v>43.3</v>
      </c>
      <c r="P218" s="25">
        <v>11.2</v>
      </c>
      <c r="R218" s="26">
        <v>1.99</v>
      </c>
      <c r="S218" s="26">
        <v>40.200000000000003</v>
      </c>
      <c r="V218" s="38">
        <v>7.46</v>
      </c>
      <c r="AB218" s="41">
        <v>6.08</v>
      </c>
      <c r="AC218" s="48">
        <v>21.2</v>
      </c>
      <c r="AD218" s="49">
        <v>3.28</v>
      </c>
      <c r="AE218" s="49">
        <v>351</v>
      </c>
      <c r="AG218" s="49">
        <v>10.46</v>
      </c>
      <c r="AO218" s="61">
        <v>10.151</v>
      </c>
      <c r="AS218" s="75">
        <v>310</v>
      </c>
      <c r="AT218" s="75">
        <v>410</v>
      </c>
      <c r="AU218" s="95">
        <v>20</v>
      </c>
      <c r="AV218" s="95">
        <v>25</v>
      </c>
      <c r="AW218" s="95">
        <v>8</v>
      </c>
      <c r="AX218" s="95">
        <v>12</v>
      </c>
      <c r="AY218" s="95">
        <v>2.7</v>
      </c>
      <c r="AZ218" s="95">
        <v>3.3</v>
      </c>
      <c r="BG218" s="75">
        <v>30</v>
      </c>
      <c r="BH218" s="75">
        <v>50</v>
      </c>
      <c r="BI218" s="75">
        <v>42</v>
      </c>
      <c r="BJ218" s="75">
        <v>50</v>
      </c>
      <c r="BK218" s="75">
        <v>10</v>
      </c>
      <c r="BL218" s="75">
        <v>20</v>
      </c>
      <c r="BM218" s="75">
        <v>5</v>
      </c>
      <c r="BN218" s="75">
        <v>10</v>
      </c>
      <c r="BO218" s="94">
        <v>36</v>
      </c>
      <c r="BP218" s="94">
        <v>41</v>
      </c>
    </row>
    <row r="219" spans="1:68" hidden="1" x14ac:dyDescent="0.25">
      <c r="A219" s="73"/>
      <c r="B219" s="3" t="s">
        <v>115</v>
      </c>
      <c r="C219" s="23">
        <v>3</v>
      </c>
      <c r="D219" s="11">
        <v>0.9</v>
      </c>
      <c r="E219" s="11">
        <f t="shared" si="9"/>
        <v>40.5</v>
      </c>
      <c r="F219" s="11">
        <f t="shared" si="10"/>
        <v>0.81</v>
      </c>
      <c r="G219" s="11">
        <v>12.1</v>
      </c>
      <c r="H219" s="11">
        <v>47.1</v>
      </c>
      <c r="L219" s="24">
        <v>43.4</v>
      </c>
      <c r="M219" s="6">
        <v>3.24</v>
      </c>
      <c r="P219" s="25">
        <v>11.2</v>
      </c>
      <c r="R219" s="26">
        <v>2.0099999999999998</v>
      </c>
      <c r="S219" s="26">
        <v>40.299999999999997</v>
      </c>
      <c r="V219" s="38">
        <v>6.92</v>
      </c>
      <c r="Y219" s="40">
        <v>521</v>
      </c>
      <c r="AA219" s="40">
        <v>10.55</v>
      </c>
      <c r="AB219" s="41">
        <v>5.92</v>
      </c>
      <c r="AC219" s="48">
        <v>20.399999999999999</v>
      </c>
      <c r="AD219" s="49">
        <v>3.31</v>
      </c>
      <c r="AE219" s="49">
        <v>340</v>
      </c>
      <c r="AG219" s="49">
        <v>9.1</v>
      </c>
      <c r="AK219" s="56">
        <v>15.09</v>
      </c>
      <c r="AN219" s="60">
        <v>72</v>
      </c>
      <c r="AO219" s="61">
        <v>8.1289999999999996</v>
      </c>
      <c r="AS219" s="75">
        <v>310</v>
      </c>
      <c r="AT219" s="75">
        <v>410</v>
      </c>
      <c r="AU219" s="95">
        <v>20</v>
      </c>
      <c r="AV219" s="95">
        <v>25</v>
      </c>
      <c r="AW219" s="95">
        <v>8</v>
      </c>
      <c r="AX219" s="95">
        <v>12</v>
      </c>
      <c r="AY219" s="95">
        <v>2.7</v>
      </c>
      <c r="AZ219" s="95">
        <v>3.3</v>
      </c>
      <c r="BG219" s="75">
        <v>30</v>
      </c>
      <c r="BH219" s="75">
        <v>50</v>
      </c>
      <c r="BI219" s="75">
        <v>42</v>
      </c>
      <c r="BJ219" s="75">
        <v>50</v>
      </c>
      <c r="BK219" s="75">
        <v>10</v>
      </c>
      <c r="BL219" s="75">
        <v>20</v>
      </c>
      <c r="BM219" s="75">
        <v>5</v>
      </c>
      <c r="BN219" s="75">
        <v>10</v>
      </c>
      <c r="BO219" s="94">
        <v>36</v>
      </c>
      <c r="BP219" s="94">
        <v>41</v>
      </c>
    </row>
    <row r="220" spans="1:68" hidden="1" x14ac:dyDescent="0.25">
      <c r="A220" s="73">
        <v>43036</v>
      </c>
      <c r="B220" s="3" t="s">
        <v>147</v>
      </c>
      <c r="C220" s="23">
        <v>2.95</v>
      </c>
      <c r="D220" s="11">
        <v>1</v>
      </c>
      <c r="E220" s="11">
        <f t="shared" si="9"/>
        <v>39.25</v>
      </c>
      <c r="F220" s="11">
        <f t="shared" si="10"/>
        <v>0.9</v>
      </c>
      <c r="G220" s="11">
        <v>12.06</v>
      </c>
      <c r="H220" s="11">
        <v>47.2</v>
      </c>
      <c r="K220" s="125">
        <v>1.1599999999999999</v>
      </c>
      <c r="L220" s="24">
        <v>43.3</v>
      </c>
      <c r="M220" s="6">
        <v>2.9</v>
      </c>
      <c r="P220" s="25">
        <v>11.2</v>
      </c>
      <c r="R220" s="26">
        <v>1.97</v>
      </c>
      <c r="S220" s="26">
        <v>40</v>
      </c>
      <c r="U220" s="121">
        <v>1.55</v>
      </c>
      <c r="V220" s="38">
        <v>7.75</v>
      </c>
      <c r="W220" s="126">
        <f>U220+K220</f>
        <v>2.71</v>
      </c>
      <c r="Y220" s="40">
        <v>545</v>
      </c>
      <c r="AA220" s="40">
        <v>10.29</v>
      </c>
      <c r="AB220" s="41">
        <v>8.5</v>
      </c>
      <c r="AC220" s="48">
        <v>21.1</v>
      </c>
      <c r="AD220" s="49">
        <v>3.27</v>
      </c>
      <c r="AE220" s="49">
        <v>312</v>
      </c>
      <c r="AG220" s="49">
        <v>9.1</v>
      </c>
      <c r="AK220" s="56">
        <v>16.61</v>
      </c>
      <c r="AN220" s="60">
        <v>100</v>
      </c>
      <c r="AO220" s="61">
        <v>12.2</v>
      </c>
      <c r="AQ220" s="76" t="s">
        <v>157</v>
      </c>
      <c r="AS220" s="75">
        <v>310</v>
      </c>
      <c r="AT220" s="75">
        <v>410</v>
      </c>
      <c r="AU220" s="95">
        <v>20</v>
      </c>
      <c r="AV220" s="95">
        <v>25</v>
      </c>
      <c r="AW220" s="95">
        <v>8</v>
      </c>
      <c r="AX220" s="95">
        <v>12</v>
      </c>
      <c r="AY220" s="95">
        <v>2.7</v>
      </c>
      <c r="AZ220" s="95">
        <v>3.3</v>
      </c>
      <c r="BG220" s="75">
        <v>30</v>
      </c>
      <c r="BH220" s="75">
        <v>50</v>
      </c>
      <c r="BI220" s="75">
        <v>42</v>
      </c>
      <c r="BJ220" s="75">
        <v>50</v>
      </c>
      <c r="BK220" s="75">
        <v>10</v>
      </c>
      <c r="BL220" s="75">
        <v>20</v>
      </c>
      <c r="BM220" s="75">
        <v>5</v>
      </c>
      <c r="BN220" s="75">
        <v>10</v>
      </c>
      <c r="BO220" s="94">
        <v>36</v>
      </c>
      <c r="BP220" s="94">
        <v>41</v>
      </c>
    </row>
    <row r="221" spans="1:68" hidden="1" x14ac:dyDescent="0.25">
      <c r="A221" s="73">
        <v>43038</v>
      </c>
      <c r="B221" s="3" t="s">
        <v>34</v>
      </c>
      <c r="C221" s="23">
        <v>3.3</v>
      </c>
      <c r="D221" s="11">
        <v>0.9</v>
      </c>
      <c r="E221" s="11">
        <f t="shared" si="9"/>
        <v>45</v>
      </c>
      <c r="F221" s="11">
        <f t="shared" si="10"/>
        <v>0.81</v>
      </c>
      <c r="G221" s="11">
        <v>12.24</v>
      </c>
      <c r="H221" s="11">
        <v>47</v>
      </c>
      <c r="L221" s="24">
        <v>51.2</v>
      </c>
      <c r="M221" s="6">
        <v>2.83</v>
      </c>
      <c r="P221" s="25">
        <v>13.4</v>
      </c>
      <c r="R221" s="26">
        <v>1.89</v>
      </c>
      <c r="S221" s="26">
        <v>39.4</v>
      </c>
      <c r="V221" s="38">
        <v>7.76</v>
      </c>
      <c r="Y221" s="40">
        <v>517</v>
      </c>
      <c r="AA221" s="40">
        <v>16.600000000000001</v>
      </c>
      <c r="AB221" s="41">
        <v>8.2899999999999991</v>
      </c>
      <c r="AC221" s="48">
        <v>19.7</v>
      </c>
      <c r="AD221" s="49">
        <v>3.19</v>
      </c>
      <c r="AE221" s="49">
        <v>332</v>
      </c>
      <c r="AG221" s="49">
        <v>9.1</v>
      </c>
      <c r="AK221" s="56">
        <v>10.83</v>
      </c>
      <c r="AS221" s="75">
        <v>310</v>
      </c>
      <c r="AT221" s="75">
        <v>410</v>
      </c>
      <c r="AU221" s="95">
        <v>20</v>
      </c>
      <c r="AV221" s="95">
        <v>25</v>
      </c>
      <c r="AW221" s="95">
        <v>8</v>
      </c>
      <c r="AX221" s="95">
        <v>12</v>
      </c>
      <c r="AY221" s="95">
        <v>2.7</v>
      </c>
      <c r="AZ221" s="95">
        <v>3.3</v>
      </c>
      <c r="BG221" s="75">
        <v>30</v>
      </c>
      <c r="BH221" s="75">
        <v>50</v>
      </c>
      <c r="BI221" s="75">
        <v>42</v>
      </c>
      <c r="BJ221" s="75">
        <v>50</v>
      </c>
      <c r="BK221" s="75">
        <v>10</v>
      </c>
      <c r="BL221" s="75">
        <v>20</v>
      </c>
      <c r="BM221" s="75">
        <v>5</v>
      </c>
      <c r="BN221" s="75">
        <v>10</v>
      </c>
      <c r="BO221" s="94">
        <v>36</v>
      </c>
      <c r="BP221" s="94">
        <v>41</v>
      </c>
    </row>
    <row r="222" spans="1:68" hidden="1" x14ac:dyDescent="0.25">
      <c r="A222" s="73"/>
      <c r="B222" s="3" t="s">
        <v>156</v>
      </c>
      <c r="C222" s="23">
        <v>3.3</v>
      </c>
      <c r="D222" s="11">
        <v>1</v>
      </c>
      <c r="E222" s="11">
        <f t="shared" si="9"/>
        <v>44.499999999999993</v>
      </c>
      <c r="F222" s="11">
        <f t="shared" si="10"/>
        <v>0.9</v>
      </c>
      <c r="H222" s="11">
        <v>47</v>
      </c>
      <c r="K222" s="125">
        <v>1.42</v>
      </c>
      <c r="L222" s="24">
        <v>48.5</v>
      </c>
      <c r="P222" s="25">
        <v>12.9</v>
      </c>
      <c r="S222" s="26">
        <v>39.6</v>
      </c>
      <c r="U222" s="121">
        <v>1.51</v>
      </c>
      <c r="V222" s="38">
        <v>7.84</v>
      </c>
      <c r="W222" s="126">
        <f>U222+K222</f>
        <v>2.9299999999999997</v>
      </c>
      <c r="AB222" s="41">
        <v>8.7799999999999994</v>
      </c>
      <c r="AC222" s="48">
        <v>20.399999999999999</v>
      </c>
      <c r="AE222" s="49">
        <v>373</v>
      </c>
      <c r="AG222" s="49">
        <v>10.01</v>
      </c>
      <c r="AN222" s="60">
        <v>70</v>
      </c>
      <c r="AO222" s="61">
        <v>6.7729999999999997</v>
      </c>
      <c r="AS222" s="75">
        <v>310</v>
      </c>
      <c r="AT222" s="75">
        <v>410</v>
      </c>
      <c r="AU222" s="95">
        <v>20</v>
      </c>
      <c r="AV222" s="95">
        <v>25</v>
      </c>
      <c r="AW222" s="95">
        <v>8</v>
      </c>
      <c r="AX222" s="95">
        <v>12</v>
      </c>
      <c r="AY222" s="95">
        <v>2.7</v>
      </c>
      <c r="AZ222" s="95">
        <v>3.3</v>
      </c>
      <c r="BG222" s="75">
        <v>30</v>
      </c>
      <c r="BH222" s="75">
        <v>50</v>
      </c>
      <c r="BI222" s="75">
        <v>42</v>
      </c>
      <c r="BJ222" s="75">
        <v>50</v>
      </c>
      <c r="BK222" s="75">
        <v>10</v>
      </c>
      <c r="BL222" s="75">
        <v>20</v>
      </c>
      <c r="BM222" s="75">
        <v>5</v>
      </c>
      <c r="BN222" s="75">
        <v>10</v>
      </c>
      <c r="BO222" s="94">
        <v>36</v>
      </c>
      <c r="BP222" s="94">
        <v>41</v>
      </c>
    </row>
    <row r="223" spans="1:68" hidden="1" x14ac:dyDescent="0.25">
      <c r="A223" s="73"/>
      <c r="B223" s="3" t="s">
        <v>131</v>
      </c>
      <c r="AA223" s="40">
        <v>12.32</v>
      </c>
      <c r="AB223" s="41">
        <v>9.66</v>
      </c>
      <c r="AC223" s="48">
        <v>21</v>
      </c>
      <c r="AD223" s="49">
        <v>3.22</v>
      </c>
      <c r="AE223" s="49">
        <v>332</v>
      </c>
      <c r="AG223" s="49">
        <v>10.01</v>
      </c>
      <c r="AK223" s="56">
        <v>13.87</v>
      </c>
      <c r="AO223" s="61">
        <v>7.17</v>
      </c>
      <c r="AQ223" s="76" t="s">
        <v>158</v>
      </c>
      <c r="AS223" s="75">
        <v>310</v>
      </c>
      <c r="AT223" s="75">
        <v>410</v>
      </c>
      <c r="AU223" s="95">
        <v>20</v>
      </c>
      <c r="AV223" s="95">
        <v>25</v>
      </c>
      <c r="AW223" s="95">
        <v>8</v>
      </c>
      <c r="AX223" s="95">
        <v>12</v>
      </c>
      <c r="AY223" s="95">
        <v>2.7</v>
      </c>
      <c r="AZ223" s="95">
        <v>3.3</v>
      </c>
      <c r="BG223" s="75">
        <v>30</v>
      </c>
      <c r="BH223" s="75">
        <v>50</v>
      </c>
      <c r="BI223" s="75">
        <v>42</v>
      </c>
      <c r="BJ223" s="75">
        <v>50</v>
      </c>
      <c r="BK223" s="75">
        <v>10</v>
      </c>
      <c r="BL223" s="75">
        <v>20</v>
      </c>
      <c r="BM223" s="75">
        <v>5</v>
      </c>
      <c r="BN223" s="75">
        <v>10</v>
      </c>
      <c r="BO223" s="94">
        <v>36</v>
      </c>
      <c r="BP223" s="94">
        <v>41</v>
      </c>
    </row>
    <row r="224" spans="1:68" hidden="1" x14ac:dyDescent="0.25">
      <c r="A224" s="73"/>
      <c r="B224" s="3" t="s">
        <v>115</v>
      </c>
      <c r="C224" s="23">
        <v>3.1</v>
      </c>
      <c r="D224" s="11">
        <v>1.1000000000000001</v>
      </c>
      <c r="E224" s="11">
        <f t="shared" si="9"/>
        <v>41</v>
      </c>
      <c r="F224" s="11">
        <f t="shared" si="10"/>
        <v>0.9900000000000001</v>
      </c>
      <c r="G224" s="11">
        <v>12.14</v>
      </c>
      <c r="H224" s="11">
        <v>47.3</v>
      </c>
      <c r="K224" s="125">
        <v>1.1299999999999999</v>
      </c>
      <c r="L224" s="24">
        <v>44.9</v>
      </c>
      <c r="M224" s="6">
        <v>3.34</v>
      </c>
      <c r="P224" s="25">
        <v>12.3</v>
      </c>
      <c r="R224" s="26">
        <v>1.92</v>
      </c>
      <c r="S224" s="26">
        <v>40.299999999999997</v>
      </c>
      <c r="U224" s="121">
        <v>1.8</v>
      </c>
      <c r="V224" s="38">
        <v>8.1300000000000008</v>
      </c>
      <c r="W224" s="126">
        <f>U224+K224</f>
        <v>2.9299999999999997</v>
      </c>
      <c r="Y224" s="40">
        <v>529</v>
      </c>
      <c r="AA224" s="40">
        <v>14.69</v>
      </c>
      <c r="AB224" s="41">
        <v>11.1</v>
      </c>
      <c r="AC224" s="48">
        <v>20.9</v>
      </c>
      <c r="AD224" s="49">
        <v>3.23</v>
      </c>
      <c r="AE224" s="49">
        <v>344</v>
      </c>
      <c r="AG224" s="49">
        <v>10.92</v>
      </c>
      <c r="AK224" s="56">
        <v>13.69</v>
      </c>
      <c r="AN224" s="60">
        <v>90</v>
      </c>
      <c r="AO224" s="61">
        <v>8.58</v>
      </c>
      <c r="AS224" s="75">
        <v>310</v>
      </c>
      <c r="AT224" s="75">
        <v>410</v>
      </c>
      <c r="AU224" s="95">
        <v>20</v>
      </c>
      <c r="AV224" s="95">
        <v>25</v>
      </c>
      <c r="AW224" s="95">
        <v>8</v>
      </c>
      <c r="AX224" s="95">
        <v>12</v>
      </c>
      <c r="AY224" s="95">
        <v>2.7</v>
      </c>
      <c r="AZ224" s="95">
        <v>3.3</v>
      </c>
      <c r="BG224" s="75">
        <v>30</v>
      </c>
      <c r="BH224" s="75">
        <v>50</v>
      </c>
      <c r="BI224" s="75">
        <v>42</v>
      </c>
      <c r="BJ224" s="75">
        <v>50</v>
      </c>
      <c r="BK224" s="75">
        <v>10</v>
      </c>
      <c r="BL224" s="75">
        <v>20</v>
      </c>
      <c r="BM224" s="75">
        <v>5</v>
      </c>
      <c r="BN224" s="75">
        <v>10</v>
      </c>
      <c r="BO224" s="94">
        <v>36</v>
      </c>
      <c r="BP224" s="94">
        <v>41</v>
      </c>
    </row>
    <row r="225" spans="1:68" hidden="1" x14ac:dyDescent="0.25">
      <c r="A225" s="73">
        <v>43039</v>
      </c>
      <c r="B225" s="3" t="s">
        <v>159</v>
      </c>
      <c r="C225" s="23">
        <v>2.9</v>
      </c>
      <c r="D225" s="11">
        <v>1</v>
      </c>
      <c r="E225" s="11">
        <f t="shared" si="9"/>
        <v>38.5</v>
      </c>
      <c r="F225" s="11">
        <f t="shared" si="10"/>
        <v>0.9</v>
      </c>
      <c r="G225" s="11">
        <v>12.04</v>
      </c>
      <c r="H225" s="11">
        <v>47.5</v>
      </c>
      <c r="K225" s="125">
        <v>0.82</v>
      </c>
      <c r="L225" s="24">
        <v>44.2</v>
      </c>
      <c r="M225" s="6">
        <v>2.8</v>
      </c>
      <c r="P225" s="25">
        <v>11.8</v>
      </c>
      <c r="R225" s="26">
        <v>1.9</v>
      </c>
      <c r="S225" s="26">
        <v>40.299999999999997</v>
      </c>
      <c r="U225" s="121">
        <v>1.48</v>
      </c>
      <c r="V225" s="38">
        <v>8</v>
      </c>
      <c r="W225" s="126">
        <f>U225+K225</f>
        <v>2.2999999999999998</v>
      </c>
      <c r="Y225" s="40">
        <v>521</v>
      </c>
      <c r="AA225" s="40">
        <v>16.059999999999999</v>
      </c>
      <c r="AB225" s="41">
        <v>13.57</v>
      </c>
      <c r="AC225" s="48">
        <v>20.8</v>
      </c>
      <c r="AD225" s="49">
        <v>3.21</v>
      </c>
      <c r="AE225" s="49">
        <v>331</v>
      </c>
      <c r="AG225" s="49">
        <v>9.1</v>
      </c>
      <c r="AK225" s="56">
        <v>14.23</v>
      </c>
      <c r="AN225" s="60">
        <v>57</v>
      </c>
      <c r="AO225" s="61">
        <v>9.2010000000000005</v>
      </c>
      <c r="AS225" s="75">
        <v>310</v>
      </c>
      <c r="AT225" s="75">
        <v>410</v>
      </c>
      <c r="AU225" s="95">
        <v>20</v>
      </c>
      <c r="AV225" s="95">
        <v>25</v>
      </c>
      <c r="AW225" s="95">
        <v>8</v>
      </c>
      <c r="AX225" s="95">
        <v>12</v>
      </c>
      <c r="AY225" s="95">
        <v>2.7</v>
      </c>
      <c r="AZ225" s="95">
        <v>3.3</v>
      </c>
      <c r="BG225" s="75">
        <v>30</v>
      </c>
      <c r="BH225" s="75">
        <v>50</v>
      </c>
      <c r="BI225" s="75">
        <v>42</v>
      </c>
      <c r="BJ225" s="75">
        <v>50</v>
      </c>
      <c r="BK225" s="75">
        <v>10</v>
      </c>
      <c r="BL225" s="75">
        <v>20</v>
      </c>
      <c r="BM225" s="75">
        <v>5</v>
      </c>
      <c r="BN225" s="75">
        <v>10</v>
      </c>
      <c r="BO225" s="94">
        <v>36</v>
      </c>
      <c r="BP225" s="94">
        <v>41</v>
      </c>
    </row>
    <row r="226" spans="1:68" hidden="1" x14ac:dyDescent="0.25">
      <c r="A226" s="73"/>
      <c r="B226" s="3" t="s">
        <v>77</v>
      </c>
      <c r="C226" s="23">
        <v>3</v>
      </c>
      <c r="D226" s="11">
        <v>1</v>
      </c>
      <c r="E226" s="11">
        <f t="shared" si="9"/>
        <v>40</v>
      </c>
      <c r="F226" s="11">
        <f t="shared" si="10"/>
        <v>0.9</v>
      </c>
      <c r="G226" s="11">
        <v>12.09</v>
      </c>
      <c r="H226" s="11">
        <v>47.1</v>
      </c>
      <c r="L226" s="24">
        <v>44.2</v>
      </c>
      <c r="M226" s="6">
        <v>2.91</v>
      </c>
      <c r="P226" s="25">
        <v>11.8</v>
      </c>
      <c r="R226" s="26">
        <v>1.94</v>
      </c>
      <c r="S226" s="26">
        <v>40.200000000000003</v>
      </c>
      <c r="V226" s="38">
        <v>7.96</v>
      </c>
      <c r="Y226" s="40">
        <v>542</v>
      </c>
      <c r="AA226" s="40">
        <v>14.14</v>
      </c>
      <c r="AB226" s="41">
        <v>14.41</v>
      </c>
      <c r="AC226" s="48">
        <v>20.8</v>
      </c>
      <c r="AD226" s="49">
        <v>3.3</v>
      </c>
      <c r="AE226" s="49">
        <v>306</v>
      </c>
      <c r="AG226" s="49">
        <v>9.1</v>
      </c>
      <c r="AN226" s="60">
        <v>58</v>
      </c>
      <c r="AO226" s="61">
        <v>9.26</v>
      </c>
      <c r="AS226" s="75">
        <v>310</v>
      </c>
      <c r="AT226" s="75">
        <v>410</v>
      </c>
      <c r="AU226" s="95">
        <v>20</v>
      </c>
      <c r="AV226" s="95">
        <v>25</v>
      </c>
      <c r="AW226" s="95">
        <v>8</v>
      </c>
      <c r="AX226" s="95">
        <v>12</v>
      </c>
      <c r="AY226" s="95">
        <v>2.7</v>
      </c>
      <c r="AZ226" s="95">
        <v>3.3</v>
      </c>
      <c r="BG226" s="75">
        <v>30</v>
      </c>
      <c r="BH226" s="75">
        <v>50</v>
      </c>
      <c r="BI226" s="75">
        <v>42</v>
      </c>
      <c r="BJ226" s="75">
        <v>50</v>
      </c>
      <c r="BK226" s="75">
        <v>10</v>
      </c>
      <c r="BL226" s="75">
        <v>20</v>
      </c>
      <c r="BM226" s="75">
        <v>5</v>
      </c>
      <c r="BN226" s="75">
        <v>10</v>
      </c>
      <c r="BO226" s="94">
        <v>36</v>
      </c>
      <c r="BP226" s="94">
        <v>41</v>
      </c>
    </row>
    <row r="227" spans="1:68" hidden="1" x14ac:dyDescent="0.25">
      <c r="A227" s="73"/>
      <c r="B227" s="3" t="s">
        <v>160</v>
      </c>
      <c r="C227" s="23">
        <v>3.15</v>
      </c>
      <c r="D227" s="11">
        <v>0.9</v>
      </c>
      <c r="E227" s="11">
        <f t="shared" si="9"/>
        <v>42.75</v>
      </c>
      <c r="F227" s="11">
        <f t="shared" si="10"/>
        <v>0.81</v>
      </c>
      <c r="K227" s="125">
        <v>1.1100000000000001</v>
      </c>
      <c r="P227" s="25">
        <v>12.3</v>
      </c>
      <c r="U227" s="121">
        <v>1.54</v>
      </c>
      <c r="W227" s="126">
        <f>U227+K227</f>
        <v>2.6500000000000004</v>
      </c>
      <c r="AE227" s="49">
        <v>350</v>
      </c>
      <c r="AG227" s="49">
        <v>10.92</v>
      </c>
      <c r="AN227" s="60">
        <v>65</v>
      </c>
      <c r="AO227" s="61">
        <v>12.83</v>
      </c>
      <c r="AS227" s="75">
        <v>310</v>
      </c>
      <c r="AT227" s="75">
        <v>410</v>
      </c>
      <c r="AU227" s="95">
        <v>20</v>
      </c>
      <c r="AV227" s="95">
        <v>25</v>
      </c>
      <c r="AW227" s="95">
        <v>8</v>
      </c>
      <c r="AX227" s="95">
        <v>12</v>
      </c>
      <c r="AY227" s="95">
        <v>2.7</v>
      </c>
      <c r="AZ227" s="95">
        <v>3.3</v>
      </c>
      <c r="BG227" s="75">
        <v>30</v>
      </c>
      <c r="BH227" s="75">
        <v>50</v>
      </c>
      <c r="BI227" s="75">
        <v>42</v>
      </c>
      <c r="BJ227" s="75">
        <v>50</v>
      </c>
      <c r="BK227" s="75">
        <v>10</v>
      </c>
      <c r="BL227" s="75">
        <v>20</v>
      </c>
      <c r="BM227" s="75">
        <v>5</v>
      </c>
      <c r="BN227" s="75">
        <v>10</v>
      </c>
      <c r="BO227" s="94">
        <v>36</v>
      </c>
      <c r="BP227" s="94">
        <v>41</v>
      </c>
    </row>
    <row r="228" spans="1:68" hidden="1" x14ac:dyDescent="0.25">
      <c r="A228" s="73"/>
      <c r="B228" s="3" t="s">
        <v>135</v>
      </c>
      <c r="C228" s="23">
        <v>3</v>
      </c>
      <c r="D228" s="11">
        <v>0.9</v>
      </c>
      <c r="E228" s="11">
        <f t="shared" si="9"/>
        <v>40.5</v>
      </c>
      <c r="F228" s="11">
        <f t="shared" si="10"/>
        <v>0.81</v>
      </c>
      <c r="G228" s="11">
        <v>12.14</v>
      </c>
      <c r="H228" s="11">
        <v>47.1</v>
      </c>
      <c r="K228" s="125">
        <v>0.98</v>
      </c>
      <c r="L228" s="24">
        <v>44.4</v>
      </c>
      <c r="M228" s="6">
        <v>3.35</v>
      </c>
      <c r="P228" s="25">
        <v>11.8</v>
      </c>
      <c r="R228" s="26">
        <v>1.97</v>
      </c>
      <c r="S228" s="26">
        <v>40.1</v>
      </c>
      <c r="U228" s="121">
        <v>1.45</v>
      </c>
      <c r="V228" s="38">
        <v>7.87</v>
      </c>
      <c r="W228" s="126">
        <f>U228+K228</f>
        <v>2.4299999999999997</v>
      </c>
      <c r="Y228" s="40">
        <v>541</v>
      </c>
      <c r="AA228" s="40">
        <v>19.760000000000002</v>
      </c>
      <c r="AB228" s="41">
        <v>17.149999999999999</v>
      </c>
      <c r="AC228" s="48">
        <v>20.9</v>
      </c>
      <c r="AD228" s="49">
        <v>3.21</v>
      </c>
      <c r="AE228" s="49">
        <v>364</v>
      </c>
      <c r="AG228" s="49">
        <v>10.69</v>
      </c>
      <c r="AK228" s="56">
        <v>14.48</v>
      </c>
      <c r="AN228" s="60">
        <v>83</v>
      </c>
      <c r="AS228" s="75">
        <v>310</v>
      </c>
      <c r="AT228" s="75">
        <v>410</v>
      </c>
      <c r="AU228" s="95">
        <v>20</v>
      </c>
      <c r="AV228" s="95">
        <v>25</v>
      </c>
      <c r="AW228" s="95">
        <v>8</v>
      </c>
      <c r="AX228" s="95">
        <v>12</v>
      </c>
      <c r="AY228" s="95">
        <v>2.7</v>
      </c>
      <c r="AZ228" s="95">
        <v>3.3</v>
      </c>
      <c r="BG228" s="75">
        <v>30</v>
      </c>
      <c r="BH228" s="75">
        <v>50</v>
      </c>
      <c r="BI228" s="75">
        <v>42</v>
      </c>
      <c r="BJ228" s="75">
        <v>50</v>
      </c>
      <c r="BK228" s="75">
        <v>10</v>
      </c>
      <c r="BL228" s="75">
        <v>20</v>
      </c>
      <c r="BM228" s="75">
        <v>5</v>
      </c>
      <c r="BN228" s="75">
        <v>10</v>
      </c>
      <c r="BO228" s="94">
        <v>36</v>
      </c>
      <c r="BP228" s="94">
        <v>41</v>
      </c>
    </row>
    <row r="229" spans="1:68" hidden="1" x14ac:dyDescent="0.25">
      <c r="A229" s="73">
        <v>43041</v>
      </c>
      <c r="B229" s="3" t="s">
        <v>65</v>
      </c>
      <c r="C229" s="23">
        <v>3</v>
      </c>
      <c r="D229" s="11">
        <v>0.9</v>
      </c>
      <c r="E229" s="11">
        <f t="shared" si="9"/>
        <v>40.5</v>
      </c>
      <c r="F229" s="11">
        <f t="shared" si="10"/>
        <v>0.81</v>
      </c>
      <c r="G229" s="11">
        <v>12.16</v>
      </c>
      <c r="H229" s="11">
        <v>47.1</v>
      </c>
      <c r="K229" s="125">
        <v>0.94</v>
      </c>
      <c r="L229" s="24">
        <v>44</v>
      </c>
      <c r="M229" s="6">
        <v>3.02</v>
      </c>
      <c r="P229" s="25">
        <v>12.6</v>
      </c>
      <c r="R229" s="26">
        <v>1.96</v>
      </c>
      <c r="S229" s="26">
        <v>39.6</v>
      </c>
      <c r="U229" s="121">
        <v>1.53</v>
      </c>
      <c r="V229" s="38">
        <v>8.0399999999999991</v>
      </c>
      <c r="W229" s="126">
        <f>U229+K229</f>
        <v>2.4699999999999998</v>
      </c>
      <c r="Y229" s="40">
        <v>532</v>
      </c>
      <c r="AA229" s="40">
        <v>27.8</v>
      </c>
      <c r="AB229" s="41">
        <v>18</v>
      </c>
      <c r="AC229" s="48">
        <v>20.3</v>
      </c>
      <c r="AD229" s="49">
        <v>3.21</v>
      </c>
      <c r="AE229" s="49">
        <v>364</v>
      </c>
      <c r="AG229" s="49">
        <v>10.01</v>
      </c>
      <c r="AK229" s="56">
        <v>12.92</v>
      </c>
      <c r="AN229" s="60">
        <v>52</v>
      </c>
      <c r="AO229" s="61">
        <v>5.984</v>
      </c>
      <c r="AS229" s="75">
        <v>310</v>
      </c>
      <c r="AT229" s="75">
        <v>410</v>
      </c>
      <c r="AU229" s="95">
        <v>20</v>
      </c>
      <c r="AV229" s="95">
        <v>25</v>
      </c>
      <c r="AW229" s="95">
        <v>8</v>
      </c>
      <c r="AX229" s="95">
        <v>12</v>
      </c>
      <c r="AY229" s="95">
        <v>2.7</v>
      </c>
      <c r="AZ229" s="95">
        <v>3.3</v>
      </c>
      <c r="BG229" s="75">
        <v>30</v>
      </c>
      <c r="BH229" s="75">
        <v>50</v>
      </c>
      <c r="BI229" s="75">
        <v>42</v>
      </c>
      <c r="BJ229" s="75">
        <v>50</v>
      </c>
      <c r="BK229" s="75">
        <v>10</v>
      </c>
      <c r="BL229" s="75">
        <v>20</v>
      </c>
      <c r="BM229" s="75">
        <v>5</v>
      </c>
      <c r="BN229" s="75">
        <v>10</v>
      </c>
      <c r="BO229" s="94">
        <v>36</v>
      </c>
      <c r="BP229" s="94">
        <v>41</v>
      </c>
    </row>
    <row r="230" spans="1:68" hidden="1" x14ac:dyDescent="0.25">
      <c r="A230" s="73"/>
      <c r="B230" s="3" t="s">
        <v>85</v>
      </c>
      <c r="C230" s="23">
        <v>3.1</v>
      </c>
      <c r="D230" s="11">
        <v>0.9</v>
      </c>
      <c r="E230" s="11">
        <f t="shared" si="9"/>
        <v>42.000000000000007</v>
      </c>
      <c r="F230" s="11">
        <f t="shared" si="10"/>
        <v>0.81</v>
      </c>
      <c r="G230" s="11">
        <v>12.11</v>
      </c>
      <c r="H230" s="11">
        <v>47.2</v>
      </c>
      <c r="L230" s="24">
        <v>43.9</v>
      </c>
      <c r="P230" s="25">
        <v>12.9</v>
      </c>
      <c r="R230" s="26">
        <v>1.99</v>
      </c>
      <c r="S230" s="26">
        <v>40.1</v>
      </c>
      <c r="V230" s="38">
        <v>7.96</v>
      </c>
      <c r="AB230" s="41">
        <v>20.190000000000001</v>
      </c>
      <c r="AC230" s="48">
        <v>21</v>
      </c>
      <c r="AD230" s="49">
        <v>3.33</v>
      </c>
      <c r="AE230" s="49">
        <v>349</v>
      </c>
      <c r="AG230" s="49">
        <v>10.23</v>
      </c>
      <c r="AS230" s="75">
        <v>310</v>
      </c>
      <c r="AT230" s="75">
        <v>410</v>
      </c>
      <c r="AU230" s="95">
        <v>20</v>
      </c>
      <c r="AV230" s="95">
        <v>25</v>
      </c>
      <c r="AW230" s="95">
        <v>8</v>
      </c>
      <c r="AX230" s="95">
        <v>12</v>
      </c>
      <c r="AY230" s="95">
        <v>2.7</v>
      </c>
      <c r="AZ230" s="95">
        <v>3.3</v>
      </c>
      <c r="BG230" s="75">
        <v>30</v>
      </c>
      <c r="BH230" s="75">
        <v>50</v>
      </c>
      <c r="BI230" s="75">
        <v>42</v>
      </c>
      <c r="BJ230" s="75">
        <v>50</v>
      </c>
      <c r="BK230" s="75">
        <v>10</v>
      </c>
      <c r="BL230" s="75">
        <v>20</v>
      </c>
      <c r="BM230" s="75">
        <v>5</v>
      </c>
      <c r="BN230" s="75">
        <v>10</v>
      </c>
      <c r="BO230" s="94">
        <v>36</v>
      </c>
      <c r="BP230" s="94">
        <v>41</v>
      </c>
    </row>
    <row r="231" spans="1:68" hidden="1" x14ac:dyDescent="0.25">
      <c r="A231" s="73"/>
      <c r="B231" s="3" t="s">
        <v>140</v>
      </c>
      <c r="C231" s="23">
        <v>3.1</v>
      </c>
      <c r="D231" s="11">
        <v>0.8</v>
      </c>
      <c r="E231" s="11">
        <f t="shared" si="9"/>
        <v>42.5</v>
      </c>
      <c r="F231" s="11">
        <f t="shared" si="10"/>
        <v>0.72000000000000008</v>
      </c>
      <c r="P231" s="25">
        <v>14</v>
      </c>
      <c r="AG231" s="49">
        <v>10.01</v>
      </c>
      <c r="AN231" s="60">
        <v>103</v>
      </c>
      <c r="AO231" s="61">
        <v>9.7579999999999991</v>
      </c>
      <c r="AS231" s="75">
        <v>310</v>
      </c>
      <c r="AT231" s="75">
        <v>410</v>
      </c>
      <c r="AU231" s="95">
        <v>20</v>
      </c>
      <c r="AV231" s="95">
        <v>25</v>
      </c>
      <c r="AW231" s="95">
        <v>8</v>
      </c>
      <c r="AX231" s="95">
        <v>12</v>
      </c>
      <c r="AY231" s="95">
        <v>2.7</v>
      </c>
      <c r="AZ231" s="95">
        <v>3.3</v>
      </c>
      <c r="BG231" s="75">
        <v>30</v>
      </c>
      <c r="BH231" s="75">
        <v>50</v>
      </c>
      <c r="BI231" s="75">
        <v>42</v>
      </c>
      <c r="BJ231" s="75">
        <v>50</v>
      </c>
      <c r="BK231" s="75">
        <v>10</v>
      </c>
      <c r="BL231" s="75">
        <v>20</v>
      </c>
      <c r="BM231" s="75">
        <v>5</v>
      </c>
      <c r="BN231" s="75">
        <v>10</v>
      </c>
      <c r="BO231" s="94">
        <v>36</v>
      </c>
      <c r="BP231" s="94">
        <v>41</v>
      </c>
    </row>
    <row r="232" spans="1:68" hidden="1" x14ac:dyDescent="0.25">
      <c r="A232" s="73"/>
      <c r="B232" s="3" t="s">
        <v>37</v>
      </c>
      <c r="C232" s="23">
        <v>2.9</v>
      </c>
      <c r="D232" s="11">
        <v>0.9</v>
      </c>
      <c r="E232" s="11">
        <f t="shared" si="9"/>
        <v>39</v>
      </c>
      <c r="F232" s="11">
        <f t="shared" si="10"/>
        <v>0.81</v>
      </c>
      <c r="G232" s="11">
        <v>12.17</v>
      </c>
      <c r="H232" s="11">
        <v>47.1</v>
      </c>
      <c r="K232" s="125">
        <v>0.9</v>
      </c>
      <c r="L232" s="24">
        <v>44</v>
      </c>
      <c r="M232" s="6">
        <v>3.17</v>
      </c>
      <c r="P232" s="25">
        <v>11.2</v>
      </c>
      <c r="R232" s="26">
        <v>2.04</v>
      </c>
      <c r="S232" s="26">
        <v>40.200000000000003</v>
      </c>
      <c r="U232" s="121">
        <v>1.49</v>
      </c>
      <c r="V232" s="38">
        <v>7.85</v>
      </c>
      <c r="W232" s="126">
        <f>U232+K232</f>
        <v>2.39</v>
      </c>
      <c r="Y232" s="40">
        <v>550</v>
      </c>
      <c r="AA232" s="40">
        <v>22.81</v>
      </c>
      <c r="AB232" s="41">
        <v>23.32</v>
      </c>
      <c r="AC232" s="48">
        <v>20.8</v>
      </c>
      <c r="AD232" s="49">
        <v>3.22</v>
      </c>
      <c r="AE232" s="49">
        <v>330</v>
      </c>
      <c r="AG232" s="49">
        <v>9.56</v>
      </c>
      <c r="AK232" s="56">
        <v>15.29</v>
      </c>
      <c r="AN232" s="60">
        <v>87</v>
      </c>
      <c r="AO232" s="61">
        <v>9.1</v>
      </c>
      <c r="AS232" s="75">
        <v>310</v>
      </c>
      <c r="AT232" s="75">
        <v>410</v>
      </c>
      <c r="AU232" s="95">
        <v>20</v>
      </c>
      <c r="AV232" s="95">
        <v>25</v>
      </c>
      <c r="AW232" s="95">
        <v>8</v>
      </c>
      <c r="AX232" s="95">
        <v>12</v>
      </c>
      <c r="AY232" s="95">
        <v>2.7</v>
      </c>
      <c r="AZ232" s="95">
        <v>3.3</v>
      </c>
      <c r="BG232" s="75">
        <v>30</v>
      </c>
      <c r="BH232" s="75">
        <v>50</v>
      </c>
      <c r="BI232" s="75">
        <v>42</v>
      </c>
      <c r="BJ232" s="75">
        <v>50</v>
      </c>
      <c r="BK232" s="75">
        <v>10</v>
      </c>
      <c r="BL232" s="75">
        <v>20</v>
      </c>
      <c r="BM232" s="75">
        <v>5</v>
      </c>
      <c r="BN232" s="75">
        <v>10</v>
      </c>
      <c r="BO232" s="94">
        <v>36</v>
      </c>
      <c r="BP232" s="94">
        <v>41</v>
      </c>
    </row>
    <row r="233" spans="1:68" hidden="1" x14ac:dyDescent="0.25">
      <c r="A233" s="73">
        <v>43042</v>
      </c>
      <c r="B233" s="3" t="s">
        <v>161</v>
      </c>
      <c r="C233" s="23">
        <v>3</v>
      </c>
      <c r="D233" s="11">
        <v>0.95</v>
      </c>
      <c r="E233" s="11">
        <f t="shared" si="9"/>
        <v>40.25</v>
      </c>
      <c r="F233" s="11">
        <f t="shared" si="10"/>
        <v>0.85499999999999998</v>
      </c>
      <c r="G233" s="11">
        <v>12.23</v>
      </c>
      <c r="H233" s="11">
        <v>47.5</v>
      </c>
      <c r="K233" s="125">
        <v>0.77</v>
      </c>
      <c r="L233" s="24">
        <v>44.7</v>
      </c>
      <c r="M233" s="6">
        <v>2.93</v>
      </c>
      <c r="P233" s="25">
        <v>11.2</v>
      </c>
      <c r="R233" s="26">
        <v>2.0299999999999998</v>
      </c>
      <c r="S233" s="26">
        <v>40.299999999999997</v>
      </c>
      <c r="U233" s="121">
        <v>1.48</v>
      </c>
      <c r="V233" s="38">
        <v>7.73</v>
      </c>
      <c r="W233" s="126">
        <f>U233+K233</f>
        <v>2.25</v>
      </c>
      <c r="Y233" s="40">
        <v>530</v>
      </c>
      <c r="AA233" s="40">
        <v>22.54</v>
      </c>
      <c r="AB233" s="41">
        <v>24.07</v>
      </c>
      <c r="AC233" s="48">
        <v>20.8</v>
      </c>
      <c r="AD233" s="49">
        <v>3.35</v>
      </c>
      <c r="AE233" s="49">
        <v>330</v>
      </c>
      <c r="AG233" s="49">
        <v>9.5500000000000007</v>
      </c>
      <c r="AK233" s="56">
        <v>14.7</v>
      </c>
      <c r="AN233" s="60">
        <v>82</v>
      </c>
      <c r="AO233" s="61">
        <v>7.9790000000000001</v>
      </c>
      <c r="AS233" s="75">
        <v>310</v>
      </c>
      <c r="AT233" s="75">
        <v>410</v>
      </c>
      <c r="AU233" s="95">
        <v>20</v>
      </c>
      <c r="AV233" s="95">
        <v>25</v>
      </c>
      <c r="AW233" s="95">
        <v>8</v>
      </c>
      <c r="AX233" s="95">
        <v>12</v>
      </c>
      <c r="AY233" s="95">
        <v>2.7</v>
      </c>
      <c r="AZ233" s="95">
        <v>3.3</v>
      </c>
      <c r="BG233" s="75">
        <v>30</v>
      </c>
      <c r="BH233" s="75">
        <v>50</v>
      </c>
      <c r="BI233" s="75">
        <v>42</v>
      </c>
      <c r="BJ233" s="75">
        <v>50</v>
      </c>
      <c r="BK233" s="75">
        <v>10</v>
      </c>
      <c r="BL233" s="75">
        <v>20</v>
      </c>
      <c r="BM233" s="75">
        <v>5</v>
      </c>
      <c r="BN233" s="75">
        <v>10</v>
      </c>
      <c r="BO233" s="94">
        <v>36</v>
      </c>
      <c r="BP233" s="94">
        <v>41</v>
      </c>
    </row>
    <row r="234" spans="1:68" hidden="1" x14ac:dyDescent="0.25">
      <c r="A234" s="73"/>
      <c r="B234" s="3" t="s">
        <v>82</v>
      </c>
      <c r="C234" s="23">
        <v>3.5</v>
      </c>
      <c r="D234" s="11">
        <v>0.7</v>
      </c>
      <c r="E234" s="11">
        <f t="shared" si="9"/>
        <v>49</v>
      </c>
      <c r="F234" s="11">
        <f t="shared" si="10"/>
        <v>0.63</v>
      </c>
      <c r="G234" s="11">
        <v>12.02</v>
      </c>
      <c r="H234" s="11">
        <v>47.4</v>
      </c>
      <c r="K234" s="125">
        <v>0.93</v>
      </c>
      <c r="L234" s="24">
        <v>44.3</v>
      </c>
      <c r="M234" s="6">
        <v>3.03</v>
      </c>
      <c r="P234" s="25">
        <v>11.8</v>
      </c>
      <c r="R234" s="26">
        <v>1.85</v>
      </c>
      <c r="S234" s="26">
        <v>40.299999999999997</v>
      </c>
      <c r="U234" s="121">
        <v>1.45</v>
      </c>
      <c r="V234" s="38">
        <v>7.92</v>
      </c>
      <c r="W234" s="126">
        <f>U234+K234</f>
        <v>2.38</v>
      </c>
      <c r="Y234" s="40">
        <v>530</v>
      </c>
      <c r="AA234" s="40">
        <v>25</v>
      </c>
      <c r="AB234" s="41">
        <v>24.91</v>
      </c>
      <c r="AC234" s="48">
        <v>20.399999999999999</v>
      </c>
      <c r="AD234" s="49">
        <v>3.16</v>
      </c>
      <c r="AE234" s="49">
        <v>340</v>
      </c>
      <c r="AG234" s="49">
        <v>10.01</v>
      </c>
      <c r="AK234" s="56">
        <v>16.34</v>
      </c>
      <c r="AN234" s="60">
        <v>68</v>
      </c>
      <c r="AO234" s="61">
        <v>9.9429999999999996</v>
      </c>
      <c r="AS234" s="75">
        <v>310</v>
      </c>
      <c r="AT234" s="75">
        <v>410</v>
      </c>
      <c r="AU234" s="95">
        <v>20</v>
      </c>
      <c r="AV234" s="95">
        <v>25</v>
      </c>
      <c r="AW234" s="95">
        <v>8</v>
      </c>
      <c r="AX234" s="95">
        <v>12</v>
      </c>
      <c r="AY234" s="95">
        <v>2.7</v>
      </c>
      <c r="AZ234" s="95">
        <v>3.3</v>
      </c>
      <c r="BG234" s="75">
        <v>30</v>
      </c>
      <c r="BH234" s="75">
        <v>50</v>
      </c>
      <c r="BI234" s="75">
        <v>42</v>
      </c>
      <c r="BJ234" s="75">
        <v>50</v>
      </c>
      <c r="BK234" s="75">
        <v>10</v>
      </c>
      <c r="BL234" s="75">
        <v>20</v>
      </c>
      <c r="BM234" s="75">
        <v>5</v>
      </c>
      <c r="BN234" s="75">
        <v>10</v>
      </c>
      <c r="BO234" s="94">
        <v>36</v>
      </c>
      <c r="BP234" s="94">
        <v>41</v>
      </c>
    </row>
    <row r="235" spans="1:68" hidden="1" x14ac:dyDescent="0.25">
      <c r="A235" s="73"/>
      <c r="B235" s="3" t="s">
        <v>58</v>
      </c>
      <c r="C235" s="23">
        <v>2.95</v>
      </c>
      <c r="D235" s="11">
        <v>1</v>
      </c>
      <c r="E235" s="11">
        <f t="shared" si="9"/>
        <v>39.25</v>
      </c>
      <c r="F235" s="11">
        <f t="shared" si="10"/>
        <v>0.9</v>
      </c>
      <c r="G235" s="11">
        <v>11.95</v>
      </c>
      <c r="H235" s="11">
        <v>47.7</v>
      </c>
      <c r="K235" s="125">
        <v>1.04</v>
      </c>
      <c r="L235" s="24">
        <v>44.7</v>
      </c>
      <c r="M235" s="6">
        <v>3.26</v>
      </c>
      <c r="P235" s="25">
        <v>11.8</v>
      </c>
      <c r="R235" s="26">
        <v>1.94</v>
      </c>
      <c r="S235" s="26">
        <v>40.299999999999997</v>
      </c>
      <c r="U235" s="121">
        <v>1.71</v>
      </c>
      <c r="V235" s="38">
        <v>7.99</v>
      </c>
      <c r="W235" s="126">
        <f>U235+K235</f>
        <v>2.75</v>
      </c>
      <c r="Y235" s="40">
        <v>555</v>
      </c>
      <c r="AA235" s="40">
        <v>27.17</v>
      </c>
      <c r="AB235" s="41">
        <v>27.48</v>
      </c>
      <c r="AC235" s="48">
        <v>21.3</v>
      </c>
      <c r="AD235" s="49">
        <v>3.2</v>
      </c>
      <c r="AE235" s="49">
        <v>353</v>
      </c>
      <c r="AG235" s="49">
        <v>10.92</v>
      </c>
      <c r="AK235" s="56">
        <v>16.64</v>
      </c>
      <c r="AN235" s="60">
        <v>70</v>
      </c>
      <c r="AO235" s="61">
        <v>9.9600000000000009</v>
      </c>
      <c r="AS235" s="75">
        <v>310</v>
      </c>
      <c r="AT235" s="75">
        <v>410</v>
      </c>
      <c r="AU235" s="95">
        <v>20</v>
      </c>
      <c r="AV235" s="95">
        <v>25</v>
      </c>
      <c r="AW235" s="95">
        <v>8</v>
      </c>
      <c r="AX235" s="95">
        <v>12</v>
      </c>
      <c r="AY235" s="95">
        <v>2.7</v>
      </c>
      <c r="AZ235" s="95">
        <v>3.3</v>
      </c>
      <c r="BG235" s="75">
        <v>30</v>
      </c>
      <c r="BH235" s="75">
        <v>50</v>
      </c>
      <c r="BI235" s="75">
        <v>42</v>
      </c>
      <c r="BJ235" s="75">
        <v>50</v>
      </c>
      <c r="BK235" s="75">
        <v>10</v>
      </c>
      <c r="BL235" s="75">
        <v>20</v>
      </c>
      <c r="BM235" s="75">
        <v>5</v>
      </c>
      <c r="BN235" s="75">
        <v>10</v>
      </c>
      <c r="BO235" s="94">
        <v>36</v>
      </c>
      <c r="BP235" s="94">
        <v>41</v>
      </c>
    </row>
    <row r="236" spans="1:68" hidden="1" x14ac:dyDescent="0.25">
      <c r="A236" s="73">
        <v>43045</v>
      </c>
      <c r="B236" s="3" t="s">
        <v>43</v>
      </c>
      <c r="C236" s="23">
        <v>3.7</v>
      </c>
      <c r="D236" s="11">
        <v>1.1000000000000001</v>
      </c>
      <c r="E236" s="11">
        <f t="shared" si="9"/>
        <v>50</v>
      </c>
      <c r="F236" s="11">
        <f t="shared" si="10"/>
        <v>0.9900000000000001</v>
      </c>
      <c r="G236" s="11">
        <v>12.3</v>
      </c>
      <c r="H236" s="11">
        <v>46.4</v>
      </c>
      <c r="K236" s="125">
        <v>1.5</v>
      </c>
      <c r="L236" s="24">
        <v>53.3</v>
      </c>
      <c r="M236" s="6">
        <v>2.86</v>
      </c>
      <c r="P236" s="25">
        <v>12.9</v>
      </c>
      <c r="R236" s="26">
        <v>1.91</v>
      </c>
      <c r="S236" s="26">
        <v>39.4</v>
      </c>
      <c r="U236" s="121">
        <v>1.4</v>
      </c>
      <c r="V236" s="38">
        <v>7.28</v>
      </c>
      <c r="W236" s="126">
        <f>U236+K236</f>
        <v>2.9</v>
      </c>
      <c r="Y236" s="40">
        <v>500</v>
      </c>
      <c r="AA236" s="40">
        <v>15.6</v>
      </c>
      <c r="AB236" s="41">
        <v>3.6</v>
      </c>
      <c r="AC236" s="48">
        <v>20</v>
      </c>
      <c r="AD236" s="49">
        <v>3.04</v>
      </c>
      <c r="AE236" s="49">
        <v>361</v>
      </c>
      <c r="AG236" s="49">
        <v>10.01</v>
      </c>
      <c r="AK236" s="56">
        <v>11.39</v>
      </c>
      <c r="AS236" s="75">
        <v>310</v>
      </c>
      <c r="AT236" s="75">
        <v>410</v>
      </c>
      <c r="AU236" s="95">
        <v>20</v>
      </c>
      <c r="AV236" s="95">
        <v>25</v>
      </c>
      <c r="AW236" s="95">
        <v>8</v>
      </c>
      <c r="AX236" s="95">
        <v>12</v>
      </c>
      <c r="AY236" s="95">
        <v>2.7</v>
      </c>
      <c r="AZ236" s="95">
        <v>3.3</v>
      </c>
      <c r="BG236" s="75">
        <v>30</v>
      </c>
      <c r="BH236" s="75">
        <v>50</v>
      </c>
      <c r="BI236" s="75">
        <v>42</v>
      </c>
      <c r="BJ236" s="75">
        <v>50</v>
      </c>
      <c r="BK236" s="75">
        <v>10</v>
      </c>
      <c r="BL236" s="75">
        <v>20</v>
      </c>
      <c r="BM236" s="75">
        <v>5</v>
      </c>
      <c r="BN236" s="75">
        <v>10</v>
      </c>
      <c r="BO236" s="94">
        <v>36</v>
      </c>
      <c r="BP236" s="94">
        <v>41</v>
      </c>
    </row>
    <row r="237" spans="1:68" hidden="1" x14ac:dyDescent="0.25">
      <c r="A237" s="73"/>
      <c r="B237" s="3" t="s">
        <v>162</v>
      </c>
      <c r="C237" s="23">
        <v>3.6</v>
      </c>
      <c r="D237" s="11">
        <v>1</v>
      </c>
      <c r="E237" s="11">
        <f t="shared" si="9"/>
        <v>49</v>
      </c>
      <c r="F237" s="11">
        <f t="shared" si="10"/>
        <v>0.9</v>
      </c>
      <c r="G237" s="11">
        <v>12.2</v>
      </c>
      <c r="H237" s="11">
        <v>47.2</v>
      </c>
      <c r="L237" s="24">
        <v>50.4</v>
      </c>
      <c r="M237" s="6">
        <v>3.12</v>
      </c>
      <c r="P237" s="25">
        <v>11.8</v>
      </c>
      <c r="R237" s="26">
        <v>1.9</v>
      </c>
      <c r="S237" s="26">
        <v>40.200000000000003</v>
      </c>
      <c r="V237" s="38">
        <v>7.6</v>
      </c>
      <c r="AB237" s="41">
        <v>7.12</v>
      </c>
      <c r="AC237" s="48">
        <v>20.100000000000001</v>
      </c>
      <c r="AD237" s="49">
        <v>3.14</v>
      </c>
      <c r="AE237" s="49">
        <v>363</v>
      </c>
      <c r="AG237" s="49">
        <v>10.46</v>
      </c>
      <c r="AN237" s="60">
        <v>63</v>
      </c>
      <c r="AO237" s="61">
        <v>7.7110000000000003</v>
      </c>
      <c r="AS237" s="75">
        <v>310</v>
      </c>
      <c r="AT237" s="75">
        <v>410</v>
      </c>
      <c r="AU237" s="95">
        <v>20</v>
      </c>
      <c r="AV237" s="95">
        <v>25</v>
      </c>
      <c r="AW237" s="95">
        <v>8</v>
      </c>
      <c r="AX237" s="95">
        <v>12</v>
      </c>
      <c r="AY237" s="95">
        <v>2.7</v>
      </c>
      <c r="AZ237" s="95">
        <v>3.3</v>
      </c>
      <c r="BG237" s="75">
        <v>30</v>
      </c>
      <c r="BH237" s="75">
        <v>50</v>
      </c>
      <c r="BI237" s="75">
        <v>42</v>
      </c>
      <c r="BJ237" s="75">
        <v>50</v>
      </c>
      <c r="BK237" s="75">
        <v>10</v>
      </c>
      <c r="BL237" s="75">
        <v>20</v>
      </c>
      <c r="BM237" s="75">
        <v>5</v>
      </c>
      <c r="BN237" s="75">
        <v>10</v>
      </c>
      <c r="BO237" s="94">
        <v>36</v>
      </c>
      <c r="BP237" s="94">
        <v>41</v>
      </c>
    </row>
    <row r="238" spans="1:68" hidden="1" x14ac:dyDescent="0.25">
      <c r="A238" s="73"/>
      <c r="B238" s="3" t="s">
        <v>41</v>
      </c>
      <c r="C238" s="23">
        <v>3.4</v>
      </c>
      <c r="D238" s="11">
        <v>1.2</v>
      </c>
      <c r="E238" s="11">
        <v>45</v>
      </c>
      <c r="F238" s="11">
        <f t="shared" si="10"/>
        <v>1.08</v>
      </c>
      <c r="G238" s="11">
        <v>12.13</v>
      </c>
      <c r="H238" s="11">
        <v>48.6</v>
      </c>
      <c r="K238" s="125">
        <v>1.37</v>
      </c>
      <c r="L238" s="24">
        <v>48.6</v>
      </c>
      <c r="M238" s="6">
        <v>3.15</v>
      </c>
      <c r="P238" s="25">
        <v>12.9</v>
      </c>
      <c r="R238" s="26">
        <v>1.86</v>
      </c>
      <c r="S238" s="26">
        <v>39.700000000000003</v>
      </c>
      <c r="U238" s="121">
        <v>1.56</v>
      </c>
      <c r="V238" s="38">
        <v>7.9</v>
      </c>
      <c r="W238" s="126">
        <f>U238+K238</f>
        <v>2.93</v>
      </c>
      <c r="Y238" s="40">
        <v>641</v>
      </c>
      <c r="AA238" s="40">
        <v>11.98</v>
      </c>
      <c r="AB238" s="41">
        <v>6.77</v>
      </c>
      <c r="AC238" s="48">
        <v>20.7</v>
      </c>
      <c r="AD238" s="49">
        <v>3.12</v>
      </c>
      <c r="AE238" s="49">
        <v>357</v>
      </c>
      <c r="AG238" s="49">
        <v>8.23</v>
      </c>
      <c r="AK238" s="56">
        <v>13.42</v>
      </c>
      <c r="AN238" s="60">
        <v>80</v>
      </c>
      <c r="AO238" s="61">
        <v>8.23</v>
      </c>
      <c r="AQ238" s="76" t="s">
        <v>158</v>
      </c>
      <c r="AS238" s="75">
        <v>310</v>
      </c>
      <c r="AT238" s="75">
        <v>410</v>
      </c>
      <c r="AU238" s="95">
        <v>20</v>
      </c>
      <c r="AV238" s="95">
        <v>25</v>
      </c>
      <c r="AW238" s="95">
        <v>8</v>
      </c>
      <c r="AX238" s="95">
        <v>12</v>
      </c>
      <c r="AY238" s="95">
        <v>2.7</v>
      </c>
      <c r="AZ238" s="95">
        <v>3.3</v>
      </c>
      <c r="BG238" s="75">
        <v>30</v>
      </c>
      <c r="BH238" s="75">
        <v>50</v>
      </c>
      <c r="BI238" s="75">
        <v>42</v>
      </c>
      <c r="BJ238" s="75">
        <v>50</v>
      </c>
      <c r="BK238" s="75">
        <v>10</v>
      </c>
      <c r="BL238" s="75">
        <v>20</v>
      </c>
      <c r="BM238" s="75">
        <v>5</v>
      </c>
      <c r="BN238" s="75">
        <v>10</v>
      </c>
      <c r="BO238" s="94">
        <v>36</v>
      </c>
      <c r="BP238" s="94">
        <v>41</v>
      </c>
    </row>
    <row r="239" spans="1:68" hidden="1" x14ac:dyDescent="0.25">
      <c r="A239" s="73"/>
      <c r="B239" s="3" t="s">
        <v>115</v>
      </c>
      <c r="C239" s="23">
        <v>3.5</v>
      </c>
      <c r="D239" s="11">
        <v>1.3</v>
      </c>
      <c r="E239" s="11">
        <f t="shared" si="9"/>
        <v>46</v>
      </c>
      <c r="F239" s="11">
        <f t="shared" si="10"/>
        <v>1.1700000000000002</v>
      </c>
      <c r="H239" s="11">
        <v>47</v>
      </c>
      <c r="L239" s="24">
        <v>48.2</v>
      </c>
      <c r="M239" s="6">
        <v>2.9</v>
      </c>
      <c r="P239" s="25">
        <v>12.9</v>
      </c>
      <c r="S239" s="26">
        <v>39.700000000000003</v>
      </c>
      <c r="V239" s="38">
        <v>8.1999999999999993</v>
      </c>
      <c r="Y239" s="40">
        <v>656</v>
      </c>
      <c r="AA239" s="40">
        <v>14.12</v>
      </c>
      <c r="AB239" s="41">
        <v>6.7</v>
      </c>
      <c r="AC239" s="48">
        <v>20.9</v>
      </c>
      <c r="AD239" s="49">
        <v>3.27</v>
      </c>
      <c r="AE239" s="49">
        <v>344</v>
      </c>
      <c r="AG239" s="49">
        <v>10.4</v>
      </c>
      <c r="AO239" s="61">
        <v>8.4</v>
      </c>
      <c r="AS239" s="75">
        <v>310</v>
      </c>
      <c r="AT239" s="75">
        <v>410</v>
      </c>
      <c r="AU239" s="95">
        <v>20</v>
      </c>
      <c r="AV239" s="95">
        <v>25</v>
      </c>
      <c r="AW239" s="95">
        <v>8</v>
      </c>
      <c r="AX239" s="95">
        <v>12</v>
      </c>
      <c r="AY239" s="95">
        <v>2.7</v>
      </c>
      <c r="AZ239" s="95">
        <v>3.3</v>
      </c>
      <c r="BG239" s="75">
        <v>30</v>
      </c>
      <c r="BH239" s="75">
        <v>50</v>
      </c>
      <c r="BI239" s="75">
        <v>42</v>
      </c>
      <c r="BJ239" s="75">
        <v>50</v>
      </c>
      <c r="BK239" s="75">
        <v>10</v>
      </c>
      <c r="BL239" s="75">
        <v>20</v>
      </c>
      <c r="BM239" s="75">
        <v>5</v>
      </c>
      <c r="BN239" s="75">
        <v>10</v>
      </c>
      <c r="BO239" s="94">
        <v>36</v>
      </c>
      <c r="BP239" s="94">
        <v>41</v>
      </c>
    </row>
    <row r="240" spans="1:68" hidden="1" x14ac:dyDescent="0.25">
      <c r="A240" s="73">
        <v>43046</v>
      </c>
      <c r="B240" s="3" t="s">
        <v>43</v>
      </c>
      <c r="C240" s="23">
        <v>3.3</v>
      </c>
      <c r="D240" s="11">
        <v>1.2</v>
      </c>
      <c r="E240" s="11">
        <f t="shared" si="9"/>
        <v>43.5</v>
      </c>
      <c r="F240" s="11">
        <f t="shared" si="10"/>
        <v>1.08</v>
      </c>
      <c r="G240" s="11">
        <v>12</v>
      </c>
      <c r="H240" s="11">
        <v>47.3</v>
      </c>
      <c r="K240" s="125">
        <v>0.72</v>
      </c>
      <c r="L240" s="24">
        <v>46.3</v>
      </c>
      <c r="M240" s="6">
        <v>2.77</v>
      </c>
      <c r="P240" s="25">
        <v>12.3</v>
      </c>
      <c r="R240" s="26">
        <v>1.88</v>
      </c>
      <c r="S240" s="26">
        <v>40.200000000000003</v>
      </c>
      <c r="U240" s="121">
        <v>1.45</v>
      </c>
      <c r="V240" s="38">
        <v>8.1199999999999992</v>
      </c>
      <c r="W240" s="126">
        <f>U240+K240</f>
        <v>2.17</v>
      </c>
      <c r="Y240" s="40">
        <v>520</v>
      </c>
      <c r="AA240" s="40">
        <v>11.38</v>
      </c>
      <c r="AB240" s="41">
        <v>6.28</v>
      </c>
      <c r="AC240" s="48">
        <v>20.8</v>
      </c>
      <c r="AD240" s="49">
        <v>3.17</v>
      </c>
      <c r="AE240" s="49">
        <v>331</v>
      </c>
      <c r="AG240" s="49">
        <v>10.46</v>
      </c>
      <c r="AK240" s="56">
        <v>14.85</v>
      </c>
      <c r="AN240" s="60">
        <v>100</v>
      </c>
      <c r="AO240" s="61">
        <v>7.556</v>
      </c>
      <c r="AS240" s="75">
        <v>310</v>
      </c>
      <c r="AT240" s="75">
        <v>410</v>
      </c>
      <c r="AU240" s="95">
        <v>20</v>
      </c>
      <c r="AV240" s="95">
        <v>25</v>
      </c>
      <c r="AW240" s="95">
        <v>8</v>
      </c>
      <c r="AX240" s="95">
        <v>12</v>
      </c>
      <c r="AY240" s="95">
        <v>2.7</v>
      </c>
      <c r="AZ240" s="95">
        <v>3.3</v>
      </c>
      <c r="BG240" s="75">
        <v>30</v>
      </c>
      <c r="BH240" s="75">
        <v>50</v>
      </c>
      <c r="BI240" s="75">
        <v>42</v>
      </c>
      <c r="BJ240" s="75">
        <v>50</v>
      </c>
      <c r="BK240" s="75">
        <v>10</v>
      </c>
      <c r="BL240" s="75">
        <v>20</v>
      </c>
      <c r="BM240" s="75">
        <v>5</v>
      </c>
      <c r="BN240" s="75">
        <v>10</v>
      </c>
      <c r="BO240" s="94">
        <v>36</v>
      </c>
      <c r="BP240" s="94">
        <v>41</v>
      </c>
    </row>
    <row r="241" spans="1:68" hidden="1" x14ac:dyDescent="0.25">
      <c r="A241" s="73"/>
      <c r="B241" s="3" t="s">
        <v>123</v>
      </c>
      <c r="C241" s="23">
        <v>3.3</v>
      </c>
      <c r="D241" s="11">
        <v>1.2</v>
      </c>
      <c r="E241" s="11">
        <f t="shared" si="9"/>
        <v>43.5</v>
      </c>
      <c r="F241" s="11">
        <f t="shared" si="10"/>
        <v>1.08</v>
      </c>
      <c r="G241" s="11">
        <v>11.95</v>
      </c>
      <c r="H241" s="11">
        <v>47</v>
      </c>
      <c r="L241" s="24">
        <v>45.3</v>
      </c>
      <c r="P241" s="25">
        <v>12.3</v>
      </c>
      <c r="R241" s="26">
        <v>1.92</v>
      </c>
      <c r="S241" s="26">
        <v>40.1</v>
      </c>
      <c r="V241" s="38">
        <v>7.96</v>
      </c>
      <c r="AA241" s="40">
        <v>11.93</v>
      </c>
      <c r="AB241" s="41">
        <v>4.93</v>
      </c>
      <c r="AC241" s="48">
        <v>20</v>
      </c>
      <c r="AD241" s="49">
        <v>3.14</v>
      </c>
      <c r="AE241" s="49">
        <v>336</v>
      </c>
      <c r="AG241" s="49">
        <v>10.01</v>
      </c>
      <c r="AK241" s="56">
        <v>13.71</v>
      </c>
      <c r="AN241" s="60">
        <v>57</v>
      </c>
      <c r="AO241" s="61">
        <v>10.050000000000001</v>
      </c>
      <c r="AS241" s="75">
        <v>310</v>
      </c>
      <c r="AT241" s="75">
        <v>410</v>
      </c>
      <c r="AU241" s="95">
        <v>20</v>
      </c>
      <c r="AV241" s="95">
        <v>25</v>
      </c>
      <c r="AW241" s="95">
        <v>8</v>
      </c>
      <c r="AX241" s="95">
        <v>12</v>
      </c>
      <c r="AY241" s="95">
        <v>2.7</v>
      </c>
      <c r="AZ241" s="95">
        <v>3.3</v>
      </c>
      <c r="BG241" s="75">
        <v>30</v>
      </c>
      <c r="BH241" s="75">
        <v>50</v>
      </c>
      <c r="BI241" s="75">
        <v>42</v>
      </c>
      <c r="BJ241" s="75">
        <v>50</v>
      </c>
      <c r="BK241" s="75">
        <v>10</v>
      </c>
      <c r="BL241" s="75">
        <v>20</v>
      </c>
      <c r="BM241" s="75">
        <v>5</v>
      </c>
      <c r="BN241" s="75">
        <v>10</v>
      </c>
      <c r="BO241" s="94">
        <v>36</v>
      </c>
      <c r="BP241" s="94">
        <v>41</v>
      </c>
    </row>
    <row r="242" spans="1:68" hidden="1" x14ac:dyDescent="0.25">
      <c r="A242" s="73"/>
      <c r="B242" s="3" t="s">
        <v>57</v>
      </c>
      <c r="C242" s="23">
        <v>3.2</v>
      </c>
      <c r="D242" s="11">
        <v>1.3</v>
      </c>
      <c r="E242" s="11">
        <f t="shared" si="9"/>
        <v>41.5</v>
      </c>
      <c r="F242" s="11">
        <f t="shared" si="10"/>
        <v>1.1700000000000002</v>
      </c>
      <c r="G242" s="11">
        <v>11.93</v>
      </c>
      <c r="H242" s="11">
        <v>46.2</v>
      </c>
      <c r="K242" s="125">
        <v>0.66</v>
      </c>
      <c r="L242" s="24">
        <v>45.6</v>
      </c>
      <c r="M242" s="6">
        <v>1.92</v>
      </c>
      <c r="P242" s="25">
        <v>11.76</v>
      </c>
      <c r="R242" s="26">
        <v>1.92</v>
      </c>
      <c r="S242" s="26">
        <v>39.700000000000003</v>
      </c>
      <c r="U242" s="121">
        <v>1.4</v>
      </c>
      <c r="V242" s="38">
        <v>7.9</v>
      </c>
      <c r="W242" s="126">
        <f>U242+K242</f>
        <v>2.06</v>
      </c>
      <c r="Y242" s="40">
        <v>655</v>
      </c>
      <c r="AA242" s="40">
        <v>11.54</v>
      </c>
      <c r="AB242" s="41">
        <v>7</v>
      </c>
      <c r="AC242" s="48">
        <v>21</v>
      </c>
      <c r="AD242" s="49">
        <v>3.16</v>
      </c>
      <c r="AE242" s="49">
        <v>367</v>
      </c>
      <c r="AG242" s="49">
        <v>10.92</v>
      </c>
      <c r="AK242" s="56">
        <v>17.899999999999999</v>
      </c>
      <c r="AN242" s="60">
        <v>85</v>
      </c>
      <c r="AO242" s="61">
        <v>8.39</v>
      </c>
      <c r="AQ242" s="76" t="s">
        <v>163</v>
      </c>
      <c r="AS242" s="75">
        <v>310</v>
      </c>
      <c r="AT242" s="75">
        <v>410</v>
      </c>
      <c r="AU242" s="95">
        <v>20</v>
      </c>
      <c r="AV242" s="95">
        <v>25</v>
      </c>
      <c r="AW242" s="95">
        <v>8</v>
      </c>
      <c r="AX242" s="95">
        <v>12</v>
      </c>
      <c r="AY242" s="95">
        <v>2.7</v>
      </c>
      <c r="AZ242" s="95">
        <v>3.3</v>
      </c>
      <c r="BG242" s="75">
        <v>30</v>
      </c>
      <c r="BH242" s="75">
        <v>50</v>
      </c>
      <c r="BI242" s="75">
        <v>42</v>
      </c>
      <c r="BJ242" s="75">
        <v>50</v>
      </c>
      <c r="BK242" s="75">
        <v>10</v>
      </c>
      <c r="BL242" s="75">
        <v>20</v>
      </c>
      <c r="BM242" s="75">
        <v>5</v>
      </c>
      <c r="BN242" s="75">
        <v>10</v>
      </c>
      <c r="BO242" s="94">
        <v>36</v>
      </c>
      <c r="BP242" s="94">
        <v>41</v>
      </c>
    </row>
    <row r="243" spans="1:68" hidden="1" x14ac:dyDescent="0.25">
      <c r="A243" s="73"/>
      <c r="B243" s="3" t="s">
        <v>64</v>
      </c>
      <c r="C243" s="23">
        <v>3.5</v>
      </c>
      <c r="D243" s="11">
        <v>1.2</v>
      </c>
      <c r="E243" s="11">
        <f t="shared" si="9"/>
        <v>46.5</v>
      </c>
      <c r="F243" s="11">
        <f t="shared" si="10"/>
        <v>1.08</v>
      </c>
      <c r="L243" s="24">
        <v>45.4</v>
      </c>
      <c r="M243" s="6">
        <v>3.01</v>
      </c>
      <c r="P243" s="25">
        <v>12.8</v>
      </c>
      <c r="V243" s="38">
        <v>8.01</v>
      </c>
      <c r="Y243" s="40">
        <v>547</v>
      </c>
      <c r="AA243" s="40">
        <v>14.09</v>
      </c>
      <c r="AB243" s="41">
        <v>6.77</v>
      </c>
      <c r="AC243" s="48">
        <v>21.2</v>
      </c>
      <c r="AD243" s="49">
        <v>3.2</v>
      </c>
      <c r="AE243" s="49">
        <v>373</v>
      </c>
      <c r="AG243" s="49">
        <v>10.46</v>
      </c>
      <c r="AK243" s="56">
        <v>13.06</v>
      </c>
      <c r="AO243" s="61">
        <v>9.1999999999999993</v>
      </c>
      <c r="AS243" s="75">
        <v>310</v>
      </c>
      <c r="AT243" s="75">
        <v>410</v>
      </c>
      <c r="AU243" s="95">
        <v>20</v>
      </c>
      <c r="AV243" s="95">
        <v>25</v>
      </c>
      <c r="AW243" s="95">
        <v>8</v>
      </c>
      <c r="AX243" s="95">
        <v>12</v>
      </c>
      <c r="AY243" s="95">
        <v>2.7</v>
      </c>
      <c r="AZ243" s="95">
        <v>3.3</v>
      </c>
      <c r="BG243" s="75">
        <v>30</v>
      </c>
      <c r="BH243" s="75">
        <v>50</v>
      </c>
      <c r="BI243" s="75">
        <v>42</v>
      </c>
      <c r="BJ243" s="75">
        <v>50</v>
      </c>
      <c r="BK243" s="75">
        <v>10</v>
      </c>
      <c r="BL243" s="75">
        <v>20</v>
      </c>
      <c r="BM243" s="75">
        <v>5</v>
      </c>
      <c r="BN243" s="75">
        <v>10</v>
      </c>
      <c r="BO243" s="94">
        <v>36</v>
      </c>
      <c r="BP243" s="94">
        <v>41</v>
      </c>
    </row>
    <row r="244" spans="1:68" hidden="1" x14ac:dyDescent="0.25">
      <c r="A244" s="73">
        <v>43047</v>
      </c>
      <c r="B244" s="3" t="s">
        <v>65</v>
      </c>
      <c r="C244" s="23">
        <v>3.2</v>
      </c>
      <c r="D244" s="11">
        <v>1.2</v>
      </c>
      <c r="E244" s="11">
        <f t="shared" si="9"/>
        <v>42.000000000000007</v>
      </c>
      <c r="F244" s="11">
        <f t="shared" si="10"/>
        <v>1.08</v>
      </c>
      <c r="G244" s="11">
        <v>11.86</v>
      </c>
      <c r="H244" s="11">
        <v>47.8</v>
      </c>
      <c r="K244" s="125">
        <v>0.69</v>
      </c>
      <c r="L244" s="24">
        <v>45.1</v>
      </c>
      <c r="M244" s="6">
        <v>2.74</v>
      </c>
      <c r="P244" s="25">
        <v>11.2</v>
      </c>
      <c r="R244" s="26">
        <v>2.2200000000000002</v>
      </c>
      <c r="S244" s="26">
        <v>40.200000000000003</v>
      </c>
      <c r="U244" s="121">
        <v>1.62</v>
      </c>
      <c r="V244" s="38">
        <v>7.44</v>
      </c>
      <c r="W244" s="126">
        <f>U244+K244</f>
        <v>2.31</v>
      </c>
      <c r="Y244" s="40">
        <v>480</v>
      </c>
      <c r="AA244" s="40">
        <v>10.68</v>
      </c>
      <c r="AB244" s="41">
        <v>6.39</v>
      </c>
      <c r="AC244" s="48">
        <v>20.8</v>
      </c>
      <c r="AD244" s="49">
        <v>3.22</v>
      </c>
      <c r="AE244" s="49">
        <v>325</v>
      </c>
      <c r="AG244" s="49">
        <v>10.46</v>
      </c>
      <c r="AK244" s="56">
        <v>14.7</v>
      </c>
      <c r="AS244" s="75">
        <v>310</v>
      </c>
      <c r="AT244" s="75">
        <v>410</v>
      </c>
      <c r="AU244" s="95">
        <v>20</v>
      </c>
      <c r="AV244" s="95">
        <v>25</v>
      </c>
      <c r="AW244" s="95">
        <v>8</v>
      </c>
      <c r="AX244" s="95">
        <v>12</v>
      </c>
      <c r="AY244" s="95">
        <v>2.7</v>
      </c>
      <c r="AZ244" s="95">
        <v>3.3</v>
      </c>
      <c r="BG244" s="75">
        <v>30</v>
      </c>
      <c r="BH244" s="75">
        <v>50</v>
      </c>
      <c r="BI244" s="75">
        <v>42</v>
      </c>
      <c r="BJ244" s="75">
        <v>50</v>
      </c>
      <c r="BK244" s="75">
        <v>10</v>
      </c>
      <c r="BL244" s="75">
        <v>20</v>
      </c>
      <c r="BM244" s="75">
        <v>5</v>
      </c>
      <c r="BN244" s="75">
        <v>10</v>
      </c>
      <c r="BO244" s="94">
        <v>36</v>
      </c>
      <c r="BP244" s="94">
        <v>41</v>
      </c>
    </row>
    <row r="245" spans="1:68" hidden="1" x14ac:dyDescent="0.25">
      <c r="A245" s="73"/>
      <c r="B245" s="3" t="s">
        <v>123</v>
      </c>
      <c r="C245" s="23">
        <v>3.3</v>
      </c>
      <c r="D245" s="11">
        <v>1.2</v>
      </c>
      <c r="E245" s="11">
        <f t="shared" si="9"/>
        <v>43.5</v>
      </c>
      <c r="F245" s="11">
        <f t="shared" si="10"/>
        <v>1.08</v>
      </c>
      <c r="G245" s="11">
        <v>11.85</v>
      </c>
      <c r="H245" s="11">
        <v>47</v>
      </c>
      <c r="L245" s="24">
        <v>44.7</v>
      </c>
      <c r="M245" s="6">
        <v>2.81</v>
      </c>
      <c r="P245" s="25">
        <v>12.3</v>
      </c>
      <c r="R245" s="26">
        <v>1.92</v>
      </c>
      <c r="S245" s="26">
        <v>40.1</v>
      </c>
      <c r="V245" s="38">
        <v>7.57</v>
      </c>
      <c r="Y245" s="40">
        <v>512</v>
      </c>
      <c r="AA245" s="40">
        <v>11.36</v>
      </c>
      <c r="AB245" s="41">
        <v>6.23</v>
      </c>
      <c r="AC245" s="48">
        <v>20.7</v>
      </c>
      <c r="AD245" s="49">
        <v>3.21</v>
      </c>
      <c r="AE245" s="49">
        <v>330</v>
      </c>
      <c r="AG245" s="49">
        <v>10.01</v>
      </c>
      <c r="AK245" s="56">
        <v>13.18</v>
      </c>
      <c r="AN245" s="60">
        <v>60</v>
      </c>
      <c r="AO245" s="61">
        <v>7.7359999999999998</v>
      </c>
      <c r="AS245" s="75">
        <v>310</v>
      </c>
      <c r="AT245" s="75">
        <v>410</v>
      </c>
      <c r="AU245" s="95">
        <v>20</v>
      </c>
      <c r="AV245" s="95">
        <v>25</v>
      </c>
      <c r="AW245" s="95">
        <v>8</v>
      </c>
      <c r="AX245" s="95">
        <v>12</v>
      </c>
      <c r="AY245" s="95">
        <v>2.7</v>
      </c>
      <c r="AZ245" s="95">
        <v>3.3</v>
      </c>
      <c r="BG245" s="75">
        <v>30</v>
      </c>
      <c r="BH245" s="75">
        <v>50</v>
      </c>
      <c r="BI245" s="75">
        <v>42</v>
      </c>
      <c r="BJ245" s="75">
        <v>50</v>
      </c>
      <c r="BK245" s="75">
        <v>10</v>
      </c>
      <c r="BL245" s="75">
        <v>20</v>
      </c>
      <c r="BM245" s="75">
        <v>5</v>
      </c>
      <c r="BN245" s="75">
        <v>10</v>
      </c>
      <c r="BO245" s="94">
        <v>36</v>
      </c>
      <c r="BP245" s="94">
        <v>41</v>
      </c>
    </row>
    <row r="246" spans="1:68" hidden="1" x14ac:dyDescent="0.25">
      <c r="A246" s="73"/>
      <c r="B246" s="3" t="s">
        <v>57</v>
      </c>
      <c r="C246" s="23">
        <v>3.3</v>
      </c>
      <c r="D246" s="11">
        <v>1.2</v>
      </c>
      <c r="E246" s="11">
        <f t="shared" si="9"/>
        <v>43.5</v>
      </c>
      <c r="F246" s="11">
        <f t="shared" si="10"/>
        <v>1.08</v>
      </c>
      <c r="G246" s="11">
        <v>12.05</v>
      </c>
      <c r="H246" s="11">
        <v>46.3</v>
      </c>
      <c r="L246" s="24">
        <v>45.3</v>
      </c>
      <c r="M246" s="6">
        <v>3.02</v>
      </c>
      <c r="P246" s="25">
        <v>12.3</v>
      </c>
      <c r="R246" s="26">
        <v>1.92</v>
      </c>
      <c r="S246" s="26">
        <v>39.1</v>
      </c>
      <c r="V246" s="38">
        <v>7.95</v>
      </c>
      <c r="Y246" s="40">
        <v>512</v>
      </c>
      <c r="AA246" s="40">
        <v>12.21</v>
      </c>
      <c r="AB246" s="41">
        <v>6.39</v>
      </c>
      <c r="AC246" s="48">
        <v>20.399999999999999</v>
      </c>
      <c r="AD246" s="49">
        <v>3.3</v>
      </c>
      <c r="AE246" s="49">
        <v>363</v>
      </c>
      <c r="AG246" s="49">
        <v>9.5500000000000007</v>
      </c>
      <c r="AK246" s="56">
        <v>12.95</v>
      </c>
      <c r="AN246" s="60">
        <v>68</v>
      </c>
      <c r="AO246" s="61">
        <v>7.1879999999999997</v>
      </c>
      <c r="AS246" s="75">
        <v>310</v>
      </c>
      <c r="AT246" s="75">
        <v>410</v>
      </c>
      <c r="AU246" s="95">
        <v>20</v>
      </c>
      <c r="AV246" s="95">
        <v>25</v>
      </c>
      <c r="AW246" s="95">
        <v>8</v>
      </c>
      <c r="AX246" s="95">
        <v>12</v>
      </c>
      <c r="AY246" s="95">
        <v>2.7</v>
      </c>
      <c r="AZ246" s="95">
        <v>3.3</v>
      </c>
      <c r="BG246" s="75">
        <v>30</v>
      </c>
      <c r="BH246" s="75">
        <v>50</v>
      </c>
      <c r="BI246" s="75">
        <v>42</v>
      </c>
      <c r="BJ246" s="75">
        <v>50</v>
      </c>
      <c r="BK246" s="75">
        <v>10</v>
      </c>
      <c r="BL246" s="75">
        <v>20</v>
      </c>
      <c r="BM246" s="75">
        <v>5</v>
      </c>
      <c r="BN246" s="75">
        <v>10</v>
      </c>
      <c r="BO246" s="94">
        <v>36</v>
      </c>
      <c r="BP246" s="94">
        <v>41</v>
      </c>
    </row>
    <row r="247" spans="1:68" hidden="1" x14ac:dyDescent="0.25">
      <c r="A247" s="73"/>
      <c r="B247" s="3" t="s">
        <v>58</v>
      </c>
      <c r="G247" s="11">
        <v>11.84</v>
      </c>
      <c r="H247" s="11">
        <v>46.1</v>
      </c>
      <c r="L247" s="24">
        <v>45.2</v>
      </c>
      <c r="M247" s="6">
        <v>3.09</v>
      </c>
      <c r="R247" s="26">
        <v>1.83</v>
      </c>
      <c r="S247" s="26">
        <v>40.1</v>
      </c>
      <c r="V247" s="38">
        <v>7.91</v>
      </c>
      <c r="Y247" s="40">
        <v>506</v>
      </c>
      <c r="AA247" s="40">
        <v>14.24</v>
      </c>
      <c r="AB247" s="41">
        <v>6.51</v>
      </c>
      <c r="AC247" s="48">
        <v>20.5</v>
      </c>
      <c r="AD247" s="49">
        <v>3.11</v>
      </c>
      <c r="AE247" s="49">
        <v>388</v>
      </c>
      <c r="AG247" s="49">
        <v>11.8</v>
      </c>
      <c r="AK247" s="56">
        <v>13.12</v>
      </c>
      <c r="AS247" s="75">
        <v>310</v>
      </c>
      <c r="AT247" s="75">
        <v>410</v>
      </c>
      <c r="AU247" s="95">
        <v>20</v>
      </c>
      <c r="AV247" s="95">
        <v>25</v>
      </c>
      <c r="AW247" s="95">
        <v>8</v>
      </c>
      <c r="AX247" s="95">
        <v>12</v>
      </c>
      <c r="AY247" s="95">
        <v>2.7</v>
      </c>
      <c r="AZ247" s="95">
        <v>3.3</v>
      </c>
      <c r="BG247" s="75">
        <v>30</v>
      </c>
      <c r="BH247" s="75">
        <v>50</v>
      </c>
      <c r="BI247" s="75">
        <v>42</v>
      </c>
      <c r="BJ247" s="75">
        <v>50</v>
      </c>
      <c r="BK247" s="75">
        <v>10</v>
      </c>
      <c r="BL247" s="75">
        <v>20</v>
      </c>
      <c r="BM247" s="75">
        <v>5</v>
      </c>
      <c r="BN247" s="75">
        <v>10</v>
      </c>
      <c r="BO247" s="94">
        <v>36</v>
      </c>
      <c r="BP247" s="94">
        <v>41</v>
      </c>
    </row>
    <row r="248" spans="1:68" hidden="1" x14ac:dyDescent="0.25">
      <c r="A248" s="73">
        <v>43048</v>
      </c>
      <c r="B248" s="3" t="s">
        <v>164</v>
      </c>
      <c r="C248" s="23">
        <v>3.3</v>
      </c>
      <c r="D248" s="11">
        <v>1.2</v>
      </c>
      <c r="E248" s="11">
        <f t="shared" si="9"/>
        <v>43.5</v>
      </c>
      <c r="F248" s="11">
        <f t="shared" si="10"/>
        <v>1.08</v>
      </c>
      <c r="G248" s="11">
        <v>11.84</v>
      </c>
      <c r="H248" s="11">
        <v>47.6</v>
      </c>
      <c r="K248" s="125">
        <v>0.77</v>
      </c>
      <c r="L248" s="24">
        <v>44.5</v>
      </c>
      <c r="M248" s="6">
        <v>2.84</v>
      </c>
      <c r="P248" s="25">
        <v>12.9</v>
      </c>
      <c r="R248" s="26">
        <v>1.88</v>
      </c>
      <c r="S248" s="26">
        <v>40.299999999999997</v>
      </c>
      <c r="U248" s="121">
        <v>1.59</v>
      </c>
      <c r="V248" s="38">
        <v>7.96</v>
      </c>
      <c r="W248" s="126">
        <f>U248+K248</f>
        <v>2.3600000000000003</v>
      </c>
      <c r="Y248" s="40">
        <v>513</v>
      </c>
      <c r="AA248" s="40">
        <v>13.34</v>
      </c>
      <c r="AB248" s="41">
        <v>6.74</v>
      </c>
      <c r="AC248" s="48">
        <v>21.1</v>
      </c>
      <c r="AD248" s="49">
        <v>3.08</v>
      </c>
      <c r="AE248" s="49">
        <v>385</v>
      </c>
      <c r="AG248" s="49">
        <v>10.46</v>
      </c>
      <c r="AK248" s="56">
        <v>12.96</v>
      </c>
      <c r="AS248" s="75">
        <v>310</v>
      </c>
      <c r="AT248" s="75">
        <v>410</v>
      </c>
      <c r="AU248" s="95">
        <v>20</v>
      </c>
      <c r="AV248" s="95">
        <v>25</v>
      </c>
      <c r="AW248" s="95">
        <v>8</v>
      </c>
      <c r="AX248" s="95">
        <v>12</v>
      </c>
      <c r="AY248" s="95">
        <v>2.7</v>
      </c>
      <c r="AZ248" s="95">
        <v>3.3</v>
      </c>
      <c r="BG248" s="75">
        <v>30</v>
      </c>
      <c r="BH248" s="75">
        <v>50</v>
      </c>
      <c r="BI248" s="75">
        <v>42</v>
      </c>
      <c r="BJ248" s="75">
        <v>50</v>
      </c>
      <c r="BK248" s="75">
        <v>10</v>
      </c>
      <c r="BL248" s="75">
        <v>20</v>
      </c>
      <c r="BM248" s="75">
        <v>5</v>
      </c>
      <c r="BN248" s="75">
        <v>10</v>
      </c>
      <c r="BO248" s="94">
        <v>36</v>
      </c>
      <c r="BP248" s="94">
        <v>41</v>
      </c>
    </row>
    <row r="249" spans="1:68" hidden="1" x14ac:dyDescent="0.25">
      <c r="A249" s="73"/>
      <c r="B249" s="3" t="s">
        <v>85</v>
      </c>
      <c r="C249" s="23">
        <v>3.2</v>
      </c>
      <c r="D249" s="11">
        <v>1.1000000000000001</v>
      </c>
      <c r="E249" s="11">
        <f t="shared" si="9"/>
        <v>42.5</v>
      </c>
      <c r="F249" s="11">
        <f t="shared" si="10"/>
        <v>0.9900000000000001</v>
      </c>
      <c r="G249" s="11">
        <v>11.85</v>
      </c>
      <c r="H249" s="11">
        <v>46.9</v>
      </c>
      <c r="L249" s="24">
        <v>44.6</v>
      </c>
      <c r="P249" s="25">
        <v>12.9</v>
      </c>
      <c r="R249" s="26">
        <v>1.95</v>
      </c>
      <c r="S249" s="26">
        <v>39.9</v>
      </c>
      <c r="V249" s="38">
        <v>8.01</v>
      </c>
      <c r="AB249" s="41">
        <v>7.23</v>
      </c>
      <c r="AC249" s="48">
        <v>20.6</v>
      </c>
      <c r="AD249" s="49">
        <v>3.1</v>
      </c>
      <c r="AE249" s="49">
        <v>353</v>
      </c>
      <c r="AG249" s="49">
        <v>10.92</v>
      </c>
      <c r="AN249" s="60">
        <v>83</v>
      </c>
      <c r="AO249" s="61">
        <v>7.8819999999999997</v>
      </c>
      <c r="AS249" s="75">
        <v>310</v>
      </c>
      <c r="AT249" s="75">
        <v>410</v>
      </c>
      <c r="AU249" s="95">
        <v>20</v>
      </c>
      <c r="AV249" s="95">
        <v>25</v>
      </c>
      <c r="AW249" s="95">
        <v>8</v>
      </c>
      <c r="AX249" s="95">
        <v>12</v>
      </c>
      <c r="AY249" s="95">
        <v>2.7</v>
      </c>
      <c r="AZ249" s="95">
        <v>3.3</v>
      </c>
      <c r="BG249" s="75">
        <v>30</v>
      </c>
      <c r="BH249" s="75">
        <v>50</v>
      </c>
      <c r="BI249" s="75">
        <v>42</v>
      </c>
      <c r="BJ249" s="75">
        <v>50</v>
      </c>
      <c r="BK249" s="75">
        <v>10</v>
      </c>
      <c r="BL249" s="75">
        <v>20</v>
      </c>
      <c r="BM249" s="75">
        <v>5</v>
      </c>
      <c r="BN249" s="75">
        <v>10</v>
      </c>
      <c r="BO249" s="94">
        <v>36</v>
      </c>
      <c r="BP249" s="94">
        <v>41</v>
      </c>
    </row>
    <row r="250" spans="1:68" hidden="1" x14ac:dyDescent="0.25">
      <c r="A250" s="73"/>
      <c r="B250" s="3" t="s">
        <v>57</v>
      </c>
      <c r="C250" s="23">
        <v>3.6</v>
      </c>
      <c r="D250" s="11">
        <v>1.1000000000000001</v>
      </c>
      <c r="E250" s="11">
        <f t="shared" si="9"/>
        <v>48.5</v>
      </c>
      <c r="F250" s="11">
        <f t="shared" si="10"/>
        <v>0.9900000000000001</v>
      </c>
      <c r="G250" s="11">
        <v>11.81</v>
      </c>
      <c r="H250" s="11">
        <v>47.3</v>
      </c>
      <c r="K250" s="125">
        <v>0.6</v>
      </c>
      <c r="L250" s="24">
        <v>45.2</v>
      </c>
      <c r="M250" s="6">
        <v>2.76</v>
      </c>
      <c r="P250" s="25">
        <v>12.9</v>
      </c>
      <c r="R250" s="26">
        <v>1.9</v>
      </c>
      <c r="S250" s="26">
        <v>40.299999999999997</v>
      </c>
      <c r="U250" s="121">
        <v>1.5</v>
      </c>
      <c r="V250" s="38">
        <v>8.02</v>
      </c>
      <c r="W250" s="126">
        <f>U250+K250</f>
        <v>2.1</v>
      </c>
      <c r="Y250" s="40">
        <v>540</v>
      </c>
      <c r="AA250" s="40">
        <v>13.04</v>
      </c>
      <c r="AB250" s="41">
        <v>7.33</v>
      </c>
      <c r="AC250" s="48">
        <v>21.1</v>
      </c>
      <c r="AD250" s="49">
        <v>3.2</v>
      </c>
      <c r="AE250" s="49">
        <v>363</v>
      </c>
      <c r="AG250" s="49">
        <v>10.5</v>
      </c>
      <c r="AK250" s="56">
        <v>12.8</v>
      </c>
      <c r="AS250" s="75">
        <v>310</v>
      </c>
      <c r="AT250" s="75">
        <v>410</v>
      </c>
      <c r="AU250" s="95">
        <v>20</v>
      </c>
      <c r="AV250" s="95">
        <v>25</v>
      </c>
      <c r="AW250" s="95">
        <v>8</v>
      </c>
      <c r="AX250" s="95">
        <v>12</v>
      </c>
      <c r="AY250" s="95">
        <v>2.7</v>
      </c>
      <c r="AZ250" s="95">
        <v>3.3</v>
      </c>
      <c r="BG250" s="75">
        <v>30</v>
      </c>
      <c r="BH250" s="75">
        <v>50</v>
      </c>
      <c r="BI250" s="75">
        <v>42</v>
      </c>
      <c r="BJ250" s="75">
        <v>50</v>
      </c>
      <c r="BK250" s="75">
        <v>10</v>
      </c>
      <c r="BL250" s="75">
        <v>20</v>
      </c>
      <c r="BM250" s="75">
        <v>5</v>
      </c>
      <c r="BN250" s="75">
        <v>10</v>
      </c>
      <c r="BO250" s="94">
        <v>36</v>
      </c>
      <c r="BP250" s="94">
        <v>41</v>
      </c>
    </row>
    <row r="251" spans="1:68" hidden="1" x14ac:dyDescent="0.25">
      <c r="A251" s="73"/>
      <c r="B251" s="3" t="s">
        <v>115</v>
      </c>
      <c r="C251" s="23">
        <v>3.5</v>
      </c>
      <c r="D251" s="11">
        <v>0.9</v>
      </c>
      <c r="E251" s="11">
        <f t="shared" si="9"/>
        <v>48</v>
      </c>
      <c r="F251" s="11">
        <f t="shared" si="10"/>
        <v>0.81</v>
      </c>
      <c r="G251" s="11">
        <v>11.85</v>
      </c>
      <c r="H251" s="11">
        <v>46.8</v>
      </c>
      <c r="K251" s="125">
        <v>0.61</v>
      </c>
      <c r="L251" s="24">
        <v>46.4</v>
      </c>
      <c r="M251" s="6">
        <v>3.05</v>
      </c>
      <c r="P251" s="25">
        <v>11.76</v>
      </c>
      <c r="R251" s="26">
        <v>1.92</v>
      </c>
      <c r="S251" s="26">
        <v>40</v>
      </c>
      <c r="U251" s="121">
        <v>1.6</v>
      </c>
      <c r="V251" s="38">
        <v>7.96</v>
      </c>
      <c r="W251" s="126">
        <f>U251+K251</f>
        <v>2.21</v>
      </c>
      <c r="Y251" s="40">
        <v>518</v>
      </c>
      <c r="AA251" s="40">
        <v>13.45</v>
      </c>
      <c r="AB251" s="41">
        <v>7.8</v>
      </c>
      <c r="AC251" s="48">
        <v>20.8</v>
      </c>
      <c r="AD251" s="49">
        <v>3.12</v>
      </c>
      <c r="AE251" s="49">
        <v>368</v>
      </c>
      <c r="AG251" s="49">
        <v>10.01</v>
      </c>
      <c r="AK251" s="56">
        <v>16.600000000000001</v>
      </c>
      <c r="AO251" s="61">
        <v>8.8699999999999992</v>
      </c>
      <c r="AS251" s="75">
        <v>310</v>
      </c>
      <c r="AT251" s="75">
        <v>410</v>
      </c>
      <c r="AU251" s="95">
        <v>20</v>
      </c>
      <c r="AV251" s="95">
        <v>25</v>
      </c>
      <c r="AW251" s="95">
        <v>8</v>
      </c>
      <c r="AX251" s="95">
        <v>12</v>
      </c>
      <c r="AY251" s="95">
        <v>2.7</v>
      </c>
      <c r="AZ251" s="95">
        <v>3.3</v>
      </c>
      <c r="BG251" s="75">
        <v>30</v>
      </c>
      <c r="BH251" s="75">
        <v>50</v>
      </c>
      <c r="BI251" s="75">
        <v>42</v>
      </c>
      <c r="BJ251" s="75">
        <v>50</v>
      </c>
      <c r="BK251" s="75">
        <v>10</v>
      </c>
      <c r="BL251" s="75">
        <v>20</v>
      </c>
      <c r="BM251" s="75">
        <v>5</v>
      </c>
      <c r="BN251" s="75">
        <v>10</v>
      </c>
      <c r="BO251" s="94">
        <v>36</v>
      </c>
      <c r="BP251" s="94">
        <v>41</v>
      </c>
    </row>
    <row r="252" spans="1:68" hidden="1" x14ac:dyDescent="0.25">
      <c r="A252" s="73">
        <v>43049</v>
      </c>
      <c r="B252" s="3" t="s">
        <v>43</v>
      </c>
      <c r="C252" s="23">
        <v>3.4</v>
      </c>
      <c r="D252" s="11">
        <v>0.9</v>
      </c>
      <c r="E252" s="11">
        <f t="shared" si="9"/>
        <v>46.5</v>
      </c>
      <c r="F252" s="11">
        <f t="shared" si="10"/>
        <v>0.81</v>
      </c>
      <c r="G252" s="11">
        <v>11.83</v>
      </c>
      <c r="H252" s="11">
        <v>47.6</v>
      </c>
      <c r="K252" s="125">
        <v>0.57999999999999996</v>
      </c>
      <c r="L252" s="24">
        <v>45.9</v>
      </c>
      <c r="M252" s="6">
        <v>3.18</v>
      </c>
      <c r="P252" s="25">
        <v>11.2</v>
      </c>
      <c r="R252" s="26">
        <v>1.91</v>
      </c>
      <c r="S252" s="26">
        <v>40.200000000000003</v>
      </c>
      <c r="U252" s="121">
        <v>1.5</v>
      </c>
      <c r="V252" s="38">
        <v>8.0299999999999994</v>
      </c>
      <c r="W252" s="126">
        <f>U252+K252</f>
        <v>2.08</v>
      </c>
      <c r="Y252" s="40">
        <v>532</v>
      </c>
      <c r="AA252" s="40">
        <v>14.97</v>
      </c>
      <c r="AB252" s="41">
        <v>10.68</v>
      </c>
      <c r="AC252" s="48">
        <v>20.7</v>
      </c>
      <c r="AD252" s="49">
        <v>3.13</v>
      </c>
      <c r="AE252" s="49">
        <v>364</v>
      </c>
      <c r="AG252" s="49">
        <v>10.46</v>
      </c>
      <c r="AK252" s="56">
        <v>13.83</v>
      </c>
      <c r="AN252" s="60">
        <v>68</v>
      </c>
      <c r="AO252" s="61">
        <v>6.6509999999999998</v>
      </c>
      <c r="AS252" s="75">
        <v>310</v>
      </c>
      <c r="AT252" s="75">
        <v>410</v>
      </c>
      <c r="AU252" s="95">
        <v>20</v>
      </c>
      <c r="AV252" s="95">
        <v>25</v>
      </c>
      <c r="AW252" s="95">
        <v>8</v>
      </c>
      <c r="AX252" s="95">
        <v>12</v>
      </c>
      <c r="AY252" s="95">
        <v>2.7</v>
      </c>
      <c r="AZ252" s="95">
        <v>3.3</v>
      </c>
      <c r="BG252" s="75">
        <v>30</v>
      </c>
      <c r="BH252" s="75">
        <v>50</v>
      </c>
      <c r="BI252" s="75">
        <v>42</v>
      </c>
      <c r="BJ252" s="75">
        <v>50</v>
      </c>
      <c r="BK252" s="75">
        <v>10</v>
      </c>
      <c r="BL252" s="75">
        <v>20</v>
      </c>
      <c r="BM252" s="75">
        <v>5</v>
      </c>
      <c r="BN252" s="75">
        <v>10</v>
      </c>
      <c r="BO252" s="94">
        <v>36</v>
      </c>
      <c r="BP252" s="94">
        <v>41</v>
      </c>
    </row>
    <row r="253" spans="1:68" hidden="1" x14ac:dyDescent="0.25">
      <c r="A253" s="73"/>
      <c r="B253" s="3" t="s">
        <v>123</v>
      </c>
      <c r="C253" s="23">
        <v>3.3</v>
      </c>
      <c r="D253" s="11">
        <v>1.1000000000000001</v>
      </c>
      <c r="E253" s="11">
        <f t="shared" si="9"/>
        <v>44</v>
      </c>
      <c r="F253" s="11">
        <f t="shared" si="10"/>
        <v>0.9900000000000001</v>
      </c>
      <c r="G253" s="11">
        <v>11.82</v>
      </c>
      <c r="H253" s="11">
        <v>47</v>
      </c>
      <c r="L253" s="24">
        <v>46</v>
      </c>
      <c r="M253" s="6">
        <v>3.24</v>
      </c>
      <c r="P253" s="25">
        <v>12.9</v>
      </c>
      <c r="R253" s="26">
        <v>1.89</v>
      </c>
      <c r="S253" s="26">
        <v>40.1</v>
      </c>
      <c r="V253" s="38">
        <v>8.18</v>
      </c>
      <c r="Y253" s="40">
        <v>530</v>
      </c>
      <c r="AA253" s="40">
        <v>18.04</v>
      </c>
      <c r="AB253" s="41">
        <v>12.58</v>
      </c>
      <c r="AC253" s="48">
        <v>20.5</v>
      </c>
      <c r="AD253" s="49">
        <v>3.11</v>
      </c>
      <c r="AE253" s="49">
        <v>388</v>
      </c>
      <c r="AG253" s="49">
        <v>10.01</v>
      </c>
      <c r="AK253" s="56">
        <v>14.24</v>
      </c>
      <c r="AO253" s="61">
        <v>11.456</v>
      </c>
      <c r="AS253" s="75">
        <v>310</v>
      </c>
      <c r="AT253" s="75">
        <v>410</v>
      </c>
      <c r="AU253" s="95">
        <v>20</v>
      </c>
      <c r="AV253" s="95">
        <v>25</v>
      </c>
      <c r="AW253" s="95">
        <v>8</v>
      </c>
      <c r="AX253" s="95">
        <v>12</v>
      </c>
      <c r="AY253" s="95">
        <v>2.7</v>
      </c>
      <c r="AZ253" s="95">
        <v>3.3</v>
      </c>
      <c r="BG253" s="75">
        <v>30</v>
      </c>
      <c r="BH253" s="75">
        <v>50</v>
      </c>
      <c r="BI253" s="75">
        <v>42</v>
      </c>
      <c r="BJ253" s="75">
        <v>50</v>
      </c>
      <c r="BK253" s="75">
        <v>10</v>
      </c>
      <c r="BL253" s="75">
        <v>20</v>
      </c>
      <c r="BM253" s="75">
        <v>5</v>
      </c>
      <c r="BN253" s="75">
        <v>10</v>
      </c>
      <c r="BO253" s="94">
        <v>36</v>
      </c>
      <c r="BP253" s="94">
        <v>41</v>
      </c>
    </row>
    <row r="254" spans="1:68" hidden="1" x14ac:dyDescent="0.25">
      <c r="A254" s="73"/>
      <c r="B254" s="3" t="s">
        <v>165</v>
      </c>
      <c r="C254" s="23">
        <v>3.1</v>
      </c>
      <c r="D254" s="11">
        <v>1</v>
      </c>
      <c r="E254" s="11">
        <f t="shared" si="9"/>
        <v>41.5</v>
      </c>
      <c r="F254" s="11">
        <f t="shared" si="10"/>
        <v>0.9</v>
      </c>
      <c r="G254" s="11">
        <v>11.89</v>
      </c>
      <c r="H254" s="11">
        <v>46.4</v>
      </c>
      <c r="K254" s="125">
        <v>1.24</v>
      </c>
      <c r="L254" s="24">
        <v>46</v>
      </c>
      <c r="M254" s="6">
        <v>3.01</v>
      </c>
      <c r="P254" s="25">
        <v>12.9</v>
      </c>
      <c r="R254" s="26">
        <v>1.83</v>
      </c>
      <c r="S254" s="26">
        <v>39.4</v>
      </c>
      <c r="U254" s="121">
        <v>1.44</v>
      </c>
      <c r="V254" s="38">
        <v>8.58</v>
      </c>
      <c r="W254" s="126">
        <f>U254+K254</f>
        <v>2.6799999999999997</v>
      </c>
      <c r="Y254" s="40">
        <v>532</v>
      </c>
      <c r="AA254" s="40">
        <v>19.37</v>
      </c>
      <c r="AB254" s="41">
        <v>14.07</v>
      </c>
      <c r="AC254" s="48">
        <v>20.7</v>
      </c>
      <c r="AD254" s="49">
        <v>3.18</v>
      </c>
      <c r="AE254" s="49">
        <v>415</v>
      </c>
      <c r="AG254" s="49">
        <v>13.2</v>
      </c>
      <c r="AK254" s="56">
        <v>13.16</v>
      </c>
      <c r="AS254" s="75">
        <v>310</v>
      </c>
      <c r="AT254" s="75">
        <v>410</v>
      </c>
      <c r="AU254" s="95">
        <v>20</v>
      </c>
      <c r="AV254" s="95">
        <v>25</v>
      </c>
      <c r="AW254" s="95">
        <v>8</v>
      </c>
      <c r="AX254" s="95">
        <v>12</v>
      </c>
      <c r="AY254" s="95">
        <v>2.7</v>
      </c>
      <c r="AZ254" s="95">
        <v>3.3</v>
      </c>
      <c r="BG254" s="75">
        <v>30</v>
      </c>
      <c r="BH254" s="75">
        <v>50</v>
      </c>
      <c r="BI254" s="75">
        <v>42</v>
      </c>
      <c r="BJ254" s="75">
        <v>50</v>
      </c>
      <c r="BK254" s="75">
        <v>10</v>
      </c>
      <c r="BL254" s="75">
        <v>20</v>
      </c>
      <c r="BM254" s="75">
        <v>5</v>
      </c>
      <c r="BN254" s="75">
        <v>10</v>
      </c>
      <c r="BO254" s="94">
        <v>36</v>
      </c>
      <c r="BP254" s="94">
        <v>41</v>
      </c>
    </row>
    <row r="255" spans="1:68" hidden="1" x14ac:dyDescent="0.25">
      <c r="A255" s="73"/>
      <c r="B255" s="3" t="s">
        <v>166</v>
      </c>
      <c r="AE255" s="49">
        <v>330</v>
      </c>
      <c r="AG255" s="49">
        <v>10.01</v>
      </c>
      <c r="AO255" s="61">
        <v>10.09</v>
      </c>
      <c r="AS255" s="75">
        <v>310</v>
      </c>
      <c r="AT255" s="75">
        <v>410</v>
      </c>
      <c r="AU255" s="95">
        <v>20</v>
      </c>
      <c r="AV255" s="95">
        <v>25</v>
      </c>
      <c r="AW255" s="95">
        <v>8</v>
      </c>
      <c r="AX255" s="95">
        <v>12</v>
      </c>
      <c r="AY255" s="95">
        <v>2.7</v>
      </c>
      <c r="AZ255" s="95">
        <v>3.3</v>
      </c>
      <c r="BG255" s="75">
        <v>30</v>
      </c>
      <c r="BH255" s="75">
        <v>50</v>
      </c>
      <c r="BI255" s="75">
        <v>42</v>
      </c>
      <c r="BJ255" s="75">
        <v>50</v>
      </c>
      <c r="BK255" s="75">
        <v>10</v>
      </c>
      <c r="BL255" s="75">
        <v>20</v>
      </c>
      <c r="BM255" s="75">
        <v>5</v>
      </c>
      <c r="BN255" s="75">
        <v>10</v>
      </c>
      <c r="BO255" s="94">
        <v>36</v>
      </c>
      <c r="BP255" s="94">
        <v>41</v>
      </c>
    </row>
    <row r="256" spans="1:68" hidden="1" x14ac:dyDescent="0.25">
      <c r="A256" s="73">
        <v>43052</v>
      </c>
      <c r="B256" s="3" t="s">
        <v>65</v>
      </c>
      <c r="C256" s="23">
        <v>3.2</v>
      </c>
      <c r="D256" s="11">
        <v>1</v>
      </c>
      <c r="E256" s="11">
        <f t="shared" ref="E256" si="11">(C256-D256/3)*15</f>
        <v>43</v>
      </c>
      <c r="F256" s="11">
        <f t="shared" ref="F256" si="12">D256*0.9</f>
        <v>0.9</v>
      </c>
      <c r="G256" s="11">
        <v>11.9</v>
      </c>
      <c r="H256" s="11">
        <v>46</v>
      </c>
      <c r="K256" s="125">
        <v>0.62</v>
      </c>
      <c r="L256" s="24">
        <v>40.5</v>
      </c>
      <c r="M256" s="6">
        <v>3</v>
      </c>
      <c r="P256" s="25">
        <v>12.9</v>
      </c>
      <c r="R256" s="26">
        <v>1.93</v>
      </c>
      <c r="S256" s="26">
        <v>39.6</v>
      </c>
      <c r="U256" s="121">
        <v>1.39</v>
      </c>
      <c r="V256" s="38">
        <v>7.59</v>
      </c>
      <c r="W256" s="126">
        <f>U256+K256</f>
        <v>2.0099999999999998</v>
      </c>
      <c r="Y256" s="40">
        <v>501</v>
      </c>
      <c r="AA256" s="40">
        <v>20.100000000000001</v>
      </c>
      <c r="AB256" s="41">
        <v>13.47</v>
      </c>
      <c r="AC256" s="48">
        <v>19.100000000000001</v>
      </c>
      <c r="AD256" s="49">
        <v>3.07</v>
      </c>
      <c r="AE256" s="49">
        <v>344</v>
      </c>
      <c r="AG256" s="49">
        <v>10.01</v>
      </c>
      <c r="AK256" s="56">
        <v>10.67</v>
      </c>
      <c r="AN256" s="60">
        <v>45</v>
      </c>
      <c r="AO256" s="61">
        <v>3.7890000000000001</v>
      </c>
      <c r="AS256" s="75">
        <v>310</v>
      </c>
      <c r="AT256" s="75">
        <v>410</v>
      </c>
      <c r="AU256" s="95">
        <v>20</v>
      </c>
      <c r="AV256" s="95">
        <v>25</v>
      </c>
      <c r="AW256" s="95">
        <v>8</v>
      </c>
      <c r="AX256" s="95">
        <v>12</v>
      </c>
      <c r="AY256" s="95">
        <v>2.7</v>
      </c>
      <c r="AZ256" s="95">
        <v>3.3</v>
      </c>
      <c r="BG256" s="75">
        <v>30</v>
      </c>
      <c r="BH256" s="75">
        <v>50</v>
      </c>
      <c r="BI256" s="75">
        <v>42</v>
      </c>
      <c r="BJ256" s="75">
        <v>50</v>
      </c>
      <c r="BK256" s="75">
        <v>10</v>
      </c>
      <c r="BL256" s="75">
        <v>20</v>
      </c>
      <c r="BM256" s="75">
        <v>5</v>
      </c>
      <c r="BN256" s="75">
        <v>10</v>
      </c>
      <c r="BO256" s="94">
        <v>36</v>
      </c>
      <c r="BP256" s="94">
        <v>41</v>
      </c>
    </row>
    <row r="257" spans="1:68" hidden="1" x14ac:dyDescent="0.25">
      <c r="A257" s="73"/>
      <c r="B257" s="3" t="s">
        <v>167</v>
      </c>
      <c r="AE257" s="49">
        <v>330</v>
      </c>
      <c r="AN257" s="60">
        <v>60</v>
      </c>
      <c r="AO257" s="61">
        <v>5.2359999999999998</v>
      </c>
      <c r="AS257" s="75">
        <v>310</v>
      </c>
      <c r="AT257" s="75">
        <v>410</v>
      </c>
      <c r="AU257" s="95">
        <v>20</v>
      </c>
      <c r="AV257" s="95">
        <v>25</v>
      </c>
      <c r="AW257" s="95">
        <v>8</v>
      </c>
      <c r="AX257" s="95">
        <v>12</v>
      </c>
      <c r="AY257" s="95">
        <v>2.7</v>
      </c>
      <c r="AZ257" s="95">
        <v>3.3</v>
      </c>
      <c r="BG257" s="75">
        <v>30</v>
      </c>
      <c r="BH257" s="75">
        <v>50</v>
      </c>
      <c r="BI257" s="75">
        <v>42</v>
      </c>
      <c r="BJ257" s="75">
        <v>50</v>
      </c>
      <c r="BK257" s="75">
        <v>10</v>
      </c>
      <c r="BL257" s="75">
        <v>20</v>
      </c>
      <c r="BM257" s="75">
        <v>5</v>
      </c>
      <c r="BN257" s="75">
        <v>10</v>
      </c>
      <c r="BO257" s="94">
        <v>36</v>
      </c>
      <c r="BP257" s="94">
        <v>41</v>
      </c>
    </row>
    <row r="258" spans="1:68" hidden="1" x14ac:dyDescent="0.25">
      <c r="A258" s="73"/>
      <c r="B258" s="3" t="s">
        <v>71</v>
      </c>
      <c r="C258" s="23">
        <v>3</v>
      </c>
      <c r="D258" s="11">
        <v>0.9</v>
      </c>
      <c r="E258" s="11">
        <f t="shared" si="9"/>
        <v>40.5</v>
      </c>
      <c r="F258" s="11">
        <f t="shared" si="10"/>
        <v>0.81</v>
      </c>
      <c r="G258" s="11">
        <v>11.91</v>
      </c>
      <c r="H258" s="11">
        <v>46.4</v>
      </c>
      <c r="K258" s="125">
        <v>0.68</v>
      </c>
      <c r="L258" s="24">
        <v>40.200000000000003</v>
      </c>
      <c r="P258" s="25">
        <v>11.8</v>
      </c>
      <c r="R258" s="26">
        <v>1.95</v>
      </c>
      <c r="S258" s="26">
        <v>40.299999999999997</v>
      </c>
      <c r="U258" s="121">
        <v>1.6</v>
      </c>
      <c r="V258" s="38">
        <v>7.64</v>
      </c>
      <c r="W258" s="126">
        <f>U258+K258</f>
        <v>2.2800000000000002</v>
      </c>
      <c r="AB258" s="41">
        <v>14.59</v>
      </c>
      <c r="AC258" s="48">
        <v>19.5</v>
      </c>
      <c r="AD258" s="49">
        <v>3.15</v>
      </c>
      <c r="AE258" s="49">
        <v>324</v>
      </c>
      <c r="AG258" s="49">
        <v>10.01</v>
      </c>
      <c r="AN258" s="60">
        <v>50</v>
      </c>
      <c r="AO258" s="61">
        <v>7.1879999999999997</v>
      </c>
      <c r="AS258" s="75">
        <v>310</v>
      </c>
      <c r="AT258" s="75">
        <v>410</v>
      </c>
      <c r="AU258" s="95">
        <v>20</v>
      </c>
      <c r="AV258" s="95">
        <v>25</v>
      </c>
      <c r="AW258" s="95">
        <v>8</v>
      </c>
      <c r="AX258" s="95">
        <v>12</v>
      </c>
      <c r="AY258" s="95">
        <v>2.7</v>
      </c>
      <c r="AZ258" s="95">
        <v>3.3</v>
      </c>
      <c r="BG258" s="75">
        <v>30</v>
      </c>
      <c r="BH258" s="75">
        <v>50</v>
      </c>
      <c r="BI258" s="75">
        <v>42</v>
      </c>
      <c r="BJ258" s="75">
        <v>50</v>
      </c>
      <c r="BK258" s="75">
        <v>10</v>
      </c>
      <c r="BL258" s="75">
        <v>20</v>
      </c>
      <c r="BM258" s="75">
        <v>5</v>
      </c>
      <c r="BN258" s="75">
        <v>10</v>
      </c>
      <c r="BO258" s="94">
        <v>36</v>
      </c>
      <c r="BP258" s="94">
        <v>41</v>
      </c>
    </row>
    <row r="259" spans="1:68" hidden="1" x14ac:dyDescent="0.25">
      <c r="A259" s="73"/>
      <c r="B259" s="3" t="s">
        <v>66</v>
      </c>
      <c r="C259" s="23">
        <v>2.9</v>
      </c>
      <c r="D259" s="11">
        <v>0.9</v>
      </c>
      <c r="E259" s="11">
        <f t="shared" si="9"/>
        <v>39</v>
      </c>
      <c r="F259" s="11">
        <f t="shared" si="10"/>
        <v>0.81</v>
      </c>
      <c r="G259" s="11">
        <v>11.93</v>
      </c>
      <c r="H259" s="11">
        <v>46.8</v>
      </c>
      <c r="L259" s="24">
        <v>40.5</v>
      </c>
      <c r="M259" s="6">
        <v>2.96</v>
      </c>
      <c r="P259" s="25">
        <v>11.8</v>
      </c>
      <c r="R259" s="26">
        <v>1.92</v>
      </c>
      <c r="S259" s="26">
        <v>40.1</v>
      </c>
      <c r="V259" s="38">
        <v>7.72</v>
      </c>
      <c r="Y259" s="40">
        <v>531</v>
      </c>
      <c r="AA259" s="40">
        <v>18.25</v>
      </c>
      <c r="AB259" s="41">
        <v>18.510000000000002</v>
      </c>
      <c r="AC259" s="48">
        <v>20.9</v>
      </c>
      <c r="AD259" s="49">
        <v>3.18</v>
      </c>
      <c r="AE259" s="49">
        <v>318</v>
      </c>
      <c r="AG259" s="49">
        <v>9.56</v>
      </c>
      <c r="AK259" s="56">
        <v>12.08</v>
      </c>
      <c r="AS259" s="75">
        <v>310</v>
      </c>
      <c r="AT259" s="75">
        <v>410</v>
      </c>
      <c r="AU259" s="95">
        <v>20</v>
      </c>
      <c r="AV259" s="95">
        <v>25</v>
      </c>
      <c r="AW259" s="95">
        <v>8</v>
      </c>
      <c r="AX259" s="95">
        <v>12</v>
      </c>
      <c r="AY259" s="95">
        <v>2.7</v>
      </c>
      <c r="AZ259" s="95">
        <v>3.3</v>
      </c>
      <c r="BG259" s="75">
        <v>30</v>
      </c>
      <c r="BH259" s="75">
        <v>50</v>
      </c>
      <c r="BI259" s="75">
        <v>42</v>
      </c>
      <c r="BJ259" s="75">
        <v>50</v>
      </c>
      <c r="BK259" s="75">
        <v>10</v>
      </c>
      <c r="BL259" s="75">
        <v>20</v>
      </c>
      <c r="BM259" s="75">
        <v>5</v>
      </c>
      <c r="BN259" s="75">
        <v>10</v>
      </c>
      <c r="BO259" s="94">
        <v>36</v>
      </c>
      <c r="BP259" s="94">
        <v>41</v>
      </c>
    </row>
    <row r="260" spans="1:68" hidden="1" x14ac:dyDescent="0.25">
      <c r="A260" s="73"/>
      <c r="B260" s="3" t="s">
        <v>135</v>
      </c>
      <c r="C260" s="23">
        <v>3</v>
      </c>
      <c r="D260" s="11">
        <v>0.8</v>
      </c>
      <c r="E260" s="11">
        <f t="shared" si="9"/>
        <v>41</v>
      </c>
      <c r="F260" s="11">
        <f t="shared" si="10"/>
        <v>0.72000000000000008</v>
      </c>
      <c r="G260" s="11">
        <v>11.96</v>
      </c>
      <c r="H260" s="11">
        <v>47</v>
      </c>
      <c r="K260" s="125">
        <v>0.76</v>
      </c>
      <c r="L260" s="24">
        <v>41</v>
      </c>
      <c r="M260" s="6">
        <v>3.12</v>
      </c>
      <c r="P260" s="25">
        <v>12.3</v>
      </c>
      <c r="R260" s="26">
        <v>1.88</v>
      </c>
      <c r="S260" s="26">
        <v>40</v>
      </c>
      <c r="U260" s="121">
        <v>1.66</v>
      </c>
      <c r="V260" s="38">
        <v>7.94</v>
      </c>
      <c r="W260" s="126">
        <f>U260+K260</f>
        <v>2.42</v>
      </c>
      <c r="Y260" s="40">
        <v>528</v>
      </c>
      <c r="AA260" s="40">
        <v>20.14</v>
      </c>
      <c r="AB260" s="41">
        <v>18.670000000000002</v>
      </c>
      <c r="AC260" s="48">
        <v>20.9</v>
      </c>
      <c r="AD260" s="49">
        <v>3.14</v>
      </c>
      <c r="AE260" s="49">
        <v>342</v>
      </c>
      <c r="AG260" s="49">
        <v>10.47</v>
      </c>
      <c r="AK260" s="56">
        <v>13.35</v>
      </c>
      <c r="AN260" s="60">
        <v>65</v>
      </c>
      <c r="AO260" s="61">
        <v>7.52</v>
      </c>
      <c r="AS260" s="75">
        <v>310</v>
      </c>
      <c r="AT260" s="75">
        <v>410</v>
      </c>
      <c r="AU260" s="95">
        <v>20</v>
      </c>
      <c r="AV260" s="95">
        <v>25</v>
      </c>
      <c r="AW260" s="95">
        <v>8</v>
      </c>
      <c r="AX260" s="95">
        <v>12</v>
      </c>
      <c r="AY260" s="95">
        <v>2.7</v>
      </c>
      <c r="AZ260" s="95">
        <v>3.3</v>
      </c>
      <c r="BG260" s="75">
        <v>30</v>
      </c>
      <c r="BH260" s="75">
        <v>50</v>
      </c>
      <c r="BI260" s="75">
        <v>42</v>
      </c>
      <c r="BJ260" s="75">
        <v>50</v>
      </c>
      <c r="BK260" s="75">
        <v>10</v>
      </c>
      <c r="BL260" s="75">
        <v>20</v>
      </c>
      <c r="BM260" s="75">
        <v>5</v>
      </c>
      <c r="BN260" s="75">
        <v>10</v>
      </c>
      <c r="BO260" s="94">
        <v>36</v>
      </c>
      <c r="BP260" s="94">
        <v>41</v>
      </c>
    </row>
    <row r="261" spans="1:68" hidden="1" x14ac:dyDescent="0.25">
      <c r="A261" s="73">
        <v>43053</v>
      </c>
      <c r="B261" s="3" t="s">
        <v>164</v>
      </c>
      <c r="C261" s="23">
        <v>3</v>
      </c>
      <c r="D261" s="11">
        <v>0.7</v>
      </c>
      <c r="E261" s="11">
        <f t="shared" si="9"/>
        <v>41.5</v>
      </c>
      <c r="F261" s="11">
        <f t="shared" si="10"/>
        <v>0.63</v>
      </c>
      <c r="G261" s="11">
        <v>12.21</v>
      </c>
      <c r="H261" s="11">
        <v>47.3</v>
      </c>
      <c r="K261" s="125">
        <v>0.66</v>
      </c>
      <c r="L261" s="24">
        <v>44.3</v>
      </c>
      <c r="M261" s="6">
        <v>3.22</v>
      </c>
      <c r="P261" s="25">
        <v>11.2</v>
      </c>
      <c r="R261" s="26">
        <v>2.0299999999999998</v>
      </c>
      <c r="S261" s="26">
        <v>40.200000000000003</v>
      </c>
      <c r="U261" s="121">
        <v>1.39</v>
      </c>
      <c r="V261" s="38">
        <v>7.98</v>
      </c>
      <c r="W261" s="126">
        <f>U261+K261</f>
        <v>2.0499999999999998</v>
      </c>
      <c r="Y261" s="40">
        <v>541</v>
      </c>
      <c r="AA261" s="40">
        <v>22.63</v>
      </c>
      <c r="AB261" s="41">
        <v>21.78</v>
      </c>
      <c r="AC261" s="48">
        <v>20.5</v>
      </c>
      <c r="AD261" s="49">
        <v>3.24</v>
      </c>
      <c r="AE261" s="49">
        <v>383</v>
      </c>
      <c r="AG261" s="49">
        <v>10.69</v>
      </c>
      <c r="AK261" s="56">
        <v>14.05</v>
      </c>
      <c r="AN261" s="60">
        <v>57</v>
      </c>
      <c r="AO261" s="61">
        <v>7.2640000000000002</v>
      </c>
      <c r="AS261" s="75">
        <v>310</v>
      </c>
      <c r="AT261" s="75">
        <v>410</v>
      </c>
      <c r="AU261" s="95">
        <v>20</v>
      </c>
      <c r="AV261" s="95">
        <v>25</v>
      </c>
      <c r="AW261" s="95">
        <v>8</v>
      </c>
      <c r="AX261" s="95">
        <v>12</v>
      </c>
      <c r="AY261" s="95">
        <v>2.7</v>
      </c>
      <c r="AZ261" s="95">
        <v>3.3</v>
      </c>
      <c r="BG261" s="75">
        <v>30</v>
      </c>
      <c r="BH261" s="75">
        <v>50</v>
      </c>
      <c r="BI261" s="75">
        <v>42</v>
      </c>
      <c r="BJ261" s="75">
        <v>50</v>
      </c>
      <c r="BK261" s="75">
        <v>10</v>
      </c>
      <c r="BL261" s="75">
        <v>20</v>
      </c>
      <c r="BM261" s="75">
        <v>5</v>
      </c>
      <c r="BN261" s="75">
        <v>10</v>
      </c>
      <c r="BO261" s="94">
        <v>36</v>
      </c>
      <c r="BP261" s="94">
        <v>41</v>
      </c>
    </row>
    <row r="262" spans="1:68" hidden="1" x14ac:dyDescent="0.25">
      <c r="A262" s="73"/>
      <c r="B262" s="3" t="s">
        <v>71</v>
      </c>
      <c r="C262" s="23">
        <v>3.05</v>
      </c>
      <c r="D262" s="11">
        <v>0.7</v>
      </c>
      <c r="E262" s="11">
        <f t="shared" si="9"/>
        <v>42.25</v>
      </c>
      <c r="F262" s="11">
        <f t="shared" si="10"/>
        <v>0.63</v>
      </c>
      <c r="G262" s="11">
        <v>12.2</v>
      </c>
      <c r="H262" s="11">
        <v>46.7</v>
      </c>
      <c r="L262" s="24">
        <v>44.5</v>
      </c>
      <c r="M262" s="6">
        <v>2.94</v>
      </c>
      <c r="P262" s="25">
        <v>11.2</v>
      </c>
      <c r="R262" s="26">
        <v>2.0299999999999998</v>
      </c>
      <c r="S262" s="26">
        <v>40.1</v>
      </c>
      <c r="V262" s="38">
        <v>7.82</v>
      </c>
      <c r="Y262" s="40">
        <v>555</v>
      </c>
      <c r="AA262" s="40">
        <v>21.24</v>
      </c>
      <c r="AB262" s="41">
        <v>23.48</v>
      </c>
      <c r="AC262" s="48">
        <v>20.100000000000001</v>
      </c>
      <c r="AD262" s="49">
        <v>3.32</v>
      </c>
      <c r="AE262" s="49">
        <v>326</v>
      </c>
      <c r="AG262" s="49">
        <v>9.1</v>
      </c>
      <c r="AK262" s="56">
        <v>15.08</v>
      </c>
      <c r="AN262" s="60">
        <v>57</v>
      </c>
      <c r="AO262" s="61">
        <v>8.7479999999999993</v>
      </c>
      <c r="AS262" s="75">
        <v>310</v>
      </c>
      <c r="AT262" s="75">
        <v>410</v>
      </c>
      <c r="AU262" s="95">
        <v>20</v>
      </c>
      <c r="AV262" s="95">
        <v>25</v>
      </c>
      <c r="AW262" s="95">
        <v>8</v>
      </c>
      <c r="AX262" s="95">
        <v>12</v>
      </c>
      <c r="AY262" s="95">
        <v>2.7</v>
      </c>
      <c r="AZ262" s="95">
        <v>3.3</v>
      </c>
      <c r="BG262" s="75">
        <v>30</v>
      </c>
      <c r="BH262" s="75">
        <v>50</v>
      </c>
      <c r="BI262" s="75">
        <v>42</v>
      </c>
      <c r="BJ262" s="75">
        <v>50</v>
      </c>
      <c r="BK262" s="75">
        <v>10</v>
      </c>
      <c r="BL262" s="75">
        <v>20</v>
      </c>
      <c r="BM262" s="75">
        <v>5</v>
      </c>
      <c r="BN262" s="75">
        <v>10</v>
      </c>
      <c r="BO262" s="94">
        <v>36</v>
      </c>
      <c r="BP262" s="94">
        <v>41</v>
      </c>
    </row>
    <row r="263" spans="1:68" hidden="1" x14ac:dyDescent="0.25">
      <c r="A263" s="73"/>
      <c r="B263" s="3" t="s">
        <v>160</v>
      </c>
      <c r="C263" s="23">
        <v>2.9</v>
      </c>
      <c r="D263" s="11">
        <v>0.8</v>
      </c>
      <c r="E263" s="11">
        <f t="shared" si="9"/>
        <v>39.5</v>
      </c>
      <c r="F263" s="11">
        <f t="shared" si="10"/>
        <v>0.72000000000000008</v>
      </c>
      <c r="G263" s="11">
        <v>12.22</v>
      </c>
      <c r="M263" s="6">
        <v>3.05</v>
      </c>
      <c r="P263" s="25">
        <v>11.2</v>
      </c>
      <c r="R263" s="26">
        <v>2.0499999999999998</v>
      </c>
      <c r="S263" s="26">
        <v>39.9</v>
      </c>
      <c r="V263" s="38">
        <v>8.16</v>
      </c>
      <c r="Y263" s="40">
        <v>569</v>
      </c>
      <c r="AA263" s="40">
        <v>24.86</v>
      </c>
      <c r="AB263" s="41">
        <v>24.56</v>
      </c>
      <c r="AC263" s="48">
        <v>20.9</v>
      </c>
      <c r="AD263" s="49">
        <v>3.22</v>
      </c>
      <c r="AE263" s="49">
        <v>355</v>
      </c>
      <c r="AG263" s="49">
        <v>10.01</v>
      </c>
      <c r="AK263" s="56">
        <v>13.43</v>
      </c>
      <c r="AS263" s="75">
        <v>310</v>
      </c>
      <c r="AT263" s="75">
        <v>410</v>
      </c>
      <c r="AU263" s="95">
        <v>20</v>
      </c>
      <c r="AV263" s="95">
        <v>25</v>
      </c>
      <c r="AW263" s="95">
        <v>8</v>
      </c>
      <c r="AX263" s="95">
        <v>12</v>
      </c>
      <c r="AY263" s="95">
        <v>2.7</v>
      </c>
      <c r="AZ263" s="95">
        <v>3.3</v>
      </c>
      <c r="BG263" s="75">
        <v>30</v>
      </c>
      <c r="BH263" s="75">
        <v>50</v>
      </c>
      <c r="BI263" s="75">
        <v>42</v>
      </c>
      <c r="BJ263" s="75">
        <v>50</v>
      </c>
      <c r="BK263" s="75">
        <v>10</v>
      </c>
      <c r="BL263" s="75">
        <v>20</v>
      </c>
      <c r="BM263" s="75">
        <v>5</v>
      </c>
      <c r="BN263" s="75">
        <v>10</v>
      </c>
      <c r="BO263" s="94">
        <v>36</v>
      </c>
      <c r="BP263" s="94">
        <v>41</v>
      </c>
    </row>
    <row r="264" spans="1:68" hidden="1" x14ac:dyDescent="0.25">
      <c r="A264" s="73"/>
      <c r="B264" s="3" t="s">
        <v>115</v>
      </c>
      <c r="C264" s="23">
        <v>3</v>
      </c>
      <c r="D264" s="11">
        <v>0.9</v>
      </c>
      <c r="E264" s="11">
        <f t="shared" si="9"/>
        <v>40.5</v>
      </c>
      <c r="F264" s="11">
        <f t="shared" si="10"/>
        <v>0.81</v>
      </c>
      <c r="G264" s="11">
        <v>12.1</v>
      </c>
      <c r="H264" s="11">
        <v>45.8</v>
      </c>
      <c r="K264" s="125">
        <v>1.1100000000000001</v>
      </c>
      <c r="L264" s="24">
        <v>45.1</v>
      </c>
      <c r="M264" s="6">
        <v>3.12</v>
      </c>
      <c r="P264" s="25">
        <v>11.8</v>
      </c>
      <c r="R264" s="26">
        <v>1.94</v>
      </c>
      <c r="S264" s="26">
        <v>40.1</v>
      </c>
      <c r="U264" s="121">
        <v>1.55</v>
      </c>
      <c r="V264" s="38">
        <v>7.9</v>
      </c>
      <c r="W264" s="126">
        <f>U264+K264</f>
        <v>2.66</v>
      </c>
      <c r="Y264" s="40">
        <v>546</v>
      </c>
      <c r="AA264" s="40">
        <v>22.51</v>
      </c>
      <c r="AB264" s="41">
        <v>25.47</v>
      </c>
      <c r="AC264" s="48">
        <v>20.399999999999999</v>
      </c>
      <c r="AD264" s="49">
        <v>3.35</v>
      </c>
      <c r="AE264" s="49">
        <v>326</v>
      </c>
      <c r="AG264" s="49">
        <v>9.1</v>
      </c>
      <c r="AK264" s="56">
        <v>12.69</v>
      </c>
      <c r="AN264" s="60">
        <v>55</v>
      </c>
      <c r="AO264" s="61">
        <v>12.35</v>
      </c>
      <c r="AS264" s="75">
        <v>310</v>
      </c>
      <c r="AT264" s="75">
        <v>410</v>
      </c>
      <c r="AU264" s="95">
        <v>20</v>
      </c>
      <c r="AV264" s="95">
        <v>25</v>
      </c>
      <c r="AW264" s="95">
        <v>8</v>
      </c>
      <c r="AX264" s="95">
        <v>12</v>
      </c>
      <c r="AY264" s="95">
        <v>2.7</v>
      </c>
      <c r="AZ264" s="95">
        <v>3.3</v>
      </c>
      <c r="BG264" s="75">
        <v>30</v>
      </c>
      <c r="BH264" s="75">
        <v>50</v>
      </c>
      <c r="BI264" s="75">
        <v>42</v>
      </c>
      <c r="BJ264" s="75">
        <v>50</v>
      </c>
      <c r="BK264" s="75">
        <v>10</v>
      </c>
      <c r="BL264" s="75">
        <v>20</v>
      </c>
      <c r="BM264" s="75">
        <v>5</v>
      </c>
      <c r="BN264" s="75">
        <v>10</v>
      </c>
      <c r="BO264" s="94">
        <v>36</v>
      </c>
      <c r="BP264" s="94">
        <v>41</v>
      </c>
    </row>
    <row r="265" spans="1:68" hidden="1" x14ac:dyDescent="0.25">
      <c r="A265" s="73">
        <v>43054</v>
      </c>
      <c r="B265" s="3" t="s">
        <v>60</v>
      </c>
      <c r="C265" s="23">
        <v>3</v>
      </c>
      <c r="D265" s="11">
        <v>0.7</v>
      </c>
      <c r="E265" s="11">
        <f t="shared" si="9"/>
        <v>41.5</v>
      </c>
      <c r="F265" s="11">
        <f t="shared" si="10"/>
        <v>0.63</v>
      </c>
      <c r="G265" s="11">
        <v>12.11</v>
      </c>
      <c r="H265" s="11">
        <v>46.8</v>
      </c>
      <c r="K265" s="125">
        <v>0.62</v>
      </c>
      <c r="L265" s="24">
        <v>40.799999999999997</v>
      </c>
      <c r="M265" s="6">
        <v>2.8</v>
      </c>
      <c r="P265" s="25">
        <v>12.3</v>
      </c>
      <c r="R265" s="26">
        <v>1.94</v>
      </c>
      <c r="S265" s="26">
        <v>40.299999999999997</v>
      </c>
      <c r="U265" s="121">
        <v>1.49</v>
      </c>
      <c r="V265" s="38">
        <v>7.27</v>
      </c>
      <c r="W265" s="126">
        <f>U265+K265</f>
        <v>2.11</v>
      </c>
      <c r="Y265" s="40">
        <v>497</v>
      </c>
      <c r="AA265" s="40">
        <v>11.2</v>
      </c>
      <c r="AB265" s="41">
        <v>6.91</v>
      </c>
      <c r="AC265" s="48">
        <v>20.2</v>
      </c>
      <c r="AD265" s="49">
        <v>3.18</v>
      </c>
      <c r="AE265" s="49">
        <v>370</v>
      </c>
      <c r="AG265" s="49">
        <v>9.1</v>
      </c>
      <c r="AK265" s="56">
        <v>12.53</v>
      </c>
      <c r="AS265" s="75">
        <v>310</v>
      </c>
      <c r="AT265" s="75">
        <v>410</v>
      </c>
      <c r="AU265" s="95">
        <v>20</v>
      </c>
      <c r="AV265" s="95">
        <v>25</v>
      </c>
      <c r="AW265" s="95">
        <v>8</v>
      </c>
      <c r="AX265" s="95">
        <v>12</v>
      </c>
      <c r="AY265" s="95">
        <v>2.7</v>
      </c>
      <c r="AZ265" s="95">
        <v>3.3</v>
      </c>
      <c r="BG265" s="75">
        <v>30</v>
      </c>
      <c r="BH265" s="75">
        <v>50</v>
      </c>
      <c r="BI265" s="75">
        <v>42</v>
      </c>
      <c r="BJ265" s="75">
        <v>50</v>
      </c>
      <c r="BK265" s="75">
        <v>10</v>
      </c>
      <c r="BL265" s="75">
        <v>20</v>
      </c>
      <c r="BM265" s="75">
        <v>5</v>
      </c>
      <c r="BN265" s="75">
        <v>10</v>
      </c>
      <c r="BO265" s="94">
        <v>36</v>
      </c>
      <c r="BP265" s="94">
        <v>41</v>
      </c>
    </row>
    <row r="266" spans="1:68" hidden="1" x14ac:dyDescent="0.25">
      <c r="A266" s="73"/>
      <c r="B266" s="3" t="s">
        <v>168</v>
      </c>
      <c r="C266" s="23">
        <v>3</v>
      </c>
      <c r="D266" s="11">
        <v>0.8</v>
      </c>
      <c r="E266" s="11">
        <f t="shared" si="9"/>
        <v>41</v>
      </c>
      <c r="F266" s="11">
        <f t="shared" si="10"/>
        <v>0.72000000000000008</v>
      </c>
      <c r="G266" s="11">
        <v>12.1</v>
      </c>
      <c r="H266" s="11">
        <v>46.9</v>
      </c>
      <c r="L266" s="24">
        <v>42.1</v>
      </c>
      <c r="P266" s="25">
        <v>11.8</v>
      </c>
      <c r="R266" s="26">
        <v>1.92</v>
      </c>
      <c r="S266" s="26">
        <v>40</v>
      </c>
      <c r="V266" s="38">
        <v>7.75</v>
      </c>
      <c r="AB266" s="41">
        <v>8.06</v>
      </c>
      <c r="AC266" s="48">
        <v>20.399999999999999</v>
      </c>
      <c r="AD266" s="49">
        <v>3.2</v>
      </c>
      <c r="AE266" s="49">
        <v>336</v>
      </c>
      <c r="AG266" s="49">
        <v>9.1</v>
      </c>
      <c r="AO266" s="61">
        <v>10.933999999999999</v>
      </c>
      <c r="AS266" s="75">
        <v>310</v>
      </c>
      <c r="AT266" s="75">
        <v>410</v>
      </c>
      <c r="AU266" s="95">
        <v>20</v>
      </c>
      <c r="AV266" s="95">
        <v>25</v>
      </c>
      <c r="AW266" s="95">
        <v>8</v>
      </c>
      <c r="AX266" s="95">
        <v>12</v>
      </c>
      <c r="AY266" s="95">
        <v>2.7</v>
      </c>
      <c r="AZ266" s="95">
        <v>3.3</v>
      </c>
      <c r="BG266" s="75">
        <v>30</v>
      </c>
      <c r="BH266" s="75">
        <v>50</v>
      </c>
      <c r="BI266" s="75">
        <v>42</v>
      </c>
      <c r="BJ266" s="75">
        <v>50</v>
      </c>
      <c r="BK266" s="75">
        <v>10</v>
      </c>
      <c r="BL266" s="75">
        <v>20</v>
      </c>
      <c r="BM266" s="75">
        <v>5</v>
      </c>
      <c r="BN266" s="75">
        <v>10</v>
      </c>
      <c r="BO266" s="94">
        <v>36</v>
      </c>
      <c r="BP266" s="94">
        <v>41</v>
      </c>
    </row>
    <row r="267" spans="1:68" hidden="1" x14ac:dyDescent="0.25">
      <c r="A267" s="73"/>
      <c r="B267" s="3" t="s">
        <v>57</v>
      </c>
      <c r="C267" s="23">
        <v>3.1</v>
      </c>
      <c r="D267" s="11">
        <v>1</v>
      </c>
      <c r="E267" s="11">
        <f t="shared" si="9"/>
        <v>41.5</v>
      </c>
      <c r="F267" s="11">
        <f t="shared" si="10"/>
        <v>0.9</v>
      </c>
      <c r="G267" s="11">
        <v>12.03</v>
      </c>
      <c r="H267" s="11">
        <v>48.8</v>
      </c>
      <c r="K267" s="125">
        <v>0.63</v>
      </c>
      <c r="L267" s="24">
        <v>42.6</v>
      </c>
      <c r="M267" s="6">
        <v>2.95</v>
      </c>
      <c r="P267" s="25">
        <v>14</v>
      </c>
      <c r="R267" s="26">
        <v>2.2000000000000002</v>
      </c>
      <c r="S267" s="26">
        <v>39.200000000000003</v>
      </c>
      <c r="U267" s="121">
        <v>1.43</v>
      </c>
      <c r="V267" s="38">
        <v>8.15</v>
      </c>
      <c r="W267" s="126">
        <f>U267+K267</f>
        <v>2.06</v>
      </c>
      <c r="Y267" s="40">
        <v>535</v>
      </c>
      <c r="AA267" s="40">
        <v>10.8</v>
      </c>
      <c r="AB267" s="41">
        <v>7.1</v>
      </c>
      <c r="AC267" s="48">
        <v>20.399999999999999</v>
      </c>
      <c r="AD267" s="49">
        <v>3.19</v>
      </c>
      <c r="AE267" s="49">
        <v>318</v>
      </c>
      <c r="AG267" s="49">
        <v>14.6</v>
      </c>
      <c r="AK267" s="56">
        <v>14.8</v>
      </c>
      <c r="AN267" s="60">
        <v>55</v>
      </c>
      <c r="AO267" s="61">
        <v>2.8</v>
      </c>
      <c r="AS267" s="75">
        <v>310</v>
      </c>
      <c r="AT267" s="75">
        <v>410</v>
      </c>
      <c r="AU267" s="95">
        <v>20</v>
      </c>
      <c r="AV267" s="95">
        <v>25</v>
      </c>
      <c r="AW267" s="95">
        <v>8</v>
      </c>
      <c r="AX267" s="95">
        <v>12</v>
      </c>
      <c r="AY267" s="95">
        <v>2.7</v>
      </c>
      <c r="AZ267" s="95">
        <v>3.3</v>
      </c>
      <c r="BG267" s="75">
        <v>30</v>
      </c>
      <c r="BH267" s="75">
        <v>50</v>
      </c>
      <c r="BI267" s="75">
        <v>42</v>
      </c>
      <c r="BJ267" s="75">
        <v>50</v>
      </c>
      <c r="BK267" s="75">
        <v>10</v>
      </c>
      <c r="BL267" s="75">
        <v>20</v>
      </c>
      <c r="BM267" s="75">
        <v>5</v>
      </c>
      <c r="BN267" s="75">
        <v>10</v>
      </c>
      <c r="BO267" s="94">
        <v>36</v>
      </c>
      <c r="BP267" s="94">
        <v>41</v>
      </c>
    </row>
    <row r="268" spans="1:68" hidden="1" x14ac:dyDescent="0.25">
      <c r="A268" s="73"/>
      <c r="B268" s="3" t="s">
        <v>135</v>
      </c>
      <c r="C268" s="23">
        <v>2.9</v>
      </c>
      <c r="D268" s="11">
        <v>0.8</v>
      </c>
      <c r="E268" s="11">
        <f t="shared" si="9"/>
        <v>39.5</v>
      </c>
      <c r="F268" s="11">
        <f t="shared" si="10"/>
        <v>0.72000000000000008</v>
      </c>
      <c r="G268" s="11">
        <v>12.08</v>
      </c>
      <c r="H268" s="11">
        <v>46.8</v>
      </c>
      <c r="K268" s="125">
        <v>0.77</v>
      </c>
      <c r="L268" s="24">
        <v>42.7</v>
      </c>
      <c r="M268" s="6">
        <v>3.01</v>
      </c>
      <c r="P268" s="25">
        <v>12.3</v>
      </c>
      <c r="R268" s="26">
        <v>2.02</v>
      </c>
      <c r="S268" s="26">
        <v>40.1</v>
      </c>
      <c r="U268" s="121">
        <v>1.44</v>
      </c>
      <c r="V268" s="38">
        <v>7.9</v>
      </c>
      <c r="W268" s="126">
        <f>U268+K268</f>
        <v>2.21</v>
      </c>
      <c r="Y268" s="40">
        <v>530</v>
      </c>
      <c r="AA268" s="40">
        <v>12.94</v>
      </c>
      <c r="AB268" s="41">
        <v>6.97</v>
      </c>
      <c r="AC268" s="48">
        <v>20.8</v>
      </c>
      <c r="AD268" s="49">
        <v>3.23</v>
      </c>
      <c r="AE268" s="49">
        <v>356</v>
      </c>
      <c r="AG268" s="49">
        <v>10.24</v>
      </c>
      <c r="AK268" s="56">
        <v>12.65</v>
      </c>
      <c r="AN268" s="60">
        <v>125</v>
      </c>
      <c r="AO268" s="61">
        <v>5.64</v>
      </c>
      <c r="AS268" s="75">
        <v>310</v>
      </c>
      <c r="AT268" s="75">
        <v>410</v>
      </c>
      <c r="AU268" s="95">
        <v>20</v>
      </c>
      <c r="AV268" s="95">
        <v>25</v>
      </c>
      <c r="AW268" s="95">
        <v>8</v>
      </c>
      <c r="AX268" s="95">
        <v>12</v>
      </c>
      <c r="AY268" s="95">
        <v>2.7</v>
      </c>
      <c r="AZ268" s="95">
        <v>3.3</v>
      </c>
      <c r="BG268" s="75">
        <v>30</v>
      </c>
      <c r="BH268" s="75">
        <v>50</v>
      </c>
      <c r="BI268" s="75">
        <v>42</v>
      </c>
      <c r="BJ268" s="75">
        <v>50</v>
      </c>
      <c r="BK268" s="75">
        <v>10</v>
      </c>
      <c r="BL268" s="75">
        <v>20</v>
      </c>
      <c r="BM268" s="75">
        <v>5</v>
      </c>
      <c r="BN268" s="75">
        <v>10</v>
      </c>
      <c r="BO268" s="94">
        <v>36</v>
      </c>
      <c r="BP268" s="94">
        <v>41</v>
      </c>
    </row>
    <row r="269" spans="1:68" hidden="1" x14ac:dyDescent="0.25">
      <c r="A269" s="73">
        <v>43055</v>
      </c>
      <c r="B269" s="3" t="s">
        <v>43</v>
      </c>
      <c r="C269" s="23">
        <v>2.9</v>
      </c>
      <c r="D269" s="11">
        <v>0.85</v>
      </c>
      <c r="E269" s="11">
        <f t="shared" si="9"/>
        <v>39.25</v>
      </c>
      <c r="F269" s="11">
        <f t="shared" si="10"/>
        <v>0.76500000000000001</v>
      </c>
      <c r="G269" s="11">
        <v>12.19</v>
      </c>
      <c r="H269" s="11">
        <v>47.6</v>
      </c>
      <c r="K269" s="125">
        <v>0.73</v>
      </c>
      <c r="L269" s="24">
        <v>44</v>
      </c>
      <c r="M269" s="6">
        <v>3.14</v>
      </c>
      <c r="P269" s="25">
        <v>13.2</v>
      </c>
      <c r="R269" s="26">
        <v>1.99</v>
      </c>
      <c r="S269" s="26">
        <v>40.1</v>
      </c>
      <c r="U269" s="121">
        <v>1.62</v>
      </c>
      <c r="V269" s="38">
        <v>8.1999999999999993</v>
      </c>
      <c r="W269" s="126">
        <f>U269+K269</f>
        <v>2.35</v>
      </c>
      <c r="Y269" s="40">
        <v>524</v>
      </c>
      <c r="AA269" s="40">
        <v>12.33</v>
      </c>
      <c r="AB269" s="41">
        <v>6.59</v>
      </c>
      <c r="AC269" s="48">
        <v>20.7</v>
      </c>
      <c r="AD269" s="49">
        <v>3.23</v>
      </c>
      <c r="AE269" s="49">
        <v>396</v>
      </c>
      <c r="AG269" s="49">
        <v>10.92</v>
      </c>
      <c r="AK269" s="56">
        <v>18.38</v>
      </c>
      <c r="AN269" s="60">
        <v>68</v>
      </c>
      <c r="AO269" s="61">
        <v>7.6660000000000004</v>
      </c>
      <c r="AS269" s="75">
        <v>310</v>
      </c>
      <c r="AT269" s="75">
        <v>410</v>
      </c>
      <c r="AU269" s="95">
        <v>20</v>
      </c>
      <c r="AV269" s="95">
        <v>25</v>
      </c>
      <c r="AW269" s="95">
        <v>8</v>
      </c>
      <c r="AX269" s="95">
        <v>12</v>
      </c>
      <c r="AY269" s="95">
        <v>2.7</v>
      </c>
      <c r="AZ269" s="95">
        <v>3.3</v>
      </c>
      <c r="BG269" s="75">
        <v>30</v>
      </c>
      <c r="BH269" s="75">
        <v>50</v>
      </c>
      <c r="BI269" s="75">
        <v>42</v>
      </c>
      <c r="BJ269" s="75">
        <v>50</v>
      </c>
      <c r="BK269" s="75">
        <v>10</v>
      </c>
      <c r="BL269" s="75">
        <v>20</v>
      </c>
      <c r="BM269" s="75">
        <v>5</v>
      </c>
      <c r="BN269" s="75">
        <v>10</v>
      </c>
      <c r="BO269" s="94">
        <v>36</v>
      </c>
      <c r="BP269" s="94">
        <v>41</v>
      </c>
    </row>
    <row r="270" spans="1:68" hidden="1" x14ac:dyDescent="0.25">
      <c r="A270" s="73"/>
      <c r="B270" s="3" t="s">
        <v>169</v>
      </c>
      <c r="C270" s="23">
        <v>3.1</v>
      </c>
      <c r="D270" s="11">
        <v>0.7</v>
      </c>
      <c r="E270" s="11">
        <f t="shared" si="9"/>
        <v>43</v>
      </c>
      <c r="F270" s="11">
        <f t="shared" si="10"/>
        <v>0.63</v>
      </c>
      <c r="G270" s="11">
        <v>12.22</v>
      </c>
      <c r="H270" s="11">
        <v>46.9</v>
      </c>
      <c r="L270" s="24">
        <v>44.2</v>
      </c>
      <c r="P270" s="25">
        <v>12.3</v>
      </c>
      <c r="R270" s="26">
        <v>2.04</v>
      </c>
      <c r="S270" s="26">
        <v>40.200000000000003</v>
      </c>
      <c r="V270" s="38">
        <v>7.86</v>
      </c>
      <c r="AB270" s="41">
        <v>6.83</v>
      </c>
      <c r="AC270" s="48">
        <v>20.7</v>
      </c>
      <c r="AD270" s="49">
        <v>3.25</v>
      </c>
      <c r="AE270" s="49">
        <v>361</v>
      </c>
      <c r="AG270" s="49">
        <v>9.5500000000000007</v>
      </c>
      <c r="AO270" s="61">
        <v>6.1189999999999998</v>
      </c>
      <c r="AS270" s="75">
        <v>310</v>
      </c>
      <c r="AT270" s="75">
        <v>410</v>
      </c>
      <c r="AU270" s="95">
        <v>20</v>
      </c>
      <c r="AV270" s="95">
        <v>25</v>
      </c>
      <c r="AW270" s="95">
        <v>8</v>
      </c>
      <c r="AX270" s="95">
        <v>12</v>
      </c>
      <c r="AY270" s="95">
        <v>2.7</v>
      </c>
      <c r="AZ270" s="95">
        <v>3.3</v>
      </c>
      <c r="BG270" s="75">
        <v>30</v>
      </c>
      <c r="BH270" s="75">
        <v>50</v>
      </c>
      <c r="BI270" s="75">
        <v>42</v>
      </c>
      <c r="BJ270" s="75">
        <v>50</v>
      </c>
      <c r="BK270" s="75">
        <v>10</v>
      </c>
      <c r="BL270" s="75">
        <v>20</v>
      </c>
      <c r="BM270" s="75">
        <v>5</v>
      </c>
      <c r="BN270" s="75">
        <v>10</v>
      </c>
      <c r="BO270" s="94">
        <v>36</v>
      </c>
      <c r="BP270" s="94">
        <v>41</v>
      </c>
    </row>
    <row r="271" spans="1:68" hidden="1" x14ac:dyDescent="0.25">
      <c r="A271" s="73"/>
      <c r="B271" s="3" t="s">
        <v>76</v>
      </c>
      <c r="C271" s="23">
        <v>3</v>
      </c>
      <c r="D271" s="11">
        <v>0.8</v>
      </c>
      <c r="E271" s="11">
        <f t="shared" si="9"/>
        <v>41</v>
      </c>
      <c r="F271" s="11">
        <f t="shared" si="10"/>
        <v>0.72000000000000008</v>
      </c>
      <c r="G271" s="11">
        <v>12.12</v>
      </c>
      <c r="H271" s="11">
        <v>47.5</v>
      </c>
      <c r="L271" s="24">
        <v>44.5</v>
      </c>
      <c r="M271" s="6">
        <v>2.97</v>
      </c>
      <c r="P271" s="25">
        <v>12.3</v>
      </c>
      <c r="R271" s="26">
        <v>1.94</v>
      </c>
      <c r="S271" s="26">
        <v>40.1</v>
      </c>
      <c r="V271" s="38">
        <v>8.07</v>
      </c>
      <c r="Y271" s="40">
        <v>554</v>
      </c>
      <c r="AA271" s="40">
        <v>12.8</v>
      </c>
      <c r="AB271" s="41">
        <v>7.23</v>
      </c>
      <c r="AC271" s="48">
        <v>21.1</v>
      </c>
      <c r="AD271" s="49">
        <v>3.26</v>
      </c>
      <c r="AE271" s="49">
        <v>329</v>
      </c>
      <c r="AG271" s="49">
        <v>9.5500000000000007</v>
      </c>
      <c r="AK271" s="56">
        <v>14.98</v>
      </c>
      <c r="AS271" s="75">
        <v>310</v>
      </c>
      <c r="AT271" s="75">
        <v>410</v>
      </c>
      <c r="AU271" s="95">
        <v>20</v>
      </c>
      <c r="AV271" s="95">
        <v>25</v>
      </c>
      <c r="AW271" s="95">
        <v>8</v>
      </c>
      <c r="AX271" s="95">
        <v>12</v>
      </c>
      <c r="AY271" s="95">
        <v>2.7</v>
      </c>
      <c r="AZ271" s="95">
        <v>3.3</v>
      </c>
      <c r="BG271" s="75">
        <v>30</v>
      </c>
      <c r="BH271" s="75">
        <v>50</v>
      </c>
      <c r="BI271" s="75">
        <v>42</v>
      </c>
      <c r="BJ271" s="75">
        <v>50</v>
      </c>
      <c r="BK271" s="75">
        <v>10</v>
      </c>
      <c r="BL271" s="75">
        <v>20</v>
      </c>
      <c r="BM271" s="75">
        <v>5</v>
      </c>
      <c r="BN271" s="75">
        <v>10</v>
      </c>
      <c r="BO271" s="94">
        <v>36</v>
      </c>
      <c r="BP271" s="94">
        <v>41</v>
      </c>
    </row>
    <row r="272" spans="1:68" hidden="1" x14ac:dyDescent="0.25">
      <c r="A272" s="73"/>
      <c r="B272" s="3" t="s">
        <v>37</v>
      </c>
      <c r="C272" s="23">
        <v>3</v>
      </c>
      <c r="D272" s="11">
        <v>0.9</v>
      </c>
      <c r="E272" s="11">
        <f t="shared" ref="E272" si="13">(C272-D272/3)*15</f>
        <v>40.5</v>
      </c>
      <c r="F272" s="11">
        <f t="shared" ref="F272" si="14">D272*0.9</f>
        <v>0.81</v>
      </c>
      <c r="G272" s="11">
        <v>12.11</v>
      </c>
      <c r="H272" s="11">
        <v>46.7</v>
      </c>
      <c r="K272" s="125">
        <v>1.03</v>
      </c>
      <c r="L272" s="24">
        <v>44.4</v>
      </c>
      <c r="M272" s="6">
        <v>3.4</v>
      </c>
      <c r="P272" s="25">
        <v>12.9</v>
      </c>
      <c r="R272" s="26">
        <v>1.92</v>
      </c>
      <c r="S272" s="26">
        <v>39.799999999999997</v>
      </c>
      <c r="U272" s="121">
        <v>1.51</v>
      </c>
      <c r="V272" s="38">
        <v>7.94</v>
      </c>
      <c r="W272" s="126">
        <f>U272+K272</f>
        <v>2.54</v>
      </c>
      <c r="Y272" s="40">
        <v>543</v>
      </c>
      <c r="AA272" s="40">
        <v>10.59</v>
      </c>
      <c r="AB272" s="41">
        <v>7.16</v>
      </c>
      <c r="AC272" s="48">
        <v>20.9</v>
      </c>
      <c r="AD272" s="49">
        <v>3.12</v>
      </c>
      <c r="AE272" s="49">
        <v>348</v>
      </c>
      <c r="AG272" s="49">
        <v>9.5500000000000007</v>
      </c>
      <c r="AK272" s="56">
        <v>14.61</v>
      </c>
      <c r="AN272" s="60">
        <v>80</v>
      </c>
      <c r="AS272" s="75">
        <v>310</v>
      </c>
      <c r="AT272" s="75">
        <v>410</v>
      </c>
      <c r="AU272" s="95">
        <v>20</v>
      </c>
      <c r="AV272" s="95">
        <v>25</v>
      </c>
      <c r="AW272" s="95">
        <v>8</v>
      </c>
      <c r="AX272" s="95">
        <v>12</v>
      </c>
      <c r="AY272" s="95">
        <v>2.7</v>
      </c>
      <c r="AZ272" s="95">
        <v>3.3</v>
      </c>
      <c r="BG272" s="75">
        <v>30</v>
      </c>
      <c r="BH272" s="75">
        <v>50</v>
      </c>
      <c r="BI272" s="75">
        <v>42</v>
      </c>
      <c r="BJ272" s="75">
        <v>50</v>
      </c>
      <c r="BK272" s="75">
        <v>10</v>
      </c>
      <c r="BL272" s="75">
        <v>20</v>
      </c>
      <c r="BM272" s="75">
        <v>5</v>
      </c>
      <c r="BN272" s="75">
        <v>10</v>
      </c>
      <c r="BO272" s="94">
        <v>36</v>
      </c>
      <c r="BP272" s="94">
        <v>41</v>
      </c>
    </row>
    <row r="273" spans="1:68" hidden="1" x14ac:dyDescent="0.25">
      <c r="A273" s="73">
        <v>43056</v>
      </c>
      <c r="B273" s="3" t="s">
        <v>43</v>
      </c>
      <c r="C273" s="23">
        <v>3</v>
      </c>
      <c r="D273" s="11">
        <v>0.9</v>
      </c>
      <c r="E273" s="11">
        <f t="shared" ref="E273:E304" si="15">(C273-D273/3)*15</f>
        <v>40.5</v>
      </c>
      <c r="F273" s="11">
        <f t="shared" ref="F273:F304" si="16">D273*0.9</f>
        <v>0.81</v>
      </c>
      <c r="G273" s="11">
        <v>12.38</v>
      </c>
      <c r="H273" s="11">
        <v>47.6</v>
      </c>
      <c r="K273" s="125">
        <v>1.1599999999999999</v>
      </c>
      <c r="L273" s="24">
        <v>45.3</v>
      </c>
      <c r="M273" s="6">
        <v>3</v>
      </c>
      <c r="P273" s="25">
        <v>11.8</v>
      </c>
      <c r="R273" s="26">
        <v>2.15</v>
      </c>
      <c r="S273" s="26">
        <v>40.200000000000003</v>
      </c>
      <c r="U273" s="121">
        <v>1.53</v>
      </c>
      <c r="V273" s="38">
        <v>8.06</v>
      </c>
      <c r="W273" s="126">
        <f>U273+K273</f>
        <v>2.69</v>
      </c>
      <c r="Y273" s="40">
        <v>523</v>
      </c>
      <c r="AA273" s="40">
        <v>12.68</v>
      </c>
      <c r="AB273" s="41">
        <v>6.84</v>
      </c>
      <c r="AC273" s="48">
        <v>20.8</v>
      </c>
      <c r="AD273" s="49">
        <v>3.38</v>
      </c>
      <c r="AE273" s="49">
        <v>394</v>
      </c>
      <c r="AG273" s="49">
        <v>10.46</v>
      </c>
      <c r="AK273" s="56">
        <v>19.57</v>
      </c>
      <c r="AN273" s="60">
        <v>70</v>
      </c>
      <c r="AO273" s="61">
        <v>5.35</v>
      </c>
      <c r="AS273" s="75">
        <v>310</v>
      </c>
      <c r="AT273" s="75">
        <v>410</v>
      </c>
      <c r="AU273" s="95">
        <v>20</v>
      </c>
      <c r="AV273" s="95">
        <v>25</v>
      </c>
      <c r="AW273" s="95">
        <v>8</v>
      </c>
      <c r="AX273" s="95">
        <v>12</v>
      </c>
      <c r="AY273" s="95">
        <v>2.7</v>
      </c>
      <c r="AZ273" s="95">
        <v>3.3</v>
      </c>
      <c r="BG273" s="75">
        <v>30</v>
      </c>
      <c r="BH273" s="75">
        <v>50</v>
      </c>
      <c r="BI273" s="75">
        <v>42</v>
      </c>
      <c r="BJ273" s="75">
        <v>50</v>
      </c>
      <c r="BK273" s="75">
        <v>10</v>
      </c>
      <c r="BL273" s="75">
        <v>20</v>
      </c>
      <c r="BM273" s="75">
        <v>5</v>
      </c>
      <c r="BN273" s="75">
        <v>10</v>
      </c>
      <c r="BO273" s="94">
        <v>36</v>
      </c>
      <c r="BP273" s="94">
        <v>41</v>
      </c>
    </row>
    <row r="274" spans="1:68" hidden="1" x14ac:dyDescent="0.25">
      <c r="A274" s="73"/>
      <c r="B274" s="3" t="s">
        <v>77</v>
      </c>
      <c r="C274" s="23">
        <v>3.1</v>
      </c>
      <c r="D274" s="11">
        <v>0.8</v>
      </c>
      <c r="E274" s="11">
        <f t="shared" si="15"/>
        <v>42.5</v>
      </c>
      <c r="F274" s="11">
        <f t="shared" si="16"/>
        <v>0.72000000000000008</v>
      </c>
      <c r="G274" s="11">
        <v>12.39</v>
      </c>
      <c r="H274" s="11">
        <v>46.9</v>
      </c>
      <c r="L274" s="24">
        <v>44</v>
      </c>
      <c r="P274" s="25">
        <v>12.9</v>
      </c>
      <c r="R274" s="26">
        <v>2.17</v>
      </c>
      <c r="S274" s="26">
        <v>40.1</v>
      </c>
      <c r="V274" s="38">
        <v>7.97</v>
      </c>
      <c r="AB274" s="41">
        <v>7.28</v>
      </c>
      <c r="AC274" s="48">
        <v>20.3</v>
      </c>
      <c r="AD274" s="49">
        <v>3.37</v>
      </c>
      <c r="AE274" s="49">
        <v>403</v>
      </c>
      <c r="AG274" s="49">
        <v>12.28</v>
      </c>
      <c r="AK274" s="56">
        <v>19.97</v>
      </c>
      <c r="AN274" s="60">
        <v>60</v>
      </c>
      <c r="AO274" s="61">
        <v>7.56</v>
      </c>
      <c r="AS274" s="75">
        <v>310</v>
      </c>
      <c r="AT274" s="75">
        <v>410</v>
      </c>
      <c r="AU274" s="95">
        <v>20</v>
      </c>
      <c r="AV274" s="95">
        <v>25</v>
      </c>
      <c r="AW274" s="95">
        <v>8</v>
      </c>
      <c r="AX274" s="95">
        <v>12</v>
      </c>
      <c r="AY274" s="95">
        <v>2.7</v>
      </c>
      <c r="AZ274" s="95">
        <v>3.3</v>
      </c>
      <c r="BG274" s="75">
        <v>30</v>
      </c>
      <c r="BH274" s="75">
        <v>50</v>
      </c>
      <c r="BI274" s="75">
        <v>42</v>
      </c>
      <c r="BJ274" s="75">
        <v>50</v>
      </c>
      <c r="BK274" s="75">
        <v>10</v>
      </c>
      <c r="BL274" s="75">
        <v>20</v>
      </c>
      <c r="BM274" s="75">
        <v>5</v>
      </c>
      <c r="BN274" s="75">
        <v>10</v>
      </c>
      <c r="BO274" s="94">
        <v>36</v>
      </c>
      <c r="BP274" s="94">
        <v>41</v>
      </c>
    </row>
    <row r="275" spans="1:68" hidden="1" x14ac:dyDescent="0.25">
      <c r="A275" s="73"/>
      <c r="B275" s="3" t="s">
        <v>74</v>
      </c>
      <c r="AE275" s="49">
        <v>303</v>
      </c>
      <c r="AG275" s="49">
        <v>9.1</v>
      </c>
      <c r="AS275" s="75">
        <v>310</v>
      </c>
      <c r="AT275" s="75">
        <v>410</v>
      </c>
      <c r="AU275" s="95">
        <v>20</v>
      </c>
      <c r="AV275" s="95">
        <v>25</v>
      </c>
      <c r="AW275" s="95">
        <v>8</v>
      </c>
      <c r="AX275" s="95">
        <v>12</v>
      </c>
      <c r="AY275" s="95">
        <v>2.7</v>
      </c>
      <c r="AZ275" s="95">
        <v>3.3</v>
      </c>
      <c r="BG275" s="75">
        <v>30</v>
      </c>
      <c r="BH275" s="75">
        <v>50</v>
      </c>
      <c r="BI275" s="75">
        <v>42</v>
      </c>
      <c r="BJ275" s="75">
        <v>50</v>
      </c>
      <c r="BK275" s="75">
        <v>10</v>
      </c>
      <c r="BL275" s="75">
        <v>20</v>
      </c>
      <c r="BM275" s="75">
        <v>5</v>
      </c>
      <c r="BN275" s="75">
        <v>10</v>
      </c>
      <c r="BO275" s="94">
        <v>36</v>
      </c>
      <c r="BP275" s="94">
        <v>41</v>
      </c>
    </row>
    <row r="276" spans="1:68" hidden="1" x14ac:dyDescent="0.25">
      <c r="A276" s="73"/>
      <c r="B276" s="3" t="s">
        <v>57</v>
      </c>
      <c r="C276" s="23">
        <v>3</v>
      </c>
      <c r="D276" s="11">
        <v>0.8</v>
      </c>
      <c r="E276" s="11">
        <f t="shared" si="15"/>
        <v>41</v>
      </c>
      <c r="F276" s="11">
        <f t="shared" si="16"/>
        <v>0.72000000000000008</v>
      </c>
      <c r="G276" s="11">
        <v>12.06</v>
      </c>
      <c r="H276" s="11">
        <v>47.2</v>
      </c>
      <c r="K276" s="125">
        <v>1.21</v>
      </c>
      <c r="L276" s="24">
        <v>43.7</v>
      </c>
      <c r="M276" s="6">
        <v>3.34</v>
      </c>
      <c r="P276" s="25">
        <v>12</v>
      </c>
      <c r="R276" s="26">
        <v>2</v>
      </c>
      <c r="S276" s="26">
        <v>40.4</v>
      </c>
      <c r="U276" s="121">
        <v>1.6</v>
      </c>
      <c r="V276" s="38">
        <v>7.81</v>
      </c>
      <c r="W276" s="126">
        <f>U276+K276</f>
        <v>2.81</v>
      </c>
      <c r="Y276" s="40">
        <v>547</v>
      </c>
      <c r="AA276" s="40">
        <v>10.35</v>
      </c>
      <c r="AB276" s="41">
        <v>7.6</v>
      </c>
      <c r="AC276" s="48">
        <v>21.1</v>
      </c>
      <c r="AD276" s="49">
        <v>3.23</v>
      </c>
      <c r="AE276" s="49">
        <v>324</v>
      </c>
      <c r="AG276" s="49">
        <v>9.1</v>
      </c>
      <c r="AK276" s="56">
        <v>19.28</v>
      </c>
      <c r="AN276" s="60">
        <v>70</v>
      </c>
      <c r="AO276" s="61">
        <v>8.32</v>
      </c>
      <c r="AQ276" s="76" t="s">
        <v>170</v>
      </c>
      <c r="AS276" s="75">
        <v>310</v>
      </c>
      <c r="AT276" s="75">
        <v>410</v>
      </c>
      <c r="AU276" s="95">
        <v>20</v>
      </c>
      <c r="AV276" s="95">
        <v>25</v>
      </c>
      <c r="AW276" s="95">
        <v>8</v>
      </c>
      <c r="AX276" s="95">
        <v>12</v>
      </c>
      <c r="AY276" s="95">
        <v>2.7</v>
      </c>
      <c r="AZ276" s="95">
        <v>3.3</v>
      </c>
      <c r="BG276" s="75">
        <v>30</v>
      </c>
      <c r="BH276" s="75">
        <v>50</v>
      </c>
      <c r="BI276" s="75">
        <v>42</v>
      </c>
      <c r="BJ276" s="75">
        <v>50</v>
      </c>
      <c r="BK276" s="75">
        <v>10</v>
      </c>
      <c r="BL276" s="75">
        <v>20</v>
      </c>
      <c r="BM276" s="75">
        <v>5</v>
      </c>
      <c r="BN276" s="75">
        <v>10</v>
      </c>
      <c r="BO276" s="94">
        <v>36</v>
      </c>
      <c r="BP276" s="94">
        <v>41</v>
      </c>
    </row>
    <row r="277" spans="1:68" hidden="1" x14ac:dyDescent="0.25">
      <c r="A277" s="73">
        <v>43059</v>
      </c>
      <c r="B277" s="3" t="s">
        <v>65</v>
      </c>
      <c r="C277" s="23">
        <v>2.95</v>
      </c>
      <c r="D277" s="11">
        <v>0.9</v>
      </c>
      <c r="E277" s="11">
        <f t="shared" si="15"/>
        <v>39.750000000000007</v>
      </c>
      <c r="F277" s="11">
        <f t="shared" si="16"/>
        <v>0.81</v>
      </c>
      <c r="G277" s="11">
        <v>12.11</v>
      </c>
      <c r="H277" s="11">
        <v>46.4</v>
      </c>
      <c r="K277" s="125">
        <v>1.1399999999999999</v>
      </c>
      <c r="L277" s="24">
        <v>43.3</v>
      </c>
      <c r="M277" s="6">
        <v>2.77</v>
      </c>
      <c r="P277" s="25">
        <v>12.6</v>
      </c>
      <c r="R277" s="26">
        <v>1.93</v>
      </c>
      <c r="S277" s="26">
        <v>38.799999999999997</v>
      </c>
      <c r="U277" s="121">
        <v>1.59</v>
      </c>
      <c r="V277" s="38">
        <v>7.57</v>
      </c>
      <c r="W277" s="126">
        <f>U277+K277</f>
        <v>2.73</v>
      </c>
      <c r="Y277" s="40">
        <v>510</v>
      </c>
      <c r="AA277" s="40">
        <v>15.96</v>
      </c>
      <c r="AB277" s="41">
        <v>6.68</v>
      </c>
      <c r="AC277" s="48">
        <v>20.100000000000001</v>
      </c>
      <c r="AD277" s="49">
        <v>3.09</v>
      </c>
      <c r="AE277" s="49">
        <v>383</v>
      </c>
      <c r="AG277" s="49">
        <v>9.5500000000000007</v>
      </c>
      <c r="AK277" s="56">
        <v>17.239999999999998</v>
      </c>
      <c r="AN277" s="60">
        <v>65</v>
      </c>
      <c r="AO277" s="61">
        <v>6.26</v>
      </c>
      <c r="AS277" s="75">
        <v>310</v>
      </c>
      <c r="AT277" s="75">
        <v>410</v>
      </c>
      <c r="AU277" s="95">
        <v>20</v>
      </c>
      <c r="AV277" s="95">
        <v>25</v>
      </c>
      <c r="AW277" s="95">
        <v>8</v>
      </c>
      <c r="AX277" s="95">
        <v>12</v>
      </c>
      <c r="AY277" s="95">
        <v>2.7</v>
      </c>
      <c r="AZ277" s="95">
        <v>3.3</v>
      </c>
      <c r="BG277" s="75">
        <v>30</v>
      </c>
      <c r="BH277" s="75">
        <v>50</v>
      </c>
      <c r="BI277" s="75">
        <v>42</v>
      </c>
      <c r="BJ277" s="75">
        <v>50</v>
      </c>
      <c r="BK277" s="75">
        <v>10</v>
      </c>
      <c r="BL277" s="75">
        <v>20</v>
      </c>
      <c r="BM277" s="75">
        <v>5</v>
      </c>
      <c r="BN277" s="75">
        <v>10</v>
      </c>
      <c r="BO277" s="94">
        <v>36</v>
      </c>
      <c r="BP277" s="94">
        <v>41</v>
      </c>
    </row>
    <row r="278" spans="1:68" hidden="1" x14ac:dyDescent="0.25">
      <c r="A278" s="73"/>
      <c r="B278" s="3" t="s">
        <v>171</v>
      </c>
      <c r="C278" s="23">
        <v>3</v>
      </c>
      <c r="D278" s="11">
        <v>0.9</v>
      </c>
      <c r="E278" s="11">
        <f t="shared" si="15"/>
        <v>40.5</v>
      </c>
      <c r="F278" s="11">
        <f t="shared" si="16"/>
        <v>0.81</v>
      </c>
      <c r="G278" s="11">
        <v>12.12</v>
      </c>
      <c r="H278" s="11">
        <v>47.2</v>
      </c>
      <c r="L278" s="24">
        <v>43</v>
      </c>
      <c r="M278" s="6">
        <v>3</v>
      </c>
      <c r="P278" s="25">
        <v>11.8</v>
      </c>
      <c r="R278" s="26">
        <v>1.95</v>
      </c>
      <c r="S278" s="26">
        <v>40.1</v>
      </c>
      <c r="V278" s="38">
        <v>7.6</v>
      </c>
      <c r="Y278" s="40">
        <v>556</v>
      </c>
      <c r="AA278" s="40">
        <v>12.26</v>
      </c>
      <c r="AB278" s="41">
        <v>7.64</v>
      </c>
      <c r="AC278" s="48">
        <v>21.1</v>
      </c>
      <c r="AD278" s="49">
        <v>3.06</v>
      </c>
      <c r="AE278" s="49">
        <v>357</v>
      </c>
      <c r="AG278" s="49">
        <v>10.24</v>
      </c>
      <c r="AK278" s="56">
        <v>17.75</v>
      </c>
      <c r="AS278" s="75">
        <v>310</v>
      </c>
      <c r="AT278" s="75">
        <v>410</v>
      </c>
      <c r="AU278" s="95">
        <v>20</v>
      </c>
      <c r="AV278" s="95">
        <v>25</v>
      </c>
      <c r="AW278" s="95">
        <v>8</v>
      </c>
      <c r="AX278" s="95">
        <v>12</v>
      </c>
      <c r="AY278" s="95">
        <v>2.7</v>
      </c>
      <c r="AZ278" s="95">
        <v>3.3</v>
      </c>
      <c r="BG278" s="75">
        <v>30</v>
      </c>
      <c r="BH278" s="75">
        <v>50</v>
      </c>
      <c r="BI278" s="75">
        <v>42</v>
      </c>
      <c r="BJ278" s="75">
        <v>50</v>
      </c>
      <c r="BK278" s="75">
        <v>10</v>
      </c>
      <c r="BL278" s="75">
        <v>20</v>
      </c>
      <c r="BM278" s="75">
        <v>5</v>
      </c>
      <c r="BN278" s="75">
        <v>10</v>
      </c>
      <c r="BO278" s="94">
        <v>36</v>
      </c>
      <c r="BP278" s="94">
        <v>41</v>
      </c>
    </row>
    <row r="279" spans="1:68" hidden="1" x14ac:dyDescent="0.25">
      <c r="A279" s="73"/>
      <c r="B279" s="3" t="s">
        <v>57</v>
      </c>
      <c r="C279" s="23">
        <v>3.1</v>
      </c>
      <c r="D279" s="11">
        <v>1</v>
      </c>
      <c r="E279" s="11">
        <f t="shared" si="15"/>
        <v>41.5</v>
      </c>
      <c r="F279" s="11">
        <f t="shared" si="16"/>
        <v>0.9</v>
      </c>
      <c r="G279" s="11">
        <v>12.11</v>
      </c>
      <c r="H279" s="11">
        <v>46.9</v>
      </c>
      <c r="L279" s="24">
        <v>44.1</v>
      </c>
      <c r="P279" s="25">
        <v>12.9</v>
      </c>
      <c r="R279" s="26">
        <v>1.95</v>
      </c>
      <c r="S279" s="26">
        <v>40</v>
      </c>
      <c r="V279" s="38">
        <v>7.82</v>
      </c>
      <c r="AB279" s="41">
        <v>8.1999999999999993</v>
      </c>
      <c r="AC279" s="48">
        <v>21.1</v>
      </c>
      <c r="AD279" s="49">
        <v>3.22</v>
      </c>
      <c r="AE279" s="49">
        <v>353</v>
      </c>
      <c r="AG279" s="49">
        <v>10.46</v>
      </c>
      <c r="AN279" s="60">
        <v>70</v>
      </c>
      <c r="AO279" s="61">
        <v>4.99</v>
      </c>
      <c r="AS279" s="75">
        <v>310</v>
      </c>
      <c r="AT279" s="75">
        <v>410</v>
      </c>
      <c r="AU279" s="95">
        <v>20</v>
      </c>
      <c r="AV279" s="95">
        <v>25</v>
      </c>
      <c r="AW279" s="95">
        <v>8</v>
      </c>
      <c r="AX279" s="95">
        <v>12</v>
      </c>
      <c r="AY279" s="95">
        <v>2.7</v>
      </c>
      <c r="AZ279" s="95">
        <v>3.3</v>
      </c>
      <c r="BG279" s="75">
        <v>30</v>
      </c>
      <c r="BH279" s="75">
        <v>50</v>
      </c>
      <c r="BI279" s="75">
        <v>42</v>
      </c>
      <c r="BJ279" s="75">
        <v>50</v>
      </c>
      <c r="BK279" s="75">
        <v>10</v>
      </c>
      <c r="BL279" s="75">
        <v>20</v>
      </c>
      <c r="BM279" s="75">
        <v>5</v>
      </c>
      <c r="BN279" s="75">
        <v>10</v>
      </c>
      <c r="BO279" s="94">
        <v>36</v>
      </c>
      <c r="BP279" s="94">
        <v>41</v>
      </c>
    </row>
    <row r="280" spans="1:68" hidden="1" x14ac:dyDescent="0.25">
      <c r="A280" s="73"/>
      <c r="B280" s="3" t="s">
        <v>116</v>
      </c>
      <c r="C280" s="23">
        <v>3.1</v>
      </c>
      <c r="D280" s="11">
        <v>0.9</v>
      </c>
      <c r="E280" s="11">
        <f t="shared" si="15"/>
        <v>42.000000000000007</v>
      </c>
      <c r="F280" s="11">
        <f t="shared" si="16"/>
        <v>0.81</v>
      </c>
      <c r="G280" s="11">
        <v>12.06</v>
      </c>
      <c r="H280" s="11">
        <v>47.1</v>
      </c>
      <c r="L280" s="24">
        <v>44</v>
      </c>
      <c r="P280" s="25">
        <v>11.2</v>
      </c>
      <c r="R280" s="26">
        <v>1.91</v>
      </c>
      <c r="S280" s="26">
        <v>40.1</v>
      </c>
      <c r="V280" s="38">
        <v>7.7</v>
      </c>
      <c r="AB280" s="41">
        <v>8.8699999999999992</v>
      </c>
      <c r="AC280" s="48">
        <v>21</v>
      </c>
      <c r="AD280" s="49">
        <v>3.25</v>
      </c>
      <c r="AE280" s="49">
        <v>330</v>
      </c>
      <c r="AG280" s="49">
        <v>10.01</v>
      </c>
      <c r="AN280" s="60">
        <v>98</v>
      </c>
      <c r="AO280" s="61">
        <v>11.000999999999999</v>
      </c>
      <c r="AS280" s="75">
        <v>310</v>
      </c>
      <c r="AT280" s="75">
        <v>410</v>
      </c>
      <c r="AU280" s="95">
        <v>20</v>
      </c>
      <c r="AV280" s="95">
        <v>25</v>
      </c>
      <c r="AW280" s="95">
        <v>8</v>
      </c>
      <c r="AX280" s="95">
        <v>12</v>
      </c>
      <c r="AY280" s="95">
        <v>2.7</v>
      </c>
      <c r="AZ280" s="95">
        <v>3.3</v>
      </c>
      <c r="BG280" s="75">
        <v>30</v>
      </c>
      <c r="BH280" s="75">
        <v>50</v>
      </c>
      <c r="BI280" s="75">
        <v>42</v>
      </c>
      <c r="BJ280" s="75">
        <v>50</v>
      </c>
      <c r="BK280" s="75">
        <v>10</v>
      </c>
      <c r="BL280" s="75">
        <v>20</v>
      </c>
      <c r="BM280" s="75">
        <v>5</v>
      </c>
      <c r="BN280" s="75">
        <v>10</v>
      </c>
      <c r="BO280" s="94">
        <v>36</v>
      </c>
      <c r="BP280" s="94">
        <v>41</v>
      </c>
    </row>
    <row r="281" spans="1:68" hidden="1" x14ac:dyDescent="0.25">
      <c r="A281" s="73">
        <v>43060</v>
      </c>
      <c r="B281" s="3" t="s">
        <v>65</v>
      </c>
      <c r="C281" s="23">
        <v>3</v>
      </c>
      <c r="D281" s="11">
        <v>0.8</v>
      </c>
      <c r="E281" s="11">
        <f t="shared" si="15"/>
        <v>41</v>
      </c>
      <c r="F281" s="11">
        <f t="shared" si="16"/>
        <v>0.72000000000000008</v>
      </c>
      <c r="G281" s="11">
        <v>12.15</v>
      </c>
      <c r="H281" s="11">
        <v>47.3</v>
      </c>
      <c r="K281" s="125">
        <v>1.37</v>
      </c>
      <c r="L281" s="24">
        <v>43</v>
      </c>
      <c r="M281" s="6">
        <v>2.8</v>
      </c>
      <c r="P281" s="25">
        <v>12.5</v>
      </c>
      <c r="R281" s="26">
        <v>1.93</v>
      </c>
      <c r="S281" s="26">
        <v>39.799999999999997</v>
      </c>
      <c r="U281" s="121">
        <v>1.5</v>
      </c>
      <c r="V281" s="38">
        <v>7.75</v>
      </c>
      <c r="W281" s="126">
        <f>U281+K281</f>
        <v>2.87</v>
      </c>
      <c r="Y281" s="40">
        <v>496</v>
      </c>
      <c r="AA281" s="40">
        <v>13.9</v>
      </c>
      <c r="AB281" s="41">
        <v>10.44</v>
      </c>
      <c r="AC281" s="48">
        <v>20.9</v>
      </c>
      <c r="AD281" s="49">
        <v>3.23</v>
      </c>
      <c r="AE281" s="49">
        <v>345</v>
      </c>
      <c r="AG281" s="49">
        <v>10.01</v>
      </c>
      <c r="AK281" s="56">
        <v>18.190000000000001</v>
      </c>
      <c r="AN281" s="60">
        <v>68</v>
      </c>
      <c r="AO281" s="61">
        <v>9.65</v>
      </c>
      <c r="AS281" s="75">
        <v>310</v>
      </c>
      <c r="AT281" s="75">
        <v>410</v>
      </c>
      <c r="AU281" s="95">
        <v>20</v>
      </c>
      <c r="AV281" s="95">
        <v>25</v>
      </c>
      <c r="AW281" s="95">
        <v>8</v>
      </c>
      <c r="AX281" s="95">
        <v>12</v>
      </c>
      <c r="AY281" s="95">
        <v>2.7</v>
      </c>
      <c r="AZ281" s="95">
        <v>3.3</v>
      </c>
      <c r="BG281" s="75">
        <v>30</v>
      </c>
      <c r="BH281" s="75">
        <v>50</v>
      </c>
      <c r="BI281" s="75">
        <v>42</v>
      </c>
      <c r="BJ281" s="75">
        <v>50</v>
      </c>
      <c r="BK281" s="75">
        <v>10</v>
      </c>
      <c r="BL281" s="75">
        <v>20</v>
      </c>
      <c r="BM281" s="75">
        <v>5</v>
      </c>
      <c r="BN281" s="75">
        <v>10</v>
      </c>
      <c r="BO281" s="94">
        <v>36</v>
      </c>
      <c r="BP281" s="94">
        <v>41</v>
      </c>
    </row>
    <row r="282" spans="1:68" hidden="1" x14ac:dyDescent="0.25">
      <c r="A282" s="73"/>
      <c r="B282" s="3" t="s">
        <v>61</v>
      </c>
      <c r="C282" s="23">
        <v>3</v>
      </c>
      <c r="D282" s="11">
        <v>0.8</v>
      </c>
      <c r="E282" s="11">
        <f t="shared" si="15"/>
        <v>41</v>
      </c>
      <c r="F282" s="11">
        <f t="shared" si="16"/>
        <v>0.72000000000000008</v>
      </c>
      <c r="G282" s="11">
        <v>12.14</v>
      </c>
      <c r="H282" s="11">
        <v>47.2</v>
      </c>
      <c r="L282" s="24">
        <v>45.3</v>
      </c>
      <c r="M282" s="6">
        <v>3.09</v>
      </c>
      <c r="P282" s="25">
        <v>12.3</v>
      </c>
      <c r="R282" s="26">
        <v>2.02</v>
      </c>
      <c r="S282" s="26">
        <v>40.1</v>
      </c>
      <c r="V282" s="38">
        <v>8.24</v>
      </c>
      <c r="Y282" s="40">
        <v>540</v>
      </c>
      <c r="AA282" s="40">
        <v>16.11</v>
      </c>
      <c r="AB282" s="41">
        <v>14.24</v>
      </c>
      <c r="AC282" s="48">
        <v>20.9</v>
      </c>
      <c r="AD282" s="49">
        <v>3.14</v>
      </c>
      <c r="AE282" s="49">
        <v>335</v>
      </c>
      <c r="AG282" s="49">
        <v>10.01</v>
      </c>
      <c r="AK282" s="56">
        <v>22.24</v>
      </c>
      <c r="AS282" s="75">
        <v>310</v>
      </c>
      <c r="AT282" s="75">
        <v>410</v>
      </c>
      <c r="AU282" s="95">
        <v>20</v>
      </c>
      <c r="AV282" s="95">
        <v>25</v>
      </c>
      <c r="AW282" s="95">
        <v>8</v>
      </c>
      <c r="AX282" s="95">
        <v>12</v>
      </c>
      <c r="AY282" s="95">
        <v>2.7</v>
      </c>
      <c r="AZ282" s="95">
        <v>3.3</v>
      </c>
      <c r="BG282" s="75">
        <v>30</v>
      </c>
      <c r="BH282" s="75">
        <v>50</v>
      </c>
      <c r="BI282" s="75">
        <v>42</v>
      </c>
      <c r="BJ282" s="75">
        <v>50</v>
      </c>
      <c r="BK282" s="75">
        <v>10</v>
      </c>
      <c r="BL282" s="75">
        <v>20</v>
      </c>
      <c r="BM282" s="75">
        <v>5</v>
      </c>
      <c r="BN282" s="75">
        <v>10</v>
      </c>
      <c r="BO282" s="94">
        <v>36</v>
      </c>
      <c r="BP282" s="94">
        <v>41</v>
      </c>
    </row>
    <row r="283" spans="1:68" hidden="1" x14ac:dyDescent="0.25">
      <c r="A283" s="73"/>
      <c r="B283" s="3" t="s">
        <v>41</v>
      </c>
      <c r="C283" s="23">
        <v>3.1</v>
      </c>
      <c r="D283" s="11">
        <v>0.8</v>
      </c>
      <c r="E283" s="11">
        <f t="shared" si="15"/>
        <v>42.5</v>
      </c>
      <c r="F283" s="11">
        <f t="shared" si="16"/>
        <v>0.72000000000000008</v>
      </c>
      <c r="G283" s="11">
        <v>12.1</v>
      </c>
      <c r="H283" s="11">
        <v>47.4</v>
      </c>
      <c r="K283" s="125">
        <v>0.94</v>
      </c>
      <c r="L283" s="24">
        <v>45.4</v>
      </c>
      <c r="M283" s="6">
        <v>2.92</v>
      </c>
      <c r="P283" s="25">
        <v>12.9</v>
      </c>
      <c r="R283" s="26">
        <v>1.87</v>
      </c>
      <c r="S283" s="26">
        <v>40.1</v>
      </c>
      <c r="U283" s="121">
        <v>1.24</v>
      </c>
      <c r="V283" s="38">
        <v>8.09</v>
      </c>
      <c r="W283" s="126">
        <f>U283+K283</f>
        <v>2.1799999999999997</v>
      </c>
      <c r="Y283" s="40">
        <v>518</v>
      </c>
      <c r="AA283" s="40">
        <v>14.78</v>
      </c>
      <c r="AB283" s="41">
        <v>13.35</v>
      </c>
      <c r="AC283" s="48">
        <v>21</v>
      </c>
      <c r="AD283" s="49">
        <v>3</v>
      </c>
      <c r="AE283" s="49">
        <v>345</v>
      </c>
      <c r="AG283" s="49">
        <v>10.01</v>
      </c>
      <c r="AK283" s="56">
        <v>18.899999999999999</v>
      </c>
      <c r="AN283" s="60">
        <v>93</v>
      </c>
      <c r="AO283" s="61">
        <v>9.5739999999999998</v>
      </c>
      <c r="AS283" s="75">
        <v>310</v>
      </c>
      <c r="AT283" s="75">
        <v>410</v>
      </c>
      <c r="AU283" s="95">
        <v>20</v>
      </c>
      <c r="AV283" s="95">
        <v>25</v>
      </c>
      <c r="AW283" s="95">
        <v>8</v>
      </c>
      <c r="AX283" s="95">
        <v>12</v>
      </c>
      <c r="AY283" s="95">
        <v>2.7</v>
      </c>
      <c r="AZ283" s="95">
        <v>3.3</v>
      </c>
      <c r="BG283" s="75">
        <v>30</v>
      </c>
      <c r="BH283" s="75">
        <v>50</v>
      </c>
      <c r="BI283" s="75">
        <v>42</v>
      </c>
      <c r="BJ283" s="75">
        <v>50</v>
      </c>
      <c r="BK283" s="75">
        <v>10</v>
      </c>
      <c r="BL283" s="75">
        <v>20</v>
      </c>
      <c r="BM283" s="75">
        <v>5</v>
      </c>
      <c r="BN283" s="75">
        <v>10</v>
      </c>
      <c r="BO283" s="94">
        <v>36</v>
      </c>
      <c r="BP283" s="94">
        <v>41</v>
      </c>
    </row>
    <row r="284" spans="1:68" hidden="1" x14ac:dyDescent="0.25">
      <c r="A284" s="73"/>
      <c r="B284" s="3" t="s">
        <v>67</v>
      </c>
      <c r="C284" s="23">
        <v>3.1</v>
      </c>
      <c r="D284" s="11">
        <v>0.8</v>
      </c>
      <c r="E284" s="11">
        <f t="shared" si="15"/>
        <v>42.5</v>
      </c>
      <c r="F284" s="11">
        <f t="shared" si="16"/>
        <v>0.72000000000000008</v>
      </c>
      <c r="G284" s="11">
        <v>11.96</v>
      </c>
      <c r="H284" s="11">
        <v>46.9</v>
      </c>
      <c r="L284" s="24">
        <v>45.6</v>
      </c>
      <c r="P284" s="25">
        <v>13.4</v>
      </c>
      <c r="R284" s="26">
        <v>1.97</v>
      </c>
      <c r="S284" s="26">
        <v>40</v>
      </c>
      <c r="V284" s="38">
        <v>8.2100000000000009</v>
      </c>
      <c r="AB284" s="41">
        <v>15.85</v>
      </c>
      <c r="AC284" s="48">
        <v>21.1</v>
      </c>
      <c r="AD284" s="49">
        <v>3.15</v>
      </c>
      <c r="AE284" s="49">
        <v>373</v>
      </c>
      <c r="AG284" s="49">
        <v>10.46</v>
      </c>
      <c r="AN284" s="60">
        <v>80</v>
      </c>
      <c r="AO284" s="61">
        <v>7.7489999999999997</v>
      </c>
      <c r="AS284" s="75">
        <v>310</v>
      </c>
      <c r="AT284" s="75">
        <v>410</v>
      </c>
      <c r="AU284" s="95">
        <v>20</v>
      </c>
      <c r="AV284" s="95">
        <v>25</v>
      </c>
      <c r="AW284" s="95">
        <v>8</v>
      </c>
      <c r="AX284" s="95">
        <v>12</v>
      </c>
      <c r="AY284" s="95">
        <v>2.7</v>
      </c>
      <c r="AZ284" s="95">
        <v>3.3</v>
      </c>
      <c r="BG284" s="75">
        <v>30</v>
      </c>
      <c r="BH284" s="75">
        <v>50</v>
      </c>
      <c r="BI284" s="75">
        <v>42</v>
      </c>
      <c r="BJ284" s="75">
        <v>50</v>
      </c>
      <c r="BK284" s="75">
        <v>10</v>
      </c>
      <c r="BL284" s="75">
        <v>20</v>
      </c>
      <c r="BM284" s="75">
        <v>5</v>
      </c>
      <c r="BN284" s="75">
        <v>10</v>
      </c>
      <c r="BO284" s="94">
        <v>36</v>
      </c>
      <c r="BP284" s="94">
        <v>41</v>
      </c>
    </row>
    <row r="285" spans="1:68" hidden="1" x14ac:dyDescent="0.25">
      <c r="A285" s="73">
        <v>43061</v>
      </c>
      <c r="B285" s="3" t="s">
        <v>65</v>
      </c>
      <c r="C285" s="23">
        <v>2.9</v>
      </c>
      <c r="D285" s="11">
        <v>0.95</v>
      </c>
      <c r="E285" s="11">
        <f t="shared" si="15"/>
        <v>38.749999999999993</v>
      </c>
      <c r="F285" s="11">
        <f t="shared" si="16"/>
        <v>0.85499999999999998</v>
      </c>
      <c r="G285" s="11">
        <v>11.75</v>
      </c>
      <c r="H285" s="11">
        <v>47</v>
      </c>
      <c r="K285" s="125">
        <v>1.27</v>
      </c>
      <c r="L285" s="24">
        <v>44.8</v>
      </c>
      <c r="M285" s="6">
        <v>3.11</v>
      </c>
      <c r="P285" s="25">
        <v>12.3</v>
      </c>
      <c r="R285" s="26">
        <v>1.97</v>
      </c>
      <c r="S285" s="26">
        <v>39.9</v>
      </c>
      <c r="U285" s="121">
        <v>1.49</v>
      </c>
      <c r="V285" s="38">
        <v>7.95</v>
      </c>
      <c r="W285" s="126">
        <f>U285+K285</f>
        <v>2.76</v>
      </c>
      <c r="Y285" s="40">
        <v>522</v>
      </c>
      <c r="AA285" s="40">
        <v>16.75</v>
      </c>
      <c r="AB285" s="41">
        <v>16.84</v>
      </c>
      <c r="AC285" s="48">
        <v>20.9</v>
      </c>
      <c r="AD285" s="49">
        <v>3.23</v>
      </c>
      <c r="AE285" s="49">
        <v>347</v>
      </c>
      <c r="AG285" s="49">
        <v>9.5500000000000007</v>
      </c>
      <c r="AK285" s="56">
        <v>20.69</v>
      </c>
      <c r="AN285" s="60">
        <v>75</v>
      </c>
      <c r="AO285" s="61">
        <v>8.17</v>
      </c>
      <c r="AQ285" s="76" t="s">
        <v>172</v>
      </c>
      <c r="AS285" s="75">
        <v>310</v>
      </c>
      <c r="AT285" s="75">
        <v>410</v>
      </c>
      <c r="AU285" s="95">
        <v>20</v>
      </c>
      <c r="AV285" s="95">
        <v>25</v>
      </c>
      <c r="AW285" s="95">
        <v>8</v>
      </c>
      <c r="AX285" s="95">
        <v>12</v>
      </c>
      <c r="AY285" s="95">
        <v>2.7</v>
      </c>
      <c r="AZ285" s="95">
        <v>3.3</v>
      </c>
      <c r="BG285" s="75">
        <v>30</v>
      </c>
      <c r="BH285" s="75">
        <v>50</v>
      </c>
      <c r="BI285" s="75">
        <v>42</v>
      </c>
      <c r="BJ285" s="75">
        <v>50</v>
      </c>
      <c r="BK285" s="75">
        <v>10</v>
      </c>
      <c r="BL285" s="75">
        <v>20</v>
      </c>
      <c r="BM285" s="75">
        <v>5</v>
      </c>
      <c r="BN285" s="75">
        <v>10</v>
      </c>
      <c r="BO285" s="94">
        <v>36</v>
      </c>
      <c r="BP285" s="94">
        <v>41</v>
      </c>
    </row>
    <row r="286" spans="1:68" hidden="1" x14ac:dyDescent="0.25">
      <c r="A286" s="73"/>
      <c r="B286" s="3" t="s">
        <v>62</v>
      </c>
      <c r="C286" s="23">
        <v>3</v>
      </c>
      <c r="D286" s="11">
        <v>0.9</v>
      </c>
      <c r="E286" s="11">
        <f t="shared" si="15"/>
        <v>40.5</v>
      </c>
      <c r="F286" s="11">
        <f t="shared" si="16"/>
        <v>0.81</v>
      </c>
      <c r="G286" s="11">
        <v>11.74</v>
      </c>
      <c r="H286" s="11">
        <v>47.6</v>
      </c>
      <c r="K286" s="125">
        <v>0.88</v>
      </c>
      <c r="L286" s="24">
        <v>44.6</v>
      </c>
      <c r="M286" s="6">
        <v>3.17</v>
      </c>
      <c r="P286" s="25">
        <v>12.3</v>
      </c>
      <c r="R286" s="26">
        <v>1.99</v>
      </c>
      <c r="S286" s="26">
        <v>40.200000000000003</v>
      </c>
      <c r="U286" s="121">
        <v>1.68</v>
      </c>
      <c r="V286" s="38">
        <v>8.07</v>
      </c>
      <c r="W286" s="126">
        <f>U286+K286</f>
        <v>2.56</v>
      </c>
      <c r="Y286" s="40">
        <v>531</v>
      </c>
      <c r="AA286" s="40">
        <v>18.05</v>
      </c>
      <c r="AB286" s="41">
        <v>18.62</v>
      </c>
      <c r="AC286" s="48">
        <v>21.1</v>
      </c>
      <c r="AD286" s="49">
        <v>3.25</v>
      </c>
      <c r="AE286" s="49">
        <v>318</v>
      </c>
      <c r="AG286" s="49">
        <v>9.1</v>
      </c>
      <c r="AK286" s="56">
        <v>22.3</v>
      </c>
      <c r="AN286" s="60">
        <v>85</v>
      </c>
      <c r="AO286" s="61">
        <v>11.759</v>
      </c>
      <c r="AS286" s="75">
        <v>310</v>
      </c>
      <c r="AT286" s="75">
        <v>410</v>
      </c>
      <c r="AU286" s="95">
        <v>20</v>
      </c>
      <c r="AV286" s="95">
        <v>25</v>
      </c>
      <c r="AW286" s="95">
        <v>8</v>
      </c>
      <c r="AX286" s="95">
        <v>12</v>
      </c>
      <c r="AY286" s="95">
        <v>2.7</v>
      </c>
      <c r="AZ286" s="95">
        <v>3.3</v>
      </c>
      <c r="BG286" s="75">
        <v>30</v>
      </c>
      <c r="BH286" s="75">
        <v>50</v>
      </c>
      <c r="BI286" s="75">
        <v>42</v>
      </c>
      <c r="BJ286" s="75">
        <v>50</v>
      </c>
      <c r="BK286" s="75">
        <v>10</v>
      </c>
      <c r="BL286" s="75">
        <v>20</v>
      </c>
      <c r="BM286" s="75">
        <v>5</v>
      </c>
      <c r="BN286" s="75">
        <v>10</v>
      </c>
      <c r="BO286" s="94">
        <v>36</v>
      </c>
      <c r="BP286" s="94">
        <v>41</v>
      </c>
    </row>
    <row r="287" spans="1:68" ht="30" hidden="1" x14ac:dyDescent="0.25">
      <c r="A287" s="73"/>
      <c r="B287" s="3" t="s">
        <v>58</v>
      </c>
      <c r="C287" s="23">
        <v>3.1</v>
      </c>
      <c r="D287" s="11">
        <v>0.8</v>
      </c>
      <c r="E287" s="11">
        <f t="shared" si="15"/>
        <v>42.5</v>
      </c>
      <c r="F287" s="11">
        <f t="shared" si="16"/>
        <v>0.72000000000000008</v>
      </c>
      <c r="G287" s="11">
        <v>12.06</v>
      </c>
      <c r="H287" s="11">
        <v>46.9</v>
      </c>
      <c r="L287" s="24">
        <v>45.1</v>
      </c>
      <c r="P287" s="25">
        <v>12.6</v>
      </c>
      <c r="R287" s="26">
        <v>1.99</v>
      </c>
      <c r="S287" s="26">
        <v>40</v>
      </c>
      <c r="V287" s="38">
        <v>8.0299999999999994</v>
      </c>
      <c r="AB287" s="41">
        <v>20.76</v>
      </c>
      <c r="AC287" s="48">
        <v>21.4</v>
      </c>
      <c r="AD287" s="49">
        <v>3.2</v>
      </c>
      <c r="AE287" s="49">
        <v>342</v>
      </c>
      <c r="AG287" s="49">
        <v>10.23</v>
      </c>
      <c r="AN287" s="60">
        <v>132</v>
      </c>
      <c r="AO287" s="61">
        <v>10.109</v>
      </c>
      <c r="AQ287" s="76" t="s">
        <v>173</v>
      </c>
      <c r="AS287" s="75">
        <v>310</v>
      </c>
      <c r="AT287" s="75">
        <v>410</v>
      </c>
      <c r="AU287" s="95">
        <v>20</v>
      </c>
      <c r="AV287" s="95">
        <v>25</v>
      </c>
      <c r="AW287" s="95">
        <v>8</v>
      </c>
      <c r="AX287" s="95">
        <v>12</v>
      </c>
      <c r="AY287" s="95">
        <v>2.7</v>
      </c>
      <c r="AZ287" s="95">
        <v>3.3</v>
      </c>
      <c r="BG287" s="75">
        <v>30</v>
      </c>
      <c r="BH287" s="75">
        <v>50</v>
      </c>
      <c r="BI287" s="75">
        <v>42</v>
      </c>
      <c r="BJ287" s="75">
        <v>50</v>
      </c>
      <c r="BK287" s="75">
        <v>10</v>
      </c>
      <c r="BL287" s="75">
        <v>20</v>
      </c>
      <c r="BM287" s="75">
        <v>5</v>
      </c>
      <c r="BN287" s="75">
        <v>10</v>
      </c>
      <c r="BO287" s="94">
        <v>36</v>
      </c>
      <c r="BP287" s="94">
        <v>41</v>
      </c>
    </row>
    <row r="288" spans="1:68" hidden="1" x14ac:dyDescent="0.25">
      <c r="A288" s="73">
        <v>43062</v>
      </c>
      <c r="B288" s="3" t="s">
        <v>43</v>
      </c>
      <c r="C288" s="23">
        <v>3.1</v>
      </c>
      <c r="D288" s="11">
        <v>0.95</v>
      </c>
      <c r="E288" s="11">
        <f t="shared" si="15"/>
        <v>41.75</v>
      </c>
      <c r="F288" s="11">
        <f t="shared" si="16"/>
        <v>0.85499999999999998</v>
      </c>
      <c r="G288" s="11">
        <v>12.06</v>
      </c>
      <c r="H288" s="11">
        <v>46.7</v>
      </c>
      <c r="K288" s="125">
        <v>1.32</v>
      </c>
      <c r="L288" s="24">
        <v>44.6</v>
      </c>
      <c r="M288" s="6">
        <v>3.62</v>
      </c>
      <c r="P288" s="25">
        <v>11.8</v>
      </c>
      <c r="R288" s="26">
        <v>2.0099999999999998</v>
      </c>
      <c r="S288" s="26">
        <v>40.1</v>
      </c>
      <c r="U288" s="121">
        <v>1.61</v>
      </c>
      <c r="V288" s="38">
        <v>7.95</v>
      </c>
      <c r="W288" s="126">
        <f>U288+K288</f>
        <v>2.93</v>
      </c>
      <c r="Y288" s="40">
        <v>556</v>
      </c>
      <c r="AA288" s="40">
        <v>21.59</v>
      </c>
      <c r="AB288" s="41">
        <v>22.76</v>
      </c>
      <c r="AC288" s="48">
        <v>21.1</v>
      </c>
      <c r="AD288" s="49">
        <v>3.1</v>
      </c>
      <c r="AE288" s="49">
        <v>358</v>
      </c>
      <c r="AG288" s="49">
        <v>10.47</v>
      </c>
      <c r="AK288" s="56">
        <v>18</v>
      </c>
      <c r="AN288" s="60">
        <v>75</v>
      </c>
      <c r="AO288" s="61">
        <v>11.2</v>
      </c>
      <c r="AS288" s="75">
        <v>310</v>
      </c>
      <c r="AT288" s="75">
        <v>410</v>
      </c>
      <c r="AU288" s="95">
        <v>20</v>
      </c>
      <c r="AV288" s="95">
        <v>25</v>
      </c>
      <c r="AW288" s="95">
        <v>8</v>
      </c>
      <c r="AX288" s="95">
        <v>12</v>
      </c>
      <c r="AY288" s="95">
        <v>2.7</v>
      </c>
      <c r="AZ288" s="95">
        <v>3.3</v>
      </c>
      <c r="BG288" s="75">
        <v>30</v>
      </c>
      <c r="BH288" s="75">
        <v>50</v>
      </c>
      <c r="BI288" s="75">
        <v>42</v>
      </c>
      <c r="BJ288" s="75">
        <v>50</v>
      </c>
      <c r="BK288" s="75">
        <v>10</v>
      </c>
      <c r="BL288" s="75">
        <v>20</v>
      </c>
      <c r="BM288" s="75">
        <v>5</v>
      </c>
      <c r="BN288" s="75">
        <v>10</v>
      </c>
      <c r="BO288" s="94">
        <v>36</v>
      </c>
      <c r="BP288" s="94">
        <v>41</v>
      </c>
    </row>
    <row r="289" spans="1:68" hidden="1" x14ac:dyDescent="0.25">
      <c r="A289" s="73"/>
      <c r="B289" s="3" t="s">
        <v>131</v>
      </c>
      <c r="C289" s="23">
        <v>3.1</v>
      </c>
      <c r="D289" s="11">
        <v>1.1000000000000001</v>
      </c>
      <c r="E289" s="11">
        <f t="shared" si="15"/>
        <v>41</v>
      </c>
      <c r="F289" s="11">
        <f t="shared" si="16"/>
        <v>0.9900000000000001</v>
      </c>
      <c r="G289" s="11">
        <v>12.08</v>
      </c>
      <c r="H289" s="11">
        <v>46.6</v>
      </c>
      <c r="L289" s="24">
        <v>44.7</v>
      </c>
      <c r="M289" s="6">
        <v>3.23</v>
      </c>
      <c r="P289" s="25">
        <v>12.3</v>
      </c>
      <c r="S289" s="26">
        <v>40.1</v>
      </c>
      <c r="V289" s="38">
        <v>8.09</v>
      </c>
      <c r="Y289" s="40">
        <v>581</v>
      </c>
      <c r="AA289" s="40">
        <v>22.45</v>
      </c>
      <c r="AB289" s="41">
        <v>24.77</v>
      </c>
      <c r="AC289" s="48">
        <v>20.399999999999999</v>
      </c>
      <c r="AD289" s="49">
        <v>3.25</v>
      </c>
      <c r="AE289" s="49">
        <v>338</v>
      </c>
      <c r="AG289" s="49">
        <v>9.56</v>
      </c>
      <c r="AK289" s="56">
        <v>18.57</v>
      </c>
      <c r="AS289" s="75">
        <v>310</v>
      </c>
      <c r="AT289" s="75">
        <v>410</v>
      </c>
      <c r="AU289" s="95">
        <v>20</v>
      </c>
      <c r="AV289" s="95">
        <v>25</v>
      </c>
      <c r="AW289" s="95">
        <v>8</v>
      </c>
      <c r="AX289" s="95">
        <v>12</v>
      </c>
      <c r="AY289" s="95">
        <v>2.7</v>
      </c>
      <c r="AZ289" s="95">
        <v>3.3</v>
      </c>
      <c r="BG289" s="75">
        <v>30</v>
      </c>
      <c r="BH289" s="75">
        <v>50</v>
      </c>
      <c r="BI289" s="75">
        <v>42</v>
      </c>
      <c r="BJ289" s="75">
        <v>50</v>
      </c>
      <c r="BK289" s="75">
        <v>10</v>
      </c>
      <c r="BL289" s="75">
        <v>20</v>
      </c>
      <c r="BM289" s="75">
        <v>5</v>
      </c>
      <c r="BN289" s="75">
        <v>10</v>
      </c>
      <c r="BO289" s="94">
        <v>36</v>
      </c>
      <c r="BP289" s="94">
        <v>41</v>
      </c>
    </row>
    <row r="290" spans="1:68" hidden="1" x14ac:dyDescent="0.25">
      <c r="A290" s="73"/>
      <c r="B290" s="3" t="s">
        <v>174</v>
      </c>
      <c r="C290" s="23">
        <v>3.2</v>
      </c>
      <c r="D290" s="11">
        <v>1.2</v>
      </c>
      <c r="E290" s="11">
        <f t="shared" si="15"/>
        <v>42.000000000000007</v>
      </c>
      <c r="F290" s="11">
        <f t="shared" si="16"/>
        <v>1.08</v>
      </c>
      <c r="G290" s="11">
        <v>12.03</v>
      </c>
      <c r="H290" s="11">
        <v>47.1</v>
      </c>
      <c r="K290" s="125">
        <v>0.9</v>
      </c>
      <c r="L290" s="24">
        <v>44.9</v>
      </c>
      <c r="M290" s="6">
        <v>3.07</v>
      </c>
      <c r="P290" s="25">
        <v>12.3</v>
      </c>
      <c r="R290" s="26">
        <v>1.91</v>
      </c>
      <c r="S290" s="26">
        <v>40.200000000000003</v>
      </c>
      <c r="U290" s="121">
        <v>1.46</v>
      </c>
      <c r="V290" s="38">
        <v>7.97</v>
      </c>
      <c r="W290" s="126">
        <f>U290+K290</f>
        <v>2.36</v>
      </c>
      <c r="Y290" s="40">
        <v>578</v>
      </c>
      <c r="AA290" s="40">
        <v>21.42</v>
      </c>
      <c r="AB290" s="41">
        <v>24.2</v>
      </c>
      <c r="AC290" s="48">
        <v>21.1</v>
      </c>
      <c r="AD290" s="49">
        <v>3.11</v>
      </c>
      <c r="AE290" s="49">
        <v>346</v>
      </c>
      <c r="AG290" s="49">
        <v>10.46</v>
      </c>
      <c r="AK290" s="56">
        <v>17.649999999999999</v>
      </c>
      <c r="AN290" s="60">
        <v>110</v>
      </c>
      <c r="AO290" s="61">
        <v>9.1180000000000003</v>
      </c>
      <c r="AS290" s="75">
        <v>310</v>
      </c>
      <c r="AT290" s="75">
        <v>410</v>
      </c>
      <c r="AU290" s="95">
        <v>20</v>
      </c>
      <c r="AV290" s="95">
        <v>25</v>
      </c>
      <c r="AW290" s="95">
        <v>8</v>
      </c>
      <c r="AX290" s="95">
        <v>12</v>
      </c>
      <c r="AY290" s="95">
        <v>2.7</v>
      </c>
      <c r="AZ290" s="95">
        <v>3.3</v>
      </c>
      <c r="BG290" s="75">
        <v>30</v>
      </c>
      <c r="BH290" s="75">
        <v>50</v>
      </c>
      <c r="BI290" s="75">
        <v>42</v>
      </c>
      <c r="BJ290" s="75">
        <v>50</v>
      </c>
      <c r="BK290" s="75">
        <v>10</v>
      </c>
      <c r="BL290" s="75">
        <v>20</v>
      </c>
      <c r="BM290" s="75">
        <v>5</v>
      </c>
      <c r="BN290" s="75">
        <v>10</v>
      </c>
      <c r="BO290" s="94">
        <v>36</v>
      </c>
      <c r="BP290" s="94">
        <v>41</v>
      </c>
    </row>
    <row r="291" spans="1:68" hidden="1" x14ac:dyDescent="0.25">
      <c r="A291" s="73"/>
      <c r="B291" s="3" t="s">
        <v>58</v>
      </c>
      <c r="C291" s="23">
        <v>3.1</v>
      </c>
      <c r="D291" s="11">
        <v>1</v>
      </c>
      <c r="E291" s="11">
        <f t="shared" si="15"/>
        <v>41.5</v>
      </c>
      <c r="F291" s="11">
        <f t="shared" si="16"/>
        <v>0.9</v>
      </c>
      <c r="G291" s="11">
        <v>12.07</v>
      </c>
      <c r="H291" s="11">
        <v>46.8</v>
      </c>
      <c r="L291" s="24">
        <v>44.4</v>
      </c>
      <c r="M291" s="6">
        <v>3.4</v>
      </c>
      <c r="P291" s="25">
        <v>12.9</v>
      </c>
      <c r="R291" s="26">
        <v>1.93</v>
      </c>
      <c r="S291" s="26">
        <v>39.9</v>
      </c>
      <c r="V291" s="38">
        <v>8.1199999999999992</v>
      </c>
      <c r="Y291" s="40">
        <v>588</v>
      </c>
      <c r="AA291" s="40">
        <v>21.3</v>
      </c>
      <c r="AB291" s="41">
        <v>25.14</v>
      </c>
      <c r="AC291" s="48">
        <v>23.1</v>
      </c>
      <c r="AD291" s="49">
        <v>3.13</v>
      </c>
      <c r="AE291" s="49">
        <v>317</v>
      </c>
      <c r="AG291" s="49">
        <v>10.01</v>
      </c>
      <c r="AN291" s="60">
        <v>95</v>
      </c>
      <c r="AO291" s="61">
        <v>11.224</v>
      </c>
      <c r="AQ291" s="76" t="s">
        <v>175</v>
      </c>
      <c r="AS291" s="75">
        <v>310</v>
      </c>
      <c r="AT291" s="75">
        <v>410</v>
      </c>
      <c r="AU291" s="95">
        <v>20</v>
      </c>
      <c r="AV291" s="95">
        <v>25</v>
      </c>
      <c r="AW291" s="95">
        <v>8</v>
      </c>
      <c r="AX291" s="95">
        <v>12</v>
      </c>
      <c r="AY291" s="95">
        <v>2.7</v>
      </c>
      <c r="AZ291" s="95">
        <v>3.3</v>
      </c>
      <c r="BG291" s="75">
        <v>30</v>
      </c>
      <c r="BH291" s="75">
        <v>50</v>
      </c>
      <c r="BI291" s="75">
        <v>42</v>
      </c>
      <c r="BJ291" s="75">
        <v>50</v>
      </c>
      <c r="BK291" s="75">
        <v>10</v>
      </c>
      <c r="BL291" s="75">
        <v>20</v>
      </c>
      <c r="BM291" s="75">
        <v>5</v>
      </c>
      <c r="BN291" s="75">
        <v>10</v>
      </c>
      <c r="BO291" s="94">
        <v>36</v>
      </c>
      <c r="BP291" s="94">
        <v>41</v>
      </c>
    </row>
    <row r="292" spans="1:68" hidden="1" x14ac:dyDescent="0.25">
      <c r="A292" s="73">
        <v>43063</v>
      </c>
      <c r="B292" s="3" t="s">
        <v>65</v>
      </c>
      <c r="C292" s="23">
        <v>3.1</v>
      </c>
      <c r="D292" s="11">
        <v>1</v>
      </c>
      <c r="E292" s="11">
        <f t="shared" si="15"/>
        <v>41.5</v>
      </c>
      <c r="F292" s="11">
        <f t="shared" si="16"/>
        <v>0.9</v>
      </c>
      <c r="G292" s="11">
        <v>12.05</v>
      </c>
      <c r="H292" s="11">
        <v>47.1</v>
      </c>
      <c r="K292" s="125">
        <v>1.44</v>
      </c>
      <c r="L292" s="24">
        <v>44.9</v>
      </c>
      <c r="M292" s="6">
        <v>2.84</v>
      </c>
      <c r="P292" s="25">
        <v>12</v>
      </c>
      <c r="R292" s="26">
        <v>1.99</v>
      </c>
      <c r="S292" s="26">
        <v>40</v>
      </c>
      <c r="U292" s="121">
        <v>1.54</v>
      </c>
      <c r="V292" s="38">
        <v>8.06</v>
      </c>
      <c r="W292" s="126">
        <f>U292+K292</f>
        <v>2.98</v>
      </c>
      <c r="Y292" s="40">
        <v>607</v>
      </c>
      <c r="AA292" s="40">
        <v>23.03</v>
      </c>
      <c r="AB292" s="41">
        <v>27.25</v>
      </c>
      <c r="AC292" s="48">
        <v>20.8</v>
      </c>
      <c r="AD292" s="49">
        <v>2.94</v>
      </c>
      <c r="AE292" s="49">
        <v>337</v>
      </c>
      <c r="AG292" s="49">
        <v>9.5500000000000007</v>
      </c>
      <c r="AK292" s="56">
        <v>17.62</v>
      </c>
      <c r="AN292" s="60">
        <v>65</v>
      </c>
      <c r="AO292" s="61">
        <v>8.9499999999999993</v>
      </c>
      <c r="AS292" s="75">
        <v>310</v>
      </c>
      <c r="AT292" s="75">
        <v>410</v>
      </c>
      <c r="AU292" s="95">
        <v>20</v>
      </c>
      <c r="AV292" s="95">
        <v>25</v>
      </c>
      <c r="AW292" s="95">
        <v>8</v>
      </c>
      <c r="AX292" s="95">
        <v>12</v>
      </c>
      <c r="AY292" s="95">
        <v>2.7</v>
      </c>
      <c r="AZ292" s="95">
        <v>3.3</v>
      </c>
      <c r="BG292" s="75">
        <v>30</v>
      </c>
      <c r="BH292" s="75">
        <v>50</v>
      </c>
      <c r="BI292" s="75">
        <v>42</v>
      </c>
      <c r="BJ292" s="75">
        <v>50</v>
      </c>
      <c r="BK292" s="75">
        <v>10</v>
      </c>
      <c r="BL292" s="75">
        <v>20</v>
      </c>
      <c r="BM292" s="75">
        <v>5</v>
      </c>
      <c r="BN292" s="75">
        <v>10</v>
      </c>
      <c r="BO292" s="94">
        <v>36</v>
      </c>
      <c r="BP292" s="94">
        <v>41</v>
      </c>
    </row>
    <row r="293" spans="1:68" hidden="1" x14ac:dyDescent="0.25">
      <c r="A293" s="73"/>
      <c r="B293" s="3" t="s">
        <v>137</v>
      </c>
      <c r="C293" s="23">
        <v>3.1</v>
      </c>
      <c r="D293" s="11">
        <v>1.1000000000000001</v>
      </c>
      <c r="E293" s="11">
        <f t="shared" si="15"/>
        <v>41</v>
      </c>
      <c r="F293" s="11">
        <f t="shared" si="16"/>
        <v>0.9900000000000001</v>
      </c>
      <c r="G293" s="11">
        <v>11.99</v>
      </c>
      <c r="H293" s="11">
        <v>47.2</v>
      </c>
      <c r="K293" s="125">
        <v>1.21</v>
      </c>
      <c r="L293" s="24">
        <v>44.8</v>
      </c>
      <c r="M293" s="6">
        <v>2.85</v>
      </c>
      <c r="P293" s="25">
        <v>12.9</v>
      </c>
      <c r="R293" s="26">
        <v>1.92</v>
      </c>
      <c r="S293" s="26">
        <v>40.1</v>
      </c>
      <c r="U293" s="121">
        <v>1.63</v>
      </c>
      <c r="V293" s="38">
        <v>8.15</v>
      </c>
      <c r="W293" s="126">
        <f>U293+K293</f>
        <v>2.84</v>
      </c>
      <c r="Y293" s="40">
        <v>608</v>
      </c>
      <c r="AA293" s="40">
        <v>26.1</v>
      </c>
      <c r="AB293" s="41">
        <v>30</v>
      </c>
      <c r="AC293" s="48">
        <v>20.399999999999999</v>
      </c>
      <c r="AD293" s="49">
        <v>3.11</v>
      </c>
      <c r="AE293" s="49">
        <v>360</v>
      </c>
      <c r="AG293" s="49">
        <v>10.92</v>
      </c>
      <c r="AK293" s="56">
        <v>18.2</v>
      </c>
      <c r="AN293" s="60">
        <v>80</v>
      </c>
      <c r="AO293" s="61">
        <v>9.1219999999999999</v>
      </c>
      <c r="AS293" s="75">
        <v>310</v>
      </c>
      <c r="AT293" s="75">
        <v>410</v>
      </c>
      <c r="AU293" s="95">
        <v>20</v>
      </c>
      <c r="AV293" s="95">
        <v>25</v>
      </c>
      <c r="AW293" s="95">
        <v>8</v>
      </c>
      <c r="AX293" s="95">
        <v>12</v>
      </c>
      <c r="AY293" s="95">
        <v>2.7</v>
      </c>
      <c r="AZ293" s="95">
        <v>3.3</v>
      </c>
      <c r="BG293" s="75">
        <v>30</v>
      </c>
      <c r="BH293" s="75">
        <v>50</v>
      </c>
      <c r="BI293" s="75">
        <v>42</v>
      </c>
      <c r="BJ293" s="75">
        <v>50</v>
      </c>
      <c r="BK293" s="75">
        <v>10</v>
      </c>
      <c r="BL293" s="75">
        <v>20</v>
      </c>
      <c r="BM293" s="75">
        <v>5</v>
      </c>
      <c r="BN293" s="75">
        <v>10</v>
      </c>
      <c r="BO293" s="94">
        <v>36</v>
      </c>
      <c r="BP293" s="94">
        <v>41</v>
      </c>
    </row>
    <row r="294" spans="1:68" ht="45" hidden="1" x14ac:dyDescent="0.25">
      <c r="A294" s="73"/>
      <c r="B294" s="3" t="s">
        <v>62</v>
      </c>
      <c r="C294" s="23">
        <v>3.1</v>
      </c>
      <c r="D294" s="11">
        <v>1.1000000000000001</v>
      </c>
      <c r="E294" s="11">
        <f t="shared" si="15"/>
        <v>41</v>
      </c>
      <c r="F294" s="11">
        <f t="shared" si="16"/>
        <v>0.9900000000000001</v>
      </c>
      <c r="G294" s="11">
        <v>12.01</v>
      </c>
      <c r="H294" s="11">
        <v>46.6</v>
      </c>
      <c r="L294" s="24">
        <v>45.1</v>
      </c>
      <c r="M294" s="6">
        <v>2.95</v>
      </c>
      <c r="P294" s="25">
        <v>12.9</v>
      </c>
      <c r="R294" s="26">
        <v>1.93</v>
      </c>
      <c r="S294" s="26">
        <v>39.799999999999997</v>
      </c>
      <c r="V294" s="38">
        <v>8.17</v>
      </c>
      <c r="AB294" s="41">
        <v>8.18</v>
      </c>
      <c r="AD294" s="49">
        <v>3.13</v>
      </c>
      <c r="AE294" s="49">
        <v>299</v>
      </c>
      <c r="AG294" s="49">
        <v>8.19</v>
      </c>
      <c r="AN294" s="60">
        <v>100</v>
      </c>
      <c r="AO294" s="61">
        <v>10.382999999999999</v>
      </c>
      <c r="AQ294" s="76" t="s">
        <v>176</v>
      </c>
      <c r="AS294" s="75">
        <v>310</v>
      </c>
      <c r="AT294" s="75">
        <v>410</v>
      </c>
      <c r="AU294" s="95">
        <v>20</v>
      </c>
      <c r="AV294" s="95">
        <v>25</v>
      </c>
      <c r="AW294" s="95">
        <v>8</v>
      </c>
      <c r="AX294" s="95">
        <v>12</v>
      </c>
      <c r="AY294" s="95">
        <v>2.7</v>
      </c>
      <c r="AZ294" s="95">
        <v>3.3</v>
      </c>
      <c r="BG294" s="75">
        <v>30</v>
      </c>
      <c r="BH294" s="75">
        <v>50</v>
      </c>
      <c r="BI294" s="75">
        <v>42</v>
      </c>
      <c r="BJ294" s="75">
        <v>50</v>
      </c>
      <c r="BK294" s="75">
        <v>10</v>
      </c>
      <c r="BL294" s="75">
        <v>20</v>
      </c>
      <c r="BM294" s="75">
        <v>5</v>
      </c>
      <c r="BN294" s="75">
        <v>10</v>
      </c>
      <c r="BO294" s="94">
        <v>36</v>
      </c>
      <c r="BP294" s="94">
        <v>41</v>
      </c>
    </row>
    <row r="295" spans="1:68" hidden="1" x14ac:dyDescent="0.25">
      <c r="A295" s="73"/>
      <c r="B295" s="3" t="s">
        <v>177</v>
      </c>
      <c r="C295" s="23">
        <v>3.1</v>
      </c>
      <c r="D295" s="11">
        <v>1.1000000000000001</v>
      </c>
      <c r="E295" s="11">
        <f t="shared" si="15"/>
        <v>41</v>
      </c>
      <c r="F295" s="11">
        <f t="shared" si="16"/>
        <v>0.9900000000000001</v>
      </c>
      <c r="G295" s="11">
        <v>12.09</v>
      </c>
      <c r="H295" s="11">
        <v>47.3</v>
      </c>
      <c r="L295" s="24">
        <v>45.2</v>
      </c>
      <c r="P295" s="25">
        <v>12.9</v>
      </c>
      <c r="R295" s="26">
        <v>1.93</v>
      </c>
      <c r="S295" s="26">
        <v>40.4</v>
      </c>
      <c r="V295" s="38">
        <v>8.0299999999999994</v>
      </c>
      <c r="AB295" s="41">
        <v>7.24</v>
      </c>
      <c r="AC295" s="48">
        <v>20.7</v>
      </c>
      <c r="AD295" s="49">
        <v>3.01</v>
      </c>
      <c r="AE295" s="49">
        <v>355</v>
      </c>
      <c r="AG295" s="49">
        <v>9.5500000000000007</v>
      </c>
      <c r="AK295" s="56">
        <v>18</v>
      </c>
      <c r="AS295" s="75">
        <v>310</v>
      </c>
      <c r="AT295" s="75">
        <v>410</v>
      </c>
      <c r="AU295" s="95">
        <v>20</v>
      </c>
      <c r="AV295" s="95">
        <v>25</v>
      </c>
      <c r="AW295" s="95">
        <v>8</v>
      </c>
      <c r="AX295" s="95">
        <v>12</v>
      </c>
      <c r="AY295" s="95">
        <v>2.7</v>
      </c>
      <c r="AZ295" s="95">
        <v>3.3</v>
      </c>
      <c r="BG295" s="75">
        <v>30</v>
      </c>
      <c r="BH295" s="75">
        <v>50</v>
      </c>
      <c r="BI295" s="75">
        <v>42</v>
      </c>
      <c r="BJ295" s="75">
        <v>50</v>
      </c>
      <c r="BK295" s="75">
        <v>10</v>
      </c>
      <c r="BL295" s="75">
        <v>20</v>
      </c>
      <c r="BM295" s="75">
        <v>5</v>
      </c>
      <c r="BN295" s="75">
        <v>10</v>
      </c>
      <c r="BO295" s="94">
        <v>36</v>
      </c>
      <c r="BP295" s="94">
        <v>41</v>
      </c>
    </row>
    <row r="296" spans="1:68" hidden="1" x14ac:dyDescent="0.25">
      <c r="A296" s="73">
        <v>43066</v>
      </c>
      <c r="B296" s="3" t="s">
        <v>65</v>
      </c>
      <c r="C296" s="23">
        <v>3.5</v>
      </c>
      <c r="D296" s="11">
        <v>1</v>
      </c>
      <c r="E296" s="11">
        <f t="shared" si="15"/>
        <v>47.5</v>
      </c>
      <c r="F296" s="11">
        <f t="shared" si="16"/>
        <v>0.9</v>
      </c>
      <c r="G296" s="11">
        <v>12.26</v>
      </c>
      <c r="H296" s="11">
        <v>46.9</v>
      </c>
      <c r="K296" s="125">
        <v>1.62</v>
      </c>
      <c r="L296" s="24">
        <v>51.8</v>
      </c>
      <c r="M296" s="6">
        <v>3.1</v>
      </c>
      <c r="P296" s="25">
        <v>12.9</v>
      </c>
      <c r="R296" s="26">
        <v>1.9</v>
      </c>
      <c r="S296" s="26">
        <v>39.6</v>
      </c>
      <c r="U296" s="121">
        <v>1.54</v>
      </c>
      <c r="V296" s="38">
        <v>8.0500000000000007</v>
      </c>
      <c r="W296" s="126">
        <f>U296+K296</f>
        <v>3.16</v>
      </c>
      <c r="Y296" s="40">
        <v>628</v>
      </c>
      <c r="AA296" s="40">
        <v>13.43</v>
      </c>
      <c r="AB296" s="41">
        <v>6.08</v>
      </c>
      <c r="AC296" s="48">
        <v>20.8</v>
      </c>
      <c r="AD296" s="49">
        <v>2.94</v>
      </c>
      <c r="AE296" s="49">
        <v>393</v>
      </c>
      <c r="AG296" s="49">
        <v>9.1</v>
      </c>
      <c r="AK296" s="56">
        <v>16.97</v>
      </c>
      <c r="AS296" s="75">
        <v>310</v>
      </c>
      <c r="AT296" s="75">
        <v>410</v>
      </c>
      <c r="AU296" s="95">
        <v>20</v>
      </c>
      <c r="AV296" s="95">
        <v>25</v>
      </c>
      <c r="AW296" s="95">
        <v>8</v>
      </c>
      <c r="AX296" s="95">
        <v>12</v>
      </c>
      <c r="AY296" s="95">
        <v>2.7</v>
      </c>
      <c r="AZ296" s="95">
        <v>3.3</v>
      </c>
      <c r="BG296" s="75">
        <v>30</v>
      </c>
      <c r="BH296" s="75">
        <v>50</v>
      </c>
      <c r="BI296" s="75">
        <v>42</v>
      </c>
      <c r="BJ296" s="75">
        <v>50</v>
      </c>
      <c r="BK296" s="75">
        <v>10</v>
      </c>
      <c r="BL296" s="75">
        <v>20</v>
      </c>
      <c r="BM296" s="75">
        <v>5</v>
      </c>
      <c r="BN296" s="75">
        <v>10</v>
      </c>
      <c r="BO296" s="94">
        <v>36</v>
      </c>
      <c r="BP296" s="94">
        <v>41</v>
      </c>
    </row>
    <row r="297" spans="1:68" hidden="1" x14ac:dyDescent="0.25">
      <c r="A297" s="73"/>
      <c r="B297" s="3" t="s">
        <v>168</v>
      </c>
      <c r="C297" s="23">
        <v>3.15</v>
      </c>
      <c r="D297" s="11">
        <v>1.1000000000000001</v>
      </c>
      <c r="E297" s="11">
        <f t="shared" si="15"/>
        <v>41.75</v>
      </c>
      <c r="F297" s="11">
        <f t="shared" si="16"/>
        <v>0.9900000000000001</v>
      </c>
      <c r="G297" s="11">
        <v>12.24</v>
      </c>
      <c r="H297" s="11">
        <v>46.7</v>
      </c>
      <c r="L297" s="24">
        <v>46.4</v>
      </c>
      <c r="P297" s="25">
        <v>12.3</v>
      </c>
      <c r="R297" s="26">
        <v>2.0099999999999998</v>
      </c>
      <c r="S297" s="26">
        <v>39.9</v>
      </c>
      <c r="V297" s="38">
        <v>7.91</v>
      </c>
      <c r="AB297" s="41">
        <v>6.14</v>
      </c>
      <c r="AC297" s="48">
        <v>20.9</v>
      </c>
      <c r="AD297" s="49">
        <v>3.13</v>
      </c>
      <c r="AE297" s="49">
        <v>375</v>
      </c>
      <c r="AG297" s="49">
        <v>9.5500000000000007</v>
      </c>
      <c r="AN297" s="60">
        <v>52</v>
      </c>
      <c r="AO297" s="61">
        <v>2.7120000000000002</v>
      </c>
      <c r="AS297" s="75">
        <v>310</v>
      </c>
      <c r="AT297" s="75">
        <v>410</v>
      </c>
      <c r="AU297" s="95">
        <v>20</v>
      </c>
      <c r="AV297" s="95">
        <v>25</v>
      </c>
      <c r="AW297" s="95">
        <v>8</v>
      </c>
      <c r="AX297" s="95">
        <v>12</v>
      </c>
      <c r="AY297" s="95">
        <v>2.7</v>
      </c>
      <c r="AZ297" s="95">
        <v>3.3</v>
      </c>
      <c r="BG297" s="75">
        <v>30</v>
      </c>
      <c r="BH297" s="75">
        <v>50</v>
      </c>
      <c r="BI297" s="75">
        <v>42</v>
      </c>
      <c r="BJ297" s="75">
        <v>50</v>
      </c>
      <c r="BK297" s="75">
        <v>10</v>
      </c>
      <c r="BL297" s="75">
        <v>20</v>
      </c>
      <c r="BM297" s="75">
        <v>5</v>
      </c>
      <c r="BN297" s="75">
        <v>10</v>
      </c>
      <c r="BO297" s="94">
        <v>36</v>
      </c>
      <c r="BP297" s="94">
        <v>41</v>
      </c>
    </row>
    <row r="298" spans="1:68" hidden="1" x14ac:dyDescent="0.25">
      <c r="A298" s="73"/>
      <c r="B298" s="3" t="s">
        <v>160</v>
      </c>
      <c r="C298" s="23">
        <v>3.1</v>
      </c>
      <c r="D298" s="11">
        <v>1</v>
      </c>
      <c r="E298" s="11">
        <f t="shared" si="15"/>
        <v>41.5</v>
      </c>
      <c r="F298" s="11">
        <f t="shared" si="16"/>
        <v>0.9</v>
      </c>
      <c r="G298" s="11">
        <v>12.16</v>
      </c>
      <c r="H298" s="11">
        <v>46.7</v>
      </c>
      <c r="L298" s="24">
        <v>44.8</v>
      </c>
      <c r="M298" s="6">
        <v>2.84</v>
      </c>
      <c r="P298" s="25">
        <v>11.8</v>
      </c>
      <c r="R298" s="26">
        <v>2.08</v>
      </c>
      <c r="S298" s="26">
        <v>40.1</v>
      </c>
      <c r="V298" s="38">
        <v>8.0399999999999991</v>
      </c>
      <c r="Y298" s="40">
        <v>618</v>
      </c>
      <c r="AA298" s="40">
        <v>8.98</v>
      </c>
      <c r="AB298" s="41">
        <v>6.1</v>
      </c>
      <c r="AC298" s="48">
        <v>21</v>
      </c>
      <c r="AD298" s="49">
        <v>3.11</v>
      </c>
      <c r="AE298" s="49">
        <v>364</v>
      </c>
      <c r="AG298" s="49">
        <v>10.01</v>
      </c>
      <c r="AK298" s="56">
        <v>16.23</v>
      </c>
      <c r="AS298" s="75">
        <v>310</v>
      </c>
      <c r="AT298" s="75">
        <v>410</v>
      </c>
      <c r="AU298" s="95">
        <v>20</v>
      </c>
      <c r="AV298" s="95">
        <v>25</v>
      </c>
      <c r="AW298" s="95">
        <v>8</v>
      </c>
      <c r="AX298" s="95">
        <v>12</v>
      </c>
      <c r="AY298" s="95">
        <v>2.7</v>
      </c>
      <c r="AZ298" s="95">
        <v>3.3</v>
      </c>
      <c r="BG298" s="75">
        <v>30</v>
      </c>
      <c r="BH298" s="75">
        <v>50</v>
      </c>
      <c r="BI298" s="75">
        <v>42</v>
      </c>
      <c r="BJ298" s="75">
        <v>50</v>
      </c>
      <c r="BK298" s="75">
        <v>10</v>
      </c>
      <c r="BL298" s="75">
        <v>20</v>
      </c>
      <c r="BM298" s="75">
        <v>5</v>
      </c>
      <c r="BN298" s="75">
        <v>10</v>
      </c>
      <c r="BO298" s="94">
        <v>36</v>
      </c>
      <c r="BP298" s="94">
        <v>41</v>
      </c>
    </row>
    <row r="299" spans="1:68" hidden="1" x14ac:dyDescent="0.25">
      <c r="A299" s="73"/>
      <c r="B299" s="3" t="s">
        <v>58</v>
      </c>
      <c r="C299" s="23">
        <v>3</v>
      </c>
      <c r="D299" s="11">
        <v>1</v>
      </c>
      <c r="E299" s="11">
        <f t="shared" si="15"/>
        <v>40</v>
      </c>
      <c r="F299" s="11">
        <f t="shared" si="16"/>
        <v>0.9</v>
      </c>
      <c r="G299" s="11">
        <v>12.11</v>
      </c>
      <c r="H299" s="11">
        <v>47</v>
      </c>
      <c r="K299" s="125">
        <v>1.18</v>
      </c>
      <c r="L299" s="24">
        <v>44.8</v>
      </c>
      <c r="M299" s="6">
        <v>3.28</v>
      </c>
      <c r="P299" s="25">
        <v>11.8</v>
      </c>
      <c r="R299" s="26">
        <v>2.0699999999999998</v>
      </c>
      <c r="S299" s="26">
        <v>39.9</v>
      </c>
      <c r="U299" s="121">
        <v>1.43</v>
      </c>
      <c r="V299" s="38">
        <v>8.01</v>
      </c>
      <c r="W299" s="126">
        <f>U299+K299</f>
        <v>2.61</v>
      </c>
      <c r="Y299" s="40">
        <v>602</v>
      </c>
      <c r="AA299" s="40">
        <v>9.8000000000000007</v>
      </c>
      <c r="AB299" s="41">
        <v>6.87</v>
      </c>
      <c r="AC299" s="48">
        <v>20.9</v>
      </c>
      <c r="AD299" s="49">
        <v>3.24</v>
      </c>
      <c r="AE299" s="49">
        <v>367</v>
      </c>
      <c r="AG299" s="49">
        <v>10.92</v>
      </c>
      <c r="AK299" s="56">
        <v>13.27</v>
      </c>
      <c r="AN299" s="60">
        <v>70</v>
      </c>
      <c r="AO299" s="61">
        <v>5.76</v>
      </c>
      <c r="AQ299" s="76" t="s">
        <v>178</v>
      </c>
      <c r="AS299" s="75">
        <v>310</v>
      </c>
      <c r="AT299" s="75">
        <v>410</v>
      </c>
      <c r="AU299" s="95">
        <v>20</v>
      </c>
      <c r="AV299" s="95">
        <v>25</v>
      </c>
      <c r="AW299" s="95">
        <v>8</v>
      </c>
      <c r="AX299" s="95">
        <v>12</v>
      </c>
      <c r="AY299" s="95">
        <v>2.7</v>
      </c>
      <c r="AZ299" s="95">
        <v>3.3</v>
      </c>
      <c r="BG299" s="75">
        <v>30</v>
      </c>
      <c r="BH299" s="75">
        <v>50</v>
      </c>
      <c r="BI299" s="75">
        <v>42</v>
      </c>
      <c r="BJ299" s="75">
        <v>50</v>
      </c>
      <c r="BK299" s="75">
        <v>10</v>
      </c>
      <c r="BL299" s="75">
        <v>20</v>
      </c>
      <c r="BM299" s="75">
        <v>5</v>
      </c>
      <c r="BN299" s="75">
        <v>10</v>
      </c>
      <c r="BO299" s="94">
        <v>36</v>
      </c>
      <c r="BP299" s="94">
        <v>41</v>
      </c>
    </row>
    <row r="300" spans="1:68" hidden="1" x14ac:dyDescent="0.25">
      <c r="A300" s="73">
        <v>43067</v>
      </c>
      <c r="B300" s="3" t="s">
        <v>65</v>
      </c>
      <c r="C300" s="23">
        <v>3.1</v>
      </c>
      <c r="D300" s="11">
        <v>1</v>
      </c>
      <c r="E300" s="11">
        <f t="shared" si="15"/>
        <v>41.5</v>
      </c>
      <c r="F300" s="11">
        <f t="shared" si="16"/>
        <v>0.9</v>
      </c>
      <c r="G300" s="11">
        <v>12.18</v>
      </c>
      <c r="H300" s="11">
        <v>47.3</v>
      </c>
      <c r="K300" s="125">
        <v>0.98</v>
      </c>
      <c r="L300" s="24">
        <v>47.5</v>
      </c>
      <c r="M300" s="6">
        <v>2.94</v>
      </c>
      <c r="P300" s="25">
        <v>11.8</v>
      </c>
      <c r="R300" s="26">
        <v>1.9</v>
      </c>
      <c r="S300" s="26">
        <v>40.1</v>
      </c>
      <c r="U300" s="121">
        <v>1.4</v>
      </c>
      <c r="V300" s="38">
        <v>8.36</v>
      </c>
      <c r="W300" s="126">
        <f>U300+K300</f>
        <v>2.38</v>
      </c>
      <c r="Y300" s="40">
        <v>604</v>
      </c>
      <c r="AA300" s="40">
        <v>8.99</v>
      </c>
      <c r="AB300" s="41">
        <v>6.24</v>
      </c>
      <c r="AC300" s="48">
        <v>21.3</v>
      </c>
      <c r="AD300" s="49">
        <v>3.16</v>
      </c>
      <c r="AE300" s="49">
        <v>382</v>
      </c>
      <c r="AG300" s="49">
        <v>10.01</v>
      </c>
      <c r="AK300" s="56">
        <v>13.57</v>
      </c>
      <c r="AN300" s="60">
        <v>80</v>
      </c>
      <c r="AO300" s="61">
        <v>10.295</v>
      </c>
      <c r="AS300" s="75">
        <v>310</v>
      </c>
      <c r="AT300" s="75">
        <v>410</v>
      </c>
      <c r="AU300" s="95">
        <v>20</v>
      </c>
      <c r="AV300" s="95">
        <v>25</v>
      </c>
      <c r="AW300" s="95">
        <v>8</v>
      </c>
      <c r="AX300" s="95">
        <v>12</v>
      </c>
      <c r="AY300" s="95">
        <v>2.7</v>
      </c>
      <c r="AZ300" s="95">
        <v>3.3</v>
      </c>
      <c r="BG300" s="75">
        <v>30</v>
      </c>
      <c r="BH300" s="75">
        <v>50</v>
      </c>
      <c r="BI300" s="75">
        <v>42</v>
      </c>
      <c r="BJ300" s="75">
        <v>50</v>
      </c>
      <c r="BK300" s="75">
        <v>10</v>
      </c>
      <c r="BL300" s="75">
        <v>20</v>
      </c>
      <c r="BM300" s="75">
        <v>5</v>
      </c>
      <c r="BN300" s="75">
        <v>10</v>
      </c>
      <c r="BO300" s="94">
        <v>36</v>
      </c>
      <c r="BP300" s="94">
        <v>41</v>
      </c>
    </row>
    <row r="301" spans="1:68" ht="45" hidden="1" x14ac:dyDescent="0.25">
      <c r="A301" s="73"/>
      <c r="B301" s="3" t="s">
        <v>123</v>
      </c>
      <c r="C301" s="23">
        <v>3</v>
      </c>
      <c r="D301" s="11">
        <v>1</v>
      </c>
      <c r="E301" s="11">
        <f t="shared" si="15"/>
        <v>40</v>
      </c>
      <c r="F301" s="11">
        <f t="shared" si="16"/>
        <v>0.9</v>
      </c>
      <c r="G301" s="11">
        <v>12.04</v>
      </c>
      <c r="H301" s="11">
        <v>47.3</v>
      </c>
      <c r="L301" s="24">
        <v>43.3</v>
      </c>
      <c r="P301" s="25">
        <v>11.8</v>
      </c>
      <c r="R301" s="26">
        <v>1.91</v>
      </c>
      <c r="S301" s="26">
        <v>40.200000000000003</v>
      </c>
      <c r="V301" s="38">
        <v>7.71</v>
      </c>
      <c r="AB301" s="41">
        <v>6.08</v>
      </c>
      <c r="AC301" s="48">
        <v>21.5</v>
      </c>
      <c r="AD301" s="49">
        <v>2.9</v>
      </c>
      <c r="AE301" s="49">
        <v>366</v>
      </c>
      <c r="AG301" s="49">
        <v>10.46</v>
      </c>
      <c r="AN301" s="60">
        <v>93</v>
      </c>
      <c r="AO301" s="61">
        <v>25.954999999999998</v>
      </c>
      <c r="AQ301" s="76" t="s">
        <v>179</v>
      </c>
      <c r="AS301" s="75">
        <v>310</v>
      </c>
      <c r="AT301" s="75">
        <v>410</v>
      </c>
      <c r="AU301" s="95">
        <v>20</v>
      </c>
      <c r="AV301" s="95">
        <v>25</v>
      </c>
      <c r="AW301" s="95">
        <v>8</v>
      </c>
      <c r="AX301" s="95">
        <v>12</v>
      </c>
      <c r="AY301" s="95">
        <v>2.7</v>
      </c>
      <c r="AZ301" s="95">
        <v>3.3</v>
      </c>
      <c r="BG301" s="75">
        <v>30</v>
      </c>
      <c r="BH301" s="75">
        <v>50</v>
      </c>
      <c r="BI301" s="75">
        <v>42</v>
      </c>
      <c r="BJ301" s="75">
        <v>50</v>
      </c>
      <c r="BK301" s="75">
        <v>10</v>
      </c>
      <c r="BL301" s="75">
        <v>20</v>
      </c>
      <c r="BM301" s="75">
        <v>5</v>
      </c>
      <c r="BN301" s="75">
        <v>10</v>
      </c>
      <c r="BO301" s="94">
        <v>36</v>
      </c>
      <c r="BP301" s="94">
        <v>41</v>
      </c>
    </row>
    <row r="302" spans="1:68" hidden="1" x14ac:dyDescent="0.25">
      <c r="A302" s="73"/>
      <c r="B302" s="3" t="s">
        <v>78</v>
      </c>
      <c r="AC302" s="48">
        <v>21.4</v>
      </c>
      <c r="AE302" s="49">
        <v>364</v>
      </c>
      <c r="AG302" s="49">
        <v>10.92</v>
      </c>
      <c r="AN302" s="60">
        <v>83</v>
      </c>
      <c r="AO302" s="61">
        <v>6.2439999999999998</v>
      </c>
      <c r="AS302" s="75">
        <v>310</v>
      </c>
      <c r="AT302" s="75">
        <v>410</v>
      </c>
      <c r="AU302" s="95">
        <v>20</v>
      </c>
      <c r="AV302" s="95">
        <v>25</v>
      </c>
      <c r="AW302" s="95">
        <v>8</v>
      </c>
      <c r="AX302" s="95">
        <v>12</v>
      </c>
      <c r="AY302" s="95">
        <v>2.7</v>
      </c>
      <c r="AZ302" s="95">
        <v>3.3</v>
      </c>
      <c r="BG302" s="75">
        <v>30</v>
      </c>
      <c r="BH302" s="75">
        <v>50</v>
      </c>
      <c r="BI302" s="75">
        <v>42</v>
      </c>
      <c r="BJ302" s="75">
        <v>50</v>
      </c>
      <c r="BK302" s="75">
        <v>10</v>
      </c>
      <c r="BL302" s="75">
        <v>20</v>
      </c>
      <c r="BM302" s="75">
        <v>5</v>
      </c>
      <c r="BN302" s="75">
        <v>10</v>
      </c>
      <c r="BO302" s="94">
        <v>36</v>
      </c>
      <c r="BP302" s="94">
        <v>41</v>
      </c>
    </row>
    <row r="303" spans="1:68" hidden="1" x14ac:dyDescent="0.25">
      <c r="A303" s="73"/>
      <c r="B303" s="3" t="s">
        <v>36</v>
      </c>
      <c r="C303" s="23">
        <v>3.1</v>
      </c>
      <c r="D303" s="11">
        <v>1</v>
      </c>
      <c r="E303" s="11">
        <f t="shared" si="15"/>
        <v>41.5</v>
      </c>
      <c r="F303" s="11">
        <f t="shared" si="16"/>
        <v>0.9</v>
      </c>
      <c r="G303" s="11">
        <v>12.15</v>
      </c>
      <c r="H303" s="11">
        <v>47.1</v>
      </c>
      <c r="L303" s="24">
        <v>45.3</v>
      </c>
      <c r="M303" s="6">
        <v>2.82</v>
      </c>
      <c r="P303" s="25">
        <v>11.2</v>
      </c>
      <c r="R303" s="26">
        <v>1.94</v>
      </c>
      <c r="S303" s="26">
        <v>39.9</v>
      </c>
      <c r="V303" s="38">
        <v>7.94</v>
      </c>
      <c r="Y303" s="40">
        <v>589</v>
      </c>
      <c r="AA303" s="40">
        <v>8.94</v>
      </c>
      <c r="AB303" s="41">
        <v>6.2</v>
      </c>
      <c r="AC303" s="48">
        <v>22.1</v>
      </c>
      <c r="AD303" s="49">
        <v>3.2</v>
      </c>
      <c r="AE303" s="49">
        <v>343</v>
      </c>
      <c r="AG303" s="49">
        <v>10.47</v>
      </c>
      <c r="AK303" s="56">
        <v>13.43</v>
      </c>
      <c r="AS303" s="75">
        <v>310</v>
      </c>
      <c r="AT303" s="75">
        <v>410</v>
      </c>
      <c r="AU303" s="95">
        <v>20</v>
      </c>
      <c r="AV303" s="95">
        <v>25</v>
      </c>
      <c r="AW303" s="95">
        <v>8</v>
      </c>
      <c r="AX303" s="95">
        <v>12</v>
      </c>
      <c r="AY303" s="95">
        <v>2.7</v>
      </c>
      <c r="AZ303" s="95">
        <v>3.3</v>
      </c>
      <c r="BG303" s="75">
        <v>30</v>
      </c>
      <c r="BH303" s="75">
        <v>50</v>
      </c>
      <c r="BI303" s="75">
        <v>42</v>
      </c>
      <c r="BJ303" s="75">
        <v>50</v>
      </c>
      <c r="BK303" s="75">
        <v>10</v>
      </c>
      <c r="BL303" s="75">
        <v>20</v>
      </c>
      <c r="BM303" s="75">
        <v>5</v>
      </c>
      <c r="BN303" s="75">
        <v>10</v>
      </c>
      <c r="BO303" s="94">
        <v>36</v>
      </c>
      <c r="BP303" s="94">
        <v>41</v>
      </c>
    </row>
    <row r="304" spans="1:68" hidden="1" x14ac:dyDescent="0.25">
      <c r="A304" s="73"/>
      <c r="B304" s="3" t="s">
        <v>180</v>
      </c>
      <c r="C304" s="23">
        <v>3.1</v>
      </c>
      <c r="D304" s="11">
        <v>1.1000000000000001</v>
      </c>
      <c r="E304" s="11">
        <f t="shared" si="15"/>
        <v>41</v>
      </c>
      <c r="F304" s="11">
        <f t="shared" si="16"/>
        <v>0.9900000000000001</v>
      </c>
      <c r="G304" s="11">
        <v>11.96</v>
      </c>
      <c r="H304" s="11">
        <v>47.2</v>
      </c>
      <c r="K304" s="125">
        <v>1.26</v>
      </c>
      <c r="L304" s="24">
        <v>45.2</v>
      </c>
      <c r="M304" s="6">
        <v>2.72</v>
      </c>
      <c r="P304" s="25">
        <v>12.3</v>
      </c>
      <c r="R304" s="26">
        <v>1.86</v>
      </c>
      <c r="S304" s="26">
        <v>39.9</v>
      </c>
      <c r="U304" s="121">
        <v>1.44</v>
      </c>
      <c r="V304" s="38">
        <v>7.93</v>
      </c>
      <c r="W304" s="126">
        <f>U304+K304</f>
        <v>2.7</v>
      </c>
      <c r="Y304" s="40">
        <v>570</v>
      </c>
      <c r="AA304" s="40">
        <v>9.01</v>
      </c>
      <c r="AB304" s="41">
        <v>6.02</v>
      </c>
      <c r="AC304" s="48">
        <v>20.9</v>
      </c>
      <c r="AD304" s="49">
        <v>3.07</v>
      </c>
      <c r="AE304" s="49">
        <v>368</v>
      </c>
      <c r="AG304" s="49">
        <v>10.92</v>
      </c>
      <c r="AK304" s="56">
        <v>13.88</v>
      </c>
      <c r="AN304" s="60">
        <v>100</v>
      </c>
      <c r="AO304" s="61">
        <v>6.5</v>
      </c>
      <c r="AQ304" s="76" t="s">
        <v>181</v>
      </c>
      <c r="AS304" s="75">
        <v>310</v>
      </c>
      <c r="AT304" s="75">
        <v>410</v>
      </c>
      <c r="AU304" s="95">
        <v>20</v>
      </c>
      <c r="AV304" s="95">
        <v>25</v>
      </c>
      <c r="AW304" s="95">
        <v>8</v>
      </c>
      <c r="AX304" s="95">
        <v>12</v>
      </c>
      <c r="AY304" s="95">
        <v>2.7</v>
      </c>
      <c r="AZ304" s="95">
        <v>3.3</v>
      </c>
      <c r="BG304" s="75">
        <v>30</v>
      </c>
      <c r="BH304" s="75">
        <v>50</v>
      </c>
      <c r="BI304" s="75">
        <v>42</v>
      </c>
      <c r="BJ304" s="75">
        <v>50</v>
      </c>
      <c r="BK304" s="75">
        <v>10</v>
      </c>
      <c r="BL304" s="75">
        <v>20</v>
      </c>
      <c r="BM304" s="75">
        <v>5</v>
      </c>
      <c r="BN304" s="75">
        <v>10</v>
      </c>
      <c r="BO304" s="94">
        <v>36</v>
      </c>
      <c r="BP304" s="94">
        <v>41</v>
      </c>
    </row>
    <row r="305" spans="1:68" hidden="1" x14ac:dyDescent="0.25">
      <c r="A305" s="73">
        <v>43068</v>
      </c>
      <c r="B305" s="3" t="s">
        <v>65</v>
      </c>
      <c r="C305" s="23">
        <v>3.1</v>
      </c>
      <c r="D305" s="11">
        <v>1.05</v>
      </c>
      <c r="E305" s="11">
        <f t="shared" ref="E305:E318" si="17">(C305-D305/3)*15</f>
        <v>41.25</v>
      </c>
      <c r="F305" s="11">
        <f t="shared" ref="F305:F318" si="18">D305*0.9</f>
        <v>0.94500000000000006</v>
      </c>
      <c r="G305" s="11">
        <v>12.13</v>
      </c>
      <c r="H305" s="11">
        <v>47.8</v>
      </c>
      <c r="K305" s="125">
        <v>0.8</v>
      </c>
      <c r="L305" s="24">
        <v>43.3</v>
      </c>
      <c r="M305" s="6">
        <v>2.9</v>
      </c>
      <c r="P305" s="25">
        <v>11.8</v>
      </c>
      <c r="R305" s="26">
        <v>1.99</v>
      </c>
      <c r="S305" s="26">
        <v>40.1</v>
      </c>
      <c r="U305" s="121">
        <v>1.44</v>
      </c>
      <c r="V305" s="38">
        <v>7.76</v>
      </c>
      <c r="W305" s="126">
        <f>U305+K305</f>
        <v>2.2400000000000002</v>
      </c>
      <c r="Y305" s="40">
        <v>570</v>
      </c>
      <c r="AA305" s="40">
        <v>9.0500000000000007</v>
      </c>
      <c r="AB305" s="41">
        <v>6.32</v>
      </c>
      <c r="AC305" s="48">
        <v>20.3</v>
      </c>
      <c r="AD305" s="49">
        <v>3.2</v>
      </c>
      <c r="AE305" s="49">
        <v>337</v>
      </c>
      <c r="AG305" s="49">
        <v>9.1</v>
      </c>
      <c r="AK305" s="56">
        <v>13.27</v>
      </c>
      <c r="AN305" s="60">
        <v>92</v>
      </c>
      <c r="AO305" s="61">
        <v>10.077</v>
      </c>
      <c r="AS305" s="75">
        <v>310</v>
      </c>
      <c r="AT305" s="75">
        <v>410</v>
      </c>
      <c r="AU305" s="95">
        <v>20</v>
      </c>
      <c r="AV305" s="95">
        <v>25</v>
      </c>
      <c r="AW305" s="95">
        <v>8</v>
      </c>
      <c r="AX305" s="95">
        <v>12</v>
      </c>
      <c r="AY305" s="95">
        <v>2.7</v>
      </c>
      <c r="AZ305" s="95">
        <v>3.3</v>
      </c>
      <c r="BG305" s="75">
        <v>30</v>
      </c>
      <c r="BH305" s="75">
        <v>50</v>
      </c>
      <c r="BI305" s="75">
        <v>42</v>
      </c>
      <c r="BJ305" s="75">
        <v>50</v>
      </c>
      <c r="BK305" s="75">
        <v>10</v>
      </c>
      <c r="BL305" s="75">
        <v>20</v>
      </c>
      <c r="BM305" s="75">
        <v>5</v>
      </c>
      <c r="BN305" s="75">
        <v>10</v>
      </c>
      <c r="BO305" s="94">
        <v>36</v>
      </c>
      <c r="BP305" s="94">
        <v>41</v>
      </c>
    </row>
    <row r="306" spans="1:68" hidden="1" x14ac:dyDescent="0.25">
      <c r="A306" s="73"/>
      <c r="B306" s="3" t="s">
        <v>137</v>
      </c>
      <c r="C306" s="23">
        <v>3.1</v>
      </c>
      <c r="D306" s="11">
        <v>1.1000000000000001</v>
      </c>
      <c r="E306" s="11">
        <f t="shared" si="17"/>
        <v>41</v>
      </c>
      <c r="F306" s="11">
        <f t="shared" si="18"/>
        <v>0.9900000000000001</v>
      </c>
      <c r="G306" s="11">
        <v>11.88</v>
      </c>
      <c r="H306" s="11">
        <v>47.7</v>
      </c>
      <c r="L306" s="24">
        <v>43.9</v>
      </c>
      <c r="P306" s="25">
        <v>12.9</v>
      </c>
      <c r="R306" s="26">
        <v>1.91</v>
      </c>
      <c r="S306" s="26">
        <v>40.299999999999997</v>
      </c>
      <c r="V306" s="38">
        <v>7.87</v>
      </c>
      <c r="AB306" s="41">
        <v>7.55</v>
      </c>
      <c r="AC306" s="48">
        <v>20.2</v>
      </c>
      <c r="AD306" s="49">
        <v>3.06</v>
      </c>
      <c r="AE306" s="49">
        <v>332</v>
      </c>
      <c r="AG306" s="49">
        <v>10.01</v>
      </c>
      <c r="AN306" s="60">
        <v>78</v>
      </c>
      <c r="AO306" s="61">
        <v>8.6219999999999999</v>
      </c>
      <c r="AS306" s="75">
        <v>310</v>
      </c>
      <c r="AT306" s="75">
        <v>410</v>
      </c>
      <c r="AU306" s="95">
        <v>20</v>
      </c>
      <c r="AV306" s="95">
        <v>25</v>
      </c>
      <c r="AW306" s="95">
        <v>8</v>
      </c>
      <c r="AX306" s="95">
        <v>12</v>
      </c>
      <c r="AY306" s="95">
        <v>2.7</v>
      </c>
      <c r="AZ306" s="95">
        <v>3.3</v>
      </c>
      <c r="BG306" s="75">
        <v>30</v>
      </c>
      <c r="BH306" s="75">
        <v>50</v>
      </c>
      <c r="BI306" s="75">
        <v>42</v>
      </c>
      <c r="BJ306" s="75">
        <v>50</v>
      </c>
      <c r="BK306" s="75">
        <v>10</v>
      </c>
      <c r="BL306" s="75">
        <v>20</v>
      </c>
      <c r="BM306" s="75">
        <v>5</v>
      </c>
      <c r="BN306" s="75">
        <v>10</v>
      </c>
      <c r="BO306" s="94">
        <v>36</v>
      </c>
      <c r="BP306" s="94">
        <v>41</v>
      </c>
    </row>
    <row r="307" spans="1:68" hidden="1" x14ac:dyDescent="0.25">
      <c r="A307" s="73"/>
      <c r="B307" s="3" t="s">
        <v>160</v>
      </c>
      <c r="C307" s="23">
        <v>3.2</v>
      </c>
      <c r="D307" s="11">
        <v>1</v>
      </c>
      <c r="E307" s="11">
        <f t="shared" si="17"/>
        <v>43</v>
      </c>
      <c r="F307" s="11">
        <f t="shared" si="18"/>
        <v>0.9</v>
      </c>
      <c r="G307" s="11">
        <v>12.11</v>
      </c>
      <c r="H307" s="11">
        <v>47</v>
      </c>
      <c r="L307" s="24">
        <v>46.1</v>
      </c>
      <c r="M307" s="6">
        <v>2.85</v>
      </c>
      <c r="P307" s="25">
        <v>12.6</v>
      </c>
      <c r="R307" s="26">
        <v>1.96</v>
      </c>
      <c r="S307" s="26">
        <v>39.9</v>
      </c>
      <c r="V307" s="38">
        <v>8.25</v>
      </c>
      <c r="Y307" s="40">
        <v>564</v>
      </c>
      <c r="AA307" s="40">
        <v>10.08</v>
      </c>
      <c r="AB307" s="41">
        <v>7.36</v>
      </c>
      <c r="AC307" s="48">
        <v>20.8</v>
      </c>
      <c r="AD307" s="49">
        <v>3.2</v>
      </c>
      <c r="AE307" s="49">
        <v>343</v>
      </c>
      <c r="AG307" s="49">
        <v>10.24</v>
      </c>
      <c r="AK307" s="56">
        <v>13.09</v>
      </c>
      <c r="AS307" s="75">
        <v>310</v>
      </c>
      <c r="AT307" s="75">
        <v>410</v>
      </c>
      <c r="AU307" s="95">
        <v>20</v>
      </c>
      <c r="AV307" s="95">
        <v>25</v>
      </c>
      <c r="AW307" s="95">
        <v>8</v>
      </c>
      <c r="AX307" s="95">
        <v>12</v>
      </c>
      <c r="AY307" s="95">
        <v>2.7</v>
      </c>
      <c r="AZ307" s="95">
        <v>3.3</v>
      </c>
      <c r="BG307" s="75">
        <v>30</v>
      </c>
      <c r="BH307" s="75">
        <v>50</v>
      </c>
      <c r="BI307" s="75">
        <v>42</v>
      </c>
      <c r="BJ307" s="75">
        <v>50</v>
      </c>
      <c r="BK307" s="75">
        <v>10</v>
      </c>
      <c r="BL307" s="75">
        <v>20</v>
      </c>
      <c r="BM307" s="75">
        <v>5</v>
      </c>
      <c r="BN307" s="75">
        <v>10</v>
      </c>
      <c r="BO307" s="94">
        <v>36</v>
      </c>
      <c r="BP307" s="94">
        <v>41</v>
      </c>
    </row>
    <row r="308" spans="1:68" hidden="1" x14ac:dyDescent="0.25">
      <c r="A308" s="73"/>
      <c r="B308" s="3" t="s">
        <v>58</v>
      </c>
      <c r="C308" s="23">
        <v>3.1</v>
      </c>
      <c r="D308" s="11">
        <v>1.1000000000000001</v>
      </c>
      <c r="E308" s="11">
        <f t="shared" si="17"/>
        <v>41</v>
      </c>
      <c r="F308" s="11">
        <f t="shared" si="18"/>
        <v>0.9900000000000001</v>
      </c>
      <c r="G308" s="11">
        <v>12.1</v>
      </c>
      <c r="H308" s="11">
        <v>47</v>
      </c>
      <c r="K308" s="125">
        <v>1.28</v>
      </c>
      <c r="L308" s="24">
        <v>44.9</v>
      </c>
      <c r="M308" s="6">
        <v>3.4</v>
      </c>
      <c r="P308" s="25">
        <v>12.9</v>
      </c>
      <c r="R308" s="26">
        <v>2.0299999999999998</v>
      </c>
      <c r="S308" s="26">
        <v>40</v>
      </c>
      <c r="U308" s="121">
        <v>1.76</v>
      </c>
      <c r="V308" s="38">
        <v>8.0500000000000007</v>
      </c>
      <c r="W308" s="126">
        <f>U308+K308</f>
        <v>3.04</v>
      </c>
      <c r="Y308" s="40">
        <v>587</v>
      </c>
      <c r="AA308" s="40">
        <v>12.69</v>
      </c>
      <c r="AB308" s="41">
        <v>8.81</v>
      </c>
      <c r="AC308" s="48">
        <v>20.7</v>
      </c>
      <c r="AD308" s="49">
        <v>3.29</v>
      </c>
      <c r="AE308" s="49">
        <v>350</v>
      </c>
      <c r="AG308" s="49">
        <v>10.01</v>
      </c>
      <c r="AK308" s="56">
        <v>14.34</v>
      </c>
      <c r="AN308" s="60">
        <v>70</v>
      </c>
      <c r="AO308" s="61">
        <v>9.17</v>
      </c>
      <c r="AS308" s="75">
        <v>310</v>
      </c>
      <c r="AT308" s="75">
        <v>410</v>
      </c>
      <c r="AU308" s="95">
        <v>20</v>
      </c>
      <c r="AV308" s="95">
        <v>25</v>
      </c>
      <c r="AW308" s="95">
        <v>8</v>
      </c>
      <c r="AX308" s="95">
        <v>12</v>
      </c>
      <c r="AY308" s="95">
        <v>2.7</v>
      </c>
      <c r="AZ308" s="95">
        <v>3.3</v>
      </c>
      <c r="BG308" s="75">
        <v>30</v>
      </c>
      <c r="BH308" s="75">
        <v>50</v>
      </c>
      <c r="BI308" s="75">
        <v>42</v>
      </c>
      <c r="BJ308" s="75">
        <v>50</v>
      </c>
      <c r="BK308" s="75">
        <v>10</v>
      </c>
      <c r="BL308" s="75">
        <v>20</v>
      </c>
      <c r="BM308" s="75">
        <v>5</v>
      </c>
      <c r="BN308" s="75">
        <v>10</v>
      </c>
      <c r="BO308" s="94">
        <v>36</v>
      </c>
      <c r="BP308" s="94">
        <v>41</v>
      </c>
    </row>
    <row r="309" spans="1:68" hidden="1" x14ac:dyDescent="0.25">
      <c r="A309" s="73">
        <v>43069</v>
      </c>
      <c r="B309" s="3" t="s">
        <v>65</v>
      </c>
      <c r="C309" s="23">
        <v>3.1</v>
      </c>
      <c r="D309" s="11">
        <v>1.2</v>
      </c>
      <c r="E309" s="11">
        <f t="shared" si="17"/>
        <v>40.5</v>
      </c>
      <c r="F309" s="11">
        <f t="shared" si="18"/>
        <v>1.08</v>
      </c>
      <c r="G309" s="11">
        <v>12.26</v>
      </c>
      <c r="H309" s="11">
        <v>47.7</v>
      </c>
      <c r="K309" s="125">
        <v>0.79</v>
      </c>
      <c r="L309" s="24">
        <v>44.7</v>
      </c>
      <c r="M309" s="6">
        <v>3.38</v>
      </c>
      <c r="P309" s="25">
        <v>12.9</v>
      </c>
      <c r="R309" s="26">
        <v>2.0499999999999998</v>
      </c>
      <c r="S309" s="26">
        <v>40.1</v>
      </c>
      <c r="U309" s="121">
        <v>1.41</v>
      </c>
      <c r="V309" s="38">
        <v>7.97</v>
      </c>
      <c r="W309" s="126">
        <f>U309+K309</f>
        <v>2.2000000000000002</v>
      </c>
      <c r="Y309" s="40">
        <v>572</v>
      </c>
      <c r="AA309" s="40">
        <v>11.83</v>
      </c>
      <c r="AB309" s="41">
        <v>10.9</v>
      </c>
      <c r="AC309" s="48">
        <v>20</v>
      </c>
      <c r="AD309" s="49">
        <v>3.26</v>
      </c>
      <c r="AE309" s="49">
        <v>359</v>
      </c>
      <c r="AG309" s="49">
        <v>9.5500000000000007</v>
      </c>
      <c r="AK309" s="56">
        <v>13.25</v>
      </c>
      <c r="AN309" s="60">
        <v>75</v>
      </c>
      <c r="AO309" s="61">
        <v>8.7970000000000006</v>
      </c>
      <c r="AS309" s="75">
        <v>310</v>
      </c>
      <c r="AT309" s="75">
        <v>410</v>
      </c>
      <c r="AU309" s="95">
        <v>20</v>
      </c>
      <c r="AV309" s="95">
        <v>25</v>
      </c>
      <c r="AW309" s="95">
        <v>8</v>
      </c>
      <c r="AX309" s="95">
        <v>12</v>
      </c>
      <c r="AY309" s="95">
        <v>2.7</v>
      </c>
      <c r="AZ309" s="95">
        <v>3.3</v>
      </c>
      <c r="BG309" s="75">
        <v>30</v>
      </c>
      <c r="BH309" s="75">
        <v>50</v>
      </c>
      <c r="BI309" s="75">
        <v>42</v>
      </c>
      <c r="BJ309" s="75">
        <v>50</v>
      </c>
      <c r="BK309" s="75">
        <v>10</v>
      </c>
      <c r="BL309" s="75">
        <v>20</v>
      </c>
      <c r="BM309" s="75">
        <v>5</v>
      </c>
      <c r="BN309" s="75">
        <v>10</v>
      </c>
      <c r="BO309" s="94">
        <v>36</v>
      </c>
      <c r="BP309" s="94">
        <v>41</v>
      </c>
    </row>
    <row r="310" spans="1:68" hidden="1" x14ac:dyDescent="0.25">
      <c r="A310" s="73"/>
      <c r="B310" s="3" t="s">
        <v>169</v>
      </c>
      <c r="C310" s="23">
        <v>3.2</v>
      </c>
      <c r="D310" s="11">
        <v>1.1000000000000001</v>
      </c>
      <c r="E310" s="11">
        <f t="shared" si="17"/>
        <v>42.5</v>
      </c>
      <c r="F310" s="11">
        <f t="shared" si="18"/>
        <v>0.9900000000000001</v>
      </c>
      <c r="G310" s="11">
        <v>12.26</v>
      </c>
      <c r="H310" s="11">
        <v>47</v>
      </c>
      <c r="L310" s="24">
        <v>44.6</v>
      </c>
      <c r="P310" s="25">
        <v>12.3</v>
      </c>
      <c r="R310" s="26">
        <v>2.08</v>
      </c>
      <c r="S310" s="26">
        <v>40.1</v>
      </c>
      <c r="V310" s="38">
        <v>7.89</v>
      </c>
      <c r="AB310" s="41">
        <v>12</v>
      </c>
      <c r="AC310" s="48">
        <v>20</v>
      </c>
      <c r="AD310" s="49">
        <v>3.3</v>
      </c>
      <c r="AE310" s="49">
        <v>352</v>
      </c>
      <c r="AG310" s="49">
        <v>9.1</v>
      </c>
      <c r="AN310" s="60">
        <v>70</v>
      </c>
      <c r="AO310" s="61">
        <v>4.8360000000000003</v>
      </c>
      <c r="AS310" s="75">
        <v>310</v>
      </c>
      <c r="AT310" s="75">
        <v>410</v>
      </c>
      <c r="AU310" s="95">
        <v>20</v>
      </c>
      <c r="AV310" s="95">
        <v>25</v>
      </c>
      <c r="AW310" s="95">
        <v>8</v>
      </c>
      <c r="AX310" s="95">
        <v>12</v>
      </c>
      <c r="AY310" s="95">
        <v>2.7</v>
      </c>
      <c r="AZ310" s="95">
        <v>3.3</v>
      </c>
      <c r="BG310" s="75">
        <v>30</v>
      </c>
      <c r="BH310" s="75">
        <v>50</v>
      </c>
      <c r="BI310" s="75">
        <v>42</v>
      </c>
      <c r="BJ310" s="75">
        <v>50</v>
      </c>
      <c r="BK310" s="75">
        <v>10</v>
      </c>
      <c r="BL310" s="75">
        <v>20</v>
      </c>
      <c r="BM310" s="75">
        <v>5</v>
      </c>
      <c r="BN310" s="75">
        <v>10</v>
      </c>
      <c r="BO310" s="94">
        <v>36</v>
      </c>
      <c r="BP310" s="94">
        <v>41</v>
      </c>
    </row>
    <row r="311" spans="1:68" hidden="1" x14ac:dyDescent="0.25">
      <c r="A311" s="73"/>
      <c r="B311" s="3" t="s">
        <v>182</v>
      </c>
      <c r="C311" s="23">
        <v>3.1</v>
      </c>
      <c r="D311" s="11">
        <v>1.1000000000000001</v>
      </c>
      <c r="E311" s="11">
        <f t="shared" si="17"/>
        <v>41</v>
      </c>
      <c r="F311" s="11">
        <f t="shared" si="18"/>
        <v>0.9900000000000001</v>
      </c>
      <c r="G311" s="11">
        <v>12.11</v>
      </c>
      <c r="H311" s="11">
        <v>47.1</v>
      </c>
      <c r="L311" s="24">
        <v>44.5</v>
      </c>
      <c r="M311" s="6">
        <v>3.41</v>
      </c>
      <c r="P311" s="25">
        <v>11.8</v>
      </c>
      <c r="R311" s="26">
        <v>1.94</v>
      </c>
      <c r="S311" s="26">
        <v>39.799999999999997</v>
      </c>
      <c r="V311" s="38">
        <v>7.75</v>
      </c>
      <c r="Y311" s="40">
        <v>575</v>
      </c>
      <c r="AA311" s="40">
        <v>13.41</v>
      </c>
      <c r="AB311" s="41">
        <v>13.01</v>
      </c>
      <c r="AC311" s="48">
        <v>20</v>
      </c>
      <c r="AD311" s="49">
        <v>3.12</v>
      </c>
      <c r="AE311" s="49">
        <v>350</v>
      </c>
      <c r="AG311" s="49">
        <v>9.56</v>
      </c>
      <c r="AK311" s="56">
        <v>12.7</v>
      </c>
      <c r="AQ311" s="76" t="s">
        <v>183</v>
      </c>
      <c r="AS311" s="75">
        <v>310</v>
      </c>
      <c r="AT311" s="75">
        <v>410</v>
      </c>
      <c r="AU311" s="95">
        <v>20</v>
      </c>
      <c r="AV311" s="95">
        <v>25</v>
      </c>
      <c r="AW311" s="95">
        <v>8</v>
      </c>
      <c r="AX311" s="95">
        <v>12</v>
      </c>
      <c r="AY311" s="95">
        <v>2.7</v>
      </c>
      <c r="AZ311" s="95">
        <v>3.3</v>
      </c>
      <c r="BG311" s="75">
        <v>30</v>
      </c>
      <c r="BH311" s="75">
        <v>50</v>
      </c>
      <c r="BI311" s="75">
        <v>42</v>
      </c>
      <c r="BJ311" s="75">
        <v>50</v>
      </c>
      <c r="BK311" s="75">
        <v>10</v>
      </c>
      <c r="BL311" s="75">
        <v>20</v>
      </c>
      <c r="BM311" s="75">
        <v>5</v>
      </c>
      <c r="BN311" s="75">
        <v>10</v>
      </c>
      <c r="BO311" s="94">
        <v>36</v>
      </c>
      <c r="BP311" s="94">
        <v>41</v>
      </c>
    </row>
    <row r="312" spans="1:68" hidden="1" x14ac:dyDescent="0.25">
      <c r="A312" s="73"/>
      <c r="B312" s="3" t="s">
        <v>180</v>
      </c>
      <c r="C312" s="23">
        <v>3.1</v>
      </c>
      <c r="D312" s="11">
        <v>1.1000000000000001</v>
      </c>
      <c r="E312" s="11">
        <f t="shared" si="17"/>
        <v>41</v>
      </c>
      <c r="F312" s="11">
        <f t="shared" si="18"/>
        <v>0.9900000000000001</v>
      </c>
      <c r="G312" s="11">
        <v>12.07</v>
      </c>
      <c r="H312" s="11">
        <v>46.8</v>
      </c>
      <c r="K312" s="125">
        <v>1.1299999999999999</v>
      </c>
      <c r="L312" s="24">
        <v>44.6</v>
      </c>
      <c r="M312" s="6">
        <v>3.83</v>
      </c>
      <c r="P312" s="25">
        <v>12.3</v>
      </c>
      <c r="R312" s="26">
        <v>1.98</v>
      </c>
      <c r="S312" s="26">
        <v>39.799999999999997</v>
      </c>
      <c r="U312" s="121">
        <v>1.43</v>
      </c>
      <c r="V312" s="38">
        <v>8.2100000000000009</v>
      </c>
      <c r="W312" s="126">
        <f>U312+K312</f>
        <v>2.5599999999999996</v>
      </c>
      <c r="Y312" s="40">
        <v>589</v>
      </c>
      <c r="AA312" s="40">
        <v>13.85</v>
      </c>
      <c r="AB312" s="41">
        <v>14.33</v>
      </c>
      <c r="AC312" s="48">
        <v>20.2</v>
      </c>
      <c r="AD312" s="49">
        <v>3.12</v>
      </c>
      <c r="AE312" s="49">
        <v>349</v>
      </c>
      <c r="AG312" s="49">
        <v>10.47</v>
      </c>
      <c r="AK312" s="56">
        <v>15.42</v>
      </c>
      <c r="AN312" s="60">
        <v>77</v>
      </c>
      <c r="AO312" s="61">
        <v>8.64</v>
      </c>
      <c r="AS312" s="75">
        <v>310</v>
      </c>
      <c r="AT312" s="75">
        <v>410</v>
      </c>
      <c r="AU312" s="95">
        <v>20</v>
      </c>
      <c r="AV312" s="95">
        <v>25</v>
      </c>
      <c r="AW312" s="95">
        <v>8</v>
      </c>
      <c r="AX312" s="95">
        <v>12</v>
      </c>
      <c r="AY312" s="95">
        <v>2.7</v>
      </c>
      <c r="AZ312" s="95">
        <v>3.3</v>
      </c>
      <c r="BG312" s="75">
        <v>30</v>
      </c>
      <c r="BH312" s="75">
        <v>50</v>
      </c>
      <c r="BI312" s="75">
        <v>42</v>
      </c>
      <c r="BJ312" s="75">
        <v>50</v>
      </c>
      <c r="BK312" s="75">
        <v>10</v>
      </c>
      <c r="BL312" s="75">
        <v>20</v>
      </c>
      <c r="BM312" s="75">
        <v>5</v>
      </c>
      <c r="BN312" s="75">
        <v>10</v>
      </c>
      <c r="BO312" s="94">
        <v>36</v>
      </c>
      <c r="BP312" s="94">
        <v>41</v>
      </c>
    </row>
    <row r="313" spans="1:68" hidden="1" x14ac:dyDescent="0.25">
      <c r="A313" s="73">
        <v>43070</v>
      </c>
      <c r="B313" s="3" t="s">
        <v>68</v>
      </c>
      <c r="C313" s="23">
        <v>3.1</v>
      </c>
      <c r="D313" s="11">
        <v>1.1000000000000001</v>
      </c>
      <c r="E313" s="11">
        <f t="shared" si="17"/>
        <v>41</v>
      </c>
      <c r="F313" s="11">
        <f t="shared" si="18"/>
        <v>0.9900000000000001</v>
      </c>
      <c r="G313" s="11">
        <v>12.05</v>
      </c>
      <c r="H313" s="11">
        <v>47.4</v>
      </c>
      <c r="K313" s="125">
        <v>0.97</v>
      </c>
      <c r="L313" s="24">
        <v>45</v>
      </c>
      <c r="M313" s="6">
        <v>3.48</v>
      </c>
      <c r="P313" s="25">
        <v>11.8</v>
      </c>
      <c r="R313" s="26">
        <v>1.94</v>
      </c>
      <c r="S313" s="26">
        <v>39.9</v>
      </c>
      <c r="U313" s="121">
        <v>1.36</v>
      </c>
      <c r="V313" s="38">
        <v>7.8</v>
      </c>
      <c r="W313" s="126">
        <f>U313+K313</f>
        <v>2.33</v>
      </c>
      <c r="Y313" s="40">
        <v>567</v>
      </c>
      <c r="AA313" s="40">
        <v>14.84</v>
      </c>
      <c r="AB313" s="41">
        <v>16.25</v>
      </c>
      <c r="AC313" s="48">
        <v>19.399999999999999</v>
      </c>
      <c r="AD313" s="49">
        <v>3.17</v>
      </c>
      <c r="AE313" s="49">
        <v>364</v>
      </c>
      <c r="AG313" s="49">
        <v>10.01</v>
      </c>
      <c r="AK313" s="56">
        <v>12.84</v>
      </c>
      <c r="AS313" s="75">
        <v>310</v>
      </c>
      <c r="AT313" s="75">
        <v>410</v>
      </c>
      <c r="AU313" s="95">
        <v>20</v>
      </c>
      <c r="AV313" s="95">
        <v>25</v>
      </c>
      <c r="AW313" s="95">
        <v>8</v>
      </c>
      <c r="AX313" s="95">
        <v>12</v>
      </c>
      <c r="AY313" s="95">
        <v>2.7</v>
      </c>
      <c r="AZ313" s="95">
        <v>3.3</v>
      </c>
      <c r="BG313" s="75">
        <v>30</v>
      </c>
      <c r="BH313" s="75">
        <v>50</v>
      </c>
      <c r="BI313" s="75">
        <v>42</v>
      </c>
      <c r="BJ313" s="75">
        <v>50</v>
      </c>
      <c r="BK313" s="75">
        <v>10</v>
      </c>
      <c r="BL313" s="75">
        <v>20</v>
      </c>
      <c r="BM313" s="75">
        <v>5</v>
      </c>
      <c r="BN313" s="75">
        <v>10</v>
      </c>
      <c r="BO313" s="94">
        <v>36</v>
      </c>
      <c r="BP313" s="94">
        <v>41</v>
      </c>
    </row>
    <row r="314" spans="1:68" hidden="1" x14ac:dyDescent="0.25">
      <c r="A314" s="73"/>
      <c r="B314" s="3" t="s">
        <v>77</v>
      </c>
      <c r="C314" s="23">
        <v>3.2</v>
      </c>
      <c r="D314" s="11">
        <v>1.1000000000000001</v>
      </c>
      <c r="E314" s="11">
        <f t="shared" si="17"/>
        <v>42.5</v>
      </c>
      <c r="F314" s="11">
        <f t="shared" si="18"/>
        <v>0.9900000000000001</v>
      </c>
      <c r="G314" s="11">
        <v>12.09</v>
      </c>
      <c r="H314" s="11">
        <v>47</v>
      </c>
      <c r="L314" s="24">
        <v>44.9</v>
      </c>
      <c r="P314" s="25">
        <v>12.3</v>
      </c>
      <c r="R314" s="26">
        <v>1.97</v>
      </c>
      <c r="S314" s="26">
        <v>40.1</v>
      </c>
      <c r="V314" s="38">
        <v>7.85</v>
      </c>
      <c r="AB314" s="41">
        <v>17.18</v>
      </c>
      <c r="AC314" s="48">
        <v>19.600000000000001</v>
      </c>
      <c r="AD314" s="49">
        <v>3.15</v>
      </c>
      <c r="AE314" s="49">
        <v>351</v>
      </c>
      <c r="AG314" s="49">
        <v>9.1</v>
      </c>
      <c r="AN314" s="60">
        <v>103</v>
      </c>
      <c r="AO314" s="61">
        <v>7.8579999999999997</v>
      </c>
      <c r="AS314" s="75">
        <v>310</v>
      </c>
      <c r="AT314" s="75">
        <v>410</v>
      </c>
      <c r="AU314" s="95">
        <v>20</v>
      </c>
      <c r="AV314" s="95">
        <v>25</v>
      </c>
      <c r="AW314" s="95">
        <v>8</v>
      </c>
      <c r="AX314" s="95">
        <v>12</v>
      </c>
      <c r="AY314" s="95">
        <v>2.7</v>
      </c>
      <c r="AZ314" s="95">
        <v>3.3</v>
      </c>
      <c r="BG314" s="75">
        <v>30</v>
      </c>
      <c r="BH314" s="75">
        <v>50</v>
      </c>
      <c r="BI314" s="75">
        <v>42</v>
      </c>
      <c r="BJ314" s="75">
        <v>50</v>
      </c>
      <c r="BK314" s="75">
        <v>10</v>
      </c>
      <c r="BL314" s="75">
        <v>20</v>
      </c>
      <c r="BM314" s="75">
        <v>5</v>
      </c>
      <c r="BN314" s="75">
        <v>10</v>
      </c>
      <c r="BO314" s="94">
        <v>36</v>
      </c>
      <c r="BP314" s="94">
        <v>41</v>
      </c>
    </row>
    <row r="315" spans="1:68" hidden="1" x14ac:dyDescent="0.25">
      <c r="A315" s="73"/>
      <c r="B315" s="3" t="s">
        <v>72</v>
      </c>
      <c r="C315" s="23">
        <v>3.2</v>
      </c>
      <c r="D315" s="11">
        <v>1.2</v>
      </c>
      <c r="E315" s="11">
        <f t="shared" si="17"/>
        <v>42.000000000000007</v>
      </c>
      <c r="F315" s="11">
        <f t="shared" si="18"/>
        <v>1.08</v>
      </c>
      <c r="G315" s="11">
        <v>12.06</v>
      </c>
      <c r="H315" s="11">
        <v>46.7</v>
      </c>
      <c r="L315" s="24">
        <v>45.1</v>
      </c>
      <c r="M315" s="6">
        <v>3.65</v>
      </c>
      <c r="P315" s="25">
        <v>11.8</v>
      </c>
      <c r="R315" s="26">
        <v>1.95</v>
      </c>
      <c r="S315" s="26">
        <v>39.799999999999997</v>
      </c>
      <c r="V315" s="38">
        <v>8.1</v>
      </c>
      <c r="Y315" s="40">
        <v>563</v>
      </c>
      <c r="AA315" s="40">
        <v>15.82</v>
      </c>
      <c r="AB315" s="41">
        <v>18.22</v>
      </c>
      <c r="AC315" s="48">
        <v>20.2</v>
      </c>
      <c r="AD315" s="49">
        <v>3.23</v>
      </c>
      <c r="AE315" s="49">
        <v>356</v>
      </c>
      <c r="AG315" s="49">
        <v>9.56</v>
      </c>
      <c r="AK315" s="56">
        <v>12.36</v>
      </c>
      <c r="AS315" s="75">
        <v>310</v>
      </c>
      <c r="AT315" s="75">
        <v>410</v>
      </c>
      <c r="AU315" s="95">
        <v>20</v>
      </c>
      <c r="AV315" s="95">
        <v>25</v>
      </c>
      <c r="AW315" s="95">
        <v>8</v>
      </c>
      <c r="AX315" s="95">
        <v>12</v>
      </c>
      <c r="AY315" s="95">
        <v>2.7</v>
      </c>
      <c r="AZ315" s="95">
        <v>3.3</v>
      </c>
      <c r="BG315" s="75">
        <v>30</v>
      </c>
      <c r="BH315" s="75">
        <v>50</v>
      </c>
      <c r="BI315" s="75">
        <v>42</v>
      </c>
      <c r="BJ315" s="75">
        <v>50</v>
      </c>
      <c r="BK315" s="75">
        <v>10</v>
      </c>
      <c r="BL315" s="75">
        <v>20</v>
      </c>
      <c r="BM315" s="75">
        <v>5</v>
      </c>
      <c r="BN315" s="75">
        <v>10</v>
      </c>
      <c r="BO315" s="94">
        <v>36</v>
      </c>
      <c r="BP315" s="94">
        <v>41</v>
      </c>
    </row>
    <row r="316" spans="1:68" hidden="1" x14ac:dyDescent="0.25">
      <c r="A316" s="73"/>
      <c r="B316" s="3" t="s">
        <v>115</v>
      </c>
      <c r="C316" s="23">
        <v>3.2</v>
      </c>
      <c r="D316" s="11">
        <v>1.1000000000000001</v>
      </c>
      <c r="E316" s="11">
        <f t="shared" si="17"/>
        <v>42.5</v>
      </c>
      <c r="F316" s="11">
        <f t="shared" si="18"/>
        <v>0.9900000000000001</v>
      </c>
      <c r="G316" s="11">
        <v>12</v>
      </c>
      <c r="H316" s="11">
        <v>47.2</v>
      </c>
      <c r="K316" s="125">
        <v>0.92</v>
      </c>
      <c r="L316" s="24">
        <v>45</v>
      </c>
      <c r="M316" s="6">
        <v>3.35</v>
      </c>
      <c r="P316" s="25">
        <v>11.5</v>
      </c>
      <c r="R316" s="26">
        <v>2.0099999999999998</v>
      </c>
      <c r="S316" s="26">
        <v>40.1</v>
      </c>
      <c r="U316" s="121">
        <v>1.58</v>
      </c>
      <c r="V316" s="38">
        <v>7.9</v>
      </c>
      <c r="W316" s="126">
        <f>U316+K316</f>
        <v>2.5</v>
      </c>
      <c r="Y316" s="40">
        <v>580</v>
      </c>
      <c r="AA316" s="40">
        <v>17</v>
      </c>
      <c r="AB316" s="41">
        <v>20.53</v>
      </c>
      <c r="AC316" s="48">
        <v>20.100000000000001</v>
      </c>
      <c r="AD316" s="49">
        <v>3.12</v>
      </c>
      <c r="AE316" s="49">
        <v>357</v>
      </c>
      <c r="AG316" s="49">
        <v>10.47</v>
      </c>
      <c r="AK316" s="56">
        <v>17.190000000000001</v>
      </c>
      <c r="AN316" s="60">
        <v>77</v>
      </c>
      <c r="AO316" s="61">
        <v>7.85</v>
      </c>
      <c r="AS316" s="75">
        <v>310</v>
      </c>
      <c r="AT316" s="75">
        <v>410</v>
      </c>
      <c r="AU316" s="95">
        <v>20</v>
      </c>
      <c r="AV316" s="95">
        <v>25</v>
      </c>
      <c r="AW316" s="95">
        <v>8</v>
      </c>
      <c r="AX316" s="95">
        <v>12</v>
      </c>
      <c r="AY316" s="95">
        <v>2.7</v>
      </c>
      <c r="AZ316" s="95">
        <v>3.3</v>
      </c>
      <c r="BG316" s="75">
        <v>30</v>
      </c>
      <c r="BH316" s="75">
        <v>50</v>
      </c>
      <c r="BI316" s="75">
        <v>42</v>
      </c>
      <c r="BJ316" s="75">
        <v>50</v>
      </c>
      <c r="BK316" s="75">
        <v>10</v>
      </c>
      <c r="BL316" s="75">
        <v>20</v>
      </c>
      <c r="BM316" s="75">
        <v>5</v>
      </c>
      <c r="BN316" s="75">
        <v>10</v>
      </c>
      <c r="BO316" s="94">
        <v>36</v>
      </c>
      <c r="BP316" s="94">
        <v>41</v>
      </c>
    </row>
    <row r="317" spans="1:68" hidden="1" x14ac:dyDescent="0.25">
      <c r="A317" s="73">
        <v>43073</v>
      </c>
      <c r="B317" s="3" t="s">
        <v>65</v>
      </c>
      <c r="C317" s="23">
        <v>3.8</v>
      </c>
      <c r="D317" s="11">
        <v>1.1000000000000001</v>
      </c>
      <c r="E317" s="11">
        <f t="shared" si="17"/>
        <v>51.5</v>
      </c>
      <c r="F317" s="11">
        <f t="shared" si="18"/>
        <v>0.9900000000000001</v>
      </c>
      <c r="G317" s="11">
        <v>12.32</v>
      </c>
      <c r="H317" s="11">
        <v>46.7</v>
      </c>
      <c r="K317" s="125">
        <v>1.64</v>
      </c>
      <c r="L317" s="24">
        <v>55.1</v>
      </c>
      <c r="M317" s="6">
        <v>3.3</v>
      </c>
      <c r="P317" s="25">
        <v>12.3</v>
      </c>
      <c r="R317" s="26">
        <v>1.94</v>
      </c>
      <c r="S317" s="26">
        <v>38.799999999999997</v>
      </c>
      <c r="U317" s="121">
        <v>1.73</v>
      </c>
      <c r="V317" s="38">
        <v>7.92</v>
      </c>
      <c r="W317" s="126">
        <f>U317+K317</f>
        <v>3.37</v>
      </c>
      <c r="Y317" s="40">
        <v>556</v>
      </c>
      <c r="AA317" s="40">
        <v>24.33</v>
      </c>
      <c r="AB317" s="41">
        <v>18.39</v>
      </c>
      <c r="AC317" s="48">
        <v>21.5</v>
      </c>
      <c r="AD317" s="49">
        <v>3.13</v>
      </c>
      <c r="AE317" s="49">
        <v>353</v>
      </c>
      <c r="AG317" s="49">
        <v>9.56</v>
      </c>
      <c r="AK317" s="56">
        <v>12.49</v>
      </c>
      <c r="AN317" s="60">
        <v>55</v>
      </c>
      <c r="AO317" s="61">
        <v>6.59</v>
      </c>
      <c r="AQ317" s="76" t="s">
        <v>184</v>
      </c>
      <c r="AS317" s="75">
        <v>310</v>
      </c>
      <c r="AT317" s="75">
        <v>410</v>
      </c>
      <c r="AU317" s="95">
        <v>20</v>
      </c>
      <c r="AV317" s="95">
        <v>25</v>
      </c>
      <c r="AW317" s="95">
        <v>8</v>
      </c>
      <c r="AX317" s="95">
        <v>12</v>
      </c>
      <c r="AY317" s="95">
        <v>2.7</v>
      </c>
      <c r="AZ317" s="95">
        <v>3.3</v>
      </c>
      <c r="BG317" s="75">
        <v>30</v>
      </c>
      <c r="BH317" s="75">
        <v>50</v>
      </c>
      <c r="BI317" s="75">
        <v>42</v>
      </c>
      <c r="BJ317" s="75">
        <v>50</v>
      </c>
      <c r="BK317" s="75">
        <v>10</v>
      </c>
      <c r="BL317" s="75">
        <v>20</v>
      </c>
      <c r="BM317" s="75">
        <v>5</v>
      </c>
      <c r="BN317" s="75">
        <v>10</v>
      </c>
      <c r="BO317" s="94">
        <v>36</v>
      </c>
      <c r="BP317" s="94">
        <v>41</v>
      </c>
    </row>
    <row r="318" spans="1:68" hidden="1" x14ac:dyDescent="0.25">
      <c r="A318" s="73"/>
      <c r="B318" s="3" t="s">
        <v>130</v>
      </c>
      <c r="C318" s="23">
        <v>3.3</v>
      </c>
      <c r="D318" s="11">
        <v>1.1499999999999999</v>
      </c>
      <c r="E318" s="11">
        <f t="shared" si="17"/>
        <v>43.75</v>
      </c>
      <c r="F318" s="11">
        <f t="shared" si="18"/>
        <v>1.0349999999999999</v>
      </c>
      <c r="G318" s="11">
        <v>12.08</v>
      </c>
      <c r="H318" s="11">
        <v>47</v>
      </c>
      <c r="L318" s="24">
        <v>46.4</v>
      </c>
      <c r="M318" s="6">
        <v>3.41</v>
      </c>
      <c r="P318" s="25">
        <v>12</v>
      </c>
      <c r="R318" s="26">
        <v>1.83</v>
      </c>
      <c r="S318" s="26">
        <v>39.799999999999997</v>
      </c>
      <c r="V318" s="38">
        <v>7.66</v>
      </c>
      <c r="Y318" s="40">
        <v>596</v>
      </c>
      <c r="AA318" s="40">
        <v>21.01</v>
      </c>
      <c r="AB318" s="41">
        <v>20.82</v>
      </c>
      <c r="AC318" s="48">
        <v>20.7</v>
      </c>
      <c r="AD318" s="49">
        <v>3.25</v>
      </c>
      <c r="AE318" s="49">
        <v>350</v>
      </c>
      <c r="AG318" s="49">
        <v>10.47</v>
      </c>
      <c r="AK318" s="56">
        <v>12.66</v>
      </c>
      <c r="AS318" s="75">
        <v>310</v>
      </c>
      <c r="AT318" s="75">
        <v>410</v>
      </c>
      <c r="AU318" s="95">
        <v>20</v>
      </c>
      <c r="AV318" s="95">
        <v>25</v>
      </c>
      <c r="AW318" s="95">
        <v>8</v>
      </c>
      <c r="AX318" s="95">
        <v>12</v>
      </c>
      <c r="AY318" s="95">
        <v>2.7</v>
      </c>
      <c r="AZ318" s="95">
        <v>3.3</v>
      </c>
      <c r="BG318" s="75">
        <v>30</v>
      </c>
      <c r="BH318" s="75">
        <v>50</v>
      </c>
      <c r="BI318" s="75">
        <v>42</v>
      </c>
      <c r="BJ318" s="75">
        <v>50</v>
      </c>
      <c r="BK318" s="75">
        <v>10</v>
      </c>
      <c r="BL318" s="75">
        <v>20</v>
      </c>
      <c r="BM318" s="75">
        <v>5</v>
      </c>
      <c r="BN318" s="75">
        <v>10</v>
      </c>
      <c r="BO318" s="94">
        <v>36</v>
      </c>
      <c r="BP318" s="94">
        <v>41</v>
      </c>
    </row>
    <row r="319" spans="1:68" hidden="1" x14ac:dyDescent="0.25">
      <c r="A319" s="73"/>
      <c r="B319" s="3" t="s">
        <v>174</v>
      </c>
      <c r="C319" s="23">
        <v>3.2</v>
      </c>
      <c r="D319" s="11">
        <v>1.1000000000000001</v>
      </c>
      <c r="E319" s="11">
        <f t="shared" ref="E319:E383" si="19">(C319-D319/3)*15</f>
        <v>42.5</v>
      </c>
      <c r="F319" s="11">
        <f t="shared" ref="F319:F383" si="20">D319*0.9</f>
        <v>0.9900000000000001</v>
      </c>
      <c r="G319" s="11">
        <v>12.03</v>
      </c>
      <c r="H319" s="11">
        <v>47</v>
      </c>
      <c r="K319" s="125">
        <v>0.82</v>
      </c>
      <c r="L319" s="24">
        <v>44.4</v>
      </c>
      <c r="M319" s="6">
        <v>3.74</v>
      </c>
      <c r="P319" s="25">
        <v>12.3</v>
      </c>
      <c r="R319" s="26">
        <v>1.92</v>
      </c>
      <c r="S319" s="26">
        <v>40.200000000000003</v>
      </c>
      <c r="U319" s="121">
        <v>1.55</v>
      </c>
      <c r="V319" s="38">
        <v>7.9</v>
      </c>
      <c r="W319" s="126">
        <f>U319+K319</f>
        <v>2.37</v>
      </c>
      <c r="Y319" s="40">
        <v>602</v>
      </c>
      <c r="AA319" s="40">
        <v>22.1</v>
      </c>
      <c r="AB319" s="41">
        <v>20.98</v>
      </c>
      <c r="AC319" s="48">
        <v>20.9</v>
      </c>
      <c r="AD319" s="49">
        <v>3.12</v>
      </c>
      <c r="AE319" s="49">
        <v>359</v>
      </c>
      <c r="AG319" s="49">
        <v>10.47</v>
      </c>
      <c r="AK319" s="56">
        <v>12.05</v>
      </c>
      <c r="AN319" s="60">
        <v>90</v>
      </c>
      <c r="AO319" s="61">
        <v>6.9610000000000003</v>
      </c>
      <c r="AS319" s="75">
        <v>310</v>
      </c>
      <c r="AT319" s="75">
        <v>410</v>
      </c>
      <c r="AU319" s="95">
        <v>20</v>
      </c>
      <c r="AV319" s="95">
        <v>25</v>
      </c>
      <c r="AW319" s="95">
        <v>8</v>
      </c>
      <c r="AX319" s="95">
        <v>12</v>
      </c>
      <c r="AY319" s="95">
        <v>2.7</v>
      </c>
      <c r="AZ319" s="95">
        <v>3.3</v>
      </c>
      <c r="BG319" s="75">
        <v>30</v>
      </c>
      <c r="BH319" s="75">
        <v>50</v>
      </c>
      <c r="BI319" s="75">
        <v>42</v>
      </c>
      <c r="BJ319" s="75">
        <v>50</v>
      </c>
      <c r="BK319" s="75">
        <v>10</v>
      </c>
      <c r="BL319" s="75">
        <v>20</v>
      </c>
      <c r="BM319" s="75">
        <v>5</v>
      </c>
      <c r="BN319" s="75">
        <v>10</v>
      </c>
      <c r="BO319" s="94">
        <v>36</v>
      </c>
      <c r="BP319" s="94">
        <v>41</v>
      </c>
    </row>
    <row r="320" spans="1:68" hidden="1" x14ac:dyDescent="0.25">
      <c r="A320" s="73"/>
      <c r="B320" s="3" t="s">
        <v>37</v>
      </c>
      <c r="C320" s="23">
        <v>3.1</v>
      </c>
      <c r="D320" s="11">
        <v>1.1000000000000001</v>
      </c>
      <c r="E320" s="11">
        <f t="shared" si="19"/>
        <v>41</v>
      </c>
      <c r="F320" s="11">
        <f t="shared" si="20"/>
        <v>0.9900000000000001</v>
      </c>
      <c r="G320" s="11">
        <v>12.1</v>
      </c>
      <c r="H320" s="11">
        <v>46.5</v>
      </c>
      <c r="L320" s="24">
        <v>43.9</v>
      </c>
      <c r="P320" s="25">
        <v>11.8</v>
      </c>
      <c r="R320" s="26">
        <v>1.94</v>
      </c>
      <c r="S320" s="26">
        <v>39.9</v>
      </c>
      <c r="V320" s="38">
        <v>7.78</v>
      </c>
      <c r="AB320" s="41">
        <v>22.08</v>
      </c>
      <c r="AC320" s="48">
        <v>20.9</v>
      </c>
      <c r="AD320" s="49">
        <v>3.16</v>
      </c>
      <c r="AE320" s="49">
        <v>349</v>
      </c>
      <c r="AG320" s="49">
        <v>10.01</v>
      </c>
      <c r="AS320" s="75">
        <v>310</v>
      </c>
      <c r="AT320" s="75">
        <v>410</v>
      </c>
      <c r="AU320" s="95">
        <v>20</v>
      </c>
      <c r="AV320" s="95">
        <v>25</v>
      </c>
      <c r="AW320" s="95">
        <v>8</v>
      </c>
      <c r="AX320" s="95">
        <v>12</v>
      </c>
      <c r="AY320" s="95">
        <v>2.7</v>
      </c>
      <c r="AZ320" s="95">
        <v>3.3</v>
      </c>
      <c r="BG320" s="75">
        <v>30</v>
      </c>
      <c r="BH320" s="75">
        <v>50</v>
      </c>
      <c r="BI320" s="75">
        <v>42</v>
      </c>
      <c r="BJ320" s="75">
        <v>50</v>
      </c>
      <c r="BK320" s="75">
        <v>10</v>
      </c>
      <c r="BL320" s="75">
        <v>20</v>
      </c>
      <c r="BM320" s="75">
        <v>5</v>
      </c>
      <c r="BN320" s="75">
        <v>10</v>
      </c>
      <c r="BO320" s="94">
        <v>36</v>
      </c>
      <c r="BP320" s="94">
        <v>41</v>
      </c>
    </row>
    <row r="321" spans="1:68" hidden="1" x14ac:dyDescent="0.25">
      <c r="A321" s="73">
        <v>43074</v>
      </c>
      <c r="B321" s="3" t="s">
        <v>144</v>
      </c>
      <c r="C321" s="23">
        <v>3.1</v>
      </c>
      <c r="D321" s="11">
        <v>1.1000000000000001</v>
      </c>
      <c r="E321" s="11">
        <f t="shared" si="19"/>
        <v>41</v>
      </c>
      <c r="F321" s="11">
        <f t="shared" si="20"/>
        <v>0.9900000000000001</v>
      </c>
      <c r="G321" s="11">
        <v>12</v>
      </c>
      <c r="H321" s="11">
        <v>47.3</v>
      </c>
      <c r="K321" s="125">
        <v>0.78</v>
      </c>
      <c r="L321" s="24">
        <v>43.8</v>
      </c>
      <c r="M321" s="6">
        <v>3.49</v>
      </c>
      <c r="P321" s="25">
        <v>10.6</v>
      </c>
      <c r="R321" s="26">
        <v>1.98</v>
      </c>
      <c r="S321" s="26">
        <v>40</v>
      </c>
      <c r="U321" s="121">
        <v>1.29</v>
      </c>
      <c r="V321" s="38">
        <v>7.53</v>
      </c>
      <c r="W321" s="126">
        <f>U321+K321</f>
        <v>2.0700000000000003</v>
      </c>
      <c r="Y321" s="40">
        <v>557</v>
      </c>
      <c r="AA321" s="40">
        <v>22.75</v>
      </c>
      <c r="AB321" s="41">
        <v>24.41</v>
      </c>
      <c r="AC321" s="48">
        <v>20.9</v>
      </c>
      <c r="AD321" s="49">
        <v>3.21</v>
      </c>
      <c r="AE321" s="49">
        <v>349</v>
      </c>
      <c r="AG321" s="49">
        <v>10.01</v>
      </c>
      <c r="AK321" s="56">
        <v>11.66</v>
      </c>
      <c r="AN321" s="60">
        <v>85</v>
      </c>
      <c r="AO321" s="61">
        <v>4.16</v>
      </c>
      <c r="AQ321" s="76" t="s">
        <v>185</v>
      </c>
      <c r="AS321" s="75">
        <v>310</v>
      </c>
      <c r="AT321" s="75">
        <v>410</v>
      </c>
      <c r="AU321" s="95">
        <v>20</v>
      </c>
      <c r="AV321" s="95">
        <v>25</v>
      </c>
      <c r="AW321" s="95">
        <v>8</v>
      </c>
      <c r="AX321" s="95">
        <v>12</v>
      </c>
      <c r="AY321" s="95">
        <v>2.7</v>
      </c>
      <c r="AZ321" s="95">
        <v>3.3</v>
      </c>
      <c r="BG321" s="75">
        <v>30</v>
      </c>
      <c r="BH321" s="75">
        <v>50</v>
      </c>
      <c r="BI321" s="75">
        <v>42</v>
      </c>
      <c r="BJ321" s="75">
        <v>50</v>
      </c>
      <c r="BK321" s="75">
        <v>10</v>
      </c>
      <c r="BL321" s="75">
        <v>20</v>
      </c>
      <c r="BM321" s="75">
        <v>5</v>
      </c>
      <c r="BN321" s="75">
        <v>10</v>
      </c>
      <c r="BO321" s="94">
        <v>36</v>
      </c>
      <c r="BP321" s="94">
        <v>41</v>
      </c>
    </row>
    <row r="322" spans="1:68" hidden="1" x14ac:dyDescent="0.25">
      <c r="A322" s="73"/>
      <c r="B322" s="3" t="s">
        <v>130</v>
      </c>
      <c r="G322" s="11">
        <v>12.02</v>
      </c>
      <c r="H322" s="11">
        <v>47.3</v>
      </c>
      <c r="L322" s="24">
        <v>44.8</v>
      </c>
      <c r="M322" s="6">
        <v>3.5</v>
      </c>
      <c r="R322" s="26">
        <v>1.97</v>
      </c>
      <c r="S322" s="26">
        <v>40</v>
      </c>
      <c r="V322" s="38">
        <v>7.85</v>
      </c>
      <c r="Y322" s="40">
        <v>554</v>
      </c>
      <c r="AA322" s="40">
        <v>23.06</v>
      </c>
      <c r="AB322" s="41">
        <v>24.86</v>
      </c>
      <c r="AC322" s="48">
        <v>20.8</v>
      </c>
      <c r="AD322" s="49">
        <v>3.13</v>
      </c>
      <c r="AE322" s="49">
        <v>352</v>
      </c>
      <c r="AK322" s="56">
        <v>13.65</v>
      </c>
      <c r="AS322" s="75">
        <v>310</v>
      </c>
      <c r="AT322" s="75">
        <v>410</v>
      </c>
      <c r="AU322" s="95">
        <v>20</v>
      </c>
      <c r="AV322" s="95">
        <v>25</v>
      </c>
      <c r="AW322" s="95">
        <v>8</v>
      </c>
      <c r="AX322" s="95">
        <v>12</v>
      </c>
      <c r="AY322" s="95">
        <v>2.7</v>
      </c>
      <c r="AZ322" s="95">
        <v>3.3</v>
      </c>
      <c r="BG322" s="75">
        <v>30</v>
      </c>
      <c r="BH322" s="75">
        <v>50</v>
      </c>
      <c r="BI322" s="75">
        <v>42</v>
      </c>
      <c r="BJ322" s="75">
        <v>50</v>
      </c>
      <c r="BK322" s="75">
        <v>10</v>
      </c>
      <c r="BL322" s="75">
        <v>20</v>
      </c>
      <c r="BM322" s="75">
        <v>5</v>
      </c>
      <c r="BN322" s="75">
        <v>10</v>
      </c>
      <c r="BO322" s="94">
        <v>36</v>
      </c>
      <c r="BP322" s="94">
        <v>41</v>
      </c>
    </row>
    <row r="323" spans="1:68" hidden="1" x14ac:dyDescent="0.25">
      <c r="A323" s="73"/>
      <c r="B323" s="3" t="s">
        <v>186</v>
      </c>
      <c r="C323" s="23">
        <v>3.1</v>
      </c>
      <c r="D323" s="11">
        <v>1.1000000000000001</v>
      </c>
      <c r="E323" s="11">
        <f t="shared" si="19"/>
        <v>41</v>
      </c>
      <c r="F323" s="11">
        <f t="shared" si="20"/>
        <v>0.9900000000000001</v>
      </c>
      <c r="G323" s="11">
        <v>11.96</v>
      </c>
      <c r="H323" s="11">
        <v>47.2</v>
      </c>
      <c r="L323" s="24">
        <v>44.6</v>
      </c>
      <c r="M323" s="6">
        <v>3.11</v>
      </c>
      <c r="P323" s="25">
        <v>11.8</v>
      </c>
      <c r="R323" s="26">
        <v>1.9</v>
      </c>
      <c r="S323" s="26">
        <v>39.6</v>
      </c>
      <c r="V323" s="38">
        <v>7.56</v>
      </c>
      <c r="Y323" s="40">
        <v>542</v>
      </c>
      <c r="AA323" s="40">
        <v>22</v>
      </c>
      <c r="AB323" s="41">
        <v>25.25</v>
      </c>
      <c r="AC323" s="48">
        <v>21.4</v>
      </c>
      <c r="AD323" s="49">
        <v>3.07</v>
      </c>
      <c r="AE323" s="49">
        <v>356</v>
      </c>
      <c r="AG323" s="49">
        <v>9.5500000000000007</v>
      </c>
      <c r="AK323" s="56">
        <v>12.6</v>
      </c>
      <c r="AS323" s="75">
        <v>310</v>
      </c>
      <c r="AT323" s="75">
        <v>410</v>
      </c>
      <c r="AU323" s="95">
        <v>20</v>
      </c>
      <c r="AV323" s="95">
        <v>25</v>
      </c>
      <c r="AW323" s="95">
        <v>8</v>
      </c>
      <c r="AX323" s="95">
        <v>12</v>
      </c>
      <c r="AY323" s="95">
        <v>2.7</v>
      </c>
      <c r="AZ323" s="95">
        <v>3.3</v>
      </c>
      <c r="BG323" s="75">
        <v>30</v>
      </c>
      <c r="BH323" s="75">
        <v>50</v>
      </c>
      <c r="BI323" s="75">
        <v>42</v>
      </c>
      <c r="BJ323" s="75">
        <v>50</v>
      </c>
      <c r="BK323" s="75">
        <v>10</v>
      </c>
      <c r="BL323" s="75">
        <v>20</v>
      </c>
      <c r="BM323" s="75">
        <v>5</v>
      </c>
      <c r="BN323" s="75">
        <v>10</v>
      </c>
      <c r="BO323" s="94">
        <v>36</v>
      </c>
      <c r="BP323" s="94">
        <v>41</v>
      </c>
    </row>
    <row r="324" spans="1:68" ht="30" hidden="1" x14ac:dyDescent="0.25">
      <c r="A324" s="73"/>
      <c r="B324" s="3" t="s">
        <v>187</v>
      </c>
      <c r="C324" s="23">
        <v>3.2</v>
      </c>
      <c r="D324" s="11">
        <v>1.1000000000000001</v>
      </c>
      <c r="E324" s="11">
        <f t="shared" si="19"/>
        <v>42.5</v>
      </c>
      <c r="F324" s="11">
        <f t="shared" si="20"/>
        <v>0.9900000000000001</v>
      </c>
      <c r="G324" s="11">
        <v>11.99</v>
      </c>
      <c r="H324" s="11">
        <v>44.5</v>
      </c>
      <c r="K324" s="125">
        <v>0.67</v>
      </c>
      <c r="L324" s="24">
        <v>44.7</v>
      </c>
      <c r="M324" s="6">
        <v>3.57</v>
      </c>
      <c r="P324" s="25">
        <v>11.8</v>
      </c>
      <c r="R324" s="26">
        <v>1.91</v>
      </c>
      <c r="S324" s="26">
        <v>39.700000000000003</v>
      </c>
      <c r="U324" s="121">
        <v>1.38</v>
      </c>
      <c r="V324" s="38">
        <v>7.55</v>
      </c>
      <c r="W324" s="126">
        <f>U324+K324</f>
        <v>2.0499999999999998</v>
      </c>
      <c r="Y324" s="40">
        <v>554</v>
      </c>
      <c r="AA324" s="40">
        <v>18.559999999999999</v>
      </c>
      <c r="AB324" s="41">
        <v>9.09</v>
      </c>
      <c r="AC324" s="48">
        <v>21.7</v>
      </c>
      <c r="AD324" s="49">
        <v>3.02</v>
      </c>
      <c r="AE324" s="49">
        <v>357</v>
      </c>
      <c r="AG324" s="49">
        <v>10.01</v>
      </c>
      <c r="AK324" s="56">
        <v>17.260000000000002</v>
      </c>
      <c r="AN324" s="60">
        <v>78</v>
      </c>
      <c r="AO324" s="61">
        <v>8.7360000000000007</v>
      </c>
      <c r="AQ324" s="76" t="s">
        <v>188</v>
      </c>
      <c r="AS324" s="75">
        <v>310</v>
      </c>
      <c r="AT324" s="75">
        <v>410</v>
      </c>
      <c r="AU324" s="95">
        <v>20</v>
      </c>
      <c r="AV324" s="95">
        <v>25</v>
      </c>
      <c r="AW324" s="95">
        <v>8</v>
      </c>
      <c r="AX324" s="95">
        <v>12</v>
      </c>
      <c r="AY324" s="95">
        <v>2.7</v>
      </c>
      <c r="AZ324" s="95">
        <v>3.3</v>
      </c>
      <c r="BG324" s="75">
        <v>30</v>
      </c>
      <c r="BH324" s="75">
        <v>50</v>
      </c>
      <c r="BI324" s="75">
        <v>42</v>
      </c>
      <c r="BJ324" s="75">
        <v>50</v>
      </c>
      <c r="BK324" s="75">
        <v>10</v>
      </c>
      <c r="BL324" s="75">
        <v>20</v>
      </c>
      <c r="BM324" s="75">
        <v>5</v>
      </c>
      <c r="BN324" s="75">
        <v>10</v>
      </c>
      <c r="BO324" s="94">
        <v>36</v>
      </c>
      <c r="BP324" s="94">
        <v>41</v>
      </c>
    </row>
    <row r="325" spans="1:68" hidden="1" x14ac:dyDescent="0.25">
      <c r="A325" s="73">
        <v>43075</v>
      </c>
      <c r="B325" s="3" t="s">
        <v>39</v>
      </c>
      <c r="C325" s="23">
        <v>3</v>
      </c>
      <c r="D325" s="11">
        <v>1.1000000000000001</v>
      </c>
      <c r="E325" s="11">
        <f t="shared" si="19"/>
        <v>39.5</v>
      </c>
      <c r="F325" s="11">
        <f t="shared" si="20"/>
        <v>0.9900000000000001</v>
      </c>
      <c r="G325" s="11">
        <v>12.07</v>
      </c>
      <c r="H325" s="11">
        <v>47.3</v>
      </c>
      <c r="K325" s="125">
        <v>0.91</v>
      </c>
      <c r="L325" s="24">
        <v>44.6</v>
      </c>
      <c r="M325" s="6">
        <v>3.24</v>
      </c>
      <c r="P325" s="25">
        <v>11.2</v>
      </c>
      <c r="R325" s="26">
        <v>2</v>
      </c>
      <c r="S325" s="26">
        <v>40.1</v>
      </c>
      <c r="U325" s="121">
        <v>1.53</v>
      </c>
      <c r="V325" s="38">
        <v>7.83</v>
      </c>
      <c r="W325" s="126">
        <f>U325+K325</f>
        <v>2.44</v>
      </c>
      <c r="Y325" s="40">
        <v>553</v>
      </c>
      <c r="AA325" s="40">
        <v>10.06</v>
      </c>
      <c r="AB325" s="41">
        <v>6.86</v>
      </c>
      <c r="AC325" s="48">
        <v>21.1</v>
      </c>
      <c r="AD325" s="49">
        <v>3.17</v>
      </c>
      <c r="AE325" s="49">
        <v>360</v>
      </c>
      <c r="AG325" s="49">
        <v>10.24</v>
      </c>
      <c r="AK325" s="56">
        <v>11.85</v>
      </c>
      <c r="AN325" s="60">
        <v>70</v>
      </c>
      <c r="AO325" s="61">
        <v>5.68</v>
      </c>
      <c r="AQ325" s="76" t="s">
        <v>189</v>
      </c>
      <c r="AS325" s="75">
        <v>310</v>
      </c>
      <c r="AT325" s="75">
        <v>410</v>
      </c>
      <c r="AU325" s="95">
        <v>20</v>
      </c>
      <c r="AV325" s="95">
        <v>25</v>
      </c>
      <c r="AW325" s="95">
        <v>8</v>
      </c>
      <c r="AX325" s="95">
        <v>12</v>
      </c>
      <c r="AY325" s="95">
        <v>2.7</v>
      </c>
      <c r="AZ325" s="95">
        <v>3.3</v>
      </c>
      <c r="BG325" s="75">
        <v>30</v>
      </c>
      <c r="BH325" s="75">
        <v>50</v>
      </c>
      <c r="BI325" s="75">
        <v>42</v>
      </c>
      <c r="BJ325" s="75">
        <v>50</v>
      </c>
      <c r="BK325" s="75">
        <v>10</v>
      </c>
      <c r="BL325" s="75">
        <v>20</v>
      </c>
      <c r="BM325" s="75">
        <v>5</v>
      </c>
      <c r="BN325" s="75">
        <v>10</v>
      </c>
      <c r="BO325" s="94">
        <v>36</v>
      </c>
      <c r="BP325" s="94">
        <v>41</v>
      </c>
    </row>
    <row r="326" spans="1:68" hidden="1" x14ac:dyDescent="0.25">
      <c r="A326" s="73"/>
      <c r="B326" s="3" t="s">
        <v>190</v>
      </c>
      <c r="C326" s="23">
        <v>3.2</v>
      </c>
      <c r="D326" s="11">
        <v>1</v>
      </c>
      <c r="E326" s="11">
        <f t="shared" si="19"/>
        <v>43</v>
      </c>
      <c r="F326" s="11">
        <f t="shared" si="20"/>
        <v>0.9</v>
      </c>
      <c r="G326" s="11">
        <v>12</v>
      </c>
      <c r="H326" s="11">
        <v>47.6</v>
      </c>
      <c r="K326" s="125">
        <v>0.82</v>
      </c>
      <c r="L326" s="24">
        <v>44.6</v>
      </c>
      <c r="M326" s="6">
        <v>3.3</v>
      </c>
      <c r="P326" s="25">
        <v>11.8</v>
      </c>
      <c r="R326" s="26">
        <v>1.92</v>
      </c>
      <c r="S326" s="26">
        <v>40.1</v>
      </c>
      <c r="U326" s="121">
        <v>1.41</v>
      </c>
      <c r="V326" s="38">
        <v>7.78</v>
      </c>
      <c r="W326" s="126">
        <f>U326+K326</f>
        <v>2.23</v>
      </c>
      <c r="Y326" s="40">
        <v>533</v>
      </c>
      <c r="AA326" s="40">
        <v>8.89</v>
      </c>
      <c r="AB326" s="41">
        <v>6.15</v>
      </c>
      <c r="AC326" s="48">
        <v>21.2</v>
      </c>
      <c r="AD326" s="49">
        <v>3.12</v>
      </c>
      <c r="AE326" s="49">
        <v>358</v>
      </c>
      <c r="AG326" s="49">
        <v>10.46</v>
      </c>
      <c r="AK326" s="56">
        <v>12.52</v>
      </c>
      <c r="AO326" s="61">
        <v>6.9340000000000002</v>
      </c>
      <c r="AS326" s="75">
        <v>310</v>
      </c>
      <c r="AT326" s="75">
        <v>410</v>
      </c>
      <c r="AU326" s="95">
        <v>20</v>
      </c>
      <c r="AV326" s="95">
        <v>25</v>
      </c>
      <c r="AW326" s="95">
        <v>8</v>
      </c>
      <c r="AX326" s="95">
        <v>12</v>
      </c>
      <c r="AY326" s="95">
        <v>2.7</v>
      </c>
      <c r="AZ326" s="95">
        <v>3.3</v>
      </c>
      <c r="BG326" s="75">
        <v>30</v>
      </c>
      <c r="BH326" s="75">
        <v>50</v>
      </c>
      <c r="BI326" s="75">
        <v>42</v>
      </c>
      <c r="BJ326" s="75">
        <v>50</v>
      </c>
      <c r="BK326" s="75">
        <v>10</v>
      </c>
      <c r="BL326" s="75">
        <v>20</v>
      </c>
      <c r="BM326" s="75">
        <v>5</v>
      </c>
      <c r="BN326" s="75">
        <v>10</v>
      </c>
      <c r="BO326" s="94">
        <v>36</v>
      </c>
      <c r="BP326" s="94">
        <v>41</v>
      </c>
    </row>
    <row r="327" spans="1:68" hidden="1" x14ac:dyDescent="0.25">
      <c r="A327" s="73"/>
      <c r="B327" s="3" t="s">
        <v>67</v>
      </c>
      <c r="C327" s="23">
        <v>3.2</v>
      </c>
      <c r="D327" s="11">
        <v>1.2</v>
      </c>
      <c r="E327" s="11">
        <f t="shared" si="19"/>
        <v>42.000000000000007</v>
      </c>
      <c r="F327" s="11">
        <f t="shared" si="20"/>
        <v>1.08</v>
      </c>
      <c r="G327" s="11">
        <v>12.24</v>
      </c>
      <c r="H327" s="11">
        <v>47.3</v>
      </c>
      <c r="L327" s="24">
        <v>44.7</v>
      </c>
      <c r="M327" s="6">
        <v>3.38</v>
      </c>
      <c r="P327" s="25">
        <v>12.3</v>
      </c>
      <c r="R327" s="26">
        <v>2.0299999999999998</v>
      </c>
      <c r="S327" s="26">
        <v>40.1</v>
      </c>
      <c r="V327" s="38">
        <v>7.75</v>
      </c>
      <c r="Y327" s="40">
        <v>526</v>
      </c>
      <c r="AA327" s="40">
        <v>9.26</v>
      </c>
      <c r="AB327" s="41">
        <v>5.99</v>
      </c>
      <c r="AC327" s="48">
        <v>21.8</v>
      </c>
      <c r="AD327" s="49">
        <v>3.16</v>
      </c>
      <c r="AE327" s="49">
        <v>362</v>
      </c>
      <c r="AG327" s="49">
        <v>10.46</v>
      </c>
      <c r="AN327" s="60">
        <v>80</v>
      </c>
      <c r="AO327" s="61">
        <v>11.587999999999999</v>
      </c>
      <c r="AQ327" s="76" t="s">
        <v>191</v>
      </c>
      <c r="AS327" s="78">
        <v>310</v>
      </c>
      <c r="AT327" s="78">
        <v>410</v>
      </c>
      <c r="AU327" s="95">
        <v>20</v>
      </c>
      <c r="AV327" s="95">
        <v>25</v>
      </c>
      <c r="AW327" s="95">
        <v>8</v>
      </c>
      <c r="AX327" s="95">
        <v>12</v>
      </c>
      <c r="AY327" s="95">
        <v>2.7</v>
      </c>
      <c r="AZ327" s="95">
        <v>3.3</v>
      </c>
      <c r="BG327" s="78">
        <v>30</v>
      </c>
      <c r="BH327" s="78">
        <v>50</v>
      </c>
      <c r="BI327" s="78">
        <v>42</v>
      </c>
      <c r="BJ327" s="78">
        <v>50</v>
      </c>
      <c r="BK327" s="78">
        <v>10</v>
      </c>
      <c r="BL327" s="78">
        <v>20</v>
      </c>
      <c r="BM327" s="78">
        <v>5</v>
      </c>
      <c r="BN327" s="78">
        <v>10</v>
      </c>
      <c r="BO327" s="94">
        <v>36</v>
      </c>
      <c r="BP327" s="94">
        <v>41</v>
      </c>
    </row>
    <row r="328" spans="1:68" hidden="1" x14ac:dyDescent="0.25">
      <c r="A328" s="73">
        <v>43076</v>
      </c>
      <c r="B328" s="3" t="s">
        <v>156</v>
      </c>
      <c r="C328" s="23">
        <v>3.1</v>
      </c>
      <c r="D328" s="11">
        <v>1</v>
      </c>
      <c r="E328" s="11">
        <f t="shared" si="19"/>
        <v>41.5</v>
      </c>
      <c r="F328" s="11">
        <f t="shared" si="20"/>
        <v>0.9</v>
      </c>
      <c r="G328" s="11">
        <v>12.2</v>
      </c>
      <c r="H328" s="11">
        <v>46.7</v>
      </c>
      <c r="K328" s="125">
        <v>0.92</v>
      </c>
      <c r="L328" s="24">
        <v>44.3</v>
      </c>
      <c r="M328" s="6">
        <v>3.53</v>
      </c>
      <c r="P328" s="25">
        <v>10.6</v>
      </c>
      <c r="R328" s="26">
        <v>2.09</v>
      </c>
      <c r="S328" s="26">
        <v>39.9</v>
      </c>
      <c r="U328" s="121">
        <v>1.41</v>
      </c>
      <c r="V328" s="38">
        <v>7.44</v>
      </c>
      <c r="W328" s="126">
        <f>U328+K328</f>
        <v>2.33</v>
      </c>
      <c r="Y328" s="40">
        <v>556</v>
      </c>
      <c r="AA328" s="40">
        <v>9.4</v>
      </c>
      <c r="AB328" s="41">
        <v>6.4</v>
      </c>
      <c r="AC328" s="48">
        <v>20.8</v>
      </c>
      <c r="AD328" s="49">
        <v>3.1</v>
      </c>
      <c r="AE328" s="49">
        <v>366</v>
      </c>
      <c r="AG328" s="49">
        <v>10.47</v>
      </c>
      <c r="AK328" s="56">
        <v>11.66</v>
      </c>
      <c r="AN328" s="60">
        <v>73</v>
      </c>
      <c r="AO328" s="61">
        <v>11.29</v>
      </c>
      <c r="AS328" s="78">
        <v>310</v>
      </c>
      <c r="AT328" s="78">
        <v>410</v>
      </c>
      <c r="AU328" s="95">
        <v>20</v>
      </c>
      <c r="AV328" s="95">
        <v>25</v>
      </c>
      <c r="AW328" s="95">
        <v>8</v>
      </c>
      <c r="AX328" s="95">
        <v>12</v>
      </c>
      <c r="AY328" s="95">
        <v>2.7</v>
      </c>
      <c r="AZ328" s="95">
        <v>3.3</v>
      </c>
      <c r="BG328" s="78">
        <v>30</v>
      </c>
      <c r="BH328" s="78">
        <v>50</v>
      </c>
      <c r="BI328" s="78">
        <v>42</v>
      </c>
      <c r="BJ328" s="78">
        <v>50</v>
      </c>
      <c r="BK328" s="78">
        <v>10</v>
      </c>
      <c r="BL328" s="78">
        <v>20</v>
      </c>
      <c r="BM328" s="78">
        <v>5</v>
      </c>
      <c r="BN328" s="78">
        <v>10</v>
      </c>
      <c r="BO328" s="94">
        <v>36</v>
      </c>
      <c r="BP328" s="94">
        <v>41</v>
      </c>
    </row>
    <row r="329" spans="1:68" hidden="1" x14ac:dyDescent="0.25">
      <c r="A329" s="73"/>
      <c r="B329" s="3" t="s">
        <v>40</v>
      </c>
      <c r="C329" s="23">
        <v>3.1</v>
      </c>
      <c r="D329" s="11">
        <v>1</v>
      </c>
      <c r="E329" s="11">
        <f t="shared" si="19"/>
        <v>41.5</v>
      </c>
      <c r="F329" s="11">
        <f t="shared" si="20"/>
        <v>0.9</v>
      </c>
      <c r="G329" s="11">
        <v>12.07</v>
      </c>
      <c r="H329" s="11">
        <v>47.4</v>
      </c>
      <c r="L329" s="24">
        <v>44.2</v>
      </c>
      <c r="M329" s="6">
        <v>3.22</v>
      </c>
      <c r="P329" s="25">
        <v>11.2</v>
      </c>
      <c r="R329" s="26">
        <v>1.96</v>
      </c>
      <c r="S329" s="26">
        <v>40</v>
      </c>
      <c r="V329" s="38">
        <v>7.6</v>
      </c>
      <c r="Y329" s="40">
        <v>532</v>
      </c>
      <c r="AA329" s="40">
        <v>10.95</v>
      </c>
      <c r="AB329" s="41">
        <v>6.27</v>
      </c>
      <c r="AC329" s="48">
        <v>21</v>
      </c>
      <c r="AD329" s="49">
        <v>3.01</v>
      </c>
      <c r="AE329" s="49">
        <v>370</v>
      </c>
      <c r="AG329" s="49">
        <v>10.46</v>
      </c>
      <c r="AK329" s="56">
        <v>14.09</v>
      </c>
      <c r="AS329" s="78">
        <v>310</v>
      </c>
      <c r="AT329" s="78">
        <v>410</v>
      </c>
      <c r="AU329" s="95">
        <v>20</v>
      </c>
      <c r="AV329" s="95">
        <v>25</v>
      </c>
      <c r="AW329" s="95">
        <v>8</v>
      </c>
      <c r="AX329" s="95">
        <v>12</v>
      </c>
      <c r="AY329" s="95">
        <v>2.7</v>
      </c>
      <c r="AZ329" s="95">
        <v>3.3</v>
      </c>
      <c r="BG329" s="78">
        <v>30</v>
      </c>
      <c r="BH329" s="78">
        <v>50</v>
      </c>
      <c r="BI329" s="78">
        <v>42</v>
      </c>
      <c r="BJ329" s="78">
        <v>50</v>
      </c>
      <c r="BK329" s="78">
        <v>10</v>
      </c>
      <c r="BL329" s="78">
        <v>20</v>
      </c>
      <c r="BM329" s="78">
        <v>5</v>
      </c>
      <c r="BN329" s="78">
        <v>10</v>
      </c>
      <c r="BO329" s="94">
        <v>36</v>
      </c>
      <c r="BP329" s="94">
        <v>41</v>
      </c>
    </row>
    <row r="330" spans="1:68" hidden="1" x14ac:dyDescent="0.25">
      <c r="A330" s="73"/>
      <c r="B330" s="3" t="s">
        <v>62</v>
      </c>
      <c r="C330" s="23">
        <v>3.2</v>
      </c>
      <c r="D330" s="11">
        <v>0.9</v>
      </c>
      <c r="E330" s="11">
        <f t="shared" si="19"/>
        <v>43.500000000000007</v>
      </c>
      <c r="F330" s="11">
        <f t="shared" si="20"/>
        <v>0.81</v>
      </c>
      <c r="G330" s="11">
        <v>12.18</v>
      </c>
      <c r="H330" s="11">
        <v>47.4</v>
      </c>
      <c r="L330" s="24">
        <v>44.6</v>
      </c>
      <c r="M330" s="6">
        <v>3.21</v>
      </c>
      <c r="P330" s="25">
        <v>11.8</v>
      </c>
      <c r="R330" s="26">
        <v>1.9</v>
      </c>
      <c r="S330" s="26">
        <v>40.1</v>
      </c>
      <c r="V330" s="38">
        <v>7.62</v>
      </c>
      <c r="Y330" s="40">
        <v>538</v>
      </c>
      <c r="AA330" s="40">
        <v>9.94</v>
      </c>
      <c r="AB330" s="41">
        <v>6.29</v>
      </c>
      <c r="AC330" s="48">
        <v>20.9</v>
      </c>
      <c r="AD330" s="49">
        <v>3</v>
      </c>
      <c r="AE330" s="49">
        <v>376</v>
      </c>
      <c r="AG330" s="49">
        <v>10.46</v>
      </c>
      <c r="AK330" s="56">
        <v>12</v>
      </c>
      <c r="AN330" s="60">
        <v>105</v>
      </c>
      <c r="AO330" s="61">
        <v>10.47</v>
      </c>
      <c r="AS330" s="78">
        <v>310</v>
      </c>
      <c r="AT330" s="78">
        <v>410</v>
      </c>
      <c r="AU330" s="95">
        <v>20</v>
      </c>
      <c r="AV330" s="95">
        <v>25</v>
      </c>
      <c r="AW330" s="95">
        <v>8</v>
      </c>
      <c r="AX330" s="95">
        <v>12</v>
      </c>
      <c r="AY330" s="95">
        <v>2.7</v>
      </c>
      <c r="AZ330" s="95">
        <v>3.3</v>
      </c>
      <c r="BG330" s="78">
        <v>30</v>
      </c>
      <c r="BH330" s="78">
        <v>50</v>
      </c>
      <c r="BI330" s="78">
        <v>42</v>
      </c>
      <c r="BJ330" s="78">
        <v>50</v>
      </c>
      <c r="BK330" s="78">
        <v>10</v>
      </c>
      <c r="BL330" s="78">
        <v>20</v>
      </c>
      <c r="BM330" s="78">
        <v>5</v>
      </c>
      <c r="BN330" s="78">
        <v>10</v>
      </c>
      <c r="BO330" s="94">
        <v>36</v>
      </c>
      <c r="BP330" s="94">
        <v>41</v>
      </c>
    </row>
    <row r="331" spans="1:68" hidden="1" x14ac:dyDescent="0.25">
      <c r="A331" s="73"/>
      <c r="B331" s="3" t="s">
        <v>116</v>
      </c>
      <c r="C331" s="23">
        <v>3.1</v>
      </c>
      <c r="D331" s="11">
        <v>1.1000000000000001</v>
      </c>
      <c r="E331" s="11">
        <f t="shared" si="19"/>
        <v>41</v>
      </c>
      <c r="F331" s="11">
        <f t="shared" si="20"/>
        <v>0.9900000000000001</v>
      </c>
      <c r="G331" s="11">
        <v>12.17</v>
      </c>
      <c r="H331" s="11">
        <v>47.7</v>
      </c>
      <c r="L331" s="24">
        <v>44.7</v>
      </c>
      <c r="M331" s="6">
        <v>3.06</v>
      </c>
      <c r="P331" s="25">
        <v>11.8</v>
      </c>
      <c r="R331" s="26">
        <v>1.89</v>
      </c>
      <c r="S331" s="26">
        <v>39.9</v>
      </c>
      <c r="V331" s="38">
        <v>7.81</v>
      </c>
      <c r="Y331" s="40">
        <v>535</v>
      </c>
      <c r="AA331" s="40">
        <v>9.34</v>
      </c>
      <c r="AB331" s="41">
        <v>6.36</v>
      </c>
      <c r="AC331" s="48">
        <v>21.2</v>
      </c>
      <c r="AD331" s="49">
        <v>2.97</v>
      </c>
      <c r="AE331" s="49">
        <v>372</v>
      </c>
      <c r="AG331" s="49">
        <v>10.92</v>
      </c>
      <c r="AK331" s="56">
        <v>11.8</v>
      </c>
      <c r="AN331" s="60">
        <v>75</v>
      </c>
      <c r="AO331" s="61">
        <v>8.74</v>
      </c>
      <c r="AQ331" s="76" t="s">
        <v>192</v>
      </c>
      <c r="AS331" s="78">
        <v>310</v>
      </c>
      <c r="AT331" s="78">
        <v>410</v>
      </c>
      <c r="AU331" s="95">
        <v>20</v>
      </c>
      <c r="AV331" s="95">
        <v>25</v>
      </c>
      <c r="AW331" s="95">
        <v>8</v>
      </c>
      <c r="AX331" s="95">
        <v>12</v>
      </c>
      <c r="AY331" s="95">
        <v>2.7</v>
      </c>
      <c r="AZ331" s="95">
        <v>3.3</v>
      </c>
      <c r="BG331" s="78">
        <v>30</v>
      </c>
      <c r="BH331" s="78">
        <v>50</v>
      </c>
      <c r="BI331" s="78">
        <v>42</v>
      </c>
      <c r="BJ331" s="78">
        <v>50</v>
      </c>
      <c r="BK331" s="78">
        <v>10</v>
      </c>
      <c r="BL331" s="78">
        <v>20</v>
      </c>
      <c r="BM331" s="78">
        <v>5</v>
      </c>
      <c r="BN331" s="78">
        <v>10</v>
      </c>
      <c r="BO331" s="94">
        <v>36</v>
      </c>
      <c r="BP331" s="94">
        <v>41</v>
      </c>
    </row>
    <row r="332" spans="1:68" hidden="1" x14ac:dyDescent="0.25">
      <c r="A332" s="73">
        <v>43077</v>
      </c>
      <c r="B332" s="3" t="s">
        <v>38</v>
      </c>
      <c r="C332" s="23">
        <v>3.1</v>
      </c>
      <c r="D332" s="11">
        <v>1.05</v>
      </c>
      <c r="E332" s="11">
        <f t="shared" si="19"/>
        <v>41.25</v>
      </c>
      <c r="F332" s="11">
        <f t="shared" si="20"/>
        <v>0.94500000000000006</v>
      </c>
      <c r="G332" s="11">
        <v>12.16</v>
      </c>
      <c r="H332" s="11">
        <v>47.1</v>
      </c>
      <c r="K332" s="125">
        <v>1.1000000000000001</v>
      </c>
      <c r="L332" s="24">
        <v>44.8</v>
      </c>
      <c r="M332" s="6">
        <v>3.09</v>
      </c>
      <c r="P332" s="25">
        <v>11.5</v>
      </c>
      <c r="R332" s="26">
        <v>1.83</v>
      </c>
      <c r="S332" s="26">
        <v>40.1</v>
      </c>
      <c r="U332" s="121">
        <v>1.59</v>
      </c>
      <c r="V332" s="38">
        <v>8.02</v>
      </c>
      <c r="W332" s="126">
        <f>U332+K332</f>
        <v>2.6900000000000004</v>
      </c>
      <c r="Y332" s="40">
        <v>536</v>
      </c>
      <c r="AA332" s="40">
        <v>10</v>
      </c>
      <c r="AB332" s="41">
        <v>7.19</v>
      </c>
      <c r="AC332" s="48">
        <v>20.8</v>
      </c>
      <c r="AD332" s="49">
        <v>2.88</v>
      </c>
      <c r="AE332" s="49">
        <v>347</v>
      </c>
      <c r="AG332" s="49">
        <v>9.56</v>
      </c>
      <c r="AK332" s="56">
        <v>14.14</v>
      </c>
      <c r="AN332" s="60">
        <v>65</v>
      </c>
      <c r="AO332" s="61">
        <v>6.36</v>
      </c>
      <c r="AS332" s="78">
        <v>310</v>
      </c>
      <c r="AT332" s="78">
        <v>410</v>
      </c>
      <c r="AU332" s="95">
        <v>20</v>
      </c>
      <c r="AV332" s="95">
        <v>25</v>
      </c>
      <c r="AW332" s="95">
        <v>8</v>
      </c>
      <c r="AX332" s="95">
        <v>12</v>
      </c>
      <c r="AY332" s="95">
        <v>2.7</v>
      </c>
      <c r="AZ332" s="95">
        <v>3.3</v>
      </c>
      <c r="BG332" s="78">
        <v>30</v>
      </c>
      <c r="BH332" s="78">
        <v>50</v>
      </c>
      <c r="BI332" s="78">
        <v>42</v>
      </c>
      <c r="BJ332" s="78">
        <v>50</v>
      </c>
      <c r="BK332" s="78">
        <v>10</v>
      </c>
      <c r="BL332" s="78">
        <v>20</v>
      </c>
      <c r="BM332" s="78">
        <v>5</v>
      </c>
      <c r="BN332" s="78">
        <v>10</v>
      </c>
      <c r="BO332" s="94">
        <v>36</v>
      </c>
      <c r="BP332" s="94">
        <v>41</v>
      </c>
    </row>
    <row r="333" spans="1:68" hidden="1" x14ac:dyDescent="0.25">
      <c r="A333" s="73"/>
      <c r="B333" s="3" t="s">
        <v>62</v>
      </c>
      <c r="C333" s="23">
        <v>3.2</v>
      </c>
      <c r="D333" s="11">
        <v>1.1000000000000001</v>
      </c>
      <c r="E333" s="11">
        <f t="shared" si="19"/>
        <v>42.5</v>
      </c>
      <c r="F333" s="11">
        <f t="shared" si="20"/>
        <v>0.9900000000000001</v>
      </c>
      <c r="G333" s="11">
        <v>12.22</v>
      </c>
      <c r="H333" s="11">
        <v>47.3</v>
      </c>
      <c r="K333" s="125">
        <v>0.7</v>
      </c>
      <c r="L333" s="24">
        <v>43.2</v>
      </c>
      <c r="M333" s="6">
        <v>3.1</v>
      </c>
      <c r="P333" s="25">
        <v>11.2</v>
      </c>
      <c r="R333" s="26">
        <v>1.93</v>
      </c>
      <c r="S333" s="26">
        <v>40.1</v>
      </c>
      <c r="U333" s="121">
        <v>1.24</v>
      </c>
      <c r="V333" s="38">
        <v>7.16</v>
      </c>
      <c r="W333" s="126">
        <f>U333+K333</f>
        <v>1.94</v>
      </c>
      <c r="Y333" s="40">
        <v>524</v>
      </c>
      <c r="AA333" s="40">
        <v>9.51</v>
      </c>
      <c r="AB333" s="41">
        <v>8.5399999999999991</v>
      </c>
      <c r="AC333" s="48">
        <v>21</v>
      </c>
      <c r="AD333" s="49">
        <v>3.14</v>
      </c>
      <c r="AE333" s="49">
        <v>318</v>
      </c>
      <c r="AG333" s="49">
        <v>9.1</v>
      </c>
      <c r="AK333" s="56">
        <v>16.5</v>
      </c>
      <c r="AN333" s="60">
        <v>87</v>
      </c>
      <c r="AO333" s="61">
        <v>9.452</v>
      </c>
      <c r="AQ333" s="76" t="s">
        <v>193</v>
      </c>
      <c r="AS333" s="78">
        <v>310</v>
      </c>
      <c r="AT333" s="78">
        <v>410</v>
      </c>
      <c r="AU333" s="95">
        <v>20</v>
      </c>
      <c r="AV333" s="95">
        <v>25</v>
      </c>
      <c r="AW333" s="95">
        <v>8</v>
      </c>
      <c r="AX333" s="95">
        <v>12</v>
      </c>
      <c r="AY333" s="95">
        <v>2.7</v>
      </c>
      <c r="AZ333" s="95">
        <v>3.3</v>
      </c>
      <c r="BG333" s="78">
        <v>30</v>
      </c>
      <c r="BH333" s="78">
        <v>50</v>
      </c>
      <c r="BI333" s="78">
        <v>42</v>
      </c>
      <c r="BJ333" s="78">
        <v>50</v>
      </c>
      <c r="BK333" s="78">
        <v>10</v>
      </c>
      <c r="BL333" s="78">
        <v>20</v>
      </c>
      <c r="BM333" s="78">
        <v>5</v>
      </c>
      <c r="BN333" s="78">
        <v>10</v>
      </c>
      <c r="BO333" s="94">
        <v>36</v>
      </c>
      <c r="BP333" s="94">
        <v>41</v>
      </c>
    </row>
    <row r="334" spans="1:68" hidden="1" x14ac:dyDescent="0.25">
      <c r="A334" s="73"/>
      <c r="B334" s="3" t="s">
        <v>58</v>
      </c>
      <c r="C334" s="23">
        <v>3.1</v>
      </c>
      <c r="D334" s="11">
        <v>1.1000000000000001</v>
      </c>
      <c r="E334" s="11">
        <f t="shared" si="19"/>
        <v>41</v>
      </c>
      <c r="F334" s="11">
        <f t="shared" si="20"/>
        <v>0.9900000000000001</v>
      </c>
      <c r="G334" s="11">
        <v>12.34</v>
      </c>
      <c r="H334" s="11">
        <v>47.2</v>
      </c>
      <c r="L334" s="24">
        <v>44.7</v>
      </c>
      <c r="M334" s="6">
        <v>3.31</v>
      </c>
      <c r="P334" s="25">
        <v>12.3</v>
      </c>
      <c r="R334" s="26">
        <v>1.92</v>
      </c>
      <c r="S334" s="26">
        <v>40.1</v>
      </c>
      <c r="V334" s="38">
        <v>7.8</v>
      </c>
      <c r="Y334" s="40">
        <v>539</v>
      </c>
      <c r="AA334" s="40">
        <v>11.65</v>
      </c>
      <c r="AB334" s="41">
        <v>9.68</v>
      </c>
      <c r="AC334" s="48">
        <v>21</v>
      </c>
      <c r="AD334" s="49">
        <v>3</v>
      </c>
      <c r="AE334" s="49">
        <v>335</v>
      </c>
      <c r="AG334" s="49">
        <v>9.5500000000000007</v>
      </c>
      <c r="AK334" s="56">
        <v>12.7</v>
      </c>
      <c r="AS334" s="78">
        <v>310</v>
      </c>
      <c r="AT334" s="78">
        <v>410</v>
      </c>
      <c r="AU334" s="95">
        <v>20</v>
      </c>
      <c r="AV334" s="95">
        <v>25</v>
      </c>
      <c r="AW334" s="95">
        <v>8</v>
      </c>
      <c r="AX334" s="95">
        <v>12</v>
      </c>
      <c r="AY334" s="95">
        <v>2.7</v>
      </c>
      <c r="AZ334" s="95">
        <v>3.3</v>
      </c>
      <c r="BG334" s="78">
        <v>30</v>
      </c>
      <c r="BH334" s="78">
        <v>50</v>
      </c>
      <c r="BI334" s="78">
        <v>42</v>
      </c>
      <c r="BJ334" s="78">
        <v>50</v>
      </c>
      <c r="BK334" s="78">
        <v>10</v>
      </c>
      <c r="BL334" s="78">
        <v>20</v>
      </c>
      <c r="BM334" s="78">
        <v>5</v>
      </c>
      <c r="BN334" s="78">
        <v>10</v>
      </c>
      <c r="BO334" s="94">
        <v>36</v>
      </c>
      <c r="BP334" s="94">
        <v>41</v>
      </c>
    </row>
    <row r="335" spans="1:68" hidden="1" x14ac:dyDescent="0.25">
      <c r="A335" s="73">
        <v>43078</v>
      </c>
      <c r="B335" s="3" t="s">
        <v>65</v>
      </c>
      <c r="C335" s="23">
        <v>3.2</v>
      </c>
      <c r="D335" s="11">
        <v>1.1000000000000001</v>
      </c>
      <c r="E335" s="11">
        <f t="shared" si="19"/>
        <v>42.5</v>
      </c>
      <c r="F335" s="11">
        <f t="shared" si="20"/>
        <v>0.9900000000000001</v>
      </c>
      <c r="H335" s="11">
        <v>47.3</v>
      </c>
      <c r="K335" s="125">
        <v>1.08</v>
      </c>
      <c r="L335" s="24">
        <v>43.9</v>
      </c>
      <c r="M335" s="6">
        <v>3.28</v>
      </c>
      <c r="P335" s="25">
        <v>11.8</v>
      </c>
      <c r="R335" s="26">
        <v>2</v>
      </c>
      <c r="S335" s="26">
        <v>40.1</v>
      </c>
      <c r="U335" s="121">
        <v>1.6</v>
      </c>
      <c r="V335" s="38">
        <v>7.69</v>
      </c>
      <c r="W335" s="126">
        <f>U335+K335</f>
        <v>2.68</v>
      </c>
      <c r="Y335" s="40">
        <v>534</v>
      </c>
      <c r="AA335" s="40">
        <v>11.76</v>
      </c>
      <c r="AB335" s="41">
        <v>11.31</v>
      </c>
      <c r="AC335" s="48">
        <v>20.8</v>
      </c>
      <c r="AD335" s="49">
        <v>3.05</v>
      </c>
      <c r="AE335" s="49">
        <v>333</v>
      </c>
      <c r="AG335" s="49">
        <v>10.01</v>
      </c>
      <c r="AK335" s="56">
        <v>13.15</v>
      </c>
      <c r="AN335" s="60">
        <v>62</v>
      </c>
      <c r="AO335" s="61">
        <v>8.4499999999999993</v>
      </c>
      <c r="AS335" s="78">
        <v>310</v>
      </c>
      <c r="AT335" s="78">
        <v>410</v>
      </c>
      <c r="AU335" s="95">
        <v>20</v>
      </c>
      <c r="AV335" s="95">
        <v>25</v>
      </c>
      <c r="AW335" s="95">
        <v>8</v>
      </c>
      <c r="AX335" s="95">
        <v>12</v>
      </c>
      <c r="AY335" s="95">
        <v>2.7</v>
      </c>
      <c r="AZ335" s="95">
        <v>3.3</v>
      </c>
      <c r="BG335" s="78">
        <v>30</v>
      </c>
      <c r="BH335" s="78">
        <v>50</v>
      </c>
      <c r="BI335" s="78">
        <v>42</v>
      </c>
      <c r="BJ335" s="78">
        <v>50</v>
      </c>
      <c r="BK335" s="78">
        <v>10</v>
      </c>
      <c r="BL335" s="78">
        <v>20</v>
      </c>
      <c r="BM335" s="78">
        <v>5</v>
      </c>
      <c r="BN335" s="78">
        <v>10</v>
      </c>
      <c r="BO335" s="94">
        <v>36</v>
      </c>
      <c r="BP335" s="94">
        <v>41</v>
      </c>
    </row>
    <row r="336" spans="1:68" hidden="1" x14ac:dyDescent="0.25">
      <c r="A336" s="73">
        <v>43080</v>
      </c>
      <c r="B336" s="3" t="s">
        <v>139</v>
      </c>
      <c r="C336" s="23">
        <v>3.1</v>
      </c>
      <c r="D336" s="11">
        <v>1.1000000000000001</v>
      </c>
      <c r="E336" s="11">
        <f t="shared" si="19"/>
        <v>41</v>
      </c>
      <c r="F336" s="11">
        <f t="shared" si="20"/>
        <v>0.9900000000000001</v>
      </c>
      <c r="G336" s="11">
        <v>12.28</v>
      </c>
      <c r="H336" s="11">
        <v>46.4</v>
      </c>
      <c r="K336" s="125">
        <v>0.86</v>
      </c>
      <c r="L336" s="24">
        <v>44.4</v>
      </c>
      <c r="M336" s="6">
        <v>4.53</v>
      </c>
      <c r="P336" s="25">
        <v>11.2</v>
      </c>
      <c r="R336" s="26">
        <v>2.0699999999999998</v>
      </c>
      <c r="S336" s="26">
        <v>36.9</v>
      </c>
      <c r="U336" s="121">
        <v>1.5</v>
      </c>
      <c r="V336" s="38">
        <v>7.15</v>
      </c>
      <c r="W336" s="126">
        <f>U336+K336</f>
        <v>2.36</v>
      </c>
      <c r="Y336" s="40">
        <v>545</v>
      </c>
      <c r="AA336" s="40">
        <v>14.21</v>
      </c>
      <c r="AB336" s="41">
        <v>14.05</v>
      </c>
      <c r="AC336" s="48">
        <v>20.7</v>
      </c>
      <c r="AD336" s="49">
        <v>3.28</v>
      </c>
      <c r="AE336" s="49">
        <v>340</v>
      </c>
      <c r="AG336" s="49">
        <v>10.01</v>
      </c>
      <c r="AK336" s="56">
        <v>15.7</v>
      </c>
      <c r="AN336" s="60">
        <v>75</v>
      </c>
      <c r="AO336" s="61">
        <v>7.7809999999999997</v>
      </c>
      <c r="AS336" s="78">
        <v>310</v>
      </c>
      <c r="AT336" s="78">
        <v>410</v>
      </c>
      <c r="AU336" s="95">
        <v>20</v>
      </c>
      <c r="AV336" s="95">
        <v>25</v>
      </c>
      <c r="AW336" s="95">
        <v>8</v>
      </c>
      <c r="AX336" s="95">
        <v>12</v>
      </c>
      <c r="AY336" s="95">
        <v>2.7</v>
      </c>
      <c r="AZ336" s="95">
        <v>3.3</v>
      </c>
      <c r="BG336" s="78">
        <v>30</v>
      </c>
      <c r="BH336" s="78">
        <v>50</v>
      </c>
      <c r="BI336" s="78">
        <v>42</v>
      </c>
      <c r="BJ336" s="78">
        <v>50</v>
      </c>
      <c r="BK336" s="78">
        <v>10</v>
      </c>
      <c r="BL336" s="78">
        <v>20</v>
      </c>
      <c r="BM336" s="78">
        <v>5</v>
      </c>
      <c r="BN336" s="78">
        <v>10</v>
      </c>
      <c r="BO336" s="94">
        <v>36</v>
      </c>
      <c r="BP336" s="94">
        <v>41</v>
      </c>
    </row>
    <row r="337" spans="1:68" hidden="1" x14ac:dyDescent="0.25">
      <c r="A337" s="73"/>
      <c r="B337" s="3" t="s">
        <v>182</v>
      </c>
      <c r="C337" s="23">
        <v>3.15</v>
      </c>
      <c r="D337" s="11">
        <v>1</v>
      </c>
      <c r="E337" s="11">
        <f t="shared" si="19"/>
        <v>42.25</v>
      </c>
      <c r="F337" s="11">
        <f t="shared" si="20"/>
        <v>0.9</v>
      </c>
      <c r="G337" s="11">
        <v>12.18</v>
      </c>
      <c r="H337" s="11">
        <v>47.2</v>
      </c>
      <c r="L337" s="24">
        <v>44.3</v>
      </c>
      <c r="M337" s="6">
        <v>3.15</v>
      </c>
      <c r="P337" s="25">
        <v>10.6</v>
      </c>
      <c r="R337" s="26">
        <v>2.08</v>
      </c>
      <c r="S337" s="26">
        <v>39.799999999999997</v>
      </c>
      <c r="V337" s="38">
        <v>7.55</v>
      </c>
      <c r="Y337" s="40">
        <v>527</v>
      </c>
      <c r="AA337" s="40">
        <v>13.96</v>
      </c>
      <c r="AB337" s="41">
        <v>14.17</v>
      </c>
      <c r="AC337" s="48">
        <v>21</v>
      </c>
      <c r="AD337" s="49">
        <v>3.22</v>
      </c>
      <c r="AE337" s="49">
        <v>330</v>
      </c>
      <c r="AG337" s="49">
        <v>9.56</v>
      </c>
      <c r="AK337" s="56">
        <v>12.77</v>
      </c>
      <c r="AS337" s="78">
        <v>310</v>
      </c>
      <c r="AT337" s="78">
        <v>410</v>
      </c>
      <c r="AU337" s="95">
        <v>20</v>
      </c>
      <c r="AV337" s="95">
        <v>25</v>
      </c>
      <c r="AW337" s="95">
        <v>8</v>
      </c>
      <c r="AX337" s="95">
        <v>12</v>
      </c>
      <c r="AY337" s="95">
        <v>2.7</v>
      </c>
      <c r="AZ337" s="95">
        <v>3.3</v>
      </c>
      <c r="BG337" s="78">
        <v>30</v>
      </c>
      <c r="BH337" s="78">
        <v>50</v>
      </c>
      <c r="BI337" s="78">
        <v>42</v>
      </c>
      <c r="BJ337" s="78">
        <v>50</v>
      </c>
      <c r="BK337" s="78">
        <v>10</v>
      </c>
      <c r="BL337" s="78">
        <v>20</v>
      </c>
      <c r="BM337" s="78">
        <v>5</v>
      </c>
      <c r="BN337" s="78">
        <v>10</v>
      </c>
      <c r="BO337" s="94">
        <v>36</v>
      </c>
      <c r="BP337" s="94">
        <v>41</v>
      </c>
    </row>
    <row r="338" spans="1:68" hidden="1" x14ac:dyDescent="0.25">
      <c r="A338" s="73"/>
      <c r="B338" s="3" t="s">
        <v>135</v>
      </c>
      <c r="C338" s="23">
        <v>3</v>
      </c>
      <c r="D338" s="11">
        <v>1.05</v>
      </c>
      <c r="E338" s="11">
        <f t="shared" si="19"/>
        <v>39.75</v>
      </c>
      <c r="F338" s="11">
        <f t="shared" si="20"/>
        <v>0.94500000000000006</v>
      </c>
      <c r="G338" s="11">
        <v>12.27</v>
      </c>
      <c r="H338" s="11">
        <v>47.2</v>
      </c>
      <c r="K338" s="125">
        <v>0.91</v>
      </c>
      <c r="L338" s="24">
        <v>44.5</v>
      </c>
      <c r="M338" s="6">
        <v>2.9</v>
      </c>
      <c r="P338" s="25">
        <v>11.8</v>
      </c>
      <c r="R338" s="26">
        <v>2.1</v>
      </c>
      <c r="S338" s="26">
        <v>40.1</v>
      </c>
      <c r="U338" s="121">
        <v>1.74</v>
      </c>
      <c r="V338" s="38">
        <v>7.84</v>
      </c>
      <c r="W338" s="126">
        <f>U338+K338</f>
        <v>2.65</v>
      </c>
      <c r="Y338" s="40">
        <v>512</v>
      </c>
      <c r="AA338" s="40">
        <v>18.11</v>
      </c>
      <c r="AB338" s="41">
        <v>14.97</v>
      </c>
      <c r="AC338" s="48">
        <v>20.9</v>
      </c>
      <c r="AD338" s="49">
        <v>3.19</v>
      </c>
      <c r="AE338" s="49">
        <v>342</v>
      </c>
      <c r="AG338" s="49">
        <v>10.01</v>
      </c>
      <c r="AK338" s="56">
        <v>15.54</v>
      </c>
      <c r="AN338" s="60">
        <v>73</v>
      </c>
      <c r="AO338" s="61">
        <v>5.9</v>
      </c>
      <c r="AS338" s="78">
        <v>310</v>
      </c>
      <c r="AT338" s="78">
        <v>410</v>
      </c>
      <c r="AU338" s="95">
        <v>20</v>
      </c>
      <c r="AV338" s="95">
        <v>25</v>
      </c>
      <c r="AW338" s="95">
        <v>8</v>
      </c>
      <c r="AX338" s="95">
        <v>12</v>
      </c>
      <c r="AY338" s="95">
        <v>2.7</v>
      </c>
      <c r="AZ338" s="95">
        <v>3.3</v>
      </c>
      <c r="BG338" s="78">
        <v>30</v>
      </c>
      <c r="BH338" s="78">
        <v>50</v>
      </c>
      <c r="BI338" s="78">
        <v>42</v>
      </c>
      <c r="BJ338" s="78">
        <v>50</v>
      </c>
      <c r="BK338" s="78">
        <v>10</v>
      </c>
      <c r="BL338" s="78">
        <v>20</v>
      </c>
      <c r="BM338" s="78">
        <v>5</v>
      </c>
      <c r="BN338" s="78">
        <v>10</v>
      </c>
      <c r="BO338" s="94">
        <v>36</v>
      </c>
      <c r="BP338" s="94">
        <v>41</v>
      </c>
    </row>
    <row r="339" spans="1:68" hidden="1" x14ac:dyDescent="0.25">
      <c r="A339" s="73">
        <v>43081</v>
      </c>
      <c r="B339" s="3" t="s">
        <v>194</v>
      </c>
      <c r="C339" s="23">
        <v>3.2</v>
      </c>
      <c r="D339" s="11">
        <v>1</v>
      </c>
      <c r="E339" s="11">
        <f t="shared" si="19"/>
        <v>43</v>
      </c>
      <c r="F339" s="11">
        <f t="shared" si="20"/>
        <v>0.9</v>
      </c>
      <c r="G339" s="11">
        <v>12.57</v>
      </c>
      <c r="H339" s="11">
        <v>46.6</v>
      </c>
      <c r="K339" s="125">
        <v>1.08</v>
      </c>
      <c r="L339" s="24">
        <v>44</v>
      </c>
      <c r="M339" s="6">
        <v>2.69</v>
      </c>
      <c r="P339" s="25">
        <v>11.2</v>
      </c>
      <c r="R339" s="26">
        <v>2.04</v>
      </c>
      <c r="S339" s="26">
        <v>39.9</v>
      </c>
      <c r="U339" s="121">
        <v>1.66</v>
      </c>
      <c r="V339" s="38">
        <v>7.42</v>
      </c>
      <c r="W339" s="126">
        <f>U339+K339</f>
        <v>2.74</v>
      </c>
      <c r="Y339" s="40">
        <v>505</v>
      </c>
      <c r="AA339" s="40">
        <v>15.82</v>
      </c>
      <c r="AB339" s="41">
        <v>16.899999999999999</v>
      </c>
      <c r="AC339" s="48">
        <v>21.1</v>
      </c>
      <c r="AD339" s="49">
        <v>2.95</v>
      </c>
      <c r="AE339" s="49">
        <v>342</v>
      </c>
      <c r="AG339" s="49">
        <v>10.01</v>
      </c>
      <c r="AJ339" s="80">
        <v>73.459999999999994</v>
      </c>
      <c r="AK339" s="56">
        <v>12.7</v>
      </c>
      <c r="AN339" s="60">
        <v>83</v>
      </c>
      <c r="AO339" s="61">
        <v>8.3770000000000007</v>
      </c>
      <c r="AQ339" s="76" t="s">
        <v>195</v>
      </c>
      <c r="AS339" s="78">
        <v>310</v>
      </c>
      <c r="AT339" s="78">
        <v>410</v>
      </c>
      <c r="AU339" s="95">
        <v>20</v>
      </c>
      <c r="AV339" s="95">
        <v>25</v>
      </c>
      <c r="AW339" s="95">
        <v>8</v>
      </c>
      <c r="AX339" s="95">
        <v>12</v>
      </c>
      <c r="AY339" s="95">
        <v>2.7</v>
      </c>
      <c r="AZ339" s="95">
        <v>3.3</v>
      </c>
      <c r="BG339" s="78">
        <v>30</v>
      </c>
      <c r="BH339" s="78">
        <v>50</v>
      </c>
      <c r="BI339" s="78">
        <v>42</v>
      </c>
      <c r="BJ339" s="78">
        <v>50</v>
      </c>
      <c r="BK339" s="78">
        <v>10</v>
      </c>
      <c r="BL339" s="78">
        <v>20</v>
      </c>
      <c r="BM339" s="78">
        <v>5</v>
      </c>
      <c r="BN339" s="78">
        <v>10</v>
      </c>
      <c r="BO339" s="94">
        <v>36</v>
      </c>
      <c r="BP339" s="94">
        <v>41</v>
      </c>
    </row>
    <row r="340" spans="1:68" hidden="1" x14ac:dyDescent="0.25">
      <c r="A340" s="73"/>
      <c r="B340" s="3" t="s">
        <v>196</v>
      </c>
      <c r="C340" s="23">
        <v>3.2</v>
      </c>
      <c r="D340" s="11">
        <v>1.2</v>
      </c>
      <c r="E340" s="11">
        <f t="shared" si="19"/>
        <v>42.000000000000007</v>
      </c>
      <c r="F340" s="11">
        <f t="shared" si="20"/>
        <v>1.08</v>
      </c>
      <c r="G340" s="11">
        <v>12.37</v>
      </c>
      <c r="H340" s="11">
        <v>47</v>
      </c>
      <c r="L340" s="24">
        <v>43.7</v>
      </c>
      <c r="M340" s="6">
        <v>2.95</v>
      </c>
      <c r="P340" s="25">
        <v>11.8</v>
      </c>
      <c r="R340" s="26">
        <v>1.93</v>
      </c>
      <c r="S340" s="26">
        <v>39.6</v>
      </c>
      <c r="V340" s="38">
        <v>7.86</v>
      </c>
      <c r="Y340" s="40">
        <v>500</v>
      </c>
      <c r="AA340" s="40">
        <v>18.23</v>
      </c>
      <c r="AB340" s="41">
        <v>17.649999999999999</v>
      </c>
      <c r="AC340" s="48">
        <v>20.8</v>
      </c>
      <c r="AD340" s="49">
        <v>2.94</v>
      </c>
      <c r="AE340" s="49">
        <v>335</v>
      </c>
      <c r="AG340" s="49">
        <v>9.1</v>
      </c>
      <c r="AK340" s="56">
        <v>12.78</v>
      </c>
      <c r="AO340" s="61">
        <v>4.8979999999999997</v>
      </c>
      <c r="AS340" s="78">
        <v>310</v>
      </c>
      <c r="AT340" s="78">
        <v>410</v>
      </c>
      <c r="AU340" s="95">
        <v>20</v>
      </c>
      <c r="AV340" s="95">
        <v>25</v>
      </c>
      <c r="AW340" s="95">
        <v>8</v>
      </c>
      <c r="AX340" s="95">
        <v>12</v>
      </c>
      <c r="AY340" s="95">
        <v>2.7</v>
      </c>
      <c r="AZ340" s="95">
        <v>3.3</v>
      </c>
      <c r="BG340" s="78">
        <v>30</v>
      </c>
      <c r="BH340" s="78">
        <v>50</v>
      </c>
      <c r="BI340" s="78">
        <v>42</v>
      </c>
      <c r="BJ340" s="78">
        <v>50</v>
      </c>
      <c r="BK340" s="78">
        <v>10</v>
      </c>
      <c r="BL340" s="78">
        <v>20</v>
      </c>
      <c r="BM340" s="78">
        <v>5</v>
      </c>
      <c r="BN340" s="78">
        <v>10</v>
      </c>
      <c r="BO340" s="94">
        <v>36</v>
      </c>
      <c r="BP340" s="94">
        <v>41</v>
      </c>
    </row>
    <row r="341" spans="1:68" hidden="1" x14ac:dyDescent="0.25">
      <c r="A341" s="73"/>
      <c r="B341" s="3" t="s">
        <v>62</v>
      </c>
      <c r="C341" s="23">
        <v>3.1</v>
      </c>
      <c r="D341" s="11">
        <v>1.1000000000000001</v>
      </c>
      <c r="E341" s="11">
        <f t="shared" si="19"/>
        <v>41</v>
      </c>
      <c r="F341" s="11">
        <f t="shared" si="20"/>
        <v>0.9900000000000001</v>
      </c>
      <c r="G341" s="11">
        <v>12.41</v>
      </c>
      <c r="H341" s="11">
        <v>47</v>
      </c>
      <c r="L341" s="24">
        <v>43.9</v>
      </c>
      <c r="M341" s="6">
        <v>2.73</v>
      </c>
      <c r="P341" s="25">
        <v>10.6</v>
      </c>
      <c r="R341" s="26">
        <v>2.08</v>
      </c>
      <c r="S341" s="26">
        <v>40.1</v>
      </c>
      <c r="V341" s="38">
        <v>7.84</v>
      </c>
      <c r="Y341" s="40">
        <v>504</v>
      </c>
      <c r="AA341" s="40">
        <v>19.600000000000001</v>
      </c>
      <c r="AB341" s="41">
        <v>16.940000000000001</v>
      </c>
      <c r="AC341" s="48">
        <v>21.1</v>
      </c>
      <c r="AD341" s="49">
        <v>3.1</v>
      </c>
      <c r="AE341" s="49">
        <v>339</v>
      </c>
      <c r="AG341" s="49">
        <v>9.1</v>
      </c>
      <c r="AK341" s="56">
        <v>13.86</v>
      </c>
      <c r="AS341" s="78">
        <v>310</v>
      </c>
      <c r="AT341" s="78">
        <v>410</v>
      </c>
      <c r="AU341" s="95">
        <v>20</v>
      </c>
      <c r="AV341" s="95">
        <v>25</v>
      </c>
      <c r="AW341" s="95">
        <v>8</v>
      </c>
      <c r="AX341" s="95">
        <v>12</v>
      </c>
      <c r="AY341" s="95">
        <v>2.7</v>
      </c>
      <c r="AZ341" s="95">
        <v>3.3</v>
      </c>
      <c r="BG341" s="78">
        <v>30</v>
      </c>
      <c r="BH341" s="78">
        <v>50</v>
      </c>
      <c r="BI341" s="78">
        <v>42</v>
      </c>
      <c r="BJ341" s="78">
        <v>50</v>
      </c>
      <c r="BK341" s="78">
        <v>10</v>
      </c>
      <c r="BL341" s="78">
        <v>20</v>
      </c>
      <c r="BM341" s="78">
        <v>5</v>
      </c>
      <c r="BN341" s="78">
        <v>10</v>
      </c>
      <c r="BO341" s="94">
        <v>36</v>
      </c>
      <c r="BP341" s="94">
        <v>41</v>
      </c>
    </row>
    <row r="342" spans="1:68" hidden="1" x14ac:dyDescent="0.25">
      <c r="A342" s="73"/>
      <c r="B342" s="3" t="s">
        <v>42</v>
      </c>
      <c r="C342" s="23">
        <v>3.1</v>
      </c>
      <c r="D342" s="11">
        <v>1.1000000000000001</v>
      </c>
      <c r="E342" s="11">
        <f t="shared" si="19"/>
        <v>41</v>
      </c>
      <c r="F342" s="11">
        <f t="shared" si="20"/>
        <v>0.9900000000000001</v>
      </c>
      <c r="G342" s="11">
        <v>12.35</v>
      </c>
      <c r="H342" s="11">
        <v>47.2</v>
      </c>
      <c r="K342" s="125">
        <v>1.07</v>
      </c>
      <c r="L342" s="24">
        <v>44</v>
      </c>
      <c r="M342" s="6">
        <v>2.75</v>
      </c>
      <c r="P342" s="25">
        <v>10.4</v>
      </c>
      <c r="R342" s="26">
        <v>2.09</v>
      </c>
      <c r="S342" s="26">
        <v>39.700000000000003</v>
      </c>
      <c r="U342" s="121">
        <v>1.51</v>
      </c>
      <c r="V342" s="38">
        <v>7.31</v>
      </c>
      <c r="W342" s="126">
        <f>U342+K342</f>
        <v>2.58</v>
      </c>
      <c r="Y342" s="40">
        <v>513</v>
      </c>
      <c r="AA342" s="40">
        <v>20.23</v>
      </c>
      <c r="AB342" s="41">
        <v>19.98</v>
      </c>
      <c r="AC342" s="48">
        <v>21</v>
      </c>
      <c r="AD342" s="49">
        <v>3.13</v>
      </c>
      <c r="AE342" s="49">
        <v>333</v>
      </c>
      <c r="AG342" s="49">
        <v>9.56</v>
      </c>
      <c r="AK342" s="56">
        <v>13.55</v>
      </c>
      <c r="AN342" s="60">
        <v>68</v>
      </c>
      <c r="AO342" s="61">
        <v>4.82</v>
      </c>
      <c r="AS342" s="78">
        <v>310</v>
      </c>
      <c r="AT342" s="78">
        <v>410</v>
      </c>
      <c r="AU342" s="95">
        <v>20</v>
      </c>
      <c r="AV342" s="95">
        <v>25</v>
      </c>
      <c r="AW342" s="95">
        <v>8</v>
      </c>
      <c r="AX342" s="95">
        <v>12</v>
      </c>
      <c r="AY342" s="95">
        <v>2.7</v>
      </c>
      <c r="AZ342" s="95">
        <v>3.3</v>
      </c>
      <c r="BG342" s="78">
        <v>30</v>
      </c>
      <c r="BH342" s="78">
        <v>50</v>
      </c>
      <c r="BI342" s="78">
        <v>42</v>
      </c>
      <c r="BJ342" s="78">
        <v>50</v>
      </c>
      <c r="BK342" s="78">
        <v>10</v>
      </c>
      <c r="BL342" s="78">
        <v>20</v>
      </c>
      <c r="BM342" s="78">
        <v>5</v>
      </c>
      <c r="BN342" s="78">
        <v>10</v>
      </c>
      <c r="BO342" s="94">
        <v>36</v>
      </c>
      <c r="BP342" s="94">
        <v>41</v>
      </c>
    </row>
    <row r="343" spans="1:68" hidden="1" x14ac:dyDescent="0.25">
      <c r="A343" s="73">
        <v>43082</v>
      </c>
      <c r="B343" s="3" t="s">
        <v>65</v>
      </c>
      <c r="C343" s="23">
        <v>3.1</v>
      </c>
      <c r="D343" s="11">
        <v>1.2</v>
      </c>
      <c r="E343" s="11">
        <f t="shared" si="19"/>
        <v>40.5</v>
      </c>
      <c r="F343" s="11">
        <f t="shared" si="20"/>
        <v>1.08</v>
      </c>
      <c r="G343" s="11">
        <v>12.28</v>
      </c>
      <c r="H343" s="11">
        <v>47.8</v>
      </c>
      <c r="K343" s="125">
        <v>0.82</v>
      </c>
      <c r="L343" s="24">
        <v>44.5</v>
      </c>
      <c r="M343" s="6">
        <v>3.1</v>
      </c>
      <c r="P343" s="25">
        <v>10.9</v>
      </c>
      <c r="R343" s="26">
        <v>1.88</v>
      </c>
      <c r="S343" s="26">
        <v>39.9</v>
      </c>
      <c r="U343" s="121">
        <v>1.44</v>
      </c>
      <c r="V343" s="38">
        <v>7.75</v>
      </c>
      <c r="W343" s="126">
        <f>U343+K343</f>
        <v>2.2599999999999998</v>
      </c>
      <c r="Y343" s="40">
        <v>526</v>
      </c>
      <c r="AA343" s="40">
        <v>19.87</v>
      </c>
      <c r="AB343" s="41">
        <v>20.69</v>
      </c>
      <c r="AC343" s="48">
        <v>20.9</v>
      </c>
      <c r="AD343" s="49">
        <v>3.14</v>
      </c>
      <c r="AE343" s="49">
        <v>349</v>
      </c>
      <c r="AG343" s="49">
        <v>9.5500000000000007</v>
      </c>
      <c r="AK343" s="56">
        <v>12.5</v>
      </c>
      <c r="AN343" s="60">
        <v>70</v>
      </c>
      <c r="AO343" s="61">
        <v>10.058</v>
      </c>
      <c r="AS343" s="78">
        <v>310</v>
      </c>
      <c r="AT343" s="78">
        <v>410</v>
      </c>
      <c r="AU343" s="95">
        <v>20</v>
      </c>
      <c r="AV343" s="95">
        <v>25</v>
      </c>
      <c r="AW343" s="95">
        <v>8</v>
      </c>
      <c r="AX343" s="95">
        <v>12</v>
      </c>
      <c r="AY343" s="95">
        <v>2.7</v>
      </c>
      <c r="AZ343" s="95">
        <v>3.3</v>
      </c>
      <c r="BG343" s="78">
        <v>30</v>
      </c>
      <c r="BH343" s="78">
        <v>50</v>
      </c>
      <c r="BI343" s="78">
        <v>42</v>
      </c>
      <c r="BJ343" s="78">
        <v>50</v>
      </c>
      <c r="BK343" s="78">
        <v>10</v>
      </c>
      <c r="BL343" s="78">
        <v>20</v>
      </c>
      <c r="BM343" s="78">
        <v>5</v>
      </c>
      <c r="BN343" s="78">
        <v>10</v>
      </c>
      <c r="BO343" s="94">
        <v>36</v>
      </c>
      <c r="BP343" s="94">
        <v>41</v>
      </c>
    </row>
    <row r="344" spans="1:68" hidden="1" x14ac:dyDescent="0.25">
      <c r="A344" s="73"/>
      <c r="B344" s="3" t="s">
        <v>77</v>
      </c>
      <c r="C344" s="23">
        <v>3.1</v>
      </c>
      <c r="D344" s="11">
        <v>1.3</v>
      </c>
      <c r="E344" s="11">
        <f t="shared" si="19"/>
        <v>40.000000000000007</v>
      </c>
      <c r="F344" s="11">
        <f t="shared" si="20"/>
        <v>1.1700000000000002</v>
      </c>
      <c r="G344" s="11">
        <v>12.25</v>
      </c>
      <c r="H344" s="11">
        <v>47.2</v>
      </c>
      <c r="L344" s="24">
        <v>44.5</v>
      </c>
      <c r="M344" s="6">
        <v>2.94</v>
      </c>
      <c r="P344" s="25">
        <v>11.8</v>
      </c>
      <c r="R344" s="26">
        <v>1.92</v>
      </c>
      <c r="S344" s="26">
        <v>39.6</v>
      </c>
      <c r="V344" s="38">
        <v>7.95</v>
      </c>
      <c r="Y344" s="40">
        <v>523</v>
      </c>
      <c r="AA344" s="40">
        <v>22.13</v>
      </c>
      <c r="AB344" s="41">
        <v>22.88</v>
      </c>
      <c r="AC344" s="48">
        <v>20.9</v>
      </c>
      <c r="AD344" s="49">
        <v>3.1</v>
      </c>
      <c r="AE344" s="49">
        <v>345</v>
      </c>
      <c r="AG344" s="49">
        <v>9.5500000000000007</v>
      </c>
      <c r="AN344" s="60">
        <v>83</v>
      </c>
      <c r="AO344" s="61">
        <v>8.3390000000000004</v>
      </c>
      <c r="AS344" s="78">
        <v>310</v>
      </c>
      <c r="AT344" s="78">
        <v>410</v>
      </c>
      <c r="AU344" s="95">
        <v>20</v>
      </c>
      <c r="AV344" s="95">
        <v>25</v>
      </c>
      <c r="AW344" s="95">
        <v>8</v>
      </c>
      <c r="AX344" s="95">
        <v>12</v>
      </c>
      <c r="AY344" s="95">
        <v>2.7</v>
      </c>
      <c r="AZ344" s="95">
        <v>3.3</v>
      </c>
      <c r="BG344" s="78">
        <v>30</v>
      </c>
      <c r="BH344" s="78">
        <v>50</v>
      </c>
      <c r="BI344" s="78">
        <v>42</v>
      </c>
      <c r="BJ344" s="78">
        <v>50</v>
      </c>
      <c r="BK344" s="78">
        <v>10</v>
      </c>
      <c r="BL344" s="78">
        <v>20</v>
      </c>
      <c r="BM344" s="78">
        <v>5</v>
      </c>
      <c r="BN344" s="78">
        <v>10</v>
      </c>
      <c r="BO344" s="94">
        <v>36</v>
      </c>
      <c r="BP344" s="94">
        <v>41</v>
      </c>
    </row>
    <row r="345" spans="1:68" hidden="1" x14ac:dyDescent="0.25">
      <c r="A345" s="73"/>
      <c r="B345" s="3" t="s">
        <v>166</v>
      </c>
      <c r="G345" s="11">
        <v>12.4</v>
      </c>
      <c r="H345" s="11">
        <v>46.3</v>
      </c>
      <c r="L345" s="24">
        <v>44.9</v>
      </c>
      <c r="M345" s="6">
        <v>3.2</v>
      </c>
      <c r="R345" s="26">
        <v>1.88</v>
      </c>
      <c r="S345" s="26">
        <v>39.9</v>
      </c>
      <c r="V345" s="38">
        <v>7.67</v>
      </c>
      <c r="AA345" s="40">
        <v>21.28</v>
      </c>
      <c r="AB345" s="41">
        <v>22.84</v>
      </c>
      <c r="AD345" s="49">
        <v>3.11</v>
      </c>
      <c r="AE345" s="49">
        <v>335</v>
      </c>
      <c r="AG345" s="49">
        <v>9.1</v>
      </c>
      <c r="AK345" s="56">
        <v>11.29</v>
      </c>
      <c r="AO345" s="61">
        <v>7.41</v>
      </c>
      <c r="AS345" s="78">
        <v>310</v>
      </c>
      <c r="AT345" s="78">
        <v>410</v>
      </c>
      <c r="AU345" s="95">
        <v>20</v>
      </c>
      <c r="AV345" s="95">
        <v>25</v>
      </c>
      <c r="AW345" s="95">
        <v>8</v>
      </c>
      <c r="AX345" s="95">
        <v>12</v>
      </c>
      <c r="AY345" s="95">
        <v>2.7</v>
      </c>
      <c r="AZ345" s="95">
        <v>3.3</v>
      </c>
      <c r="BG345" s="78">
        <v>30</v>
      </c>
      <c r="BH345" s="78">
        <v>50</v>
      </c>
      <c r="BI345" s="78">
        <v>42</v>
      </c>
      <c r="BJ345" s="78">
        <v>50</v>
      </c>
      <c r="BK345" s="78">
        <v>10</v>
      </c>
      <c r="BL345" s="78">
        <v>20</v>
      </c>
      <c r="BM345" s="78">
        <v>5</v>
      </c>
      <c r="BN345" s="78">
        <v>10</v>
      </c>
      <c r="BO345" s="94">
        <v>36</v>
      </c>
      <c r="BP345" s="94">
        <v>41</v>
      </c>
    </row>
    <row r="346" spans="1:68" hidden="1" x14ac:dyDescent="0.25">
      <c r="A346" s="73">
        <v>43083</v>
      </c>
      <c r="B346" s="3" t="s">
        <v>65</v>
      </c>
      <c r="C346" s="23">
        <v>3.2</v>
      </c>
      <c r="D346" s="11">
        <v>1.2</v>
      </c>
      <c r="E346" s="11">
        <f t="shared" si="19"/>
        <v>42.000000000000007</v>
      </c>
      <c r="F346" s="11">
        <f t="shared" si="20"/>
        <v>1.08</v>
      </c>
      <c r="G346" s="11">
        <v>12.27</v>
      </c>
      <c r="H346" s="11">
        <v>47.3</v>
      </c>
      <c r="K346" s="125">
        <v>0.66</v>
      </c>
      <c r="L346" s="24">
        <v>44.6</v>
      </c>
      <c r="M346" s="6">
        <v>3.68</v>
      </c>
      <c r="P346" s="25">
        <v>10.01</v>
      </c>
      <c r="R346" s="26">
        <v>1.96</v>
      </c>
      <c r="S346" s="26">
        <v>39.9</v>
      </c>
      <c r="U346" s="121">
        <v>1.46</v>
      </c>
      <c r="V346" s="38">
        <v>7.39</v>
      </c>
      <c r="W346" s="126">
        <f>U346+K346</f>
        <v>2.12</v>
      </c>
      <c r="Y346" s="40">
        <v>519</v>
      </c>
      <c r="AA346" s="40">
        <v>21.94</v>
      </c>
      <c r="AB346" s="41">
        <v>25.61</v>
      </c>
      <c r="AC346" s="48">
        <v>21.2</v>
      </c>
      <c r="AD346" s="49">
        <v>3.11</v>
      </c>
      <c r="AE346" s="49">
        <v>337</v>
      </c>
      <c r="AG346" s="49">
        <v>9.1</v>
      </c>
      <c r="AK346" s="56">
        <v>12.57</v>
      </c>
      <c r="AN346" s="60">
        <v>65</v>
      </c>
      <c r="AO346" s="61">
        <v>9.8569999999999993</v>
      </c>
      <c r="AS346" s="78">
        <v>310</v>
      </c>
      <c r="AT346" s="78">
        <v>410</v>
      </c>
      <c r="AU346" s="95">
        <v>20</v>
      </c>
      <c r="AV346" s="95">
        <v>25</v>
      </c>
      <c r="AW346" s="95">
        <v>8</v>
      </c>
      <c r="AX346" s="95">
        <v>12</v>
      </c>
      <c r="AY346" s="95">
        <v>2.7</v>
      </c>
      <c r="AZ346" s="95">
        <v>3.3</v>
      </c>
      <c r="BG346" s="78">
        <v>30</v>
      </c>
      <c r="BH346" s="78">
        <v>50</v>
      </c>
      <c r="BI346" s="78">
        <v>42</v>
      </c>
      <c r="BJ346" s="78">
        <v>50</v>
      </c>
      <c r="BK346" s="78">
        <v>10</v>
      </c>
      <c r="BL346" s="78">
        <v>20</v>
      </c>
      <c r="BM346" s="78">
        <v>5</v>
      </c>
      <c r="BN346" s="78">
        <v>10</v>
      </c>
      <c r="BO346" s="94">
        <v>36</v>
      </c>
      <c r="BP346" s="94">
        <v>41</v>
      </c>
    </row>
    <row r="347" spans="1:68" hidden="1" x14ac:dyDescent="0.25">
      <c r="A347" s="73"/>
      <c r="B347" s="3" t="s">
        <v>77</v>
      </c>
      <c r="C347" s="23">
        <v>3</v>
      </c>
      <c r="D347" s="11">
        <v>1.2</v>
      </c>
      <c r="E347" s="11">
        <f t="shared" si="19"/>
        <v>39</v>
      </c>
      <c r="F347" s="11">
        <f t="shared" si="20"/>
        <v>1.08</v>
      </c>
      <c r="G347" s="11">
        <v>12.3</v>
      </c>
      <c r="H347" s="11">
        <v>47</v>
      </c>
      <c r="L347" s="24">
        <v>44.5</v>
      </c>
      <c r="M347" s="6">
        <v>3.37</v>
      </c>
      <c r="P347" s="25">
        <v>11.2</v>
      </c>
      <c r="R347" s="26">
        <v>2.04</v>
      </c>
      <c r="S347" s="26">
        <v>40.1</v>
      </c>
      <c r="V347" s="38">
        <v>7.41</v>
      </c>
      <c r="Y347" s="40">
        <v>518</v>
      </c>
      <c r="AA347" s="40">
        <v>22.21</v>
      </c>
      <c r="AB347" s="41">
        <v>25.22</v>
      </c>
      <c r="AC347" s="48">
        <v>21.1</v>
      </c>
      <c r="AD347" s="49">
        <v>3.2</v>
      </c>
      <c r="AE347" s="49">
        <v>343</v>
      </c>
      <c r="AG347" s="49">
        <v>9.1</v>
      </c>
      <c r="AO347" s="61">
        <v>9.7639999999999993</v>
      </c>
      <c r="AS347" s="78">
        <v>310</v>
      </c>
      <c r="AT347" s="78">
        <v>410</v>
      </c>
      <c r="AU347" s="95">
        <v>20</v>
      </c>
      <c r="AV347" s="95">
        <v>25</v>
      </c>
      <c r="AW347" s="95">
        <v>8</v>
      </c>
      <c r="AX347" s="95">
        <v>12</v>
      </c>
      <c r="AY347" s="95">
        <v>2.7</v>
      </c>
      <c r="AZ347" s="95">
        <v>3.3</v>
      </c>
      <c r="BG347" s="78">
        <v>30</v>
      </c>
      <c r="BH347" s="78">
        <v>50</v>
      </c>
      <c r="BI347" s="78">
        <v>42</v>
      </c>
      <c r="BJ347" s="78">
        <v>50</v>
      </c>
      <c r="BK347" s="78">
        <v>10</v>
      </c>
      <c r="BL347" s="78">
        <v>20</v>
      </c>
      <c r="BM347" s="78">
        <v>5</v>
      </c>
      <c r="BN347" s="78">
        <v>10</v>
      </c>
      <c r="BO347" s="94">
        <v>36</v>
      </c>
      <c r="BP347" s="94">
        <v>41</v>
      </c>
    </row>
    <row r="348" spans="1:68" hidden="1" x14ac:dyDescent="0.25">
      <c r="A348" s="73"/>
      <c r="B348" s="3" t="s">
        <v>57</v>
      </c>
      <c r="C348" s="23">
        <v>3</v>
      </c>
      <c r="D348" s="11">
        <v>1.2</v>
      </c>
      <c r="E348" s="11">
        <f t="shared" si="19"/>
        <v>39</v>
      </c>
      <c r="F348" s="11">
        <f t="shared" si="20"/>
        <v>1.08</v>
      </c>
      <c r="G348" s="11">
        <v>12.26</v>
      </c>
      <c r="H348" s="11">
        <v>47.4</v>
      </c>
      <c r="L348" s="24">
        <v>44.8</v>
      </c>
      <c r="M348" s="6">
        <v>2.82</v>
      </c>
      <c r="P348" s="25">
        <v>11.2</v>
      </c>
      <c r="R348" s="26">
        <v>2.0099999999999998</v>
      </c>
      <c r="S348" s="26">
        <v>39.9</v>
      </c>
      <c r="V348" s="38">
        <v>7.95</v>
      </c>
      <c r="Y348" s="40">
        <v>522</v>
      </c>
      <c r="AA348" s="40">
        <v>24.02</v>
      </c>
      <c r="AB348" s="41">
        <v>25.33</v>
      </c>
      <c r="AC348" s="48">
        <v>21.1</v>
      </c>
      <c r="AD348" s="49">
        <v>3.23</v>
      </c>
      <c r="AE348" s="49">
        <v>346</v>
      </c>
      <c r="AG348" s="49">
        <v>10.01</v>
      </c>
      <c r="AK348" s="56">
        <v>19.62</v>
      </c>
      <c r="AS348" s="78">
        <v>310</v>
      </c>
      <c r="AT348" s="78">
        <v>410</v>
      </c>
      <c r="AU348" s="95">
        <v>20</v>
      </c>
      <c r="AV348" s="95">
        <v>25</v>
      </c>
      <c r="AW348" s="95">
        <v>8</v>
      </c>
      <c r="AX348" s="95">
        <v>12</v>
      </c>
      <c r="AY348" s="95">
        <v>2.7</v>
      </c>
      <c r="AZ348" s="95">
        <v>3.3</v>
      </c>
      <c r="BG348" s="78">
        <v>30</v>
      </c>
      <c r="BH348" s="78">
        <v>50</v>
      </c>
      <c r="BI348" s="78">
        <v>42</v>
      </c>
      <c r="BJ348" s="78">
        <v>50</v>
      </c>
      <c r="BK348" s="78">
        <v>10</v>
      </c>
      <c r="BL348" s="78">
        <v>20</v>
      </c>
      <c r="BM348" s="78">
        <v>5</v>
      </c>
      <c r="BN348" s="78">
        <v>10</v>
      </c>
      <c r="BO348" s="94">
        <v>36</v>
      </c>
      <c r="BP348" s="94">
        <v>41</v>
      </c>
    </row>
    <row r="349" spans="1:68" hidden="1" x14ac:dyDescent="0.25">
      <c r="A349" s="73"/>
      <c r="B349" s="3" t="s">
        <v>180</v>
      </c>
      <c r="C349" s="23">
        <v>3</v>
      </c>
      <c r="D349" s="11">
        <v>1.1000000000000001</v>
      </c>
      <c r="E349" s="11">
        <f t="shared" si="19"/>
        <v>39.5</v>
      </c>
      <c r="F349" s="11">
        <f t="shared" si="20"/>
        <v>0.9900000000000001</v>
      </c>
      <c r="G349" s="11">
        <v>12.28</v>
      </c>
      <c r="H349" s="11">
        <v>47.1</v>
      </c>
      <c r="K349" s="125">
        <v>1.1299999999999999</v>
      </c>
      <c r="L349" s="24">
        <v>44.6</v>
      </c>
      <c r="M349" s="6">
        <v>2.67</v>
      </c>
      <c r="P349" s="25">
        <v>10.6</v>
      </c>
      <c r="R349" s="26">
        <v>1.98</v>
      </c>
      <c r="S349" s="26">
        <v>39.799999999999997</v>
      </c>
      <c r="U349" s="121">
        <v>1.45</v>
      </c>
      <c r="V349" s="38">
        <v>7.84</v>
      </c>
      <c r="W349" s="126">
        <f>U349+K349</f>
        <v>2.58</v>
      </c>
      <c r="Y349" s="40">
        <v>522</v>
      </c>
      <c r="AA349" s="40">
        <v>25.03</v>
      </c>
      <c r="AB349" s="41">
        <v>26.43</v>
      </c>
      <c r="AC349" s="48">
        <v>20.7</v>
      </c>
      <c r="AD349" s="49">
        <v>3.19</v>
      </c>
      <c r="AE349" s="49">
        <v>336</v>
      </c>
      <c r="AG349" s="49">
        <v>9.56</v>
      </c>
      <c r="AK349" s="56">
        <v>12.4</v>
      </c>
      <c r="AN349" s="60">
        <v>85</v>
      </c>
      <c r="AO349" s="61">
        <v>7.7</v>
      </c>
      <c r="AS349" s="78">
        <v>310</v>
      </c>
      <c r="AT349" s="78">
        <v>410</v>
      </c>
      <c r="AU349" s="95">
        <v>20</v>
      </c>
      <c r="AV349" s="95">
        <v>25</v>
      </c>
      <c r="AW349" s="95">
        <v>8</v>
      </c>
      <c r="AX349" s="95">
        <v>12</v>
      </c>
      <c r="AY349" s="95">
        <v>2.7</v>
      </c>
      <c r="AZ349" s="95">
        <v>3.3</v>
      </c>
      <c r="BG349" s="78">
        <v>30</v>
      </c>
      <c r="BH349" s="78">
        <v>50</v>
      </c>
      <c r="BI349" s="78">
        <v>42</v>
      </c>
      <c r="BJ349" s="78">
        <v>50</v>
      </c>
      <c r="BK349" s="78">
        <v>10</v>
      </c>
      <c r="BL349" s="78">
        <v>20</v>
      </c>
      <c r="BM349" s="78">
        <v>5</v>
      </c>
      <c r="BN349" s="78">
        <v>10</v>
      </c>
      <c r="BO349" s="94">
        <v>36</v>
      </c>
      <c r="BP349" s="94">
        <v>41</v>
      </c>
    </row>
    <row r="350" spans="1:68" hidden="1" x14ac:dyDescent="0.25">
      <c r="A350" s="73">
        <v>43084</v>
      </c>
      <c r="B350" s="3" t="s">
        <v>68</v>
      </c>
      <c r="C350" s="23">
        <v>3.2</v>
      </c>
      <c r="D350" s="11">
        <v>1.2</v>
      </c>
      <c r="E350" s="11">
        <f t="shared" si="19"/>
        <v>42.000000000000007</v>
      </c>
      <c r="F350" s="11">
        <f t="shared" si="20"/>
        <v>1.08</v>
      </c>
      <c r="G350" s="11">
        <v>12.38</v>
      </c>
      <c r="H350" s="11">
        <v>47.3</v>
      </c>
      <c r="K350" s="125">
        <v>0.99</v>
      </c>
      <c r="L350" s="24">
        <v>44.4</v>
      </c>
      <c r="M350" s="6">
        <v>2.96</v>
      </c>
      <c r="P350" s="25">
        <v>10.4</v>
      </c>
      <c r="R350" s="26">
        <v>1.95</v>
      </c>
      <c r="S350" s="26">
        <v>39.799999999999997</v>
      </c>
      <c r="U350" s="121">
        <v>1.33</v>
      </c>
      <c r="V350" s="38">
        <v>7.07</v>
      </c>
      <c r="W350" s="126">
        <f>U350+K350</f>
        <v>2.3200000000000003</v>
      </c>
      <c r="Y350" s="40">
        <v>526</v>
      </c>
      <c r="AA350" s="40">
        <v>23.3</v>
      </c>
      <c r="AB350" s="41">
        <v>28.56</v>
      </c>
      <c r="AC350" s="48">
        <v>21.1</v>
      </c>
      <c r="AD350" s="49">
        <v>3.09</v>
      </c>
      <c r="AE350" s="49">
        <v>321</v>
      </c>
      <c r="AG350" s="49">
        <v>9.1</v>
      </c>
      <c r="AK350" s="56">
        <v>15.94</v>
      </c>
      <c r="AN350" s="60">
        <v>80</v>
      </c>
      <c r="AO350" s="61">
        <v>6.9580000000000002</v>
      </c>
      <c r="AS350" s="78">
        <v>310</v>
      </c>
      <c r="AT350" s="78">
        <v>410</v>
      </c>
      <c r="AU350" s="95">
        <v>20</v>
      </c>
      <c r="AV350" s="95">
        <v>25</v>
      </c>
      <c r="AW350" s="95">
        <v>8</v>
      </c>
      <c r="AX350" s="95">
        <v>12</v>
      </c>
      <c r="AY350" s="95">
        <v>2.7</v>
      </c>
      <c r="AZ350" s="95">
        <v>3.3</v>
      </c>
      <c r="BG350" s="78">
        <v>30</v>
      </c>
      <c r="BH350" s="78">
        <v>50</v>
      </c>
      <c r="BI350" s="78">
        <v>42</v>
      </c>
      <c r="BJ350" s="78">
        <v>50</v>
      </c>
      <c r="BK350" s="78">
        <v>10</v>
      </c>
      <c r="BL350" s="78">
        <v>20</v>
      </c>
      <c r="BM350" s="78">
        <v>5</v>
      </c>
      <c r="BN350" s="78">
        <v>10</v>
      </c>
      <c r="BO350" s="94">
        <v>36</v>
      </c>
      <c r="BP350" s="94">
        <v>41</v>
      </c>
    </row>
    <row r="351" spans="1:68" hidden="1" x14ac:dyDescent="0.25">
      <c r="A351" s="73"/>
      <c r="B351" s="3" t="s">
        <v>197</v>
      </c>
      <c r="C351" s="23">
        <v>3.1</v>
      </c>
      <c r="D351" s="11">
        <v>1.1000000000000001</v>
      </c>
      <c r="E351" s="11">
        <f t="shared" si="19"/>
        <v>41</v>
      </c>
      <c r="F351" s="11">
        <f t="shared" si="20"/>
        <v>0.9900000000000001</v>
      </c>
      <c r="G351" s="11">
        <v>11.98</v>
      </c>
      <c r="H351" s="11">
        <v>46.6</v>
      </c>
      <c r="K351" s="125">
        <v>0.94</v>
      </c>
      <c r="L351" s="24">
        <v>43.8</v>
      </c>
      <c r="M351" s="6">
        <v>2.95</v>
      </c>
      <c r="P351" s="25">
        <v>11.2</v>
      </c>
      <c r="R351" s="26">
        <v>1.86</v>
      </c>
      <c r="S351" s="26">
        <v>39.6</v>
      </c>
      <c r="U351" s="121">
        <v>1.75</v>
      </c>
      <c r="V351" s="38">
        <v>7.79</v>
      </c>
      <c r="W351" s="126">
        <f>U351+K351</f>
        <v>2.69</v>
      </c>
      <c r="Y351" s="40">
        <v>517</v>
      </c>
      <c r="AA351" s="40">
        <v>26.55</v>
      </c>
      <c r="AB351" s="41">
        <v>29.25</v>
      </c>
      <c r="AC351" s="48">
        <v>20.7</v>
      </c>
      <c r="AD351" s="49">
        <v>3.13</v>
      </c>
      <c r="AE351" s="49">
        <v>314</v>
      </c>
      <c r="AG351" s="49">
        <v>10.47</v>
      </c>
      <c r="AK351" s="56">
        <v>14.39</v>
      </c>
      <c r="AN351" s="60">
        <v>62</v>
      </c>
      <c r="AO351" s="61">
        <v>7.05</v>
      </c>
      <c r="AS351" s="78">
        <v>310</v>
      </c>
      <c r="AT351" s="78">
        <v>410</v>
      </c>
      <c r="AU351" s="95">
        <v>20</v>
      </c>
      <c r="AV351" s="95">
        <v>25</v>
      </c>
      <c r="AW351" s="95">
        <v>8</v>
      </c>
      <c r="AX351" s="95">
        <v>12</v>
      </c>
      <c r="AY351" s="95">
        <v>2.7</v>
      </c>
      <c r="AZ351" s="95">
        <v>3.3</v>
      </c>
      <c r="BG351" s="78">
        <v>30</v>
      </c>
      <c r="BH351" s="78">
        <v>50</v>
      </c>
      <c r="BI351" s="78">
        <v>42</v>
      </c>
      <c r="BJ351" s="78">
        <v>50</v>
      </c>
      <c r="BK351" s="78">
        <v>10</v>
      </c>
      <c r="BL351" s="78">
        <v>20</v>
      </c>
      <c r="BM351" s="78">
        <v>5</v>
      </c>
      <c r="BN351" s="78">
        <v>10</v>
      </c>
      <c r="BO351" s="94">
        <v>36</v>
      </c>
      <c r="BP351" s="94">
        <v>41</v>
      </c>
    </row>
    <row r="352" spans="1:68" hidden="1" x14ac:dyDescent="0.25">
      <c r="A352" s="73">
        <v>43087</v>
      </c>
      <c r="B352" s="3" t="s">
        <v>198</v>
      </c>
      <c r="C352" s="23">
        <v>3.1</v>
      </c>
      <c r="D352" s="11">
        <v>0.9</v>
      </c>
      <c r="E352" s="11">
        <f t="shared" si="19"/>
        <v>42.000000000000007</v>
      </c>
      <c r="F352" s="11">
        <f t="shared" si="20"/>
        <v>0.81</v>
      </c>
      <c r="G352" s="11">
        <v>12.15</v>
      </c>
      <c r="H352" s="11">
        <v>46.9</v>
      </c>
      <c r="K352" s="125">
        <v>0.83</v>
      </c>
      <c r="L352" s="24">
        <v>41.8</v>
      </c>
      <c r="M352" s="6">
        <v>3.36</v>
      </c>
      <c r="P352" s="25">
        <v>11.2</v>
      </c>
      <c r="R352" s="26">
        <v>2.06</v>
      </c>
      <c r="S352" s="26">
        <v>39.9</v>
      </c>
      <c r="U352" s="121">
        <v>1.54</v>
      </c>
      <c r="V352" s="38">
        <v>7.59</v>
      </c>
      <c r="W352" s="126">
        <f>U352+K352</f>
        <v>2.37</v>
      </c>
      <c r="Y352" s="40">
        <v>513</v>
      </c>
      <c r="AA352" s="40">
        <v>7.49</v>
      </c>
      <c r="AB352" s="41">
        <v>6.09</v>
      </c>
      <c r="AC352" s="48">
        <v>21</v>
      </c>
      <c r="AD352" s="49">
        <v>3.27</v>
      </c>
      <c r="AE352" s="49">
        <v>312</v>
      </c>
      <c r="AG352" s="49">
        <v>9.4600000000000009</v>
      </c>
      <c r="AK352" s="56">
        <v>11.18</v>
      </c>
      <c r="AN352" s="60">
        <v>70</v>
      </c>
      <c r="AO352" s="61">
        <v>5.63</v>
      </c>
      <c r="AS352" s="78">
        <v>310</v>
      </c>
      <c r="AT352" s="78">
        <v>410</v>
      </c>
      <c r="AU352" s="95">
        <v>20</v>
      </c>
      <c r="AV352" s="95">
        <v>25</v>
      </c>
      <c r="AW352" s="95">
        <v>8</v>
      </c>
      <c r="AX352" s="95">
        <v>12</v>
      </c>
      <c r="AY352" s="95">
        <v>2.7</v>
      </c>
      <c r="AZ352" s="95">
        <v>3.3</v>
      </c>
      <c r="BG352" s="78">
        <v>30</v>
      </c>
      <c r="BH352" s="78">
        <v>50</v>
      </c>
      <c r="BI352" s="78">
        <v>42</v>
      </c>
      <c r="BJ352" s="78">
        <v>50</v>
      </c>
      <c r="BK352" s="78">
        <v>10</v>
      </c>
      <c r="BL352" s="78">
        <v>20</v>
      </c>
      <c r="BM352" s="78">
        <v>5</v>
      </c>
      <c r="BN352" s="78">
        <v>10</v>
      </c>
      <c r="BO352" s="94">
        <v>36</v>
      </c>
      <c r="BP352" s="94">
        <v>41</v>
      </c>
    </row>
    <row r="353" spans="1:68" hidden="1" x14ac:dyDescent="0.25">
      <c r="A353" s="73"/>
      <c r="B353" s="3" t="s">
        <v>41</v>
      </c>
      <c r="C353" s="23">
        <v>3.2</v>
      </c>
      <c r="D353" s="11">
        <v>1.2</v>
      </c>
      <c r="E353" s="11">
        <f t="shared" si="19"/>
        <v>42.000000000000007</v>
      </c>
      <c r="F353" s="11">
        <f t="shared" si="20"/>
        <v>1.08</v>
      </c>
      <c r="G353" s="11">
        <v>12.34</v>
      </c>
      <c r="H353" s="11">
        <v>47.2</v>
      </c>
      <c r="K353" s="125">
        <v>0.79</v>
      </c>
      <c r="L353" s="24">
        <v>44.2</v>
      </c>
      <c r="M353" s="6">
        <v>2.99</v>
      </c>
      <c r="P353" s="25">
        <v>11.8</v>
      </c>
      <c r="R353" s="26">
        <v>2.06</v>
      </c>
      <c r="S353" s="26">
        <v>40.200000000000003</v>
      </c>
      <c r="U353" s="121">
        <v>1.53</v>
      </c>
      <c r="V353" s="38">
        <v>8.23</v>
      </c>
      <c r="W353" s="126">
        <f>U353+K353</f>
        <v>2.3200000000000003</v>
      </c>
      <c r="Y353" s="40">
        <v>511</v>
      </c>
      <c r="AA353" s="40">
        <v>8.24</v>
      </c>
      <c r="AB353" s="41">
        <v>5.8</v>
      </c>
      <c r="AC353" s="48">
        <v>21.2</v>
      </c>
      <c r="AD353" s="49">
        <v>3.12</v>
      </c>
      <c r="AE353" s="49">
        <v>336</v>
      </c>
      <c r="AG353" s="49">
        <v>9.1</v>
      </c>
      <c r="AK353" s="56">
        <v>16.239999999999998</v>
      </c>
      <c r="AN353" s="60">
        <v>92</v>
      </c>
      <c r="AO353" s="61">
        <v>10.48</v>
      </c>
      <c r="AS353" s="78">
        <v>310</v>
      </c>
      <c r="AT353" s="78">
        <v>410</v>
      </c>
      <c r="AU353" s="95">
        <v>20</v>
      </c>
      <c r="AV353" s="95">
        <v>25</v>
      </c>
      <c r="AW353" s="95">
        <v>8</v>
      </c>
      <c r="AX353" s="95">
        <v>12</v>
      </c>
      <c r="AY353" s="95">
        <v>2.7</v>
      </c>
      <c r="AZ353" s="95">
        <v>3.3</v>
      </c>
      <c r="BG353" s="78">
        <v>30</v>
      </c>
      <c r="BH353" s="78">
        <v>50</v>
      </c>
      <c r="BI353" s="78">
        <v>42</v>
      </c>
      <c r="BJ353" s="78">
        <v>50</v>
      </c>
      <c r="BK353" s="78">
        <v>10</v>
      </c>
      <c r="BL353" s="78">
        <v>20</v>
      </c>
      <c r="BM353" s="78">
        <v>5</v>
      </c>
      <c r="BN353" s="78">
        <v>10</v>
      </c>
      <c r="BO353" s="94">
        <v>36</v>
      </c>
      <c r="BP353" s="94">
        <v>41</v>
      </c>
    </row>
    <row r="354" spans="1:68" hidden="1" x14ac:dyDescent="0.25">
      <c r="A354" s="73"/>
      <c r="B354" s="3" t="s">
        <v>42</v>
      </c>
      <c r="C354" s="23">
        <v>3.2</v>
      </c>
      <c r="D354" s="11">
        <v>1.1000000000000001</v>
      </c>
      <c r="E354" s="11">
        <f t="shared" si="19"/>
        <v>42.5</v>
      </c>
      <c r="F354" s="11">
        <f t="shared" si="20"/>
        <v>0.9900000000000001</v>
      </c>
      <c r="G354" s="11">
        <v>12.44</v>
      </c>
      <c r="H354" s="11">
        <v>46.9</v>
      </c>
      <c r="L354" s="24">
        <v>44.3</v>
      </c>
      <c r="M354" s="6">
        <v>3.23</v>
      </c>
      <c r="P354" s="25">
        <v>12.3</v>
      </c>
      <c r="R354" s="26">
        <v>2.08</v>
      </c>
      <c r="S354" s="26">
        <v>40.1</v>
      </c>
      <c r="V354" s="38">
        <v>8.1</v>
      </c>
      <c r="Y354" s="40">
        <v>501</v>
      </c>
      <c r="AA354" s="40">
        <v>9.16</v>
      </c>
      <c r="AB354" s="41">
        <v>5.51</v>
      </c>
      <c r="AC354" s="48">
        <v>21.4</v>
      </c>
      <c r="AD354" s="49">
        <v>3.26</v>
      </c>
      <c r="AE354" s="49">
        <v>334</v>
      </c>
      <c r="AG354" s="49">
        <v>9.5500000000000007</v>
      </c>
      <c r="AS354" s="78">
        <v>310</v>
      </c>
      <c r="AT354" s="78">
        <v>410</v>
      </c>
      <c r="AU354" s="95">
        <v>20</v>
      </c>
      <c r="AV354" s="95">
        <v>25</v>
      </c>
      <c r="AW354" s="95">
        <v>8</v>
      </c>
      <c r="AX354" s="95">
        <v>12</v>
      </c>
      <c r="AY354" s="95">
        <v>2.7</v>
      </c>
      <c r="AZ354" s="95">
        <v>3.3</v>
      </c>
      <c r="BG354" s="78">
        <v>30</v>
      </c>
      <c r="BH354" s="78">
        <v>50</v>
      </c>
      <c r="BI354" s="78">
        <v>42</v>
      </c>
      <c r="BJ354" s="78">
        <v>50</v>
      </c>
      <c r="BK354" s="78">
        <v>10</v>
      </c>
      <c r="BL354" s="78">
        <v>20</v>
      </c>
      <c r="BM354" s="78">
        <v>5</v>
      </c>
      <c r="BN354" s="78">
        <v>10</v>
      </c>
      <c r="BO354" s="94">
        <v>36</v>
      </c>
      <c r="BP354" s="94">
        <v>41</v>
      </c>
    </row>
    <row r="355" spans="1:68" hidden="1" x14ac:dyDescent="0.25">
      <c r="A355" s="73">
        <v>43088</v>
      </c>
      <c r="B355" s="3" t="s">
        <v>43</v>
      </c>
      <c r="C355" s="23">
        <v>3.1</v>
      </c>
      <c r="D355" s="11">
        <v>1</v>
      </c>
      <c r="E355" s="11">
        <f t="shared" si="19"/>
        <v>41.5</v>
      </c>
      <c r="F355" s="11">
        <f t="shared" si="20"/>
        <v>0.9</v>
      </c>
      <c r="G355" s="11">
        <v>12.27</v>
      </c>
      <c r="H355" s="11">
        <v>47.2</v>
      </c>
      <c r="K355" s="125">
        <v>0.98</v>
      </c>
      <c r="L355" s="24">
        <v>44.1</v>
      </c>
      <c r="M355" s="6">
        <v>4.5999999999999996</v>
      </c>
      <c r="P355" s="25">
        <v>12.3</v>
      </c>
      <c r="R355" s="26">
        <v>1.99</v>
      </c>
      <c r="S355" s="26">
        <v>40</v>
      </c>
      <c r="U355" s="121">
        <v>1.59</v>
      </c>
      <c r="V355" s="38">
        <v>8.15</v>
      </c>
      <c r="W355" s="126">
        <f>U355+K355</f>
        <v>2.5700000000000003</v>
      </c>
      <c r="Y355" s="40">
        <v>506</v>
      </c>
      <c r="AA355" s="40">
        <v>8.27</v>
      </c>
      <c r="AB355" s="41">
        <v>5.48</v>
      </c>
      <c r="AC355" s="48">
        <v>20.9</v>
      </c>
      <c r="AD355" s="49">
        <v>3.09</v>
      </c>
      <c r="AE355" s="49">
        <v>336</v>
      </c>
      <c r="AG355" s="49">
        <v>10.47</v>
      </c>
      <c r="AK355" s="56">
        <v>15.44</v>
      </c>
      <c r="AN355" s="60">
        <v>62</v>
      </c>
      <c r="AO355" s="61">
        <v>6.02</v>
      </c>
      <c r="AS355" s="78">
        <v>310</v>
      </c>
      <c r="AT355" s="78">
        <v>410</v>
      </c>
      <c r="AU355" s="95">
        <v>20</v>
      </c>
      <c r="AV355" s="95">
        <v>25</v>
      </c>
      <c r="AW355" s="95">
        <v>8</v>
      </c>
      <c r="AX355" s="95">
        <v>12</v>
      </c>
      <c r="AY355" s="95">
        <v>2.7</v>
      </c>
      <c r="AZ355" s="95">
        <v>3.3</v>
      </c>
      <c r="BG355" s="78">
        <v>30</v>
      </c>
      <c r="BH355" s="78">
        <v>50</v>
      </c>
      <c r="BI355" s="78">
        <v>42</v>
      </c>
      <c r="BJ355" s="78">
        <v>50</v>
      </c>
      <c r="BK355" s="78">
        <v>10</v>
      </c>
      <c r="BL355" s="78">
        <v>20</v>
      </c>
      <c r="BM355" s="78">
        <v>5</v>
      </c>
      <c r="BN355" s="78">
        <v>10</v>
      </c>
      <c r="BO355" s="94">
        <v>36</v>
      </c>
      <c r="BP355" s="94">
        <v>41</v>
      </c>
    </row>
    <row r="356" spans="1:68" hidden="1" x14ac:dyDescent="0.25">
      <c r="A356" s="73"/>
      <c r="B356" s="3" t="s">
        <v>199</v>
      </c>
      <c r="C356" s="23">
        <v>3.1</v>
      </c>
      <c r="D356" s="11">
        <v>1.1000000000000001</v>
      </c>
      <c r="E356" s="11">
        <f t="shared" si="19"/>
        <v>41</v>
      </c>
      <c r="F356" s="11">
        <f t="shared" si="20"/>
        <v>0.9900000000000001</v>
      </c>
      <c r="G356" s="11">
        <v>12.41</v>
      </c>
      <c r="H356" s="11">
        <v>46.6</v>
      </c>
      <c r="K356" s="125">
        <v>0.88</v>
      </c>
      <c r="L356" s="24">
        <v>44.5</v>
      </c>
      <c r="M356" s="6">
        <v>3.9</v>
      </c>
      <c r="P356" s="25">
        <v>12.3</v>
      </c>
      <c r="R356" s="26">
        <v>2.0299999999999998</v>
      </c>
      <c r="S356" s="26">
        <v>40.1</v>
      </c>
      <c r="U356" s="121">
        <v>1.54</v>
      </c>
      <c r="V356" s="38">
        <v>8.2200000000000006</v>
      </c>
      <c r="W356" s="126">
        <f>U356+K356</f>
        <v>2.42</v>
      </c>
      <c r="Y356" s="40">
        <v>502</v>
      </c>
      <c r="AA356" s="40">
        <v>8.3699999999999992</v>
      </c>
      <c r="AB356" s="41">
        <v>5.65</v>
      </c>
      <c r="AC356" s="48">
        <v>21.1</v>
      </c>
      <c r="AD356" s="49">
        <v>3.07</v>
      </c>
      <c r="AE356" s="49">
        <v>340</v>
      </c>
      <c r="AG356" s="49">
        <v>10.01</v>
      </c>
      <c r="AK356" s="56">
        <v>16.71</v>
      </c>
      <c r="AN356" s="60">
        <v>77</v>
      </c>
      <c r="AO356" s="61">
        <v>10.698</v>
      </c>
      <c r="AS356" s="78">
        <v>310</v>
      </c>
      <c r="AT356" s="78">
        <v>410</v>
      </c>
      <c r="AU356" s="95">
        <v>20</v>
      </c>
      <c r="AV356" s="95">
        <v>25</v>
      </c>
      <c r="AW356" s="95">
        <v>8</v>
      </c>
      <c r="AX356" s="95">
        <v>12</v>
      </c>
      <c r="AY356" s="95">
        <v>2.7</v>
      </c>
      <c r="AZ356" s="95">
        <v>3.3</v>
      </c>
      <c r="BG356" s="78">
        <v>30</v>
      </c>
      <c r="BH356" s="78">
        <v>50</v>
      </c>
      <c r="BI356" s="78">
        <v>42</v>
      </c>
      <c r="BJ356" s="78">
        <v>50</v>
      </c>
      <c r="BK356" s="78">
        <v>10</v>
      </c>
      <c r="BL356" s="78">
        <v>20</v>
      </c>
      <c r="BM356" s="78">
        <v>5</v>
      </c>
      <c r="BN356" s="78">
        <v>10</v>
      </c>
      <c r="BO356" s="94">
        <v>36</v>
      </c>
      <c r="BP356" s="94">
        <v>41</v>
      </c>
    </row>
    <row r="357" spans="1:68" hidden="1" x14ac:dyDescent="0.25">
      <c r="A357" s="73"/>
      <c r="B357" s="3" t="s">
        <v>132</v>
      </c>
      <c r="L357" s="24">
        <v>44.6</v>
      </c>
      <c r="V357" s="38">
        <v>7.86</v>
      </c>
      <c r="AB357" s="41">
        <v>5.79</v>
      </c>
      <c r="AE357" s="49">
        <v>337</v>
      </c>
      <c r="AS357" s="78">
        <v>310</v>
      </c>
      <c r="AT357" s="78">
        <v>410</v>
      </c>
      <c r="AU357" s="95">
        <v>20</v>
      </c>
      <c r="AV357" s="95">
        <v>25</v>
      </c>
      <c r="AW357" s="95">
        <v>8</v>
      </c>
      <c r="AX357" s="95">
        <v>12</v>
      </c>
      <c r="AY357" s="95">
        <v>2.7</v>
      </c>
      <c r="AZ357" s="95">
        <v>3.3</v>
      </c>
      <c r="BG357" s="78">
        <v>30</v>
      </c>
      <c r="BH357" s="78">
        <v>50</v>
      </c>
      <c r="BI357" s="78">
        <v>42</v>
      </c>
      <c r="BJ357" s="78">
        <v>50</v>
      </c>
      <c r="BK357" s="78">
        <v>10</v>
      </c>
      <c r="BL357" s="78">
        <v>20</v>
      </c>
      <c r="BM357" s="78">
        <v>5</v>
      </c>
      <c r="BN357" s="78">
        <v>10</v>
      </c>
      <c r="BO357" s="94">
        <v>36</v>
      </c>
      <c r="BP357" s="94">
        <v>41</v>
      </c>
    </row>
    <row r="358" spans="1:68" hidden="1" x14ac:dyDescent="0.25">
      <c r="A358" s="73">
        <v>43089</v>
      </c>
      <c r="B358" s="3" t="s">
        <v>65</v>
      </c>
      <c r="C358" s="23">
        <v>3.1</v>
      </c>
      <c r="D358" s="11">
        <v>1.1000000000000001</v>
      </c>
      <c r="E358" s="11">
        <f t="shared" si="19"/>
        <v>41</v>
      </c>
      <c r="F358" s="11">
        <f t="shared" si="20"/>
        <v>0.9900000000000001</v>
      </c>
      <c r="G358" s="11">
        <v>12.32</v>
      </c>
      <c r="H358" s="11">
        <v>47</v>
      </c>
      <c r="K358" s="125">
        <v>1.1100000000000001</v>
      </c>
      <c r="L358" s="24">
        <v>44.1</v>
      </c>
      <c r="M358" s="6">
        <v>3.42</v>
      </c>
      <c r="P358" s="25">
        <v>11.8</v>
      </c>
      <c r="R358" s="26">
        <v>2.0299999999999998</v>
      </c>
      <c r="S358" s="26">
        <v>39.799999999999997</v>
      </c>
      <c r="U358" s="121">
        <v>1.44</v>
      </c>
      <c r="V358" s="38">
        <v>7.61</v>
      </c>
      <c r="W358" s="126">
        <f>U358+K358</f>
        <v>2.5499999999999998</v>
      </c>
      <c r="Y358" s="40">
        <v>509</v>
      </c>
      <c r="AA358" s="40">
        <v>8.15</v>
      </c>
      <c r="AB358" s="41">
        <v>5.43</v>
      </c>
      <c r="AC358" s="48">
        <v>21</v>
      </c>
      <c r="AD358" s="49">
        <v>3.11</v>
      </c>
      <c r="AE358" s="49">
        <v>345</v>
      </c>
      <c r="AG358" s="49">
        <v>10.24</v>
      </c>
      <c r="AK358" s="56">
        <v>11.9</v>
      </c>
      <c r="AN358" s="60">
        <v>80</v>
      </c>
      <c r="AO358" s="61">
        <v>9.48</v>
      </c>
      <c r="AS358" s="78">
        <v>310</v>
      </c>
      <c r="AT358" s="78">
        <v>410</v>
      </c>
      <c r="AU358" s="95">
        <v>20</v>
      </c>
      <c r="AV358" s="95">
        <v>25</v>
      </c>
      <c r="AW358" s="95">
        <v>8</v>
      </c>
      <c r="AX358" s="95">
        <v>12</v>
      </c>
      <c r="AY358" s="95">
        <v>2.7</v>
      </c>
      <c r="AZ358" s="95">
        <v>3.3</v>
      </c>
      <c r="BG358" s="78">
        <v>30</v>
      </c>
      <c r="BH358" s="78">
        <v>50</v>
      </c>
      <c r="BI358" s="78">
        <v>42</v>
      </c>
      <c r="BJ358" s="78">
        <v>50</v>
      </c>
      <c r="BK358" s="78">
        <v>10</v>
      </c>
      <c r="BL358" s="78">
        <v>20</v>
      </c>
      <c r="BM358" s="78">
        <v>5</v>
      </c>
      <c r="BN358" s="78">
        <v>10</v>
      </c>
      <c r="BO358" s="94">
        <v>36</v>
      </c>
      <c r="BP358" s="94">
        <v>41</v>
      </c>
    </row>
    <row r="359" spans="1:68" hidden="1" x14ac:dyDescent="0.25">
      <c r="A359" s="73"/>
      <c r="B359" s="3" t="s">
        <v>57</v>
      </c>
      <c r="C359" s="23">
        <v>3.2</v>
      </c>
      <c r="D359" s="11">
        <v>1</v>
      </c>
      <c r="E359" s="11">
        <f t="shared" si="19"/>
        <v>43</v>
      </c>
      <c r="F359" s="11">
        <f t="shared" si="20"/>
        <v>0.9</v>
      </c>
      <c r="G359" s="11">
        <v>12.37</v>
      </c>
      <c r="H359" s="11">
        <v>47</v>
      </c>
      <c r="K359" s="125">
        <v>0.77</v>
      </c>
      <c r="L359" s="24">
        <v>44.1</v>
      </c>
      <c r="M359" s="6">
        <v>3.37</v>
      </c>
      <c r="P359" s="25">
        <v>12.3</v>
      </c>
      <c r="R359" s="26">
        <v>1.98</v>
      </c>
      <c r="S359" s="26">
        <v>40</v>
      </c>
      <c r="U359" s="121">
        <v>1.25</v>
      </c>
      <c r="V359" s="38">
        <v>7.93</v>
      </c>
      <c r="W359" s="126">
        <f>U359+K359</f>
        <v>2.02</v>
      </c>
      <c r="Y359" s="40">
        <v>517</v>
      </c>
      <c r="AA359" s="40">
        <v>9.26</v>
      </c>
      <c r="AB359" s="41">
        <v>5.55</v>
      </c>
      <c r="AC359" s="48">
        <v>21</v>
      </c>
      <c r="AD359" s="49">
        <v>3.09</v>
      </c>
      <c r="AE359" s="49">
        <v>335</v>
      </c>
      <c r="AG359" s="49">
        <v>9.5500000000000007</v>
      </c>
      <c r="AK359" s="56">
        <v>12.1</v>
      </c>
      <c r="AN359" s="60">
        <v>55</v>
      </c>
      <c r="AO359" s="61">
        <v>10.54</v>
      </c>
      <c r="AS359" s="78">
        <v>310</v>
      </c>
      <c r="AT359" s="78">
        <v>410</v>
      </c>
      <c r="AU359" s="95">
        <v>20</v>
      </c>
      <c r="AV359" s="95">
        <v>25</v>
      </c>
      <c r="AW359" s="95">
        <v>8</v>
      </c>
      <c r="AX359" s="95">
        <v>12</v>
      </c>
      <c r="AY359" s="95">
        <v>2.7</v>
      </c>
      <c r="AZ359" s="95">
        <v>3.3</v>
      </c>
      <c r="BG359" s="78">
        <v>30</v>
      </c>
      <c r="BH359" s="78">
        <v>50</v>
      </c>
      <c r="BI359" s="78">
        <v>42</v>
      </c>
      <c r="BJ359" s="78">
        <v>50</v>
      </c>
      <c r="BK359" s="78">
        <v>10</v>
      </c>
      <c r="BL359" s="78">
        <v>20</v>
      </c>
      <c r="BM359" s="78">
        <v>5</v>
      </c>
      <c r="BN359" s="78">
        <v>10</v>
      </c>
      <c r="BO359" s="94">
        <v>36</v>
      </c>
      <c r="BP359" s="94">
        <v>41</v>
      </c>
    </row>
    <row r="360" spans="1:68" hidden="1" x14ac:dyDescent="0.25">
      <c r="A360" s="73"/>
      <c r="B360" s="3" t="s">
        <v>135</v>
      </c>
      <c r="C360" s="23">
        <v>3.1</v>
      </c>
      <c r="D360" s="11">
        <v>1.1000000000000001</v>
      </c>
      <c r="E360" s="11">
        <f t="shared" si="19"/>
        <v>41</v>
      </c>
      <c r="F360" s="11">
        <f t="shared" si="20"/>
        <v>0.9900000000000001</v>
      </c>
      <c r="G360" s="11">
        <v>12.37</v>
      </c>
      <c r="H360" s="11">
        <v>47.2</v>
      </c>
      <c r="L360" s="24">
        <v>44.1</v>
      </c>
      <c r="M360" s="6">
        <v>4.0599999999999996</v>
      </c>
      <c r="P360" s="25">
        <v>12.9</v>
      </c>
      <c r="R360" s="26">
        <v>2.09</v>
      </c>
      <c r="S360" s="26">
        <v>40.1</v>
      </c>
      <c r="V360" s="38">
        <v>7.74</v>
      </c>
      <c r="Y360" s="40">
        <v>504</v>
      </c>
      <c r="AA360" s="40">
        <v>9.6199999999999992</v>
      </c>
      <c r="AB360" s="41">
        <v>5.72</v>
      </c>
      <c r="AC360" s="48">
        <v>20.9</v>
      </c>
      <c r="AD360" s="49">
        <v>3.16</v>
      </c>
      <c r="AE360" s="49">
        <v>344</v>
      </c>
      <c r="AG360" s="49">
        <v>10.01</v>
      </c>
      <c r="AO360" s="61">
        <v>5.3209999999999997</v>
      </c>
      <c r="AS360" s="78">
        <v>310</v>
      </c>
      <c r="AT360" s="78">
        <v>410</v>
      </c>
      <c r="AU360" s="95">
        <v>20</v>
      </c>
      <c r="AV360" s="95">
        <v>25</v>
      </c>
      <c r="AW360" s="95">
        <v>8</v>
      </c>
      <c r="AX360" s="95">
        <v>12</v>
      </c>
      <c r="AY360" s="95">
        <v>2.7</v>
      </c>
      <c r="AZ360" s="95">
        <v>3.3</v>
      </c>
      <c r="BG360" s="78">
        <v>30</v>
      </c>
      <c r="BH360" s="78">
        <v>50</v>
      </c>
      <c r="BI360" s="78">
        <v>42</v>
      </c>
      <c r="BJ360" s="78">
        <v>50</v>
      </c>
      <c r="BK360" s="78">
        <v>10</v>
      </c>
      <c r="BL360" s="78">
        <v>20</v>
      </c>
      <c r="BM360" s="78">
        <v>5</v>
      </c>
      <c r="BN360" s="78">
        <v>10</v>
      </c>
      <c r="BO360" s="94">
        <v>36</v>
      </c>
      <c r="BP360" s="94">
        <v>41</v>
      </c>
    </row>
    <row r="361" spans="1:68" hidden="1" x14ac:dyDescent="0.25">
      <c r="A361" s="73">
        <v>43100</v>
      </c>
      <c r="B361" s="3" t="s">
        <v>68</v>
      </c>
      <c r="C361" s="23">
        <v>3.2</v>
      </c>
      <c r="D361" s="11">
        <v>1</v>
      </c>
      <c r="E361" s="11">
        <f t="shared" si="19"/>
        <v>43</v>
      </c>
      <c r="F361" s="11">
        <f t="shared" si="20"/>
        <v>0.9</v>
      </c>
      <c r="G361" s="11">
        <v>12.29</v>
      </c>
      <c r="H361" s="11">
        <v>47.4</v>
      </c>
      <c r="K361" s="125">
        <v>0.88</v>
      </c>
      <c r="L361" s="24">
        <v>43.8</v>
      </c>
      <c r="M361" s="6">
        <v>3.07</v>
      </c>
      <c r="P361" s="25">
        <v>11.8</v>
      </c>
      <c r="R361" s="26">
        <v>2.11</v>
      </c>
      <c r="S361" s="26">
        <v>40.200000000000003</v>
      </c>
      <c r="U361" s="121">
        <v>1.44</v>
      </c>
      <c r="V361" s="38">
        <v>7.82</v>
      </c>
      <c r="W361" s="126">
        <f>U361+K361</f>
        <v>2.3199999999999998</v>
      </c>
      <c r="Y361" s="40">
        <v>508</v>
      </c>
      <c r="AA361" s="40">
        <v>9.02</v>
      </c>
      <c r="AB361" s="41">
        <v>6.42</v>
      </c>
      <c r="AC361" s="48">
        <v>21.2</v>
      </c>
      <c r="AD361" s="49">
        <v>3.1</v>
      </c>
      <c r="AE361" s="49">
        <v>350</v>
      </c>
      <c r="AG361" s="49">
        <v>10.01</v>
      </c>
      <c r="AK361" s="56">
        <v>11.98</v>
      </c>
      <c r="AN361" s="60">
        <v>57</v>
      </c>
      <c r="AO361" s="61">
        <v>9.94</v>
      </c>
      <c r="AS361" s="78">
        <v>310</v>
      </c>
      <c r="AT361" s="78">
        <v>410</v>
      </c>
      <c r="AU361" s="95">
        <v>20</v>
      </c>
      <c r="AV361" s="95">
        <v>25</v>
      </c>
      <c r="AW361" s="95">
        <v>8</v>
      </c>
      <c r="AX361" s="95">
        <v>12</v>
      </c>
      <c r="AY361" s="95">
        <v>2.7</v>
      </c>
      <c r="AZ361" s="95">
        <v>3.3</v>
      </c>
      <c r="BG361" s="78">
        <v>30</v>
      </c>
      <c r="BH361" s="78">
        <v>50</v>
      </c>
      <c r="BI361" s="78">
        <v>42</v>
      </c>
      <c r="BJ361" s="78">
        <v>50</v>
      </c>
      <c r="BK361" s="78">
        <v>10</v>
      </c>
      <c r="BL361" s="78">
        <v>20</v>
      </c>
      <c r="BM361" s="78">
        <v>5</v>
      </c>
      <c r="BN361" s="78">
        <v>10</v>
      </c>
      <c r="BO361" s="94">
        <v>36</v>
      </c>
      <c r="BP361" s="94">
        <v>41</v>
      </c>
    </row>
    <row r="362" spans="1:68" hidden="1" x14ac:dyDescent="0.25">
      <c r="A362" s="73"/>
      <c r="B362" s="3" t="s">
        <v>41</v>
      </c>
      <c r="C362" s="23">
        <v>3.1</v>
      </c>
      <c r="D362" s="11">
        <v>1.1499999999999999</v>
      </c>
      <c r="E362" s="11">
        <f t="shared" si="19"/>
        <v>40.75</v>
      </c>
      <c r="F362" s="11">
        <f t="shared" si="20"/>
        <v>1.0349999999999999</v>
      </c>
      <c r="G362" s="11">
        <v>12.31</v>
      </c>
      <c r="H362" s="11">
        <v>46.7</v>
      </c>
      <c r="K362" s="125">
        <v>0.64</v>
      </c>
      <c r="L362" s="24">
        <v>44</v>
      </c>
      <c r="M362" s="6">
        <v>2.89</v>
      </c>
      <c r="P362" s="25">
        <v>11.8</v>
      </c>
      <c r="R362" s="26">
        <v>2.23</v>
      </c>
      <c r="S362" s="26">
        <v>40.1</v>
      </c>
      <c r="U362" s="121">
        <v>1.43</v>
      </c>
      <c r="V362" s="38">
        <v>7.7</v>
      </c>
      <c r="W362" s="126">
        <f>U362+K362</f>
        <v>2.0699999999999998</v>
      </c>
      <c r="Y362" s="40">
        <v>501</v>
      </c>
      <c r="AA362" s="40">
        <v>9.75</v>
      </c>
      <c r="AB362" s="41">
        <v>8.3800000000000008</v>
      </c>
      <c r="AC362" s="48">
        <v>21.1</v>
      </c>
      <c r="AD362" s="49">
        <v>3.08</v>
      </c>
      <c r="AE362" s="49">
        <v>317</v>
      </c>
      <c r="AG362" s="49">
        <v>9.1</v>
      </c>
      <c r="AN362" s="60">
        <v>75</v>
      </c>
      <c r="AS362" s="78">
        <v>310</v>
      </c>
      <c r="AT362" s="78">
        <v>410</v>
      </c>
      <c r="AU362" s="95">
        <v>20</v>
      </c>
      <c r="AV362" s="95">
        <v>25</v>
      </c>
      <c r="AW362" s="95">
        <v>8</v>
      </c>
      <c r="AX362" s="95">
        <v>12</v>
      </c>
      <c r="AY362" s="95">
        <v>2.7</v>
      </c>
      <c r="AZ362" s="95">
        <v>3.3</v>
      </c>
      <c r="BG362" s="78">
        <v>30</v>
      </c>
      <c r="BH362" s="78">
        <v>50</v>
      </c>
      <c r="BI362" s="78">
        <v>42</v>
      </c>
      <c r="BJ362" s="78">
        <v>50</v>
      </c>
      <c r="BK362" s="78">
        <v>10</v>
      </c>
      <c r="BL362" s="78">
        <v>20</v>
      </c>
      <c r="BM362" s="78">
        <v>5</v>
      </c>
      <c r="BN362" s="78">
        <v>10</v>
      </c>
      <c r="BO362" s="94">
        <v>36</v>
      </c>
      <c r="BP362" s="94">
        <v>41</v>
      </c>
    </row>
    <row r="363" spans="1:68" hidden="1" x14ac:dyDescent="0.25">
      <c r="B363" s="3" t="s">
        <v>115</v>
      </c>
      <c r="C363" s="23">
        <v>3.1</v>
      </c>
      <c r="D363" s="11">
        <v>1.1000000000000001</v>
      </c>
      <c r="E363" s="11">
        <f t="shared" si="19"/>
        <v>41</v>
      </c>
      <c r="F363" s="11">
        <f t="shared" si="20"/>
        <v>0.9900000000000001</v>
      </c>
      <c r="G363" s="11">
        <v>12.31</v>
      </c>
      <c r="H363" s="11">
        <v>47.4</v>
      </c>
      <c r="L363" s="24">
        <v>44.1</v>
      </c>
      <c r="M363" s="6">
        <v>3.98</v>
      </c>
      <c r="P363" s="25">
        <v>11.8</v>
      </c>
      <c r="R363" s="26">
        <v>2.0699999999999998</v>
      </c>
      <c r="S363" s="26">
        <v>40.200000000000003</v>
      </c>
      <c r="V363" s="38">
        <v>7.8</v>
      </c>
      <c r="Y363" s="40">
        <v>498</v>
      </c>
      <c r="AA363" s="40">
        <v>9.15</v>
      </c>
      <c r="AB363" s="41">
        <v>8.99</v>
      </c>
      <c r="AC363" s="48">
        <v>21.9</v>
      </c>
      <c r="AD363" s="49">
        <v>3.1</v>
      </c>
      <c r="AE363" s="49">
        <v>310</v>
      </c>
      <c r="AG363" s="49">
        <v>8.19</v>
      </c>
      <c r="AN363" s="60">
        <v>95</v>
      </c>
      <c r="AO363" s="61">
        <v>9.2910000000000004</v>
      </c>
      <c r="AQ363" s="76" t="s">
        <v>200</v>
      </c>
      <c r="AS363" s="78">
        <v>310</v>
      </c>
      <c r="AT363" s="78">
        <v>410</v>
      </c>
      <c r="AU363" s="95">
        <v>20</v>
      </c>
      <c r="AV363" s="95">
        <v>25</v>
      </c>
      <c r="AW363" s="95">
        <v>8</v>
      </c>
      <c r="AX363" s="95">
        <v>12</v>
      </c>
      <c r="AY363" s="95">
        <v>2.7</v>
      </c>
      <c r="AZ363" s="95">
        <v>3.3</v>
      </c>
      <c r="BG363" s="78">
        <v>30</v>
      </c>
      <c r="BH363" s="78">
        <v>50</v>
      </c>
      <c r="BI363" s="78">
        <v>42</v>
      </c>
      <c r="BJ363" s="78">
        <v>50</v>
      </c>
      <c r="BK363" s="78">
        <v>10</v>
      </c>
      <c r="BL363" s="78">
        <v>20</v>
      </c>
      <c r="BM363" s="78">
        <v>5</v>
      </c>
      <c r="BN363" s="78">
        <v>10</v>
      </c>
      <c r="BO363" s="94">
        <v>36</v>
      </c>
      <c r="BP363" s="94">
        <v>41</v>
      </c>
    </row>
    <row r="364" spans="1:68" s="137" customFormat="1" hidden="1" x14ac:dyDescent="0.25">
      <c r="A364" s="337" t="s">
        <v>316</v>
      </c>
      <c r="B364" s="338"/>
      <c r="C364" s="338"/>
      <c r="D364" s="338"/>
      <c r="E364" s="338"/>
      <c r="F364" s="338"/>
      <c r="G364" s="338"/>
      <c r="H364" s="338"/>
      <c r="I364" s="338"/>
      <c r="J364" s="338"/>
      <c r="K364" s="338"/>
      <c r="L364" s="338"/>
      <c r="M364" s="338"/>
      <c r="N364" s="338"/>
      <c r="O364" s="338"/>
      <c r="P364" s="338"/>
      <c r="Q364" s="338"/>
      <c r="R364" s="338"/>
      <c r="S364" s="338"/>
      <c r="T364" s="338"/>
      <c r="U364" s="338"/>
      <c r="V364" s="338"/>
      <c r="W364" s="338"/>
      <c r="X364" s="338"/>
      <c r="Y364" s="338"/>
      <c r="Z364" s="338"/>
      <c r="AA364" s="338"/>
      <c r="AB364" s="338"/>
      <c r="AC364" s="338"/>
      <c r="AD364" s="338"/>
      <c r="AE364" s="338"/>
      <c r="AF364" s="338"/>
      <c r="AG364" s="338"/>
      <c r="AH364" s="338"/>
      <c r="AI364" s="338"/>
      <c r="AJ364" s="338"/>
      <c r="AK364" s="338"/>
      <c r="AL364" s="338"/>
      <c r="AM364" s="338"/>
      <c r="AN364" s="338"/>
      <c r="AO364" s="339"/>
      <c r="AQ364" s="76"/>
      <c r="AR364" s="96"/>
    </row>
    <row r="365" spans="1:68" hidden="1" x14ac:dyDescent="0.25">
      <c r="A365" s="73">
        <v>43103</v>
      </c>
      <c r="B365" s="3" t="s">
        <v>112</v>
      </c>
      <c r="C365" s="23">
        <v>3.15</v>
      </c>
      <c r="D365" s="11">
        <v>0.9</v>
      </c>
      <c r="E365" s="11">
        <f t="shared" si="19"/>
        <v>42.75</v>
      </c>
      <c r="F365" s="11">
        <f t="shared" si="20"/>
        <v>0.81</v>
      </c>
      <c r="G365" s="11">
        <v>12</v>
      </c>
      <c r="H365" s="11">
        <v>46.2</v>
      </c>
      <c r="K365" s="125">
        <v>0.8</v>
      </c>
      <c r="L365" s="24">
        <v>41.4</v>
      </c>
      <c r="M365" s="6">
        <v>3.73</v>
      </c>
      <c r="P365" s="25">
        <v>10.6</v>
      </c>
      <c r="R365" s="26">
        <v>2.14</v>
      </c>
      <c r="S365" s="26">
        <v>39.200000000000003</v>
      </c>
      <c r="U365" s="121">
        <v>1.23</v>
      </c>
      <c r="V365" s="38">
        <v>7.32</v>
      </c>
      <c r="W365" s="126">
        <f>U365+K365</f>
        <v>2.0300000000000002</v>
      </c>
      <c r="Y365" s="40">
        <v>543</v>
      </c>
      <c r="AA365" s="40">
        <v>9.82</v>
      </c>
      <c r="AB365" s="41">
        <v>9.77</v>
      </c>
      <c r="AC365" s="48">
        <v>21.1</v>
      </c>
      <c r="AD365" s="49">
        <v>3.23</v>
      </c>
      <c r="AE365" s="49">
        <v>293</v>
      </c>
      <c r="AG365" s="49">
        <v>8.64</v>
      </c>
      <c r="AK365" s="56">
        <v>7.98</v>
      </c>
      <c r="AN365" s="60">
        <v>70</v>
      </c>
      <c r="AO365" s="61">
        <v>4.84</v>
      </c>
      <c r="AS365" s="78">
        <v>310</v>
      </c>
      <c r="AT365" s="78">
        <v>410</v>
      </c>
      <c r="AU365" s="95">
        <v>20</v>
      </c>
      <c r="AV365" s="95">
        <v>25</v>
      </c>
      <c r="AW365" s="95">
        <v>8</v>
      </c>
      <c r="AX365" s="95">
        <v>12</v>
      </c>
      <c r="AY365" s="95">
        <v>2.7</v>
      </c>
      <c r="AZ365" s="95">
        <v>3.3</v>
      </c>
      <c r="BG365" s="78">
        <v>30</v>
      </c>
      <c r="BH365" s="78">
        <v>50</v>
      </c>
      <c r="BI365" s="78">
        <v>42</v>
      </c>
      <c r="BJ365" s="78">
        <v>50</v>
      </c>
      <c r="BK365" s="78">
        <v>10</v>
      </c>
      <c r="BL365" s="78">
        <v>20</v>
      </c>
      <c r="BM365" s="78">
        <v>5</v>
      </c>
      <c r="BN365" s="78">
        <v>10</v>
      </c>
      <c r="BO365" s="94">
        <v>36</v>
      </c>
      <c r="BP365" s="94">
        <v>41</v>
      </c>
    </row>
    <row r="366" spans="1:68" hidden="1" x14ac:dyDescent="0.25">
      <c r="A366" s="73"/>
      <c r="B366" s="3" t="s">
        <v>83</v>
      </c>
      <c r="C366" s="23">
        <v>3.2</v>
      </c>
      <c r="D366" s="11">
        <v>0.9</v>
      </c>
      <c r="E366" s="11">
        <f t="shared" si="19"/>
        <v>43.500000000000007</v>
      </c>
      <c r="F366" s="11">
        <f t="shared" si="20"/>
        <v>0.81</v>
      </c>
      <c r="G366" s="11">
        <v>12.35</v>
      </c>
      <c r="H366" s="11">
        <v>46.3</v>
      </c>
      <c r="L366" s="24">
        <v>42.7</v>
      </c>
      <c r="M366" s="6">
        <v>3.06</v>
      </c>
      <c r="P366" s="25">
        <v>11.2</v>
      </c>
      <c r="R366" s="26">
        <v>1.91</v>
      </c>
      <c r="S366" s="26">
        <v>39.700000000000003</v>
      </c>
      <c r="V366" s="38">
        <v>7.54</v>
      </c>
      <c r="Y366" s="40">
        <v>557</v>
      </c>
      <c r="AA366" s="40">
        <v>14.48</v>
      </c>
      <c r="AB366" s="41">
        <v>13.16</v>
      </c>
      <c r="AC366" s="48">
        <v>20.8</v>
      </c>
      <c r="AD366" s="49">
        <v>3.03</v>
      </c>
      <c r="AE366" s="49">
        <v>331</v>
      </c>
      <c r="AG366" s="49">
        <v>9.5500000000000007</v>
      </c>
      <c r="AK366" s="56">
        <v>11.17</v>
      </c>
      <c r="AO366" s="61">
        <v>7.5279999999999996</v>
      </c>
      <c r="AS366" s="78">
        <v>310</v>
      </c>
      <c r="AT366" s="78">
        <v>410</v>
      </c>
      <c r="AU366" s="95">
        <v>20</v>
      </c>
      <c r="AV366" s="95">
        <v>25</v>
      </c>
      <c r="AW366" s="95">
        <v>8</v>
      </c>
      <c r="AX366" s="95">
        <v>12</v>
      </c>
      <c r="AY366" s="95">
        <v>2.7</v>
      </c>
      <c r="AZ366" s="95">
        <v>3.3</v>
      </c>
      <c r="BG366" s="78">
        <v>30</v>
      </c>
      <c r="BH366" s="78">
        <v>50</v>
      </c>
      <c r="BI366" s="78">
        <v>42</v>
      </c>
      <c r="BJ366" s="78">
        <v>50</v>
      </c>
      <c r="BK366" s="78">
        <v>10</v>
      </c>
      <c r="BL366" s="78">
        <v>20</v>
      </c>
      <c r="BM366" s="78">
        <v>5</v>
      </c>
      <c r="BN366" s="78">
        <v>10</v>
      </c>
      <c r="BO366" s="94">
        <v>36</v>
      </c>
      <c r="BP366" s="94">
        <v>41</v>
      </c>
    </row>
    <row r="367" spans="1:68" hidden="1" x14ac:dyDescent="0.25">
      <c r="A367" s="73"/>
      <c r="B367" s="3" t="s">
        <v>58</v>
      </c>
      <c r="C367" s="23">
        <v>3.2</v>
      </c>
      <c r="D367" s="11">
        <v>0.9</v>
      </c>
      <c r="E367" s="11">
        <f t="shared" si="19"/>
        <v>43.500000000000007</v>
      </c>
      <c r="F367" s="11">
        <f t="shared" si="20"/>
        <v>0.81</v>
      </c>
      <c r="G367" s="11">
        <v>12.39</v>
      </c>
      <c r="H367" s="11">
        <v>45.4</v>
      </c>
      <c r="K367" s="125">
        <v>0.75</v>
      </c>
      <c r="L367" s="24">
        <v>43</v>
      </c>
      <c r="M367" s="6">
        <v>3.33</v>
      </c>
      <c r="P367" s="25">
        <v>11.2</v>
      </c>
      <c r="R367" s="26">
        <v>1.92</v>
      </c>
      <c r="S367" s="26">
        <v>39.6</v>
      </c>
      <c r="U367" s="121">
        <v>1.26</v>
      </c>
      <c r="V367" s="38">
        <v>7.41</v>
      </c>
      <c r="W367" s="126">
        <f>U367+K367</f>
        <v>2.0099999999999998</v>
      </c>
      <c r="Y367" s="40">
        <v>541</v>
      </c>
      <c r="AA367" s="40">
        <v>15.76</v>
      </c>
      <c r="AB367" s="41">
        <v>13.65</v>
      </c>
      <c r="AC367" s="48">
        <v>20.9</v>
      </c>
      <c r="AD367" s="49">
        <v>2.97</v>
      </c>
      <c r="AE367" s="49">
        <v>342</v>
      </c>
      <c r="AG367" s="49">
        <v>9.5500000000000007</v>
      </c>
      <c r="AN367" s="60">
        <v>85</v>
      </c>
      <c r="AO367" s="61">
        <v>7.1980000000000004</v>
      </c>
      <c r="AS367" s="78">
        <v>310</v>
      </c>
      <c r="AT367" s="78">
        <v>410</v>
      </c>
      <c r="AU367" s="95">
        <v>20</v>
      </c>
      <c r="AV367" s="95">
        <v>25</v>
      </c>
      <c r="AW367" s="95">
        <v>8</v>
      </c>
      <c r="AX367" s="95">
        <v>12</v>
      </c>
      <c r="AY367" s="95">
        <v>2.7</v>
      </c>
      <c r="AZ367" s="95">
        <v>3.3</v>
      </c>
      <c r="BG367" s="78">
        <v>30</v>
      </c>
      <c r="BH367" s="78">
        <v>50</v>
      </c>
      <c r="BI367" s="78">
        <v>42</v>
      </c>
      <c r="BJ367" s="78">
        <v>50</v>
      </c>
      <c r="BK367" s="78">
        <v>10</v>
      </c>
      <c r="BL367" s="78">
        <v>20</v>
      </c>
      <c r="BM367" s="78">
        <v>5</v>
      </c>
      <c r="BN367" s="78">
        <v>10</v>
      </c>
      <c r="BO367" s="94">
        <v>36</v>
      </c>
      <c r="BP367" s="94">
        <v>41</v>
      </c>
    </row>
    <row r="368" spans="1:68" hidden="1" x14ac:dyDescent="0.25">
      <c r="A368" s="73">
        <v>43104</v>
      </c>
      <c r="B368" s="3" t="s">
        <v>43</v>
      </c>
      <c r="C368" s="23">
        <v>3.1</v>
      </c>
      <c r="D368" s="11">
        <v>1</v>
      </c>
      <c r="E368" s="11">
        <f t="shared" si="19"/>
        <v>41.5</v>
      </c>
      <c r="F368" s="11">
        <f t="shared" si="20"/>
        <v>0.9</v>
      </c>
      <c r="G368" s="11">
        <v>12.52</v>
      </c>
      <c r="H368" s="11">
        <v>45.6</v>
      </c>
      <c r="K368" s="125">
        <v>1.02</v>
      </c>
      <c r="L368" s="24">
        <v>44.6</v>
      </c>
      <c r="M368" s="6">
        <v>3.56</v>
      </c>
      <c r="P368" s="25">
        <v>11.2</v>
      </c>
      <c r="R368" s="26">
        <v>1.98</v>
      </c>
      <c r="S368" s="26">
        <v>39.799999999999997</v>
      </c>
      <c r="U368" s="121">
        <v>1.53</v>
      </c>
      <c r="V368" s="38">
        <v>7.72</v>
      </c>
      <c r="W368" s="126">
        <f>U368+K368</f>
        <v>2.5499999999999998</v>
      </c>
      <c r="Y368" s="40">
        <v>507</v>
      </c>
      <c r="AA368" s="40">
        <v>15.53</v>
      </c>
      <c r="AB368" s="41">
        <v>14.84</v>
      </c>
      <c r="AC368" s="48">
        <v>21.3</v>
      </c>
      <c r="AD368" s="49">
        <v>3.06</v>
      </c>
      <c r="AE368" s="49">
        <v>324</v>
      </c>
      <c r="AG368" s="49">
        <v>9.7799999999999994</v>
      </c>
      <c r="AJ368" s="80">
        <v>85.26</v>
      </c>
      <c r="AK368" s="56">
        <v>12.59</v>
      </c>
      <c r="AN368" s="60">
        <v>80</v>
      </c>
      <c r="AO368" s="61">
        <v>6.55</v>
      </c>
      <c r="AS368" s="78">
        <v>310</v>
      </c>
      <c r="AT368" s="78">
        <v>410</v>
      </c>
      <c r="AU368" s="95">
        <v>20</v>
      </c>
      <c r="AV368" s="95">
        <v>25</v>
      </c>
      <c r="AW368" s="95">
        <v>8</v>
      </c>
      <c r="AX368" s="95">
        <v>12</v>
      </c>
      <c r="AY368" s="95">
        <v>2.7</v>
      </c>
      <c r="AZ368" s="95">
        <v>3.3</v>
      </c>
      <c r="BG368" s="78">
        <v>30</v>
      </c>
      <c r="BH368" s="78">
        <v>50</v>
      </c>
      <c r="BI368" s="78">
        <v>42</v>
      </c>
      <c r="BJ368" s="78">
        <v>50</v>
      </c>
      <c r="BK368" s="78">
        <v>10</v>
      </c>
      <c r="BL368" s="78">
        <v>20</v>
      </c>
      <c r="BM368" s="78">
        <v>5</v>
      </c>
      <c r="BN368" s="78">
        <v>10</v>
      </c>
      <c r="BO368" s="94">
        <v>36</v>
      </c>
      <c r="BP368" s="94">
        <v>41</v>
      </c>
    </row>
    <row r="369" spans="1:68" hidden="1" x14ac:dyDescent="0.25">
      <c r="A369" s="73"/>
      <c r="B369" s="3" t="s">
        <v>46</v>
      </c>
      <c r="C369" s="23">
        <v>3.2</v>
      </c>
      <c r="D369" s="11">
        <v>1</v>
      </c>
      <c r="E369" s="11">
        <f t="shared" si="19"/>
        <v>43</v>
      </c>
      <c r="F369" s="11">
        <f t="shared" si="20"/>
        <v>0.9</v>
      </c>
      <c r="G369" s="11">
        <v>12.53</v>
      </c>
      <c r="H369" s="11">
        <v>45.2</v>
      </c>
      <c r="L369" s="24">
        <v>44.8</v>
      </c>
      <c r="M369" s="6">
        <v>3.32</v>
      </c>
      <c r="P369" s="25">
        <v>11.8</v>
      </c>
      <c r="R369" s="26">
        <v>1.87</v>
      </c>
      <c r="S369" s="26">
        <v>39.9</v>
      </c>
      <c r="V369" s="38">
        <v>7.83</v>
      </c>
      <c r="Y369" s="40">
        <v>471</v>
      </c>
      <c r="AA369" s="40">
        <v>18.25</v>
      </c>
      <c r="AB369" s="41">
        <v>17.21</v>
      </c>
      <c r="AC369" s="48">
        <v>21.8</v>
      </c>
      <c r="AD369" s="49">
        <v>2.92</v>
      </c>
      <c r="AE369" s="49">
        <v>333</v>
      </c>
      <c r="AG369" s="49">
        <v>9.1</v>
      </c>
      <c r="AK369" s="56">
        <v>12.01</v>
      </c>
      <c r="AN369" s="60">
        <v>75</v>
      </c>
      <c r="AO369" s="61">
        <v>8.2479999999999993</v>
      </c>
      <c r="AS369" s="78">
        <v>310</v>
      </c>
      <c r="AT369" s="78">
        <v>410</v>
      </c>
      <c r="AU369" s="95">
        <v>20</v>
      </c>
      <c r="AV369" s="95">
        <v>25</v>
      </c>
      <c r="AW369" s="95">
        <v>8</v>
      </c>
      <c r="AX369" s="95">
        <v>12</v>
      </c>
      <c r="AY369" s="95">
        <v>2.7</v>
      </c>
      <c r="AZ369" s="95">
        <v>3.3</v>
      </c>
      <c r="BG369" s="78">
        <v>30</v>
      </c>
      <c r="BH369" s="78">
        <v>50</v>
      </c>
      <c r="BI369" s="78">
        <v>42</v>
      </c>
      <c r="BJ369" s="78">
        <v>50</v>
      </c>
      <c r="BK369" s="78">
        <v>10</v>
      </c>
      <c r="BL369" s="78">
        <v>20</v>
      </c>
      <c r="BM369" s="78">
        <v>5</v>
      </c>
      <c r="BN369" s="78">
        <v>10</v>
      </c>
      <c r="BO369" s="94">
        <v>36</v>
      </c>
      <c r="BP369" s="94">
        <v>41</v>
      </c>
    </row>
    <row r="370" spans="1:68" hidden="1" x14ac:dyDescent="0.25">
      <c r="A370" s="73"/>
      <c r="B370" s="3" t="s">
        <v>115</v>
      </c>
      <c r="C370" s="23">
        <v>3.2</v>
      </c>
      <c r="D370" s="11">
        <v>1</v>
      </c>
      <c r="E370" s="11">
        <f t="shared" si="19"/>
        <v>43</v>
      </c>
      <c r="F370" s="11">
        <f t="shared" si="20"/>
        <v>0.9</v>
      </c>
      <c r="G370" s="11">
        <v>12.54</v>
      </c>
      <c r="H370" s="11">
        <v>45.1</v>
      </c>
      <c r="L370" s="24">
        <v>44.3</v>
      </c>
      <c r="M370" s="6">
        <v>3</v>
      </c>
      <c r="P370" s="25">
        <v>11.2</v>
      </c>
      <c r="R370" s="26">
        <v>1.85</v>
      </c>
      <c r="S370" s="26">
        <v>39.5</v>
      </c>
      <c r="V370" s="38">
        <v>8.01</v>
      </c>
      <c r="Y370" s="40">
        <v>463</v>
      </c>
      <c r="AA370" s="40">
        <v>17.09</v>
      </c>
      <c r="AB370" s="41">
        <v>17.41</v>
      </c>
      <c r="AC370" s="48">
        <v>21.4</v>
      </c>
      <c r="AD370" s="49">
        <v>2.93</v>
      </c>
      <c r="AE370" s="49">
        <v>340</v>
      </c>
      <c r="AG370" s="49">
        <v>9.5500000000000007</v>
      </c>
      <c r="AK370" s="56">
        <v>13.5</v>
      </c>
      <c r="AO370" s="61">
        <v>11.993</v>
      </c>
      <c r="AS370" s="78">
        <v>310</v>
      </c>
      <c r="AT370" s="78">
        <v>410</v>
      </c>
      <c r="AU370" s="95">
        <v>20</v>
      </c>
      <c r="AV370" s="95">
        <v>25</v>
      </c>
      <c r="AW370" s="95">
        <v>8</v>
      </c>
      <c r="AX370" s="95">
        <v>12</v>
      </c>
      <c r="AY370" s="95">
        <v>2.7</v>
      </c>
      <c r="AZ370" s="95">
        <v>3.3</v>
      </c>
      <c r="BG370" s="78">
        <v>30</v>
      </c>
      <c r="BH370" s="78">
        <v>50</v>
      </c>
      <c r="BI370" s="78">
        <v>42</v>
      </c>
      <c r="BJ370" s="78">
        <v>50</v>
      </c>
      <c r="BK370" s="78">
        <v>10</v>
      </c>
      <c r="BL370" s="78">
        <v>20</v>
      </c>
      <c r="BM370" s="78">
        <v>5</v>
      </c>
      <c r="BN370" s="78">
        <v>10</v>
      </c>
      <c r="BO370" s="94">
        <v>36</v>
      </c>
      <c r="BP370" s="94">
        <v>41</v>
      </c>
    </row>
    <row r="371" spans="1:68" hidden="1" x14ac:dyDescent="0.25">
      <c r="A371" s="73">
        <v>43105</v>
      </c>
      <c r="B371" s="3" t="s">
        <v>65</v>
      </c>
      <c r="C371" s="23">
        <v>3.1</v>
      </c>
      <c r="D371" s="11">
        <v>1.1000000000000001</v>
      </c>
      <c r="E371" s="11">
        <f t="shared" si="19"/>
        <v>41</v>
      </c>
      <c r="F371" s="11">
        <f t="shared" si="20"/>
        <v>0.9900000000000001</v>
      </c>
      <c r="G371" s="11">
        <v>12.52</v>
      </c>
      <c r="H371" s="11">
        <v>46.1</v>
      </c>
      <c r="K371" s="125">
        <v>1.1100000000000001</v>
      </c>
      <c r="L371" s="24">
        <v>44.6</v>
      </c>
      <c r="M371" s="6">
        <v>3.4</v>
      </c>
      <c r="P371" s="25">
        <v>11.8</v>
      </c>
      <c r="R371" s="26">
        <v>2.02</v>
      </c>
      <c r="S371" s="26">
        <v>39.9</v>
      </c>
      <c r="U371" s="121">
        <v>1.65</v>
      </c>
      <c r="V371" s="38">
        <v>8.1</v>
      </c>
      <c r="W371" s="126">
        <f>U371+K371</f>
        <v>2.76</v>
      </c>
      <c r="Y371" s="40">
        <v>496</v>
      </c>
      <c r="AA371" s="40">
        <v>18.62</v>
      </c>
      <c r="AB371" s="41">
        <v>19.39</v>
      </c>
      <c r="AC371" s="48">
        <v>21.8</v>
      </c>
      <c r="AD371" s="49">
        <v>2.93</v>
      </c>
      <c r="AE371" s="49">
        <v>350</v>
      </c>
      <c r="AG371" s="49">
        <v>10.47</v>
      </c>
      <c r="AJ371" s="80">
        <v>78.27</v>
      </c>
      <c r="AK371" s="56">
        <v>12.74</v>
      </c>
      <c r="AN371" s="60">
        <v>70</v>
      </c>
      <c r="AO371" s="61">
        <v>5.05</v>
      </c>
      <c r="AS371" s="78">
        <v>310</v>
      </c>
      <c r="AT371" s="78">
        <v>410</v>
      </c>
      <c r="AU371" s="95">
        <v>20</v>
      </c>
      <c r="AV371" s="95">
        <v>25</v>
      </c>
      <c r="AW371" s="95">
        <v>8</v>
      </c>
      <c r="AX371" s="95">
        <v>12</v>
      </c>
      <c r="AY371" s="95">
        <v>2.7</v>
      </c>
      <c r="AZ371" s="95">
        <v>3.3</v>
      </c>
      <c r="BG371" s="78">
        <v>30</v>
      </c>
      <c r="BH371" s="78">
        <v>50</v>
      </c>
      <c r="BI371" s="78">
        <v>42</v>
      </c>
      <c r="BJ371" s="78">
        <v>50</v>
      </c>
      <c r="BK371" s="78">
        <v>10</v>
      </c>
      <c r="BL371" s="78">
        <v>20</v>
      </c>
      <c r="BM371" s="78">
        <v>5</v>
      </c>
      <c r="BN371" s="78">
        <v>10</v>
      </c>
      <c r="BO371" s="94">
        <v>36</v>
      </c>
      <c r="BP371" s="94">
        <v>41</v>
      </c>
    </row>
    <row r="372" spans="1:68" hidden="1" x14ac:dyDescent="0.25">
      <c r="A372" s="73"/>
      <c r="B372" s="3" t="s">
        <v>57</v>
      </c>
      <c r="C372" s="23">
        <v>3.2</v>
      </c>
      <c r="D372" s="11">
        <v>1.2</v>
      </c>
      <c r="E372" s="11">
        <f t="shared" si="19"/>
        <v>42.000000000000007</v>
      </c>
      <c r="F372" s="11">
        <f t="shared" si="20"/>
        <v>1.08</v>
      </c>
      <c r="G372" s="11">
        <v>12.69</v>
      </c>
      <c r="H372" s="11">
        <v>45.3</v>
      </c>
      <c r="L372" s="24">
        <v>44.5</v>
      </c>
      <c r="M372" s="6">
        <v>3.15</v>
      </c>
      <c r="P372" s="25">
        <v>11.8</v>
      </c>
      <c r="R372" s="26">
        <v>1.98</v>
      </c>
      <c r="S372" s="26">
        <v>39.799999999999997</v>
      </c>
      <c r="V372" s="38">
        <v>7.87</v>
      </c>
      <c r="Y372" s="40">
        <v>500</v>
      </c>
      <c r="AA372" s="40">
        <v>18.63</v>
      </c>
      <c r="AB372" s="41">
        <v>20.85</v>
      </c>
      <c r="AC372" s="48">
        <v>21.5</v>
      </c>
      <c r="AD372" s="49">
        <v>2.99</v>
      </c>
      <c r="AE372" s="49">
        <v>329</v>
      </c>
      <c r="AG372" s="49">
        <v>9.1</v>
      </c>
      <c r="AK372" s="56">
        <v>14.77</v>
      </c>
      <c r="AN372" s="60">
        <v>75</v>
      </c>
      <c r="AO372" s="61">
        <v>8.0990000000000002</v>
      </c>
      <c r="AS372" s="78">
        <v>310</v>
      </c>
      <c r="AT372" s="78">
        <v>410</v>
      </c>
      <c r="AU372" s="95">
        <v>20</v>
      </c>
      <c r="AV372" s="95">
        <v>25</v>
      </c>
      <c r="AW372" s="95">
        <v>8</v>
      </c>
      <c r="AX372" s="95">
        <v>12</v>
      </c>
      <c r="AY372" s="95">
        <v>2.7</v>
      </c>
      <c r="AZ372" s="95">
        <v>3.3</v>
      </c>
      <c r="BG372" s="78">
        <v>30</v>
      </c>
      <c r="BH372" s="78">
        <v>50</v>
      </c>
      <c r="BI372" s="78">
        <v>42</v>
      </c>
      <c r="BJ372" s="78">
        <v>50</v>
      </c>
      <c r="BK372" s="78">
        <v>10</v>
      </c>
      <c r="BL372" s="78">
        <v>20</v>
      </c>
      <c r="BM372" s="78">
        <v>5</v>
      </c>
      <c r="BN372" s="78">
        <v>10</v>
      </c>
      <c r="BO372" s="94">
        <v>36</v>
      </c>
      <c r="BP372" s="94">
        <v>41</v>
      </c>
    </row>
    <row r="373" spans="1:68" hidden="1" x14ac:dyDescent="0.25">
      <c r="A373" s="73"/>
      <c r="B373" s="3" t="s">
        <v>115</v>
      </c>
      <c r="C373" s="23">
        <v>3.3</v>
      </c>
      <c r="D373" s="11">
        <v>1.2</v>
      </c>
      <c r="E373" s="11">
        <f t="shared" si="19"/>
        <v>43.5</v>
      </c>
      <c r="F373" s="11">
        <f t="shared" si="20"/>
        <v>1.08</v>
      </c>
      <c r="G373" s="11">
        <v>12.51</v>
      </c>
      <c r="H373" s="11">
        <v>45.9</v>
      </c>
      <c r="K373" s="125">
        <v>0.76</v>
      </c>
      <c r="L373" s="24">
        <v>45.8</v>
      </c>
      <c r="M373" s="6">
        <v>2.74</v>
      </c>
      <c r="P373" s="25">
        <v>11.2</v>
      </c>
      <c r="R373" s="26">
        <v>1.95</v>
      </c>
      <c r="S373" s="26">
        <v>39.799999999999997</v>
      </c>
      <c r="U373" s="121">
        <v>1.44</v>
      </c>
      <c r="V373" s="38">
        <v>8.16</v>
      </c>
      <c r="W373" s="126">
        <f>U373+K373</f>
        <v>2.2000000000000002</v>
      </c>
      <c r="Y373" s="40">
        <v>510</v>
      </c>
      <c r="AA373" s="40">
        <v>19.22</v>
      </c>
      <c r="AB373" s="41">
        <v>22.26</v>
      </c>
      <c r="AC373" s="48">
        <v>21.2</v>
      </c>
      <c r="AD373" s="49">
        <v>3.02</v>
      </c>
      <c r="AE373" s="49">
        <v>319</v>
      </c>
      <c r="AG373" s="49">
        <v>9.1</v>
      </c>
      <c r="AN373" s="60">
        <v>70</v>
      </c>
      <c r="AO373" s="61">
        <v>9.0679999999999996</v>
      </c>
      <c r="AS373" s="78">
        <v>310</v>
      </c>
      <c r="AT373" s="78">
        <v>410</v>
      </c>
      <c r="AU373" s="95">
        <v>20</v>
      </c>
      <c r="AV373" s="95">
        <v>25</v>
      </c>
      <c r="AW373" s="95">
        <v>8</v>
      </c>
      <c r="AX373" s="95">
        <v>12</v>
      </c>
      <c r="AY373" s="95">
        <v>2.7</v>
      </c>
      <c r="AZ373" s="95">
        <v>3.3</v>
      </c>
      <c r="BG373" s="78">
        <v>30</v>
      </c>
      <c r="BH373" s="78">
        <v>50</v>
      </c>
      <c r="BI373" s="78">
        <v>42</v>
      </c>
      <c r="BJ373" s="78">
        <v>50</v>
      </c>
      <c r="BK373" s="78">
        <v>10</v>
      </c>
      <c r="BL373" s="78">
        <v>20</v>
      </c>
      <c r="BM373" s="78">
        <v>5</v>
      </c>
      <c r="BN373" s="78">
        <v>10</v>
      </c>
      <c r="BO373" s="94">
        <v>36</v>
      </c>
      <c r="BP373" s="94">
        <v>41</v>
      </c>
    </row>
    <row r="374" spans="1:68" hidden="1" x14ac:dyDescent="0.25">
      <c r="A374" s="73">
        <v>43106</v>
      </c>
      <c r="B374" s="3" t="s">
        <v>201</v>
      </c>
      <c r="C374" s="23">
        <v>3.1</v>
      </c>
      <c r="D374" s="11">
        <v>1.3</v>
      </c>
      <c r="E374" s="11">
        <f t="shared" si="19"/>
        <v>40.000000000000007</v>
      </c>
      <c r="F374" s="11">
        <f t="shared" si="20"/>
        <v>1.1700000000000002</v>
      </c>
      <c r="G374" s="11">
        <v>12.58</v>
      </c>
      <c r="H374" s="11">
        <v>45.2</v>
      </c>
      <c r="K374" s="125">
        <v>1</v>
      </c>
      <c r="L374" s="24">
        <v>44.7</v>
      </c>
      <c r="M374" s="6">
        <v>2.94</v>
      </c>
      <c r="P374" s="25">
        <v>11.8</v>
      </c>
      <c r="R374" s="26">
        <v>2.14</v>
      </c>
      <c r="S374" s="26">
        <v>39.6</v>
      </c>
      <c r="U374" s="121">
        <v>1.37</v>
      </c>
      <c r="V374" s="38">
        <v>8.08</v>
      </c>
      <c r="W374" s="126">
        <f>U374+K374</f>
        <v>2.37</v>
      </c>
      <c r="Y374" s="40">
        <v>509</v>
      </c>
      <c r="AA374" s="40">
        <v>20.46</v>
      </c>
      <c r="AB374" s="41">
        <v>23.85</v>
      </c>
      <c r="AC374" s="48">
        <v>21.1</v>
      </c>
      <c r="AD374" s="49">
        <v>3.05</v>
      </c>
      <c r="AE374" s="49">
        <v>310</v>
      </c>
      <c r="AG374" s="49">
        <v>9.1</v>
      </c>
      <c r="AK374" s="56">
        <v>11.64</v>
      </c>
      <c r="AN374" s="60">
        <v>98</v>
      </c>
      <c r="AO374" s="61">
        <v>11.73</v>
      </c>
      <c r="AS374" s="78">
        <v>310</v>
      </c>
      <c r="AT374" s="78">
        <v>410</v>
      </c>
      <c r="AU374" s="95">
        <v>20</v>
      </c>
      <c r="AV374" s="95">
        <v>25</v>
      </c>
      <c r="AW374" s="95">
        <v>8</v>
      </c>
      <c r="AX374" s="95">
        <v>12</v>
      </c>
      <c r="AY374" s="95">
        <v>2.7</v>
      </c>
      <c r="AZ374" s="95">
        <v>3.3</v>
      </c>
      <c r="BG374" s="78">
        <v>30</v>
      </c>
      <c r="BH374" s="78">
        <v>50</v>
      </c>
      <c r="BI374" s="78">
        <v>42</v>
      </c>
      <c r="BJ374" s="78">
        <v>50</v>
      </c>
      <c r="BK374" s="78">
        <v>10</v>
      </c>
      <c r="BL374" s="78">
        <v>20</v>
      </c>
      <c r="BM374" s="78">
        <v>5</v>
      </c>
      <c r="BN374" s="78">
        <v>10</v>
      </c>
      <c r="BO374" s="94">
        <v>36</v>
      </c>
      <c r="BP374" s="94">
        <v>41</v>
      </c>
    </row>
    <row r="375" spans="1:68" ht="45" hidden="1" x14ac:dyDescent="0.25">
      <c r="A375" s="73">
        <v>43108</v>
      </c>
      <c r="B375" s="3" t="s">
        <v>68</v>
      </c>
      <c r="C375" s="23">
        <v>3.2</v>
      </c>
      <c r="D375" s="11">
        <v>1.2</v>
      </c>
      <c r="E375" s="11">
        <f t="shared" si="19"/>
        <v>42.000000000000007</v>
      </c>
      <c r="F375" s="11">
        <f t="shared" si="20"/>
        <v>1.08</v>
      </c>
      <c r="G375" s="11">
        <v>12.52</v>
      </c>
      <c r="H375" s="11">
        <v>44</v>
      </c>
      <c r="K375" s="125">
        <v>0.66</v>
      </c>
      <c r="L375" s="24">
        <v>41.5</v>
      </c>
      <c r="M375" s="6">
        <v>3.84</v>
      </c>
      <c r="P375" s="25">
        <v>11.8</v>
      </c>
      <c r="R375" s="26">
        <v>1.98</v>
      </c>
      <c r="S375" s="26">
        <v>39</v>
      </c>
      <c r="U375" s="121">
        <v>1.34</v>
      </c>
      <c r="V375" s="38">
        <v>7.44</v>
      </c>
      <c r="W375" s="126">
        <f>U375+K375</f>
        <v>2</v>
      </c>
      <c r="Y375" s="40">
        <v>486</v>
      </c>
      <c r="AA375" s="40">
        <v>22.49</v>
      </c>
      <c r="AB375" s="41">
        <v>21.62</v>
      </c>
      <c r="AC375" s="48">
        <v>21.1</v>
      </c>
      <c r="AD375" s="49">
        <v>3.01</v>
      </c>
      <c r="AE375" s="49">
        <v>339</v>
      </c>
      <c r="AG375" s="49">
        <v>9.5500000000000007</v>
      </c>
      <c r="AK375" s="56">
        <v>13.91</v>
      </c>
      <c r="AO375" s="61">
        <v>2.653</v>
      </c>
      <c r="AQ375" s="76" t="s">
        <v>202</v>
      </c>
      <c r="AS375" s="78">
        <v>310</v>
      </c>
      <c r="AT375" s="78">
        <v>410</v>
      </c>
      <c r="AU375" s="95">
        <v>20</v>
      </c>
      <c r="AV375" s="95">
        <v>25</v>
      </c>
      <c r="AW375" s="95">
        <v>8</v>
      </c>
      <c r="AX375" s="95">
        <v>12</v>
      </c>
      <c r="AY375" s="95">
        <v>2.7</v>
      </c>
      <c r="AZ375" s="95">
        <v>3.3</v>
      </c>
      <c r="BG375" s="78">
        <v>30</v>
      </c>
      <c r="BH375" s="78">
        <v>50</v>
      </c>
      <c r="BI375" s="78">
        <v>42</v>
      </c>
      <c r="BJ375" s="78">
        <v>50</v>
      </c>
      <c r="BK375" s="78">
        <v>10</v>
      </c>
      <c r="BL375" s="78">
        <v>20</v>
      </c>
      <c r="BM375" s="78">
        <v>5</v>
      </c>
      <c r="BN375" s="78">
        <v>10</v>
      </c>
      <c r="BO375" s="94">
        <v>36</v>
      </c>
      <c r="BP375" s="94">
        <v>41</v>
      </c>
    </row>
    <row r="376" spans="1:68" hidden="1" x14ac:dyDescent="0.25">
      <c r="A376" s="73"/>
      <c r="B376" s="3" t="s">
        <v>57</v>
      </c>
      <c r="C376" s="23">
        <v>2.9</v>
      </c>
      <c r="D376" s="11">
        <v>0.8</v>
      </c>
      <c r="E376" s="11">
        <f t="shared" si="19"/>
        <v>39.5</v>
      </c>
      <c r="F376" s="11">
        <f t="shared" si="20"/>
        <v>0.72000000000000008</v>
      </c>
      <c r="G376" s="11">
        <v>12.7</v>
      </c>
      <c r="H376" s="11">
        <v>45</v>
      </c>
      <c r="L376" s="24">
        <v>41</v>
      </c>
      <c r="M376" s="6">
        <v>3.41</v>
      </c>
      <c r="P376" s="25">
        <v>11.8</v>
      </c>
      <c r="R376" s="26">
        <v>2.29</v>
      </c>
      <c r="S376" s="26">
        <v>39.4</v>
      </c>
      <c r="V376" s="38">
        <v>8.1</v>
      </c>
      <c r="Y376" s="40">
        <v>496</v>
      </c>
      <c r="AA376" s="40">
        <v>20.83</v>
      </c>
      <c r="AB376" s="41">
        <v>23.72</v>
      </c>
      <c r="AC376" s="48">
        <v>20.8</v>
      </c>
      <c r="AD376" s="49">
        <v>3.22</v>
      </c>
      <c r="AE376" s="49">
        <v>325</v>
      </c>
      <c r="AG376" s="49">
        <v>10.47</v>
      </c>
      <c r="AJ376" s="80">
        <v>71.680000000000007</v>
      </c>
      <c r="AK376" s="56">
        <v>11.41</v>
      </c>
      <c r="AQ376" s="76" t="s">
        <v>203</v>
      </c>
      <c r="AS376" s="78">
        <v>310</v>
      </c>
      <c r="AT376" s="78">
        <v>410</v>
      </c>
      <c r="AU376" s="95">
        <v>20</v>
      </c>
      <c r="AV376" s="95">
        <v>25</v>
      </c>
      <c r="AW376" s="95">
        <v>8</v>
      </c>
      <c r="AX376" s="95">
        <v>12</v>
      </c>
      <c r="AY376" s="95">
        <v>2.7</v>
      </c>
      <c r="AZ376" s="95">
        <v>3.3</v>
      </c>
      <c r="BG376" s="78">
        <v>30</v>
      </c>
      <c r="BH376" s="78">
        <v>50</v>
      </c>
      <c r="BI376" s="78">
        <v>42</v>
      </c>
      <c r="BJ376" s="78">
        <v>50</v>
      </c>
      <c r="BK376" s="78">
        <v>10</v>
      </c>
      <c r="BL376" s="78">
        <v>20</v>
      </c>
      <c r="BM376" s="78">
        <v>5</v>
      </c>
      <c r="BN376" s="78">
        <v>10</v>
      </c>
      <c r="BO376" s="94">
        <v>36</v>
      </c>
      <c r="BP376" s="94">
        <v>41</v>
      </c>
    </row>
    <row r="377" spans="1:68" hidden="1" x14ac:dyDescent="0.25">
      <c r="A377" s="73"/>
      <c r="B377" s="3" t="s">
        <v>58</v>
      </c>
      <c r="C377" s="23">
        <v>3</v>
      </c>
      <c r="D377" s="11">
        <v>0.8</v>
      </c>
      <c r="E377" s="11">
        <f t="shared" si="19"/>
        <v>41</v>
      </c>
      <c r="F377" s="11">
        <f t="shared" si="20"/>
        <v>0.72000000000000008</v>
      </c>
      <c r="G377" s="11">
        <v>12.52</v>
      </c>
      <c r="H377" s="11">
        <v>45</v>
      </c>
      <c r="K377" s="125">
        <v>1.1100000000000001</v>
      </c>
      <c r="L377" s="24">
        <v>44</v>
      </c>
      <c r="M377" s="6">
        <v>2.84</v>
      </c>
      <c r="P377" s="25">
        <v>12.6</v>
      </c>
      <c r="R377" s="26">
        <v>2.09</v>
      </c>
      <c r="S377" s="26">
        <v>39.200000000000003</v>
      </c>
      <c r="U377" s="121">
        <v>1.48</v>
      </c>
      <c r="V377" s="38">
        <v>8.89</v>
      </c>
      <c r="W377" s="126">
        <f>U377+K377</f>
        <v>2.59</v>
      </c>
      <c r="Y377" s="40">
        <v>535</v>
      </c>
      <c r="AA377" s="40">
        <v>26.1</v>
      </c>
      <c r="AB377" s="41">
        <v>27.49</v>
      </c>
      <c r="AC377" s="48">
        <v>20.9</v>
      </c>
      <c r="AD377" s="49">
        <v>3.06</v>
      </c>
      <c r="AE377" s="49">
        <v>356</v>
      </c>
      <c r="AG377" s="49">
        <v>10.24</v>
      </c>
      <c r="AK377" s="56">
        <v>12.99</v>
      </c>
      <c r="AN377" s="60">
        <v>75</v>
      </c>
      <c r="AO377" s="61">
        <v>8.57</v>
      </c>
      <c r="AS377" s="78">
        <v>310</v>
      </c>
      <c r="AT377" s="78">
        <v>410</v>
      </c>
      <c r="AU377" s="95">
        <v>20</v>
      </c>
      <c r="AV377" s="95">
        <v>25</v>
      </c>
      <c r="AW377" s="95">
        <v>8</v>
      </c>
      <c r="AX377" s="95">
        <v>12</v>
      </c>
      <c r="AY377" s="95">
        <v>2.7</v>
      </c>
      <c r="AZ377" s="95">
        <v>3.3</v>
      </c>
      <c r="BG377" s="78">
        <v>30</v>
      </c>
      <c r="BH377" s="78">
        <v>50</v>
      </c>
      <c r="BI377" s="78">
        <v>42</v>
      </c>
      <c r="BJ377" s="78">
        <v>50</v>
      </c>
      <c r="BK377" s="78">
        <v>10</v>
      </c>
      <c r="BL377" s="78">
        <v>20</v>
      </c>
      <c r="BM377" s="78">
        <v>5</v>
      </c>
      <c r="BN377" s="78">
        <v>10</v>
      </c>
      <c r="BO377" s="94">
        <v>36</v>
      </c>
      <c r="BP377" s="94">
        <v>41</v>
      </c>
    </row>
    <row r="378" spans="1:68" hidden="1" x14ac:dyDescent="0.25">
      <c r="A378" s="73">
        <v>43109</v>
      </c>
      <c r="B378" s="3" t="s">
        <v>65</v>
      </c>
      <c r="C378" s="23">
        <v>3</v>
      </c>
      <c r="D378" s="11">
        <v>0.9</v>
      </c>
      <c r="E378" s="11">
        <f t="shared" si="19"/>
        <v>40.5</v>
      </c>
      <c r="F378" s="11">
        <f t="shared" si="20"/>
        <v>0.81</v>
      </c>
      <c r="G378" s="11">
        <v>12.5</v>
      </c>
      <c r="H378" s="11">
        <v>45.4</v>
      </c>
      <c r="K378" s="125">
        <v>0.85</v>
      </c>
      <c r="L378" s="24">
        <v>42.1</v>
      </c>
      <c r="M378" s="6">
        <v>3</v>
      </c>
      <c r="P378" s="25">
        <v>11.8</v>
      </c>
      <c r="R378" s="26">
        <v>2.21</v>
      </c>
      <c r="S378" s="26">
        <v>39.4</v>
      </c>
      <c r="U378" s="121">
        <v>1.34</v>
      </c>
      <c r="V378" s="38">
        <v>7.43</v>
      </c>
      <c r="W378" s="126">
        <f>U378+K378</f>
        <v>2.19</v>
      </c>
      <c r="Y378" s="40">
        <v>494</v>
      </c>
      <c r="AA378" s="40">
        <v>24.7</v>
      </c>
      <c r="AB378" s="41">
        <v>27.08</v>
      </c>
      <c r="AC378" s="48">
        <v>21.1</v>
      </c>
      <c r="AD378" s="49">
        <v>3</v>
      </c>
      <c r="AE378" s="49">
        <v>317</v>
      </c>
      <c r="AG378" s="49">
        <v>9.1</v>
      </c>
      <c r="AK378" s="56">
        <v>11.65</v>
      </c>
      <c r="AN378" s="60">
        <v>108</v>
      </c>
      <c r="AO378" s="61">
        <v>5.93</v>
      </c>
      <c r="AS378" s="78">
        <v>310</v>
      </c>
      <c r="AT378" s="78">
        <v>410</v>
      </c>
      <c r="AU378" s="95">
        <v>20</v>
      </c>
      <c r="AV378" s="95">
        <v>25</v>
      </c>
      <c r="AW378" s="95">
        <v>8</v>
      </c>
      <c r="AX378" s="95">
        <v>12</v>
      </c>
      <c r="AY378" s="95">
        <v>2.7</v>
      </c>
      <c r="AZ378" s="95">
        <v>3.3</v>
      </c>
      <c r="BG378" s="78">
        <v>30</v>
      </c>
      <c r="BH378" s="78">
        <v>50</v>
      </c>
      <c r="BI378" s="78">
        <v>42</v>
      </c>
      <c r="BJ378" s="78">
        <v>50</v>
      </c>
      <c r="BK378" s="78">
        <v>10</v>
      </c>
      <c r="BL378" s="78">
        <v>20</v>
      </c>
      <c r="BM378" s="78">
        <v>5</v>
      </c>
      <c r="BN378" s="78">
        <v>10</v>
      </c>
      <c r="BO378" s="94">
        <v>36</v>
      </c>
      <c r="BP378" s="94">
        <v>41</v>
      </c>
    </row>
    <row r="379" spans="1:68" hidden="1" x14ac:dyDescent="0.25">
      <c r="A379" s="73"/>
      <c r="B379" s="3" t="s">
        <v>77</v>
      </c>
      <c r="C379" s="23">
        <v>3.1</v>
      </c>
      <c r="D379" s="11">
        <v>0.9</v>
      </c>
      <c r="E379" s="11">
        <f t="shared" si="19"/>
        <v>42.000000000000007</v>
      </c>
      <c r="F379" s="11">
        <f t="shared" si="20"/>
        <v>0.81</v>
      </c>
      <c r="G379" s="11">
        <v>12.61</v>
      </c>
      <c r="H379" s="11">
        <v>45.4</v>
      </c>
      <c r="K379" s="125">
        <v>1.1399999999999999</v>
      </c>
      <c r="L379" s="24">
        <v>44.5</v>
      </c>
      <c r="M379" s="6">
        <v>2.94</v>
      </c>
      <c r="P379" s="25">
        <v>11.8</v>
      </c>
      <c r="R379" s="26">
        <v>1.88</v>
      </c>
      <c r="S379" s="26">
        <v>39.6</v>
      </c>
      <c r="U379" s="121">
        <v>1.35</v>
      </c>
      <c r="V379" s="38">
        <v>7.93</v>
      </c>
      <c r="W379" s="126">
        <f>U379+K379</f>
        <v>2.4900000000000002</v>
      </c>
      <c r="Y379" s="40">
        <v>516</v>
      </c>
      <c r="AA379" s="40">
        <v>17.38</v>
      </c>
      <c r="AB379" s="41">
        <v>7.65</v>
      </c>
      <c r="AC379" s="48">
        <v>20.9</v>
      </c>
      <c r="AD379" s="49">
        <v>2.8</v>
      </c>
      <c r="AE379" s="49">
        <v>335</v>
      </c>
      <c r="AG379" s="49">
        <v>9.5500000000000007</v>
      </c>
      <c r="AN379" s="60">
        <v>57</v>
      </c>
      <c r="AO379" s="61">
        <v>5.9509999999999996</v>
      </c>
      <c r="AS379" s="78">
        <v>310</v>
      </c>
      <c r="AT379" s="78">
        <v>410</v>
      </c>
      <c r="AU379" s="95">
        <v>20</v>
      </c>
      <c r="AV379" s="95">
        <v>25</v>
      </c>
      <c r="AW379" s="95">
        <v>8</v>
      </c>
      <c r="AX379" s="95">
        <v>12</v>
      </c>
      <c r="AY379" s="95">
        <v>2.7</v>
      </c>
      <c r="AZ379" s="95">
        <v>3.3</v>
      </c>
      <c r="BG379" s="78">
        <v>30</v>
      </c>
      <c r="BH379" s="78">
        <v>50</v>
      </c>
      <c r="BI379" s="78">
        <v>42</v>
      </c>
      <c r="BJ379" s="78">
        <v>50</v>
      </c>
      <c r="BK379" s="78">
        <v>10</v>
      </c>
      <c r="BL379" s="78">
        <v>20</v>
      </c>
      <c r="BM379" s="78">
        <v>5</v>
      </c>
      <c r="BN379" s="78">
        <v>10</v>
      </c>
      <c r="BO379" s="94">
        <v>36</v>
      </c>
      <c r="BP379" s="94">
        <v>41</v>
      </c>
    </row>
    <row r="380" spans="1:68" hidden="1" x14ac:dyDescent="0.25">
      <c r="A380" s="73"/>
      <c r="B380" s="3" t="s">
        <v>36</v>
      </c>
      <c r="C380" s="23">
        <v>3</v>
      </c>
      <c r="D380" s="11">
        <v>1</v>
      </c>
      <c r="E380" s="11">
        <f t="shared" si="19"/>
        <v>40</v>
      </c>
      <c r="F380" s="11">
        <f t="shared" si="20"/>
        <v>0.9</v>
      </c>
      <c r="G380" s="11">
        <v>12.53</v>
      </c>
      <c r="H380" s="11">
        <v>45.7</v>
      </c>
      <c r="L380" s="24">
        <v>44.9</v>
      </c>
      <c r="M380" s="6">
        <v>3.2</v>
      </c>
      <c r="P380" s="25">
        <v>10.6</v>
      </c>
      <c r="R380" s="26">
        <v>1.98</v>
      </c>
      <c r="S380" s="26">
        <v>39.700000000000003</v>
      </c>
      <c r="V380" s="38">
        <v>7.84</v>
      </c>
      <c r="Y380" s="40">
        <v>518</v>
      </c>
      <c r="AA380" s="40">
        <v>9.75</v>
      </c>
      <c r="AB380" s="41">
        <v>6.83</v>
      </c>
      <c r="AC380" s="48">
        <v>21.1</v>
      </c>
      <c r="AD380" s="49">
        <v>2.82</v>
      </c>
      <c r="AE380" s="49">
        <v>327</v>
      </c>
      <c r="AG380" s="49">
        <v>9.1</v>
      </c>
      <c r="AK380" s="56">
        <v>12.19</v>
      </c>
      <c r="AS380" s="78">
        <v>310</v>
      </c>
      <c r="AT380" s="78">
        <v>410</v>
      </c>
      <c r="AU380" s="95">
        <v>20</v>
      </c>
      <c r="AV380" s="95">
        <v>25</v>
      </c>
      <c r="AW380" s="95">
        <v>8</v>
      </c>
      <c r="AX380" s="95">
        <v>12</v>
      </c>
      <c r="AY380" s="95">
        <v>2.7</v>
      </c>
      <c r="AZ380" s="95">
        <v>3.3</v>
      </c>
      <c r="BG380" s="78">
        <v>30</v>
      </c>
      <c r="BH380" s="78">
        <v>50</v>
      </c>
      <c r="BI380" s="78">
        <v>42</v>
      </c>
      <c r="BJ380" s="78">
        <v>50</v>
      </c>
      <c r="BK380" s="78">
        <v>10</v>
      </c>
      <c r="BL380" s="78">
        <v>20</v>
      </c>
      <c r="BM380" s="78">
        <v>5</v>
      </c>
      <c r="BN380" s="78">
        <v>10</v>
      </c>
      <c r="BO380" s="94">
        <v>36</v>
      </c>
      <c r="BP380" s="94">
        <v>41</v>
      </c>
    </row>
    <row r="381" spans="1:68" hidden="1" x14ac:dyDescent="0.25">
      <c r="A381" s="73"/>
      <c r="B381" s="3" t="s">
        <v>204</v>
      </c>
      <c r="C381" s="23">
        <v>3</v>
      </c>
      <c r="D381" s="11">
        <v>0.9</v>
      </c>
      <c r="E381" s="11">
        <f t="shared" si="19"/>
        <v>40.5</v>
      </c>
      <c r="F381" s="11">
        <f t="shared" si="20"/>
        <v>0.81</v>
      </c>
      <c r="G381" s="11">
        <v>12.53</v>
      </c>
      <c r="H381" s="11">
        <v>44.7</v>
      </c>
      <c r="K381" s="125">
        <v>1.29</v>
      </c>
      <c r="L381" s="24">
        <v>45.2</v>
      </c>
      <c r="M381" s="6">
        <v>2.64</v>
      </c>
      <c r="P381" s="25">
        <v>11.8</v>
      </c>
      <c r="R381" s="26">
        <v>2.13</v>
      </c>
      <c r="S381" s="26">
        <v>39.299999999999997</v>
      </c>
      <c r="U381" s="121">
        <v>1.61</v>
      </c>
      <c r="V381" s="38">
        <v>7.96</v>
      </c>
      <c r="W381" s="126">
        <f>U381+K381</f>
        <v>2.9000000000000004</v>
      </c>
      <c r="Y381" s="40">
        <v>514</v>
      </c>
      <c r="AA381" s="40">
        <v>11.15</v>
      </c>
      <c r="AB381" s="41">
        <v>6.62</v>
      </c>
      <c r="AC381" s="48">
        <v>20.9</v>
      </c>
      <c r="AD381" s="49">
        <v>3.02</v>
      </c>
      <c r="AE381" s="49">
        <v>332</v>
      </c>
      <c r="AG381" s="49">
        <v>9.1</v>
      </c>
      <c r="AK381" s="56">
        <v>13.16</v>
      </c>
      <c r="AN381" s="60">
        <v>77</v>
      </c>
      <c r="AO381" s="61">
        <v>10.01</v>
      </c>
      <c r="AS381" s="78">
        <v>310</v>
      </c>
      <c r="AT381" s="78">
        <v>410</v>
      </c>
      <c r="AU381" s="95">
        <v>20</v>
      </c>
      <c r="AV381" s="95">
        <v>25</v>
      </c>
      <c r="AW381" s="95">
        <v>8</v>
      </c>
      <c r="AX381" s="95">
        <v>12</v>
      </c>
      <c r="AY381" s="95">
        <v>2.7</v>
      </c>
      <c r="AZ381" s="95">
        <v>3.3</v>
      </c>
      <c r="BG381" s="78">
        <v>30</v>
      </c>
      <c r="BH381" s="78">
        <v>50</v>
      </c>
      <c r="BI381" s="78">
        <v>42</v>
      </c>
      <c r="BJ381" s="78">
        <v>50</v>
      </c>
      <c r="BK381" s="78">
        <v>10</v>
      </c>
      <c r="BL381" s="78">
        <v>20</v>
      </c>
      <c r="BM381" s="78">
        <v>5</v>
      </c>
      <c r="BN381" s="78">
        <v>10</v>
      </c>
      <c r="BO381" s="94">
        <v>36</v>
      </c>
      <c r="BP381" s="94">
        <v>41</v>
      </c>
    </row>
    <row r="382" spans="1:68" hidden="1" x14ac:dyDescent="0.25">
      <c r="A382" s="73">
        <v>43110</v>
      </c>
      <c r="B382" s="3" t="s">
        <v>65</v>
      </c>
      <c r="C382" s="23">
        <v>3.1</v>
      </c>
      <c r="D382" s="11">
        <v>1.1000000000000001</v>
      </c>
      <c r="E382" s="11">
        <f t="shared" si="19"/>
        <v>41</v>
      </c>
      <c r="F382" s="11">
        <f t="shared" si="20"/>
        <v>0.9900000000000001</v>
      </c>
      <c r="G382" s="11">
        <v>12.54</v>
      </c>
      <c r="H382" s="11">
        <v>45.5</v>
      </c>
      <c r="K382" s="125">
        <v>1.1100000000000001</v>
      </c>
      <c r="L382" s="24">
        <v>45.1</v>
      </c>
      <c r="M382" s="6">
        <v>3.03</v>
      </c>
      <c r="P382" s="25">
        <v>11.8</v>
      </c>
      <c r="R382" s="26">
        <v>1.93</v>
      </c>
      <c r="S382" s="26">
        <v>39.6</v>
      </c>
      <c r="U382" s="121">
        <v>1.46</v>
      </c>
      <c r="V382" s="38">
        <v>8.15</v>
      </c>
      <c r="W382" s="126">
        <f>U382+K382</f>
        <v>2.5700000000000003</v>
      </c>
      <c r="Y382" s="40">
        <v>516</v>
      </c>
      <c r="AA382" s="40">
        <v>9.1999999999999993</v>
      </c>
      <c r="AB382" s="41">
        <v>6.4</v>
      </c>
      <c r="AC382" s="48">
        <v>21.1</v>
      </c>
      <c r="AD382" s="49">
        <v>3</v>
      </c>
      <c r="AE382" s="49">
        <v>330</v>
      </c>
      <c r="AG382" s="49">
        <v>9.1</v>
      </c>
      <c r="AK382" s="56">
        <v>11.65</v>
      </c>
      <c r="AN382" s="60">
        <v>95</v>
      </c>
      <c r="AO382" s="61">
        <v>5.9930000000000003</v>
      </c>
      <c r="AS382" s="78">
        <v>310</v>
      </c>
      <c r="AT382" s="78">
        <v>410</v>
      </c>
      <c r="AU382" s="95">
        <v>20</v>
      </c>
      <c r="AV382" s="95">
        <v>25</v>
      </c>
      <c r="AW382" s="95">
        <v>8</v>
      </c>
      <c r="AX382" s="95">
        <v>12</v>
      </c>
      <c r="AY382" s="95">
        <v>2.7</v>
      </c>
      <c r="AZ382" s="95">
        <v>3.3</v>
      </c>
      <c r="BG382" s="78">
        <v>30</v>
      </c>
      <c r="BH382" s="78">
        <v>50</v>
      </c>
      <c r="BI382" s="78">
        <v>42</v>
      </c>
      <c r="BJ382" s="78">
        <v>50</v>
      </c>
      <c r="BK382" s="78">
        <v>10</v>
      </c>
      <c r="BL382" s="78">
        <v>20</v>
      </c>
      <c r="BM382" s="78">
        <v>5</v>
      </c>
      <c r="BN382" s="78">
        <v>10</v>
      </c>
      <c r="BO382" s="94">
        <v>36</v>
      </c>
      <c r="BP382" s="94">
        <v>41</v>
      </c>
    </row>
    <row r="383" spans="1:68" hidden="1" x14ac:dyDescent="0.25">
      <c r="A383" s="73"/>
      <c r="B383" s="3" t="s">
        <v>77</v>
      </c>
      <c r="C383" s="23">
        <v>3</v>
      </c>
      <c r="D383" s="11">
        <v>1.1000000000000001</v>
      </c>
      <c r="E383" s="11">
        <f t="shared" si="19"/>
        <v>39.5</v>
      </c>
      <c r="F383" s="11">
        <f t="shared" si="20"/>
        <v>0.9900000000000001</v>
      </c>
      <c r="G383" s="11">
        <v>12.56</v>
      </c>
      <c r="H383" s="11">
        <v>45.3</v>
      </c>
      <c r="K383" s="125">
        <v>1.73</v>
      </c>
      <c r="L383" s="24">
        <v>45.1</v>
      </c>
      <c r="M383" s="6">
        <v>3.25</v>
      </c>
      <c r="P383" s="25">
        <v>11.8</v>
      </c>
      <c r="R383" s="26">
        <v>1.99</v>
      </c>
      <c r="S383" s="26">
        <v>39.6</v>
      </c>
      <c r="U383" s="121">
        <v>1.78</v>
      </c>
      <c r="V383" s="38">
        <v>8.0500000000000007</v>
      </c>
      <c r="W383" s="126">
        <f>U383+K383</f>
        <v>3.51</v>
      </c>
      <c r="Y383" s="40">
        <v>515</v>
      </c>
      <c r="AA383" s="40">
        <v>8.8699999999999992</v>
      </c>
      <c r="AB383" s="41">
        <v>6.33</v>
      </c>
      <c r="AC383" s="48">
        <v>21.1</v>
      </c>
      <c r="AD383" s="49">
        <v>2.96</v>
      </c>
      <c r="AE383" s="49">
        <v>336</v>
      </c>
      <c r="AG383" s="49">
        <v>9.5500000000000007</v>
      </c>
      <c r="AK383" s="56">
        <v>13.38</v>
      </c>
      <c r="AN383" s="60">
        <v>75</v>
      </c>
      <c r="AO383" s="61">
        <v>7.5149999999999997</v>
      </c>
      <c r="AS383" s="78">
        <v>310</v>
      </c>
      <c r="AT383" s="78">
        <v>410</v>
      </c>
      <c r="AU383" s="95">
        <v>20</v>
      </c>
      <c r="AV383" s="95">
        <v>25</v>
      </c>
      <c r="AW383" s="95">
        <v>8</v>
      </c>
      <c r="AX383" s="95">
        <v>12</v>
      </c>
      <c r="AY383" s="95">
        <v>2.7</v>
      </c>
      <c r="AZ383" s="95">
        <v>3.3</v>
      </c>
      <c r="BG383" s="78">
        <v>30</v>
      </c>
      <c r="BH383" s="78">
        <v>50</v>
      </c>
      <c r="BI383" s="78">
        <v>42</v>
      </c>
      <c r="BJ383" s="78">
        <v>50</v>
      </c>
      <c r="BK383" s="78">
        <v>10</v>
      </c>
      <c r="BL383" s="78">
        <v>20</v>
      </c>
      <c r="BM383" s="78">
        <v>5</v>
      </c>
      <c r="BN383" s="78">
        <v>10</v>
      </c>
      <c r="BO383" s="94">
        <v>36</v>
      </c>
      <c r="BP383" s="94">
        <v>41</v>
      </c>
    </row>
    <row r="384" spans="1:68" hidden="1" x14ac:dyDescent="0.25">
      <c r="A384" s="73"/>
      <c r="B384" s="3" t="s">
        <v>57</v>
      </c>
      <c r="C384" s="23">
        <v>3.2</v>
      </c>
      <c r="D384" s="11">
        <v>0.9</v>
      </c>
      <c r="E384" s="11">
        <f t="shared" ref="E384:E385" si="21">(C384-D384/3)*15</f>
        <v>43.500000000000007</v>
      </c>
      <c r="F384" s="11">
        <f t="shared" ref="F384:F385" si="22">D384*0.9</f>
        <v>0.81</v>
      </c>
      <c r="G384" s="11">
        <v>12.54</v>
      </c>
      <c r="H384" s="11">
        <v>44.7</v>
      </c>
      <c r="L384" s="24">
        <v>45.2</v>
      </c>
      <c r="M384" s="6">
        <v>2.77</v>
      </c>
      <c r="P384" s="25">
        <v>12.3</v>
      </c>
      <c r="R384" s="26">
        <v>2.2000000000000002</v>
      </c>
      <c r="S384" s="26">
        <v>39.4</v>
      </c>
      <c r="V384" s="38">
        <v>7.89</v>
      </c>
      <c r="Y384" s="40">
        <v>513</v>
      </c>
      <c r="AA384" s="40">
        <v>9.7899999999999991</v>
      </c>
      <c r="AB384" s="41">
        <v>6.35</v>
      </c>
      <c r="AC384" s="48">
        <v>20.9</v>
      </c>
      <c r="AD384" s="49">
        <v>3.04</v>
      </c>
      <c r="AE384" s="49">
        <v>336</v>
      </c>
      <c r="AG384" s="49">
        <v>10.47</v>
      </c>
      <c r="AK384" s="56">
        <v>13.08</v>
      </c>
      <c r="AS384" s="78">
        <v>310</v>
      </c>
      <c r="AT384" s="78">
        <v>410</v>
      </c>
      <c r="AU384" s="95">
        <v>20</v>
      </c>
      <c r="AV384" s="95">
        <v>25</v>
      </c>
      <c r="AW384" s="95">
        <v>8</v>
      </c>
      <c r="AX384" s="95">
        <v>12</v>
      </c>
      <c r="AY384" s="95">
        <v>2.7</v>
      </c>
      <c r="AZ384" s="95">
        <v>3.3</v>
      </c>
      <c r="BG384" s="78">
        <v>30</v>
      </c>
      <c r="BH384" s="78">
        <v>50</v>
      </c>
      <c r="BI384" s="78">
        <v>42</v>
      </c>
      <c r="BJ384" s="78">
        <v>50</v>
      </c>
      <c r="BK384" s="78">
        <v>10</v>
      </c>
      <c r="BL384" s="78">
        <v>20</v>
      </c>
      <c r="BM384" s="78">
        <v>5</v>
      </c>
      <c r="BN384" s="78">
        <v>10</v>
      </c>
      <c r="BO384" s="94">
        <v>36</v>
      </c>
      <c r="BP384" s="94">
        <v>41</v>
      </c>
    </row>
    <row r="385" spans="1:68" hidden="1" x14ac:dyDescent="0.25">
      <c r="A385" s="73"/>
      <c r="B385" s="3" t="s">
        <v>135</v>
      </c>
      <c r="C385" s="23">
        <v>3.1</v>
      </c>
      <c r="D385" s="11">
        <v>1</v>
      </c>
      <c r="E385" s="11">
        <f t="shared" si="21"/>
        <v>41.5</v>
      </c>
      <c r="F385" s="11">
        <f t="shared" si="22"/>
        <v>0.9</v>
      </c>
      <c r="G385" s="11">
        <v>12.46</v>
      </c>
      <c r="H385" s="11">
        <v>44.8</v>
      </c>
      <c r="K385" s="125">
        <v>1.37</v>
      </c>
      <c r="L385" s="24">
        <v>45.5</v>
      </c>
      <c r="M385" s="6">
        <v>2.97</v>
      </c>
      <c r="P385" s="25">
        <v>11.2</v>
      </c>
      <c r="R385" s="26">
        <v>2.13</v>
      </c>
      <c r="S385" s="26">
        <v>39.200000000000003</v>
      </c>
      <c r="U385" s="121">
        <v>1.69</v>
      </c>
      <c r="V385" s="38">
        <v>8.1199999999999992</v>
      </c>
      <c r="W385" s="126">
        <f>U385+K385</f>
        <v>3.06</v>
      </c>
      <c r="Y385" s="40">
        <v>512</v>
      </c>
      <c r="AA385" s="40">
        <v>10.71</v>
      </c>
      <c r="AB385" s="41">
        <v>6.4</v>
      </c>
      <c r="AC385" s="48">
        <v>21.4</v>
      </c>
      <c r="AD385" s="49">
        <v>3.07</v>
      </c>
      <c r="AE385" s="49">
        <v>334</v>
      </c>
      <c r="AG385" s="49">
        <v>9.33</v>
      </c>
      <c r="AK385" s="56">
        <v>15.61</v>
      </c>
      <c r="AN385" s="60">
        <v>68</v>
      </c>
      <c r="AO385" s="61">
        <v>4.87</v>
      </c>
      <c r="AS385" s="78">
        <v>310</v>
      </c>
      <c r="AT385" s="78">
        <v>410</v>
      </c>
      <c r="AU385" s="95">
        <v>20</v>
      </c>
      <c r="AV385" s="95">
        <v>25</v>
      </c>
      <c r="AW385" s="95">
        <v>8</v>
      </c>
      <c r="AX385" s="95">
        <v>12</v>
      </c>
      <c r="AY385" s="95">
        <v>2.7</v>
      </c>
      <c r="AZ385" s="95">
        <v>3.3</v>
      </c>
      <c r="BG385" s="78">
        <v>30</v>
      </c>
      <c r="BH385" s="78">
        <v>50</v>
      </c>
      <c r="BI385" s="78">
        <v>42</v>
      </c>
      <c r="BJ385" s="78">
        <v>50</v>
      </c>
      <c r="BK385" s="78">
        <v>10</v>
      </c>
      <c r="BL385" s="78">
        <v>20</v>
      </c>
      <c r="BM385" s="78">
        <v>5</v>
      </c>
      <c r="BN385" s="78">
        <v>10</v>
      </c>
      <c r="BO385" s="94">
        <v>36</v>
      </c>
      <c r="BP385" s="94">
        <v>41</v>
      </c>
    </row>
    <row r="386" spans="1:68" hidden="1" x14ac:dyDescent="0.25">
      <c r="A386" s="73">
        <v>43111</v>
      </c>
      <c r="B386" s="3" t="s">
        <v>194</v>
      </c>
      <c r="C386" s="23">
        <v>3.05</v>
      </c>
      <c r="D386" s="11">
        <v>1.1000000000000001</v>
      </c>
      <c r="E386" s="11">
        <f t="shared" ref="E386:E400" si="23">(C386-D386/3)*15</f>
        <v>40.25</v>
      </c>
      <c r="F386" s="11">
        <f t="shared" ref="F386:F400" si="24">D386*0.9</f>
        <v>0.9900000000000001</v>
      </c>
      <c r="G386" s="11">
        <v>12.6</v>
      </c>
      <c r="H386" s="11">
        <v>45.4</v>
      </c>
      <c r="K386" s="125">
        <v>1.1000000000000001</v>
      </c>
      <c r="L386" s="24">
        <v>44.9</v>
      </c>
      <c r="M386" s="6">
        <v>3.77</v>
      </c>
      <c r="P386" s="25">
        <v>11.8</v>
      </c>
      <c r="R386" s="26">
        <v>2.06</v>
      </c>
      <c r="S386" s="26">
        <v>39.700000000000003</v>
      </c>
      <c r="U386" s="121">
        <v>0.98</v>
      </c>
      <c r="V386" s="38">
        <v>8</v>
      </c>
      <c r="W386" s="126">
        <f>U386+K386</f>
        <v>2.08</v>
      </c>
      <c r="Y386" s="40">
        <v>523</v>
      </c>
      <c r="AA386" s="40">
        <v>8.64</v>
      </c>
      <c r="AB386" s="41">
        <v>6.55</v>
      </c>
      <c r="AC386" s="48">
        <v>21.1</v>
      </c>
      <c r="AD386" s="49">
        <v>3.06</v>
      </c>
      <c r="AE386" s="49">
        <v>325</v>
      </c>
      <c r="AG386" s="49">
        <v>9.1</v>
      </c>
      <c r="AK386" s="56">
        <v>13.23</v>
      </c>
      <c r="AN386" s="60">
        <v>77</v>
      </c>
      <c r="AO386" s="61">
        <v>10.206</v>
      </c>
      <c r="AS386" s="78">
        <v>310</v>
      </c>
      <c r="AT386" s="78">
        <v>410</v>
      </c>
      <c r="AU386" s="95">
        <v>20</v>
      </c>
      <c r="AV386" s="95">
        <v>25</v>
      </c>
      <c r="AW386" s="95">
        <v>8</v>
      </c>
      <c r="AX386" s="95">
        <v>12</v>
      </c>
      <c r="AY386" s="95">
        <v>2.7</v>
      </c>
      <c r="AZ386" s="95">
        <v>3.3</v>
      </c>
      <c r="BG386" s="78">
        <v>30</v>
      </c>
      <c r="BH386" s="78">
        <v>50</v>
      </c>
      <c r="BI386" s="78">
        <v>42</v>
      </c>
      <c r="BJ386" s="78">
        <v>50</v>
      </c>
      <c r="BK386" s="78">
        <v>10</v>
      </c>
      <c r="BL386" s="78">
        <v>20</v>
      </c>
      <c r="BM386" s="78">
        <v>5</v>
      </c>
      <c r="BN386" s="78">
        <v>10</v>
      </c>
      <c r="BO386" s="94">
        <v>36</v>
      </c>
      <c r="BP386" s="94">
        <v>41</v>
      </c>
    </row>
    <row r="387" spans="1:68" hidden="1" x14ac:dyDescent="0.25">
      <c r="A387" s="73"/>
      <c r="B387" s="3" t="s">
        <v>77</v>
      </c>
      <c r="C387" s="23">
        <v>3</v>
      </c>
      <c r="D387" s="11">
        <v>1</v>
      </c>
      <c r="E387" s="11">
        <f t="shared" si="23"/>
        <v>40</v>
      </c>
      <c r="F387" s="11">
        <f t="shared" si="24"/>
        <v>0.9</v>
      </c>
      <c r="G387" s="11">
        <v>12.46</v>
      </c>
      <c r="H387" s="11">
        <v>45.2</v>
      </c>
      <c r="L387" s="24">
        <v>44.8</v>
      </c>
      <c r="M387" s="6">
        <v>2.72</v>
      </c>
      <c r="P387" s="25">
        <v>11.8</v>
      </c>
      <c r="R387" s="26">
        <v>1.95</v>
      </c>
      <c r="S387" s="26">
        <v>39.6</v>
      </c>
      <c r="V387" s="38">
        <v>8</v>
      </c>
      <c r="Y387" s="40">
        <v>524</v>
      </c>
      <c r="AA387" s="40">
        <v>9.0299999999999994</v>
      </c>
      <c r="AB387" s="41">
        <v>6.66</v>
      </c>
      <c r="AC387" s="48">
        <v>20.9</v>
      </c>
      <c r="AD387" s="49">
        <v>2.97</v>
      </c>
      <c r="AE387" s="49">
        <v>325</v>
      </c>
      <c r="AG387" s="49">
        <v>9.1</v>
      </c>
      <c r="AN387" s="60">
        <v>88</v>
      </c>
      <c r="AO387" s="61">
        <v>9.0359999999999996</v>
      </c>
      <c r="AQ387" s="76" t="s">
        <v>205</v>
      </c>
      <c r="AS387" s="78">
        <v>310</v>
      </c>
      <c r="AT387" s="78">
        <v>410</v>
      </c>
      <c r="AU387" s="95">
        <v>20</v>
      </c>
      <c r="AV387" s="95">
        <v>25</v>
      </c>
      <c r="AW387" s="95">
        <v>8</v>
      </c>
      <c r="AX387" s="95">
        <v>12</v>
      </c>
      <c r="AY387" s="95">
        <v>2.7</v>
      </c>
      <c r="AZ387" s="95">
        <v>3.3</v>
      </c>
      <c r="BG387" s="78">
        <v>30</v>
      </c>
      <c r="BH387" s="78">
        <v>50</v>
      </c>
      <c r="BI387" s="78">
        <v>42</v>
      </c>
      <c r="BJ387" s="78">
        <v>50</v>
      </c>
      <c r="BK387" s="78">
        <v>10</v>
      </c>
      <c r="BL387" s="78">
        <v>20</v>
      </c>
      <c r="BM387" s="78">
        <v>5</v>
      </c>
      <c r="BN387" s="78">
        <v>10</v>
      </c>
      <c r="BO387" s="94">
        <v>36</v>
      </c>
      <c r="BP387" s="94">
        <v>41</v>
      </c>
    </row>
    <row r="388" spans="1:68" hidden="1" x14ac:dyDescent="0.25">
      <c r="A388" s="73"/>
      <c r="B388" s="3" t="s">
        <v>58</v>
      </c>
      <c r="C388" s="23">
        <v>2.9</v>
      </c>
      <c r="D388" s="11">
        <v>1</v>
      </c>
      <c r="E388" s="11">
        <f t="shared" si="23"/>
        <v>38.5</v>
      </c>
      <c r="F388" s="11">
        <f t="shared" si="24"/>
        <v>0.9</v>
      </c>
      <c r="G388" s="11">
        <v>12.45</v>
      </c>
      <c r="H388" s="11">
        <v>44.5</v>
      </c>
      <c r="K388" s="125">
        <v>1.19</v>
      </c>
      <c r="L388" s="24">
        <v>44.9</v>
      </c>
      <c r="M388" s="6">
        <v>2.31</v>
      </c>
      <c r="P388" s="25">
        <v>11.2</v>
      </c>
      <c r="R388" s="26">
        <v>2.0499999999999998</v>
      </c>
      <c r="S388" s="26">
        <v>39.200000000000003</v>
      </c>
      <c r="U388" s="121">
        <v>1.58</v>
      </c>
      <c r="V388" s="38">
        <v>8.0299999999999994</v>
      </c>
      <c r="W388" s="126">
        <f>U388+K388</f>
        <v>2.77</v>
      </c>
      <c r="Y388" s="40">
        <v>517</v>
      </c>
      <c r="AA388" s="40">
        <v>10.5</v>
      </c>
      <c r="AB388" s="41">
        <v>7.38</v>
      </c>
      <c r="AC388" s="48">
        <v>21.1</v>
      </c>
      <c r="AD388" s="49">
        <v>2.89</v>
      </c>
      <c r="AE388" s="49">
        <v>325</v>
      </c>
      <c r="AG388" s="49">
        <v>9.1</v>
      </c>
      <c r="AK388" s="56">
        <v>12.09</v>
      </c>
      <c r="AN388" s="60">
        <v>83</v>
      </c>
      <c r="AO388" s="61">
        <v>11.45</v>
      </c>
      <c r="AS388" s="78">
        <v>310</v>
      </c>
      <c r="AT388" s="78">
        <v>410</v>
      </c>
      <c r="AU388" s="95">
        <v>20</v>
      </c>
      <c r="AV388" s="95">
        <v>25</v>
      </c>
      <c r="AW388" s="95">
        <v>8</v>
      </c>
      <c r="AX388" s="95">
        <v>12</v>
      </c>
      <c r="AY388" s="95">
        <v>2.7</v>
      </c>
      <c r="AZ388" s="95">
        <v>3.3</v>
      </c>
      <c r="BG388" s="78">
        <v>30</v>
      </c>
      <c r="BH388" s="78">
        <v>50</v>
      </c>
      <c r="BI388" s="78">
        <v>42</v>
      </c>
      <c r="BJ388" s="78">
        <v>50</v>
      </c>
      <c r="BK388" s="78">
        <v>10</v>
      </c>
      <c r="BL388" s="78">
        <v>20</v>
      </c>
      <c r="BM388" s="78">
        <v>5</v>
      </c>
      <c r="BN388" s="78">
        <v>10</v>
      </c>
      <c r="BO388" s="94">
        <v>36</v>
      </c>
      <c r="BP388" s="94">
        <v>41</v>
      </c>
    </row>
    <row r="389" spans="1:68" hidden="1" x14ac:dyDescent="0.25">
      <c r="A389" s="73">
        <v>43112</v>
      </c>
      <c r="B389" s="3" t="s">
        <v>198</v>
      </c>
      <c r="C389" s="23">
        <v>3.1</v>
      </c>
      <c r="D389" s="11">
        <v>1.1000000000000001</v>
      </c>
      <c r="E389" s="11">
        <f t="shared" si="23"/>
        <v>41</v>
      </c>
      <c r="F389" s="11">
        <f t="shared" si="24"/>
        <v>0.9900000000000001</v>
      </c>
      <c r="G389" s="11">
        <v>12.55</v>
      </c>
      <c r="H389" s="11">
        <v>44.3</v>
      </c>
      <c r="K389" s="125">
        <v>1</v>
      </c>
      <c r="L389" s="24">
        <v>44.7</v>
      </c>
      <c r="M389" s="6">
        <v>2.46</v>
      </c>
      <c r="P389" s="25">
        <v>11.8</v>
      </c>
      <c r="R389" s="26">
        <v>1.83</v>
      </c>
      <c r="S389" s="26">
        <v>39.5</v>
      </c>
      <c r="U389" s="121">
        <v>1.62</v>
      </c>
      <c r="V389" s="38">
        <v>8.15</v>
      </c>
      <c r="W389" s="126">
        <f>U389+K389</f>
        <v>2.62</v>
      </c>
      <c r="Y389" s="40">
        <v>526</v>
      </c>
      <c r="AA389" s="40">
        <v>11.46</v>
      </c>
      <c r="AB389" s="41">
        <v>9.43</v>
      </c>
      <c r="AC389" s="48">
        <v>20.3</v>
      </c>
      <c r="AD389" s="49">
        <v>2.9</v>
      </c>
      <c r="AE389" s="49">
        <v>332</v>
      </c>
      <c r="AG389" s="49">
        <v>9.5500000000000007</v>
      </c>
      <c r="AK389" s="56">
        <v>11.6</v>
      </c>
      <c r="AN389" s="60">
        <v>57</v>
      </c>
      <c r="AO389" s="61">
        <v>7.6</v>
      </c>
      <c r="AS389" s="78">
        <v>310</v>
      </c>
      <c r="AT389" s="78">
        <v>410</v>
      </c>
      <c r="AU389" s="95">
        <v>20</v>
      </c>
      <c r="AV389" s="95">
        <v>25</v>
      </c>
      <c r="AW389" s="95">
        <v>8</v>
      </c>
      <c r="AX389" s="95">
        <v>12</v>
      </c>
      <c r="AY389" s="95">
        <v>2.7</v>
      </c>
      <c r="AZ389" s="95">
        <v>3.3</v>
      </c>
      <c r="BG389" s="78">
        <v>30</v>
      </c>
      <c r="BH389" s="78">
        <v>50</v>
      </c>
      <c r="BI389" s="78">
        <v>42</v>
      </c>
      <c r="BJ389" s="78">
        <v>50</v>
      </c>
      <c r="BK389" s="78">
        <v>10</v>
      </c>
      <c r="BL389" s="78">
        <v>20</v>
      </c>
      <c r="BM389" s="78">
        <v>5</v>
      </c>
      <c r="BN389" s="78">
        <v>10</v>
      </c>
      <c r="BO389" s="94">
        <v>36</v>
      </c>
      <c r="BP389" s="94">
        <v>41</v>
      </c>
    </row>
    <row r="390" spans="1:68" hidden="1" x14ac:dyDescent="0.25">
      <c r="A390" s="73"/>
      <c r="B390" s="3" t="s">
        <v>62</v>
      </c>
      <c r="C390" s="23">
        <v>3</v>
      </c>
      <c r="D390" s="11">
        <v>1</v>
      </c>
      <c r="E390" s="11">
        <f t="shared" si="23"/>
        <v>40</v>
      </c>
      <c r="F390" s="11">
        <f t="shared" si="24"/>
        <v>0.9</v>
      </c>
      <c r="G390" s="11">
        <v>12.53</v>
      </c>
      <c r="H390" s="11">
        <v>45.2</v>
      </c>
      <c r="K390" s="125">
        <v>0.98</v>
      </c>
      <c r="L390" s="24">
        <v>44</v>
      </c>
      <c r="M390" s="6">
        <v>2.34</v>
      </c>
      <c r="P390" s="25">
        <v>11.8</v>
      </c>
      <c r="R390" s="26">
        <v>2.13</v>
      </c>
      <c r="S390" s="26">
        <v>39.700000000000003</v>
      </c>
      <c r="U390" s="121">
        <v>1.74</v>
      </c>
      <c r="V390" s="38">
        <v>7.95</v>
      </c>
      <c r="W390" s="126">
        <f>U390+K390</f>
        <v>2.7199999999999998</v>
      </c>
      <c r="Y390" s="40">
        <v>530</v>
      </c>
      <c r="AA390" s="40">
        <v>12.85</v>
      </c>
      <c r="AB390" s="41">
        <v>12.81</v>
      </c>
      <c r="AC390" s="48">
        <v>20.9</v>
      </c>
      <c r="AD390" s="49">
        <v>2.97</v>
      </c>
      <c r="AE390" s="49">
        <v>330</v>
      </c>
      <c r="AG390" s="49">
        <v>9.1</v>
      </c>
      <c r="AK390" s="56">
        <v>15.1</v>
      </c>
      <c r="AN390" s="60">
        <v>60</v>
      </c>
      <c r="AO390" s="61">
        <v>8.4499999999999993</v>
      </c>
      <c r="AS390" s="78">
        <v>310</v>
      </c>
      <c r="AT390" s="78">
        <v>410</v>
      </c>
      <c r="AU390" s="95">
        <v>20</v>
      </c>
      <c r="AV390" s="95">
        <v>25</v>
      </c>
      <c r="AW390" s="95">
        <v>8</v>
      </c>
      <c r="AX390" s="95">
        <v>12</v>
      </c>
      <c r="AY390" s="95">
        <v>2.7</v>
      </c>
      <c r="AZ390" s="95">
        <v>3.3</v>
      </c>
      <c r="BG390" s="78">
        <v>30</v>
      </c>
      <c r="BH390" s="78">
        <v>50</v>
      </c>
      <c r="BI390" s="78">
        <v>42</v>
      </c>
      <c r="BJ390" s="78">
        <v>50</v>
      </c>
      <c r="BK390" s="78">
        <v>10</v>
      </c>
      <c r="BL390" s="78">
        <v>20</v>
      </c>
      <c r="BM390" s="78">
        <v>5</v>
      </c>
      <c r="BN390" s="78">
        <v>10</v>
      </c>
      <c r="BO390" s="94">
        <v>36</v>
      </c>
      <c r="BP390" s="94">
        <v>41</v>
      </c>
    </row>
    <row r="391" spans="1:68" hidden="1" x14ac:dyDescent="0.25">
      <c r="A391" s="73">
        <v>43115</v>
      </c>
      <c r="B391" s="3" t="s">
        <v>201</v>
      </c>
      <c r="C391" s="23">
        <v>3</v>
      </c>
      <c r="D391" s="11">
        <v>0.9</v>
      </c>
      <c r="E391" s="11">
        <f t="shared" si="23"/>
        <v>40.5</v>
      </c>
      <c r="F391" s="11">
        <f t="shared" si="24"/>
        <v>0.81</v>
      </c>
      <c r="G391" s="11">
        <v>12.52</v>
      </c>
      <c r="H391" s="11">
        <v>43.1</v>
      </c>
      <c r="K391" s="125">
        <v>0.95</v>
      </c>
      <c r="L391" s="24">
        <v>40.6</v>
      </c>
      <c r="M391" s="6">
        <v>2.6</v>
      </c>
      <c r="P391" s="25">
        <v>11.2</v>
      </c>
      <c r="R391" s="26">
        <v>2.2000000000000002</v>
      </c>
      <c r="S391" s="26">
        <v>38.799999999999997</v>
      </c>
      <c r="U391" s="121">
        <v>1.51</v>
      </c>
      <c r="V391" s="38">
        <v>7.31</v>
      </c>
      <c r="W391" s="126">
        <f>U391+K391</f>
        <v>2.46</v>
      </c>
      <c r="Y391" s="40">
        <v>491</v>
      </c>
      <c r="AA391" s="40">
        <v>16.239999999999998</v>
      </c>
      <c r="AB391" s="41">
        <v>10.9</v>
      </c>
      <c r="AC391" s="48">
        <v>20.8</v>
      </c>
      <c r="AD391" s="49">
        <v>3.02</v>
      </c>
      <c r="AE391" s="49">
        <v>365</v>
      </c>
      <c r="AG391" s="49">
        <v>10.01</v>
      </c>
      <c r="AK391" s="56">
        <v>13.15</v>
      </c>
      <c r="AN391" s="60">
        <v>78</v>
      </c>
      <c r="AO391" s="61">
        <v>3.55</v>
      </c>
      <c r="AS391" s="78">
        <v>310</v>
      </c>
      <c r="AT391" s="78">
        <v>410</v>
      </c>
      <c r="AU391" s="95">
        <v>20</v>
      </c>
      <c r="AV391" s="95">
        <v>25</v>
      </c>
      <c r="AW391" s="95">
        <v>8</v>
      </c>
      <c r="AX391" s="95">
        <v>12</v>
      </c>
      <c r="AY391" s="95">
        <v>2.7</v>
      </c>
      <c r="AZ391" s="95">
        <v>3.3</v>
      </c>
      <c r="BG391" s="78">
        <v>30</v>
      </c>
      <c r="BH391" s="78">
        <v>50</v>
      </c>
      <c r="BI391" s="78">
        <v>42</v>
      </c>
      <c r="BJ391" s="78">
        <v>50</v>
      </c>
      <c r="BK391" s="78">
        <v>10</v>
      </c>
      <c r="BL391" s="78">
        <v>20</v>
      </c>
      <c r="BM391" s="78">
        <v>5</v>
      </c>
      <c r="BN391" s="78">
        <v>10</v>
      </c>
      <c r="BO391" s="94">
        <v>36</v>
      </c>
      <c r="BP391" s="94">
        <v>41</v>
      </c>
    </row>
    <row r="392" spans="1:68" hidden="1" x14ac:dyDescent="0.25">
      <c r="A392" s="73"/>
      <c r="B392" s="3" t="s">
        <v>57</v>
      </c>
      <c r="C392" s="23">
        <v>3.1</v>
      </c>
      <c r="D392" s="11">
        <v>0.9</v>
      </c>
      <c r="E392" s="11">
        <f t="shared" si="23"/>
        <v>42.000000000000007</v>
      </c>
      <c r="F392" s="11">
        <f t="shared" si="24"/>
        <v>0.81</v>
      </c>
      <c r="G392" s="11">
        <v>12.7</v>
      </c>
      <c r="H392" s="11">
        <v>44.4</v>
      </c>
      <c r="L392" s="24">
        <v>44.5</v>
      </c>
      <c r="M392" s="6">
        <v>2.78</v>
      </c>
      <c r="P392" s="25">
        <v>11.2</v>
      </c>
      <c r="R392" s="26">
        <v>2.12</v>
      </c>
      <c r="S392" s="26">
        <v>39.4</v>
      </c>
      <c r="V392" s="38">
        <v>7.98</v>
      </c>
      <c r="Y392" s="40">
        <v>555</v>
      </c>
      <c r="AA392" s="40">
        <v>15.01</v>
      </c>
      <c r="AB392" s="41">
        <v>13.3</v>
      </c>
      <c r="AC392" s="48">
        <v>21</v>
      </c>
      <c r="AD392" s="49">
        <v>3.15</v>
      </c>
      <c r="AE392" s="49">
        <v>341</v>
      </c>
      <c r="AG392" s="49">
        <v>10.01</v>
      </c>
      <c r="AK392" s="56">
        <v>13.42</v>
      </c>
      <c r="AS392" s="78">
        <v>300</v>
      </c>
      <c r="AT392" s="78">
        <v>400</v>
      </c>
      <c r="AU392" s="95">
        <v>20</v>
      </c>
      <c r="AV392" s="95">
        <v>25</v>
      </c>
      <c r="AW392" s="95">
        <v>8</v>
      </c>
      <c r="AX392" s="95">
        <v>12</v>
      </c>
      <c r="AY392" s="95">
        <v>2.7</v>
      </c>
      <c r="AZ392" s="95">
        <v>3.3</v>
      </c>
      <c r="BG392" s="78">
        <v>30</v>
      </c>
      <c r="BH392" s="78">
        <v>50</v>
      </c>
      <c r="BI392" s="78">
        <v>42</v>
      </c>
      <c r="BJ392" s="78">
        <v>50</v>
      </c>
      <c r="BK392" s="78">
        <v>10</v>
      </c>
      <c r="BL392" s="78">
        <v>20</v>
      </c>
      <c r="BM392" s="78">
        <v>5</v>
      </c>
      <c r="BN392" s="78">
        <v>10</v>
      </c>
      <c r="BO392" s="94">
        <v>36</v>
      </c>
      <c r="BP392" s="94">
        <v>41</v>
      </c>
    </row>
    <row r="393" spans="1:68" hidden="1" x14ac:dyDescent="0.25">
      <c r="A393" s="73"/>
      <c r="B393" s="3" t="s">
        <v>58</v>
      </c>
      <c r="C393" s="23">
        <v>3.1</v>
      </c>
      <c r="D393" s="11">
        <v>0.8</v>
      </c>
      <c r="E393" s="11">
        <f t="shared" si="23"/>
        <v>42.5</v>
      </c>
      <c r="F393" s="11">
        <f t="shared" si="24"/>
        <v>0.72000000000000008</v>
      </c>
      <c r="G393" s="11">
        <v>12.69</v>
      </c>
      <c r="H393" s="11">
        <v>44.1</v>
      </c>
      <c r="K393" s="125">
        <v>0.97</v>
      </c>
      <c r="L393" s="24">
        <v>44.3</v>
      </c>
      <c r="M393" s="6">
        <v>3.11</v>
      </c>
      <c r="P393" s="25">
        <v>11.8</v>
      </c>
      <c r="R393" s="26">
        <v>2.37</v>
      </c>
      <c r="S393" s="26">
        <v>39.299999999999997</v>
      </c>
      <c r="U393" s="121">
        <v>1.34</v>
      </c>
      <c r="V393" s="38">
        <v>8.0500000000000007</v>
      </c>
      <c r="W393" s="126">
        <f t="shared" ref="W393:W398" si="25">U393+K393</f>
        <v>2.31</v>
      </c>
      <c r="Y393" s="40">
        <v>527</v>
      </c>
      <c r="AA393" s="40">
        <v>17.309999999999999</v>
      </c>
      <c r="AB393" s="41">
        <v>15</v>
      </c>
      <c r="AC393" s="48">
        <v>20.8</v>
      </c>
      <c r="AD393" s="49">
        <v>3.24</v>
      </c>
      <c r="AE393" s="49">
        <v>317</v>
      </c>
      <c r="AG393" s="49">
        <v>9.1</v>
      </c>
      <c r="AN393" s="60">
        <v>63</v>
      </c>
      <c r="AO393" s="61">
        <v>6.4169999999999998</v>
      </c>
      <c r="AS393" s="79">
        <v>300</v>
      </c>
      <c r="AT393" s="79">
        <v>400</v>
      </c>
      <c r="AU393" s="95">
        <v>20</v>
      </c>
      <c r="AV393" s="95">
        <v>25</v>
      </c>
      <c r="AW393" s="95">
        <v>8</v>
      </c>
      <c r="AX393" s="95">
        <v>12</v>
      </c>
      <c r="AY393" s="95">
        <v>2.7</v>
      </c>
      <c r="AZ393" s="95">
        <v>3.3</v>
      </c>
      <c r="BG393" s="78">
        <v>30</v>
      </c>
      <c r="BH393" s="78">
        <v>50</v>
      </c>
      <c r="BI393" s="78">
        <v>42</v>
      </c>
      <c r="BJ393" s="78">
        <v>50</v>
      </c>
      <c r="BK393" s="78">
        <v>10</v>
      </c>
      <c r="BL393" s="78">
        <v>20</v>
      </c>
      <c r="BM393" s="78">
        <v>5</v>
      </c>
      <c r="BN393" s="78">
        <v>10</v>
      </c>
      <c r="BO393" s="94">
        <v>36</v>
      </c>
      <c r="BP393" s="94">
        <v>41</v>
      </c>
    </row>
    <row r="394" spans="1:68" hidden="1" x14ac:dyDescent="0.25">
      <c r="A394" s="73">
        <v>43116</v>
      </c>
      <c r="B394" s="3" t="s">
        <v>65</v>
      </c>
      <c r="C394" s="23">
        <v>3</v>
      </c>
      <c r="D394" s="11">
        <v>0.85</v>
      </c>
      <c r="E394" s="11">
        <f t="shared" si="23"/>
        <v>40.75</v>
      </c>
      <c r="F394" s="11">
        <f t="shared" si="24"/>
        <v>0.76500000000000001</v>
      </c>
      <c r="G394" s="11">
        <v>12.56</v>
      </c>
      <c r="H394" s="11">
        <v>44.2</v>
      </c>
      <c r="K394" s="125">
        <v>1.18</v>
      </c>
      <c r="L394" s="24">
        <v>44.3</v>
      </c>
      <c r="M394" s="6">
        <v>2.97</v>
      </c>
      <c r="P394" s="25">
        <v>10.6</v>
      </c>
      <c r="R394" s="26">
        <v>2.2999999999999998</v>
      </c>
      <c r="S394" s="26">
        <v>39.299999999999997</v>
      </c>
      <c r="U394" s="121">
        <v>1.3</v>
      </c>
      <c r="V394" s="38">
        <v>7.91</v>
      </c>
      <c r="W394" s="126">
        <f t="shared" si="25"/>
        <v>2.48</v>
      </c>
      <c r="Y394" s="40">
        <v>520</v>
      </c>
      <c r="AA394" s="40">
        <v>14.9</v>
      </c>
      <c r="AB394" s="41">
        <v>16.149999999999999</v>
      </c>
      <c r="AC394" s="48">
        <v>21.2</v>
      </c>
      <c r="AD394" s="49">
        <v>3.16</v>
      </c>
      <c r="AE394" s="49">
        <v>310</v>
      </c>
      <c r="AG394" s="49">
        <v>9.5500000000000007</v>
      </c>
      <c r="AJ394" s="80">
        <v>69.72</v>
      </c>
      <c r="AK394" s="56">
        <v>14.28</v>
      </c>
      <c r="AN394" s="60">
        <v>75</v>
      </c>
      <c r="AO394" s="61">
        <v>4.8099999999999996</v>
      </c>
      <c r="AQ394" s="76" t="s">
        <v>206</v>
      </c>
      <c r="AS394" s="79">
        <v>300</v>
      </c>
      <c r="AT394" s="79">
        <v>400</v>
      </c>
      <c r="AU394" s="95">
        <v>20</v>
      </c>
      <c r="AV394" s="95">
        <v>25</v>
      </c>
      <c r="AW394" s="95">
        <v>8</v>
      </c>
      <c r="AX394" s="95">
        <v>12</v>
      </c>
      <c r="AY394" s="95">
        <v>2.7</v>
      </c>
      <c r="AZ394" s="95">
        <v>3.3</v>
      </c>
      <c r="BG394" s="78">
        <v>30</v>
      </c>
      <c r="BH394" s="78">
        <v>50</v>
      </c>
      <c r="BI394" s="78">
        <v>42</v>
      </c>
      <c r="BJ394" s="78">
        <v>50</v>
      </c>
      <c r="BK394" s="78">
        <v>10</v>
      </c>
      <c r="BL394" s="78">
        <v>20</v>
      </c>
      <c r="BM394" s="78">
        <v>5</v>
      </c>
      <c r="BN394" s="78">
        <v>10</v>
      </c>
      <c r="BO394" s="94">
        <v>36</v>
      </c>
      <c r="BP394" s="94">
        <v>41</v>
      </c>
    </row>
    <row r="395" spans="1:68" hidden="1" x14ac:dyDescent="0.25">
      <c r="A395" s="73"/>
      <c r="B395" s="3" t="s">
        <v>62</v>
      </c>
      <c r="C395" s="23">
        <v>3.1</v>
      </c>
      <c r="D395" s="11">
        <v>0.9</v>
      </c>
      <c r="E395" s="11">
        <f t="shared" si="23"/>
        <v>42.000000000000007</v>
      </c>
      <c r="F395" s="11">
        <f t="shared" si="24"/>
        <v>0.81</v>
      </c>
      <c r="G395" s="11">
        <v>12.74</v>
      </c>
      <c r="K395" s="125">
        <v>0.83</v>
      </c>
      <c r="L395" s="24">
        <v>44.1</v>
      </c>
      <c r="M395" s="6">
        <v>2.5499999999999998</v>
      </c>
      <c r="P395" s="25">
        <v>12.9</v>
      </c>
      <c r="R395" s="26">
        <v>2.11</v>
      </c>
      <c r="S395" s="26">
        <v>38.5</v>
      </c>
      <c r="U395" s="121">
        <v>1.34</v>
      </c>
      <c r="V395" s="38">
        <v>8.06</v>
      </c>
      <c r="W395" s="126">
        <f t="shared" si="25"/>
        <v>2.17</v>
      </c>
      <c r="Y395" s="40">
        <v>523</v>
      </c>
      <c r="AA395" s="40">
        <v>16.38</v>
      </c>
      <c r="AB395" s="41">
        <v>17.96</v>
      </c>
      <c r="AC395" s="48">
        <v>21.3</v>
      </c>
      <c r="AD395" s="49">
        <v>3.16</v>
      </c>
      <c r="AE395" s="49">
        <v>305</v>
      </c>
      <c r="AG395" s="49">
        <v>9.5500000000000007</v>
      </c>
      <c r="AK395" s="56">
        <v>15.43</v>
      </c>
      <c r="AN395" s="60">
        <v>85</v>
      </c>
      <c r="AO395" s="61">
        <v>6.5579999999999998</v>
      </c>
      <c r="AS395" s="79">
        <v>300</v>
      </c>
      <c r="AT395" s="79">
        <v>400</v>
      </c>
      <c r="AU395" s="95">
        <v>20</v>
      </c>
      <c r="AV395" s="95">
        <v>25</v>
      </c>
      <c r="AW395" s="95">
        <v>8</v>
      </c>
      <c r="AX395" s="95">
        <v>12</v>
      </c>
      <c r="AY395" s="95">
        <v>2.7</v>
      </c>
      <c r="AZ395" s="95">
        <v>3.3</v>
      </c>
      <c r="BG395" s="78">
        <v>30</v>
      </c>
      <c r="BH395" s="78">
        <v>50</v>
      </c>
      <c r="BI395" s="78">
        <v>42</v>
      </c>
      <c r="BJ395" s="78">
        <v>50</v>
      </c>
      <c r="BK395" s="78">
        <v>10</v>
      </c>
      <c r="BL395" s="78">
        <v>20</v>
      </c>
      <c r="BM395" s="78">
        <v>5</v>
      </c>
      <c r="BN395" s="78">
        <v>10</v>
      </c>
      <c r="BO395" s="94">
        <v>36</v>
      </c>
      <c r="BP395" s="94">
        <v>41</v>
      </c>
    </row>
    <row r="396" spans="1:68" hidden="1" x14ac:dyDescent="0.25">
      <c r="A396" s="73"/>
      <c r="B396" s="3" t="s">
        <v>207</v>
      </c>
      <c r="C396" s="23">
        <v>3.1</v>
      </c>
      <c r="D396" s="11">
        <v>1</v>
      </c>
      <c r="E396" s="11">
        <f t="shared" si="23"/>
        <v>41.5</v>
      </c>
      <c r="F396" s="11">
        <f t="shared" si="24"/>
        <v>0.9</v>
      </c>
      <c r="G396" s="11">
        <v>12.49</v>
      </c>
      <c r="H396" s="11">
        <v>47.3</v>
      </c>
      <c r="K396" s="125">
        <v>1.3</v>
      </c>
      <c r="L396" s="24">
        <v>45.6</v>
      </c>
      <c r="M396" s="6">
        <v>2.5</v>
      </c>
      <c r="P396" s="25">
        <v>11.8</v>
      </c>
      <c r="R396" s="26">
        <v>1.99</v>
      </c>
      <c r="S396" s="26">
        <v>39.700000000000003</v>
      </c>
      <c r="U396" s="121">
        <v>1.54</v>
      </c>
      <c r="V396" s="38">
        <v>8.0399999999999991</v>
      </c>
      <c r="W396" s="126">
        <f t="shared" si="25"/>
        <v>2.84</v>
      </c>
      <c r="Y396" s="40">
        <v>518</v>
      </c>
      <c r="AA396" s="40">
        <v>17.72</v>
      </c>
      <c r="AB396" s="41">
        <v>18.309999999999999</v>
      </c>
      <c r="AC396" s="48">
        <v>21.5</v>
      </c>
      <c r="AD396" s="49">
        <v>2.91</v>
      </c>
      <c r="AE396" s="49">
        <v>311</v>
      </c>
      <c r="AG396" s="49">
        <v>9.5500000000000007</v>
      </c>
      <c r="AJ396" s="86"/>
      <c r="AN396" s="60">
        <v>90</v>
      </c>
      <c r="AO396" s="61">
        <v>10.9</v>
      </c>
      <c r="AQ396" s="76" t="s">
        <v>208</v>
      </c>
      <c r="AS396" s="79">
        <v>300</v>
      </c>
      <c r="AT396" s="79">
        <v>400</v>
      </c>
      <c r="AU396" s="95">
        <v>20</v>
      </c>
      <c r="AV396" s="95">
        <v>25</v>
      </c>
      <c r="AW396" s="95">
        <v>8</v>
      </c>
      <c r="AX396" s="95">
        <v>12</v>
      </c>
      <c r="AY396" s="95">
        <v>2.7</v>
      </c>
      <c r="AZ396" s="95">
        <v>3.3</v>
      </c>
      <c r="BG396" s="78">
        <v>30</v>
      </c>
      <c r="BH396" s="78">
        <v>50</v>
      </c>
      <c r="BI396" s="78">
        <v>42</v>
      </c>
      <c r="BJ396" s="78">
        <v>50</v>
      </c>
      <c r="BK396" s="78">
        <v>10</v>
      </c>
      <c r="BL396" s="78">
        <v>20</v>
      </c>
      <c r="BM396" s="78">
        <v>5</v>
      </c>
      <c r="BN396" s="78">
        <v>10</v>
      </c>
      <c r="BO396" s="94">
        <v>36</v>
      </c>
      <c r="BP396" s="94">
        <v>41</v>
      </c>
    </row>
    <row r="397" spans="1:68" hidden="1" x14ac:dyDescent="0.25">
      <c r="A397" s="73">
        <v>43117</v>
      </c>
      <c r="B397" s="3" t="s">
        <v>43</v>
      </c>
      <c r="C397" s="23">
        <v>3.1</v>
      </c>
      <c r="D397" s="11">
        <v>0.9</v>
      </c>
      <c r="E397" s="11">
        <f t="shared" si="23"/>
        <v>42.000000000000007</v>
      </c>
      <c r="F397" s="11">
        <f t="shared" si="24"/>
        <v>0.81</v>
      </c>
      <c r="G397" s="11">
        <v>12.38</v>
      </c>
      <c r="H397" s="11">
        <v>47.1</v>
      </c>
      <c r="K397" s="125">
        <v>1.1200000000000001</v>
      </c>
      <c r="L397" s="24">
        <v>44.5</v>
      </c>
      <c r="M397" s="6">
        <v>2.75</v>
      </c>
      <c r="P397" s="25">
        <v>11.2</v>
      </c>
      <c r="R397" s="26">
        <v>2.23</v>
      </c>
      <c r="S397" s="26">
        <v>39.700000000000003</v>
      </c>
      <c r="U397" s="121">
        <v>1.61</v>
      </c>
      <c r="V397" s="38">
        <v>7.99</v>
      </c>
      <c r="W397" s="126">
        <f t="shared" si="25"/>
        <v>2.7300000000000004</v>
      </c>
      <c r="Y397" s="40">
        <v>513</v>
      </c>
      <c r="AA397" s="40">
        <v>18.88</v>
      </c>
      <c r="AB397" s="41">
        <v>20.45</v>
      </c>
      <c r="AC397" s="48">
        <v>20.7</v>
      </c>
      <c r="AD397" s="49">
        <v>3.17</v>
      </c>
      <c r="AE397" s="49">
        <v>311</v>
      </c>
      <c r="AG397" s="49">
        <v>8.64</v>
      </c>
      <c r="AJ397" s="86"/>
      <c r="AK397" s="56">
        <v>13.84</v>
      </c>
      <c r="AN397" s="60">
        <v>60</v>
      </c>
      <c r="AO397" s="61">
        <v>11.68</v>
      </c>
      <c r="AS397" s="79">
        <v>300</v>
      </c>
      <c r="AT397" s="79">
        <v>400</v>
      </c>
      <c r="AU397" s="95">
        <v>20</v>
      </c>
      <c r="AV397" s="95">
        <v>25</v>
      </c>
      <c r="AW397" s="95">
        <v>8</v>
      </c>
      <c r="AX397" s="95">
        <v>12</v>
      </c>
      <c r="AY397" s="95">
        <v>2.7</v>
      </c>
      <c r="AZ397" s="95">
        <v>3.3</v>
      </c>
      <c r="BG397" s="78">
        <v>30</v>
      </c>
      <c r="BH397" s="78">
        <v>50</v>
      </c>
      <c r="BI397" s="78">
        <v>42</v>
      </c>
      <c r="BJ397" s="78">
        <v>50</v>
      </c>
      <c r="BK397" s="78">
        <v>10</v>
      </c>
      <c r="BL397" s="78">
        <v>20</v>
      </c>
      <c r="BM397" s="78">
        <v>5</v>
      </c>
      <c r="BN397" s="78">
        <v>10</v>
      </c>
      <c r="BO397" s="94">
        <v>36</v>
      </c>
      <c r="BP397" s="94">
        <v>41</v>
      </c>
    </row>
    <row r="398" spans="1:68" hidden="1" x14ac:dyDescent="0.25">
      <c r="A398" s="73"/>
      <c r="B398" s="3" t="s">
        <v>62</v>
      </c>
      <c r="C398" s="23">
        <v>3.2</v>
      </c>
      <c r="D398" s="11">
        <v>1.1000000000000001</v>
      </c>
      <c r="E398" s="11">
        <f t="shared" si="23"/>
        <v>42.5</v>
      </c>
      <c r="F398" s="11">
        <f t="shared" si="24"/>
        <v>0.9900000000000001</v>
      </c>
      <c r="G398" s="11">
        <v>12.5</v>
      </c>
      <c r="H398" s="11">
        <v>46.9</v>
      </c>
      <c r="K398" s="125">
        <v>1.36</v>
      </c>
      <c r="L398" s="24">
        <v>44.8</v>
      </c>
      <c r="M398" s="6">
        <v>2.75</v>
      </c>
      <c r="P398" s="25">
        <v>12.3</v>
      </c>
      <c r="R398" s="26">
        <v>2.35</v>
      </c>
      <c r="S398" s="26">
        <v>39.799999999999997</v>
      </c>
      <c r="U398" s="121">
        <v>1.34</v>
      </c>
      <c r="V398" s="38">
        <v>8.06</v>
      </c>
      <c r="W398" s="126">
        <f t="shared" si="25"/>
        <v>2.7</v>
      </c>
      <c r="Y398" s="40">
        <v>478</v>
      </c>
      <c r="AA398" s="40">
        <v>21.82</v>
      </c>
      <c r="AB398" s="41">
        <v>21.81</v>
      </c>
      <c r="AC398" s="48">
        <v>21.1</v>
      </c>
      <c r="AD398" s="49">
        <v>3.2</v>
      </c>
      <c r="AE398" s="49">
        <v>322</v>
      </c>
      <c r="AG398" s="49">
        <v>8.19</v>
      </c>
      <c r="AK398" s="56">
        <v>13.57</v>
      </c>
      <c r="AN398" s="60">
        <v>62</v>
      </c>
      <c r="AO398" s="61">
        <v>4.1859999999999999</v>
      </c>
      <c r="AS398" s="79">
        <v>300</v>
      </c>
      <c r="AT398" s="79">
        <v>400</v>
      </c>
      <c r="AU398" s="95">
        <v>20</v>
      </c>
      <c r="AV398" s="95">
        <v>25</v>
      </c>
      <c r="AW398" s="95">
        <v>8</v>
      </c>
      <c r="AX398" s="95">
        <v>12</v>
      </c>
      <c r="AY398" s="95">
        <v>2.7</v>
      </c>
      <c r="AZ398" s="95">
        <v>3.3</v>
      </c>
      <c r="BG398" s="78">
        <v>30</v>
      </c>
      <c r="BH398" s="78">
        <v>50</v>
      </c>
      <c r="BI398" s="78">
        <v>42</v>
      </c>
      <c r="BJ398" s="78">
        <v>50</v>
      </c>
      <c r="BK398" s="78">
        <v>10</v>
      </c>
      <c r="BL398" s="78">
        <v>20</v>
      </c>
      <c r="BM398" s="78">
        <v>5</v>
      </c>
      <c r="BN398" s="78">
        <v>10</v>
      </c>
      <c r="BO398" s="94">
        <v>36</v>
      </c>
      <c r="BP398" s="94">
        <v>41</v>
      </c>
    </row>
    <row r="399" spans="1:68" hidden="1" x14ac:dyDescent="0.25">
      <c r="A399" s="73"/>
      <c r="B399" s="3" t="s">
        <v>58</v>
      </c>
      <c r="C399" s="23">
        <v>3.2</v>
      </c>
      <c r="D399" s="11">
        <v>0.9</v>
      </c>
      <c r="E399" s="11">
        <f t="shared" si="23"/>
        <v>43.500000000000007</v>
      </c>
      <c r="F399" s="11">
        <f t="shared" si="24"/>
        <v>0.81</v>
      </c>
      <c r="G399" s="11">
        <v>12.53</v>
      </c>
      <c r="H399" s="11">
        <v>46.8</v>
      </c>
      <c r="L399" s="24">
        <v>44.9</v>
      </c>
      <c r="M399" s="6">
        <v>2.64</v>
      </c>
      <c r="P399" s="25">
        <v>11.2</v>
      </c>
      <c r="R399" s="26">
        <v>2.02</v>
      </c>
      <c r="S399" s="26">
        <v>39.700000000000003</v>
      </c>
      <c r="V399" s="38">
        <v>7.85</v>
      </c>
      <c r="Y399" s="40">
        <v>486</v>
      </c>
      <c r="AA399" s="40">
        <v>20.46</v>
      </c>
      <c r="AB399" s="41">
        <v>22.59</v>
      </c>
      <c r="AC399" s="48">
        <v>20.9</v>
      </c>
      <c r="AD399" s="49">
        <v>3.01</v>
      </c>
      <c r="AE399" s="49">
        <v>315</v>
      </c>
      <c r="AG399" s="49">
        <v>9.1</v>
      </c>
      <c r="AO399" s="61">
        <v>8.3420000000000005</v>
      </c>
      <c r="AS399" s="79">
        <v>300</v>
      </c>
      <c r="AT399" s="79">
        <v>400</v>
      </c>
      <c r="AU399" s="95">
        <v>20</v>
      </c>
      <c r="AV399" s="95">
        <v>25</v>
      </c>
      <c r="AW399" s="95">
        <v>8</v>
      </c>
      <c r="AX399" s="95">
        <v>12</v>
      </c>
      <c r="AY399" s="95">
        <v>2.7</v>
      </c>
      <c r="AZ399" s="95">
        <v>3.3</v>
      </c>
      <c r="BG399" s="78">
        <v>30</v>
      </c>
      <c r="BH399" s="78">
        <v>50</v>
      </c>
      <c r="BI399" s="78">
        <v>42</v>
      </c>
      <c r="BJ399" s="78">
        <v>50</v>
      </c>
      <c r="BK399" s="78">
        <v>10</v>
      </c>
      <c r="BL399" s="78">
        <v>20</v>
      </c>
      <c r="BM399" s="78">
        <v>5</v>
      </c>
      <c r="BN399" s="78">
        <v>10</v>
      </c>
      <c r="BO399" s="94">
        <v>36</v>
      </c>
      <c r="BP399" s="94">
        <v>41</v>
      </c>
    </row>
    <row r="400" spans="1:68" hidden="1" x14ac:dyDescent="0.25">
      <c r="A400" s="73">
        <v>43118</v>
      </c>
      <c r="B400" s="3" t="s">
        <v>65</v>
      </c>
      <c r="C400" s="23">
        <v>3.2</v>
      </c>
      <c r="D400" s="11">
        <v>1</v>
      </c>
      <c r="E400" s="11">
        <f t="shared" si="23"/>
        <v>43</v>
      </c>
      <c r="F400" s="11">
        <f t="shared" si="24"/>
        <v>0.9</v>
      </c>
      <c r="G400" s="11">
        <v>12.37</v>
      </c>
      <c r="H400" s="11">
        <v>47.1</v>
      </c>
      <c r="K400" s="125">
        <v>1.07</v>
      </c>
      <c r="L400" s="24">
        <v>44.4</v>
      </c>
      <c r="M400" s="6">
        <v>3.25</v>
      </c>
      <c r="P400" s="25">
        <v>11.2</v>
      </c>
      <c r="R400" s="26">
        <v>2.23</v>
      </c>
      <c r="S400" s="26">
        <v>39.700000000000003</v>
      </c>
      <c r="U400" s="121">
        <v>1.71</v>
      </c>
      <c r="V400" s="38">
        <v>8.0399999999999991</v>
      </c>
      <c r="W400" s="126">
        <f>U400+K400</f>
        <v>2.7800000000000002</v>
      </c>
      <c r="Y400" s="40">
        <v>513</v>
      </c>
      <c r="AA400" s="40">
        <v>19.91</v>
      </c>
      <c r="AB400" s="41">
        <v>23.97</v>
      </c>
      <c r="AC400" s="48">
        <v>20.9</v>
      </c>
      <c r="AD400" s="49">
        <v>3.17</v>
      </c>
      <c r="AE400" s="49">
        <v>311</v>
      </c>
      <c r="AG400" s="49">
        <v>8.65</v>
      </c>
      <c r="AJ400" s="80">
        <v>67.680000000000007</v>
      </c>
      <c r="AK400" s="56">
        <v>13.89</v>
      </c>
      <c r="AN400" s="60">
        <v>65</v>
      </c>
      <c r="AO400" s="61">
        <v>7.12</v>
      </c>
      <c r="AQ400" s="76" t="s">
        <v>209</v>
      </c>
      <c r="AS400" s="79">
        <v>300</v>
      </c>
      <c r="AT400" s="79">
        <v>400</v>
      </c>
      <c r="AU400" s="95">
        <v>20</v>
      </c>
      <c r="AV400" s="95">
        <v>25</v>
      </c>
      <c r="AW400" s="95">
        <v>8</v>
      </c>
      <c r="AX400" s="95">
        <v>12</v>
      </c>
      <c r="AY400" s="95">
        <v>2.7</v>
      </c>
      <c r="AZ400" s="95">
        <v>3.3</v>
      </c>
      <c r="BG400" s="78">
        <v>30</v>
      </c>
      <c r="BH400" s="78">
        <v>50</v>
      </c>
      <c r="BI400" s="78">
        <v>42</v>
      </c>
      <c r="BJ400" s="78">
        <v>50</v>
      </c>
      <c r="BK400" s="78">
        <v>10</v>
      </c>
      <c r="BL400" s="78">
        <v>20</v>
      </c>
      <c r="BM400" s="78">
        <v>5</v>
      </c>
      <c r="BN400" s="78">
        <v>10</v>
      </c>
      <c r="BO400" s="94">
        <v>36</v>
      </c>
      <c r="BP400" s="94">
        <v>41</v>
      </c>
    </row>
    <row r="401" spans="1:68" hidden="1" x14ac:dyDescent="0.25">
      <c r="A401" s="73"/>
      <c r="B401" s="3" t="s">
        <v>57</v>
      </c>
      <c r="C401" s="23">
        <v>3.2</v>
      </c>
      <c r="D401" s="11">
        <v>1.1000000000000001</v>
      </c>
      <c r="E401" s="11">
        <f t="shared" ref="E401:E432" si="26">(C401-D401/3)*15</f>
        <v>42.5</v>
      </c>
      <c r="F401" s="11">
        <f t="shared" ref="F401:F432" si="27">D401*0.9</f>
        <v>0.9900000000000001</v>
      </c>
      <c r="G401" s="11">
        <v>12.46</v>
      </c>
      <c r="H401" s="11">
        <v>47.3</v>
      </c>
      <c r="K401" s="125">
        <v>1.19</v>
      </c>
      <c r="L401" s="24">
        <v>44.6</v>
      </c>
      <c r="M401" s="6">
        <v>2.74</v>
      </c>
      <c r="P401" s="25">
        <v>11.2</v>
      </c>
      <c r="R401" s="26">
        <v>1.99</v>
      </c>
      <c r="S401" s="26">
        <v>40.1</v>
      </c>
      <c r="U401" s="121">
        <v>1.6</v>
      </c>
      <c r="V401" s="38">
        <v>7.96</v>
      </c>
      <c r="W401" s="126">
        <f>U401+K401</f>
        <v>2.79</v>
      </c>
      <c r="Y401" s="40">
        <v>522</v>
      </c>
      <c r="AA401" s="40">
        <v>20.97</v>
      </c>
      <c r="AB401" s="41">
        <v>24.94</v>
      </c>
      <c r="AC401" s="48">
        <v>21.7</v>
      </c>
      <c r="AD401" s="49">
        <v>2.9</v>
      </c>
      <c r="AE401" s="49">
        <v>310</v>
      </c>
      <c r="AG401" s="49">
        <v>8.19</v>
      </c>
      <c r="AK401" s="56">
        <v>14.02</v>
      </c>
      <c r="AN401" s="60">
        <v>80</v>
      </c>
      <c r="AO401" s="61">
        <v>11.83</v>
      </c>
      <c r="AS401" s="79">
        <v>300</v>
      </c>
      <c r="AT401" s="79">
        <v>400</v>
      </c>
      <c r="AU401" s="95">
        <v>20</v>
      </c>
      <c r="AV401" s="95">
        <v>25</v>
      </c>
      <c r="AW401" s="95">
        <v>8</v>
      </c>
      <c r="AX401" s="95">
        <v>12</v>
      </c>
      <c r="AY401" s="95">
        <v>2.7</v>
      </c>
      <c r="AZ401" s="95">
        <v>3.3</v>
      </c>
      <c r="BG401" s="78">
        <v>30</v>
      </c>
      <c r="BH401" s="78">
        <v>50</v>
      </c>
      <c r="BI401" s="78">
        <v>42</v>
      </c>
      <c r="BJ401" s="78">
        <v>50</v>
      </c>
      <c r="BK401" s="78">
        <v>10</v>
      </c>
      <c r="BL401" s="78">
        <v>20</v>
      </c>
      <c r="BM401" s="78">
        <v>5</v>
      </c>
      <c r="BN401" s="78">
        <v>10</v>
      </c>
      <c r="BO401" s="94">
        <v>36</v>
      </c>
      <c r="BP401" s="94">
        <v>41</v>
      </c>
    </row>
    <row r="402" spans="1:68" hidden="1" x14ac:dyDescent="0.25">
      <c r="A402" s="73"/>
      <c r="B402" s="3" t="s">
        <v>116</v>
      </c>
      <c r="C402" s="23">
        <v>3.3</v>
      </c>
      <c r="D402" s="11">
        <v>0.9</v>
      </c>
      <c r="E402" s="11">
        <f t="shared" si="26"/>
        <v>45</v>
      </c>
      <c r="F402" s="11">
        <f t="shared" si="27"/>
        <v>0.81</v>
      </c>
      <c r="G402" s="11">
        <v>12.54</v>
      </c>
      <c r="H402" s="11">
        <v>46.9</v>
      </c>
      <c r="K402" s="125">
        <v>1.2</v>
      </c>
      <c r="L402" s="24">
        <v>45</v>
      </c>
      <c r="M402" s="6">
        <v>2.42</v>
      </c>
      <c r="P402" s="25">
        <v>11.8</v>
      </c>
      <c r="R402" s="26">
        <v>2.02</v>
      </c>
      <c r="S402" s="26">
        <v>40</v>
      </c>
      <c r="U402" s="121">
        <v>1.46</v>
      </c>
      <c r="V402" s="38">
        <v>7.95</v>
      </c>
      <c r="W402" s="126">
        <f>U402+K402</f>
        <v>2.66</v>
      </c>
      <c r="Y402" s="40">
        <v>533</v>
      </c>
      <c r="AA402" s="40">
        <v>22.77</v>
      </c>
      <c r="AB402" s="41">
        <v>25.75</v>
      </c>
      <c r="AC402" s="48">
        <v>22.5</v>
      </c>
      <c r="AD402" s="49">
        <v>2.97</v>
      </c>
      <c r="AE402" s="49">
        <v>314</v>
      </c>
      <c r="AG402" s="49">
        <v>8.19</v>
      </c>
      <c r="AK402" s="56">
        <v>13.32</v>
      </c>
      <c r="AN402" s="60">
        <v>73</v>
      </c>
      <c r="AO402" s="61">
        <v>8.3089999999999993</v>
      </c>
      <c r="AS402" s="79">
        <v>300</v>
      </c>
      <c r="AT402" s="79">
        <v>400</v>
      </c>
      <c r="AU402" s="95">
        <v>20</v>
      </c>
      <c r="AV402" s="95">
        <v>25</v>
      </c>
      <c r="AW402" s="95">
        <v>8</v>
      </c>
      <c r="AX402" s="95">
        <v>12</v>
      </c>
      <c r="AY402" s="95">
        <v>2.7</v>
      </c>
      <c r="AZ402" s="95">
        <v>3.3</v>
      </c>
      <c r="BG402" s="78">
        <v>30</v>
      </c>
      <c r="BH402" s="78">
        <v>50</v>
      </c>
      <c r="BI402" s="78">
        <v>42</v>
      </c>
      <c r="BJ402" s="78">
        <v>50</v>
      </c>
      <c r="BK402" s="78">
        <v>10</v>
      </c>
      <c r="BL402" s="78">
        <v>20</v>
      </c>
      <c r="BM402" s="78">
        <v>5</v>
      </c>
      <c r="BN402" s="78">
        <v>10</v>
      </c>
      <c r="BO402" s="94">
        <v>36</v>
      </c>
      <c r="BP402" s="94">
        <v>41</v>
      </c>
    </row>
    <row r="403" spans="1:68" hidden="1" x14ac:dyDescent="0.25">
      <c r="A403" s="73">
        <v>43119</v>
      </c>
      <c r="B403" s="3" t="s">
        <v>122</v>
      </c>
      <c r="C403" s="23">
        <v>3</v>
      </c>
      <c r="D403" s="11">
        <v>1</v>
      </c>
      <c r="E403" s="11">
        <f t="shared" si="26"/>
        <v>40</v>
      </c>
      <c r="F403" s="11">
        <f t="shared" si="27"/>
        <v>0.9</v>
      </c>
      <c r="G403" s="11">
        <v>12.44</v>
      </c>
      <c r="H403" s="11">
        <v>47.1</v>
      </c>
      <c r="K403" s="125">
        <v>1.31</v>
      </c>
      <c r="L403" s="24">
        <v>44.6</v>
      </c>
      <c r="M403" s="6">
        <v>2.4</v>
      </c>
      <c r="P403" s="25">
        <v>11.2</v>
      </c>
      <c r="R403" s="26">
        <v>2.2799999999999998</v>
      </c>
      <c r="S403" s="26">
        <v>39.700000000000003</v>
      </c>
      <c r="U403" s="121">
        <v>1.54</v>
      </c>
      <c r="V403" s="38">
        <v>7.9</v>
      </c>
      <c r="W403" s="126">
        <f>U403+K403</f>
        <v>2.85</v>
      </c>
      <c r="Y403" s="40">
        <v>537</v>
      </c>
      <c r="AA403" s="40">
        <v>23.27</v>
      </c>
      <c r="AB403" s="41">
        <v>27.32</v>
      </c>
      <c r="AC403" s="48">
        <v>21.1</v>
      </c>
      <c r="AD403" s="49">
        <v>3.04</v>
      </c>
      <c r="AE403" s="49">
        <v>317</v>
      </c>
      <c r="AG403" s="49">
        <v>8.19</v>
      </c>
      <c r="AJ403" s="80">
        <v>64.540000000000006</v>
      </c>
      <c r="AK403" s="56">
        <v>14.68</v>
      </c>
      <c r="AN403" s="60">
        <v>80</v>
      </c>
      <c r="AO403" s="61">
        <v>9.66</v>
      </c>
      <c r="AS403" s="79">
        <v>300</v>
      </c>
      <c r="AT403" s="79">
        <v>400</v>
      </c>
      <c r="AU403" s="95">
        <v>20</v>
      </c>
      <c r="AV403" s="95">
        <v>25</v>
      </c>
      <c r="AW403" s="95">
        <v>8</v>
      </c>
      <c r="AX403" s="95">
        <v>12</v>
      </c>
      <c r="AY403" s="95">
        <v>2.7</v>
      </c>
      <c r="AZ403" s="95">
        <v>3.3</v>
      </c>
      <c r="BG403" s="78">
        <v>30</v>
      </c>
      <c r="BH403" s="78">
        <v>50</v>
      </c>
      <c r="BI403" s="78">
        <v>42</v>
      </c>
      <c r="BJ403" s="78">
        <v>50</v>
      </c>
      <c r="BK403" s="78">
        <v>10</v>
      </c>
      <c r="BL403" s="78">
        <v>20</v>
      </c>
      <c r="BM403" s="78">
        <v>5</v>
      </c>
      <c r="BN403" s="78">
        <v>10</v>
      </c>
      <c r="BO403" s="94">
        <v>36</v>
      </c>
      <c r="BP403" s="94">
        <v>41</v>
      </c>
    </row>
    <row r="404" spans="1:68" hidden="1" x14ac:dyDescent="0.25">
      <c r="A404" s="73"/>
      <c r="B404" s="3" t="s">
        <v>78</v>
      </c>
      <c r="C404" s="23">
        <v>3.2</v>
      </c>
      <c r="D404" s="11">
        <v>1</v>
      </c>
      <c r="E404" s="11">
        <f t="shared" si="26"/>
        <v>43</v>
      </c>
      <c r="F404" s="11">
        <f t="shared" si="27"/>
        <v>0.9</v>
      </c>
      <c r="G404" s="11">
        <v>12.58</v>
      </c>
      <c r="H404" s="11">
        <v>47</v>
      </c>
      <c r="K404" s="125">
        <v>1.17</v>
      </c>
      <c r="L404" s="24">
        <v>43</v>
      </c>
      <c r="M404" s="6">
        <v>2.5499999999999998</v>
      </c>
      <c r="P404" s="25">
        <v>11.8</v>
      </c>
      <c r="R404" s="26">
        <v>2.0099999999999998</v>
      </c>
      <c r="S404" s="26">
        <v>39.6</v>
      </c>
      <c r="U404" s="121">
        <v>1.54</v>
      </c>
      <c r="V404" s="38">
        <v>7.68</v>
      </c>
      <c r="W404" s="126">
        <f>U404+K404</f>
        <v>2.71</v>
      </c>
      <c r="Y404" s="40">
        <v>541</v>
      </c>
      <c r="AA404" s="40">
        <v>26.1</v>
      </c>
      <c r="AB404" s="41">
        <v>28.48</v>
      </c>
      <c r="AC404" s="48">
        <v>20.9</v>
      </c>
      <c r="AD404" s="49">
        <v>3.04</v>
      </c>
      <c r="AE404" s="49">
        <v>302</v>
      </c>
      <c r="AG404" s="49">
        <v>8.19</v>
      </c>
      <c r="AN404" s="60">
        <v>62</v>
      </c>
      <c r="AO404" s="61">
        <v>7.9690000000000003</v>
      </c>
      <c r="AS404" s="79">
        <v>300</v>
      </c>
      <c r="AT404" s="79">
        <v>400</v>
      </c>
      <c r="AU404" s="95">
        <v>20</v>
      </c>
      <c r="AV404" s="95">
        <v>25</v>
      </c>
      <c r="AW404" s="95">
        <v>8</v>
      </c>
      <c r="AX404" s="95">
        <v>12</v>
      </c>
      <c r="AY404" s="95">
        <v>2.7</v>
      </c>
      <c r="AZ404" s="95">
        <v>3.3</v>
      </c>
      <c r="BG404" s="78">
        <v>30</v>
      </c>
      <c r="BH404" s="78">
        <v>50</v>
      </c>
      <c r="BI404" s="78">
        <v>42</v>
      </c>
      <c r="BJ404" s="78">
        <v>50</v>
      </c>
      <c r="BK404" s="78">
        <v>10</v>
      </c>
      <c r="BL404" s="78">
        <v>20</v>
      </c>
      <c r="BM404" s="78">
        <v>5</v>
      </c>
      <c r="BN404" s="78">
        <v>10</v>
      </c>
      <c r="BO404" s="94">
        <v>36</v>
      </c>
      <c r="BP404" s="94">
        <v>41</v>
      </c>
    </row>
    <row r="405" spans="1:68" hidden="1" x14ac:dyDescent="0.25">
      <c r="B405" s="3" t="s">
        <v>57</v>
      </c>
      <c r="C405" s="23">
        <v>3.5</v>
      </c>
      <c r="D405" s="11">
        <v>0.9</v>
      </c>
      <c r="E405" s="11">
        <f t="shared" si="26"/>
        <v>48</v>
      </c>
      <c r="F405" s="11">
        <f t="shared" si="27"/>
        <v>0.81</v>
      </c>
      <c r="G405" s="11">
        <v>12.64</v>
      </c>
      <c r="H405" s="11">
        <v>46.9</v>
      </c>
      <c r="L405" s="24">
        <v>43.8</v>
      </c>
      <c r="M405" s="6">
        <v>2.78</v>
      </c>
      <c r="P405" s="25">
        <v>11.8</v>
      </c>
      <c r="R405" s="26">
        <v>1.96</v>
      </c>
      <c r="S405" s="26">
        <v>40.1</v>
      </c>
      <c r="V405" s="38">
        <v>7.82</v>
      </c>
      <c r="Y405" s="40">
        <v>520</v>
      </c>
      <c r="AA405" s="40">
        <v>25.9</v>
      </c>
      <c r="AB405" s="41">
        <v>27.54</v>
      </c>
      <c r="AC405" s="48">
        <v>21.3</v>
      </c>
      <c r="AD405" s="49">
        <v>2.81</v>
      </c>
      <c r="AE405" s="49">
        <v>308</v>
      </c>
      <c r="AG405" s="49">
        <v>8.64</v>
      </c>
      <c r="AK405" s="56">
        <v>12.17</v>
      </c>
      <c r="AN405" s="60">
        <v>95</v>
      </c>
      <c r="AO405" s="61">
        <v>6.8049999999999997</v>
      </c>
      <c r="AS405" s="79">
        <v>300</v>
      </c>
      <c r="AT405" s="79">
        <v>400</v>
      </c>
      <c r="AU405" s="95">
        <v>20</v>
      </c>
      <c r="AV405" s="95">
        <v>25</v>
      </c>
      <c r="AW405" s="95">
        <v>8</v>
      </c>
      <c r="AX405" s="95">
        <v>12</v>
      </c>
      <c r="AY405" s="95">
        <v>2.7</v>
      </c>
      <c r="AZ405" s="95">
        <v>3.3</v>
      </c>
      <c r="BG405" s="78">
        <v>30</v>
      </c>
      <c r="BH405" s="78">
        <v>50</v>
      </c>
      <c r="BI405" s="78">
        <v>42</v>
      </c>
      <c r="BJ405" s="78">
        <v>50</v>
      </c>
      <c r="BK405" s="78">
        <v>10</v>
      </c>
      <c r="BL405" s="78">
        <v>20</v>
      </c>
      <c r="BM405" s="78">
        <v>5</v>
      </c>
      <c r="BN405" s="78">
        <v>10</v>
      </c>
      <c r="BO405" s="94">
        <v>36</v>
      </c>
      <c r="BP405" s="94">
        <v>41</v>
      </c>
    </row>
    <row r="406" spans="1:68" hidden="1" x14ac:dyDescent="0.25">
      <c r="A406" s="73">
        <v>43122</v>
      </c>
      <c r="B406" s="3" t="s">
        <v>65</v>
      </c>
      <c r="C406" s="23">
        <v>3.2</v>
      </c>
      <c r="D406" s="11">
        <v>0.9</v>
      </c>
      <c r="E406" s="11">
        <f t="shared" si="26"/>
        <v>43.500000000000007</v>
      </c>
      <c r="F406" s="11">
        <f t="shared" si="27"/>
        <v>0.81</v>
      </c>
      <c r="G406" s="11">
        <v>12.68</v>
      </c>
      <c r="H406" s="11">
        <v>46.5</v>
      </c>
      <c r="K406" s="125">
        <v>1.51</v>
      </c>
      <c r="L406" s="24">
        <v>42.2</v>
      </c>
      <c r="M406" s="6">
        <v>2.67</v>
      </c>
      <c r="P406" s="25">
        <v>12.3</v>
      </c>
      <c r="R406" s="26">
        <v>2.2799999999999998</v>
      </c>
      <c r="S406" s="26">
        <v>38.4</v>
      </c>
      <c r="U406" s="121">
        <v>1.54</v>
      </c>
      <c r="V406" s="38">
        <v>7.79</v>
      </c>
      <c r="W406" s="126">
        <f>U406+K406</f>
        <v>3.05</v>
      </c>
      <c r="Y406" s="40">
        <v>513</v>
      </c>
      <c r="AA406" s="40">
        <v>27.8</v>
      </c>
      <c r="AB406" s="41">
        <v>25.72</v>
      </c>
      <c r="AC406" s="48">
        <v>20.9</v>
      </c>
      <c r="AD406" s="49">
        <v>2.99</v>
      </c>
      <c r="AE406" s="49">
        <v>320</v>
      </c>
      <c r="AG406" s="49">
        <v>8.19</v>
      </c>
      <c r="AK406" s="56">
        <v>13.73</v>
      </c>
      <c r="AN406" s="60">
        <v>87</v>
      </c>
      <c r="AO406" s="61">
        <v>6.1710000000000003</v>
      </c>
      <c r="AS406" s="79">
        <v>300</v>
      </c>
      <c r="AT406" s="79">
        <v>400</v>
      </c>
      <c r="AU406" s="95">
        <v>20</v>
      </c>
      <c r="AV406" s="95">
        <v>25</v>
      </c>
      <c r="AW406" s="95">
        <v>8</v>
      </c>
      <c r="AX406" s="95">
        <v>12</v>
      </c>
      <c r="AY406" s="95">
        <v>2.7</v>
      </c>
      <c r="AZ406" s="95">
        <v>3.3</v>
      </c>
      <c r="BG406" s="78">
        <v>30</v>
      </c>
      <c r="BH406" s="78">
        <v>50</v>
      </c>
      <c r="BI406" s="78">
        <v>42</v>
      </c>
      <c r="BJ406" s="78">
        <v>50</v>
      </c>
      <c r="BK406" s="78">
        <v>10</v>
      </c>
      <c r="BL406" s="78">
        <v>20</v>
      </c>
      <c r="BM406" s="78">
        <v>5</v>
      </c>
      <c r="BN406" s="78">
        <v>10</v>
      </c>
      <c r="BO406" s="94">
        <v>36</v>
      </c>
      <c r="BP406" s="94">
        <v>41</v>
      </c>
    </row>
    <row r="407" spans="1:68" hidden="1" x14ac:dyDescent="0.25">
      <c r="A407" s="73"/>
      <c r="B407" s="3" t="s">
        <v>77</v>
      </c>
      <c r="C407" s="23">
        <v>3.3</v>
      </c>
      <c r="D407" s="11">
        <v>0.9</v>
      </c>
      <c r="E407" s="11">
        <f t="shared" si="26"/>
        <v>45</v>
      </c>
      <c r="F407" s="11">
        <f t="shared" si="27"/>
        <v>0.81</v>
      </c>
      <c r="G407" s="11">
        <v>12.82</v>
      </c>
      <c r="H407" s="11">
        <v>46.1</v>
      </c>
      <c r="L407" s="24">
        <v>43.4</v>
      </c>
      <c r="M407" s="6">
        <v>2.4</v>
      </c>
      <c r="P407" s="25">
        <v>11.8</v>
      </c>
      <c r="R407" s="26">
        <v>2.15</v>
      </c>
      <c r="S407" s="26">
        <v>39.6</v>
      </c>
      <c r="V407" s="38">
        <v>7.9</v>
      </c>
      <c r="AA407" s="40">
        <v>21.28</v>
      </c>
      <c r="AB407" s="41">
        <v>27.61</v>
      </c>
      <c r="AC407" s="48">
        <v>21.3</v>
      </c>
      <c r="AD407" s="49">
        <v>2.99</v>
      </c>
      <c r="AE407" s="49">
        <v>305</v>
      </c>
      <c r="AG407" s="49">
        <v>10.01</v>
      </c>
      <c r="AN407" s="60">
        <v>77</v>
      </c>
      <c r="AO407" s="61">
        <v>5.3849999999999998</v>
      </c>
      <c r="AS407" s="79">
        <v>300</v>
      </c>
      <c r="AT407" s="79">
        <v>400</v>
      </c>
      <c r="AU407" s="95">
        <v>20</v>
      </c>
      <c r="AV407" s="95">
        <v>25</v>
      </c>
      <c r="AW407" s="95">
        <v>8</v>
      </c>
      <c r="AX407" s="95">
        <v>12</v>
      </c>
      <c r="AY407" s="95">
        <v>2.7</v>
      </c>
      <c r="AZ407" s="95">
        <v>3.3</v>
      </c>
      <c r="BG407" s="78">
        <v>30</v>
      </c>
      <c r="BH407" s="78">
        <v>50</v>
      </c>
      <c r="BI407" s="78">
        <v>42</v>
      </c>
      <c r="BJ407" s="78">
        <v>50</v>
      </c>
      <c r="BK407" s="78">
        <v>10</v>
      </c>
      <c r="BL407" s="78">
        <v>20</v>
      </c>
      <c r="BM407" s="78">
        <v>5</v>
      </c>
      <c r="BN407" s="78">
        <v>10</v>
      </c>
      <c r="BO407" s="94">
        <v>36</v>
      </c>
      <c r="BP407" s="94">
        <v>41</v>
      </c>
    </row>
    <row r="408" spans="1:68" hidden="1" x14ac:dyDescent="0.25">
      <c r="A408" s="73"/>
      <c r="B408" s="3" t="s">
        <v>135</v>
      </c>
      <c r="C408" s="23">
        <v>2.8</v>
      </c>
      <c r="D408" s="11">
        <v>0.8</v>
      </c>
      <c r="E408" s="11">
        <f t="shared" si="26"/>
        <v>38</v>
      </c>
      <c r="F408" s="11">
        <f t="shared" si="27"/>
        <v>0.72000000000000008</v>
      </c>
      <c r="G408" s="11">
        <v>12.55</v>
      </c>
      <c r="H408" s="11">
        <v>46.9</v>
      </c>
      <c r="K408" s="125">
        <v>1.18</v>
      </c>
      <c r="L408" s="24">
        <v>41.6</v>
      </c>
      <c r="M408" s="6">
        <v>2.2000000000000002</v>
      </c>
      <c r="P408" s="25">
        <v>11.8</v>
      </c>
      <c r="R408" s="26">
        <v>2.12</v>
      </c>
      <c r="S408" s="26">
        <v>39.200000000000003</v>
      </c>
      <c r="U408" s="121">
        <v>1.66</v>
      </c>
      <c r="V408" s="38">
        <v>8.44</v>
      </c>
      <c r="W408" s="126">
        <f>U408+K408</f>
        <v>2.84</v>
      </c>
      <c r="Y408" s="40">
        <v>553</v>
      </c>
      <c r="AA408" s="40">
        <v>9.9499999999999993</v>
      </c>
      <c r="AB408" s="41">
        <v>7.89</v>
      </c>
      <c r="AC408" s="48">
        <v>21.4</v>
      </c>
      <c r="AD408" s="49">
        <v>2.83</v>
      </c>
      <c r="AE408" s="49">
        <v>348</v>
      </c>
      <c r="AG408" s="49">
        <v>10.01</v>
      </c>
      <c r="AK408" s="56">
        <v>15.2</v>
      </c>
      <c r="AN408" s="60">
        <v>70</v>
      </c>
      <c r="AO408" s="61">
        <v>4.47</v>
      </c>
      <c r="AS408" s="79">
        <v>300</v>
      </c>
      <c r="AT408" s="79">
        <v>400</v>
      </c>
      <c r="AU408" s="95">
        <v>20</v>
      </c>
      <c r="AV408" s="95">
        <v>25</v>
      </c>
      <c r="AW408" s="95">
        <v>8</v>
      </c>
      <c r="AX408" s="95">
        <v>12</v>
      </c>
      <c r="AY408" s="95">
        <v>2.7</v>
      </c>
      <c r="AZ408" s="95">
        <v>3.3</v>
      </c>
      <c r="BG408" s="78">
        <v>30</v>
      </c>
      <c r="BH408" s="78">
        <v>50</v>
      </c>
      <c r="BI408" s="78">
        <v>42</v>
      </c>
      <c r="BJ408" s="78">
        <v>50</v>
      </c>
      <c r="BK408" s="78">
        <v>10</v>
      </c>
      <c r="BL408" s="78">
        <v>20</v>
      </c>
      <c r="BM408" s="78">
        <v>5</v>
      </c>
      <c r="BN408" s="78">
        <v>10</v>
      </c>
      <c r="BO408" s="94">
        <v>36</v>
      </c>
      <c r="BP408" s="94">
        <v>41</v>
      </c>
    </row>
    <row r="409" spans="1:68" hidden="1" x14ac:dyDescent="0.25">
      <c r="A409" s="73">
        <v>43123</v>
      </c>
      <c r="B409" s="3" t="s">
        <v>34</v>
      </c>
      <c r="C409" s="23">
        <v>3</v>
      </c>
      <c r="D409" s="11">
        <v>1.1000000000000001</v>
      </c>
      <c r="E409" s="11">
        <f t="shared" si="26"/>
        <v>39.5</v>
      </c>
      <c r="F409" s="11">
        <f t="shared" si="27"/>
        <v>0.9900000000000001</v>
      </c>
      <c r="G409" s="11">
        <v>12.64</v>
      </c>
      <c r="H409" s="11">
        <v>47.3</v>
      </c>
      <c r="L409" s="24">
        <v>44.9</v>
      </c>
      <c r="M409" s="6">
        <v>2.11</v>
      </c>
      <c r="P409" s="25">
        <v>12.3</v>
      </c>
      <c r="R409" s="26">
        <v>2</v>
      </c>
      <c r="S409" s="26">
        <v>40.1</v>
      </c>
      <c r="V409" s="38">
        <v>8.06</v>
      </c>
      <c r="Y409" s="40">
        <v>561</v>
      </c>
      <c r="AA409" s="40">
        <v>8.8699999999999992</v>
      </c>
      <c r="AB409" s="41">
        <v>6.52</v>
      </c>
      <c r="AC409" s="48">
        <v>21.6</v>
      </c>
      <c r="AD409" s="49">
        <v>2.77</v>
      </c>
      <c r="AE409" s="49">
        <v>341</v>
      </c>
      <c r="AG409" s="49">
        <v>9.5500000000000007</v>
      </c>
      <c r="AJ409" s="80">
        <v>73.55</v>
      </c>
      <c r="AK409" s="56">
        <v>14.54</v>
      </c>
      <c r="AN409" s="60">
        <v>72</v>
      </c>
      <c r="AO409" s="61">
        <v>8.4320000000000004</v>
      </c>
      <c r="AS409" s="79">
        <v>300</v>
      </c>
      <c r="AT409" s="79">
        <v>400</v>
      </c>
      <c r="AU409" s="95">
        <v>20</v>
      </c>
      <c r="AV409" s="95">
        <v>25</v>
      </c>
      <c r="AW409" s="95">
        <v>8</v>
      </c>
      <c r="AX409" s="95">
        <v>12</v>
      </c>
      <c r="AY409" s="95">
        <v>2.7</v>
      </c>
      <c r="AZ409" s="95">
        <v>3.3</v>
      </c>
      <c r="BG409" s="78">
        <v>30</v>
      </c>
      <c r="BH409" s="78">
        <v>50</v>
      </c>
      <c r="BI409" s="78">
        <v>42</v>
      </c>
      <c r="BJ409" s="78">
        <v>50</v>
      </c>
      <c r="BK409" s="78">
        <v>10</v>
      </c>
      <c r="BL409" s="78">
        <v>20</v>
      </c>
      <c r="BM409" s="78">
        <v>5</v>
      </c>
      <c r="BN409" s="78">
        <v>10</v>
      </c>
      <c r="BO409" s="94">
        <v>36</v>
      </c>
      <c r="BP409" s="94">
        <v>41</v>
      </c>
    </row>
    <row r="410" spans="1:68" hidden="1" x14ac:dyDescent="0.25">
      <c r="A410" s="73"/>
      <c r="B410" s="3" t="s">
        <v>77</v>
      </c>
      <c r="C410" s="23">
        <v>3</v>
      </c>
      <c r="D410" s="11">
        <v>0.9</v>
      </c>
      <c r="E410" s="11">
        <f t="shared" si="26"/>
        <v>40.5</v>
      </c>
      <c r="F410" s="11">
        <f t="shared" si="27"/>
        <v>0.81</v>
      </c>
      <c r="G410" s="11">
        <v>12.73</v>
      </c>
      <c r="H410" s="11">
        <v>47.3</v>
      </c>
      <c r="K410" s="125">
        <v>1.1599999999999999</v>
      </c>
      <c r="L410" s="24">
        <v>45</v>
      </c>
      <c r="M410" s="6">
        <v>2.27</v>
      </c>
      <c r="P410" s="25">
        <v>11.2</v>
      </c>
      <c r="R410" s="26">
        <v>1.82</v>
      </c>
      <c r="S410" s="26">
        <v>39.9</v>
      </c>
      <c r="U410" s="121">
        <v>1.45</v>
      </c>
      <c r="V410" s="38">
        <v>8.0500000000000007</v>
      </c>
      <c r="W410" s="126">
        <f>U410+K410</f>
        <v>2.61</v>
      </c>
      <c r="AC410" s="48">
        <v>21.7</v>
      </c>
      <c r="AD410" s="49">
        <v>2.84</v>
      </c>
      <c r="AE410" s="49">
        <v>323</v>
      </c>
      <c r="AG410" s="49">
        <v>9.5500000000000007</v>
      </c>
      <c r="AN410" s="60">
        <v>80</v>
      </c>
      <c r="AO410" s="61">
        <v>11.317</v>
      </c>
      <c r="AQ410" s="76" t="s">
        <v>212</v>
      </c>
      <c r="AS410" s="79">
        <v>300</v>
      </c>
      <c r="AT410" s="79">
        <v>400</v>
      </c>
      <c r="AU410" s="95">
        <v>20</v>
      </c>
      <c r="AV410" s="95">
        <v>25</v>
      </c>
      <c r="AW410" s="95">
        <v>8</v>
      </c>
      <c r="AX410" s="95">
        <v>12</v>
      </c>
      <c r="AY410" s="95">
        <v>2.7</v>
      </c>
      <c r="AZ410" s="95">
        <v>3.3</v>
      </c>
      <c r="BG410" s="78">
        <v>30</v>
      </c>
      <c r="BH410" s="78">
        <v>50</v>
      </c>
      <c r="BI410" s="78">
        <v>42</v>
      </c>
      <c r="BJ410" s="78">
        <v>50</v>
      </c>
      <c r="BK410" s="78">
        <v>10</v>
      </c>
      <c r="BL410" s="78">
        <v>20</v>
      </c>
      <c r="BM410" s="78">
        <v>5</v>
      </c>
      <c r="BN410" s="78">
        <v>10</v>
      </c>
      <c r="BO410" s="94">
        <v>36</v>
      </c>
      <c r="BP410" s="94">
        <v>41</v>
      </c>
    </row>
    <row r="411" spans="1:68" hidden="1" x14ac:dyDescent="0.25">
      <c r="A411" s="73"/>
      <c r="B411" s="3" t="s">
        <v>135</v>
      </c>
      <c r="C411" s="23">
        <v>3</v>
      </c>
      <c r="D411" s="11">
        <v>0.9</v>
      </c>
      <c r="E411" s="11">
        <f t="shared" si="26"/>
        <v>40.5</v>
      </c>
      <c r="F411" s="11">
        <f t="shared" si="27"/>
        <v>0.81</v>
      </c>
      <c r="G411" s="11">
        <v>12.6</v>
      </c>
      <c r="H411" s="11">
        <v>47.4</v>
      </c>
      <c r="K411" s="125">
        <v>1.56</v>
      </c>
      <c r="L411" s="24">
        <v>44.9</v>
      </c>
      <c r="M411" s="6">
        <v>2.75</v>
      </c>
      <c r="P411" s="25">
        <v>11.2</v>
      </c>
      <c r="R411" s="26">
        <v>2.29</v>
      </c>
      <c r="S411" s="26">
        <v>39.5</v>
      </c>
      <c r="U411" s="121">
        <v>1.53</v>
      </c>
      <c r="V411" s="38">
        <v>7.93</v>
      </c>
      <c r="W411" s="126">
        <f>U411+K411</f>
        <v>3.09</v>
      </c>
      <c r="Y411" s="40">
        <v>543</v>
      </c>
      <c r="AA411" s="40">
        <v>8.61</v>
      </c>
      <c r="AB411" s="41">
        <v>6.72</v>
      </c>
      <c r="AC411" s="48">
        <v>20.7</v>
      </c>
      <c r="AD411" s="49">
        <v>2.98</v>
      </c>
      <c r="AE411" s="49">
        <v>317</v>
      </c>
      <c r="AG411" s="49">
        <v>8.65</v>
      </c>
      <c r="AK411" s="56">
        <v>15.16</v>
      </c>
      <c r="AN411" s="60">
        <v>75</v>
      </c>
      <c r="AO411" s="61">
        <v>8.5500000000000007</v>
      </c>
      <c r="AS411" s="79">
        <v>300</v>
      </c>
      <c r="AT411" s="79">
        <v>400</v>
      </c>
      <c r="AU411" s="95">
        <v>20</v>
      </c>
      <c r="AV411" s="95">
        <v>25</v>
      </c>
      <c r="AW411" s="95">
        <v>8</v>
      </c>
      <c r="AX411" s="95">
        <v>12</v>
      </c>
      <c r="AY411" s="95">
        <v>2.7</v>
      </c>
      <c r="AZ411" s="95">
        <v>3.3</v>
      </c>
      <c r="BG411" s="78">
        <v>30</v>
      </c>
      <c r="BH411" s="78">
        <v>50</v>
      </c>
      <c r="BI411" s="78">
        <v>42</v>
      </c>
      <c r="BJ411" s="78">
        <v>50</v>
      </c>
      <c r="BK411" s="78">
        <v>10</v>
      </c>
      <c r="BL411" s="78">
        <v>20</v>
      </c>
      <c r="BM411" s="78">
        <v>5</v>
      </c>
      <c r="BN411" s="78">
        <v>10</v>
      </c>
      <c r="BO411" s="94">
        <v>36</v>
      </c>
      <c r="BP411" s="94">
        <v>41</v>
      </c>
    </row>
    <row r="412" spans="1:68" hidden="1" x14ac:dyDescent="0.25">
      <c r="A412" s="73">
        <v>43124</v>
      </c>
      <c r="B412" s="3" t="s">
        <v>43</v>
      </c>
      <c r="C412" s="23">
        <v>3.1</v>
      </c>
      <c r="D412" s="11">
        <v>1</v>
      </c>
      <c r="E412" s="11">
        <f t="shared" si="26"/>
        <v>41.5</v>
      </c>
      <c r="F412" s="11">
        <f t="shared" si="27"/>
        <v>0.9</v>
      </c>
      <c r="G412" s="11">
        <v>12.85</v>
      </c>
      <c r="H412" s="11">
        <v>47.1</v>
      </c>
      <c r="K412" s="125">
        <v>1.44</v>
      </c>
      <c r="L412" s="24">
        <v>44.9</v>
      </c>
      <c r="M412" s="6">
        <v>2.2400000000000002</v>
      </c>
      <c r="P412" s="25">
        <v>11.8</v>
      </c>
      <c r="R412" s="26">
        <v>1.96</v>
      </c>
      <c r="S412" s="26">
        <v>40</v>
      </c>
      <c r="U412" s="121">
        <v>1.42</v>
      </c>
      <c r="V412" s="38">
        <v>7.94</v>
      </c>
      <c r="W412" s="126">
        <f>U412+K412</f>
        <v>2.86</v>
      </c>
      <c r="Y412" s="40">
        <v>533</v>
      </c>
      <c r="AA412" s="40">
        <v>8.01</v>
      </c>
      <c r="AB412" s="41">
        <v>6.18</v>
      </c>
      <c r="AC412" s="48">
        <v>20.9</v>
      </c>
      <c r="AD412" s="49">
        <v>2.84</v>
      </c>
      <c r="AE412" s="49">
        <v>320</v>
      </c>
      <c r="AG412" s="49">
        <v>9.1</v>
      </c>
      <c r="AK412" s="56">
        <v>14.97</v>
      </c>
      <c r="AN412" s="60">
        <v>85</v>
      </c>
      <c r="AO412" s="61">
        <v>6.2789999999999999</v>
      </c>
      <c r="AS412" s="79">
        <v>300</v>
      </c>
      <c r="AT412" s="79">
        <v>400</v>
      </c>
      <c r="AU412" s="95">
        <v>20</v>
      </c>
      <c r="AV412" s="95">
        <v>25</v>
      </c>
      <c r="AW412" s="95">
        <v>8</v>
      </c>
      <c r="AX412" s="95">
        <v>12</v>
      </c>
      <c r="AY412" s="95">
        <v>2.7</v>
      </c>
      <c r="AZ412" s="95">
        <v>3.3</v>
      </c>
      <c r="BG412" s="78">
        <v>30</v>
      </c>
      <c r="BH412" s="78">
        <v>50</v>
      </c>
      <c r="BI412" s="78">
        <v>42</v>
      </c>
      <c r="BJ412" s="78">
        <v>50</v>
      </c>
      <c r="BK412" s="78">
        <v>10</v>
      </c>
      <c r="BL412" s="78">
        <v>20</v>
      </c>
      <c r="BM412" s="78">
        <v>5</v>
      </c>
      <c r="BN412" s="78">
        <v>10</v>
      </c>
      <c r="BO412" s="94">
        <v>36</v>
      </c>
      <c r="BP412" s="94">
        <v>41</v>
      </c>
    </row>
    <row r="413" spans="1:68" hidden="1" x14ac:dyDescent="0.25">
      <c r="A413" s="73"/>
      <c r="B413" s="3" t="s">
        <v>77</v>
      </c>
      <c r="C413" s="23">
        <v>3.1</v>
      </c>
      <c r="D413" s="11">
        <v>1.1000000000000001</v>
      </c>
      <c r="E413" s="11">
        <f t="shared" si="26"/>
        <v>41</v>
      </c>
      <c r="F413" s="11">
        <f t="shared" si="27"/>
        <v>0.9900000000000001</v>
      </c>
      <c r="H413" s="11">
        <v>47.1</v>
      </c>
      <c r="L413" s="24">
        <v>44.9</v>
      </c>
      <c r="P413" s="25">
        <v>11.8</v>
      </c>
      <c r="S413" s="26">
        <v>39.700000000000003</v>
      </c>
      <c r="V413" s="38">
        <v>8.11</v>
      </c>
      <c r="Y413" s="40">
        <v>537</v>
      </c>
      <c r="AA413" s="40">
        <v>9.3699999999999992</v>
      </c>
      <c r="AB413" s="41">
        <v>6.01</v>
      </c>
      <c r="AC413" s="48">
        <v>20.8</v>
      </c>
      <c r="AE413" s="49">
        <v>307</v>
      </c>
      <c r="AG413" s="49">
        <v>9.1</v>
      </c>
      <c r="AK413" s="56">
        <v>13.24</v>
      </c>
      <c r="AN413" s="60">
        <v>97</v>
      </c>
      <c r="AO413" s="61">
        <v>10.076000000000001</v>
      </c>
      <c r="AS413" s="79">
        <v>300</v>
      </c>
      <c r="AT413" s="79">
        <v>400</v>
      </c>
      <c r="AU413" s="95">
        <v>20</v>
      </c>
      <c r="AV413" s="95">
        <v>25</v>
      </c>
      <c r="AW413" s="95">
        <v>8</v>
      </c>
      <c r="AX413" s="95">
        <v>12</v>
      </c>
      <c r="AY413" s="95">
        <v>2.7</v>
      </c>
      <c r="AZ413" s="95">
        <v>3.3</v>
      </c>
      <c r="BG413" s="78">
        <v>30</v>
      </c>
      <c r="BH413" s="78">
        <v>50</v>
      </c>
      <c r="BI413" s="78">
        <v>42</v>
      </c>
      <c r="BJ413" s="78">
        <v>50</v>
      </c>
      <c r="BK413" s="78">
        <v>10</v>
      </c>
      <c r="BL413" s="78">
        <v>20</v>
      </c>
      <c r="BM413" s="78">
        <v>5</v>
      </c>
      <c r="BN413" s="78">
        <v>10</v>
      </c>
      <c r="BO413" s="94">
        <v>36</v>
      </c>
      <c r="BP413" s="94">
        <v>41</v>
      </c>
    </row>
    <row r="414" spans="1:68" hidden="1" x14ac:dyDescent="0.25">
      <c r="A414" s="73">
        <v>43125</v>
      </c>
      <c r="B414" s="3" t="s">
        <v>68</v>
      </c>
      <c r="C414" s="23">
        <v>3.2</v>
      </c>
      <c r="D414" s="11">
        <v>1.2</v>
      </c>
      <c r="E414" s="11">
        <f t="shared" si="26"/>
        <v>42.000000000000007</v>
      </c>
      <c r="F414" s="11">
        <f t="shared" si="27"/>
        <v>1.08</v>
      </c>
      <c r="G414" s="11">
        <v>12.85</v>
      </c>
      <c r="H414" s="11">
        <v>46.4</v>
      </c>
      <c r="K414" s="125">
        <v>0.97</v>
      </c>
      <c r="L414" s="24">
        <v>45</v>
      </c>
      <c r="M414" s="6">
        <v>2.86</v>
      </c>
      <c r="P414" s="25">
        <v>11.8</v>
      </c>
      <c r="R414" s="26">
        <v>2</v>
      </c>
      <c r="S414" s="26">
        <v>39.799999999999997</v>
      </c>
      <c r="U414" s="121">
        <v>1.41</v>
      </c>
      <c r="V414" s="38">
        <v>7.88</v>
      </c>
      <c r="W414" s="126">
        <f>U414+K414</f>
        <v>2.38</v>
      </c>
      <c r="Y414" s="40">
        <v>537</v>
      </c>
      <c r="AA414" s="40">
        <v>8.09</v>
      </c>
      <c r="AB414" s="41">
        <v>6.03</v>
      </c>
      <c r="AC414" s="48">
        <v>21.1</v>
      </c>
      <c r="AD414" s="49">
        <v>2.93</v>
      </c>
      <c r="AE414" s="49">
        <v>307</v>
      </c>
      <c r="AG414" s="49">
        <v>8.8699999999999992</v>
      </c>
      <c r="AK414" s="56">
        <v>15.06</v>
      </c>
      <c r="AN414" s="60">
        <v>77</v>
      </c>
      <c r="AO414" s="61">
        <v>7.7249999999999996</v>
      </c>
      <c r="AS414" s="79">
        <v>300</v>
      </c>
      <c r="AT414" s="79">
        <v>400</v>
      </c>
      <c r="AU414" s="95">
        <v>20</v>
      </c>
      <c r="AV414" s="95">
        <v>25</v>
      </c>
      <c r="AW414" s="95">
        <v>8</v>
      </c>
      <c r="AX414" s="95">
        <v>12</v>
      </c>
      <c r="AY414" s="95">
        <v>2.7</v>
      </c>
      <c r="AZ414" s="95">
        <v>3.3</v>
      </c>
      <c r="BG414" s="78">
        <v>30</v>
      </c>
      <c r="BH414" s="78">
        <v>50</v>
      </c>
      <c r="BI414" s="78">
        <v>42</v>
      </c>
      <c r="BJ414" s="78">
        <v>50</v>
      </c>
      <c r="BK414" s="78">
        <v>10</v>
      </c>
      <c r="BL414" s="78">
        <v>20</v>
      </c>
      <c r="BM414" s="78">
        <v>5</v>
      </c>
      <c r="BN414" s="78">
        <v>10</v>
      </c>
      <c r="BO414" s="94">
        <v>36</v>
      </c>
      <c r="BP414" s="94">
        <v>41</v>
      </c>
    </row>
    <row r="415" spans="1:68" hidden="1" x14ac:dyDescent="0.25">
      <c r="A415" s="73"/>
      <c r="B415" s="3" t="s">
        <v>204</v>
      </c>
      <c r="C415" s="23">
        <v>3.1</v>
      </c>
      <c r="D415" s="11">
        <v>1.2</v>
      </c>
      <c r="E415" s="11">
        <f t="shared" si="26"/>
        <v>40.5</v>
      </c>
      <c r="F415" s="11">
        <f t="shared" si="27"/>
        <v>1.08</v>
      </c>
      <c r="G415" s="11">
        <v>12.71</v>
      </c>
      <c r="H415" s="11">
        <v>47.1</v>
      </c>
      <c r="K415" s="125">
        <v>1.4</v>
      </c>
      <c r="L415" s="24">
        <v>44.6</v>
      </c>
      <c r="M415" s="6">
        <v>2.16</v>
      </c>
      <c r="P415" s="25">
        <v>11.2</v>
      </c>
      <c r="R415" s="26">
        <v>2.15</v>
      </c>
      <c r="S415" s="26">
        <v>39.9</v>
      </c>
      <c r="U415" s="121">
        <v>1.63</v>
      </c>
      <c r="V415" s="38">
        <v>7.88</v>
      </c>
      <c r="W415" s="126">
        <f>U415+K415</f>
        <v>3.03</v>
      </c>
      <c r="Y415" s="40">
        <v>537</v>
      </c>
      <c r="AA415" s="40">
        <v>9.24</v>
      </c>
      <c r="AB415" s="41">
        <v>6.67</v>
      </c>
      <c r="AC415" s="48">
        <v>20.9</v>
      </c>
      <c r="AD415" s="49">
        <v>2.85</v>
      </c>
      <c r="AE415" s="49">
        <v>306</v>
      </c>
      <c r="AG415" s="49">
        <v>8.65</v>
      </c>
      <c r="AK415" s="56">
        <v>11.83</v>
      </c>
      <c r="AN415" s="60">
        <v>73</v>
      </c>
      <c r="AO415" s="61">
        <v>9.26</v>
      </c>
      <c r="AS415" s="79">
        <v>300</v>
      </c>
      <c r="AT415" s="79">
        <v>400</v>
      </c>
      <c r="AU415" s="95">
        <v>20</v>
      </c>
      <c r="AV415" s="95">
        <v>25</v>
      </c>
      <c r="AW415" s="95">
        <v>8</v>
      </c>
      <c r="AX415" s="95">
        <v>12</v>
      </c>
      <c r="AY415" s="95">
        <v>2.7</v>
      </c>
      <c r="AZ415" s="95">
        <v>3.3</v>
      </c>
      <c r="BG415" s="78">
        <v>30</v>
      </c>
      <c r="BH415" s="78">
        <v>50</v>
      </c>
      <c r="BI415" s="78">
        <v>42</v>
      </c>
      <c r="BJ415" s="78">
        <v>50</v>
      </c>
      <c r="BK415" s="78">
        <v>10</v>
      </c>
      <c r="BL415" s="78">
        <v>20</v>
      </c>
      <c r="BM415" s="78">
        <v>5</v>
      </c>
      <c r="BN415" s="78">
        <v>10</v>
      </c>
      <c r="BO415" s="94">
        <v>36</v>
      </c>
      <c r="BP415" s="94">
        <v>41</v>
      </c>
    </row>
    <row r="416" spans="1:68" hidden="1" x14ac:dyDescent="0.25">
      <c r="A416" s="73">
        <v>43126</v>
      </c>
      <c r="B416" s="3" t="s">
        <v>68</v>
      </c>
      <c r="C416" s="23">
        <v>3.1</v>
      </c>
      <c r="D416" s="11">
        <v>1.2</v>
      </c>
      <c r="E416" s="11">
        <f t="shared" si="26"/>
        <v>40.5</v>
      </c>
      <c r="F416" s="11">
        <f t="shared" si="27"/>
        <v>1.08</v>
      </c>
      <c r="G416" s="11">
        <v>12.75</v>
      </c>
      <c r="H416" s="11">
        <v>46.8</v>
      </c>
      <c r="L416" s="24">
        <v>44.7</v>
      </c>
      <c r="M416" s="6">
        <v>2.52</v>
      </c>
      <c r="P416" s="25">
        <v>11.8</v>
      </c>
      <c r="R416" s="26">
        <v>1.86</v>
      </c>
      <c r="S416" s="26">
        <v>39.700000000000003</v>
      </c>
      <c r="V416" s="38">
        <v>7.96</v>
      </c>
      <c r="Y416" s="40">
        <v>526</v>
      </c>
      <c r="AA416" s="40">
        <v>11.51</v>
      </c>
      <c r="AB416" s="41">
        <v>9.3000000000000007</v>
      </c>
      <c r="AC416" s="48">
        <v>20.9</v>
      </c>
      <c r="AD416" s="49">
        <v>2.73</v>
      </c>
      <c r="AE416" s="49">
        <v>306</v>
      </c>
      <c r="AG416" s="49">
        <v>9.1</v>
      </c>
      <c r="AN416" s="60">
        <v>70</v>
      </c>
      <c r="AO416" s="61">
        <v>3.55</v>
      </c>
      <c r="AS416" s="79">
        <v>300</v>
      </c>
      <c r="AT416" s="79">
        <v>400</v>
      </c>
      <c r="AU416" s="95">
        <v>20</v>
      </c>
      <c r="AV416" s="95">
        <v>25</v>
      </c>
      <c r="AW416" s="95">
        <v>8</v>
      </c>
      <c r="AX416" s="95">
        <v>12</v>
      </c>
      <c r="AY416" s="95">
        <v>2.7</v>
      </c>
      <c r="AZ416" s="95">
        <v>3.3</v>
      </c>
      <c r="BG416" s="78">
        <v>30</v>
      </c>
      <c r="BH416" s="78">
        <v>50</v>
      </c>
      <c r="BI416" s="78">
        <v>42</v>
      </c>
      <c r="BJ416" s="78">
        <v>50</v>
      </c>
      <c r="BK416" s="78">
        <v>10</v>
      </c>
      <c r="BL416" s="78">
        <v>20</v>
      </c>
      <c r="BM416" s="78">
        <v>5</v>
      </c>
      <c r="BN416" s="78">
        <v>10</v>
      </c>
      <c r="BO416" s="94">
        <v>36</v>
      </c>
      <c r="BP416" s="94">
        <v>41</v>
      </c>
    </row>
    <row r="417" spans="1:68" hidden="1" x14ac:dyDescent="0.25">
      <c r="A417" s="73"/>
      <c r="B417" s="3" t="s">
        <v>57</v>
      </c>
      <c r="C417" s="23">
        <v>3.3</v>
      </c>
      <c r="D417" s="11">
        <v>1</v>
      </c>
      <c r="E417" s="11">
        <f t="shared" si="26"/>
        <v>44.499999999999993</v>
      </c>
      <c r="F417" s="11">
        <f t="shared" si="27"/>
        <v>0.9</v>
      </c>
      <c r="G417" s="11">
        <v>12.63</v>
      </c>
      <c r="H417" s="11">
        <v>47.2</v>
      </c>
      <c r="K417" s="125">
        <v>1.47</v>
      </c>
      <c r="L417" s="24">
        <v>44.5</v>
      </c>
      <c r="M417" s="6">
        <v>2.63</v>
      </c>
      <c r="P417" s="25">
        <v>10.4</v>
      </c>
      <c r="R417" s="26">
        <v>2.2400000000000002</v>
      </c>
      <c r="S417" s="26">
        <v>39.6</v>
      </c>
      <c r="U417" s="121">
        <v>1.39</v>
      </c>
      <c r="V417" s="38">
        <v>7.55</v>
      </c>
      <c r="W417" s="126">
        <f t="shared" ref="W417:W423" si="28">U417+K417</f>
        <v>2.86</v>
      </c>
      <c r="Y417" s="40">
        <v>520</v>
      </c>
      <c r="AA417" s="40">
        <v>10.01</v>
      </c>
      <c r="AB417" s="41">
        <v>11.84</v>
      </c>
      <c r="AC417" s="48">
        <v>21.7</v>
      </c>
      <c r="AD417" s="49">
        <v>2.87</v>
      </c>
      <c r="AE417" s="49">
        <v>302</v>
      </c>
      <c r="AG417" s="49">
        <v>8.19</v>
      </c>
      <c r="AK417" s="56">
        <v>11.41</v>
      </c>
      <c r="AN417" s="60">
        <v>75</v>
      </c>
      <c r="AO417" s="61">
        <v>5.78</v>
      </c>
      <c r="AS417" s="79">
        <v>300</v>
      </c>
      <c r="AT417" s="79">
        <v>400</v>
      </c>
      <c r="AU417" s="95">
        <v>20</v>
      </c>
      <c r="AV417" s="95">
        <v>25</v>
      </c>
      <c r="AW417" s="95">
        <v>8</v>
      </c>
      <c r="AX417" s="95">
        <v>12</v>
      </c>
      <c r="AY417" s="95">
        <v>2.7</v>
      </c>
      <c r="AZ417" s="95">
        <v>3.3</v>
      </c>
      <c r="BG417" s="78">
        <v>30</v>
      </c>
      <c r="BH417" s="78">
        <v>50</v>
      </c>
      <c r="BI417" s="78">
        <v>42</v>
      </c>
      <c r="BJ417" s="78">
        <v>50</v>
      </c>
      <c r="BK417" s="78">
        <v>10</v>
      </c>
      <c r="BL417" s="78">
        <v>20</v>
      </c>
      <c r="BM417" s="78">
        <v>5</v>
      </c>
      <c r="BN417" s="78">
        <v>10</v>
      </c>
      <c r="BO417" s="94">
        <v>36</v>
      </c>
      <c r="BP417" s="94">
        <v>41</v>
      </c>
    </row>
    <row r="418" spans="1:68" hidden="1" x14ac:dyDescent="0.25">
      <c r="A418" s="73">
        <v>43127</v>
      </c>
      <c r="B418" s="3" t="s">
        <v>65</v>
      </c>
      <c r="C418" s="23">
        <v>3.6</v>
      </c>
      <c r="D418" s="11">
        <v>1.1000000000000001</v>
      </c>
      <c r="E418" s="11">
        <f t="shared" si="26"/>
        <v>48.5</v>
      </c>
      <c r="F418" s="11">
        <f t="shared" si="27"/>
        <v>0.9900000000000001</v>
      </c>
      <c r="G418" s="11">
        <v>12.85</v>
      </c>
      <c r="H418" s="11">
        <v>46.7</v>
      </c>
      <c r="K418" s="125">
        <v>1.62</v>
      </c>
      <c r="L418" s="24">
        <v>48.6</v>
      </c>
      <c r="M418" s="6">
        <v>2.08</v>
      </c>
      <c r="P418" s="25">
        <v>11.8</v>
      </c>
      <c r="R418" s="26">
        <v>1.95</v>
      </c>
      <c r="S418" s="26">
        <v>38.9</v>
      </c>
      <c r="U418" s="121">
        <v>1.35</v>
      </c>
      <c r="V418" s="38">
        <v>7.91</v>
      </c>
      <c r="W418" s="126">
        <f t="shared" si="28"/>
        <v>2.97</v>
      </c>
      <c r="Y418" s="40">
        <v>511</v>
      </c>
      <c r="AA418" s="40">
        <v>15.57</v>
      </c>
      <c r="AB418" s="41">
        <v>14.04</v>
      </c>
      <c r="AC418" s="48">
        <v>21.1</v>
      </c>
      <c r="AD418" s="49">
        <v>2.73</v>
      </c>
      <c r="AE418" s="49">
        <v>309</v>
      </c>
      <c r="AG418" s="49">
        <v>8.64</v>
      </c>
      <c r="AK418" s="56">
        <v>11.25</v>
      </c>
      <c r="AN418" s="60">
        <v>67</v>
      </c>
      <c r="AO418" s="61">
        <v>6.2990000000000004</v>
      </c>
      <c r="AS418" s="79">
        <v>300</v>
      </c>
      <c r="AT418" s="79">
        <v>400</v>
      </c>
      <c r="AU418" s="95">
        <v>20</v>
      </c>
      <c r="AV418" s="95">
        <v>25</v>
      </c>
      <c r="AW418" s="95">
        <v>8</v>
      </c>
      <c r="AX418" s="95">
        <v>12</v>
      </c>
      <c r="AY418" s="95">
        <v>2.7</v>
      </c>
      <c r="AZ418" s="95">
        <v>3.3</v>
      </c>
      <c r="BG418" s="78">
        <v>30</v>
      </c>
      <c r="BH418" s="78">
        <v>50</v>
      </c>
      <c r="BI418" s="78">
        <v>42</v>
      </c>
      <c r="BJ418" s="78">
        <v>50</v>
      </c>
      <c r="BK418" s="78">
        <v>10</v>
      </c>
      <c r="BL418" s="78">
        <v>20</v>
      </c>
      <c r="BM418" s="78">
        <v>5</v>
      </c>
      <c r="BN418" s="78">
        <v>10</v>
      </c>
      <c r="BO418" s="94">
        <v>36</v>
      </c>
      <c r="BP418" s="94">
        <v>41</v>
      </c>
    </row>
    <row r="419" spans="1:68" hidden="1" x14ac:dyDescent="0.25">
      <c r="A419" s="73">
        <v>43129</v>
      </c>
      <c r="B419" s="3" t="s">
        <v>68</v>
      </c>
      <c r="C419" s="23">
        <v>4.3</v>
      </c>
      <c r="D419" s="11">
        <v>1.1000000000000001</v>
      </c>
      <c r="E419" s="88">
        <f t="shared" si="26"/>
        <v>59</v>
      </c>
      <c r="F419" s="11">
        <f t="shared" si="27"/>
        <v>0.9900000000000001</v>
      </c>
      <c r="G419" s="11">
        <v>13.11</v>
      </c>
      <c r="H419" s="11">
        <v>47.1</v>
      </c>
      <c r="K419" s="125">
        <v>3.51</v>
      </c>
      <c r="L419" s="87">
        <v>60.2</v>
      </c>
      <c r="M419" s="6">
        <v>2.52</v>
      </c>
      <c r="P419" s="25">
        <v>11.2</v>
      </c>
      <c r="R419" s="26">
        <v>2.25</v>
      </c>
      <c r="S419" s="26">
        <v>38.9</v>
      </c>
      <c r="U419" s="121">
        <v>1.71</v>
      </c>
      <c r="V419" s="38">
        <v>7.56</v>
      </c>
      <c r="W419" s="126">
        <f t="shared" si="28"/>
        <v>5.22</v>
      </c>
      <c r="Y419" s="40">
        <v>489</v>
      </c>
      <c r="AA419" s="40">
        <v>14.87</v>
      </c>
      <c r="AB419" s="41">
        <v>13.97</v>
      </c>
      <c r="AC419" s="48">
        <v>20.8</v>
      </c>
      <c r="AD419" s="49">
        <v>2.99</v>
      </c>
      <c r="AE419" s="49">
        <v>302</v>
      </c>
      <c r="AG419" s="49">
        <v>8.65</v>
      </c>
      <c r="AK419" s="56">
        <v>11.79</v>
      </c>
      <c r="AN419" s="60">
        <v>68</v>
      </c>
      <c r="AO419" s="61">
        <v>9.85</v>
      </c>
      <c r="AQ419" s="76" t="s">
        <v>214</v>
      </c>
      <c r="AS419" s="79">
        <v>300</v>
      </c>
      <c r="AT419" s="79">
        <v>400</v>
      </c>
      <c r="AU419" s="95">
        <v>20</v>
      </c>
      <c r="AV419" s="95">
        <v>25</v>
      </c>
      <c r="AW419" s="95">
        <v>8</v>
      </c>
      <c r="AX419" s="95">
        <v>12</v>
      </c>
      <c r="AY419" s="95">
        <v>2.7</v>
      </c>
      <c r="AZ419" s="95">
        <v>3.3</v>
      </c>
      <c r="BG419" s="78">
        <v>30</v>
      </c>
      <c r="BH419" s="78">
        <v>50</v>
      </c>
      <c r="BI419" s="78">
        <v>42</v>
      </c>
      <c r="BJ419" s="78">
        <v>50</v>
      </c>
      <c r="BK419" s="78">
        <v>10</v>
      </c>
      <c r="BL419" s="78">
        <v>20</v>
      </c>
      <c r="BM419" s="78">
        <v>5</v>
      </c>
      <c r="BN419" s="78">
        <v>10</v>
      </c>
      <c r="BO419" s="94">
        <v>36</v>
      </c>
      <c r="BP419" s="94">
        <v>41</v>
      </c>
    </row>
    <row r="420" spans="1:68" hidden="1" x14ac:dyDescent="0.25">
      <c r="A420" s="73"/>
      <c r="B420" s="3" t="s">
        <v>151</v>
      </c>
      <c r="C420" s="23">
        <v>3.9</v>
      </c>
      <c r="D420" s="11">
        <v>1.3</v>
      </c>
      <c r="E420" s="88">
        <f t="shared" si="26"/>
        <v>52</v>
      </c>
      <c r="F420" s="11">
        <f t="shared" si="27"/>
        <v>1.1700000000000002</v>
      </c>
      <c r="G420" s="11">
        <v>13.04</v>
      </c>
      <c r="H420" s="11">
        <v>47.3</v>
      </c>
      <c r="K420" s="125">
        <v>1.76</v>
      </c>
      <c r="L420" s="87">
        <v>51.5</v>
      </c>
      <c r="M420" s="6">
        <v>2.72</v>
      </c>
      <c r="P420" s="25">
        <v>11.8</v>
      </c>
      <c r="R420" s="26">
        <v>2.09</v>
      </c>
      <c r="S420" s="26">
        <v>39.9</v>
      </c>
      <c r="U420" s="121">
        <v>1.44</v>
      </c>
      <c r="V420" s="38">
        <v>7.95</v>
      </c>
      <c r="W420" s="126">
        <f t="shared" si="28"/>
        <v>3.2</v>
      </c>
      <c r="Y420" s="40">
        <v>501</v>
      </c>
      <c r="AA420" s="40">
        <v>14.18</v>
      </c>
      <c r="AB420" s="41">
        <v>15.72</v>
      </c>
      <c r="AC420" s="48">
        <v>21.1</v>
      </c>
      <c r="AD420" s="49">
        <v>2.99</v>
      </c>
      <c r="AE420" s="49">
        <v>301</v>
      </c>
      <c r="AG420" s="49">
        <v>8.64</v>
      </c>
      <c r="AN420" s="60">
        <v>93</v>
      </c>
      <c r="AO420" s="61">
        <v>10.121</v>
      </c>
      <c r="AS420" s="79">
        <v>300</v>
      </c>
      <c r="AT420" s="79">
        <v>400</v>
      </c>
      <c r="AU420" s="95">
        <v>20</v>
      </c>
      <c r="AV420" s="95">
        <v>25</v>
      </c>
      <c r="AW420" s="95">
        <v>8</v>
      </c>
      <c r="AX420" s="95">
        <v>12</v>
      </c>
      <c r="AY420" s="95">
        <v>2.7</v>
      </c>
      <c r="AZ420" s="95">
        <v>3.3</v>
      </c>
      <c r="BG420" s="78">
        <v>30</v>
      </c>
      <c r="BH420" s="78">
        <v>50</v>
      </c>
      <c r="BI420" s="78">
        <v>42</v>
      </c>
      <c r="BJ420" s="78">
        <v>50</v>
      </c>
      <c r="BK420" s="78">
        <v>10</v>
      </c>
      <c r="BL420" s="78">
        <v>20</v>
      </c>
      <c r="BM420" s="78">
        <v>5</v>
      </c>
      <c r="BN420" s="78">
        <v>10</v>
      </c>
      <c r="BO420" s="94">
        <v>36</v>
      </c>
      <c r="BP420" s="94">
        <v>41</v>
      </c>
    </row>
    <row r="421" spans="1:68" hidden="1" x14ac:dyDescent="0.25">
      <c r="A421" s="73"/>
      <c r="B421" s="3" t="s">
        <v>58</v>
      </c>
      <c r="C421" s="23">
        <v>3.3</v>
      </c>
      <c r="D421" s="11">
        <v>1.1000000000000001</v>
      </c>
      <c r="E421" s="11">
        <f t="shared" si="26"/>
        <v>44</v>
      </c>
      <c r="F421" s="11">
        <f t="shared" si="27"/>
        <v>0.9900000000000001</v>
      </c>
      <c r="G421" s="11">
        <v>12.82</v>
      </c>
      <c r="H421" s="11">
        <v>47.1</v>
      </c>
      <c r="K421" s="125">
        <v>1.25</v>
      </c>
      <c r="L421" s="24">
        <v>45.1</v>
      </c>
      <c r="M421" s="6">
        <v>2.4</v>
      </c>
      <c r="P421" s="25">
        <v>12.3</v>
      </c>
      <c r="R421" s="26">
        <v>1.99</v>
      </c>
      <c r="S421" s="26">
        <v>39.799999999999997</v>
      </c>
      <c r="U421" s="121">
        <v>1.44</v>
      </c>
      <c r="V421" s="38">
        <v>8.0500000000000007</v>
      </c>
      <c r="W421" s="126">
        <f t="shared" si="28"/>
        <v>2.69</v>
      </c>
      <c r="AB421" s="41">
        <v>16.46</v>
      </c>
      <c r="AC421" s="48">
        <v>21.8</v>
      </c>
      <c r="AD421" s="49">
        <v>3.02</v>
      </c>
      <c r="AE421" s="49">
        <v>315</v>
      </c>
      <c r="AG421" s="49">
        <v>9.1</v>
      </c>
      <c r="AJ421" s="80">
        <v>68.06</v>
      </c>
      <c r="AN421" s="60">
        <v>90</v>
      </c>
      <c r="AO421" s="61">
        <v>6.3710000000000004</v>
      </c>
      <c r="AS421" s="79">
        <v>300</v>
      </c>
      <c r="AT421" s="79">
        <v>400</v>
      </c>
      <c r="AU421" s="95">
        <v>20</v>
      </c>
      <c r="AV421" s="95">
        <v>25</v>
      </c>
      <c r="AW421" s="95">
        <v>8</v>
      </c>
      <c r="AX421" s="95">
        <v>12</v>
      </c>
      <c r="AY421" s="95">
        <v>2.7</v>
      </c>
      <c r="AZ421" s="95">
        <v>3.3</v>
      </c>
      <c r="BG421" s="78">
        <v>30</v>
      </c>
      <c r="BH421" s="78">
        <v>50</v>
      </c>
      <c r="BI421" s="78">
        <v>42</v>
      </c>
      <c r="BJ421" s="78">
        <v>50</v>
      </c>
      <c r="BK421" s="78">
        <v>10</v>
      </c>
      <c r="BL421" s="78">
        <v>20</v>
      </c>
      <c r="BM421" s="78">
        <v>5</v>
      </c>
      <c r="BN421" s="78">
        <v>10</v>
      </c>
      <c r="BO421" s="94">
        <v>36</v>
      </c>
      <c r="BP421" s="94">
        <v>41</v>
      </c>
    </row>
    <row r="422" spans="1:68" hidden="1" x14ac:dyDescent="0.25">
      <c r="A422" s="73">
        <v>43130</v>
      </c>
      <c r="B422" s="3" t="s">
        <v>144</v>
      </c>
      <c r="C422" s="23">
        <v>3.4</v>
      </c>
      <c r="D422" s="11">
        <v>1.2</v>
      </c>
      <c r="E422" s="11">
        <f t="shared" si="26"/>
        <v>45</v>
      </c>
      <c r="F422" s="11">
        <f t="shared" si="27"/>
        <v>1.08</v>
      </c>
      <c r="G422" s="11">
        <v>12.8</v>
      </c>
      <c r="H422" s="11">
        <v>47.6</v>
      </c>
      <c r="K422" s="125">
        <v>1.52</v>
      </c>
      <c r="L422" s="24">
        <v>44.7</v>
      </c>
      <c r="M422" s="6">
        <v>2.71</v>
      </c>
      <c r="P422" s="25">
        <v>11.8</v>
      </c>
      <c r="R422" s="26">
        <v>2.35</v>
      </c>
      <c r="S422" s="26">
        <v>39.799999999999997</v>
      </c>
      <c r="U422" s="121">
        <v>1.5</v>
      </c>
      <c r="V422" s="38">
        <v>7.85</v>
      </c>
      <c r="W422" s="126">
        <f t="shared" si="28"/>
        <v>3.02</v>
      </c>
      <c r="Y422" s="40">
        <v>501</v>
      </c>
      <c r="AA422" s="40">
        <v>16.98</v>
      </c>
      <c r="AB422" s="41">
        <v>18.14</v>
      </c>
      <c r="AC422" s="48">
        <v>21.9</v>
      </c>
      <c r="AD422" s="49">
        <v>3.04</v>
      </c>
      <c r="AE422" s="49">
        <v>312</v>
      </c>
      <c r="AG422" s="49">
        <v>9.5500000000000007</v>
      </c>
      <c r="AJ422" s="80">
        <v>75.2</v>
      </c>
      <c r="AK422" s="56">
        <v>11.87</v>
      </c>
      <c r="AN422" s="60">
        <v>70</v>
      </c>
      <c r="AO422" s="61">
        <v>8.43</v>
      </c>
      <c r="AS422" s="79">
        <v>300</v>
      </c>
      <c r="AT422" s="79">
        <v>400</v>
      </c>
      <c r="AU422" s="95">
        <v>20</v>
      </c>
      <c r="AV422" s="95">
        <v>25</v>
      </c>
      <c r="AW422" s="95">
        <v>8</v>
      </c>
      <c r="AX422" s="95">
        <v>12</v>
      </c>
      <c r="AY422" s="95">
        <v>2.7</v>
      </c>
      <c r="AZ422" s="95">
        <v>3.3</v>
      </c>
      <c r="BG422" s="78">
        <v>30</v>
      </c>
      <c r="BH422" s="78">
        <v>50</v>
      </c>
      <c r="BI422" s="78">
        <v>42</v>
      </c>
      <c r="BJ422" s="78">
        <v>50</v>
      </c>
      <c r="BK422" s="78">
        <v>10</v>
      </c>
      <c r="BL422" s="78">
        <v>20</v>
      </c>
      <c r="BM422" s="78">
        <v>5</v>
      </c>
      <c r="BN422" s="78">
        <v>10</v>
      </c>
      <c r="BO422" s="94">
        <v>36</v>
      </c>
      <c r="BP422" s="94">
        <v>41</v>
      </c>
    </row>
    <row r="423" spans="1:68" ht="45" hidden="1" x14ac:dyDescent="0.25">
      <c r="A423" s="73"/>
      <c r="B423" s="3" t="s">
        <v>57</v>
      </c>
      <c r="C423" s="23">
        <v>3.3</v>
      </c>
      <c r="D423" s="11">
        <v>1.2</v>
      </c>
      <c r="E423" s="11">
        <f t="shared" si="26"/>
        <v>43.5</v>
      </c>
      <c r="F423" s="11">
        <f t="shared" si="27"/>
        <v>1.08</v>
      </c>
      <c r="G423" s="11">
        <v>12.91</v>
      </c>
      <c r="H423" s="11">
        <v>47.1</v>
      </c>
      <c r="K423" s="125">
        <v>1.75</v>
      </c>
      <c r="L423" s="24">
        <v>44.9</v>
      </c>
      <c r="M423" s="6">
        <v>2.82</v>
      </c>
      <c r="P423" s="25">
        <v>12.3</v>
      </c>
      <c r="R423" s="26">
        <v>1.98</v>
      </c>
      <c r="S423" s="26">
        <v>39.9</v>
      </c>
      <c r="U423" s="121">
        <v>1.54</v>
      </c>
      <c r="V423" s="38">
        <v>8.0299999999999994</v>
      </c>
      <c r="W423" s="126">
        <f t="shared" si="28"/>
        <v>3.29</v>
      </c>
      <c r="Y423" s="40">
        <v>515</v>
      </c>
      <c r="AA423" s="40">
        <v>18.03</v>
      </c>
      <c r="AB423" s="41">
        <v>19.899999999999999</v>
      </c>
      <c r="AC423" s="48">
        <v>21.3</v>
      </c>
      <c r="AD423" s="49">
        <v>2.94</v>
      </c>
      <c r="AE423" s="49">
        <v>311</v>
      </c>
      <c r="AG423" s="49">
        <v>10.01</v>
      </c>
      <c r="AN423" s="60">
        <v>78</v>
      </c>
      <c r="AO423" s="61">
        <v>12.920999999999999</v>
      </c>
      <c r="AQ423" s="76" t="s">
        <v>213</v>
      </c>
      <c r="AS423" s="79">
        <v>300</v>
      </c>
      <c r="AT423" s="79">
        <v>400</v>
      </c>
      <c r="AU423" s="95">
        <v>20</v>
      </c>
      <c r="AV423" s="95">
        <v>25</v>
      </c>
      <c r="AW423" s="95">
        <v>8</v>
      </c>
      <c r="AX423" s="95">
        <v>12</v>
      </c>
      <c r="AY423" s="95">
        <v>2.7</v>
      </c>
      <c r="AZ423" s="95">
        <v>3.3</v>
      </c>
      <c r="BG423" s="78">
        <v>30</v>
      </c>
      <c r="BH423" s="78">
        <v>50</v>
      </c>
      <c r="BI423" s="78">
        <v>42</v>
      </c>
      <c r="BJ423" s="78">
        <v>50</v>
      </c>
      <c r="BK423" s="78">
        <v>10</v>
      </c>
      <c r="BL423" s="78">
        <v>20</v>
      </c>
      <c r="BM423" s="78">
        <v>5</v>
      </c>
      <c r="BN423" s="78">
        <v>10</v>
      </c>
      <c r="BO423" s="94">
        <v>36</v>
      </c>
      <c r="BP423" s="94">
        <v>41</v>
      </c>
    </row>
    <row r="424" spans="1:68" hidden="1" x14ac:dyDescent="0.25">
      <c r="A424" s="73"/>
      <c r="B424" s="3" t="s">
        <v>37</v>
      </c>
      <c r="C424" s="23">
        <v>3.4</v>
      </c>
      <c r="D424" s="11">
        <v>1.2</v>
      </c>
      <c r="E424" s="11">
        <f t="shared" si="26"/>
        <v>45</v>
      </c>
      <c r="F424" s="11">
        <f t="shared" si="27"/>
        <v>1.08</v>
      </c>
      <c r="G424" s="11">
        <v>12.88</v>
      </c>
      <c r="H424" s="11">
        <v>46.3</v>
      </c>
      <c r="L424" s="24">
        <v>48.1</v>
      </c>
      <c r="M424" s="6">
        <v>2.12</v>
      </c>
      <c r="P424" s="25">
        <v>12.3</v>
      </c>
      <c r="R424" s="26">
        <v>1.85</v>
      </c>
      <c r="S424" s="26">
        <v>38.6</v>
      </c>
      <c r="V424" s="38">
        <v>7.94</v>
      </c>
      <c r="AB424" s="41">
        <v>20.89</v>
      </c>
      <c r="AC424" s="48">
        <v>21.8</v>
      </c>
      <c r="AD424" s="49">
        <v>2.98</v>
      </c>
      <c r="AE424" s="49">
        <v>326</v>
      </c>
      <c r="AG424" s="49">
        <v>9.5500000000000007</v>
      </c>
      <c r="AS424" s="79">
        <v>300</v>
      </c>
      <c r="AT424" s="79">
        <v>400</v>
      </c>
      <c r="AU424" s="95">
        <v>20</v>
      </c>
      <c r="AV424" s="95">
        <v>25</v>
      </c>
      <c r="AW424" s="95">
        <v>8</v>
      </c>
      <c r="AX424" s="95">
        <v>12</v>
      </c>
      <c r="AY424" s="95">
        <v>2.7</v>
      </c>
      <c r="AZ424" s="95">
        <v>3.3</v>
      </c>
      <c r="BG424" s="78">
        <v>30</v>
      </c>
      <c r="BH424" s="78">
        <v>50</v>
      </c>
      <c r="BI424" s="78">
        <v>42</v>
      </c>
      <c r="BJ424" s="78">
        <v>50</v>
      </c>
      <c r="BK424" s="78">
        <v>10</v>
      </c>
      <c r="BL424" s="78">
        <v>20</v>
      </c>
      <c r="BM424" s="78">
        <v>5</v>
      </c>
      <c r="BN424" s="78">
        <v>10</v>
      </c>
      <c r="BO424" s="94">
        <v>36</v>
      </c>
      <c r="BP424" s="94">
        <v>41</v>
      </c>
    </row>
    <row r="425" spans="1:68" hidden="1" x14ac:dyDescent="0.25">
      <c r="A425" s="73">
        <v>43131</v>
      </c>
      <c r="B425" s="3" t="s">
        <v>156</v>
      </c>
      <c r="C425" s="23">
        <v>3.2</v>
      </c>
      <c r="D425" s="11">
        <v>1.2</v>
      </c>
      <c r="E425" s="11">
        <f t="shared" si="26"/>
        <v>42.000000000000007</v>
      </c>
      <c r="F425" s="11">
        <f t="shared" si="27"/>
        <v>1.08</v>
      </c>
      <c r="G425" s="11">
        <v>12.72</v>
      </c>
      <c r="H425" s="11">
        <v>45.3</v>
      </c>
      <c r="K425" s="125">
        <v>1.1399999999999999</v>
      </c>
      <c r="L425" s="24">
        <v>44.9</v>
      </c>
      <c r="M425" s="6">
        <v>2.4500000000000002</v>
      </c>
      <c r="P425" s="25">
        <v>10.6</v>
      </c>
      <c r="R425" s="26">
        <v>2.21</v>
      </c>
      <c r="S425" s="26">
        <v>39.6</v>
      </c>
      <c r="U425" s="121">
        <v>1.6</v>
      </c>
      <c r="V425" s="38">
        <v>7.95</v>
      </c>
      <c r="W425" s="126">
        <f>U425+K425</f>
        <v>2.74</v>
      </c>
      <c r="Y425" s="40">
        <v>577</v>
      </c>
      <c r="AA425" s="40">
        <v>18.97</v>
      </c>
      <c r="AB425" s="41">
        <v>23</v>
      </c>
      <c r="AC425" s="48">
        <v>20.8</v>
      </c>
      <c r="AD425" s="49">
        <v>2.94</v>
      </c>
      <c r="AE425" s="49">
        <v>315</v>
      </c>
      <c r="AG425" s="49">
        <v>9.56</v>
      </c>
      <c r="AK425" s="56">
        <v>12.47</v>
      </c>
      <c r="AN425" s="60">
        <v>83</v>
      </c>
      <c r="AO425" s="61">
        <v>8.52</v>
      </c>
      <c r="AS425" s="79">
        <v>300</v>
      </c>
      <c r="AT425" s="79">
        <v>400</v>
      </c>
      <c r="AU425" s="95">
        <v>20</v>
      </c>
      <c r="AV425" s="95">
        <v>25</v>
      </c>
      <c r="AW425" s="95">
        <v>8</v>
      </c>
      <c r="AX425" s="95">
        <v>12</v>
      </c>
      <c r="AY425" s="95">
        <v>2.7</v>
      </c>
      <c r="AZ425" s="95">
        <v>3.3</v>
      </c>
      <c r="BG425" s="78">
        <v>30</v>
      </c>
      <c r="BH425" s="78">
        <v>50</v>
      </c>
      <c r="BI425" s="78">
        <v>42</v>
      </c>
      <c r="BJ425" s="78">
        <v>50</v>
      </c>
      <c r="BK425" s="78">
        <v>10</v>
      </c>
      <c r="BL425" s="78">
        <v>20</v>
      </c>
      <c r="BM425" s="78">
        <v>5</v>
      </c>
      <c r="BN425" s="78">
        <v>10</v>
      </c>
      <c r="BO425" s="94">
        <v>36</v>
      </c>
      <c r="BP425" s="94">
        <v>41</v>
      </c>
    </row>
    <row r="426" spans="1:68" hidden="1" x14ac:dyDescent="0.25">
      <c r="A426" s="73"/>
      <c r="B426" s="3" t="s">
        <v>115</v>
      </c>
      <c r="C426" s="23">
        <v>3.2</v>
      </c>
      <c r="D426" s="11">
        <v>0.9</v>
      </c>
      <c r="E426" s="11">
        <f t="shared" si="26"/>
        <v>43.500000000000007</v>
      </c>
      <c r="F426" s="11">
        <f t="shared" si="27"/>
        <v>0.81</v>
      </c>
      <c r="G426" s="11">
        <v>12.74</v>
      </c>
      <c r="H426" s="11">
        <v>44.9</v>
      </c>
      <c r="L426" s="24">
        <v>45.2</v>
      </c>
      <c r="M426" s="6">
        <v>2.57</v>
      </c>
      <c r="P426" s="25">
        <v>12.3</v>
      </c>
      <c r="R426" s="26">
        <v>2.19</v>
      </c>
      <c r="S426" s="26">
        <v>39.4</v>
      </c>
      <c r="V426" s="38">
        <v>7.97</v>
      </c>
      <c r="Y426" s="40">
        <v>550</v>
      </c>
      <c r="AA426" s="40">
        <v>21.2</v>
      </c>
      <c r="AB426" s="41">
        <v>24.66</v>
      </c>
      <c r="AC426" s="48">
        <v>20.9</v>
      </c>
      <c r="AD426" s="49">
        <v>2.99</v>
      </c>
      <c r="AE426" s="49">
        <v>323</v>
      </c>
      <c r="AG426" s="49">
        <v>9.5500000000000007</v>
      </c>
      <c r="AN426" s="60">
        <v>95</v>
      </c>
      <c r="AS426" s="79">
        <v>300</v>
      </c>
      <c r="AT426" s="79">
        <v>400</v>
      </c>
      <c r="AU426" s="95">
        <v>20</v>
      </c>
      <c r="AV426" s="95">
        <v>25</v>
      </c>
      <c r="AW426" s="95">
        <v>8</v>
      </c>
      <c r="AX426" s="95">
        <v>12</v>
      </c>
      <c r="AY426" s="95">
        <v>2.7</v>
      </c>
      <c r="AZ426" s="95">
        <v>3.3</v>
      </c>
      <c r="BG426" s="78">
        <v>30</v>
      </c>
      <c r="BH426" s="78">
        <v>50</v>
      </c>
      <c r="BI426" s="78">
        <v>42</v>
      </c>
      <c r="BJ426" s="78">
        <v>50</v>
      </c>
      <c r="BK426" s="78">
        <v>10</v>
      </c>
      <c r="BL426" s="78">
        <v>20</v>
      </c>
      <c r="BM426" s="78">
        <v>5</v>
      </c>
      <c r="BN426" s="78">
        <v>10</v>
      </c>
      <c r="BO426" s="94">
        <v>36</v>
      </c>
      <c r="BP426" s="94">
        <v>41</v>
      </c>
    </row>
    <row r="427" spans="1:68" hidden="1" x14ac:dyDescent="0.25">
      <c r="A427" s="73">
        <v>43132</v>
      </c>
      <c r="B427" s="3" t="s">
        <v>38</v>
      </c>
      <c r="C427" s="23">
        <v>3.2</v>
      </c>
      <c r="D427" s="11">
        <v>1.1000000000000001</v>
      </c>
      <c r="E427" s="11">
        <f t="shared" si="26"/>
        <v>42.5</v>
      </c>
      <c r="F427" s="11">
        <f t="shared" si="27"/>
        <v>0.9900000000000001</v>
      </c>
      <c r="G427" s="11">
        <v>12.68</v>
      </c>
      <c r="H427" s="11">
        <v>44.7</v>
      </c>
      <c r="K427" s="125">
        <v>0.94</v>
      </c>
      <c r="L427" s="24">
        <v>44.5</v>
      </c>
      <c r="M427" s="6">
        <v>2.31</v>
      </c>
      <c r="P427" s="25">
        <v>11.2</v>
      </c>
      <c r="R427" s="26">
        <v>2.31</v>
      </c>
      <c r="S427" s="26">
        <v>39.200000000000003</v>
      </c>
      <c r="U427" s="121">
        <v>1.38</v>
      </c>
      <c r="V427" s="38">
        <v>7.99</v>
      </c>
      <c r="W427" s="126">
        <f>U427+K427</f>
        <v>2.3199999999999998</v>
      </c>
      <c r="Y427" s="40">
        <v>520</v>
      </c>
      <c r="AA427" s="40">
        <v>24.27</v>
      </c>
      <c r="AB427" s="41">
        <v>26.4</v>
      </c>
      <c r="AC427" s="48">
        <v>21.1</v>
      </c>
      <c r="AD427" s="49">
        <v>3.06</v>
      </c>
      <c r="AE427" s="49">
        <v>311</v>
      </c>
      <c r="AG427" s="49">
        <v>9.1</v>
      </c>
      <c r="AK427" s="56">
        <v>12.01</v>
      </c>
      <c r="AN427" s="60">
        <v>70</v>
      </c>
      <c r="AO427" s="61">
        <v>7.12</v>
      </c>
      <c r="AS427" s="79">
        <v>300</v>
      </c>
      <c r="AT427" s="79">
        <v>400</v>
      </c>
      <c r="AU427" s="95">
        <v>20</v>
      </c>
      <c r="AV427" s="95">
        <v>25</v>
      </c>
      <c r="AW427" s="95">
        <v>8</v>
      </c>
      <c r="AX427" s="95">
        <v>12</v>
      </c>
      <c r="AY427" s="95">
        <v>2.7</v>
      </c>
      <c r="AZ427" s="95">
        <v>3.3</v>
      </c>
      <c r="BG427" s="78">
        <v>30</v>
      </c>
      <c r="BH427" s="78">
        <v>50</v>
      </c>
      <c r="BI427" s="78">
        <v>42</v>
      </c>
      <c r="BJ427" s="78">
        <v>50</v>
      </c>
      <c r="BK427" s="78">
        <v>10</v>
      </c>
      <c r="BL427" s="78">
        <v>20</v>
      </c>
      <c r="BM427" s="78">
        <v>5</v>
      </c>
      <c r="BN427" s="78">
        <v>10</v>
      </c>
      <c r="BO427" s="94">
        <v>36</v>
      </c>
      <c r="BP427" s="94">
        <v>41</v>
      </c>
    </row>
    <row r="428" spans="1:68" hidden="1" x14ac:dyDescent="0.25">
      <c r="A428" s="73"/>
      <c r="B428" s="3" t="s">
        <v>160</v>
      </c>
      <c r="C428" s="23">
        <v>3.2</v>
      </c>
      <c r="D428" s="11">
        <v>1</v>
      </c>
      <c r="E428" s="11">
        <f t="shared" si="26"/>
        <v>43</v>
      </c>
      <c r="F428" s="11">
        <f t="shared" si="27"/>
        <v>0.9</v>
      </c>
      <c r="G428" s="11">
        <v>12.82</v>
      </c>
      <c r="H428" s="11">
        <v>44.9</v>
      </c>
      <c r="K428" s="125">
        <v>1.04</v>
      </c>
      <c r="L428" s="24">
        <v>44.9</v>
      </c>
      <c r="M428" s="6">
        <v>2.3199999999999998</v>
      </c>
      <c r="P428" s="25">
        <v>11.2</v>
      </c>
      <c r="R428" s="26">
        <v>1.95</v>
      </c>
      <c r="S428" s="26">
        <v>39.5</v>
      </c>
      <c r="U428" s="121">
        <v>1.29</v>
      </c>
      <c r="V428" s="38">
        <v>8.08</v>
      </c>
      <c r="W428" s="126">
        <f>U428+K428</f>
        <v>2.33</v>
      </c>
      <c r="Y428" s="40">
        <v>541</v>
      </c>
      <c r="AA428" s="40">
        <v>24.21</v>
      </c>
      <c r="AB428" s="41">
        <v>27.69</v>
      </c>
      <c r="AC428" s="48">
        <v>20.9</v>
      </c>
      <c r="AD428" s="49">
        <v>2.81</v>
      </c>
      <c r="AE428" s="49">
        <v>325</v>
      </c>
      <c r="AG428" s="49">
        <v>10.01</v>
      </c>
      <c r="AN428" s="60">
        <v>78</v>
      </c>
      <c r="AO428" s="61">
        <v>6.6980000000000004</v>
      </c>
      <c r="AS428" s="79">
        <v>300</v>
      </c>
      <c r="AT428" s="79">
        <v>400</v>
      </c>
      <c r="AU428" s="95">
        <v>20</v>
      </c>
      <c r="AV428" s="95">
        <v>25</v>
      </c>
      <c r="AW428" s="95">
        <v>8</v>
      </c>
      <c r="AX428" s="95">
        <v>12</v>
      </c>
      <c r="AY428" s="95">
        <v>2.7</v>
      </c>
      <c r="AZ428" s="95">
        <v>3.3</v>
      </c>
      <c r="BG428" s="78">
        <v>30</v>
      </c>
      <c r="BH428" s="78">
        <v>50</v>
      </c>
      <c r="BI428" s="78">
        <v>42</v>
      </c>
      <c r="BJ428" s="78">
        <v>50</v>
      </c>
      <c r="BK428" s="78">
        <v>10</v>
      </c>
      <c r="BL428" s="78">
        <v>20</v>
      </c>
      <c r="BM428" s="78">
        <v>5</v>
      </c>
      <c r="BN428" s="78">
        <v>10</v>
      </c>
      <c r="BO428" s="94">
        <v>36</v>
      </c>
      <c r="BP428" s="94">
        <v>41</v>
      </c>
    </row>
    <row r="429" spans="1:68" hidden="1" x14ac:dyDescent="0.25">
      <c r="A429" s="73">
        <v>43133</v>
      </c>
      <c r="B429" s="3" t="s">
        <v>43</v>
      </c>
      <c r="C429" s="23">
        <v>3.2</v>
      </c>
      <c r="D429" s="11">
        <v>1</v>
      </c>
      <c r="E429" s="11">
        <f t="shared" si="26"/>
        <v>43</v>
      </c>
      <c r="F429" s="11">
        <f t="shared" si="27"/>
        <v>0.9</v>
      </c>
      <c r="G429" s="11">
        <v>12.56</v>
      </c>
      <c r="H429" s="11">
        <v>45.3</v>
      </c>
      <c r="K429" s="125">
        <v>1.18</v>
      </c>
      <c r="L429" s="24">
        <v>44.5</v>
      </c>
      <c r="M429" s="6">
        <v>2.77</v>
      </c>
      <c r="P429" s="25">
        <v>11.2</v>
      </c>
      <c r="R429" s="26">
        <v>2.1800000000000002</v>
      </c>
      <c r="S429" s="26">
        <v>39.5</v>
      </c>
      <c r="U429" s="121">
        <v>1.65</v>
      </c>
      <c r="V429" s="38">
        <v>7.94</v>
      </c>
      <c r="W429" s="126">
        <f>U429+K429</f>
        <v>2.83</v>
      </c>
      <c r="Y429" s="40">
        <v>542</v>
      </c>
      <c r="AA429" s="40">
        <v>25.95</v>
      </c>
      <c r="AB429" s="41">
        <v>28.85</v>
      </c>
      <c r="AC429" s="48">
        <v>21</v>
      </c>
      <c r="AD429" s="49">
        <v>3.06</v>
      </c>
      <c r="AE429" s="49">
        <v>313</v>
      </c>
      <c r="AG429" s="49">
        <v>8.19</v>
      </c>
      <c r="AK429" s="56">
        <v>11.93</v>
      </c>
      <c r="AN429" s="60">
        <v>70</v>
      </c>
      <c r="AO429" s="61">
        <v>9.57</v>
      </c>
      <c r="AS429" s="79">
        <v>300</v>
      </c>
      <c r="AT429" s="79">
        <v>400</v>
      </c>
      <c r="AU429" s="95">
        <v>20</v>
      </c>
      <c r="AV429" s="95">
        <v>25</v>
      </c>
      <c r="AW429" s="95">
        <v>8</v>
      </c>
      <c r="AX429" s="95">
        <v>12</v>
      </c>
      <c r="AY429" s="95">
        <v>2.7</v>
      </c>
      <c r="AZ429" s="95">
        <v>3.3</v>
      </c>
      <c r="BG429" s="78">
        <v>30</v>
      </c>
      <c r="BH429" s="78">
        <v>50</v>
      </c>
      <c r="BI429" s="78">
        <v>42</v>
      </c>
      <c r="BJ429" s="78">
        <v>50</v>
      </c>
      <c r="BK429" s="78">
        <v>10</v>
      </c>
      <c r="BL429" s="78">
        <v>20</v>
      </c>
      <c r="BM429" s="78">
        <v>5</v>
      </c>
      <c r="BN429" s="78">
        <v>10</v>
      </c>
      <c r="BO429" s="94">
        <v>36</v>
      </c>
      <c r="BP429" s="94">
        <v>41</v>
      </c>
    </row>
    <row r="430" spans="1:68" hidden="1" x14ac:dyDescent="0.25">
      <c r="A430" s="73"/>
      <c r="B430" s="3" t="s">
        <v>57</v>
      </c>
      <c r="C430" s="23">
        <v>3.2</v>
      </c>
      <c r="D430" s="11">
        <v>1</v>
      </c>
      <c r="E430" s="11">
        <f t="shared" si="26"/>
        <v>43</v>
      </c>
      <c r="F430" s="11">
        <f t="shared" si="27"/>
        <v>0.9</v>
      </c>
      <c r="G430" s="11">
        <v>12.64</v>
      </c>
      <c r="H430" s="11">
        <v>45.4</v>
      </c>
      <c r="L430" s="24">
        <v>44.9</v>
      </c>
      <c r="M430" s="6">
        <v>2.52</v>
      </c>
      <c r="P430" s="25">
        <v>12.3</v>
      </c>
      <c r="R430" s="26">
        <v>1.91</v>
      </c>
      <c r="S430" s="26">
        <v>39.6</v>
      </c>
      <c r="V430" s="38">
        <v>7.95</v>
      </c>
      <c r="Y430" s="40">
        <v>533</v>
      </c>
      <c r="AA430" s="40">
        <v>26.1</v>
      </c>
      <c r="AB430" s="41">
        <v>29.7</v>
      </c>
      <c r="AC430" s="48">
        <v>21</v>
      </c>
      <c r="AD430" s="49">
        <v>2.98</v>
      </c>
      <c r="AE430" s="49">
        <v>310</v>
      </c>
      <c r="AG430" s="49">
        <v>8.64</v>
      </c>
      <c r="AK430" s="56">
        <v>12.6</v>
      </c>
      <c r="AN430" s="60">
        <v>95</v>
      </c>
      <c r="AO430" s="61">
        <v>9.282</v>
      </c>
      <c r="AS430" s="79">
        <v>300</v>
      </c>
      <c r="AT430" s="79">
        <v>400</v>
      </c>
      <c r="AU430" s="95">
        <v>20</v>
      </c>
      <c r="AV430" s="95">
        <v>25</v>
      </c>
      <c r="AW430" s="95">
        <v>8</v>
      </c>
      <c r="AX430" s="95">
        <v>12</v>
      </c>
      <c r="AY430" s="95">
        <v>2.7</v>
      </c>
      <c r="AZ430" s="95">
        <v>3.3</v>
      </c>
      <c r="BG430" s="78">
        <v>30</v>
      </c>
      <c r="BH430" s="78">
        <v>50</v>
      </c>
      <c r="BI430" s="78">
        <v>42</v>
      </c>
      <c r="BJ430" s="78">
        <v>50</v>
      </c>
      <c r="BK430" s="78">
        <v>10</v>
      </c>
      <c r="BL430" s="78">
        <v>20</v>
      </c>
      <c r="BM430" s="78">
        <v>5</v>
      </c>
      <c r="BN430" s="78">
        <v>10</v>
      </c>
      <c r="BO430" s="94">
        <v>36</v>
      </c>
      <c r="BP430" s="94">
        <v>41</v>
      </c>
    </row>
    <row r="431" spans="1:68" hidden="1" x14ac:dyDescent="0.25">
      <c r="A431" s="73">
        <v>43136</v>
      </c>
      <c r="B431" s="3" t="s">
        <v>65</v>
      </c>
      <c r="C431" s="23">
        <v>3.7</v>
      </c>
      <c r="D431" s="11">
        <v>1.1499999999999999</v>
      </c>
      <c r="E431" s="11">
        <f t="shared" si="26"/>
        <v>49.75</v>
      </c>
      <c r="F431" s="11">
        <f t="shared" si="27"/>
        <v>1.0349999999999999</v>
      </c>
      <c r="G431" s="11">
        <v>12.78</v>
      </c>
      <c r="H431" s="11">
        <v>44.2</v>
      </c>
      <c r="K431" s="125">
        <v>1.42</v>
      </c>
      <c r="L431" s="24">
        <v>47.2</v>
      </c>
      <c r="M431" s="6">
        <v>2.66</v>
      </c>
      <c r="P431" s="25">
        <v>11.8</v>
      </c>
      <c r="R431" s="26">
        <v>2.1800000000000002</v>
      </c>
      <c r="S431" s="26">
        <v>38.6</v>
      </c>
      <c r="U431" s="121">
        <v>1.45</v>
      </c>
      <c r="V431" s="38">
        <v>7.92</v>
      </c>
      <c r="W431" s="126">
        <f>U431+K431</f>
        <v>2.87</v>
      </c>
      <c r="Y431" s="40">
        <v>515</v>
      </c>
      <c r="AA431" s="40">
        <v>11.82</v>
      </c>
      <c r="AB431" s="41">
        <v>6.38</v>
      </c>
      <c r="AC431" s="48">
        <v>20.8</v>
      </c>
      <c r="AD431" s="49">
        <v>3.21</v>
      </c>
      <c r="AE431" s="49">
        <v>307</v>
      </c>
      <c r="AG431" s="49">
        <v>8.64</v>
      </c>
      <c r="AJ431" s="80">
        <v>59.57</v>
      </c>
      <c r="AK431" s="56">
        <v>21.41</v>
      </c>
      <c r="AN431" s="60">
        <v>52</v>
      </c>
      <c r="AS431" s="79">
        <v>300</v>
      </c>
      <c r="AT431" s="79">
        <v>400</v>
      </c>
      <c r="AU431" s="95">
        <v>20</v>
      </c>
      <c r="AV431" s="95">
        <v>25</v>
      </c>
      <c r="AW431" s="95">
        <v>8</v>
      </c>
      <c r="AX431" s="95">
        <v>12</v>
      </c>
      <c r="AY431" s="95">
        <v>2.7</v>
      </c>
      <c r="AZ431" s="95">
        <v>3.3</v>
      </c>
      <c r="BG431" s="78">
        <v>30</v>
      </c>
      <c r="BH431" s="78">
        <v>50</v>
      </c>
      <c r="BI431" s="78">
        <v>42</v>
      </c>
      <c r="BJ431" s="78">
        <v>50</v>
      </c>
      <c r="BK431" s="78">
        <v>10</v>
      </c>
      <c r="BL431" s="78">
        <v>20</v>
      </c>
      <c r="BM431" s="78">
        <v>5</v>
      </c>
      <c r="BN431" s="78">
        <v>10</v>
      </c>
      <c r="BO431" s="94">
        <v>36</v>
      </c>
      <c r="BP431" s="94">
        <v>41</v>
      </c>
    </row>
    <row r="432" spans="1:68" hidden="1" x14ac:dyDescent="0.25">
      <c r="A432" s="73"/>
      <c r="B432" s="3" t="s">
        <v>77</v>
      </c>
      <c r="C432" s="23">
        <v>3.5</v>
      </c>
      <c r="D432" s="11">
        <v>1.1000000000000001</v>
      </c>
      <c r="E432" s="11">
        <f t="shared" si="26"/>
        <v>47</v>
      </c>
      <c r="F432" s="11">
        <f t="shared" si="27"/>
        <v>0.9900000000000001</v>
      </c>
      <c r="G432" s="11">
        <v>12.74</v>
      </c>
      <c r="H432" s="11">
        <v>43.9</v>
      </c>
      <c r="L432" s="24">
        <v>46.9</v>
      </c>
      <c r="M432" s="6">
        <v>2.5099999999999998</v>
      </c>
      <c r="P432" s="25">
        <v>11.2</v>
      </c>
      <c r="R432" s="26">
        <v>2.21</v>
      </c>
      <c r="S432" s="26">
        <v>38.9</v>
      </c>
      <c r="V432" s="38">
        <v>7.81</v>
      </c>
      <c r="Y432" s="40">
        <v>525</v>
      </c>
      <c r="AA432" s="40">
        <v>10.39</v>
      </c>
      <c r="AB432" s="41">
        <v>7.35</v>
      </c>
      <c r="AC432" s="48">
        <v>21.2</v>
      </c>
      <c r="AD432" s="49">
        <v>3.21</v>
      </c>
      <c r="AE432" s="49">
        <v>314</v>
      </c>
      <c r="AG432" s="49">
        <v>8.64</v>
      </c>
      <c r="AN432" s="60">
        <v>50</v>
      </c>
      <c r="AO432" s="61">
        <v>5.085</v>
      </c>
      <c r="AS432" s="79">
        <v>300</v>
      </c>
      <c r="AT432" s="79">
        <v>400</v>
      </c>
      <c r="AU432" s="95">
        <v>20</v>
      </c>
      <c r="AV432" s="95">
        <v>25</v>
      </c>
      <c r="AW432" s="95">
        <v>8</v>
      </c>
      <c r="AX432" s="95">
        <v>12</v>
      </c>
      <c r="AY432" s="95">
        <v>2.7</v>
      </c>
      <c r="AZ432" s="95">
        <v>3.3</v>
      </c>
      <c r="BG432" s="78">
        <v>30</v>
      </c>
      <c r="BH432" s="78">
        <v>50</v>
      </c>
      <c r="BI432" s="78">
        <v>42</v>
      </c>
      <c r="BJ432" s="78">
        <v>50</v>
      </c>
      <c r="BK432" s="78">
        <v>10</v>
      </c>
      <c r="BL432" s="78">
        <v>20</v>
      </c>
      <c r="BM432" s="78">
        <v>5</v>
      </c>
      <c r="BN432" s="78">
        <v>10</v>
      </c>
      <c r="BO432" s="94">
        <v>36</v>
      </c>
      <c r="BP432" s="94">
        <v>41</v>
      </c>
    </row>
    <row r="433" spans="1:68" hidden="1" x14ac:dyDescent="0.25">
      <c r="A433" s="73"/>
      <c r="B433" s="3" t="s">
        <v>58</v>
      </c>
      <c r="C433" s="23">
        <v>3.4</v>
      </c>
      <c r="D433" s="11">
        <v>1</v>
      </c>
      <c r="E433" s="11">
        <f t="shared" ref="E433:E496" si="29">(C433-D433/3)*15</f>
        <v>46</v>
      </c>
      <c r="F433" s="11">
        <f t="shared" ref="F433:F496" si="30">D433*0.9</f>
        <v>0.9</v>
      </c>
      <c r="G433" s="11">
        <v>12.66</v>
      </c>
      <c r="H433" s="11">
        <v>45.1</v>
      </c>
      <c r="K433" s="125">
        <v>1.04</v>
      </c>
      <c r="L433" s="24">
        <v>45.1</v>
      </c>
      <c r="M433" s="6">
        <v>2.7</v>
      </c>
      <c r="P433" s="25">
        <v>11.2</v>
      </c>
      <c r="R433" s="26">
        <v>2.4</v>
      </c>
      <c r="S433" s="26">
        <v>39.1</v>
      </c>
      <c r="U433" s="121">
        <v>1.48</v>
      </c>
      <c r="V433" s="38">
        <v>7.8</v>
      </c>
      <c r="W433" s="126">
        <f>U433+K433</f>
        <v>2.52</v>
      </c>
      <c r="Y433" s="40">
        <v>531</v>
      </c>
      <c r="AA433" s="40">
        <v>11.29</v>
      </c>
      <c r="AB433" s="41">
        <v>6.8</v>
      </c>
      <c r="AC433" s="48">
        <v>21</v>
      </c>
      <c r="AD433" s="49">
        <v>3.06</v>
      </c>
      <c r="AE433" s="49">
        <v>320</v>
      </c>
      <c r="AG433" s="49">
        <v>9.7799999999999994</v>
      </c>
      <c r="AK433" s="56">
        <v>15.21</v>
      </c>
      <c r="AN433" s="60">
        <v>65</v>
      </c>
      <c r="AO433" s="61">
        <v>5.93</v>
      </c>
      <c r="AQ433" s="76" t="s">
        <v>215</v>
      </c>
      <c r="AS433" s="79">
        <v>300</v>
      </c>
      <c r="AT433" s="79">
        <v>400</v>
      </c>
      <c r="AU433" s="95">
        <v>20</v>
      </c>
      <c r="AV433" s="95">
        <v>25</v>
      </c>
      <c r="AW433" s="95">
        <v>8</v>
      </c>
      <c r="AX433" s="95">
        <v>12</v>
      </c>
      <c r="AY433" s="95">
        <v>2.7</v>
      </c>
      <c r="AZ433" s="95">
        <v>3.3</v>
      </c>
      <c r="BG433" s="78">
        <v>30</v>
      </c>
      <c r="BH433" s="78">
        <v>50</v>
      </c>
      <c r="BI433" s="78">
        <v>42</v>
      </c>
      <c r="BJ433" s="78">
        <v>50</v>
      </c>
      <c r="BK433" s="78">
        <v>10</v>
      </c>
      <c r="BL433" s="78">
        <v>20</v>
      </c>
      <c r="BM433" s="78">
        <v>5</v>
      </c>
      <c r="BN433" s="78">
        <v>10</v>
      </c>
      <c r="BO433" s="94">
        <v>36</v>
      </c>
      <c r="BP433" s="94">
        <v>41</v>
      </c>
    </row>
    <row r="434" spans="1:68" hidden="1" x14ac:dyDescent="0.25">
      <c r="A434" s="73">
        <v>43137</v>
      </c>
      <c r="B434" s="3" t="s">
        <v>194</v>
      </c>
      <c r="C434" s="23">
        <v>3.4</v>
      </c>
      <c r="D434" s="11">
        <v>1</v>
      </c>
      <c r="E434" s="11">
        <f t="shared" si="29"/>
        <v>46</v>
      </c>
      <c r="F434" s="11">
        <f t="shared" si="30"/>
        <v>0.9</v>
      </c>
      <c r="G434" s="11">
        <v>12.68</v>
      </c>
      <c r="H434" s="11">
        <v>46.2</v>
      </c>
      <c r="K434" s="125">
        <v>0.97</v>
      </c>
      <c r="L434" s="24">
        <v>46.2</v>
      </c>
      <c r="M434" s="6">
        <v>3.07</v>
      </c>
      <c r="P434" s="25">
        <v>12.3</v>
      </c>
      <c r="R434" s="26">
        <v>2.15</v>
      </c>
      <c r="S434" s="26">
        <v>39.4</v>
      </c>
      <c r="U434" s="121">
        <v>1.37</v>
      </c>
      <c r="V434" s="38">
        <v>8.0399999999999991</v>
      </c>
      <c r="W434" s="126">
        <f>U434+K434</f>
        <v>2.34</v>
      </c>
      <c r="Y434" s="40">
        <v>569</v>
      </c>
      <c r="AA434" s="40">
        <v>9.2200000000000006</v>
      </c>
      <c r="AB434" s="41">
        <v>6.95</v>
      </c>
      <c r="AC434" s="48">
        <v>20.9</v>
      </c>
      <c r="AD434" s="49">
        <v>3.1</v>
      </c>
      <c r="AE434" s="49">
        <v>312</v>
      </c>
      <c r="AG434" s="49">
        <v>9.5500000000000007</v>
      </c>
      <c r="AK434" s="56">
        <v>20.87</v>
      </c>
      <c r="AN434" s="60">
        <v>85</v>
      </c>
      <c r="AO434" s="61">
        <v>5.359</v>
      </c>
      <c r="AS434" s="79">
        <v>300</v>
      </c>
      <c r="AT434" s="79">
        <v>400</v>
      </c>
      <c r="AU434" s="95">
        <v>20</v>
      </c>
      <c r="AV434" s="95">
        <v>25</v>
      </c>
      <c r="AW434" s="95">
        <v>8</v>
      </c>
      <c r="AX434" s="95">
        <v>12</v>
      </c>
      <c r="AY434" s="95">
        <v>2.7</v>
      </c>
      <c r="AZ434" s="95">
        <v>3.3</v>
      </c>
      <c r="BG434" s="78">
        <v>30</v>
      </c>
      <c r="BH434" s="78">
        <v>50</v>
      </c>
      <c r="BI434" s="78">
        <v>42</v>
      </c>
      <c r="BJ434" s="78">
        <v>50</v>
      </c>
      <c r="BK434" s="78">
        <v>10</v>
      </c>
      <c r="BL434" s="78">
        <v>20</v>
      </c>
      <c r="BM434" s="78">
        <v>5</v>
      </c>
      <c r="BN434" s="78">
        <v>10</v>
      </c>
      <c r="BO434" s="94">
        <v>36</v>
      </c>
      <c r="BP434" s="94">
        <v>41</v>
      </c>
    </row>
    <row r="435" spans="1:68" hidden="1" x14ac:dyDescent="0.25">
      <c r="A435" s="73"/>
      <c r="B435" s="3" t="s">
        <v>196</v>
      </c>
      <c r="C435" s="23">
        <v>3.4</v>
      </c>
      <c r="D435" s="11">
        <v>1</v>
      </c>
      <c r="E435" s="11">
        <f t="shared" si="29"/>
        <v>46</v>
      </c>
      <c r="F435" s="11">
        <f t="shared" si="30"/>
        <v>0.9</v>
      </c>
      <c r="G435" s="11">
        <v>12.75</v>
      </c>
      <c r="H435" s="11">
        <v>46.3</v>
      </c>
      <c r="K435" s="125">
        <v>1.17</v>
      </c>
      <c r="L435" s="24">
        <v>45.1</v>
      </c>
      <c r="M435" s="6">
        <v>2.87</v>
      </c>
      <c r="P435" s="25">
        <v>12.3</v>
      </c>
      <c r="R435" s="26">
        <v>2.39</v>
      </c>
      <c r="S435" s="26">
        <v>39.700000000000003</v>
      </c>
      <c r="U435" s="121">
        <v>1.61</v>
      </c>
      <c r="V435" s="38">
        <v>8.07</v>
      </c>
      <c r="W435" s="126">
        <f>U435+K435</f>
        <v>2.7800000000000002</v>
      </c>
      <c r="Y435" s="40">
        <v>566</v>
      </c>
      <c r="AA435" s="40">
        <v>11.52</v>
      </c>
      <c r="AB435" s="41">
        <v>7.01</v>
      </c>
      <c r="AC435" s="48">
        <v>20.8</v>
      </c>
      <c r="AD435" s="49">
        <v>3.12</v>
      </c>
      <c r="AE435" s="49">
        <v>316</v>
      </c>
      <c r="AG435" s="49">
        <v>9.1</v>
      </c>
      <c r="AK435" s="56">
        <v>16.27</v>
      </c>
      <c r="AN435" s="60">
        <v>62</v>
      </c>
      <c r="AO435" s="61">
        <v>15.025</v>
      </c>
      <c r="AS435" s="79">
        <v>300</v>
      </c>
      <c r="AT435" s="79">
        <v>400</v>
      </c>
      <c r="AU435" s="95">
        <v>20</v>
      </c>
      <c r="AV435" s="95">
        <v>25</v>
      </c>
      <c r="AW435" s="95">
        <v>8</v>
      </c>
      <c r="AX435" s="95">
        <v>12</v>
      </c>
      <c r="AY435" s="95">
        <v>2.7</v>
      </c>
      <c r="AZ435" s="95">
        <v>3.3</v>
      </c>
      <c r="BG435" s="78">
        <v>30</v>
      </c>
      <c r="BH435" s="78">
        <v>50</v>
      </c>
      <c r="BI435" s="78">
        <v>42</v>
      </c>
      <c r="BJ435" s="78">
        <v>50</v>
      </c>
      <c r="BK435" s="78">
        <v>10</v>
      </c>
      <c r="BL435" s="78">
        <v>20</v>
      </c>
      <c r="BM435" s="78">
        <v>5</v>
      </c>
      <c r="BN435" s="78">
        <v>10</v>
      </c>
      <c r="BO435" s="94">
        <v>36</v>
      </c>
      <c r="BP435" s="94">
        <v>41</v>
      </c>
    </row>
    <row r="436" spans="1:68" hidden="1" x14ac:dyDescent="0.25">
      <c r="A436" s="73"/>
      <c r="B436" s="3" t="s">
        <v>58</v>
      </c>
      <c r="C436" s="23">
        <v>3.2</v>
      </c>
      <c r="D436" s="11">
        <v>1</v>
      </c>
      <c r="E436" s="11">
        <f t="shared" si="29"/>
        <v>43</v>
      </c>
      <c r="F436" s="11">
        <f t="shared" si="30"/>
        <v>0.9</v>
      </c>
      <c r="G436" s="11">
        <v>12.65</v>
      </c>
      <c r="H436" s="11">
        <v>45.2</v>
      </c>
      <c r="K436" s="125">
        <v>1.03</v>
      </c>
      <c r="L436" s="24">
        <v>44.8</v>
      </c>
      <c r="M436" s="6">
        <v>2.9</v>
      </c>
      <c r="P436" s="25">
        <v>11.2</v>
      </c>
      <c r="R436" s="26">
        <v>2.25</v>
      </c>
      <c r="S436" s="26">
        <v>39.200000000000003</v>
      </c>
      <c r="U436" s="121">
        <v>1.44</v>
      </c>
      <c r="V436" s="38">
        <v>7.95</v>
      </c>
      <c r="W436" s="126">
        <f>U436+K436</f>
        <v>2.4699999999999998</v>
      </c>
      <c r="Y436" s="40">
        <v>534</v>
      </c>
      <c r="AA436" s="40">
        <v>9.6999999999999993</v>
      </c>
      <c r="AB436" s="41">
        <v>7</v>
      </c>
      <c r="AC436" s="48">
        <v>20.8</v>
      </c>
      <c r="AD436" s="49">
        <v>3.23</v>
      </c>
      <c r="AE436" s="49">
        <v>304</v>
      </c>
      <c r="AG436" s="49">
        <v>8.65</v>
      </c>
      <c r="AK436" s="56">
        <v>16.64</v>
      </c>
      <c r="AN436" s="60">
        <v>70</v>
      </c>
      <c r="AO436" s="61">
        <v>10.85</v>
      </c>
      <c r="AS436" s="79">
        <v>300</v>
      </c>
      <c r="AT436" s="79">
        <v>400</v>
      </c>
      <c r="AU436" s="95">
        <v>20</v>
      </c>
      <c r="AV436" s="95">
        <v>25</v>
      </c>
      <c r="AW436" s="95">
        <v>8</v>
      </c>
      <c r="AX436" s="95">
        <v>12</v>
      </c>
      <c r="AY436" s="95">
        <v>2.7</v>
      </c>
      <c r="AZ436" s="95">
        <v>3.3</v>
      </c>
      <c r="BG436" s="78">
        <v>30</v>
      </c>
      <c r="BH436" s="78">
        <v>50</v>
      </c>
      <c r="BI436" s="78">
        <v>42</v>
      </c>
      <c r="BJ436" s="78">
        <v>50</v>
      </c>
      <c r="BK436" s="78">
        <v>10</v>
      </c>
      <c r="BL436" s="78">
        <v>20</v>
      </c>
      <c r="BM436" s="78">
        <v>5</v>
      </c>
      <c r="BN436" s="78">
        <v>10</v>
      </c>
      <c r="BO436" s="94">
        <v>36</v>
      </c>
      <c r="BP436" s="94">
        <v>41</v>
      </c>
    </row>
    <row r="437" spans="1:68" hidden="1" x14ac:dyDescent="0.25">
      <c r="A437" s="73">
        <v>43138</v>
      </c>
      <c r="B437" s="3" t="s">
        <v>122</v>
      </c>
      <c r="C437" s="23">
        <v>3.2</v>
      </c>
      <c r="D437" s="11">
        <v>1</v>
      </c>
      <c r="E437" s="11">
        <f t="shared" si="29"/>
        <v>43</v>
      </c>
      <c r="F437" s="11">
        <f t="shared" si="30"/>
        <v>0.9</v>
      </c>
      <c r="G437" s="11">
        <v>12.64</v>
      </c>
      <c r="H437" s="11">
        <v>45.9</v>
      </c>
      <c r="K437" s="125">
        <v>0.94</v>
      </c>
      <c r="L437" s="24">
        <v>44.6</v>
      </c>
      <c r="M437" s="6">
        <v>2.73</v>
      </c>
      <c r="P437" s="25">
        <v>11.2</v>
      </c>
      <c r="R437" s="26">
        <v>2.17</v>
      </c>
      <c r="S437" s="26">
        <v>39.6</v>
      </c>
      <c r="U437" s="121">
        <v>1.42</v>
      </c>
      <c r="V437" s="38">
        <v>7.85</v>
      </c>
      <c r="W437" s="126">
        <f>U437+K437</f>
        <v>2.36</v>
      </c>
      <c r="Y437" s="40">
        <v>531</v>
      </c>
      <c r="AA437" s="40">
        <v>9.31</v>
      </c>
      <c r="AB437" s="41">
        <v>7.23</v>
      </c>
      <c r="AC437" s="48">
        <v>20.8</v>
      </c>
      <c r="AD437" s="49">
        <v>3.08</v>
      </c>
      <c r="AE437" s="49">
        <v>305</v>
      </c>
      <c r="AG437" s="49">
        <v>8.64</v>
      </c>
      <c r="AK437" s="56">
        <v>18.440000000000001</v>
      </c>
      <c r="AN437" s="60">
        <v>75</v>
      </c>
      <c r="AO437" s="61">
        <v>12.055</v>
      </c>
      <c r="AQ437" s="76" t="s">
        <v>216</v>
      </c>
      <c r="AS437" s="79">
        <v>300</v>
      </c>
      <c r="AT437" s="79">
        <v>400</v>
      </c>
      <c r="AU437" s="95">
        <v>20</v>
      </c>
      <c r="AV437" s="95">
        <v>25</v>
      </c>
      <c r="AW437" s="95">
        <v>8</v>
      </c>
      <c r="AX437" s="95">
        <v>12</v>
      </c>
      <c r="AY437" s="95">
        <v>2.7</v>
      </c>
      <c r="AZ437" s="95">
        <v>3.3</v>
      </c>
      <c r="BG437" s="78">
        <v>30</v>
      </c>
      <c r="BH437" s="78">
        <v>50</v>
      </c>
      <c r="BI437" s="78">
        <v>42</v>
      </c>
      <c r="BJ437" s="78">
        <v>50</v>
      </c>
      <c r="BK437" s="78">
        <v>10</v>
      </c>
      <c r="BL437" s="78">
        <v>20</v>
      </c>
      <c r="BM437" s="78">
        <v>5</v>
      </c>
      <c r="BN437" s="78">
        <v>10</v>
      </c>
      <c r="BO437" s="94">
        <v>36</v>
      </c>
      <c r="BP437" s="94">
        <v>41</v>
      </c>
    </row>
    <row r="438" spans="1:68" hidden="1" x14ac:dyDescent="0.25">
      <c r="A438" s="73"/>
      <c r="B438" s="3" t="s">
        <v>116</v>
      </c>
      <c r="C438" s="23">
        <v>3.1</v>
      </c>
      <c r="D438" s="11">
        <v>1</v>
      </c>
      <c r="E438" s="11">
        <f t="shared" si="29"/>
        <v>41.5</v>
      </c>
      <c r="F438" s="11">
        <f t="shared" si="30"/>
        <v>0.9</v>
      </c>
      <c r="G438" s="11">
        <v>12.5</v>
      </c>
      <c r="H438" s="11">
        <v>48.4</v>
      </c>
      <c r="L438" s="24">
        <v>46.5</v>
      </c>
      <c r="M438" s="6">
        <v>2.48</v>
      </c>
      <c r="P438" s="25">
        <v>11.2</v>
      </c>
      <c r="R438" s="26">
        <v>2.2999999999999998</v>
      </c>
      <c r="S438" s="26">
        <v>39.5</v>
      </c>
      <c r="V438" s="38">
        <v>6.95</v>
      </c>
      <c r="Y438" s="40">
        <v>555</v>
      </c>
      <c r="AA438" s="40">
        <v>7.4</v>
      </c>
      <c r="AB438" s="41">
        <v>7.9</v>
      </c>
      <c r="AC438" s="48">
        <v>21.3</v>
      </c>
      <c r="AD438" s="49">
        <v>3.04</v>
      </c>
      <c r="AE438" s="49">
        <v>312</v>
      </c>
      <c r="AG438" s="49">
        <v>8.64</v>
      </c>
      <c r="AK438" s="56">
        <v>17</v>
      </c>
      <c r="AN438" s="60">
        <v>55</v>
      </c>
      <c r="AO438" s="61">
        <v>10.6</v>
      </c>
      <c r="AQ438" s="76" t="s">
        <v>217</v>
      </c>
      <c r="AS438" s="79">
        <v>300</v>
      </c>
      <c r="AT438" s="79">
        <v>400</v>
      </c>
      <c r="AU438" s="95">
        <v>20</v>
      </c>
      <c r="AV438" s="95">
        <v>25</v>
      </c>
      <c r="AW438" s="95">
        <v>8</v>
      </c>
      <c r="AX438" s="95">
        <v>12</v>
      </c>
      <c r="AY438" s="95">
        <v>2.7</v>
      </c>
      <c r="AZ438" s="95">
        <v>3.3</v>
      </c>
      <c r="BG438" s="78">
        <v>30</v>
      </c>
      <c r="BH438" s="78">
        <v>50</v>
      </c>
      <c r="BI438" s="78">
        <v>42</v>
      </c>
      <c r="BJ438" s="78">
        <v>50</v>
      </c>
      <c r="BK438" s="78">
        <v>10</v>
      </c>
      <c r="BL438" s="78">
        <v>20</v>
      </c>
      <c r="BM438" s="78">
        <v>5</v>
      </c>
      <c r="BN438" s="78">
        <v>10</v>
      </c>
      <c r="BO438" s="94">
        <v>36</v>
      </c>
      <c r="BP438" s="94">
        <v>41</v>
      </c>
    </row>
    <row r="439" spans="1:68" hidden="1" x14ac:dyDescent="0.25">
      <c r="A439" s="73">
        <v>43139</v>
      </c>
      <c r="B439" s="3" t="s">
        <v>156</v>
      </c>
      <c r="C439" s="23">
        <v>3.2</v>
      </c>
      <c r="D439" s="11">
        <v>0.9</v>
      </c>
      <c r="E439" s="11">
        <f t="shared" si="29"/>
        <v>43.500000000000007</v>
      </c>
      <c r="F439" s="11">
        <f t="shared" si="30"/>
        <v>0.81</v>
      </c>
      <c r="G439" s="11">
        <v>12.97</v>
      </c>
      <c r="H439" s="11">
        <v>46.3</v>
      </c>
      <c r="K439" s="125">
        <v>0.89</v>
      </c>
      <c r="L439" s="24">
        <v>44.5</v>
      </c>
      <c r="M439" s="6">
        <v>2.93</v>
      </c>
      <c r="P439" s="25">
        <v>11.2</v>
      </c>
      <c r="R439" s="26">
        <v>2.39</v>
      </c>
      <c r="S439" s="26">
        <v>39.1</v>
      </c>
      <c r="U439" s="121">
        <v>1.1599999999999999</v>
      </c>
      <c r="V439" s="38">
        <v>7.72</v>
      </c>
      <c r="W439" s="126">
        <f>U439+K439</f>
        <v>2.0499999999999998</v>
      </c>
      <c r="Y439" s="40">
        <v>546</v>
      </c>
      <c r="AA439" s="40">
        <v>11.45</v>
      </c>
      <c r="AB439" s="41">
        <v>11.32</v>
      </c>
      <c r="AC439" s="48">
        <v>21.2</v>
      </c>
      <c r="AD439" s="49">
        <v>3.06</v>
      </c>
      <c r="AE439" s="49">
        <v>304</v>
      </c>
      <c r="AG439" s="49">
        <v>8.19</v>
      </c>
      <c r="AK439" s="56">
        <v>14.91</v>
      </c>
      <c r="AN439" s="60">
        <v>68</v>
      </c>
      <c r="AO439" s="61">
        <v>6.508</v>
      </c>
      <c r="AQ439" s="76" t="s">
        <v>218</v>
      </c>
      <c r="AS439" s="79">
        <v>300</v>
      </c>
      <c r="AT439" s="79">
        <v>400</v>
      </c>
      <c r="AU439" s="95">
        <v>20</v>
      </c>
      <c r="AV439" s="95">
        <v>25</v>
      </c>
      <c r="AW439" s="95">
        <v>8</v>
      </c>
      <c r="AX439" s="95">
        <v>12</v>
      </c>
      <c r="AY439" s="95">
        <v>2.7</v>
      </c>
      <c r="AZ439" s="95">
        <v>3.3</v>
      </c>
      <c r="BG439" s="78">
        <v>30</v>
      </c>
      <c r="BH439" s="78">
        <v>50</v>
      </c>
      <c r="BI439" s="78">
        <v>42</v>
      </c>
      <c r="BJ439" s="78">
        <v>50</v>
      </c>
      <c r="BK439" s="78">
        <v>10</v>
      </c>
      <c r="BL439" s="78">
        <v>20</v>
      </c>
      <c r="BM439" s="78">
        <v>5</v>
      </c>
      <c r="BN439" s="78">
        <v>10</v>
      </c>
      <c r="BO439" s="94">
        <v>36</v>
      </c>
      <c r="BP439" s="94">
        <v>41</v>
      </c>
    </row>
    <row r="440" spans="1:68" hidden="1" x14ac:dyDescent="0.25">
      <c r="A440" s="73"/>
      <c r="B440" s="3" t="s">
        <v>58</v>
      </c>
      <c r="C440" s="23">
        <v>3.3</v>
      </c>
      <c r="D440" s="11">
        <v>0.8</v>
      </c>
      <c r="E440" s="11">
        <f t="shared" si="29"/>
        <v>45.5</v>
      </c>
      <c r="F440" s="11">
        <f t="shared" si="30"/>
        <v>0.72000000000000008</v>
      </c>
      <c r="G440" s="11">
        <v>12.6</v>
      </c>
      <c r="H440" s="11">
        <v>44.5</v>
      </c>
      <c r="K440" s="125">
        <v>1.0900000000000001</v>
      </c>
      <c r="L440" s="24">
        <v>44.9</v>
      </c>
      <c r="M440" s="6">
        <v>2.15</v>
      </c>
      <c r="P440" s="25">
        <v>10.6</v>
      </c>
      <c r="R440" s="26">
        <v>2.21</v>
      </c>
      <c r="S440" s="26">
        <v>39.4</v>
      </c>
      <c r="U440" s="121">
        <v>1.53</v>
      </c>
      <c r="V440" s="38">
        <v>7.97</v>
      </c>
      <c r="W440" s="126">
        <f>U440+K440</f>
        <v>2.62</v>
      </c>
      <c r="Y440" s="40">
        <v>512</v>
      </c>
      <c r="AA440" s="40">
        <v>15.37</v>
      </c>
      <c r="AB440" s="41">
        <v>13.67</v>
      </c>
      <c r="AC440" s="48">
        <v>20.9</v>
      </c>
      <c r="AD440" s="49">
        <v>2.89</v>
      </c>
      <c r="AE440" s="49">
        <v>315</v>
      </c>
      <c r="AG440" s="49">
        <v>9.1</v>
      </c>
      <c r="AK440" s="56">
        <v>17.39</v>
      </c>
      <c r="AN440" s="60">
        <v>62</v>
      </c>
      <c r="AO440" s="61">
        <v>5.95</v>
      </c>
      <c r="AS440" s="79">
        <v>300</v>
      </c>
      <c r="AT440" s="79">
        <v>400</v>
      </c>
      <c r="AU440" s="95">
        <v>20</v>
      </c>
      <c r="AV440" s="95">
        <v>25</v>
      </c>
      <c r="AW440" s="95">
        <v>8</v>
      </c>
      <c r="AX440" s="95">
        <v>12</v>
      </c>
      <c r="AY440" s="95">
        <v>2.7</v>
      </c>
      <c r="AZ440" s="95">
        <v>3.3</v>
      </c>
      <c r="BG440" s="78">
        <v>30</v>
      </c>
      <c r="BH440" s="78">
        <v>50</v>
      </c>
      <c r="BI440" s="78">
        <v>42</v>
      </c>
      <c r="BJ440" s="78">
        <v>50</v>
      </c>
      <c r="BK440" s="78">
        <v>10</v>
      </c>
      <c r="BL440" s="78">
        <v>20</v>
      </c>
      <c r="BM440" s="78">
        <v>5</v>
      </c>
      <c r="BN440" s="78">
        <v>10</v>
      </c>
      <c r="BO440" s="94">
        <v>36</v>
      </c>
      <c r="BP440" s="94">
        <v>41</v>
      </c>
    </row>
    <row r="441" spans="1:68" hidden="1" x14ac:dyDescent="0.25">
      <c r="A441" s="73">
        <v>43140</v>
      </c>
      <c r="B441" s="3" t="s">
        <v>60</v>
      </c>
      <c r="C441" s="23">
        <v>3.2</v>
      </c>
      <c r="D441" s="11">
        <v>1</v>
      </c>
      <c r="E441" s="11">
        <f t="shared" si="29"/>
        <v>43</v>
      </c>
      <c r="F441" s="11">
        <f t="shared" si="30"/>
        <v>0.9</v>
      </c>
      <c r="G441" s="11">
        <v>12.65</v>
      </c>
      <c r="H441" s="11">
        <v>45.4</v>
      </c>
      <c r="K441" s="125">
        <v>0.65</v>
      </c>
      <c r="L441" s="24">
        <v>44.9</v>
      </c>
      <c r="M441" s="6">
        <v>2.71</v>
      </c>
      <c r="P441" s="25">
        <v>11.2</v>
      </c>
      <c r="R441" s="26">
        <v>2.17</v>
      </c>
      <c r="S441" s="26">
        <v>39.700000000000003</v>
      </c>
      <c r="U441" s="121">
        <v>1.35</v>
      </c>
      <c r="V441" s="38">
        <v>7.91</v>
      </c>
      <c r="W441" s="126">
        <f>U441+K441</f>
        <v>2</v>
      </c>
      <c r="Y441" s="40">
        <v>545</v>
      </c>
      <c r="AA441" s="40">
        <v>16.32</v>
      </c>
      <c r="AB441" s="41">
        <v>15.92</v>
      </c>
      <c r="AC441" s="48">
        <v>21.3</v>
      </c>
      <c r="AD441" s="49">
        <v>3.29</v>
      </c>
      <c r="AE441" s="49">
        <v>301</v>
      </c>
      <c r="AG441" s="49">
        <v>9.5500000000000007</v>
      </c>
      <c r="AK441" s="56">
        <v>15.07</v>
      </c>
      <c r="AN441" s="60">
        <v>83</v>
      </c>
      <c r="AO441" s="61">
        <v>7.2720000000000002</v>
      </c>
      <c r="AS441" s="79">
        <v>300</v>
      </c>
      <c r="AT441" s="79">
        <v>400</v>
      </c>
      <c r="AU441" s="95">
        <v>20</v>
      </c>
      <c r="AV441" s="95">
        <v>25</v>
      </c>
      <c r="AW441" s="95">
        <v>8</v>
      </c>
      <c r="AX441" s="95">
        <v>12</v>
      </c>
      <c r="AY441" s="95">
        <v>2.7</v>
      </c>
      <c r="AZ441" s="95">
        <v>3.3</v>
      </c>
      <c r="BG441" s="78">
        <v>30</v>
      </c>
      <c r="BH441" s="78">
        <v>50</v>
      </c>
      <c r="BI441" s="78">
        <v>42</v>
      </c>
      <c r="BJ441" s="78">
        <v>50</v>
      </c>
      <c r="BK441" s="78">
        <v>10</v>
      </c>
      <c r="BL441" s="78">
        <v>20</v>
      </c>
      <c r="BM441" s="78">
        <v>5</v>
      </c>
      <c r="BN441" s="78">
        <v>10</v>
      </c>
      <c r="BO441" s="94">
        <v>36</v>
      </c>
      <c r="BP441" s="94">
        <v>41</v>
      </c>
    </row>
    <row r="442" spans="1:68" hidden="1" x14ac:dyDescent="0.25">
      <c r="A442" s="73">
        <v>43141</v>
      </c>
      <c r="B442" s="3" t="s">
        <v>219</v>
      </c>
      <c r="C442" s="23">
        <v>3.1</v>
      </c>
      <c r="D442" s="11">
        <v>1</v>
      </c>
      <c r="E442" s="11">
        <f t="shared" si="29"/>
        <v>41.5</v>
      </c>
      <c r="F442" s="11">
        <f t="shared" si="30"/>
        <v>0.9</v>
      </c>
      <c r="G442" s="11">
        <v>12.26</v>
      </c>
      <c r="H442" s="11">
        <v>45.4</v>
      </c>
      <c r="K442" s="125">
        <v>0.86</v>
      </c>
      <c r="L442" s="24">
        <v>43.5</v>
      </c>
      <c r="M442" s="6">
        <v>2.42</v>
      </c>
      <c r="P442" s="25">
        <v>12.3</v>
      </c>
      <c r="R442" s="26">
        <v>1.72</v>
      </c>
      <c r="S442" s="26">
        <v>39.299999999999997</v>
      </c>
      <c r="U442" s="121">
        <v>1.43</v>
      </c>
      <c r="V442" s="38">
        <v>7.94</v>
      </c>
      <c r="W442" s="126">
        <f>U442+K442</f>
        <v>2.29</v>
      </c>
      <c r="Y442" s="40">
        <v>507</v>
      </c>
      <c r="AA442" s="40">
        <v>20.68</v>
      </c>
      <c r="AB442" s="41">
        <v>18.170000000000002</v>
      </c>
      <c r="AC442" s="48">
        <v>21</v>
      </c>
      <c r="AD442" s="49">
        <v>3.13</v>
      </c>
      <c r="AE442" s="49">
        <v>306</v>
      </c>
      <c r="AG442" s="49">
        <v>8.1980000000000004</v>
      </c>
      <c r="AK442" s="56">
        <v>14.06</v>
      </c>
      <c r="AN442" s="60">
        <v>95</v>
      </c>
      <c r="AO442" s="61">
        <v>7.09</v>
      </c>
      <c r="AQ442" s="76" t="s">
        <v>220</v>
      </c>
      <c r="AS442" s="79">
        <v>300</v>
      </c>
      <c r="AT442" s="79">
        <v>400</v>
      </c>
      <c r="AU442" s="95">
        <v>20</v>
      </c>
      <c r="AV442" s="95">
        <v>25</v>
      </c>
      <c r="AW442" s="95">
        <v>8</v>
      </c>
      <c r="AX442" s="95">
        <v>12</v>
      </c>
      <c r="AY442" s="95">
        <v>2.7</v>
      </c>
      <c r="AZ442" s="95">
        <v>3.3</v>
      </c>
      <c r="BG442" s="78">
        <v>30</v>
      </c>
      <c r="BH442" s="78">
        <v>50</v>
      </c>
      <c r="BI442" s="78">
        <v>42</v>
      </c>
      <c r="BJ442" s="78">
        <v>50</v>
      </c>
      <c r="BK442" s="78">
        <v>10</v>
      </c>
      <c r="BL442" s="78">
        <v>20</v>
      </c>
      <c r="BM442" s="78">
        <v>5</v>
      </c>
      <c r="BN442" s="78">
        <v>10</v>
      </c>
      <c r="BO442" s="94">
        <v>36</v>
      </c>
      <c r="BP442" s="94">
        <v>41</v>
      </c>
    </row>
    <row r="443" spans="1:68" hidden="1" x14ac:dyDescent="0.25">
      <c r="A443" s="73">
        <v>43143</v>
      </c>
      <c r="B443" s="3" t="s">
        <v>89</v>
      </c>
      <c r="C443" s="23">
        <v>3.1</v>
      </c>
      <c r="D443" s="11">
        <v>0.8</v>
      </c>
      <c r="E443" s="11">
        <f t="shared" si="29"/>
        <v>42.5</v>
      </c>
      <c r="F443" s="11">
        <f t="shared" si="30"/>
        <v>0.72000000000000008</v>
      </c>
      <c r="G443" s="11">
        <v>12.03</v>
      </c>
      <c r="H443" s="11">
        <v>44.1</v>
      </c>
      <c r="K443" s="125">
        <v>0.85</v>
      </c>
      <c r="L443" s="24">
        <v>42.4</v>
      </c>
      <c r="M443" s="6">
        <v>2.73</v>
      </c>
      <c r="P443" s="25">
        <v>10.9</v>
      </c>
      <c r="R443" s="26">
        <v>1.76</v>
      </c>
      <c r="S443" s="26">
        <v>38.9</v>
      </c>
      <c r="U443" s="121">
        <v>1.42</v>
      </c>
      <c r="V443" s="38">
        <v>7.65</v>
      </c>
      <c r="W443" s="126">
        <f>U443+K443</f>
        <v>2.27</v>
      </c>
      <c r="Y443" s="40">
        <v>516</v>
      </c>
      <c r="AA443" s="40">
        <v>19.12</v>
      </c>
      <c r="AB443" s="41">
        <v>21.35</v>
      </c>
      <c r="AC443" s="48">
        <v>20.6</v>
      </c>
      <c r="AD443" s="49">
        <v>2.94</v>
      </c>
      <c r="AE443" s="49">
        <v>304</v>
      </c>
      <c r="AG443" s="49">
        <v>8.65</v>
      </c>
      <c r="AK443" s="56">
        <v>13.17</v>
      </c>
      <c r="AN443" s="60">
        <v>52</v>
      </c>
      <c r="AO443" s="61">
        <v>5.13</v>
      </c>
      <c r="AQ443" s="76" t="s">
        <v>221</v>
      </c>
      <c r="AS443" s="79">
        <v>300</v>
      </c>
      <c r="AT443" s="79">
        <v>400</v>
      </c>
      <c r="AU443" s="95">
        <v>20</v>
      </c>
      <c r="AV443" s="95">
        <v>25</v>
      </c>
      <c r="AW443" s="95">
        <v>8</v>
      </c>
      <c r="AX443" s="95">
        <v>12</v>
      </c>
      <c r="AY443" s="95">
        <v>2.7</v>
      </c>
      <c r="AZ443" s="95">
        <v>3.3</v>
      </c>
      <c r="BG443" s="78">
        <v>30</v>
      </c>
      <c r="BH443" s="78">
        <v>50</v>
      </c>
      <c r="BI443" s="78">
        <v>42</v>
      </c>
      <c r="BJ443" s="78">
        <v>50</v>
      </c>
      <c r="BK443" s="78">
        <v>10</v>
      </c>
      <c r="BL443" s="78">
        <v>20</v>
      </c>
      <c r="BM443" s="78">
        <v>5</v>
      </c>
      <c r="BN443" s="78">
        <v>10</v>
      </c>
      <c r="BO443" s="94">
        <v>36</v>
      </c>
      <c r="BP443" s="94">
        <v>41</v>
      </c>
    </row>
    <row r="444" spans="1:68" hidden="1" x14ac:dyDescent="0.25">
      <c r="A444" s="73"/>
      <c r="B444" s="3" t="s">
        <v>222</v>
      </c>
      <c r="C444" s="23">
        <v>3.2</v>
      </c>
      <c r="D444" s="11">
        <v>0.9</v>
      </c>
      <c r="E444" s="11">
        <f t="shared" si="29"/>
        <v>43.500000000000007</v>
      </c>
      <c r="F444" s="11">
        <f t="shared" si="30"/>
        <v>0.81</v>
      </c>
      <c r="G444" s="11">
        <v>12.09</v>
      </c>
      <c r="H444" s="11">
        <v>44.3</v>
      </c>
      <c r="L444" s="24">
        <v>43.8</v>
      </c>
      <c r="M444" s="6">
        <v>3.17</v>
      </c>
      <c r="P444" s="25">
        <v>11.8</v>
      </c>
      <c r="R444" s="26">
        <v>1.74</v>
      </c>
      <c r="S444" s="26">
        <v>39.299999999999997</v>
      </c>
      <c r="V444" s="38">
        <v>7.94</v>
      </c>
      <c r="Y444" s="40">
        <v>510</v>
      </c>
      <c r="AA444" s="40">
        <v>20.52</v>
      </c>
      <c r="AB444" s="41">
        <v>20.85</v>
      </c>
      <c r="AC444" s="48">
        <v>21.2</v>
      </c>
      <c r="AD444" s="49">
        <v>3.06</v>
      </c>
      <c r="AE444" s="49">
        <v>313</v>
      </c>
      <c r="AG444" s="49">
        <v>9.1</v>
      </c>
      <c r="AK444" s="56">
        <v>14.19</v>
      </c>
      <c r="AN444" s="60">
        <v>62</v>
      </c>
      <c r="AS444" s="79">
        <v>300</v>
      </c>
      <c r="AT444" s="79">
        <v>400</v>
      </c>
      <c r="AU444" s="95">
        <v>20</v>
      </c>
      <c r="AV444" s="95">
        <v>25</v>
      </c>
      <c r="AW444" s="95">
        <v>8</v>
      </c>
      <c r="AX444" s="95">
        <v>12</v>
      </c>
      <c r="AY444" s="95">
        <v>2.7</v>
      </c>
      <c r="AZ444" s="95">
        <v>3.3</v>
      </c>
      <c r="BG444" s="78">
        <v>30</v>
      </c>
      <c r="BH444" s="78">
        <v>50</v>
      </c>
      <c r="BI444" s="78">
        <v>42</v>
      </c>
      <c r="BJ444" s="78">
        <v>50</v>
      </c>
      <c r="BK444" s="78">
        <v>10</v>
      </c>
      <c r="BL444" s="78">
        <v>20</v>
      </c>
      <c r="BM444" s="78">
        <v>5</v>
      </c>
      <c r="BN444" s="78">
        <v>10</v>
      </c>
      <c r="BO444" s="94">
        <v>36</v>
      </c>
      <c r="BP444" s="94">
        <v>41</v>
      </c>
    </row>
    <row r="445" spans="1:68" hidden="1" x14ac:dyDescent="0.25">
      <c r="A445" s="73"/>
      <c r="B445" s="3" t="s">
        <v>115</v>
      </c>
      <c r="C445" s="23">
        <v>3.5</v>
      </c>
      <c r="D445" s="11">
        <v>0.9</v>
      </c>
      <c r="E445" s="11">
        <f t="shared" si="29"/>
        <v>48</v>
      </c>
      <c r="F445" s="11">
        <f t="shared" si="30"/>
        <v>0.81</v>
      </c>
      <c r="G445" s="11">
        <v>12.11</v>
      </c>
      <c r="H445" s="11">
        <v>44.3</v>
      </c>
      <c r="L445" s="24">
        <v>43.8</v>
      </c>
      <c r="M445" s="6">
        <v>2.91</v>
      </c>
      <c r="P445" s="25">
        <v>12.9</v>
      </c>
      <c r="R445" s="26">
        <v>1.73</v>
      </c>
      <c r="S445" s="26">
        <v>39.200000000000003</v>
      </c>
      <c r="V445" s="38">
        <v>7.94</v>
      </c>
      <c r="Y445" s="40">
        <v>512</v>
      </c>
      <c r="AA445" s="40">
        <v>20.69</v>
      </c>
      <c r="AB445" s="41">
        <v>21.49</v>
      </c>
      <c r="AC445" s="48">
        <v>20.7</v>
      </c>
      <c r="AD445" s="49">
        <v>3.02</v>
      </c>
      <c r="AE445" s="49">
        <v>311</v>
      </c>
      <c r="AG445" s="49">
        <v>9.5500000000000007</v>
      </c>
      <c r="AK445" s="56">
        <v>18.04</v>
      </c>
      <c r="AN445" s="60">
        <v>93</v>
      </c>
      <c r="AO445" s="61">
        <v>7.9779999999999998</v>
      </c>
      <c r="AQ445" s="76" t="s">
        <v>220</v>
      </c>
      <c r="AS445" s="79">
        <v>300</v>
      </c>
      <c r="AT445" s="79">
        <v>400</v>
      </c>
      <c r="AU445" s="95">
        <v>20</v>
      </c>
      <c r="AV445" s="95">
        <v>25</v>
      </c>
      <c r="AW445" s="95">
        <v>8</v>
      </c>
      <c r="AX445" s="95">
        <v>12</v>
      </c>
      <c r="AY445" s="95">
        <v>2.7</v>
      </c>
      <c r="AZ445" s="95">
        <v>3.3</v>
      </c>
      <c r="BG445" s="78">
        <v>30</v>
      </c>
      <c r="BH445" s="78">
        <v>50</v>
      </c>
      <c r="BI445" s="78">
        <v>42</v>
      </c>
      <c r="BJ445" s="78">
        <v>50</v>
      </c>
      <c r="BK445" s="78">
        <v>10</v>
      </c>
      <c r="BL445" s="78">
        <v>20</v>
      </c>
      <c r="BM445" s="78">
        <v>5</v>
      </c>
      <c r="BN445" s="78">
        <v>10</v>
      </c>
      <c r="BO445" s="94">
        <v>36</v>
      </c>
      <c r="BP445" s="94">
        <v>41</v>
      </c>
    </row>
    <row r="446" spans="1:68" hidden="1" x14ac:dyDescent="0.25">
      <c r="A446" s="73">
        <v>43144</v>
      </c>
      <c r="B446" s="3" t="s">
        <v>38</v>
      </c>
      <c r="C446" s="23">
        <v>3.2</v>
      </c>
      <c r="D446" s="11">
        <v>0.8</v>
      </c>
      <c r="E446" s="11">
        <f t="shared" si="29"/>
        <v>44</v>
      </c>
      <c r="F446" s="11">
        <f t="shared" si="30"/>
        <v>0.72000000000000008</v>
      </c>
      <c r="G446" s="11">
        <v>12.15</v>
      </c>
      <c r="H446" s="11">
        <v>45.2</v>
      </c>
      <c r="K446" s="125">
        <v>1.28</v>
      </c>
      <c r="L446" s="24">
        <v>44.4</v>
      </c>
      <c r="M446" s="6">
        <v>2.74</v>
      </c>
      <c r="P446" s="25">
        <v>11.2</v>
      </c>
      <c r="R446" s="26">
        <v>1.74</v>
      </c>
      <c r="S446" s="26">
        <v>39.1</v>
      </c>
      <c r="U446" s="121">
        <v>1.62</v>
      </c>
      <c r="V446" s="38">
        <v>8.02</v>
      </c>
      <c r="W446" s="126">
        <f>U446+K446</f>
        <v>2.9000000000000004</v>
      </c>
      <c r="Y446" s="40">
        <v>522</v>
      </c>
      <c r="AA446" s="40">
        <v>20.239999999999998</v>
      </c>
      <c r="AB446" s="41">
        <v>23.75</v>
      </c>
      <c r="AC446" s="48">
        <v>21.2</v>
      </c>
      <c r="AD446" s="49">
        <v>3.04</v>
      </c>
      <c r="AE446" s="49">
        <v>306</v>
      </c>
      <c r="AG446" s="49">
        <v>8.19</v>
      </c>
      <c r="AJ446" s="80">
        <v>69.94</v>
      </c>
      <c r="AK446" s="56">
        <v>14.64</v>
      </c>
      <c r="AN446" s="60">
        <v>65</v>
      </c>
      <c r="AO446" s="61">
        <v>7.4</v>
      </c>
      <c r="AS446" s="79">
        <v>300</v>
      </c>
      <c r="AT446" s="79">
        <v>400</v>
      </c>
      <c r="AU446" s="95">
        <v>20</v>
      </c>
      <c r="AV446" s="95">
        <v>25</v>
      </c>
      <c r="AW446" s="95">
        <v>8</v>
      </c>
      <c r="AX446" s="95">
        <v>12</v>
      </c>
      <c r="AY446" s="95">
        <v>2.7</v>
      </c>
      <c r="AZ446" s="95">
        <v>3.3</v>
      </c>
      <c r="BG446" s="78">
        <v>30</v>
      </c>
      <c r="BH446" s="78">
        <v>50</v>
      </c>
      <c r="BI446" s="78">
        <v>42</v>
      </c>
      <c r="BJ446" s="78">
        <v>50</v>
      </c>
      <c r="BK446" s="78">
        <v>10</v>
      </c>
      <c r="BL446" s="78">
        <v>20</v>
      </c>
      <c r="BM446" s="78">
        <v>5</v>
      </c>
      <c r="BN446" s="78">
        <v>10</v>
      </c>
      <c r="BO446" s="94">
        <v>36</v>
      </c>
      <c r="BP446" s="94">
        <v>41</v>
      </c>
    </row>
    <row r="447" spans="1:68" hidden="1" x14ac:dyDescent="0.25">
      <c r="A447" s="73"/>
      <c r="B447" s="3" t="s">
        <v>160</v>
      </c>
      <c r="C447" s="23">
        <v>3.2</v>
      </c>
      <c r="D447" s="11">
        <v>0.8</v>
      </c>
      <c r="E447" s="11">
        <f t="shared" si="29"/>
        <v>44</v>
      </c>
      <c r="F447" s="11">
        <f t="shared" si="30"/>
        <v>0.72000000000000008</v>
      </c>
      <c r="G447" s="11">
        <v>12.19</v>
      </c>
      <c r="H447" s="11">
        <v>44.7</v>
      </c>
      <c r="K447" s="125">
        <v>1.52</v>
      </c>
      <c r="L447" s="24">
        <v>44.7</v>
      </c>
      <c r="M447" s="6">
        <v>3.16</v>
      </c>
      <c r="P447" s="25">
        <v>12.3</v>
      </c>
      <c r="R447" s="26">
        <v>1.74</v>
      </c>
      <c r="S447" s="26">
        <v>39.5</v>
      </c>
      <c r="U447" s="121">
        <v>1.38</v>
      </c>
      <c r="V447" s="38">
        <v>8</v>
      </c>
      <c r="W447" s="126">
        <f>U447+K447</f>
        <v>2.9</v>
      </c>
      <c r="Y447" s="40">
        <v>517</v>
      </c>
      <c r="AA447" s="40">
        <v>23.9</v>
      </c>
      <c r="AB447" s="41">
        <v>25.47</v>
      </c>
      <c r="AC447" s="48">
        <v>21</v>
      </c>
      <c r="AD447" s="49">
        <v>2.91</v>
      </c>
      <c r="AE447" s="49">
        <v>305</v>
      </c>
      <c r="AG447" s="49">
        <v>8.64</v>
      </c>
      <c r="AK447" s="56">
        <v>14.17</v>
      </c>
      <c r="AO447" s="61">
        <v>8.3130000000000006</v>
      </c>
      <c r="AS447" s="79">
        <v>300</v>
      </c>
      <c r="AT447" s="79">
        <v>400</v>
      </c>
      <c r="AU447" s="95">
        <v>20</v>
      </c>
      <c r="AV447" s="95">
        <v>25</v>
      </c>
      <c r="AW447" s="95">
        <v>8</v>
      </c>
      <c r="AX447" s="95">
        <v>12</v>
      </c>
      <c r="AY447" s="95">
        <v>2.7</v>
      </c>
      <c r="AZ447" s="95">
        <v>3.3</v>
      </c>
      <c r="BG447" s="78">
        <v>30</v>
      </c>
      <c r="BH447" s="78">
        <v>50</v>
      </c>
      <c r="BI447" s="78">
        <v>42</v>
      </c>
      <c r="BJ447" s="78">
        <v>50</v>
      </c>
      <c r="BK447" s="78">
        <v>10</v>
      </c>
      <c r="BL447" s="78">
        <v>20</v>
      </c>
      <c r="BM447" s="78">
        <v>5</v>
      </c>
      <c r="BN447" s="78">
        <v>10</v>
      </c>
      <c r="BO447" s="94">
        <v>36</v>
      </c>
      <c r="BP447" s="94">
        <v>41</v>
      </c>
    </row>
    <row r="448" spans="1:68" hidden="1" x14ac:dyDescent="0.25">
      <c r="A448" s="73"/>
      <c r="B448" s="3" t="s">
        <v>37</v>
      </c>
      <c r="G448" s="11">
        <v>12.18</v>
      </c>
      <c r="H448" s="11">
        <v>44.3</v>
      </c>
      <c r="L448" s="24">
        <v>45.43</v>
      </c>
      <c r="R448" s="26">
        <v>1.84</v>
      </c>
      <c r="S448" s="26">
        <v>39.299999999999997</v>
      </c>
      <c r="V448" s="38">
        <v>7.91</v>
      </c>
      <c r="AC448" s="48">
        <v>21</v>
      </c>
      <c r="AD448" s="49">
        <v>3.23</v>
      </c>
      <c r="AE448" s="49">
        <v>310</v>
      </c>
      <c r="AS448" s="79">
        <v>300</v>
      </c>
      <c r="AT448" s="79">
        <v>400</v>
      </c>
      <c r="AU448" s="95">
        <v>20</v>
      </c>
      <c r="AV448" s="95">
        <v>25</v>
      </c>
      <c r="AW448" s="95">
        <v>8</v>
      </c>
      <c r="AX448" s="95">
        <v>12</v>
      </c>
      <c r="AY448" s="95">
        <v>2.7</v>
      </c>
      <c r="AZ448" s="95">
        <v>3.3</v>
      </c>
      <c r="BG448" s="78">
        <v>30</v>
      </c>
      <c r="BH448" s="78">
        <v>50</v>
      </c>
      <c r="BI448" s="78">
        <v>42</v>
      </c>
      <c r="BJ448" s="78">
        <v>50</v>
      </c>
      <c r="BK448" s="78">
        <v>10</v>
      </c>
      <c r="BL448" s="78">
        <v>20</v>
      </c>
      <c r="BM448" s="78">
        <v>5</v>
      </c>
      <c r="BN448" s="78">
        <v>10</v>
      </c>
      <c r="BO448" s="94">
        <v>36</v>
      </c>
      <c r="BP448" s="94">
        <v>41</v>
      </c>
    </row>
    <row r="449" spans="1:68" hidden="1" x14ac:dyDescent="0.25">
      <c r="A449" s="73">
        <v>43145</v>
      </c>
      <c r="B449" s="3" t="s">
        <v>43</v>
      </c>
      <c r="C449" s="23">
        <v>3.3</v>
      </c>
      <c r="D449" s="11">
        <v>1</v>
      </c>
      <c r="E449" s="11">
        <f t="shared" si="29"/>
        <v>44.499999999999993</v>
      </c>
      <c r="F449" s="11">
        <f t="shared" si="30"/>
        <v>0.9</v>
      </c>
      <c r="G449" s="11">
        <v>12.1</v>
      </c>
      <c r="H449" s="11">
        <v>45.3</v>
      </c>
      <c r="K449" s="125">
        <v>1.49</v>
      </c>
      <c r="L449" s="24">
        <v>46.2</v>
      </c>
      <c r="M449" s="6">
        <v>2.98</v>
      </c>
      <c r="P449" s="25">
        <v>11.2</v>
      </c>
      <c r="R449" s="26">
        <v>1.87</v>
      </c>
      <c r="S449" s="26">
        <v>39.4</v>
      </c>
      <c r="U449" s="121">
        <v>1.68</v>
      </c>
      <c r="V449" s="38">
        <v>8.0299999999999994</v>
      </c>
      <c r="W449" s="126">
        <f>U449+K449</f>
        <v>3.17</v>
      </c>
      <c r="Y449" s="40">
        <v>525</v>
      </c>
      <c r="AA449" s="40">
        <v>24.25</v>
      </c>
      <c r="AB449" s="41">
        <v>28.17</v>
      </c>
      <c r="AC449" s="48">
        <v>20.8</v>
      </c>
      <c r="AD449" s="49">
        <v>2.87</v>
      </c>
      <c r="AE449" s="49">
        <v>300</v>
      </c>
      <c r="AG449" s="49">
        <v>10.01</v>
      </c>
      <c r="AK449" s="56">
        <v>17.75</v>
      </c>
      <c r="AN449" s="60">
        <v>60</v>
      </c>
      <c r="AO449" s="61">
        <v>8.5</v>
      </c>
      <c r="AS449" s="79">
        <v>300</v>
      </c>
      <c r="AT449" s="79">
        <v>400</v>
      </c>
      <c r="AU449" s="95">
        <v>20</v>
      </c>
      <c r="AV449" s="95">
        <v>25</v>
      </c>
      <c r="AW449" s="95">
        <v>8</v>
      </c>
      <c r="AX449" s="95">
        <v>12</v>
      </c>
      <c r="AY449" s="95">
        <v>2.7</v>
      </c>
      <c r="AZ449" s="95">
        <v>3.3</v>
      </c>
      <c r="BG449" s="78">
        <v>30</v>
      </c>
      <c r="BH449" s="78">
        <v>50</v>
      </c>
      <c r="BI449" s="78">
        <v>42</v>
      </c>
      <c r="BJ449" s="78">
        <v>50</v>
      </c>
      <c r="BK449" s="78">
        <v>10</v>
      </c>
      <c r="BL449" s="78">
        <v>20</v>
      </c>
      <c r="BM449" s="78">
        <v>5</v>
      </c>
      <c r="BN449" s="78">
        <v>10</v>
      </c>
      <c r="BO449" s="94">
        <v>36</v>
      </c>
      <c r="BP449" s="94">
        <v>41</v>
      </c>
    </row>
    <row r="450" spans="1:68" hidden="1" x14ac:dyDescent="0.25">
      <c r="A450" s="73"/>
      <c r="B450" s="3" t="s">
        <v>223</v>
      </c>
      <c r="C450" s="23">
        <v>3.5</v>
      </c>
      <c r="D450" s="11">
        <v>0.8</v>
      </c>
      <c r="E450" s="11">
        <f t="shared" si="29"/>
        <v>48.5</v>
      </c>
      <c r="F450" s="11">
        <f t="shared" si="30"/>
        <v>0.72000000000000008</v>
      </c>
      <c r="G450" s="11">
        <v>12.1</v>
      </c>
      <c r="H450" s="11">
        <v>44.5</v>
      </c>
      <c r="K450" s="125">
        <v>0.94</v>
      </c>
      <c r="L450" s="24">
        <v>44.9</v>
      </c>
      <c r="M450" s="6">
        <v>2.74</v>
      </c>
      <c r="P450" s="25">
        <v>11.8</v>
      </c>
      <c r="R450" s="26">
        <v>1.86</v>
      </c>
      <c r="S450" s="26">
        <v>39.200000000000003</v>
      </c>
      <c r="U450" s="121">
        <v>1.29</v>
      </c>
      <c r="V450" s="38">
        <v>8.06</v>
      </c>
      <c r="W450" s="126">
        <f>U450+K450</f>
        <v>2.23</v>
      </c>
      <c r="Y450" s="40">
        <v>511</v>
      </c>
      <c r="AA450" s="40">
        <v>10.039999999999999</v>
      </c>
      <c r="AB450" s="41">
        <v>8.31</v>
      </c>
      <c r="AC450" s="48">
        <v>21.2</v>
      </c>
      <c r="AD450" s="49">
        <v>3.08</v>
      </c>
      <c r="AE450" s="49">
        <v>307</v>
      </c>
      <c r="AG450" s="49">
        <v>9.1</v>
      </c>
      <c r="AK450" s="56">
        <v>15.54</v>
      </c>
      <c r="AN450" s="60">
        <v>80</v>
      </c>
      <c r="AO450" s="61">
        <v>7.1029999999999998</v>
      </c>
      <c r="AS450" s="79">
        <v>300</v>
      </c>
      <c r="AT450" s="79">
        <v>400</v>
      </c>
      <c r="AU450" s="95">
        <v>20</v>
      </c>
      <c r="AV450" s="95">
        <v>25</v>
      </c>
      <c r="AW450" s="95">
        <v>8</v>
      </c>
      <c r="AX450" s="95">
        <v>12</v>
      </c>
      <c r="AY450" s="95">
        <v>2.7</v>
      </c>
      <c r="AZ450" s="95">
        <v>3.3</v>
      </c>
      <c r="BG450" s="78">
        <v>30</v>
      </c>
      <c r="BH450" s="78">
        <v>50</v>
      </c>
      <c r="BI450" s="78">
        <v>42</v>
      </c>
      <c r="BJ450" s="78">
        <v>50</v>
      </c>
      <c r="BK450" s="78">
        <v>10</v>
      </c>
      <c r="BL450" s="78">
        <v>20</v>
      </c>
      <c r="BM450" s="78">
        <v>5</v>
      </c>
      <c r="BN450" s="78">
        <v>10</v>
      </c>
      <c r="BO450" s="94">
        <v>36</v>
      </c>
      <c r="BP450" s="94">
        <v>41</v>
      </c>
    </row>
    <row r="451" spans="1:68" hidden="1" x14ac:dyDescent="0.25">
      <c r="A451" s="73"/>
      <c r="B451" s="3" t="s">
        <v>135</v>
      </c>
      <c r="C451" s="23">
        <v>3.2</v>
      </c>
      <c r="D451" s="11">
        <v>1</v>
      </c>
      <c r="E451" s="11">
        <f t="shared" si="29"/>
        <v>43</v>
      </c>
      <c r="F451" s="11">
        <f t="shared" si="30"/>
        <v>0.9</v>
      </c>
      <c r="G451" s="11">
        <v>11.99</v>
      </c>
      <c r="H451" s="11">
        <v>44.6</v>
      </c>
      <c r="L451" s="24">
        <v>44.9</v>
      </c>
      <c r="M451" s="6">
        <v>2.92</v>
      </c>
      <c r="P451" s="25">
        <v>11.8</v>
      </c>
      <c r="R451" s="26">
        <v>1.88</v>
      </c>
      <c r="S451" s="26">
        <v>39.4</v>
      </c>
      <c r="V451" s="38">
        <v>7.94</v>
      </c>
      <c r="Y451" s="40">
        <v>508</v>
      </c>
      <c r="AA451" s="40">
        <v>11.95</v>
      </c>
      <c r="AB451" s="41">
        <v>7.78</v>
      </c>
      <c r="AC451" s="48">
        <v>20.8</v>
      </c>
      <c r="AD451" s="49">
        <v>3.05</v>
      </c>
      <c r="AE451" s="49">
        <v>310</v>
      </c>
      <c r="AG451" s="49">
        <v>9.1</v>
      </c>
      <c r="AK451" s="56">
        <v>13.37</v>
      </c>
      <c r="AS451" s="79">
        <v>300</v>
      </c>
      <c r="AT451" s="79">
        <v>400</v>
      </c>
      <c r="AU451" s="95">
        <v>20</v>
      </c>
      <c r="AV451" s="95">
        <v>25</v>
      </c>
      <c r="AW451" s="95">
        <v>8</v>
      </c>
      <c r="AX451" s="95">
        <v>12</v>
      </c>
      <c r="AY451" s="95">
        <v>2.7</v>
      </c>
      <c r="AZ451" s="95">
        <v>3.3</v>
      </c>
      <c r="BG451" s="78">
        <v>30</v>
      </c>
      <c r="BH451" s="78">
        <v>50</v>
      </c>
      <c r="BI451" s="78">
        <v>42</v>
      </c>
      <c r="BJ451" s="78">
        <v>50</v>
      </c>
      <c r="BK451" s="78">
        <v>10</v>
      </c>
      <c r="BL451" s="78">
        <v>20</v>
      </c>
      <c r="BM451" s="78">
        <v>5</v>
      </c>
      <c r="BN451" s="78">
        <v>10</v>
      </c>
      <c r="BO451" s="94">
        <v>36</v>
      </c>
      <c r="BP451" s="94">
        <v>41</v>
      </c>
    </row>
    <row r="452" spans="1:68" hidden="1" x14ac:dyDescent="0.25">
      <c r="A452" s="73">
        <v>43146</v>
      </c>
      <c r="B452" s="3" t="s">
        <v>156</v>
      </c>
      <c r="C452" s="23">
        <v>3.2</v>
      </c>
      <c r="D452" s="11">
        <v>1.1000000000000001</v>
      </c>
      <c r="E452" s="11">
        <f t="shared" si="29"/>
        <v>42.5</v>
      </c>
      <c r="F452" s="11">
        <f t="shared" si="30"/>
        <v>0.9900000000000001</v>
      </c>
      <c r="G452" s="11">
        <v>11.88</v>
      </c>
      <c r="H452" s="11">
        <v>46.5</v>
      </c>
      <c r="K452" s="125">
        <v>1.19</v>
      </c>
      <c r="L452" s="24">
        <v>44.9</v>
      </c>
      <c r="M452" s="6">
        <v>3.16</v>
      </c>
      <c r="P452" s="25">
        <v>11.2</v>
      </c>
      <c r="R452" s="26">
        <v>1.9</v>
      </c>
      <c r="S452" s="26">
        <v>39.700000000000003</v>
      </c>
      <c r="U452" s="121">
        <v>1.59</v>
      </c>
      <c r="V452" s="38">
        <v>7.95</v>
      </c>
      <c r="W452" s="126">
        <f>U452+K452</f>
        <v>2.7800000000000002</v>
      </c>
      <c r="Y452" s="40">
        <v>515</v>
      </c>
      <c r="AA452" s="40">
        <v>10.26</v>
      </c>
      <c r="AB452" s="41">
        <v>7.08</v>
      </c>
      <c r="AC452" s="48">
        <v>21.4</v>
      </c>
      <c r="AD452" s="49">
        <v>3.14</v>
      </c>
      <c r="AE452" s="49">
        <v>308</v>
      </c>
      <c r="AG452" s="49">
        <v>8.19</v>
      </c>
      <c r="AK452" s="56">
        <v>13.93</v>
      </c>
      <c r="AN452" s="60">
        <v>80</v>
      </c>
      <c r="AO452" s="61">
        <v>6.28</v>
      </c>
      <c r="AS452" s="79">
        <v>300</v>
      </c>
      <c r="AT452" s="79">
        <v>400</v>
      </c>
      <c r="AU452" s="95">
        <v>20</v>
      </c>
      <c r="AV452" s="95">
        <v>25</v>
      </c>
      <c r="AW452" s="95">
        <v>8</v>
      </c>
      <c r="AX452" s="95">
        <v>12</v>
      </c>
      <c r="AY452" s="95">
        <v>2.7</v>
      </c>
      <c r="AZ452" s="95">
        <v>3.3</v>
      </c>
      <c r="BG452" s="78">
        <v>30</v>
      </c>
      <c r="BH452" s="78">
        <v>50</v>
      </c>
      <c r="BI452" s="78">
        <v>42</v>
      </c>
      <c r="BJ452" s="78">
        <v>50</v>
      </c>
      <c r="BK452" s="78">
        <v>10</v>
      </c>
      <c r="BL452" s="78">
        <v>20</v>
      </c>
      <c r="BM452" s="78">
        <v>5</v>
      </c>
      <c r="BN452" s="78">
        <v>10</v>
      </c>
      <c r="BO452" s="94">
        <v>36</v>
      </c>
      <c r="BP452" s="94">
        <v>41</v>
      </c>
    </row>
    <row r="453" spans="1:68" hidden="1" x14ac:dyDescent="0.25">
      <c r="A453" s="73"/>
      <c r="B453" s="3" t="s">
        <v>57</v>
      </c>
      <c r="C453" s="23">
        <v>3.3</v>
      </c>
      <c r="D453" s="11">
        <v>1.2</v>
      </c>
      <c r="E453" s="11">
        <f t="shared" si="29"/>
        <v>43.5</v>
      </c>
      <c r="F453" s="11">
        <f t="shared" si="30"/>
        <v>1.08</v>
      </c>
      <c r="G453" s="11">
        <v>11.86</v>
      </c>
      <c r="H453" s="11">
        <v>45.9</v>
      </c>
      <c r="K453" s="125">
        <v>0.8</v>
      </c>
      <c r="L453" s="24">
        <v>44.9</v>
      </c>
      <c r="M453" s="6">
        <v>2.9</v>
      </c>
      <c r="P453" s="25">
        <v>12.3</v>
      </c>
      <c r="R453" s="26">
        <v>1.88</v>
      </c>
      <c r="S453" s="26">
        <v>39.6</v>
      </c>
      <c r="U453" s="121">
        <v>1.39</v>
      </c>
      <c r="V453" s="38">
        <v>8</v>
      </c>
      <c r="W453" s="126">
        <f>U453+K453</f>
        <v>2.19</v>
      </c>
      <c r="Y453" s="40">
        <v>507</v>
      </c>
      <c r="AA453" s="40">
        <v>9.9600000000000009</v>
      </c>
      <c r="AB453" s="41">
        <v>7</v>
      </c>
      <c r="AC453" s="48">
        <v>20.9</v>
      </c>
      <c r="AD453" s="49">
        <v>3.05</v>
      </c>
      <c r="AE453" s="49">
        <v>304</v>
      </c>
      <c r="AG453" s="49">
        <v>9.1</v>
      </c>
      <c r="AK453" s="56">
        <v>20.260000000000002</v>
      </c>
      <c r="AN453" s="60">
        <v>83</v>
      </c>
      <c r="AO453" s="61">
        <v>7.13</v>
      </c>
      <c r="AS453" s="79">
        <v>300</v>
      </c>
      <c r="AT453" s="79">
        <v>400</v>
      </c>
      <c r="AU453" s="95">
        <v>20</v>
      </c>
      <c r="AV453" s="95">
        <v>25</v>
      </c>
      <c r="AW453" s="95">
        <v>8</v>
      </c>
      <c r="AX453" s="95">
        <v>12</v>
      </c>
      <c r="AY453" s="95">
        <v>2.7</v>
      </c>
      <c r="AZ453" s="95">
        <v>3.3</v>
      </c>
      <c r="BG453" s="78">
        <v>30</v>
      </c>
      <c r="BH453" s="78">
        <v>50</v>
      </c>
      <c r="BI453" s="78">
        <v>42</v>
      </c>
      <c r="BJ453" s="78">
        <v>50</v>
      </c>
      <c r="BK453" s="78">
        <v>10</v>
      </c>
      <c r="BL453" s="78">
        <v>20</v>
      </c>
      <c r="BM453" s="78">
        <v>5</v>
      </c>
      <c r="BN453" s="78">
        <v>10</v>
      </c>
      <c r="BO453" s="94">
        <v>36</v>
      </c>
      <c r="BP453" s="94">
        <v>41</v>
      </c>
    </row>
    <row r="454" spans="1:68" hidden="1" x14ac:dyDescent="0.25">
      <c r="A454" s="73"/>
      <c r="B454" s="3" t="s">
        <v>37</v>
      </c>
      <c r="C454" s="23">
        <v>3.4</v>
      </c>
      <c r="D454" s="11">
        <v>1</v>
      </c>
      <c r="E454" s="11">
        <f t="shared" si="29"/>
        <v>46</v>
      </c>
      <c r="F454" s="11">
        <f t="shared" si="30"/>
        <v>0.9</v>
      </c>
      <c r="G454" s="11">
        <v>11.86</v>
      </c>
      <c r="H454" s="11">
        <v>45.2</v>
      </c>
      <c r="L454" s="24">
        <v>45</v>
      </c>
      <c r="M454" s="6">
        <v>3.01</v>
      </c>
      <c r="P454" s="25">
        <v>12.3</v>
      </c>
      <c r="R454" s="26">
        <v>1.88</v>
      </c>
      <c r="S454" s="26">
        <v>39.6</v>
      </c>
      <c r="V454" s="38">
        <v>7.92</v>
      </c>
      <c r="Y454" s="40">
        <v>515</v>
      </c>
      <c r="AA454" s="40">
        <v>10.79</v>
      </c>
      <c r="AB454" s="41">
        <v>7.01</v>
      </c>
      <c r="AC454" s="48">
        <v>20.9</v>
      </c>
      <c r="AD454" s="49">
        <v>3.19</v>
      </c>
      <c r="AE454" s="49">
        <v>304</v>
      </c>
      <c r="AG454" s="49">
        <v>9.1</v>
      </c>
      <c r="AS454" s="79">
        <v>300</v>
      </c>
      <c r="AT454" s="79">
        <v>400</v>
      </c>
      <c r="AU454" s="95">
        <v>20</v>
      </c>
      <c r="AV454" s="95">
        <v>25</v>
      </c>
      <c r="AW454" s="95">
        <v>8</v>
      </c>
      <c r="AX454" s="95">
        <v>12</v>
      </c>
      <c r="AY454" s="95">
        <v>2.7</v>
      </c>
      <c r="AZ454" s="95">
        <v>3.3</v>
      </c>
      <c r="BG454" s="78">
        <v>30</v>
      </c>
      <c r="BH454" s="78">
        <v>50</v>
      </c>
      <c r="BI454" s="78">
        <v>42</v>
      </c>
      <c r="BJ454" s="78">
        <v>50</v>
      </c>
      <c r="BK454" s="78">
        <v>10</v>
      </c>
      <c r="BL454" s="78">
        <v>20</v>
      </c>
      <c r="BM454" s="78">
        <v>5</v>
      </c>
      <c r="BN454" s="78">
        <v>10</v>
      </c>
      <c r="BO454" s="94">
        <v>36</v>
      </c>
      <c r="BP454" s="94">
        <v>41</v>
      </c>
    </row>
    <row r="455" spans="1:68" hidden="1" x14ac:dyDescent="0.25">
      <c r="A455" s="73">
        <v>43147</v>
      </c>
      <c r="B455" s="3" t="s">
        <v>122</v>
      </c>
      <c r="C455" s="23">
        <v>3.2</v>
      </c>
      <c r="D455" s="11">
        <v>1.1000000000000001</v>
      </c>
      <c r="E455" s="11">
        <f t="shared" si="29"/>
        <v>42.5</v>
      </c>
      <c r="F455" s="11">
        <f t="shared" si="30"/>
        <v>0.9900000000000001</v>
      </c>
      <c r="G455" s="11">
        <v>11.8</v>
      </c>
      <c r="H455" s="11">
        <v>45.4</v>
      </c>
      <c r="K455" s="125">
        <v>1.18</v>
      </c>
      <c r="L455" s="24">
        <v>44.9</v>
      </c>
      <c r="M455" s="6">
        <v>2.77</v>
      </c>
      <c r="P455" s="25">
        <v>11.2</v>
      </c>
      <c r="R455" s="26">
        <v>1.88</v>
      </c>
      <c r="S455" s="26">
        <v>39.700000000000003</v>
      </c>
      <c r="U455" s="121">
        <v>1.56</v>
      </c>
      <c r="V455" s="38">
        <v>9.1</v>
      </c>
      <c r="W455" s="126">
        <f>U455+K455</f>
        <v>2.74</v>
      </c>
      <c r="Y455" s="40">
        <v>534</v>
      </c>
      <c r="AA455" s="40">
        <v>10.73</v>
      </c>
      <c r="AB455" s="41">
        <v>7.05</v>
      </c>
      <c r="AC455" s="48">
        <v>21.1</v>
      </c>
      <c r="AD455" s="49">
        <v>2.98</v>
      </c>
      <c r="AE455" s="49">
        <v>306</v>
      </c>
      <c r="AG455" s="49">
        <v>8.65</v>
      </c>
      <c r="AK455" s="56">
        <v>20.170000000000002</v>
      </c>
      <c r="AN455" s="60">
        <v>95</v>
      </c>
      <c r="AO455" s="61">
        <v>5.8780000000000001</v>
      </c>
      <c r="AS455" s="79">
        <v>300</v>
      </c>
      <c r="AT455" s="79">
        <v>400</v>
      </c>
      <c r="AU455" s="95">
        <v>20</v>
      </c>
      <c r="AV455" s="95">
        <v>25</v>
      </c>
      <c r="AW455" s="95">
        <v>8</v>
      </c>
      <c r="AX455" s="95">
        <v>12</v>
      </c>
      <c r="AY455" s="95">
        <v>2.7</v>
      </c>
      <c r="AZ455" s="95">
        <v>3.3</v>
      </c>
      <c r="BG455" s="78">
        <v>30</v>
      </c>
      <c r="BH455" s="78">
        <v>50</v>
      </c>
      <c r="BI455" s="78">
        <v>42</v>
      </c>
      <c r="BJ455" s="78">
        <v>50</v>
      </c>
      <c r="BK455" s="78">
        <v>10</v>
      </c>
      <c r="BL455" s="78">
        <v>20</v>
      </c>
      <c r="BM455" s="78">
        <v>5</v>
      </c>
      <c r="BN455" s="78">
        <v>10</v>
      </c>
      <c r="BO455" s="94">
        <v>36</v>
      </c>
      <c r="BP455" s="94">
        <v>41</v>
      </c>
    </row>
    <row r="456" spans="1:68" hidden="1" x14ac:dyDescent="0.25">
      <c r="A456" s="73"/>
      <c r="B456" s="3" t="s">
        <v>57</v>
      </c>
      <c r="C456" s="23">
        <v>3.6</v>
      </c>
      <c r="D456" s="11">
        <v>1</v>
      </c>
      <c r="E456" s="11">
        <f t="shared" si="29"/>
        <v>49</v>
      </c>
      <c r="F456" s="11">
        <f t="shared" si="30"/>
        <v>0.9</v>
      </c>
      <c r="G456" s="11">
        <v>11.74</v>
      </c>
      <c r="H456" s="11">
        <v>45.3</v>
      </c>
      <c r="L456" s="24">
        <v>44.7</v>
      </c>
      <c r="M456" s="6">
        <v>3.09</v>
      </c>
      <c r="P456" s="25">
        <v>11.8</v>
      </c>
      <c r="R456" s="26">
        <v>1.88</v>
      </c>
      <c r="S456" s="26">
        <v>39.5</v>
      </c>
      <c r="V456" s="38">
        <v>8.0299999999999994</v>
      </c>
      <c r="Y456" s="40">
        <v>534</v>
      </c>
      <c r="AA456" s="40">
        <v>9.93</v>
      </c>
      <c r="AB456" s="41">
        <v>7.48</v>
      </c>
      <c r="AC456" s="48">
        <v>20.9</v>
      </c>
      <c r="AD456" s="49">
        <v>3.04</v>
      </c>
      <c r="AE456" s="49">
        <v>308</v>
      </c>
      <c r="AG456" s="49">
        <v>8.19</v>
      </c>
      <c r="AK456" s="56">
        <v>16.55</v>
      </c>
      <c r="AS456" s="79">
        <v>300</v>
      </c>
      <c r="AT456" s="79">
        <v>400</v>
      </c>
      <c r="AU456" s="95">
        <v>20</v>
      </c>
      <c r="AV456" s="95">
        <v>25</v>
      </c>
      <c r="AW456" s="95">
        <v>8</v>
      </c>
      <c r="AX456" s="95">
        <v>12</v>
      </c>
      <c r="AY456" s="95">
        <v>2.7</v>
      </c>
      <c r="AZ456" s="95">
        <v>3.3</v>
      </c>
      <c r="BG456" s="78">
        <v>30</v>
      </c>
      <c r="BH456" s="78">
        <v>50</v>
      </c>
      <c r="BI456" s="78">
        <v>42</v>
      </c>
      <c r="BJ456" s="78">
        <v>50</v>
      </c>
      <c r="BK456" s="78">
        <v>10</v>
      </c>
      <c r="BL456" s="78">
        <v>20</v>
      </c>
      <c r="BM456" s="78">
        <v>5</v>
      </c>
      <c r="BN456" s="78">
        <v>10</v>
      </c>
      <c r="BO456" s="94">
        <v>36</v>
      </c>
      <c r="BP456" s="94">
        <v>41</v>
      </c>
    </row>
    <row r="457" spans="1:68" ht="45" hidden="1" x14ac:dyDescent="0.25">
      <c r="A457" s="73">
        <v>43150</v>
      </c>
      <c r="B457" s="3" t="s">
        <v>34</v>
      </c>
      <c r="C457" s="23">
        <v>3.3</v>
      </c>
      <c r="D457" s="11">
        <v>1.2</v>
      </c>
      <c r="E457" s="11">
        <f t="shared" si="29"/>
        <v>43.5</v>
      </c>
      <c r="F457" s="11">
        <f t="shared" si="30"/>
        <v>1.08</v>
      </c>
      <c r="G457" s="11">
        <v>11.74</v>
      </c>
      <c r="H457" s="11">
        <v>43.9</v>
      </c>
      <c r="K457" s="125">
        <v>0.72</v>
      </c>
      <c r="L457" s="24">
        <v>43.8</v>
      </c>
      <c r="M457" s="6">
        <v>2.79</v>
      </c>
      <c r="P457" s="25">
        <v>12.3</v>
      </c>
      <c r="R457" s="26">
        <v>1.87</v>
      </c>
      <c r="S457" s="26">
        <v>38.4</v>
      </c>
      <c r="U457" s="121">
        <v>1.35</v>
      </c>
      <c r="V457" s="38">
        <v>7.85</v>
      </c>
      <c r="W457" s="126">
        <f t="shared" ref="W457:W465" si="31">U457+K457</f>
        <v>2.0700000000000003</v>
      </c>
      <c r="Y457" s="40">
        <v>531</v>
      </c>
      <c r="AA457" s="40">
        <v>14.97</v>
      </c>
      <c r="AB457" s="41">
        <v>7.5</v>
      </c>
      <c r="AC457" s="48">
        <v>21.2</v>
      </c>
      <c r="AD457" s="49">
        <v>3.13</v>
      </c>
      <c r="AE457" s="49">
        <v>318</v>
      </c>
      <c r="AG457" s="49">
        <v>8.6</v>
      </c>
      <c r="AK457" s="56">
        <v>14.9</v>
      </c>
      <c r="AN457" s="60">
        <v>70</v>
      </c>
      <c r="AQ457" s="76" t="s">
        <v>224</v>
      </c>
      <c r="AS457" s="79">
        <v>300</v>
      </c>
      <c r="AT457" s="79">
        <v>400</v>
      </c>
      <c r="AU457" s="95">
        <v>20</v>
      </c>
      <c r="AV457" s="95">
        <v>25</v>
      </c>
      <c r="AW457" s="95">
        <v>8</v>
      </c>
      <c r="AX457" s="95">
        <v>12</v>
      </c>
      <c r="AY457" s="95">
        <v>2.7</v>
      </c>
      <c r="AZ457" s="95">
        <v>3.3</v>
      </c>
      <c r="BG457" s="78">
        <v>30</v>
      </c>
      <c r="BH457" s="78">
        <v>50</v>
      </c>
      <c r="BI457" s="78">
        <v>42</v>
      </c>
      <c r="BJ457" s="78">
        <v>50</v>
      </c>
      <c r="BK457" s="78">
        <v>10</v>
      </c>
      <c r="BL457" s="78">
        <v>20</v>
      </c>
      <c r="BM457" s="78">
        <v>5</v>
      </c>
      <c r="BN457" s="78">
        <v>10</v>
      </c>
      <c r="BO457" s="94">
        <v>36</v>
      </c>
      <c r="BP457" s="94">
        <v>41</v>
      </c>
    </row>
    <row r="458" spans="1:68" hidden="1" x14ac:dyDescent="0.25">
      <c r="A458" s="73"/>
      <c r="B458" s="3" t="s">
        <v>72</v>
      </c>
      <c r="C458" s="23">
        <v>3.5</v>
      </c>
      <c r="D458" s="11">
        <v>0.9</v>
      </c>
      <c r="E458" s="11">
        <f t="shared" si="29"/>
        <v>48</v>
      </c>
      <c r="F458" s="11">
        <f t="shared" si="30"/>
        <v>0.81</v>
      </c>
      <c r="G458" s="11">
        <v>11.75</v>
      </c>
      <c r="H458" s="11">
        <v>45.2</v>
      </c>
      <c r="K458" s="125">
        <v>0.61</v>
      </c>
      <c r="L458" s="24">
        <v>44.5</v>
      </c>
      <c r="M458" s="6">
        <v>3.14</v>
      </c>
      <c r="P458" s="25">
        <v>10.6</v>
      </c>
      <c r="R458" s="26">
        <v>1.87</v>
      </c>
      <c r="S458" s="26">
        <v>39.200000000000003</v>
      </c>
      <c r="U458" s="121">
        <v>1.41</v>
      </c>
      <c r="V458" s="38">
        <v>7.92</v>
      </c>
      <c r="W458" s="126">
        <f t="shared" si="31"/>
        <v>2.02</v>
      </c>
      <c r="Y458" s="40">
        <v>540</v>
      </c>
      <c r="AA458" s="40">
        <v>11.66</v>
      </c>
      <c r="AB458" s="41">
        <v>8.25</v>
      </c>
      <c r="AC458" s="48">
        <v>21.1</v>
      </c>
      <c r="AD458" s="49">
        <v>2.8</v>
      </c>
      <c r="AE458" s="49">
        <v>309</v>
      </c>
      <c r="AG458" s="49">
        <v>9.1</v>
      </c>
      <c r="AJ458" s="80">
        <v>65.66</v>
      </c>
      <c r="AK458" s="56">
        <v>15.76</v>
      </c>
      <c r="AN458" s="60">
        <v>75</v>
      </c>
      <c r="AO458" s="61">
        <v>7.33</v>
      </c>
      <c r="AS458" s="79">
        <v>300</v>
      </c>
      <c r="AT458" s="79">
        <v>400</v>
      </c>
      <c r="AU458" s="95">
        <v>20</v>
      </c>
      <c r="AV458" s="95">
        <v>25</v>
      </c>
      <c r="AW458" s="95">
        <v>8</v>
      </c>
      <c r="AX458" s="95">
        <v>12</v>
      </c>
      <c r="AY458" s="95">
        <v>2.7</v>
      </c>
      <c r="AZ458" s="95">
        <v>3.3</v>
      </c>
      <c r="BG458" s="78">
        <v>30</v>
      </c>
      <c r="BH458" s="78">
        <v>50</v>
      </c>
      <c r="BI458" s="78">
        <v>42</v>
      </c>
      <c r="BJ458" s="78">
        <v>50</v>
      </c>
      <c r="BK458" s="78">
        <v>10</v>
      </c>
      <c r="BL458" s="78">
        <v>20</v>
      </c>
      <c r="BM458" s="78">
        <v>5</v>
      </c>
      <c r="BN458" s="78">
        <v>10</v>
      </c>
      <c r="BO458" s="94">
        <v>36</v>
      </c>
      <c r="BP458" s="94">
        <v>41</v>
      </c>
    </row>
    <row r="459" spans="1:68" hidden="1" x14ac:dyDescent="0.25">
      <c r="A459" s="73">
        <v>43151</v>
      </c>
      <c r="B459" s="3" t="s">
        <v>156</v>
      </c>
      <c r="C459" s="23">
        <v>3.1</v>
      </c>
      <c r="D459" s="11">
        <v>1</v>
      </c>
      <c r="E459" s="11">
        <f t="shared" si="29"/>
        <v>41.5</v>
      </c>
      <c r="F459" s="11">
        <f t="shared" si="30"/>
        <v>0.9</v>
      </c>
      <c r="G459" s="11">
        <v>11.91</v>
      </c>
      <c r="H459" s="11">
        <v>45.8</v>
      </c>
      <c r="K459" s="125">
        <v>0.89</v>
      </c>
      <c r="L459" s="24">
        <v>44.8</v>
      </c>
      <c r="M459" s="6">
        <v>2.66</v>
      </c>
      <c r="P459" s="25">
        <v>11.2</v>
      </c>
      <c r="R459" s="26">
        <v>1.81</v>
      </c>
      <c r="S459" s="26">
        <v>39.5</v>
      </c>
      <c r="U459" s="121">
        <v>1.31</v>
      </c>
      <c r="V459" s="38">
        <v>8.02</v>
      </c>
      <c r="W459" s="126">
        <f t="shared" si="31"/>
        <v>2.2000000000000002</v>
      </c>
      <c r="Y459" s="40">
        <v>579</v>
      </c>
      <c r="AA459" s="40">
        <v>13.27</v>
      </c>
      <c r="AB459" s="41">
        <v>12</v>
      </c>
      <c r="AC459" s="48">
        <v>21.2</v>
      </c>
      <c r="AD459" s="49">
        <v>3.22</v>
      </c>
      <c r="AE459" s="49">
        <v>313</v>
      </c>
      <c r="AG459" s="49">
        <v>9.1</v>
      </c>
      <c r="AK459" s="56">
        <v>16.27</v>
      </c>
      <c r="AN459" s="60">
        <v>87</v>
      </c>
      <c r="AO459" s="61">
        <v>10.97</v>
      </c>
      <c r="AS459" s="79">
        <v>300</v>
      </c>
      <c r="AT459" s="79">
        <v>400</v>
      </c>
      <c r="AU459" s="95">
        <v>20</v>
      </c>
      <c r="AV459" s="95">
        <v>25</v>
      </c>
      <c r="AW459" s="95">
        <v>8</v>
      </c>
      <c r="AX459" s="95">
        <v>12</v>
      </c>
      <c r="AY459" s="95">
        <v>2.7</v>
      </c>
      <c r="AZ459" s="95">
        <v>3.3</v>
      </c>
      <c r="BG459" s="78">
        <v>30</v>
      </c>
      <c r="BH459" s="78">
        <v>50</v>
      </c>
      <c r="BI459" s="78">
        <v>42</v>
      </c>
      <c r="BJ459" s="78">
        <v>50</v>
      </c>
      <c r="BK459" s="78">
        <v>10</v>
      </c>
      <c r="BL459" s="78">
        <v>20</v>
      </c>
      <c r="BM459" s="78">
        <v>5</v>
      </c>
      <c r="BN459" s="78">
        <v>10</v>
      </c>
      <c r="BO459" s="94">
        <v>36</v>
      </c>
      <c r="BP459" s="94">
        <v>41</v>
      </c>
    </row>
    <row r="460" spans="1:68" ht="30" hidden="1" x14ac:dyDescent="0.25">
      <c r="A460" s="73"/>
      <c r="B460" s="3" t="s">
        <v>72</v>
      </c>
      <c r="C460" s="23">
        <v>3.2</v>
      </c>
      <c r="D460" s="11">
        <v>1.2</v>
      </c>
      <c r="E460" s="11">
        <f t="shared" si="29"/>
        <v>42.000000000000007</v>
      </c>
      <c r="F460" s="11">
        <f t="shared" si="30"/>
        <v>1.08</v>
      </c>
      <c r="G460" s="11">
        <v>11.89</v>
      </c>
      <c r="H460" s="11">
        <v>45.7</v>
      </c>
      <c r="K460" s="125">
        <v>0.83</v>
      </c>
      <c r="L460" s="24">
        <v>44.7</v>
      </c>
      <c r="M460" s="6">
        <v>6.7</v>
      </c>
      <c r="P460" s="25">
        <v>11.8</v>
      </c>
      <c r="R460" s="26">
        <v>1.86</v>
      </c>
      <c r="S460" s="26">
        <v>37.299999999999997</v>
      </c>
      <c r="U460" s="121">
        <v>1.74</v>
      </c>
      <c r="V460" s="38">
        <v>8.01</v>
      </c>
      <c r="W460" s="126">
        <f t="shared" si="31"/>
        <v>2.57</v>
      </c>
      <c r="Y460" s="40">
        <v>568</v>
      </c>
      <c r="AA460" s="40">
        <v>16.940000000000001</v>
      </c>
      <c r="AB460" s="41">
        <v>14.29</v>
      </c>
      <c r="AC460" s="48">
        <v>21.3</v>
      </c>
      <c r="AD460" s="49">
        <v>3.12</v>
      </c>
      <c r="AE460" s="49">
        <v>314</v>
      </c>
      <c r="AG460" s="49">
        <v>9.1</v>
      </c>
      <c r="AK460" s="56">
        <v>18.260000000000002</v>
      </c>
      <c r="AN460" s="60">
        <v>95</v>
      </c>
      <c r="AO460" s="61">
        <v>7.73</v>
      </c>
      <c r="AQ460" s="76" t="s">
        <v>225</v>
      </c>
      <c r="AS460" s="79">
        <v>300</v>
      </c>
      <c r="AT460" s="79">
        <v>400</v>
      </c>
      <c r="AU460" s="95">
        <v>20</v>
      </c>
      <c r="AV460" s="95">
        <v>25</v>
      </c>
      <c r="AW460" s="95">
        <v>8</v>
      </c>
      <c r="AX460" s="95">
        <v>12</v>
      </c>
      <c r="AY460" s="95">
        <v>2.7</v>
      </c>
      <c r="AZ460" s="95">
        <v>3.3</v>
      </c>
      <c r="BG460" s="78">
        <v>30</v>
      </c>
      <c r="BH460" s="78">
        <v>50</v>
      </c>
      <c r="BI460" s="78">
        <v>42</v>
      </c>
      <c r="BJ460" s="78">
        <v>50</v>
      </c>
      <c r="BK460" s="78">
        <v>10</v>
      </c>
      <c r="BL460" s="78">
        <v>20</v>
      </c>
      <c r="BM460" s="78">
        <v>5</v>
      </c>
      <c r="BN460" s="78">
        <v>10</v>
      </c>
      <c r="BO460" s="94">
        <v>36</v>
      </c>
      <c r="BP460" s="94">
        <v>41</v>
      </c>
    </row>
    <row r="461" spans="1:68" hidden="1" x14ac:dyDescent="0.25">
      <c r="A461" s="73">
        <v>43152</v>
      </c>
      <c r="B461" s="3" t="s">
        <v>34</v>
      </c>
      <c r="C461" s="23">
        <v>3.1</v>
      </c>
      <c r="D461" s="11">
        <v>0.9</v>
      </c>
      <c r="E461" s="11">
        <f t="shared" si="29"/>
        <v>42.000000000000007</v>
      </c>
      <c r="F461" s="11">
        <f t="shared" si="30"/>
        <v>0.81</v>
      </c>
      <c r="G461" s="11">
        <v>11.96</v>
      </c>
      <c r="H461" s="11">
        <v>45.2</v>
      </c>
      <c r="K461" s="125">
        <v>0.82</v>
      </c>
      <c r="L461" s="24">
        <v>45.2</v>
      </c>
      <c r="M461" s="6">
        <v>2.63</v>
      </c>
      <c r="P461" s="25">
        <v>10.6</v>
      </c>
      <c r="R461" s="26">
        <v>1.94</v>
      </c>
      <c r="S461" s="26">
        <v>38.799999999999997</v>
      </c>
      <c r="U461" s="121">
        <v>1.31</v>
      </c>
      <c r="V461" s="38">
        <v>7.48</v>
      </c>
      <c r="W461" s="126">
        <f t="shared" si="31"/>
        <v>2.13</v>
      </c>
      <c r="Y461" s="40">
        <v>584</v>
      </c>
      <c r="AA461" s="40">
        <v>17.32</v>
      </c>
      <c r="AB461" s="41">
        <v>17.5</v>
      </c>
      <c r="AC461" s="48">
        <v>21.2</v>
      </c>
      <c r="AD461" s="49">
        <v>2.84</v>
      </c>
      <c r="AE461" s="49">
        <v>319</v>
      </c>
      <c r="AG461" s="49">
        <v>9.1</v>
      </c>
      <c r="AK461" s="56">
        <v>15.57</v>
      </c>
      <c r="AN461" s="60">
        <v>77</v>
      </c>
      <c r="AO461" s="61">
        <v>6.9569999999999999</v>
      </c>
      <c r="AS461" s="79">
        <v>300</v>
      </c>
      <c r="AT461" s="79">
        <v>400</v>
      </c>
      <c r="AU461" s="95">
        <v>20</v>
      </c>
      <c r="AV461" s="95">
        <v>25</v>
      </c>
      <c r="AW461" s="95">
        <v>8</v>
      </c>
      <c r="AX461" s="95">
        <v>12</v>
      </c>
      <c r="AY461" s="95">
        <v>2.7</v>
      </c>
      <c r="AZ461" s="95">
        <v>3.3</v>
      </c>
      <c r="BG461" s="78">
        <v>30</v>
      </c>
      <c r="BH461" s="78">
        <v>50</v>
      </c>
      <c r="BI461" s="78">
        <v>42</v>
      </c>
      <c r="BJ461" s="78">
        <v>50</v>
      </c>
      <c r="BK461" s="78">
        <v>10</v>
      </c>
      <c r="BL461" s="78">
        <v>20</v>
      </c>
      <c r="BM461" s="78">
        <v>5</v>
      </c>
      <c r="BN461" s="78">
        <v>10</v>
      </c>
      <c r="BO461" s="94">
        <v>36</v>
      </c>
      <c r="BP461" s="94">
        <v>41</v>
      </c>
    </row>
    <row r="462" spans="1:68" hidden="1" x14ac:dyDescent="0.25">
      <c r="A462" s="73"/>
      <c r="B462" s="3" t="s">
        <v>166</v>
      </c>
      <c r="C462" s="23">
        <v>3.4</v>
      </c>
      <c r="D462" s="11">
        <v>0.9</v>
      </c>
      <c r="E462" s="11">
        <f t="shared" si="29"/>
        <v>46.5</v>
      </c>
      <c r="F462" s="11">
        <f t="shared" si="30"/>
        <v>0.81</v>
      </c>
      <c r="G462" s="11">
        <v>12</v>
      </c>
      <c r="H462" s="11">
        <v>45.2</v>
      </c>
      <c r="K462" s="125">
        <v>0.96</v>
      </c>
      <c r="L462" s="24">
        <v>45.1</v>
      </c>
      <c r="M462" s="6">
        <v>2.83</v>
      </c>
      <c r="P462" s="25">
        <v>11.2</v>
      </c>
      <c r="R462" s="26">
        <v>1.91</v>
      </c>
      <c r="S462" s="26">
        <v>39.299999999999997</v>
      </c>
      <c r="U462" s="121">
        <v>1.46</v>
      </c>
      <c r="V462" s="38">
        <v>7.99</v>
      </c>
      <c r="W462" s="126">
        <f t="shared" si="31"/>
        <v>2.42</v>
      </c>
      <c r="Y462" s="40">
        <v>560</v>
      </c>
      <c r="AA462" s="40">
        <v>20.059999999999999</v>
      </c>
      <c r="AB462" s="41">
        <v>20.74</v>
      </c>
      <c r="AC462" s="48">
        <v>21</v>
      </c>
      <c r="AD462" s="49">
        <v>2.83</v>
      </c>
      <c r="AE462" s="49">
        <v>316</v>
      </c>
      <c r="AG462" s="49">
        <v>8.19</v>
      </c>
      <c r="AK462" s="56">
        <v>10.87</v>
      </c>
      <c r="AN462" s="60">
        <v>88</v>
      </c>
      <c r="AO462" s="61">
        <v>9.67</v>
      </c>
      <c r="AS462" s="79">
        <v>300</v>
      </c>
      <c r="AT462" s="79">
        <v>400</v>
      </c>
      <c r="AU462" s="95">
        <v>20</v>
      </c>
      <c r="AV462" s="95">
        <v>25</v>
      </c>
      <c r="AW462" s="95">
        <v>8</v>
      </c>
      <c r="AX462" s="95">
        <v>12</v>
      </c>
      <c r="AY462" s="95">
        <v>2.7</v>
      </c>
      <c r="AZ462" s="95">
        <v>3.3</v>
      </c>
      <c r="BG462" s="78">
        <v>30</v>
      </c>
      <c r="BH462" s="78">
        <v>50</v>
      </c>
      <c r="BI462" s="78">
        <v>42</v>
      </c>
      <c r="BJ462" s="78">
        <v>50</v>
      </c>
      <c r="BK462" s="78">
        <v>10</v>
      </c>
      <c r="BL462" s="78">
        <v>20</v>
      </c>
      <c r="BM462" s="78">
        <v>5</v>
      </c>
      <c r="BN462" s="78">
        <v>10</v>
      </c>
      <c r="BO462" s="94">
        <v>36</v>
      </c>
      <c r="BP462" s="94">
        <v>41</v>
      </c>
    </row>
    <row r="463" spans="1:68" hidden="1" x14ac:dyDescent="0.25">
      <c r="A463" s="73">
        <v>43153</v>
      </c>
      <c r="B463" s="3" t="s">
        <v>156</v>
      </c>
      <c r="C463" s="23">
        <v>3.2</v>
      </c>
      <c r="D463" s="11">
        <v>0.7</v>
      </c>
      <c r="E463" s="11">
        <f t="shared" si="29"/>
        <v>44.5</v>
      </c>
      <c r="F463" s="11">
        <f t="shared" si="30"/>
        <v>0.63</v>
      </c>
      <c r="G463" s="11">
        <v>12.06</v>
      </c>
      <c r="H463" s="11">
        <v>45.4</v>
      </c>
      <c r="K463" s="125">
        <v>0.78</v>
      </c>
      <c r="L463" s="24">
        <v>44.7</v>
      </c>
      <c r="M463" s="6">
        <v>2.6</v>
      </c>
      <c r="P463" s="25">
        <v>11.8</v>
      </c>
      <c r="R463" s="26">
        <v>1.91</v>
      </c>
      <c r="S463" s="26">
        <v>39.4</v>
      </c>
      <c r="U463" s="121">
        <v>1.27</v>
      </c>
      <c r="V463" s="38">
        <v>8.07</v>
      </c>
      <c r="W463" s="126">
        <f t="shared" si="31"/>
        <v>2.0499999999999998</v>
      </c>
      <c r="Y463" s="40">
        <v>556</v>
      </c>
      <c r="AA463" s="40">
        <v>20.39</v>
      </c>
      <c r="AB463" s="41">
        <v>24.07</v>
      </c>
      <c r="AC463" s="48">
        <v>20.5</v>
      </c>
      <c r="AD463" s="49">
        <v>2.7</v>
      </c>
      <c r="AE463" s="49">
        <v>315</v>
      </c>
      <c r="AG463" s="49">
        <v>8.19</v>
      </c>
      <c r="AK463" s="56">
        <v>19.100000000000001</v>
      </c>
      <c r="AN463" s="60">
        <v>87</v>
      </c>
      <c r="AO463" s="61">
        <v>7.5229999999999997</v>
      </c>
      <c r="AS463" s="79">
        <v>300</v>
      </c>
      <c r="AT463" s="79">
        <v>400</v>
      </c>
      <c r="AU463" s="95">
        <v>20</v>
      </c>
      <c r="AV463" s="95">
        <v>25</v>
      </c>
      <c r="AW463" s="95">
        <v>8</v>
      </c>
      <c r="AX463" s="95">
        <v>12</v>
      </c>
      <c r="AY463" s="95">
        <v>2.7</v>
      </c>
      <c r="AZ463" s="95">
        <v>3.3</v>
      </c>
      <c r="BG463" s="78">
        <v>30</v>
      </c>
      <c r="BH463" s="78">
        <v>50</v>
      </c>
      <c r="BI463" s="78">
        <v>42</v>
      </c>
      <c r="BJ463" s="78">
        <v>50</v>
      </c>
      <c r="BK463" s="78">
        <v>10</v>
      </c>
      <c r="BL463" s="78">
        <v>20</v>
      </c>
      <c r="BM463" s="78">
        <v>5</v>
      </c>
      <c r="BN463" s="78">
        <v>10</v>
      </c>
      <c r="BO463" s="94">
        <v>36</v>
      </c>
      <c r="BP463" s="94">
        <v>41</v>
      </c>
    </row>
    <row r="464" spans="1:68" hidden="1" x14ac:dyDescent="0.25">
      <c r="A464" s="73"/>
      <c r="B464" s="3" t="s">
        <v>226</v>
      </c>
      <c r="C464" s="23">
        <v>3.15</v>
      </c>
      <c r="D464" s="11">
        <v>0.7</v>
      </c>
      <c r="E464" s="11">
        <f t="shared" si="29"/>
        <v>43.75</v>
      </c>
      <c r="F464" s="11">
        <f t="shared" si="30"/>
        <v>0.63</v>
      </c>
      <c r="G464" s="11">
        <v>12.06</v>
      </c>
      <c r="H464" s="11">
        <v>45.1</v>
      </c>
      <c r="K464" s="125">
        <v>0.84</v>
      </c>
      <c r="L464" s="24">
        <v>45.2</v>
      </c>
      <c r="M464" s="6">
        <v>2.62</v>
      </c>
      <c r="P464" s="25">
        <v>10.6</v>
      </c>
      <c r="R464" s="26">
        <v>1.94</v>
      </c>
      <c r="S464" s="26">
        <v>39.6</v>
      </c>
      <c r="U464" s="121">
        <v>1.37</v>
      </c>
      <c r="V464" s="38">
        <v>8.01</v>
      </c>
      <c r="W464" s="126">
        <f t="shared" si="31"/>
        <v>2.21</v>
      </c>
      <c r="Y464" s="40">
        <v>553</v>
      </c>
      <c r="AA464" s="40">
        <v>23.26</v>
      </c>
      <c r="AB464" s="41">
        <v>25.82</v>
      </c>
      <c r="AC464" s="48">
        <v>20.8</v>
      </c>
      <c r="AD464" s="49">
        <v>2.96</v>
      </c>
      <c r="AE464" s="49">
        <v>310</v>
      </c>
      <c r="AG464" s="49">
        <v>8.65</v>
      </c>
      <c r="AK464" s="56">
        <v>20.6</v>
      </c>
      <c r="AN464" s="60">
        <v>85</v>
      </c>
      <c r="AO464" s="61">
        <v>7.84</v>
      </c>
      <c r="AS464" s="79">
        <v>300</v>
      </c>
      <c r="AT464" s="79">
        <v>400</v>
      </c>
      <c r="AU464" s="95">
        <v>20</v>
      </c>
      <c r="AV464" s="95">
        <v>25</v>
      </c>
      <c r="AW464" s="95">
        <v>8</v>
      </c>
      <c r="AX464" s="95">
        <v>12</v>
      </c>
      <c r="AY464" s="95">
        <v>2.7</v>
      </c>
      <c r="AZ464" s="95">
        <v>3.3</v>
      </c>
      <c r="BG464" s="78">
        <v>30</v>
      </c>
      <c r="BH464" s="78">
        <v>50</v>
      </c>
      <c r="BI464" s="78">
        <v>42</v>
      </c>
      <c r="BJ464" s="78">
        <v>50</v>
      </c>
      <c r="BK464" s="78">
        <v>10</v>
      </c>
      <c r="BL464" s="78">
        <v>20</v>
      </c>
      <c r="BM464" s="78">
        <v>5</v>
      </c>
      <c r="BN464" s="78">
        <v>10</v>
      </c>
      <c r="BO464" s="94">
        <v>36</v>
      </c>
      <c r="BP464" s="94">
        <v>41</v>
      </c>
    </row>
    <row r="465" spans="1:68" hidden="1" x14ac:dyDescent="0.25">
      <c r="A465" s="73">
        <v>43154</v>
      </c>
      <c r="B465" s="3" t="s">
        <v>123</v>
      </c>
      <c r="C465" s="23">
        <v>3.4</v>
      </c>
      <c r="D465" s="11">
        <v>0.6</v>
      </c>
      <c r="E465" s="11">
        <f t="shared" si="29"/>
        <v>47.999999999999993</v>
      </c>
      <c r="F465" s="11">
        <f t="shared" si="30"/>
        <v>0.54</v>
      </c>
      <c r="G465" s="11">
        <v>12.03</v>
      </c>
      <c r="H465" s="11">
        <v>45</v>
      </c>
      <c r="K465" s="125">
        <v>0.96</v>
      </c>
      <c r="L465" s="24">
        <v>44.7</v>
      </c>
      <c r="M465" s="6">
        <v>2.95</v>
      </c>
      <c r="P465" s="25">
        <v>11.2</v>
      </c>
      <c r="R465" s="26">
        <v>1.94</v>
      </c>
      <c r="S465" s="26">
        <v>39.5</v>
      </c>
      <c r="U465" s="121">
        <v>1.36</v>
      </c>
      <c r="V465" s="38">
        <v>7.85</v>
      </c>
      <c r="W465" s="126">
        <f t="shared" si="31"/>
        <v>2.3200000000000003</v>
      </c>
      <c r="Y465" s="40">
        <v>557</v>
      </c>
      <c r="AA465" s="40">
        <v>24.66</v>
      </c>
      <c r="AB465" s="41">
        <v>26.19</v>
      </c>
      <c r="AC465" s="48">
        <v>20.9</v>
      </c>
      <c r="AD465" s="49">
        <v>2.85</v>
      </c>
      <c r="AE465" s="49">
        <v>310</v>
      </c>
      <c r="AG465" s="49">
        <v>8.65</v>
      </c>
      <c r="AK465" s="56">
        <v>21.78</v>
      </c>
      <c r="AN465" s="60">
        <v>87</v>
      </c>
      <c r="AO465" s="61">
        <v>9.91</v>
      </c>
      <c r="AS465" s="79">
        <v>300</v>
      </c>
      <c r="AT465" s="79">
        <v>400</v>
      </c>
      <c r="AU465" s="95">
        <v>20</v>
      </c>
      <c r="AV465" s="95">
        <v>25</v>
      </c>
      <c r="AW465" s="95">
        <v>8</v>
      </c>
      <c r="AX465" s="95">
        <v>12</v>
      </c>
      <c r="AY465" s="95">
        <v>2.7</v>
      </c>
      <c r="AZ465" s="95">
        <v>3.3</v>
      </c>
      <c r="BG465" s="78">
        <v>30</v>
      </c>
      <c r="BH465" s="78">
        <v>50</v>
      </c>
      <c r="BI465" s="78">
        <v>42</v>
      </c>
      <c r="BJ465" s="78">
        <v>50</v>
      </c>
      <c r="BK465" s="78">
        <v>10</v>
      </c>
      <c r="BL465" s="78">
        <v>20</v>
      </c>
      <c r="BM465" s="78">
        <v>5</v>
      </c>
      <c r="BN465" s="78">
        <v>10</v>
      </c>
      <c r="BO465" s="94">
        <v>36</v>
      </c>
      <c r="BP465" s="94">
        <v>41</v>
      </c>
    </row>
    <row r="466" spans="1:68" hidden="1" x14ac:dyDescent="0.25">
      <c r="A466" s="73"/>
      <c r="B466" s="3" t="s">
        <v>160</v>
      </c>
      <c r="C466" s="23">
        <v>3.2</v>
      </c>
      <c r="D466" s="11">
        <v>0.9</v>
      </c>
      <c r="E466" s="11">
        <f t="shared" si="29"/>
        <v>43.500000000000007</v>
      </c>
      <c r="F466" s="11">
        <f t="shared" si="30"/>
        <v>0.81</v>
      </c>
      <c r="G466" s="11">
        <v>12.02</v>
      </c>
      <c r="H466" s="11">
        <v>44.8</v>
      </c>
      <c r="L466" s="24">
        <v>44.6</v>
      </c>
      <c r="M466" s="6">
        <v>3.41</v>
      </c>
      <c r="P466" s="25">
        <v>10.3</v>
      </c>
      <c r="R466" s="26">
        <v>1.92</v>
      </c>
      <c r="S466" s="26">
        <v>39.6</v>
      </c>
      <c r="V466" s="38">
        <v>7.99</v>
      </c>
      <c r="Y466" s="40">
        <v>548</v>
      </c>
      <c r="AA466" s="40">
        <v>24.6</v>
      </c>
      <c r="AB466" s="41">
        <v>26.33</v>
      </c>
      <c r="AC466" s="48">
        <v>20.7</v>
      </c>
      <c r="AD466" s="49">
        <v>3.09</v>
      </c>
      <c r="AE466" s="49">
        <v>330</v>
      </c>
      <c r="AG466" s="49">
        <v>9.1</v>
      </c>
      <c r="AK466" s="56">
        <v>15.7</v>
      </c>
      <c r="AS466" s="79">
        <v>300</v>
      </c>
      <c r="AT466" s="79">
        <v>400</v>
      </c>
      <c r="AU466" s="95">
        <v>20</v>
      </c>
      <c r="AV466" s="95">
        <v>25</v>
      </c>
      <c r="AW466" s="95">
        <v>8</v>
      </c>
      <c r="AX466" s="95">
        <v>12</v>
      </c>
      <c r="AY466" s="95">
        <v>2.7</v>
      </c>
      <c r="AZ466" s="95">
        <v>3.3</v>
      </c>
      <c r="BG466" s="78">
        <v>30</v>
      </c>
      <c r="BH466" s="78">
        <v>50</v>
      </c>
      <c r="BI466" s="78">
        <v>42</v>
      </c>
      <c r="BJ466" s="78">
        <v>50</v>
      </c>
      <c r="BK466" s="78">
        <v>10</v>
      </c>
      <c r="BL466" s="78">
        <v>20</v>
      </c>
      <c r="BM466" s="78">
        <v>5</v>
      </c>
      <c r="BN466" s="78">
        <v>10</v>
      </c>
      <c r="BO466" s="94">
        <v>36</v>
      </c>
      <c r="BP466" s="94">
        <v>41</v>
      </c>
    </row>
    <row r="467" spans="1:68" hidden="1" x14ac:dyDescent="0.25">
      <c r="A467" s="73">
        <v>43157</v>
      </c>
      <c r="B467" s="3" t="s">
        <v>65</v>
      </c>
      <c r="C467" s="23">
        <v>3</v>
      </c>
      <c r="D467" s="11">
        <v>0.9</v>
      </c>
      <c r="E467" s="11">
        <f t="shared" si="29"/>
        <v>40.5</v>
      </c>
      <c r="F467" s="11">
        <f t="shared" si="30"/>
        <v>0.81</v>
      </c>
      <c r="G467" s="11">
        <v>11.94</v>
      </c>
      <c r="H467" s="11">
        <v>45.1</v>
      </c>
      <c r="K467" s="125">
        <v>1.08</v>
      </c>
      <c r="L467" s="24">
        <v>42.4</v>
      </c>
      <c r="M467" s="6">
        <v>2.5499999999999998</v>
      </c>
      <c r="P467" s="25">
        <v>11.2</v>
      </c>
      <c r="R467" s="26">
        <v>1.89</v>
      </c>
      <c r="S467" s="26">
        <v>38.299999999999997</v>
      </c>
      <c r="U467" s="121">
        <v>1.55</v>
      </c>
      <c r="V467" s="38">
        <v>7.68</v>
      </c>
      <c r="W467" s="126">
        <f t="shared" ref="W467:W475" si="32">U467+K467</f>
        <v>2.63</v>
      </c>
      <c r="Y467" s="40">
        <v>525</v>
      </c>
      <c r="AA467" s="40">
        <v>28.66</v>
      </c>
      <c r="AB467" s="41">
        <v>24.54</v>
      </c>
      <c r="AC467" s="48">
        <v>21.1</v>
      </c>
      <c r="AD467" s="49">
        <v>2.6</v>
      </c>
      <c r="AE467" s="49">
        <v>316</v>
      </c>
      <c r="AG467" s="49">
        <v>8.19</v>
      </c>
      <c r="AK467" s="56">
        <v>14.99</v>
      </c>
      <c r="AN467" s="60">
        <v>58</v>
      </c>
      <c r="AO467" s="61">
        <v>4.72</v>
      </c>
      <c r="AS467" s="79">
        <v>300</v>
      </c>
      <c r="AT467" s="79">
        <v>400</v>
      </c>
      <c r="AU467" s="95">
        <v>20</v>
      </c>
      <c r="AV467" s="95">
        <v>25</v>
      </c>
      <c r="AW467" s="95">
        <v>8</v>
      </c>
      <c r="AX467" s="95">
        <v>12</v>
      </c>
      <c r="AY467" s="95">
        <v>2.7</v>
      </c>
      <c r="AZ467" s="95">
        <v>3.3</v>
      </c>
      <c r="BG467" s="78">
        <v>30</v>
      </c>
      <c r="BH467" s="78">
        <v>50</v>
      </c>
      <c r="BI467" s="78">
        <v>42</v>
      </c>
      <c r="BJ467" s="78">
        <v>50</v>
      </c>
      <c r="BK467" s="78">
        <v>10</v>
      </c>
      <c r="BL467" s="78">
        <v>20</v>
      </c>
      <c r="BM467" s="78">
        <v>5</v>
      </c>
      <c r="BN467" s="78">
        <v>10</v>
      </c>
      <c r="BO467" s="94">
        <v>36</v>
      </c>
      <c r="BP467" s="94">
        <v>41</v>
      </c>
    </row>
    <row r="468" spans="1:68" hidden="1" x14ac:dyDescent="0.25">
      <c r="A468" s="73"/>
      <c r="B468" s="3" t="s">
        <v>160</v>
      </c>
      <c r="C468" s="23">
        <v>3.2</v>
      </c>
      <c r="D468" s="11">
        <v>1.1000000000000001</v>
      </c>
      <c r="E468" s="11">
        <f t="shared" si="29"/>
        <v>42.5</v>
      </c>
      <c r="F468" s="11">
        <f t="shared" si="30"/>
        <v>0.9900000000000001</v>
      </c>
      <c r="G468" s="11">
        <v>12.12</v>
      </c>
      <c r="H468" s="11">
        <v>44.1</v>
      </c>
      <c r="K468" s="125">
        <v>1.1100000000000001</v>
      </c>
      <c r="L468" s="24">
        <v>45.1</v>
      </c>
      <c r="M468" s="6">
        <v>2.79</v>
      </c>
      <c r="P468" s="25">
        <v>11.8</v>
      </c>
      <c r="R468" s="26">
        <v>1.85</v>
      </c>
      <c r="S468" s="26">
        <v>39.200000000000003</v>
      </c>
      <c r="U468" s="121">
        <v>1.2</v>
      </c>
      <c r="V468" s="38">
        <v>8.01</v>
      </c>
      <c r="W468" s="126">
        <f t="shared" si="32"/>
        <v>2.31</v>
      </c>
      <c r="Y468" s="40">
        <v>518</v>
      </c>
      <c r="AA468" s="40">
        <v>25.86</v>
      </c>
      <c r="AB468" s="41">
        <v>28.4</v>
      </c>
      <c r="AC468" s="48">
        <v>20.6</v>
      </c>
      <c r="AD468" s="49">
        <v>2.9</v>
      </c>
      <c r="AE468" s="49">
        <v>307</v>
      </c>
      <c r="AG468" s="49">
        <v>8.6</v>
      </c>
      <c r="AJ468" s="80">
        <v>67.23</v>
      </c>
      <c r="AK468" s="56">
        <v>15.6</v>
      </c>
      <c r="AN468" s="60">
        <v>75</v>
      </c>
      <c r="AO468" s="61">
        <v>5.6440000000000001</v>
      </c>
      <c r="AS468" s="79">
        <v>300</v>
      </c>
      <c r="AT468" s="79">
        <v>400</v>
      </c>
      <c r="AU468" s="95">
        <v>20</v>
      </c>
      <c r="AV468" s="95">
        <v>25</v>
      </c>
      <c r="AW468" s="95">
        <v>8</v>
      </c>
      <c r="AX468" s="95">
        <v>12</v>
      </c>
      <c r="AY468" s="95">
        <v>2.7</v>
      </c>
      <c r="AZ468" s="95">
        <v>3.3</v>
      </c>
      <c r="BG468" s="78">
        <v>30</v>
      </c>
      <c r="BH468" s="78">
        <v>50</v>
      </c>
      <c r="BI468" s="78">
        <v>42</v>
      </c>
      <c r="BJ468" s="78">
        <v>50</v>
      </c>
      <c r="BK468" s="78">
        <v>10</v>
      </c>
      <c r="BL468" s="78">
        <v>20</v>
      </c>
      <c r="BM468" s="78">
        <v>5</v>
      </c>
      <c r="BN468" s="78">
        <v>10</v>
      </c>
      <c r="BO468" s="94">
        <v>36</v>
      </c>
      <c r="BP468" s="94">
        <v>41</v>
      </c>
    </row>
    <row r="469" spans="1:68" hidden="1" x14ac:dyDescent="0.25">
      <c r="A469" s="73">
        <v>43158</v>
      </c>
      <c r="B469" s="3" t="s">
        <v>144</v>
      </c>
      <c r="C469" s="23">
        <v>3.2</v>
      </c>
      <c r="D469" s="11">
        <v>0.9</v>
      </c>
      <c r="E469" s="11">
        <f t="shared" si="29"/>
        <v>43.500000000000007</v>
      </c>
      <c r="F469" s="11">
        <f t="shared" si="30"/>
        <v>0.81</v>
      </c>
      <c r="G469" s="11">
        <v>12.04</v>
      </c>
      <c r="H469" s="11">
        <v>44.2</v>
      </c>
      <c r="K469" s="125">
        <v>1.1100000000000001</v>
      </c>
      <c r="L469" s="24">
        <v>45</v>
      </c>
      <c r="M469" s="6">
        <v>2.83</v>
      </c>
      <c r="P469" s="25">
        <v>11.2</v>
      </c>
      <c r="R469" s="26">
        <v>1.87</v>
      </c>
      <c r="S469" s="26">
        <v>38.9</v>
      </c>
      <c r="U469" s="121">
        <v>1.34</v>
      </c>
      <c r="V469" s="38">
        <v>7.97</v>
      </c>
      <c r="W469" s="126">
        <f t="shared" si="32"/>
        <v>2.4500000000000002</v>
      </c>
      <c r="Y469" s="40">
        <v>522</v>
      </c>
      <c r="AA469" s="40">
        <v>11.11</v>
      </c>
      <c r="AB469" s="41">
        <v>7.42</v>
      </c>
      <c r="AC469" s="48">
        <v>20.8</v>
      </c>
      <c r="AD469" s="49">
        <v>2.75</v>
      </c>
      <c r="AE469" s="49">
        <v>322</v>
      </c>
      <c r="AG469" s="49">
        <v>9.56</v>
      </c>
      <c r="AJ469" s="80">
        <v>73.180000000000007</v>
      </c>
      <c r="AK469" s="56">
        <v>15.06</v>
      </c>
      <c r="AN469" s="60">
        <v>72</v>
      </c>
      <c r="AO469" s="61">
        <v>7.12</v>
      </c>
      <c r="AS469" s="79">
        <v>300</v>
      </c>
      <c r="AT469" s="79">
        <v>400</v>
      </c>
      <c r="AU469" s="95">
        <v>20</v>
      </c>
      <c r="AV469" s="95">
        <v>25</v>
      </c>
      <c r="AW469" s="95">
        <v>8</v>
      </c>
      <c r="AX469" s="95">
        <v>12</v>
      </c>
      <c r="AY469" s="95">
        <v>2.7</v>
      </c>
      <c r="AZ469" s="95">
        <v>3.3</v>
      </c>
      <c r="BG469" s="78">
        <v>30</v>
      </c>
      <c r="BH469" s="78">
        <v>50</v>
      </c>
      <c r="BI469" s="78">
        <v>42</v>
      </c>
      <c r="BJ469" s="78">
        <v>50</v>
      </c>
      <c r="BK469" s="78">
        <v>10</v>
      </c>
      <c r="BL469" s="78">
        <v>20</v>
      </c>
      <c r="BM469" s="78">
        <v>5</v>
      </c>
      <c r="BN469" s="78">
        <v>10</v>
      </c>
      <c r="BO469" s="94">
        <v>36</v>
      </c>
      <c r="BP469" s="94">
        <v>41</v>
      </c>
    </row>
    <row r="470" spans="1:68" hidden="1" x14ac:dyDescent="0.25">
      <c r="A470" s="73"/>
      <c r="B470" s="3" t="s">
        <v>166</v>
      </c>
      <c r="C470" s="23">
        <v>3.5</v>
      </c>
      <c r="D470" s="11">
        <v>0.8</v>
      </c>
      <c r="E470" s="11">
        <f t="shared" si="29"/>
        <v>48.5</v>
      </c>
      <c r="F470" s="11">
        <f t="shared" si="30"/>
        <v>0.72000000000000008</v>
      </c>
      <c r="G470" s="11">
        <v>12.06</v>
      </c>
      <c r="H470" s="11">
        <v>44.9</v>
      </c>
      <c r="K470" s="125">
        <v>0.91</v>
      </c>
      <c r="L470" s="24">
        <v>45.3</v>
      </c>
      <c r="M470" s="6">
        <v>3.15</v>
      </c>
      <c r="P470" s="25">
        <v>11.2</v>
      </c>
      <c r="R470" s="26">
        <v>1.85</v>
      </c>
      <c r="S470" s="26">
        <v>39.4</v>
      </c>
      <c r="U470" s="121">
        <v>1.44</v>
      </c>
      <c r="V470" s="38">
        <v>7.91</v>
      </c>
      <c r="W470" s="126">
        <f t="shared" si="32"/>
        <v>2.35</v>
      </c>
      <c r="Y470" s="40">
        <v>521</v>
      </c>
      <c r="AA470" s="40">
        <v>10.99</v>
      </c>
      <c r="AB470" s="41">
        <v>7.4</v>
      </c>
      <c r="AC470" s="48">
        <v>21.2</v>
      </c>
      <c r="AD470" s="49">
        <v>2.98</v>
      </c>
      <c r="AE470" s="49">
        <v>334</v>
      </c>
      <c r="AG470" s="49">
        <v>8.65</v>
      </c>
      <c r="AK470" s="56">
        <v>14.08</v>
      </c>
      <c r="AN470" s="60">
        <v>63</v>
      </c>
      <c r="AO470" s="61">
        <v>7.3819999999999997</v>
      </c>
      <c r="AS470" s="79">
        <v>300</v>
      </c>
      <c r="AT470" s="79">
        <v>400</v>
      </c>
      <c r="AU470" s="95">
        <v>20</v>
      </c>
      <c r="AV470" s="95">
        <v>25</v>
      </c>
      <c r="AW470" s="95">
        <v>8</v>
      </c>
      <c r="AX470" s="95">
        <v>12</v>
      </c>
      <c r="AY470" s="95">
        <v>2.7</v>
      </c>
      <c r="AZ470" s="95">
        <v>3.3</v>
      </c>
      <c r="BG470" s="78">
        <v>30</v>
      </c>
      <c r="BH470" s="78">
        <v>50</v>
      </c>
      <c r="BI470" s="78">
        <v>42</v>
      </c>
      <c r="BJ470" s="78">
        <v>50</v>
      </c>
      <c r="BK470" s="78">
        <v>10</v>
      </c>
      <c r="BL470" s="78">
        <v>20</v>
      </c>
      <c r="BM470" s="78">
        <v>5</v>
      </c>
      <c r="BN470" s="78">
        <v>10</v>
      </c>
      <c r="BO470" s="94">
        <v>36</v>
      </c>
      <c r="BP470" s="94">
        <v>41</v>
      </c>
    </row>
    <row r="471" spans="1:68" hidden="1" x14ac:dyDescent="0.25">
      <c r="A471" s="73">
        <v>43159</v>
      </c>
      <c r="B471" s="3" t="s">
        <v>43</v>
      </c>
      <c r="C471" s="23">
        <v>3.2</v>
      </c>
      <c r="D471" s="11">
        <v>1.1000000000000001</v>
      </c>
      <c r="E471" s="11">
        <f t="shared" si="29"/>
        <v>42.5</v>
      </c>
      <c r="F471" s="11">
        <f t="shared" si="30"/>
        <v>0.9900000000000001</v>
      </c>
      <c r="G471" s="11">
        <v>11.98</v>
      </c>
      <c r="H471" s="11">
        <v>43.6</v>
      </c>
      <c r="K471" s="125">
        <v>0.68</v>
      </c>
      <c r="L471" s="24">
        <v>45.1</v>
      </c>
      <c r="M471" s="6">
        <v>2.99</v>
      </c>
      <c r="P471" s="25">
        <v>10.6</v>
      </c>
      <c r="R471" s="26">
        <v>1.94</v>
      </c>
      <c r="S471" s="26">
        <v>38.799999999999997</v>
      </c>
      <c r="U471" s="121">
        <v>1.31</v>
      </c>
      <c r="V471" s="38">
        <v>7.82</v>
      </c>
      <c r="W471" s="126">
        <f t="shared" si="32"/>
        <v>1.9900000000000002</v>
      </c>
      <c r="Y471" s="40">
        <v>517</v>
      </c>
      <c r="AA471" s="40">
        <v>11</v>
      </c>
      <c r="AB471" s="41">
        <v>7.28</v>
      </c>
      <c r="AC471" s="48">
        <v>21.1</v>
      </c>
      <c r="AD471" s="49">
        <v>3.18</v>
      </c>
      <c r="AE471" s="49">
        <v>317</v>
      </c>
      <c r="AG471" s="49">
        <v>8.19</v>
      </c>
      <c r="AK471" s="56">
        <v>16.100000000000001</v>
      </c>
      <c r="AN471" s="60">
        <v>60</v>
      </c>
      <c r="AO471" s="61">
        <v>8.65</v>
      </c>
      <c r="AS471" s="79">
        <v>300</v>
      </c>
      <c r="AT471" s="79">
        <v>400</v>
      </c>
      <c r="AU471" s="95">
        <v>20</v>
      </c>
      <c r="AV471" s="95">
        <v>25</v>
      </c>
      <c r="AW471" s="95">
        <v>8</v>
      </c>
      <c r="AX471" s="95">
        <v>12</v>
      </c>
      <c r="AY471" s="95">
        <v>2.7</v>
      </c>
      <c r="AZ471" s="95">
        <v>3.3</v>
      </c>
      <c r="BG471" s="78">
        <v>30</v>
      </c>
      <c r="BH471" s="78">
        <v>50</v>
      </c>
      <c r="BI471" s="78">
        <v>42</v>
      </c>
      <c r="BJ471" s="78">
        <v>50</v>
      </c>
      <c r="BK471" s="78">
        <v>10</v>
      </c>
      <c r="BL471" s="78">
        <v>20</v>
      </c>
      <c r="BM471" s="78">
        <v>5</v>
      </c>
      <c r="BN471" s="78">
        <v>10</v>
      </c>
      <c r="BO471" s="94">
        <v>36</v>
      </c>
      <c r="BP471" s="94">
        <v>41</v>
      </c>
    </row>
    <row r="472" spans="1:68" hidden="1" x14ac:dyDescent="0.25">
      <c r="A472" s="73"/>
      <c r="B472" s="3" t="s">
        <v>72</v>
      </c>
      <c r="C472" s="23">
        <v>3.2</v>
      </c>
      <c r="D472" s="11">
        <v>1.1000000000000001</v>
      </c>
      <c r="E472" s="11">
        <f t="shared" si="29"/>
        <v>42.5</v>
      </c>
      <c r="F472" s="11">
        <f t="shared" si="30"/>
        <v>0.9900000000000001</v>
      </c>
      <c r="G472" s="11">
        <v>11.94</v>
      </c>
      <c r="H472" s="11">
        <v>44.7</v>
      </c>
      <c r="K472" s="125">
        <v>0.77</v>
      </c>
      <c r="L472" s="24">
        <v>45.1</v>
      </c>
      <c r="M472" s="6">
        <v>2.84</v>
      </c>
      <c r="P472" s="25">
        <v>11.8</v>
      </c>
      <c r="R472" s="26">
        <v>1.93</v>
      </c>
      <c r="S472" s="26">
        <v>39.1</v>
      </c>
      <c r="U472" s="121">
        <v>1.25</v>
      </c>
      <c r="V472" s="38">
        <v>7.85</v>
      </c>
      <c r="W472" s="126">
        <f t="shared" si="32"/>
        <v>2.02</v>
      </c>
      <c r="Y472" s="40">
        <v>522</v>
      </c>
      <c r="AA472" s="40">
        <v>10.85</v>
      </c>
      <c r="AB472" s="41">
        <v>7.46</v>
      </c>
      <c r="AC472" s="48">
        <v>20.7</v>
      </c>
      <c r="AD472" s="49">
        <v>3.1</v>
      </c>
      <c r="AE472" s="49">
        <v>303</v>
      </c>
      <c r="AG472" s="49">
        <v>9.1</v>
      </c>
      <c r="AN472" s="60">
        <v>55</v>
      </c>
      <c r="AO472" s="61">
        <v>4.2030000000000003</v>
      </c>
      <c r="AS472" s="79">
        <v>300</v>
      </c>
      <c r="AT472" s="79">
        <v>400</v>
      </c>
      <c r="AU472" s="95">
        <v>20</v>
      </c>
      <c r="AV472" s="95">
        <v>25</v>
      </c>
      <c r="AW472" s="95">
        <v>8</v>
      </c>
      <c r="AX472" s="95">
        <v>12</v>
      </c>
      <c r="AY472" s="95">
        <v>2.7</v>
      </c>
      <c r="AZ472" s="95">
        <v>3.3</v>
      </c>
      <c r="BG472" s="78">
        <v>30</v>
      </c>
      <c r="BH472" s="78">
        <v>50</v>
      </c>
      <c r="BI472" s="78">
        <v>42</v>
      </c>
      <c r="BJ472" s="78">
        <v>50</v>
      </c>
      <c r="BK472" s="78">
        <v>10</v>
      </c>
      <c r="BL472" s="78">
        <v>20</v>
      </c>
      <c r="BM472" s="78">
        <v>5</v>
      </c>
      <c r="BN472" s="78">
        <v>10</v>
      </c>
      <c r="BO472" s="94">
        <v>36</v>
      </c>
      <c r="BP472" s="94">
        <v>41</v>
      </c>
    </row>
    <row r="473" spans="1:68" hidden="1" x14ac:dyDescent="0.25">
      <c r="A473" s="73">
        <v>43160</v>
      </c>
      <c r="B473" s="3" t="s">
        <v>38</v>
      </c>
      <c r="C473" s="23">
        <v>3.2</v>
      </c>
      <c r="D473" s="11">
        <v>1</v>
      </c>
      <c r="E473" s="11">
        <f t="shared" si="29"/>
        <v>43</v>
      </c>
      <c r="F473" s="11">
        <f t="shared" si="30"/>
        <v>0.9</v>
      </c>
      <c r="G473" s="11">
        <v>11.91</v>
      </c>
      <c r="H473" s="11">
        <v>43.7</v>
      </c>
      <c r="K473" s="125">
        <v>0.75</v>
      </c>
      <c r="L473" s="24">
        <v>44.7</v>
      </c>
      <c r="M473" s="6">
        <v>2.99</v>
      </c>
      <c r="P473" s="25">
        <v>10.4</v>
      </c>
      <c r="R473" s="26">
        <v>1.91</v>
      </c>
      <c r="S473" s="26">
        <v>38.700000000000003</v>
      </c>
      <c r="U473" s="121">
        <v>1.25</v>
      </c>
      <c r="V473" s="38">
        <v>7.91</v>
      </c>
      <c r="W473" s="126">
        <f t="shared" si="32"/>
        <v>2</v>
      </c>
      <c r="Y473" s="40">
        <v>522</v>
      </c>
      <c r="AA473" s="40">
        <v>11.87</v>
      </c>
      <c r="AB473" s="41">
        <v>8.67</v>
      </c>
      <c r="AC473" s="48">
        <v>20.7</v>
      </c>
      <c r="AD473" s="49">
        <v>2.71</v>
      </c>
      <c r="AE473" s="49">
        <v>308</v>
      </c>
      <c r="AG473" s="49">
        <v>8.8699999999999992</v>
      </c>
      <c r="AK473" s="56">
        <v>21.25</v>
      </c>
      <c r="AN473" s="60">
        <v>72</v>
      </c>
      <c r="AO473" s="61">
        <v>5.64</v>
      </c>
      <c r="AS473" s="79">
        <v>300</v>
      </c>
      <c r="AT473" s="79">
        <v>400</v>
      </c>
      <c r="AU473" s="95">
        <v>20</v>
      </c>
      <c r="AV473" s="95">
        <v>25</v>
      </c>
      <c r="AW473" s="95">
        <v>8</v>
      </c>
      <c r="AX473" s="95">
        <v>12</v>
      </c>
      <c r="AY473" s="95">
        <v>2.7</v>
      </c>
      <c r="AZ473" s="95">
        <v>3.3</v>
      </c>
      <c r="BG473" s="78">
        <v>30</v>
      </c>
      <c r="BH473" s="78">
        <v>50</v>
      </c>
      <c r="BI473" s="78">
        <v>42</v>
      </c>
      <c r="BJ473" s="78">
        <v>50</v>
      </c>
      <c r="BK473" s="78">
        <v>10</v>
      </c>
      <c r="BL473" s="78">
        <v>20</v>
      </c>
      <c r="BM473" s="78">
        <v>5</v>
      </c>
      <c r="BN473" s="78">
        <v>10</v>
      </c>
      <c r="BO473" s="94">
        <v>36</v>
      </c>
      <c r="BP473" s="94">
        <v>41</v>
      </c>
    </row>
    <row r="474" spans="1:68" hidden="1" x14ac:dyDescent="0.25">
      <c r="A474" s="73"/>
      <c r="B474" s="3" t="s">
        <v>72</v>
      </c>
      <c r="C474" s="23">
        <v>3.3</v>
      </c>
      <c r="D474" s="11">
        <v>1</v>
      </c>
      <c r="E474" s="11">
        <f t="shared" si="29"/>
        <v>44.499999999999993</v>
      </c>
      <c r="F474" s="11">
        <f t="shared" si="30"/>
        <v>0.9</v>
      </c>
      <c r="G474" s="11">
        <v>12</v>
      </c>
      <c r="H474" s="11">
        <v>44.7</v>
      </c>
      <c r="K474" s="125">
        <v>0.89</v>
      </c>
      <c r="L474" s="24">
        <v>45.2</v>
      </c>
      <c r="M474" s="6">
        <v>2.83</v>
      </c>
      <c r="P474" s="25">
        <v>10.6</v>
      </c>
      <c r="R474" s="26">
        <v>1.86</v>
      </c>
      <c r="S474" s="26">
        <v>39.200000000000003</v>
      </c>
      <c r="U474" s="121">
        <v>1.31</v>
      </c>
      <c r="V474" s="38">
        <v>8.23</v>
      </c>
      <c r="W474" s="126">
        <f t="shared" si="32"/>
        <v>2.2000000000000002</v>
      </c>
      <c r="Y474" s="40">
        <v>528</v>
      </c>
      <c r="AA474" s="40">
        <v>12.06</v>
      </c>
      <c r="AB474" s="41">
        <v>10.42</v>
      </c>
      <c r="AC474" s="48">
        <v>20.9</v>
      </c>
      <c r="AD474" s="49">
        <v>3.24</v>
      </c>
      <c r="AE474" s="49">
        <v>309</v>
      </c>
      <c r="AG474" s="49">
        <v>8.19</v>
      </c>
      <c r="AN474" s="60">
        <v>70</v>
      </c>
      <c r="AO474" s="61">
        <v>7.782</v>
      </c>
      <c r="AS474" s="79">
        <v>300</v>
      </c>
      <c r="AT474" s="79">
        <v>400</v>
      </c>
      <c r="AU474" s="95">
        <v>20</v>
      </c>
      <c r="AV474" s="95">
        <v>25</v>
      </c>
      <c r="AW474" s="95">
        <v>8</v>
      </c>
      <c r="AX474" s="95">
        <v>12</v>
      </c>
      <c r="AY474" s="95">
        <v>2.7</v>
      </c>
      <c r="AZ474" s="95">
        <v>3.3</v>
      </c>
      <c r="BG474" s="78">
        <v>30</v>
      </c>
      <c r="BH474" s="78">
        <v>50</v>
      </c>
      <c r="BI474" s="78">
        <v>42</v>
      </c>
      <c r="BJ474" s="78">
        <v>50</v>
      </c>
      <c r="BK474" s="78">
        <v>10</v>
      </c>
      <c r="BL474" s="78">
        <v>20</v>
      </c>
      <c r="BM474" s="78">
        <v>5</v>
      </c>
      <c r="BN474" s="78">
        <v>10</v>
      </c>
      <c r="BO474" s="94">
        <v>36</v>
      </c>
      <c r="BP474" s="94">
        <v>41</v>
      </c>
    </row>
    <row r="475" spans="1:68" hidden="1" x14ac:dyDescent="0.25">
      <c r="A475" s="73">
        <v>43161</v>
      </c>
      <c r="B475" s="3" t="s">
        <v>43</v>
      </c>
      <c r="C475" s="23">
        <v>3.2</v>
      </c>
      <c r="D475" s="11">
        <v>0.9</v>
      </c>
      <c r="E475" s="11">
        <f t="shared" si="29"/>
        <v>43.500000000000007</v>
      </c>
      <c r="F475" s="11">
        <f t="shared" si="30"/>
        <v>0.81</v>
      </c>
      <c r="G475" s="11">
        <v>11.98</v>
      </c>
      <c r="H475" s="11">
        <v>44.9</v>
      </c>
      <c r="K475" s="125">
        <v>0.8</v>
      </c>
      <c r="L475" s="24">
        <v>45.1</v>
      </c>
      <c r="M475" s="6">
        <v>3.02</v>
      </c>
      <c r="P475" s="25">
        <v>10.6</v>
      </c>
      <c r="R475" s="26">
        <v>1.88</v>
      </c>
      <c r="S475" s="26">
        <v>38.9</v>
      </c>
      <c r="U475" s="121">
        <v>1.26</v>
      </c>
      <c r="V475" s="38">
        <v>8.09</v>
      </c>
      <c r="W475" s="126">
        <f t="shared" si="32"/>
        <v>2.06</v>
      </c>
      <c r="Y475" s="40">
        <v>526</v>
      </c>
      <c r="AA475" s="40">
        <v>14.63</v>
      </c>
      <c r="AB475" s="41">
        <v>13.21</v>
      </c>
      <c r="AC475" s="48">
        <v>20.8</v>
      </c>
      <c r="AD475" s="49">
        <v>2.6</v>
      </c>
      <c r="AE475" s="49">
        <v>317</v>
      </c>
      <c r="AG475" s="49">
        <v>8.65</v>
      </c>
      <c r="AK475" s="56">
        <v>16.97</v>
      </c>
      <c r="AN475" s="60">
        <v>63</v>
      </c>
      <c r="AO475" s="61">
        <v>5.67</v>
      </c>
      <c r="AS475" s="79">
        <v>300</v>
      </c>
      <c r="AT475" s="79">
        <v>400</v>
      </c>
      <c r="AU475" s="95">
        <v>20</v>
      </c>
      <c r="AV475" s="95">
        <v>25</v>
      </c>
      <c r="AW475" s="95">
        <v>8</v>
      </c>
      <c r="AX475" s="95">
        <v>12</v>
      </c>
      <c r="AY475" s="95">
        <v>2.7</v>
      </c>
      <c r="AZ475" s="95">
        <v>3.3</v>
      </c>
      <c r="BG475" s="78">
        <v>30</v>
      </c>
      <c r="BH475" s="78">
        <v>50</v>
      </c>
      <c r="BI475" s="78">
        <v>42</v>
      </c>
      <c r="BJ475" s="78">
        <v>50</v>
      </c>
      <c r="BK475" s="78">
        <v>10</v>
      </c>
      <c r="BL475" s="78">
        <v>20</v>
      </c>
      <c r="BM475" s="78">
        <v>5</v>
      </c>
      <c r="BN475" s="78">
        <v>10</v>
      </c>
      <c r="BO475" s="94">
        <v>36</v>
      </c>
      <c r="BP475" s="94">
        <v>41</v>
      </c>
    </row>
    <row r="476" spans="1:68" hidden="1" x14ac:dyDescent="0.25">
      <c r="A476" s="73"/>
      <c r="B476" s="3" t="s">
        <v>72</v>
      </c>
      <c r="C476" s="23">
        <v>3.2</v>
      </c>
      <c r="D476" s="11">
        <v>1</v>
      </c>
      <c r="E476" s="11">
        <f t="shared" si="29"/>
        <v>43</v>
      </c>
      <c r="F476" s="11">
        <f t="shared" si="30"/>
        <v>0.9</v>
      </c>
      <c r="G476" s="11">
        <v>12.01</v>
      </c>
      <c r="H476" s="11">
        <v>45.7</v>
      </c>
      <c r="L476" s="24">
        <v>45.5</v>
      </c>
      <c r="M476" s="6">
        <v>3.09</v>
      </c>
      <c r="P476" s="25">
        <v>10.6</v>
      </c>
      <c r="R476" s="26">
        <v>1.87</v>
      </c>
      <c r="S476" s="26">
        <v>39.700000000000003</v>
      </c>
      <c r="V476" s="38">
        <v>8.26</v>
      </c>
      <c r="Y476" s="40">
        <v>535</v>
      </c>
      <c r="AA476" s="40">
        <v>16.55</v>
      </c>
      <c r="AB476" s="41">
        <v>13.98</v>
      </c>
      <c r="AC476" s="48">
        <v>20.9</v>
      </c>
      <c r="AD476" s="49">
        <v>2.98</v>
      </c>
      <c r="AE476" s="49">
        <v>310</v>
      </c>
      <c r="AG476" s="49">
        <v>8.19</v>
      </c>
      <c r="AO476" s="61">
        <v>5.26</v>
      </c>
      <c r="AS476" s="79">
        <v>300</v>
      </c>
      <c r="AT476" s="79">
        <v>400</v>
      </c>
      <c r="AU476" s="95">
        <v>20</v>
      </c>
      <c r="AV476" s="95">
        <v>25</v>
      </c>
      <c r="AW476" s="95">
        <v>8</v>
      </c>
      <c r="AX476" s="95">
        <v>12</v>
      </c>
      <c r="AY476" s="95">
        <v>2.7</v>
      </c>
      <c r="AZ476" s="95">
        <v>3.3</v>
      </c>
      <c r="BG476" s="78">
        <v>30</v>
      </c>
      <c r="BH476" s="78">
        <v>50</v>
      </c>
      <c r="BI476" s="78">
        <v>42</v>
      </c>
      <c r="BJ476" s="78">
        <v>50</v>
      </c>
      <c r="BK476" s="78">
        <v>10</v>
      </c>
      <c r="BL476" s="78">
        <v>20</v>
      </c>
      <c r="BM476" s="78">
        <v>5</v>
      </c>
      <c r="BN476" s="78">
        <v>10</v>
      </c>
      <c r="BO476" s="94">
        <v>36</v>
      </c>
      <c r="BP476" s="94">
        <v>41</v>
      </c>
    </row>
    <row r="477" spans="1:68" hidden="1" x14ac:dyDescent="0.25">
      <c r="A477" s="73"/>
      <c r="B477" s="3" t="s">
        <v>37</v>
      </c>
      <c r="G477" s="11">
        <v>11.97</v>
      </c>
      <c r="H477" s="11">
        <v>45.4</v>
      </c>
      <c r="L477" s="24">
        <v>45.7</v>
      </c>
      <c r="R477" s="26">
        <v>1.87</v>
      </c>
      <c r="S477" s="26">
        <v>39.6</v>
      </c>
      <c r="V477" s="38">
        <v>8.25</v>
      </c>
      <c r="AC477" s="48">
        <v>20</v>
      </c>
      <c r="AD477" s="49">
        <v>3.19</v>
      </c>
      <c r="AE477" s="49">
        <v>311</v>
      </c>
      <c r="AS477" s="79">
        <v>300</v>
      </c>
      <c r="AT477" s="79">
        <v>400</v>
      </c>
      <c r="AU477" s="95">
        <v>20</v>
      </c>
      <c r="AV477" s="95">
        <v>25</v>
      </c>
      <c r="AW477" s="95">
        <v>8</v>
      </c>
      <c r="AX477" s="95">
        <v>12</v>
      </c>
      <c r="AY477" s="95">
        <v>2.7</v>
      </c>
      <c r="AZ477" s="95">
        <v>3.3</v>
      </c>
      <c r="BG477" s="78">
        <v>30</v>
      </c>
      <c r="BH477" s="78">
        <v>50</v>
      </c>
      <c r="BI477" s="78">
        <v>42</v>
      </c>
      <c r="BJ477" s="78">
        <v>50</v>
      </c>
      <c r="BK477" s="78">
        <v>10</v>
      </c>
      <c r="BL477" s="78">
        <v>20</v>
      </c>
      <c r="BM477" s="78">
        <v>5</v>
      </c>
      <c r="BN477" s="78">
        <v>10</v>
      </c>
      <c r="BO477" s="94">
        <v>36</v>
      </c>
      <c r="BP477" s="94">
        <v>41</v>
      </c>
    </row>
    <row r="478" spans="1:68" hidden="1" x14ac:dyDescent="0.25">
      <c r="A478" s="73">
        <v>43162</v>
      </c>
      <c r="B478" s="3" t="s">
        <v>68</v>
      </c>
      <c r="C478" s="23">
        <v>3.2</v>
      </c>
      <c r="D478" s="11">
        <v>0.8</v>
      </c>
      <c r="E478" s="11">
        <f t="shared" si="29"/>
        <v>44</v>
      </c>
      <c r="F478" s="11">
        <f t="shared" si="30"/>
        <v>0.72000000000000008</v>
      </c>
      <c r="G478" s="11">
        <v>12.04</v>
      </c>
      <c r="H478" s="11">
        <v>44.7</v>
      </c>
      <c r="K478" s="125">
        <v>0.89</v>
      </c>
      <c r="L478" s="24">
        <v>45.9</v>
      </c>
      <c r="M478" s="6">
        <v>2.5299999999999998</v>
      </c>
      <c r="P478" s="25">
        <v>10.6</v>
      </c>
      <c r="R478" s="26">
        <v>1.85</v>
      </c>
      <c r="S478" s="26">
        <v>39.200000000000003</v>
      </c>
      <c r="U478" s="121">
        <v>1.39</v>
      </c>
      <c r="V478" s="38">
        <v>8.33</v>
      </c>
      <c r="W478" s="126">
        <f t="shared" ref="W478:W487" si="33">U478+K478</f>
        <v>2.2799999999999998</v>
      </c>
      <c r="Y478" s="40">
        <v>538</v>
      </c>
      <c r="AA478" s="40">
        <v>18.93</v>
      </c>
      <c r="AB478" s="41">
        <v>17.239999999999998</v>
      </c>
      <c r="AC478" s="48">
        <v>20.9</v>
      </c>
      <c r="AD478" s="49">
        <v>3.2</v>
      </c>
      <c r="AE478" s="49">
        <v>325</v>
      </c>
      <c r="AG478" s="49">
        <v>8.42</v>
      </c>
      <c r="AK478" s="56">
        <v>15.8</v>
      </c>
      <c r="AN478" s="60">
        <v>55</v>
      </c>
      <c r="AO478" s="61">
        <v>8.07</v>
      </c>
      <c r="AS478" s="79">
        <v>300</v>
      </c>
      <c r="AT478" s="79">
        <v>400</v>
      </c>
      <c r="AU478" s="95">
        <v>20</v>
      </c>
      <c r="AV478" s="95">
        <v>25</v>
      </c>
      <c r="AW478" s="95">
        <v>8</v>
      </c>
      <c r="AX478" s="95">
        <v>12</v>
      </c>
      <c r="AY478" s="95">
        <v>2.7</v>
      </c>
      <c r="AZ478" s="95">
        <v>3.3</v>
      </c>
      <c r="BG478" s="78">
        <v>30</v>
      </c>
      <c r="BH478" s="78">
        <v>50</v>
      </c>
      <c r="BI478" s="78">
        <v>42</v>
      </c>
      <c r="BJ478" s="78">
        <v>50</v>
      </c>
      <c r="BK478" s="78">
        <v>10</v>
      </c>
      <c r="BL478" s="78">
        <v>20</v>
      </c>
      <c r="BM478" s="78">
        <v>5</v>
      </c>
      <c r="BN478" s="78">
        <v>10</v>
      </c>
      <c r="BO478" s="94">
        <v>36</v>
      </c>
      <c r="BP478" s="94">
        <v>41</v>
      </c>
    </row>
    <row r="479" spans="1:68" hidden="1" x14ac:dyDescent="0.25">
      <c r="A479" s="73">
        <v>43164</v>
      </c>
      <c r="B479" s="3" t="s">
        <v>34</v>
      </c>
      <c r="C479" s="23">
        <v>3.3</v>
      </c>
      <c r="D479" s="11">
        <v>0.7</v>
      </c>
      <c r="E479" s="11">
        <f t="shared" si="29"/>
        <v>46</v>
      </c>
      <c r="F479" s="11">
        <f t="shared" si="30"/>
        <v>0.63</v>
      </c>
      <c r="G479" s="11">
        <v>12.08</v>
      </c>
      <c r="H479" s="11">
        <v>44.7</v>
      </c>
      <c r="K479" s="125">
        <v>0.95</v>
      </c>
      <c r="L479" s="24">
        <v>45.2</v>
      </c>
      <c r="M479" s="6">
        <v>2.35</v>
      </c>
      <c r="P479" s="25">
        <v>12.3</v>
      </c>
      <c r="R479" s="26">
        <v>1.87</v>
      </c>
      <c r="S479" s="26">
        <v>38.700000000000003</v>
      </c>
      <c r="U479" s="121">
        <v>1.49</v>
      </c>
      <c r="V479" s="38">
        <v>8.2100000000000009</v>
      </c>
      <c r="W479" s="126">
        <f t="shared" si="33"/>
        <v>2.44</v>
      </c>
      <c r="Y479" s="40">
        <v>543</v>
      </c>
      <c r="AA479" s="40">
        <v>23.3</v>
      </c>
      <c r="AB479" s="41">
        <v>17.82</v>
      </c>
      <c r="AC479" s="48">
        <v>21.2</v>
      </c>
      <c r="AD479" s="49">
        <v>3.16</v>
      </c>
      <c r="AE479" s="49">
        <v>322</v>
      </c>
      <c r="AG479" s="49">
        <v>8.19</v>
      </c>
      <c r="AK479" s="56">
        <v>14.7</v>
      </c>
      <c r="AN479" s="60">
        <v>63</v>
      </c>
      <c r="AO479" s="61">
        <v>5.3630000000000004</v>
      </c>
      <c r="AS479" s="79">
        <v>300</v>
      </c>
      <c r="AT479" s="79">
        <v>400</v>
      </c>
      <c r="AU479" s="95">
        <v>20</v>
      </c>
      <c r="AV479" s="95">
        <v>25</v>
      </c>
      <c r="AW479" s="95">
        <v>8</v>
      </c>
      <c r="AX479" s="95">
        <v>12</v>
      </c>
      <c r="AY479" s="95">
        <v>2.7</v>
      </c>
      <c r="AZ479" s="95">
        <v>3.3</v>
      </c>
      <c r="BG479" s="78">
        <v>30</v>
      </c>
      <c r="BH479" s="78">
        <v>50</v>
      </c>
      <c r="BI479" s="78">
        <v>42</v>
      </c>
      <c r="BJ479" s="78">
        <v>50</v>
      </c>
      <c r="BK479" s="78">
        <v>10</v>
      </c>
      <c r="BL479" s="78">
        <v>20</v>
      </c>
      <c r="BM479" s="78">
        <v>5</v>
      </c>
      <c r="BN479" s="78">
        <v>10</v>
      </c>
      <c r="BO479" s="94">
        <v>36</v>
      </c>
      <c r="BP479" s="94">
        <v>41</v>
      </c>
    </row>
    <row r="480" spans="1:68" hidden="1" x14ac:dyDescent="0.25">
      <c r="A480" s="73"/>
      <c r="B480" s="3" t="s">
        <v>76</v>
      </c>
      <c r="C480" s="23">
        <v>3.2</v>
      </c>
      <c r="D480" s="11">
        <v>0.7</v>
      </c>
      <c r="E480" s="11">
        <f t="shared" si="29"/>
        <v>44.5</v>
      </c>
      <c r="F480" s="11">
        <v>0.63</v>
      </c>
      <c r="G480" s="11">
        <v>12.11</v>
      </c>
      <c r="H480" s="11">
        <v>45.7</v>
      </c>
      <c r="K480" s="125">
        <v>1.01</v>
      </c>
      <c r="L480" s="24">
        <v>45.3</v>
      </c>
      <c r="M480" s="6">
        <v>2.93</v>
      </c>
      <c r="P480" s="25">
        <v>10.6</v>
      </c>
      <c r="R480" s="26">
        <v>1.91</v>
      </c>
      <c r="S480" s="26">
        <v>39.6</v>
      </c>
      <c r="U480" s="121">
        <v>1.24</v>
      </c>
      <c r="V480" s="38">
        <v>8.09</v>
      </c>
      <c r="W480" s="126">
        <f t="shared" si="33"/>
        <v>2.25</v>
      </c>
      <c r="Y480" s="40">
        <v>550</v>
      </c>
      <c r="AA480" s="40">
        <v>19.420000000000002</v>
      </c>
      <c r="AB480" s="41">
        <v>20.67</v>
      </c>
      <c r="AC480" s="48">
        <v>21</v>
      </c>
      <c r="AD480" s="49">
        <v>3.22</v>
      </c>
      <c r="AE480" s="49">
        <v>313</v>
      </c>
      <c r="AG480" s="49">
        <v>9.1</v>
      </c>
      <c r="AK480" s="56">
        <v>13.42</v>
      </c>
      <c r="AN480" s="60">
        <v>57</v>
      </c>
      <c r="AO480" s="61">
        <v>9.1999999999999993</v>
      </c>
      <c r="AS480" s="79">
        <v>300</v>
      </c>
      <c r="AT480" s="79">
        <v>400</v>
      </c>
      <c r="AU480" s="95">
        <v>20</v>
      </c>
      <c r="AV480" s="95">
        <v>25</v>
      </c>
      <c r="AW480" s="95">
        <v>8</v>
      </c>
      <c r="AX480" s="95">
        <v>12</v>
      </c>
      <c r="AY480" s="95">
        <v>2.7</v>
      </c>
      <c r="AZ480" s="95">
        <v>3.3</v>
      </c>
      <c r="BG480" s="78">
        <v>30</v>
      </c>
      <c r="BH480" s="78">
        <v>50</v>
      </c>
      <c r="BI480" s="78">
        <v>42</v>
      </c>
      <c r="BJ480" s="78">
        <v>50</v>
      </c>
      <c r="BK480" s="78">
        <v>10</v>
      </c>
      <c r="BL480" s="78">
        <v>20</v>
      </c>
      <c r="BM480" s="78">
        <v>5</v>
      </c>
      <c r="BN480" s="78">
        <v>10</v>
      </c>
      <c r="BO480" s="94">
        <v>36</v>
      </c>
      <c r="BP480" s="94">
        <v>41</v>
      </c>
    </row>
    <row r="481" spans="1:68" hidden="1" x14ac:dyDescent="0.25">
      <c r="A481" s="73">
        <v>43165</v>
      </c>
      <c r="B481" s="3" t="s">
        <v>65</v>
      </c>
      <c r="C481" s="23">
        <v>3.3</v>
      </c>
      <c r="D481" s="11">
        <v>0.7</v>
      </c>
      <c r="E481" s="11">
        <f t="shared" si="29"/>
        <v>46</v>
      </c>
      <c r="F481" s="11">
        <f t="shared" si="30"/>
        <v>0.63</v>
      </c>
      <c r="G481" s="11">
        <v>12.2</v>
      </c>
      <c r="H481" s="11">
        <v>45.4</v>
      </c>
      <c r="K481" s="125">
        <v>1.07</v>
      </c>
      <c r="L481" s="24">
        <v>45.5</v>
      </c>
      <c r="M481" s="6">
        <v>2.7</v>
      </c>
      <c r="P481" s="25">
        <v>11.8</v>
      </c>
      <c r="R481" s="26">
        <v>1.91</v>
      </c>
      <c r="S481" s="26">
        <v>39.6</v>
      </c>
      <c r="U481" s="121">
        <v>1.39</v>
      </c>
      <c r="V481" s="38">
        <v>8.19</v>
      </c>
      <c r="W481" s="126">
        <f t="shared" si="33"/>
        <v>2.46</v>
      </c>
      <c r="Y481" s="40">
        <v>523</v>
      </c>
      <c r="AA481" s="40">
        <v>22.86</v>
      </c>
      <c r="AB481" s="41">
        <v>23.31</v>
      </c>
      <c r="AC481" s="48">
        <v>20.8</v>
      </c>
      <c r="AD481" s="49">
        <v>3.24</v>
      </c>
      <c r="AE481" s="49">
        <v>328</v>
      </c>
      <c r="AG481" s="49">
        <v>9.1</v>
      </c>
      <c r="AK481" s="56">
        <v>13.77</v>
      </c>
      <c r="AN481" s="60">
        <v>70</v>
      </c>
      <c r="AO481" s="61">
        <v>6.5579999999999998</v>
      </c>
      <c r="AS481" s="79">
        <v>300</v>
      </c>
      <c r="AT481" s="79">
        <v>400</v>
      </c>
      <c r="AU481" s="95">
        <v>20</v>
      </c>
      <c r="AV481" s="95">
        <v>25</v>
      </c>
      <c r="AW481" s="95">
        <v>8</v>
      </c>
      <c r="AX481" s="95">
        <v>12</v>
      </c>
      <c r="AY481" s="95">
        <v>2.7</v>
      </c>
      <c r="AZ481" s="95">
        <v>3.3</v>
      </c>
      <c r="BG481" s="78">
        <v>30</v>
      </c>
      <c r="BH481" s="78">
        <v>50</v>
      </c>
      <c r="BI481" s="78">
        <v>42</v>
      </c>
      <c r="BJ481" s="78">
        <v>50</v>
      </c>
      <c r="BK481" s="78">
        <v>10</v>
      </c>
      <c r="BL481" s="78">
        <v>20</v>
      </c>
      <c r="BM481" s="78">
        <v>5</v>
      </c>
      <c r="BN481" s="78">
        <v>10</v>
      </c>
      <c r="BO481" s="94">
        <v>36</v>
      </c>
      <c r="BP481" s="94">
        <v>41</v>
      </c>
    </row>
    <row r="482" spans="1:68" hidden="1" x14ac:dyDescent="0.25">
      <c r="B482" s="3" t="s">
        <v>76</v>
      </c>
      <c r="C482" s="23">
        <v>3.3</v>
      </c>
      <c r="D482" s="11">
        <v>0.7</v>
      </c>
      <c r="E482" s="11">
        <f t="shared" si="29"/>
        <v>46</v>
      </c>
      <c r="F482" s="11">
        <f t="shared" si="30"/>
        <v>0.63</v>
      </c>
      <c r="G482" s="11">
        <v>12.19</v>
      </c>
      <c r="H482" s="11">
        <v>45.1</v>
      </c>
      <c r="K482" s="125">
        <v>0.98</v>
      </c>
      <c r="L482" s="24">
        <v>46.2</v>
      </c>
      <c r="M482" s="6">
        <v>2.8</v>
      </c>
      <c r="P482" s="25">
        <v>11.8</v>
      </c>
      <c r="R482" s="26">
        <v>1.92</v>
      </c>
      <c r="S482" s="26">
        <v>39.200000000000003</v>
      </c>
      <c r="U482" s="121">
        <v>1.86</v>
      </c>
      <c r="V482" s="38">
        <v>8.26</v>
      </c>
      <c r="W482" s="126">
        <f t="shared" si="33"/>
        <v>2.84</v>
      </c>
      <c r="Y482" s="40">
        <v>657</v>
      </c>
      <c r="AA482" s="40">
        <v>22.57</v>
      </c>
      <c r="AB482" s="41">
        <v>26.34</v>
      </c>
      <c r="AC482" s="48">
        <v>21.1</v>
      </c>
      <c r="AD482" s="49">
        <v>3.25</v>
      </c>
      <c r="AE482" s="49">
        <v>319</v>
      </c>
      <c r="AG482" s="49">
        <v>8.64</v>
      </c>
      <c r="AK482" s="56">
        <v>13.85</v>
      </c>
      <c r="AN482" s="60">
        <v>74</v>
      </c>
      <c r="AO482" s="61">
        <v>7.43</v>
      </c>
      <c r="AS482" s="79">
        <v>300</v>
      </c>
      <c r="AT482" s="79">
        <v>400</v>
      </c>
      <c r="AU482" s="95">
        <v>20</v>
      </c>
      <c r="AV482" s="95">
        <v>25</v>
      </c>
      <c r="AW482" s="95">
        <v>8</v>
      </c>
      <c r="AX482" s="95">
        <v>12</v>
      </c>
      <c r="AY482" s="95">
        <v>2.7</v>
      </c>
      <c r="AZ482" s="95">
        <v>3.3</v>
      </c>
      <c r="BG482" s="78">
        <v>30</v>
      </c>
      <c r="BH482" s="78">
        <v>50</v>
      </c>
      <c r="BI482" s="78">
        <v>42</v>
      </c>
      <c r="BJ482" s="78">
        <v>50</v>
      </c>
      <c r="BK482" s="78">
        <v>10</v>
      </c>
      <c r="BL482" s="78">
        <v>20</v>
      </c>
      <c r="BM482" s="78">
        <v>5</v>
      </c>
      <c r="BN482" s="78">
        <v>10</v>
      </c>
      <c r="BO482" s="94">
        <v>36</v>
      </c>
      <c r="BP482" s="94">
        <v>41</v>
      </c>
    </row>
    <row r="483" spans="1:68" hidden="1" x14ac:dyDescent="0.25">
      <c r="A483" s="73">
        <v>43166</v>
      </c>
      <c r="B483" s="3" t="s">
        <v>194</v>
      </c>
      <c r="C483" s="23">
        <v>3.3</v>
      </c>
      <c r="D483" s="11">
        <v>0.9</v>
      </c>
      <c r="E483" s="11">
        <f t="shared" si="29"/>
        <v>45</v>
      </c>
      <c r="F483" s="11">
        <f t="shared" si="30"/>
        <v>0.81</v>
      </c>
      <c r="G483" s="11">
        <v>12.15</v>
      </c>
      <c r="H483" s="11">
        <v>46.2</v>
      </c>
      <c r="K483" s="125">
        <v>0.98</v>
      </c>
      <c r="L483" s="24">
        <v>45.5</v>
      </c>
      <c r="M483" s="6">
        <v>2.7</v>
      </c>
      <c r="P483" s="25">
        <v>11.8</v>
      </c>
      <c r="R483" s="26">
        <v>1.92</v>
      </c>
      <c r="S483" s="26">
        <v>39.4</v>
      </c>
      <c r="U483" s="121">
        <v>1.43</v>
      </c>
      <c r="V483" s="38">
        <v>8.02</v>
      </c>
      <c r="W483" s="126">
        <f t="shared" si="33"/>
        <v>2.41</v>
      </c>
      <c r="Y483" s="40">
        <v>652</v>
      </c>
      <c r="AA483" s="40">
        <v>24.06</v>
      </c>
      <c r="AB483" s="41">
        <v>28.09</v>
      </c>
      <c r="AC483" s="48">
        <v>20.8</v>
      </c>
      <c r="AD483" s="49">
        <v>3.21</v>
      </c>
      <c r="AE483" s="49">
        <v>302</v>
      </c>
      <c r="AG483" s="49">
        <v>8.19</v>
      </c>
      <c r="AK483" s="56">
        <v>12.66</v>
      </c>
      <c r="AN483" s="60">
        <v>95</v>
      </c>
      <c r="AO483" s="61">
        <v>9.3119999999999994</v>
      </c>
      <c r="AS483" s="79">
        <v>300</v>
      </c>
      <c r="AT483" s="79">
        <v>400</v>
      </c>
      <c r="AU483" s="95">
        <v>20</v>
      </c>
      <c r="AV483" s="95">
        <v>25</v>
      </c>
      <c r="AW483" s="95">
        <v>8</v>
      </c>
      <c r="AX483" s="95">
        <v>12</v>
      </c>
      <c r="AY483" s="95">
        <v>2.7</v>
      </c>
      <c r="AZ483" s="95">
        <v>3.3</v>
      </c>
      <c r="BG483" s="78">
        <v>30</v>
      </c>
      <c r="BH483" s="78">
        <v>50</v>
      </c>
      <c r="BI483" s="78">
        <v>42</v>
      </c>
      <c r="BJ483" s="78">
        <v>50</v>
      </c>
      <c r="BK483" s="78">
        <v>10</v>
      </c>
      <c r="BL483" s="78">
        <v>20</v>
      </c>
      <c r="BM483" s="78">
        <v>5</v>
      </c>
      <c r="BN483" s="78">
        <v>10</v>
      </c>
      <c r="BO483" s="94">
        <v>36</v>
      </c>
      <c r="BP483" s="94">
        <v>41</v>
      </c>
    </row>
    <row r="484" spans="1:68" hidden="1" x14ac:dyDescent="0.25">
      <c r="A484" s="73"/>
      <c r="B484" s="3" t="s">
        <v>116</v>
      </c>
      <c r="C484" s="23">
        <v>3.3</v>
      </c>
      <c r="D484" s="11">
        <v>0.9</v>
      </c>
      <c r="E484" s="11">
        <f t="shared" si="29"/>
        <v>45</v>
      </c>
      <c r="F484" s="11">
        <f t="shared" si="30"/>
        <v>0.81</v>
      </c>
      <c r="G484" s="11">
        <v>12.17</v>
      </c>
      <c r="H484" s="11">
        <v>45.7</v>
      </c>
      <c r="K484" s="125">
        <v>1.03</v>
      </c>
      <c r="L484" s="24">
        <v>45.7</v>
      </c>
      <c r="M484" s="6">
        <v>2.81</v>
      </c>
      <c r="P484" s="25">
        <v>11.8</v>
      </c>
      <c r="R484" s="26">
        <v>1.93</v>
      </c>
      <c r="S484" s="26">
        <v>39.4</v>
      </c>
      <c r="U484" s="121">
        <v>1.76</v>
      </c>
      <c r="V484" s="38">
        <v>8.1</v>
      </c>
      <c r="W484" s="126">
        <f t="shared" si="33"/>
        <v>2.79</v>
      </c>
      <c r="Y484" s="40">
        <v>596</v>
      </c>
      <c r="AA484" s="40">
        <v>11.9</v>
      </c>
      <c r="AB484" s="41">
        <v>7.37</v>
      </c>
      <c r="AC484" s="48">
        <v>20.8</v>
      </c>
      <c r="AD484" s="49">
        <v>3.2</v>
      </c>
      <c r="AE484" s="49">
        <v>325</v>
      </c>
      <c r="AG484" s="49">
        <v>8.64</v>
      </c>
      <c r="AK484" s="56">
        <v>13.37</v>
      </c>
      <c r="AN484" s="60">
        <v>85</v>
      </c>
      <c r="AO484" s="61">
        <v>9.48</v>
      </c>
      <c r="AS484" s="79">
        <v>300</v>
      </c>
      <c r="AT484" s="79">
        <v>400</v>
      </c>
      <c r="AU484" s="95">
        <v>20</v>
      </c>
      <c r="AV484" s="95">
        <v>25</v>
      </c>
      <c r="AW484" s="95">
        <v>8</v>
      </c>
      <c r="AX484" s="95">
        <v>12</v>
      </c>
      <c r="AY484" s="95">
        <v>2.7</v>
      </c>
      <c r="AZ484" s="95">
        <v>3.3</v>
      </c>
      <c r="BG484" s="78">
        <v>30</v>
      </c>
      <c r="BH484" s="78">
        <v>50</v>
      </c>
      <c r="BI484" s="78">
        <v>42</v>
      </c>
      <c r="BJ484" s="78">
        <v>50</v>
      </c>
      <c r="BK484" s="78">
        <v>10</v>
      </c>
      <c r="BL484" s="78">
        <v>20</v>
      </c>
      <c r="BM484" s="78">
        <v>5</v>
      </c>
      <c r="BN484" s="78">
        <v>10</v>
      </c>
      <c r="BO484" s="94">
        <v>36</v>
      </c>
      <c r="BP484" s="94">
        <v>41</v>
      </c>
    </row>
    <row r="485" spans="1:68" hidden="1" x14ac:dyDescent="0.25">
      <c r="A485" s="73">
        <v>43167</v>
      </c>
      <c r="B485" s="3" t="s">
        <v>65</v>
      </c>
      <c r="C485" s="23">
        <v>3.3</v>
      </c>
      <c r="D485" s="11">
        <v>0.9</v>
      </c>
      <c r="E485" s="11">
        <f t="shared" si="29"/>
        <v>45</v>
      </c>
      <c r="F485" s="11">
        <f t="shared" si="30"/>
        <v>0.81</v>
      </c>
      <c r="G485" s="11">
        <v>12.2</v>
      </c>
      <c r="H485" s="11">
        <v>45.1</v>
      </c>
      <c r="K485" s="125">
        <v>1.1599999999999999</v>
      </c>
      <c r="L485" s="24">
        <v>45.4</v>
      </c>
      <c r="M485" s="6">
        <v>2.84</v>
      </c>
      <c r="P485" s="25">
        <v>11.8</v>
      </c>
      <c r="R485" s="26">
        <v>1.91</v>
      </c>
      <c r="S485" s="26">
        <v>39.5</v>
      </c>
      <c r="U485" s="121">
        <v>1.56</v>
      </c>
      <c r="V485" s="38">
        <v>8.1300000000000008</v>
      </c>
      <c r="W485" s="126">
        <f t="shared" si="33"/>
        <v>2.7199999999999998</v>
      </c>
      <c r="Y485" s="40">
        <v>522</v>
      </c>
      <c r="AA485" s="40">
        <v>11.32</v>
      </c>
      <c r="AB485" s="41">
        <v>7.06</v>
      </c>
      <c r="AC485" s="48">
        <v>20.8</v>
      </c>
      <c r="AD485" s="49">
        <v>3.17</v>
      </c>
      <c r="AE485" s="49">
        <v>332</v>
      </c>
      <c r="AG485" s="49">
        <v>9.5500000000000007</v>
      </c>
      <c r="AK485" s="56">
        <v>12.89</v>
      </c>
      <c r="AN485" s="60">
        <v>53</v>
      </c>
      <c r="AO485" s="61">
        <v>5.2149999999999999</v>
      </c>
      <c r="AS485" s="79">
        <v>300</v>
      </c>
      <c r="AT485" s="79">
        <v>400</v>
      </c>
      <c r="AU485" s="95">
        <v>20</v>
      </c>
      <c r="AV485" s="95">
        <v>25</v>
      </c>
      <c r="AW485" s="95">
        <v>8</v>
      </c>
      <c r="AX485" s="95">
        <v>12</v>
      </c>
      <c r="AY485" s="95">
        <v>2.7</v>
      </c>
      <c r="AZ485" s="95">
        <v>3.3</v>
      </c>
      <c r="BG485" s="78">
        <v>30</v>
      </c>
      <c r="BH485" s="78">
        <v>50</v>
      </c>
      <c r="BI485" s="78">
        <v>42</v>
      </c>
      <c r="BJ485" s="78">
        <v>50</v>
      </c>
      <c r="BK485" s="78">
        <v>10</v>
      </c>
      <c r="BL485" s="78">
        <v>20</v>
      </c>
      <c r="BM485" s="78">
        <v>5</v>
      </c>
      <c r="BN485" s="78">
        <v>10</v>
      </c>
      <c r="BO485" s="94">
        <v>36</v>
      </c>
      <c r="BP485" s="94">
        <v>41</v>
      </c>
    </row>
    <row r="486" spans="1:68" hidden="1" x14ac:dyDescent="0.25">
      <c r="A486" s="73"/>
      <c r="B486" s="3" t="s">
        <v>76</v>
      </c>
      <c r="C486" s="23">
        <v>3.4</v>
      </c>
      <c r="D486" s="11">
        <v>0.9</v>
      </c>
      <c r="E486" s="11">
        <f t="shared" si="29"/>
        <v>46.5</v>
      </c>
      <c r="F486" s="11">
        <f t="shared" si="30"/>
        <v>0.81</v>
      </c>
      <c r="G486" s="11">
        <v>12.17</v>
      </c>
      <c r="H486" s="11">
        <v>45.6</v>
      </c>
      <c r="K486" s="125">
        <v>1.08</v>
      </c>
      <c r="L486" s="24">
        <v>45.6</v>
      </c>
      <c r="M486" s="6">
        <v>2.66</v>
      </c>
      <c r="P486" s="25">
        <v>11.8</v>
      </c>
      <c r="R486" s="26">
        <v>1.89</v>
      </c>
      <c r="S486" s="26">
        <v>39.700000000000003</v>
      </c>
      <c r="U486" s="121">
        <v>1.41</v>
      </c>
      <c r="V486" s="38">
        <v>8.06</v>
      </c>
      <c r="W486" s="126">
        <f t="shared" si="33"/>
        <v>2.4900000000000002</v>
      </c>
      <c r="Y486" s="40">
        <v>510</v>
      </c>
      <c r="AA486" s="40">
        <v>10.82</v>
      </c>
      <c r="AB486" s="41">
        <v>7</v>
      </c>
      <c r="AC486" s="48">
        <v>21</v>
      </c>
      <c r="AD486" s="49">
        <v>3.17</v>
      </c>
      <c r="AE486" s="49">
        <v>327</v>
      </c>
      <c r="AG486" s="49">
        <v>8.65</v>
      </c>
      <c r="AK486" s="56">
        <v>11.97</v>
      </c>
      <c r="AN486" s="60">
        <v>65</v>
      </c>
      <c r="AO486" s="61">
        <v>6.8170000000000002</v>
      </c>
      <c r="AS486" s="79">
        <v>300</v>
      </c>
      <c r="AT486" s="79">
        <v>400</v>
      </c>
      <c r="AU486" s="95">
        <v>20</v>
      </c>
      <c r="AV486" s="95">
        <v>25</v>
      </c>
      <c r="AW486" s="95">
        <v>8</v>
      </c>
      <c r="AX486" s="95">
        <v>12</v>
      </c>
      <c r="AY486" s="95">
        <v>2.7</v>
      </c>
      <c r="AZ486" s="95">
        <v>3.3</v>
      </c>
      <c r="BG486" s="78">
        <v>30</v>
      </c>
      <c r="BH486" s="78">
        <v>50</v>
      </c>
      <c r="BI486" s="78">
        <v>42</v>
      </c>
      <c r="BJ486" s="78">
        <v>50</v>
      </c>
      <c r="BK486" s="78">
        <v>10</v>
      </c>
      <c r="BL486" s="78">
        <v>20</v>
      </c>
      <c r="BM486" s="78">
        <v>5</v>
      </c>
      <c r="BN486" s="78">
        <v>10</v>
      </c>
      <c r="BO486" s="94">
        <v>36</v>
      </c>
      <c r="BP486" s="94">
        <v>41</v>
      </c>
    </row>
    <row r="487" spans="1:68" hidden="1" x14ac:dyDescent="0.25">
      <c r="A487" s="73">
        <v>43168</v>
      </c>
      <c r="B487" s="3" t="s">
        <v>65</v>
      </c>
      <c r="C487" s="23">
        <v>3.2</v>
      </c>
      <c r="D487" s="11">
        <v>1</v>
      </c>
      <c r="E487" s="11">
        <f t="shared" si="29"/>
        <v>43</v>
      </c>
      <c r="F487" s="11">
        <f t="shared" si="30"/>
        <v>0.9</v>
      </c>
      <c r="G487" s="11">
        <v>12.21</v>
      </c>
      <c r="H487" s="11">
        <v>45.5</v>
      </c>
      <c r="K487" s="125">
        <v>1.01</v>
      </c>
      <c r="L487" s="24">
        <v>45.6</v>
      </c>
      <c r="M487" s="6">
        <v>2.73</v>
      </c>
      <c r="P487" s="25">
        <v>11.8</v>
      </c>
      <c r="R487" s="26">
        <v>1.92</v>
      </c>
      <c r="S487" s="26">
        <v>39.5</v>
      </c>
      <c r="U487" s="121">
        <v>1.27</v>
      </c>
      <c r="V487" s="38">
        <v>8.09</v>
      </c>
      <c r="W487" s="126">
        <f t="shared" si="33"/>
        <v>2.2800000000000002</v>
      </c>
      <c r="Y487" s="40">
        <v>532</v>
      </c>
      <c r="AA487" s="40">
        <v>10.42</v>
      </c>
      <c r="AB487" s="41">
        <v>7.07</v>
      </c>
      <c r="AC487" s="48">
        <v>21.1</v>
      </c>
      <c r="AD487" s="49">
        <v>3.19</v>
      </c>
      <c r="AE487" s="49">
        <v>323</v>
      </c>
      <c r="AG487" s="49">
        <v>8.64</v>
      </c>
      <c r="AK487" s="56">
        <v>12.89</v>
      </c>
      <c r="AN487" s="60">
        <v>80</v>
      </c>
      <c r="AO487" s="61">
        <v>7.0949999999999998</v>
      </c>
      <c r="AS487" s="79">
        <v>300</v>
      </c>
      <c r="AT487" s="79">
        <v>400</v>
      </c>
      <c r="AU487" s="95">
        <v>20</v>
      </c>
      <c r="AV487" s="95">
        <v>25</v>
      </c>
      <c r="AW487" s="95">
        <v>8</v>
      </c>
      <c r="AX487" s="95">
        <v>12</v>
      </c>
      <c r="AY487" s="95">
        <v>2.7</v>
      </c>
      <c r="AZ487" s="95">
        <v>3.3</v>
      </c>
      <c r="BG487" s="78">
        <v>30</v>
      </c>
      <c r="BH487" s="78">
        <v>50</v>
      </c>
      <c r="BI487" s="78">
        <v>42</v>
      </c>
      <c r="BJ487" s="78">
        <v>50</v>
      </c>
      <c r="BK487" s="78">
        <v>10</v>
      </c>
      <c r="BL487" s="78">
        <v>20</v>
      </c>
      <c r="BM487" s="78">
        <v>5</v>
      </c>
      <c r="BN487" s="78">
        <v>10</v>
      </c>
      <c r="BO487" s="94">
        <v>36</v>
      </c>
      <c r="BP487" s="94">
        <v>41</v>
      </c>
    </row>
    <row r="488" spans="1:68" hidden="1" x14ac:dyDescent="0.25">
      <c r="A488" s="73"/>
      <c r="B488" s="3" t="s">
        <v>36</v>
      </c>
      <c r="C488" s="23">
        <v>3.1</v>
      </c>
      <c r="D488" s="11">
        <v>1</v>
      </c>
      <c r="E488" s="11">
        <f t="shared" si="29"/>
        <v>41.5</v>
      </c>
      <c r="F488" s="11">
        <f t="shared" si="30"/>
        <v>0.9</v>
      </c>
      <c r="H488" s="11">
        <v>45.2</v>
      </c>
      <c r="L488" s="24">
        <v>45.9</v>
      </c>
      <c r="P488" s="25">
        <v>11.8</v>
      </c>
      <c r="S488" s="26">
        <v>39.700000000000003</v>
      </c>
      <c r="V488" s="38">
        <v>8.1999999999999993</v>
      </c>
      <c r="AA488" s="40">
        <v>14.3</v>
      </c>
      <c r="AB488" s="41">
        <v>6.98</v>
      </c>
      <c r="AC488" s="48">
        <v>21.3</v>
      </c>
      <c r="AD488" s="49">
        <v>3.29</v>
      </c>
      <c r="AE488" s="49">
        <v>314</v>
      </c>
      <c r="AG488" s="49">
        <v>9.1</v>
      </c>
      <c r="AK488" s="56">
        <v>14.3</v>
      </c>
      <c r="AN488" s="60">
        <v>70</v>
      </c>
      <c r="AS488" s="79">
        <v>300</v>
      </c>
      <c r="AT488" s="79">
        <v>400</v>
      </c>
      <c r="AU488" s="95">
        <v>20</v>
      </c>
      <c r="AV488" s="95">
        <v>25</v>
      </c>
      <c r="AW488" s="95">
        <v>8</v>
      </c>
      <c r="AX488" s="95">
        <v>12</v>
      </c>
      <c r="AY488" s="95">
        <v>2.7</v>
      </c>
      <c r="AZ488" s="95">
        <v>3.3</v>
      </c>
      <c r="BG488" s="78">
        <v>30</v>
      </c>
      <c r="BH488" s="78">
        <v>50</v>
      </c>
      <c r="BI488" s="78">
        <v>42</v>
      </c>
      <c r="BJ488" s="78">
        <v>50</v>
      </c>
      <c r="BK488" s="78">
        <v>10</v>
      </c>
      <c r="BL488" s="78">
        <v>20</v>
      </c>
      <c r="BM488" s="78">
        <v>5</v>
      </c>
      <c r="BN488" s="78">
        <v>10</v>
      </c>
      <c r="BO488" s="94">
        <v>36</v>
      </c>
      <c r="BP488" s="94">
        <v>41</v>
      </c>
    </row>
    <row r="489" spans="1:68" hidden="1" x14ac:dyDescent="0.25">
      <c r="A489" s="73">
        <v>43169</v>
      </c>
      <c r="B489" s="3" t="s">
        <v>194</v>
      </c>
      <c r="C489" s="23">
        <v>3.3</v>
      </c>
      <c r="D489" s="11">
        <v>1</v>
      </c>
      <c r="E489" s="11">
        <f t="shared" si="29"/>
        <v>44.499999999999993</v>
      </c>
      <c r="F489" s="11">
        <f t="shared" si="30"/>
        <v>0.9</v>
      </c>
      <c r="G489" s="11">
        <v>12.2</v>
      </c>
      <c r="H489" s="11">
        <v>45.5</v>
      </c>
      <c r="K489" s="125">
        <v>1.22</v>
      </c>
      <c r="L489" s="24">
        <v>45.5</v>
      </c>
      <c r="M489" s="6">
        <v>2.74</v>
      </c>
      <c r="P489" s="25">
        <v>11.8</v>
      </c>
      <c r="R489" s="26">
        <v>1.92</v>
      </c>
      <c r="S489" s="26">
        <v>39.799999999999997</v>
      </c>
      <c r="U489" s="121">
        <v>1.33</v>
      </c>
      <c r="V489" s="38">
        <v>8.14</v>
      </c>
      <c r="W489" s="126">
        <f>U489+K489</f>
        <v>2.5499999999999998</v>
      </c>
      <c r="Y489" s="40">
        <v>521</v>
      </c>
      <c r="AA489" s="40">
        <v>10.6</v>
      </c>
      <c r="AB489" s="41">
        <v>7.41</v>
      </c>
      <c r="AC489" s="48">
        <v>20.9</v>
      </c>
      <c r="AD489" s="49">
        <v>3.15</v>
      </c>
      <c r="AE489" s="49">
        <v>311</v>
      </c>
      <c r="AG489" s="49">
        <v>8.19</v>
      </c>
      <c r="AK489" s="56">
        <v>14.04</v>
      </c>
      <c r="AN489" s="60">
        <v>75</v>
      </c>
      <c r="AO489" s="61">
        <v>10.741</v>
      </c>
      <c r="AS489" s="79">
        <v>300</v>
      </c>
      <c r="AT489" s="79">
        <v>400</v>
      </c>
      <c r="AU489" s="95">
        <v>20</v>
      </c>
      <c r="AV489" s="95">
        <v>25</v>
      </c>
      <c r="AW489" s="95">
        <v>8</v>
      </c>
      <c r="AX489" s="95">
        <v>12</v>
      </c>
      <c r="AY489" s="95">
        <v>2.7</v>
      </c>
      <c r="AZ489" s="95">
        <v>3.3</v>
      </c>
      <c r="BG489" s="78">
        <v>30</v>
      </c>
      <c r="BH489" s="78">
        <v>50</v>
      </c>
      <c r="BI489" s="78">
        <v>42</v>
      </c>
      <c r="BJ489" s="78">
        <v>50</v>
      </c>
      <c r="BK489" s="78">
        <v>10</v>
      </c>
      <c r="BL489" s="78">
        <v>20</v>
      </c>
      <c r="BM489" s="78">
        <v>5</v>
      </c>
      <c r="BN489" s="78">
        <v>10</v>
      </c>
      <c r="BO489" s="94">
        <v>36</v>
      </c>
      <c r="BP489" s="94">
        <v>41</v>
      </c>
    </row>
    <row r="490" spans="1:68" hidden="1" x14ac:dyDescent="0.25">
      <c r="A490" s="73">
        <v>43171</v>
      </c>
      <c r="B490" s="3" t="s">
        <v>38</v>
      </c>
      <c r="C490" s="23">
        <v>3</v>
      </c>
      <c r="D490" s="11">
        <v>1</v>
      </c>
      <c r="E490" s="11">
        <f t="shared" si="29"/>
        <v>40</v>
      </c>
      <c r="F490" s="11">
        <f t="shared" si="30"/>
        <v>0.9</v>
      </c>
      <c r="G490" s="11">
        <v>12.08</v>
      </c>
      <c r="H490" s="11">
        <v>42.2</v>
      </c>
      <c r="K490" s="125">
        <v>1.33</v>
      </c>
      <c r="L490" s="24">
        <v>46</v>
      </c>
      <c r="M490" s="6">
        <v>2.65</v>
      </c>
      <c r="P490" s="25">
        <v>11.2</v>
      </c>
      <c r="R490" s="26">
        <v>2.08</v>
      </c>
      <c r="S490" s="26">
        <v>38</v>
      </c>
      <c r="U490" s="121">
        <v>1.41</v>
      </c>
      <c r="V490" s="38">
        <v>8.24</v>
      </c>
      <c r="W490" s="126">
        <f>U490+K490</f>
        <v>2.74</v>
      </c>
      <c r="Y490" s="40">
        <v>529</v>
      </c>
      <c r="AA490" s="40">
        <v>15.69</v>
      </c>
      <c r="AB490" s="41">
        <v>8.33</v>
      </c>
      <c r="AC490" s="48">
        <v>20.9</v>
      </c>
      <c r="AD490" s="49">
        <v>3.25</v>
      </c>
      <c r="AE490" s="49">
        <v>335</v>
      </c>
      <c r="AG490" s="49">
        <v>8.8699999999999992</v>
      </c>
      <c r="AK490" s="56">
        <v>20.73</v>
      </c>
      <c r="AN490" s="60">
        <v>58</v>
      </c>
      <c r="AO490" s="61">
        <v>4.2699999999999996</v>
      </c>
      <c r="AS490" s="89">
        <v>300</v>
      </c>
      <c r="AT490" s="89">
        <v>400</v>
      </c>
      <c r="AU490" s="95">
        <v>20</v>
      </c>
      <c r="AV490" s="95">
        <v>25</v>
      </c>
      <c r="AW490" s="95">
        <v>8</v>
      </c>
      <c r="AX490" s="95">
        <v>12</v>
      </c>
      <c r="AY490" s="95">
        <v>2.7</v>
      </c>
      <c r="AZ490" s="95">
        <v>3.3</v>
      </c>
      <c r="BG490" s="89">
        <v>30</v>
      </c>
      <c r="BH490" s="89">
        <v>50</v>
      </c>
      <c r="BI490" s="89">
        <v>42</v>
      </c>
      <c r="BJ490" s="89">
        <v>50</v>
      </c>
      <c r="BK490" s="89">
        <v>10</v>
      </c>
      <c r="BL490" s="89">
        <v>20</v>
      </c>
      <c r="BM490" s="89">
        <v>5</v>
      </c>
      <c r="BN490" s="89">
        <v>10</v>
      </c>
      <c r="BO490" s="94">
        <v>36</v>
      </c>
      <c r="BP490" s="94">
        <v>41</v>
      </c>
    </row>
    <row r="491" spans="1:68" hidden="1" x14ac:dyDescent="0.25">
      <c r="A491" s="73"/>
      <c r="B491" s="3" t="s">
        <v>57</v>
      </c>
      <c r="C491" s="23">
        <v>3</v>
      </c>
      <c r="D491" s="11">
        <v>0.9</v>
      </c>
      <c r="E491" s="11">
        <f t="shared" si="29"/>
        <v>40.5</v>
      </c>
      <c r="F491" s="11">
        <f t="shared" si="30"/>
        <v>0.81</v>
      </c>
      <c r="G491" s="11">
        <v>12.09</v>
      </c>
      <c r="H491" s="11">
        <v>44.6</v>
      </c>
      <c r="K491" s="125">
        <v>1.1399999999999999</v>
      </c>
      <c r="L491" s="24">
        <v>45.4</v>
      </c>
      <c r="M491" s="6">
        <v>2.81</v>
      </c>
      <c r="P491" s="25">
        <v>11.2</v>
      </c>
      <c r="R491" s="26">
        <v>2.09</v>
      </c>
      <c r="S491" s="26">
        <v>39.299999999999997</v>
      </c>
      <c r="U491" s="121">
        <v>1.38</v>
      </c>
      <c r="V491" s="38">
        <v>8.35</v>
      </c>
      <c r="W491" s="126">
        <f>U491+K491</f>
        <v>2.5199999999999996</v>
      </c>
      <c r="Y491" s="40">
        <v>559</v>
      </c>
      <c r="AA491" s="40">
        <v>12.31</v>
      </c>
      <c r="AB491" s="41">
        <v>10.46</v>
      </c>
      <c r="AC491" s="48">
        <v>20.9</v>
      </c>
      <c r="AD491" s="49">
        <v>3.26</v>
      </c>
      <c r="AE491" s="49">
        <v>337</v>
      </c>
      <c r="AG491" s="49">
        <v>8.19</v>
      </c>
      <c r="AK491" s="56">
        <v>17.649999999999999</v>
      </c>
      <c r="AN491" s="60">
        <v>52</v>
      </c>
      <c r="AO491" s="61">
        <v>5.9409999999999998</v>
      </c>
      <c r="AS491" s="89">
        <v>300</v>
      </c>
      <c r="AT491" s="89">
        <v>400</v>
      </c>
      <c r="AU491" s="95">
        <v>20</v>
      </c>
      <c r="AV491" s="95">
        <v>25</v>
      </c>
      <c r="AW491" s="95">
        <v>8</v>
      </c>
      <c r="AX491" s="95">
        <v>12</v>
      </c>
      <c r="AY491" s="95">
        <v>2.7</v>
      </c>
      <c r="AZ491" s="95">
        <v>3.3</v>
      </c>
      <c r="BG491" s="89">
        <v>30</v>
      </c>
      <c r="BH491" s="89">
        <v>50</v>
      </c>
      <c r="BI491" s="89">
        <v>42</v>
      </c>
      <c r="BJ491" s="89">
        <v>50</v>
      </c>
      <c r="BK491" s="89">
        <v>10</v>
      </c>
      <c r="BL491" s="89">
        <v>20</v>
      </c>
      <c r="BM491" s="89">
        <v>5</v>
      </c>
      <c r="BN491" s="89">
        <v>10</v>
      </c>
      <c r="BO491" s="94">
        <v>36</v>
      </c>
      <c r="BP491" s="94">
        <v>41</v>
      </c>
    </row>
    <row r="492" spans="1:68" hidden="1" x14ac:dyDescent="0.25">
      <c r="A492" s="73">
        <v>43172</v>
      </c>
      <c r="B492" s="3" t="s">
        <v>43</v>
      </c>
      <c r="C492" s="23">
        <v>3</v>
      </c>
      <c r="D492" s="11">
        <v>0.9</v>
      </c>
      <c r="E492" s="11">
        <f t="shared" si="29"/>
        <v>40.5</v>
      </c>
      <c r="F492" s="11">
        <f t="shared" si="30"/>
        <v>0.81</v>
      </c>
      <c r="G492" s="11">
        <v>12.09</v>
      </c>
      <c r="H492" s="11">
        <v>44.3</v>
      </c>
      <c r="K492" s="125">
        <v>1.2</v>
      </c>
      <c r="L492" s="24">
        <v>45.4</v>
      </c>
      <c r="M492" s="6">
        <v>2.87</v>
      </c>
      <c r="P492" s="25">
        <v>10.9</v>
      </c>
      <c r="R492" s="26">
        <v>2.11</v>
      </c>
      <c r="S492" s="26">
        <v>39.1</v>
      </c>
      <c r="U492" s="121">
        <v>1.46</v>
      </c>
      <c r="V492" s="38">
        <v>8.41</v>
      </c>
      <c r="W492" s="126">
        <f>U492+K492</f>
        <v>2.66</v>
      </c>
      <c r="Y492" s="40">
        <v>532</v>
      </c>
      <c r="AA492" s="40">
        <v>16.079999999999998</v>
      </c>
      <c r="AB492" s="41">
        <v>13.76</v>
      </c>
      <c r="AC492" s="48">
        <v>21.1</v>
      </c>
      <c r="AD492" s="49">
        <v>3.29</v>
      </c>
      <c r="AE492" s="49">
        <v>306</v>
      </c>
      <c r="AG492" s="49">
        <v>8.64</v>
      </c>
      <c r="AJ492" s="80">
        <v>68.760000000000005</v>
      </c>
      <c r="AK492" s="56">
        <v>19.309999999999999</v>
      </c>
      <c r="AN492" s="60">
        <v>70</v>
      </c>
      <c r="AO492" s="61">
        <v>5.27</v>
      </c>
      <c r="AS492" s="89">
        <v>300</v>
      </c>
      <c r="AT492" s="89">
        <v>400</v>
      </c>
      <c r="AU492" s="95">
        <v>20</v>
      </c>
      <c r="AV492" s="95">
        <v>25</v>
      </c>
      <c r="AW492" s="95">
        <v>8</v>
      </c>
      <c r="AX492" s="95">
        <v>12</v>
      </c>
      <c r="AY492" s="95">
        <v>2.7</v>
      </c>
      <c r="AZ492" s="95">
        <v>3.3</v>
      </c>
      <c r="BG492" s="89">
        <v>30</v>
      </c>
      <c r="BH492" s="89">
        <v>50</v>
      </c>
      <c r="BI492" s="89">
        <v>42</v>
      </c>
      <c r="BJ492" s="89">
        <v>50</v>
      </c>
      <c r="BK492" s="89">
        <v>10</v>
      </c>
      <c r="BL492" s="89">
        <v>20</v>
      </c>
      <c r="BM492" s="89">
        <v>5</v>
      </c>
      <c r="BN492" s="89">
        <v>10</v>
      </c>
      <c r="BO492" s="94">
        <v>36</v>
      </c>
      <c r="BP492" s="94">
        <v>41</v>
      </c>
    </row>
    <row r="493" spans="1:68" hidden="1" x14ac:dyDescent="0.25">
      <c r="A493" s="73"/>
      <c r="B493" s="3" t="s">
        <v>78</v>
      </c>
      <c r="C493" s="23">
        <v>3</v>
      </c>
      <c r="D493" s="11">
        <v>0.8</v>
      </c>
      <c r="E493" s="11">
        <f t="shared" si="29"/>
        <v>41</v>
      </c>
      <c r="F493" s="11">
        <f t="shared" si="30"/>
        <v>0.72000000000000008</v>
      </c>
      <c r="G493" s="11">
        <v>11.61</v>
      </c>
      <c r="H493" s="11">
        <v>43.8</v>
      </c>
      <c r="K493" s="125">
        <v>1.04</v>
      </c>
      <c r="L493" s="24">
        <v>46.2</v>
      </c>
      <c r="M493" s="6">
        <v>2.99</v>
      </c>
      <c r="P493" s="25">
        <v>10.9</v>
      </c>
      <c r="R493" s="26">
        <v>2.5299999999999998</v>
      </c>
      <c r="S493" s="26">
        <v>39</v>
      </c>
      <c r="U493" s="121">
        <v>1.4</v>
      </c>
      <c r="V493" s="38">
        <v>8.31</v>
      </c>
      <c r="W493" s="126">
        <f>U493+K493</f>
        <v>2.44</v>
      </c>
      <c r="Y493" s="40">
        <v>526</v>
      </c>
      <c r="AA493" s="40">
        <v>18.28</v>
      </c>
      <c r="AB493" s="41">
        <v>14.99</v>
      </c>
      <c r="AC493" s="48">
        <v>20.7</v>
      </c>
      <c r="AD493" s="49">
        <v>3.3</v>
      </c>
      <c r="AE493" s="49">
        <v>306</v>
      </c>
      <c r="AG493" s="49">
        <v>8.42</v>
      </c>
      <c r="AK493" s="56">
        <v>14.47</v>
      </c>
      <c r="AN493" s="60">
        <v>78</v>
      </c>
      <c r="AO493" s="61">
        <v>5.54</v>
      </c>
      <c r="AQ493" s="76" t="s">
        <v>227</v>
      </c>
      <c r="AS493" s="89">
        <v>300</v>
      </c>
      <c r="AT493" s="89">
        <v>400</v>
      </c>
      <c r="AU493" s="95">
        <v>20</v>
      </c>
      <c r="AV493" s="95">
        <v>25</v>
      </c>
      <c r="AW493" s="95">
        <v>8</v>
      </c>
      <c r="AX493" s="95">
        <v>12</v>
      </c>
      <c r="AY493" s="95">
        <v>2.7</v>
      </c>
      <c r="AZ493" s="95">
        <v>3.3</v>
      </c>
      <c r="BG493" s="89">
        <v>30</v>
      </c>
      <c r="BH493" s="89">
        <v>50</v>
      </c>
      <c r="BI493" s="89">
        <v>42</v>
      </c>
      <c r="BJ493" s="89">
        <v>50</v>
      </c>
      <c r="BK493" s="89">
        <v>10</v>
      </c>
      <c r="BL493" s="89">
        <v>20</v>
      </c>
      <c r="BM493" s="89">
        <v>5</v>
      </c>
      <c r="BN493" s="89">
        <v>10</v>
      </c>
      <c r="BO493" s="94">
        <v>36</v>
      </c>
      <c r="BP493" s="94">
        <v>41</v>
      </c>
    </row>
    <row r="494" spans="1:68" hidden="1" x14ac:dyDescent="0.25">
      <c r="A494" s="73"/>
      <c r="B494" s="3" t="s">
        <v>75</v>
      </c>
      <c r="C494" s="23">
        <v>3</v>
      </c>
      <c r="D494" s="11">
        <v>0.8</v>
      </c>
      <c r="E494" s="11">
        <f t="shared" si="29"/>
        <v>41</v>
      </c>
      <c r="F494" s="11">
        <f t="shared" si="30"/>
        <v>0.72000000000000008</v>
      </c>
      <c r="G494" s="11">
        <v>12.11</v>
      </c>
      <c r="H494" s="11">
        <v>45.2</v>
      </c>
      <c r="L494" s="24">
        <v>46.2</v>
      </c>
      <c r="M494" s="6">
        <v>2.85</v>
      </c>
      <c r="P494" s="25">
        <v>11.2</v>
      </c>
      <c r="R494" s="26">
        <v>1.84</v>
      </c>
      <c r="S494" s="26">
        <v>39.4</v>
      </c>
      <c r="V494" s="38">
        <v>8.3000000000000007</v>
      </c>
      <c r="Y494" s="40">
        <v>527</v>
      </c>
      <c r="AA494" s="40">
        <v>16.010000000000002</v>
      </c>
      <c r="AB494" s="41">
        <v>16.079999999999998</v>
      </c>
      <c r="AC494" s="48">
        <v>20.9</v>
      </c>
      <c r="AD494" s="49">
        <v>3.24</v>
      </c>
      <c r="AE494" s="49">
        <v>301</v>
      </c>
      <c r="AG494" s="49">
        <v>8.64</v>
      </c>
      <c r="AS494" s="89">
        <v>300</v>
      </c>
      <c r="AT494" s="89">
        <v>400</v>
      </c>
      <c r="AU494" s="95">
        <v>20</v>
      </c>
      <c r="AV494" s="95">
        <v>25</v>
      </c>
      <c r="AW494" s="95">
        <v>8</v>
      </c>
      <c r="AX494" s="95">
        <v>12</v>
      </c>
      <c r="AY494" s="95">
        <v>2.7</v>
      </c>
      <c r="AZ494" s="95">
        <v>3.3</v>
      </c>
      <c r="BG494" s="89">
        <v>30</v>
      </c>
      <c r="BH494" s="89">
        <v>50</v>
      </c>
      <c r="BI494" s="89">
        <v>42</v>
      </c>
      <c r="BJ494" s="89">
        <v>50</v>
      </c>
      <c r="BK494" s="89">
        <v>10</v>
      </c>
      <c r="BL494" s="89">
        <v>20</v>
      </c>
      <c r="BM494" s="89">
        <v>5</v>
      </c>
      <c r="BN494" s="89">
        <v>10</v>
      </c>
      <c r="BO494" s="94">
        <v>36</v>
      </c>
      <c r="BP494" s="94">
        <v>41</v>
      </c>
    </row>
    <row r="495" spans="1:68" hidden="1" x14ac:dyDescent="0.25">
      <c r="A495" s="73">
        <v>43173</v>
      </c>
      <c r="B495" s="3" t="s">
        <v>43</v>
      </c>
      <c r="C495" s="23">
        <v>2.9</v>
      </c>
      <c r="D495" s="11">
        <v>0.8</v>
      </c>
      <c r="E495" s="11">
        <f t="shared" si="29"/>
        <v>39.5</v>
      </c>
      <c r="F495" s="11">
        <f t="shared" si="30"/>
        <v>0.72000000000000008</v>
      </c>
      <c r="G495" s="11">
        <v>12.17</v>
      </c>
      <c r="H495" s="11">
        <v>43.9</v>
      </c>
      <c r="K495" s="125">
        <v>1.02</v>
      </c>
      <c r="L495" s="24">
        <v>44.8</v>
      </c>
      <c r="M495" s="6">
        <v>2.58</v>
      </c>
      <c r="P495" s="25">
        <v>10.6</v>
      </c>
      <c r="R495" s="26">
        <v>1.82</v>
      </c>
      <c r="S495" s="26">
        <v>39</v>
      </c>
      <c r="U495" s="121">
        <v>1.46</v>
      </c>
      <c r="V495" s="38">
        <v>8.25</v>
      </c>
      <c r="W495" s="126">
        <f>U495+K495</f>
        <v>2.48</v>
      </c>
      <c r="Y495" s="40">
        <v>526</v>
      </c>
      <c r="AA495" s="40">
        <v>20.260000000000002</v>
      </c>
      <c r="AB495" s="41">
        <v>18.71</v>
      </c>
      <c r="AC495" s="48">
        <v>20.7</v>
      </c>
      <c r="AD495" s="49">
        <v>3.21</v>
      </c>
      <c r="AE495" s="49">
        <v>314</v>
      </c>
      <c r="AG495" s="49">
        <v>8.19</v>
      </c>
      <c r="AK495" s="56">
        <v>14.5</v>
      </c>
      <c r="AN495" s="60">
        <v>57</v>
      </c>
      <c r="AO495" s="61">
        <v>5.28</v>
      </c>
      <c r="AS495" s="89">
        <v>300</v>
      </c>
      <c r="AT495" s="89">
        <v>400</v>
      </c>
      <c r="AU495" s="95">
        <v>20</v>
      </c>
      <c r="AV495" s="95">
        <v>25</v>
      </c>
      <c r="AW495" s="95">
        <v>8</v>
      </c>
      <c r="AX495" s="95">
        <v>12</v>
      </c>
      <c r="AY495" s="95">
        <v>2.7</v>
      </c>
      <c r="AZ495" s="95">
        <v>3.3</v>
      </c>
      <c r="BG495" s="89">
        <v>30</v>
      </c>
      <c r="BH495" s="89">
        <v>50</v>
      </c>
      <c r="BI495" s="89">
        <v>42</v>
      </c>
      <c r="BJ495" s="89">
        <v>50</v>
      </c>
      <c r="BK495" s="89">
        <v>10</v>
      </c>
      <c r="BL495" s="89">
        <v>20</v>
      </c>
      <c r="BM495" s="89">
        <v>5</v>
      </c>
      <c r="BN495" s="89">
        <v>10</v>
      </c>
      <c r="BO495" s="94">
        <v>36</v>
      </c>
      <c r="BP495" s="94">
        <v>41</v>
      </c>
    </row>
    <row r="496" spans="1:68" hidden="1" x14ac:dyDescent="0.25">
      <c r="A496" s="73"/>
      <c r="B496" s="3" t="s">
        <v>41</v>
      </c>
      <c r="C496" s="23">
        <v>3</v>
      </c>
      <c r="D496" s="11">
        <v>0.8</v>
      </c>
      <c r="E496" s="11">
        <f t="shared" si="29"/>
        <v>41</v>
      </c>
      <c r="F496" s="11">
        <f t="shared" si="30"/>
        <v>0.72000000000000008</v>
      </c>
      <c r="G496" s="11">
        <v>12.22</v>
      </c>
      <c r="H496" s="11">
        <v>44.3</v>
      </c>
      <c r="K496" s="125">
        <v>1.46</v>
      </c>
      <c r="L496" s="24">
        <v>45.4</v>
      </c>
      <c r="M496" s="6">
        <v>2.79</v>
      </c>
      <c r="P496" s="25">
        <v>11.2</v>
      </c>
      <c r="R496" s="26">
        <v>1.86</v>
      </c>
      <c r="S496" s="26">
        <v>39.299999999999997</v>
      </c>
      <c r="U496" s="121">
        <v>1.21</v>
      </c>
      <c r="V496" s="38">
        <v>8.15</v>
      </c>
      <c r="W496" s="126">
        <f>U496+K496</f>
        <v>2.67</v>
      </c>
      <c r="Y496" s="40">
        <v>537</v>
      </c>
      <c r="AA496" s="40">
        <v>19.55</v>
      </c>
      <c r="AB496" s="41">
        <v>19.77</v>
      </c>
      <c r="AC496" s="48">
        <v>20.8</v>
      </c>
      <c r="AD496" s="49">
        <v>3.22</v>
      </c>
      <c r="AE496" s="49">
        <v>322</v>
      </c>
      <c r="AG496" s="49">
        <v>8.64</v>
      </c>
      <c r="AN496" s="60">
        <v>92</v>
      </c>
      <c r="AO496" s="61">
        <v>8.0839999999999996</v>
      </c>
      <c r="AS496" s="89">
        <v>300</v>
      </c>
      <c r="AT496" s="89">
        <v>400</v>
      </c>
      <c r="AU496" s="95">
        <v>20</v>
      </c>
      <c r="AV496" s="95">
        <v>25</v>
      </c>
      <c r="AW496" s="95">
        <v>8</v>
      </c>
      <c r="AX496" s="95">
        <v>12</v>
      </c>
      <c r="AY496" s="95">
        <v>2.7</v>
      </c>
      <c r="AZ496" s="95">
        <v>3.3</v>
      </c>
      <c r="BG496" s="89">
        <v>30</v>
      </c>
      <c r="BH496" s="89">
        <v>50</v>
      </c>
      <c r="BI496" s="89">
        <v>42</v>
      </c>
      <c r="BJ496" s="89">
        <v>50</v>
      </c>
      <c r="BK496" s="89">
        <v>10</v>
      </c>
      <c r="BL496" s="89">
        <v>20</v>
      </c>
      <c r="BM496" s="89">
        <v>5</v>
      </c>
      <c r="BN496" s="89">
        <v>10</v>
      </c>
      <c r="BO496" s="94">
        <v>36</v>
      </c>
      <c r="BP496" s="94">
        <v>41</v>
      </c>
    </row>
    <row r="497" spans="1:68" hidden="1" x14ac:dyDescent="0.25">
      <c r="A497" s="73">
        <v>43174</v>
      </c>
      <c r="B497" s="3" t="s">
        <v>38</v>
      </c>
      <c r="C497" s="23">
        <v>2.95</v>
      </c>
      <c r="D497" s="11">
        <v>0.8</v>
      </c>
      <c r="E497" s="11">
        <f t="shared" ref="E497:E505" si="34">(C497-D497/3)*15</f>
        <v>40.25</v>
      </c>
      <c r="F497" s="11">
        <f t="shared" ref="F497:F505" si="35">D497*0.9</f>
        <v>0.72000000000000008</v>
      </c>
      <c r="G497" s="11">
        <v>12.13</v>
      </c>
      <c r="H497" s="11">
        <v>45</v>
      </c>
      <c r="K497" s="125">
        <v>1.28</v>
      </c>
      <c r="L497" s="24">
        <v>45.2</v>
      </c>
      <c r="M497" s="6">
        <v>3.05</v>
      </c>
      <c r="P497" s="25">
        <v>10.6</v>
      </c>
      <c r="R497" s="26">
        <v>1.79</v>
      </c>
      <c r="S497" s="26">
        <v>39.299999999999997</v>
      </c>
      <c r="U497" s="121">
        <v>1.54</v>
      </c>
      <c r="V497" s="38">
        <v>8.2899999999999991</v>
      </c>
      <c r="W497" s="126">
        <f>U497+K497</f>
        <v>2.8200000000000003</v>
      </c>
      <c r="Y497" s="40">
        <v>542</v>
      </c>
      <c r="AA497" s="40">
        <v>23.73</v>
      </c>
      <c r="AB497" s="41">
        <v>22.7</v>
      </c>
      <c r="AC497" s="48">
        <v>21.4</v>
      </c>
      <c r="AD497" s="49">
        <v>3.22</v>
      </c>
      <c r="AE497" s="49">
        <v>318</v>
      </c>
      <c r="AG497" s="49">
        <v>8.19</v>
      </c>
      <c r="AK497" s="56">
        <v>14.82</v>
      </c>
      <c r="AN497" s="60">
        <v>70</v>
      </c>
      <c r="AO497" s="61">
        <v>6.55</v>
      </c>
      <c r="AS497" s="89">
        <v>300</v>
      </c>
      <c r="AT497" s="89">
        <v>400</v>
      </c>
      <c r="AU497" s="95">
        <v>20</v>
      </c>
      <c r="AV497" s="95">
        <v>25</v>
      </c>
      <c r="AW497" s="95">
        <v>8</v>
      </c>
      <c r="AX497" s="95">
        <v>12</v>
      </c>
      <c r="AY497" s="95">
        <v>2.7</v>
      </c>
      <c r="AZ497" s="95">
        <v>3.3</v>
      </c>
      <c r="BG497" s="89">
        <v>30</v>
      </c>
      <c r="BH497" s="89">
        <v>50</v>
      </c>
      <c r="BI497" s="89">
        <v>42</v>
      </c>
      <c r="BJ497" s="89">
        <v>50</v>
      </c>
      <c r="BK497" s="89">
        <v>10</v>
      </c>
      <c r="BL497" s="89">
        <v>20</v>
      </c>
      <c r="BM497" s="89">
        <v>5</v>
      </c>
      <c r="BN497" s="89">
        <v>10</v>
      </c>
      <c r="BO497" s="94">
        <v>36</v>
      </c>
      <c r="BP497" s="94">
        <v>41</v>
      </c>
    </row>
    <row r="498" spans="1:68" hidden="1" x14ac:dyDescent="0.25">
      <c r="A498" s="73"/>
      <c r="B498" s="3" t="s">
        <v>57</v>
      </c>
      <c r="C498" s="23">
        <v>3.1</v>
      </c>
      <c r="D498" s="11">
        <v>0.8</v>
      </c>
      <c r="E498" s="11">
        <f t="shared" si="34"/>
        <v>42.5</v>
      </c>
      <c r="F498" s="11">
        <f t="shared" si="35"/>
        <v>0.72000000000000008</v>
      </c>
      <c r="G498" s="11">
        <v>12.13</v>
      </c>
      <c r="H498" s="11">
        <v>44.9</v>
      </c>
      <c r="K498" s="125">
        <v>1.39</v>
      </c>
      <c r="L498" s="24">
        <v>45.4</v>
      </c>
      <c r="M498" s="6">
        <v>2.75</v>
      </c>
      <c r="P498" s="25">
        <v>11.2</v>
      </c>
      <c r="R498" s="26">
        <v>1.8</v>
      </c>
      <c r="S498" s="26">
        <v>39.6</v>
      </c>
      <c r="U498" s="121">
        <v>1.43</v>
      </c>
      <c r="V498" s="38">
        <v>8.35</v>
      </c>
      <c r="W498" s="126">
        <f>U498+K498</f>
        <v>2.82</v>
      </c>
      <c r="Y498" s="40">
        <v>531</v>
      </c>
      <c r="AA498" s="40">
        <v>23.67</v>
      </c>
      <c r="AB498" s="41">
        <v>25.02</v>
      </c>
      <c r="AC498" s="48">
        <v>21.3</v>
      </c>
      <c r="AD498" s="49">
        <v>3.22</v>
      </c>
      <c r="AE498" s="49">
        <v>319</v>
      </c>
      <c r="AG498" s="49">
        <v>9.1</v>
      </c>
      <c r="AN498" s="60">
        <v>68</v>
      </c>
      <c r="AO498" s="61">
        <v>4.5780000000000003</v>
      </c>
      <c r="AS498" s="89">
        <v>300</v>
      </c>
      <c r="AT498" s="89">
        <v>400</v>
      </c>
      <c r="AU498" s="95">
        <v>20</v>
      </c>
      <c r="AV498" s="95">
        <v>25</v>
      </c>
      <c r="AW498" s="95">
        <v>8</v>
      </c>
      <c r="AX498" s="95">
        <v>12</v>
      </c>
      <c r="AY498" s="95">
        <v>2.7</v>
      </c>
      <c r="AZ498" s="95">
        <v>3.3</v>
      </c>
      <c r="BG498" s="89">
        <v>30</v>
      </c>
      <c r="BH498" s="89">
        <v>50</v>
      </c>
      <c r="BI498" s="89">
        <v>42</v>
      </c>
      <c r="BJ498" s="89">
        <v>50</v>
      </c>
      <c r="BK498" s="89">
        <v>10</v>
      </c>
      <c r="BL498" s="89">
        <v>20</v>
      </c>
      <c r="BM498" s="89">
        <v>5</v>
      </c>
      <c r="BN498" s="89">
        <v>10</v>
      </c>
      <c r="BO498" s="94">
        <v>36</v>
      </c>
      <c r="BP498" s="94">
        <v>41</v>
      </c>
    </row>
    <row r="499" spans="1:68" hidden="1" x14ac:dyDescent="0.25">
      <c r="A499" s="73">
        <v>43175</v>
      </c>
      <c r="B499" s="3" t="s">
        <v>43</v>
      </c>
      <c r="C499" s="23">
        <v>3.1</v>
      </c>
      <c r="D499" s="11">
        <v>0.95</v>
      </c>
      <c r="E499" s="11">
        <f t="shared" si="34"/>
        <v>41.75</v>
      </c>
      <c r="F499" s="11">
        <f t="shared" si="35"/>
        <v>0.85499999999999998</v>
      </c>
      <c r="G499" s="11">
        <v>11.96</v>
      </c>
      <c r="H499" s="11">
        <v>45</v>
      </c>
      <c r="K499" s="125">
        <v>1.05</v>
      </c>
      <c r="L499" s="24">
        <v>45.2</v>
      </c>
      <c r="M499" s="6">
        <v>2.7</v>
      </c>
      <c r="P499" s="25">
        <v>10.1</v>
      </c>
      <c r="R499" s="26">
        <v>1.88</v>
      </c>
      <c r="S499" s="26">
        <v>39.6</v>
      </c>
      <c r="U499" s="121">
        <v>1.45</v>
      </c>
      <c r="V499" s="38">
        <v>8</v>
      </c>
      <c r="W499" s="126">
        <f>U499+K499</f>
        <v>2.5</v>
      </c>
      <c r="Y499" s="40">
        <v>525</v>
      </c>
      <c r="AA499" s="40">
        <v>24.67</v>
      </c>
      <c r="AB499" s="41">
        <v>26.27</v>
      </c>
      <c r="AC499" s="48">
        <v>20.9</v>
      </c>
      <c r="AD499" s="49">
        <v>3.25</v>
      </c>
      <c r="AE499" s="49">
        <v>315</v>
      </c>
      <c r="AG499" s="49">
        <v>8.19</v>
      </c>
      <c r="AK499" s="56">
        <v>14.59</v>
      </c>
      <c r="AN499" s="60">
        <v>90</v>
      </c>
      <c r="AO499" s="61">
        <v>5.8</v>
      </c>
      <c r="AS499" s="89">
        <v>300</v>
      </c>
      <c r="AT499" s="89">
        <v>400</v>
      </c>
      <c r="AU499" s="95">
        <v>20</v>
      </c>
      <c r="AV499" s="95">
        <v>25</v>
      </c>
      <c r="AW499" s="95">
        <v>8</v>
      </c>
      <c r="AX499" s="95">
        <v>12</v>
      </c>
      <c r="AY499" s="95">
        <v>2.7</v>
      </c>
      <c r="AZ499" s="95">
        <v>3.3</v>
      </c>
      <c r="BG499" s="89">
        <v>30</v>
      </c>
      <c r="BH499" s="89">
        <v>50</v>
      </c>
      <c r="BI499" s="89">
        <v>42</v>
      </c>
      <c r="BJ499" s="89">
        <v>50</v>
      </c>
      <c r="BK499" s="89">
        <v>10</v>
      </c>
      <c r="BL499" s="89">
        <v>20</v>
      </c>
      <c r="BM499" s="89">
        <v>5</v>
      </c>
      <c r="BN499" s="89">
        <v>10</v>
      </c>
      <c r="BO499" s="94">
        <v>36</v>
      </c>
      <c r="BP499" s="94">
        <v>41</v>
      </c>
    </row>
    <row r="500" spans="1:68" hidden="1" x14ac:dyDescent="0.25">
      <c r="A500" s="73"/>
      <c r="B500" s="3" t="s">
        <v>78</v>
      </c>
      <c r="C500" s="23">
        <v>3.3</v>
      </c>
      <c r="D500" s="11">
        <v>1.1000000000000001</v>
      </c>
      <c r="E500" s="11">
        <f t="shared" si="34"/>
        <v>44</v>
      </c>
      <c r="F500" s="11">
        <f t="shared" si="35"/>
        <v>0.9900000000000001</v>
      </c>
      <c r="G500" s="11">
        <v>12</v>
      </c>
      <c r="H500" s="11">
        <v>44.7</v>
      </c>
      <c r="L500" s="24">
        <v>45.5</v>
      </c>
      <c r="M500" s="6">
        <v>2.78</v>
      </c>
      <c r="P500" s="25">
        <v>11.8</v>
      </c>
      <c r="R500" s="26">
        <v>1.86</v>
      </c>
      <c r="S500" s="26">
        <v>39.5</v>
      </c>
      <c r="V500" s="38">
        <v>8.1999999999999993</v>
      </c>
      <c r="Y500" s="40">
        <v>535</v>
      </c>
      <c r="AA500" s="40">
        <v>26</v>
      </c>
      <c r="AB500" s="41">
        <v>26.6</v>
      </c>
      <c r="AC500" s="48">
        <v>20.9</v>
      </c>
      <c r="AD500" s="49">
        <v>3.26</v>
      </c>
      <c r="AE500" s="49">
        <v>310</v>
      </c>
      <c r="AG500" s="49">
        <v>9.1</v>
      </c>
      <c r="AO500" s="61">
        <v>6.64</v>
      </c>
      <c r="AS500" s="89">
        <v>300</v>
      </c>
      <c r="AT500" s="89">
        <v>400</v>
      </c>
      <c r="AU500" s="95">
        <v>20</v>
      </c>
      <c r="AV500" s="95">
        <v>25</v>
      </c>
      <c r="AW500" s="95">
        <v>8</v>
      </c>
      <c r="AX500" s="95">
        <v>12</v>
      </c>
      <c r="AY500" s="95">
        <v>2.7</v>
      </c>
      <c r="AZ500" s="95">
        <v>3.3</v>
      </c>
      <c r="BG500" s="89">
        <v>30</v>
      </c>
      <c r="BH500" s="89">
        <v>50</v>
      </c>
      <c r="BI500" s="89">
        <v>42</v>
      </c>
      <c r="BJ500" s="89">
        <v>50</v>
      </c>
      <c r="BK500" s="89">
        <v>10</v>
      </c>
      <c r="BL500" s="89">
        <v>20</v>
      </c>
      <c r="BM500" s="89">
        <v>5</v>
      </c>
      <c r="BN500" s="89">
        <v>10</v>
      </c>
      <c r="BO500" s="94">
        <v>36</v>
      </c>
      <c r="BP500" s="94">
        <v>41</v>
      </c>
    </row>
    <row r="501" spans="1:68" hidden="1" x14ac:dyDescent="0.25">
      <c r="A501" s="73">
        <v>43178</v>
      </c>
      <c r="B501" s="3" t="s">
        <v>34</v>
      </c>
      <c r="C501" s="23">
        <v>3.3</v>
      </c>
      <c r="D501" s="11">
        <v>0.8</v>
      </c>
      <c r="E501" s="11">
        <f t="shared" si="34"/>
        <v>45.5</v>
      </c>
      <c r="F501" s="11">
        <f t="shared" si="35"/>
        <v>0.72000000000000008</v>
      </c>
      <c r="G501" s="11">
        <v>11.99</v>
      </c>
      <c r="H501" s="11">
        <v>43.4</v>
      </c>
      <c r="K501" s="125">
        <v>0.84</v>
      </c>
      <c r="L501" s="24">
        <v>43.4</v>
      </c>
      <c r="M501" s="6">
        <v>2.86</v>
      </c>
      <c r="P501" s="25">
        <v>12.9</v>
      </c>
      <c r="R501" s="26">
        <v>1.77</v>
      </c>
      <c r="S501" s="26">
        <v>38.1</v>
      </c>
      <c r="U501" s="121">
        <v>1.51</v>
      </c>
      <c r="V501" s="38">
        <v>8.0399999999999991</v>
      </c>
      <c r="W501" s="126">
        <f t="shared" ref="W501:W508" si="36">U501+K501</f>
        <v>2.35</v>
      </c>
      <c r="Y501" s="40">
        <v>517</v>
      </c>
      <c r="AA501" s="40">
        <v>29.89</v>
      </c>
      <c r="AB501" s="41">
        <v>25.69</v>
      </c>
      <c r="AC501" s="48">
        <v>21.5</v>
      </c>
      <c r="AD501" s="49">
        <v>3.21</v>
      </c>
      <c r="AE501" s="49">
        <v>305</v>
      </c>
      <c r="AG501" s="49">
        <v>8.19</v>
      </c>
      <c r="AK501" s="56">
        <v>15.06</v>
      </c>
      <c r="AN501" s="60">
        <v>65</v>
      </c>
      <c r="AO501" s="61">
        <v>3.18</v>
      </c>
      <c r="AS501" s="89">
        <v>300</v>
      </c>
      <c r="AT501" s="89">
        <v>400</v>
      </c>
      <c r="AU501" s="95">
        <v>20</v>
      </c>
      <c r="AV501" s="95">
        <v>25</v>
      </c>
      <c r="AW501" s="95">
        <v>8</v>
      </c>
      <c r="AX501" s="95">
        <v>12</v>
      </c>
      <c r="AY501" s="95">
        <v>2.7</v>
      </c>
      <c r="AZ501" s="95">
        <v>3.3</v>
      </c>
      <c r="BG501" s="89">
        <v>30</v>
      </c>
      <c r="BH501" s="89">
        <v>50</v>
      </c>
      <c r="BI501" s="89">
        <v>42</v>
      </c>
      <c r="BJ501" s="89">
        <v>50</v>
      </c>
      <c r="BK501" s="89">
        <v>10</v>
      </c>
      <c r="BL501" s="89">
        <v>20</v>
      </c>
      <c r="BM501" s="89">
        <v>5</v>
      </c>
      <c r="BN501" s="89">
        <v>10</v>
      </c>
      <c r="BO501" s="94">
        <v>36</v>
      </c>
      <c r="BP501" s="94">
        <v>41</v>
      </c>
    </row>
    <row r="502" spans="1:68" hidden="1" x14ac:dyDescent="0.25">
      <c r="A502" s="73"/>
      <c r="B502" s="3" t="s">
        <v>228</v>
      </c>
      <c r="C502" s="23">
        <v>3.2</v>
      </c>
      <c r="D502" s="11">
        <v>1.1000000000000001</v>
      </c>
      <c r="E502" s="11">
        <f t="shared" si="34"/>
        <v>42.5</v>
      </c>
      <c r="F502" s="11">
        <f t="shared" si="35"/>
        <v>0.9900000000000001</v>
      </c>
      <c r="G502" s="11">
        <v>11.99</v>
      </c>
      <c r="H502" s="11">
        <v>44</v>
      </c>
      <c r="K502" s="125">
        <v>0.9</v>
      </c>
      <c r="L502" s="24">
        <v>45.5</v>
      </c>
      <c r="M502" s="6">
        <v>2.65</v>
      </c>
      <c r="P502" s="25">
        <v>12.3</v>
      </c>
      <c r="R502" s="26">
        <v>1.82</v>
      </c>
      <c r="S502" s="26">
        <v>38.9</v>
      </c>
      <c r="U502" s="121">
        <v>1.25</v>
      </c>
      <c r="V502" s="38">
        <v>8.1199999999999992</v>
      </c>
      <c r="W502" s="126">
        <f t="shared" si="36"/>
        <v>2.15</v>
      </c>
      <c r="Y502" s="40">
        <v>531</v>
      </c>
      <c r="AA502" s="40">
        <v>11.66</v>
      </c>
      <c r="AB502" s="41">
        <v>7.73</v>
      </c>
      <c r="AC502" s="48">
        <v>21</v>
      </c>
      <c r="AD502" s="49">
        <v>3.2</v>
      </c>
      <c r="AE502" s="49">
        <v>315</v>
      </c>
      <c r="AG502" s="49">
        <v>10.92</v>
      </c>
      <c r="AJ502" s="80">
        <v>68.56</v>
      </c>
      <c r="AK502" s="56">
        <v>14.38</v>
      </c>
      <c r="AN502" s="60">
        <v>93</v>
      </c>
      <c r="AO502" s="61">
        <v>6.5</v>
      </c>
      <c r="AS502" s="89">
        <v>300</v>
      </c>
      <c r="AT502" s="89">
        <v>400</v>
      </c>
      <c r="AU502" s="95">
        <v>20</v>
      </c>
      <c r="AV502" s="95">
        <v>25</v>
      </c>
      <c r="AW502" s="95">
        <v>8</v>
      </c>
      <c r="AX502" s="95">
        <v>12</v>
      </c>
      <c r="AY502" s="95">
        <v>2.7</v>
      </c>
      <c r="AZ502" s="95">
        <v>3.3</v>
      </c>
      <c r="BG502" s="89">
        <v>30</v>
      </c>
      <c r="BH502" s="89">
        <v>50</v>
      </c>
      <c r="BI502" s="89">
        <v>42</v>
      </c>
      <c r="BJ502" s="89">
        <v>50</v>
      </c>
      <c r="BK502" s="89">
        <v>10</v>
      </c>
      <c r="BL502" s="89">
        <v>20</v>
      </c>
      <c r="BM502" s="89">
        <v>5</v>
      </c>
      <c r="BN502" s="89">
        <v>10</v>
      </c>
      <c r="BO502" s="94">
        <v>36</v>
      </c>
      <c r="BP502" s="94">
        <v>41</v>
      </c>
    </row>
    <row r="503" spans="1:68" hidden="1" x14ac:dyDescent="0.25">
      <c r="A503" s="73">
        <v>43179</v>
      </c>
      <c r="B503" s="3" t="s">
        <v>219</v>
      </c>
      <c r="C503" s="23">
        <v>3.1</v>
      </c>
      <c r="D503" s="11">
        <v>0.7</v>
      </c>
      <c r="E503" s="11">
        <f t="shared" si="34"/>
        <v>43</v>
      </c>
      <c r="F503" s="11">
        <f t="shared" si="35"/>
        <v>0.63</v>
      </c>
      <c r="G503" s="11">
        <v>11.93</v>
      </c>
      <c r="H503" s="11">
        <v>45.1</v>
      </c>
      <c r="K503" s="125">
        <v>0.7</v>
      </c>
      <c r="L503" s="24">
        <v>45.9</v>
      </c>
      <c r="M503" s="6">
        <v>2.57</v>
      </c>
      <c r="P503" s="25">
        <v>11.2</v>
      </c>
      <c r="R503" s="26">
        <v>1.83</v>
      </c>
      <c r="S503" s="26">
        <v>38.9</v>
      </c>
      <c r="U503" s="121">
        <v>1.34</v>
      </c>
      <c r="V503" s="38">
        <v>8.02</v>
      </c>
      <c r="W503" s="126">
        <f t="shared" si="36"/>
        <v>2.04</v>
      </c>
      <c r="Y503" s="40">
        <v>544</v>
      </c>
      <c r="AA503" s="40">
        <v>10.89</v>
      </c>
      <c r="AB503" s="41">
        <v>7.3</v>
      </c>
      <c r="AC503" s="48">
        <v>20.6</v>
      </c>
      <c r="AD503" s="49">
        <v>3.2</v>
      </c>
      <c r="AE503" s="49">
        <v>320</v>
      </c>
      <c r="AG503" s="49">
        <v>8.64</v>
      </c>
      <c r="AK503" s="56">
        <v>15.36</v>
      </c>
      <c r="AN503" s="60">
        <v>98</v>
      </c>
      <c r="AO503" s="61">
        <v>5.4790000000000001</v>
      </c>
      <c r="AS503" s="89">
        <v>300</v>
      </c>
      <c r="AT503" s="89">
        <v>400</v>
      </c>
      <c r="AU503" s="95">
        <v>20</v>
      </c>
      <c r="AV503" s="95">
        <v>25</v>
      </c>
      <c r="AW503" s="95">
        <v>8</v>
      </c>
      <c r="AX503" s="95">
        <v>12</v>
      </c>
      <c r="AY503" s="95">
        <v>2.7</v>
      </c>
      <c r="AZ503" s="95">
        <v>3.3</v>
      </c>
      <c r="BG503" s="89">
        <v>30</v>
      </c>
      <c r="BH503" s="89">
        <v>50</v>
      </c>
      <c r="BI503" s="89">
        <v>42</v>
      </c>
      <c r="BJ503" s="89">
        <v>50</v>
      </c>
      <c r="BK503" s="89">
        <v>10</v>
      </c>
      <c r="BL503" s="89">
        <v>20</v>
      </c>
      <c r="BM503" s="89">
        <v>5</v>
      </c>
      <c r="BN503" s="89">
        <v>10</v>
      </c>
      <c r="BO503" s="94">
        <v>36</v>
      </c>
      <c r="BP503" s="94">
        <v>41</v>
      </c>
    </row>
    <row r="504" spans="1:68" hidden="1" x14ac:dyDescent="0.25">
      <c r="A504" s="73"/>
      <c r="B504" s="3" t="s">
        <v>75</v>
      </c>
      <c r="C504" s="23">
        <v>3.25</v>
      </c>
      <c r="D504" s="11">
        <v>1</v>
      </c>
      <c r="E504" s="11">
        <f t="shared" si="34"/>
        <v>43.75</v>
      </c>
      <c r="F504" s="11">
        <f t="shared" si="35"/>
        <v>0.9</v>
      </c>
      <c r="G504" s="11">
        <v>11.97</v>
      </c>
      <c r="H504" s="11">
        <v>44.6</v>
      </c>
      <c r="K504" s="125">
        <v>0.78</v>
      </c>
      <c r="L504" s="24">
        <v>47.9</v>
      </c>
      <c r="M504" s="6">
        <v>3.06</v>
      </c>
      <c r="P504" s="25">
        <v>10.9</v>
      </c>
      <c r="R504" s="26">
        <v>1.88</v>
      </c>
      <c r="S504" s="26">
        <v>38.700000000000003</v>
      </c>
      <c r="U504" s="121">
        <v>1.41</v>
      </c>
      <c r="V504" s="38">
        <v>8.4499999999999993</v>
      </c>
      <c r="W504" s="126">
        <f t="shared" si="36"/>
        <v>2.19</v>
      </c>
      <c r="Y504" s="40">
        <v>550</v>
      </c>
      <c r="AA504" s="40">
        <v>11.45</v>
      </c>
      <c r="AB504" s="41">
        <v>8</v>
      </c>
      <c r="AC504" s="48">
        <v>20.8</v>
      </c>
      <c r="AD504" s="49">
        <v>3.23</v>
      </c>
      <c r="AE504" s="49">
        <v>342</v>
      </c>
      <c r="AG504" s="49">
        <v>8.65</v>
      </c>
      <c r="AK504" s="56">
        <v>16.2</v>
      </c>
      <c r="AN504" s="60">
        <v>98</v>
      </c>
      <c r="AO504" s="61">
        <v>4.78</v>
      </c>
      <c r="AS504" s="89">
        <v>300</v>
      </c>
      <c r="AT504" s="89">
        <v>400</v>
      </c>
      <c r="AU504" s="95">
        <v>20</v>
      </c>
      <c r="AV504" s="95">
        <v>25</v>
      </c>
      <c r="AW504" s="95">
        <v>8</v>
      </c>
      <c r="AX504" s="95">
        <v>12</v>
      </c>
      <c r="AY504" s="95">
        <v>2.7</v>
      </c>
      <c r="AZ504" s="95">
        <v>3.3</v>
      </c>
      <c r="BG504" s="89">
        <v>30</v>
      </c>
      <c r="BH504" s="89">
        <v>50</v>
      </c>
      <c r="BI504" s="89">
        <v>42</v>
      </c>
      <c r="BJ504" s="89">
        <v>50</v>
      </c>
      <c r="BK504" s="89">
        <v>10</v>
      </c>
      <c r="BL504" s="89">
        <v>20</v>
      </c>
      <c r="BM504" s="89">
        <v>5</v>
      </c>
      <c r="BN504" s="89">
        <v>10</v>
      </c>
      <c r="BO504" s="94">
        <v>36</v>
      </c>
      <c r="BP504" s="94">
        <v>41</v>
      </c>
    </row>
    <row r="505" spans="1:68" hidden="1" x14ac:dyDescent="0.25">
      <c r="A505" s="73">
        <v>43180</v>
      </c>
      <c r="B505" s="3" t="s">
        <v>34</v>
      </c>
      <c r="C505" s="23">
        <v>3.2</v>
      </c>
      <c r="D505" s="11">
        <v>1.1000000000000001</v>
      </c>
      <c r="E505" s="11">
        <f t="shared" si="34"/>
        <v>42.5</v>
      </c>
      <c r="F505" s="11">
        <f t="shared" si="35"/>
        <v>0.9900000000000001</v>
      </c>
      <c r="G505" s="11">
        <v>11.76</v>
      </c>
      <c r="H505" s="11">
        <v>45</v>
      </c>
      <c r="K505" s="125">
        <v>0.47</v>
      </c>
      <c r="L505" s="24">
        <v>44.8</v>
      </c>
      <c r="M505" s="6">
        <v>2.82</v>
      </c>
      <c r="P505" s="25">
        <v>10.6</v>
      </c>
      <c r="R505" s="26">
        <v>1.85</v>
      </c>
      <c r="S505" s="26">
        <v>39.200000000000003</v>
      </c>
      <c r="U505" s="121">
        <v>1.26</v>
      </c>
      <c r="V505" s="38">
        <v>8.19</v>
      </c>
      <c r="W505" s="126">
        <f t="shared" si="36"/>
        <v>1.73</v>
      </c>
      <c r="Y505" s="40">
        <v>545</v>
      </c>
      <c r="AA505" s="40">
        <v>11.97</v>
      </c>
      <c r="AB505" s="41">
        <v>8.84</v>
      </c>
      <c r="AC505" s="48">
        <v>20.9</v>
      </c>
      <c r="AD505" s="49">
        <v>3.24</v>
      </c>
      <c r="AE505" s="49">
        <v>334</v>
      </c>
      <c r="AG505" s="49">
        <v>9.5500000000000007</v>
      </c>
      <c r="AK505" s="56">
        <v>18.04</v>
      </c>
      <c r="AN505" s="60">
        <v>98</v>
      </c>
      <c r="AO505" s="61">
        <v>5.1959999999999997</v>
      </c>
      <c r="AS505" s="89">
        <v>300</v>
      </c>
      <c r="AT505" s="89">
        <v>400</v>
      </c>
      <c r="AU505" s="95">
        <v>20</v>
      </c>
      <c r="AV505" s="95">
        <v>25</v>
      </c>
      <c r="AW505" s="95">
        <v>8</v>
      </c>
      <c r="AX505" s="95">
        <v>12</v>
      </c>
      <c r="AY505" s="95">
        <v>2.7</v>
      </c>
      <c r="AZ505" s="95">
        <v>3.3</v>
      </c>
      <c r="BG505" s="89">
        <v>30</v>
      </c>
      <c r="BH505" s="89">
        <v>50</v>
      </c>
      <c r="BI505" s="89">
        <v>42</v>
      </c>
      <c r="BJ505" s="89">
        <v>50</v>
      </c>
      <c r="BK505" s="89">
        <v>10</v>
      </c>
      <c r="BL505" s="89">
        <v>20</v>
      </c>
      <c r="BM505" s="89">
        <v>5</v>
      </c>
      <c r="BN505" s="89">
        <v>10</v>
      </c>
      <c r="BO505" s="94">
        <v>36</v>
      </c>
      <c r="BP505" s="94">
        <v>41</v>
      </c>
    </row>
    <row r="506" spans="1:68" hidden="1" x14ac:dyDescent="0.25">
      <c r="A506" s="73"/>
      <c r="B506" s="3" t="s">
        <v>40</v>
      </c>
      <c r="C506" s="23">
        <v>2.9</v>
      </c>
      <c r="D506" s="11">
        <v>1</v>
      </c>
      <c r="E506" s="11">
        <f t="shared" ref="E506:E516" si="37">(C506-D506/3)*15</f>
        <v>38.5</v>
      </c>
      <c r="F506" s="11">
        <f t="shared" ref="F506:F516" si="38">D506*0.9</f>
        <v>0.9</v>
      </c>
      <c r="G506" s="11">
        <v>12</v>
      </c>
      <c r="K506" s="125">
        <v>0.6</v>
      </c>
      <c r="U506" s="121">
        <v>1.31</v>
      </c>
      <c r="W506" s="126">
        <f t="shared" si="36"/>
        <v>1.9100000000000001</v>
      </c>
      <c r="AS506" s="89">
        <v>300</v>
      </c>
      <c r="AT506" s="89">
        <v>400</v>
      </c>
      <c r="AU506" s="95">
        <v>20</v>
      </c>
      <c r="AV506" s="95">
        <v>25</v>
      </c>
      <c r="AW506" s="95">
        <v>8</v>
      </c>
      <c r="AX506" s="95">
        <v>12</v>
      </c>
      <c r="AY506" s="95">
        <v>2.7</v>
      </c>
      <c r="AZ506" s="95">
        <v>3.3</v>
      </c>
      <c r="BG506" s="89">
        <v>30</v>
      </c>
      <c r="BH506" s="89">
        <v>50</v>
      </c>
      <c r="BI506" s="89">
        <v>42</v>
      </c>
      <c r="BJ506" s="89">
        <v>50</v>
      </c>
      <c r="BK506" s="89">
        <v>10</v>
      </c>
      <c r="BL506" s="89">
        <v>20</v>
      </c>
      <c r="BM506" s="89">
        <v>5</v>
      </c>
      <c r="BN506" s="89">
        <v>10</v>
      </c>
      <c r="BO506" s="94">
        <v>36</v>
      </c>
      <c r="BP506" s="94">
        <v>41</v>
      </c>
    </row>
    <row r="507" spans="1:68" hidden="1" x14ac:dyDescent="0.25">
      <c r="A507" s="73"/>
      <c r="B507" s="3" t="s">
        <v>116</v>
      </c>
      <c r="C507" s="23">
        <v>2.9</v>
      </c>
      <c r="D507" s="11">
        <v>0.8</v>
      </c>
      <c r="E507" s="11">
        <f t="shared" si="37"/>
        <v>39.5</v>
      </c>
      <c r="F507" s="11">
        <f t="shared" si="38"/>
        <v>0.72000000000000008</v>
      </c>
      <c r="G507" s="11">
        <v>12.02</v>
      </c>
      <c r="H507" s="11">
        <v>44</v>
      </c>
      <c r="K507" s="125">
        <v>0.85</v>
      </c>
      <c r="L507" s="24">
        <v>45</v>
      </c>
      <c r="M507" s="6">
        <v>2.77</v>
      </c>
      <c r="P507" s="25">
        <v>9.8000000000000007</v>
      </c>
      <c r="R507" s="26">
        <v>1.88</v>
      </c>
      <c r="S507" s="26">
        <v>38.700000000000003</v>
      </c>
      <c r="U507" s="121">
        <v>1.35</v>
      </c>
      <c r="V507" s="38">
        <v>8.09</v>
      </c>
      <c r="W507" s="126">
        <f t="shared" si="36"/>
        <v>2.2000000000000002</v>
      </c>
      <c r="Y507" s="40">
        <v>540</v>
      </c>
      <c r="AA507" s="40">
        <v>12.8</v>
      </c>
      <c r="AB507" s="41">
        <v>8.2899999999999991</v>
      </c>
      <c r="AC507" s="48">
        <v>20.7</v>
      </c>
      <c r="AD507" s="49">
        <v>3.24</v>
      </c>
      <c r="AE507" s="49">
        <v>331</v>
      </c>
      <c r="AG507" s="49">
        <v>8.65</v>
      </c>
      <c r="AK507" s="56">
        <v>15.28</v>
      </c>
      <c r="AN507" s="60">
        <v>105</v>
      </c>
      <c r="AO507" s="61">
        <v>5.14</v>
      </c>
      <c r="AS507" s="89">
        <v>300</v>
      </c>
      <c r="AT507" s="89">
        <v>400</v>
      </c>
      <c r="AU507" s="95">
        <v>20</v>
      </c>
      <c r="AV507" s="95">
        <v>25</v>
      </c>
      <c r="AW507" s="95">
        <v>8</v>
      </c>
      <c r="AX507" s="95">
        <v>12</v>
      </c>
      <c r="AY507" s="95">
        <v>2.7</v>
      </c>
      <c r="AZ507" s="95">
        <v>3.3</v>
      </c>
      <c r="BG507" s="89">
        <v>30</v>
      </c>
      <c r="BH507" s="89">
        <v>50</v>
      </c>
      <c r="BI507" s="89">
        <v>42</v>
      </c>
      <c r="BJ507" s="89">
        <v>50</v>
      </c>
      <c r="BK507" s="89">
        <v>10</v>
      </c>
      <c r="BL507" s="89">
        <v>20</v>
      </c>
      <c r="BM507" s="89">
        <v>5</v>
      </c>
      <c r="BN507" s="89">
        <v>10</v>
      </c>
      <c r="BO507" s="94">
        <v>36</v>
      </c>
      <c r="BP507" s="94">
        <v>41</v>
      </c>
    </row>
    <row r="508" spans="1:68" hidden="1" x14ac:dyDescent="0.25">
      <c r="A508" s="73">
        <v>43181</v>
      </c>
      <c r="B508" s="3" t="s">
        <v>164</v>
      </c>
      <c r="C508" s="23">
        <v>2.9</v>
      </c>
      <c r="D508" s="11">
        <v>0.8</v>
      </c>
      <c r="E508" s="11">
        <f t="shared" si="37"/>
        <v>39.5</v>
      </c>
      <c r="F508" s="11">
        <f t="shared" si="38"/>
        <v>0.72000000000000008</v>
      </c>
      <c r="G508" s="11">
        <v>12.1</v>
      </c>
      <c r="H508" s="11">
        <v>43.7</v>
      </c>
      <c r="K508" s="125">
        <v>0.84</v>
      </c>
      <c r="L508" s="24">
        <v>45.6</v>
      </c>
      <c r="M508" s="6">
        <v>2.93</v>
      </c>
      <c r="P508" s="25">
        <v>10.6</v>
      </c>
      <c r="R508" s="26">
        <v>1.85</v>
      </c>
      <c r="S508" s="26">
        <v>38.9</v>
      </c>
      <c r="U508" s="121">
        <v>1.31</v>
      </c>
      <c r="V508" s="38">
        <v>8.4700000000000006</v>
      </c>
      <c r="W508" s="126">
        <f t="shared" si="36"/>
        <v>2.15</v>
      </c>
      <c r="Y508" s="40">
        <v>533</v>
      </c>
      <c r="AA508" s="40">
        <v>12.63</v>
      </c>
      <c r="AB508" s="41">
        <v>9.27</v>
      </c>
      <c r="AC508" s="48">
        <v>20.5</v>
      </c>
      <c r="AD508" s="49">
        <v>3.24</v>
      </c>
      <c r="AE508" s="49">
        <v>323</v>
      </c>
      <c r="AG508" s="49">
        <v>9.5500000000000007</v>
      </c>
      <c r="AK508" s="56">
        <v>18.46</v>
      </c>
      <c r="AN508" s="60">
        <v>70</v>
      </c>
      <c r="AO508" s="61">
        <v>5.3879999999999999</v>
      </c>
      <c r="AS508" s="89">
        <v>300</v>
      </c>
      <c r="AT508" s="89">
        <v>400</v>
      </c>
      <c r="AU508" s="95">
        <v>20</v>
      </c>
      <c r="AV508" s="95">
        <v>25</v>
      </c>
      <c r="AW508" s="95">
        <v>8</v>
      </c>
      <c r="AX508" s="95">
        <v>12</v>
      </c>
      <c r="AY508" s="95">
        <v>2.7</v>
      </c>
      <c r="AZ508" s="95">
        <v>3.3</v>
      </c>
      <c r="BG508" s="89">
        <v>30</v>
      </c>
      <c r="BH508" s="89">
        <v>50</v>
      </c>
      <c r="BI508" s="89">
        <v>42</v>
      </c>
      <c r="BJ508" s="89">
        <v>50</v>
      </c>
      <c r="BK508" s="89">
        <v>10</v>
      </c>
      <c r="BL508" s="89">
        <v>20</v>
      </c>
      <c r="BM508" s="89">
        <v>5</v>
      </c>
      <c r="BN508" s="89">
        <v>10</v>
      </c>
      <c r="BO508" s="94">
        <v>36</v>
      </c>
      <c r="BP508" s="94">
        <v>41</v>
      </c>
    </row>
    <row r="509" spans="1:68" hidden="1" x14ac:dyDescent="0.25">
      <c r="A509" s="73"/>
      <c r="B509" s="3" t="s">
        <v>61</v>
      </c>
      <c r="C509" s="23">
        <v>3</v>
      </c>
      <c r="D509" s="11">
        <v>0.7</v>
      </c>
      <c r="E509" s="11">
        <f t="shared" si="37"/>
        <v>41.5</v>
      </c>
      <c r="F509" s="11">
        <f t="shared" si="38"/>
        <v>0.63</v>
      </c>
      <c r="P509" s="25">
        <v>11.8</v>
      </c>
      <c r="AE509" s="49">
        <v>311</v>
      </c>
      <c r="AG509" s="49">
        <v>9.1</v>
      </c>
      <c r="AS509" s="89">
        <v>300</v>
      </c>
      <c r="AT509" s="89">
        <v>400</v>
      </c>
      <c r="AU509" s="95">
        <v>20</v>
      </c>
      <c r="AV509" s="95">
        <v>25</v>
      </c>
      <c r="AW509" s="95">
        <v>8</v>
      </c>
      <c r="AX509" s="95">
        <v>12</v>
      </c>
      <c r="AY509" s="95">
        <v>2.7</v>
      </c>
      <c r="AZ509" s="95">
        <v>3.3</v>
      </c>
      <c r="BG509" s="89">
        <v>30</v>
      </c>
      <c r="BH509" s="89">
        <v>50</v>
      </c>
      <c r="BI509" s="89">
        <v>42</v>
      </c>
      <c r="BJ509" s="89">
        <v>50</v>
      </c>
      <c r="BK509" s="89">
        <v>10</v>
      </c>
      <c r="BL509" s="89">
        <v>20</v>
      </c>
      <c r="BM509" s="89">
        <v>5</v>
      </c>
      <c r="BN509" s="89">
        <v>10</v>
      </c>
      <c r="BO509" s="94">
        <v>36</v>
      </c>
      <c r="BP509" s="94">
        <v>41</v>
      </c>
    </row>
    <row r="510" spans="1:68" hidden="1" x14ac:dyDescent="0.25">
      <c r="A510" s="73"/>
      <c r="B510" s="3" t="s">
        <v>64</v>
      </c>
      <c r="C510" s="23">
        <v>3</v>
      </c>
      <c r="D510" s="11">
        <v>0.6</v>
      </c>
      <c r="E510" s="11">
        <f t="shared" si="37"/>
        <v>42</v>
      </c>
      <c r="F510" s="11">
        <f t="shared" si="38"/>
        <v>0.54</v>
      </c>
      <c r="G510" s="11">
        <v>12.19</v>
      </c>
      <c r="H510" s="11">
        <v>43.7</v>
      </c>
      <c r="K510" s="125">
        <v>1.17</v>
      </c>
      <c r="L510" s="24">
        <v>45.2</v>
      </c>
      <c r="M510" s="6">
        <v>2.8</v>
      </c>
      <c r="P510" s="25">
        <v>10.6</v>
      </c>
      <c r="R510" s="26">
        <v>1.86</v>
      </c>
      <c r="S510" s="26">
        <v>38.9</v>
      </c>
      <c r="U510" s="121">
        <v>1.39</v>
      </c>
      <c r="V510" s="38">
        <v>8.43</v>
      </c>
      <c r="W510" s="126">
        <f t="shared" ref="W510:W528" si="39">U510+K510</f>
        <v>2.5599999999999996</v>
      </c>
      <c r="Y510" s="40">
        <v>530</v>
      </c>
      <c r="AA510" s="40">
        <v>14.69</v>
      </c>
      <c r="AB510" s="41">
        <v>12.29</v>
      </c>
      <c r="AC510" s="48">
        <v>21.1</v>
      </c>
      <c r="AD510" s="49">
        <v>3.26</v>
      </c>
      <c r="AE510" s="49">
        <v>315</v>
      </c>
      <c r="AG510" s="49">
        <v>8.19</v>
      </c>
      <c r="AK510" s="56">
        <v>15.35</v>
      </c>
      <c r="AS510" s="89">
        <v>300</v>
      </c>
      <c r="AT510" s="89">
        <v>400</v>
      </c>
      <c r="AU510" s="95">
        <v>20</v>
      </c>
      <c r="AV510" s="95">
        <v>25</v>
      </c>
      <c r="AW510" s="95">
        <v>8</v>
      </c>
      <c r="AX510" s="95">
        <v>12</v>
      </c>
      <c r="AY510" s="95">
        <v>2.7</v>
      </c>
      <c r="AZ510" s="95">
        <v>3.3</v>
      </c>
      <c r="BG510" s="89">
        <v>30</v>
      </c>
      <c r="BH510" s="89">
        <v>50</v>
      </c>
      <c r="BI510" s="89">
        <v>42</v>
      </c>
      <c r="BJ510" s="89">
        <v>50</v>
      </c>
      <c r="BK510" s="89">
        <v>10</v>
      </c>
      <c r="BL510" s="89">
        <v>20</v>
      </c>
      <c r="BM510" s="89">
        <v>5</v>
      </c>
      <c r="BN510" s="89">
        <v>10</v>
      </c>
      <c r="BO510" s="94">
        <v>36</v>
      </c>
      <c r="BP510" s="94">
        <v>41</v>
      </c>
    </row>
    <row r="511" spans="1:68" hidden="1" x14ac:dyDescent="0.25">
      <c r="A511" s="73">
        <v>43182</v>
      </c>
      <c r="B511" s="3" t="s">
        <v>194</v>
      </c>
      <c r="C511" s="23">
        <v>2.9</v>
      </c>
      <c r="D511" s="11">
        <v>0.7</v>
      </c>
      <c r="E511" s="11">
        <f t="shared" si="37"/>
        <v>40</v>
      </c>
      <c r="F511" s="11">
        <f t="shared" si="38"/>
        <v>0.63</v>
      </c>
      <c r="G511" s="11">
        <v>12.18</v>
      </c>
      <c r="H511" s="11">
        <v>45.1</v>
      </c>
      <c r="K511" s="125">
        <v>1.1100000000000001</v>
      </c>
      <c r="L511" s="24">
        <v>46.8</v>
      </c>
      <c r="M511" s="6">
        <v>2.81</v>
      </c>
      <c r="P511" s="25">
        <v>11.2</v>
      </c>
      <c r="R511" s="26">
        <v>1.89</v>
      </c>
      <c r="S511" s="26">
        <v>39.6</v>
      </c>
      <c r="U511" s="121">
        <v>1.36</v>
      </c>
      <c r="V511" s="38">
        <v>8.23</v>
      </c>
      <c r="W511" s="126">
        <f t="shared" si="39"/>
        <v>2.4700000000000002</v>
      </c>
      <c r="Y511" s="40">
        <v>533</v>
      </c>
      <c r="AA511" s="40">
        <v>15.84</v>
      </c>
      <c r="AB511" s="41">
        <v>14.17</v>
      </c>
      <c r="AC511" s="48">
        <v>20.8</v>
      </c>
      <c r="AD511" s="49">
        <v>3.27</v>
      </c>
      <c r="AE511" s="49">
        <v>317</v>
      </c>
      <c r="AG511" s="49">
        <v>9.1</v>
      </c>
      <c r="AK511" s="56">
        <v>15.05</v>
      </c>
      <c r="AN511" s="60">
        <v>57</v>
      </c>
      <c r="AO511" s="61">
        <v>4.758</v>
      </c>
      <c r="AS511" s="89">
        <v>300</v>
      </c>
      <c r="AT511" s="89">
        <v>400</v>
      </c>
      <c r="AU511" s="95">
        <v>20</v>
      </c>
      <c r="AV511" s="95">
        <v>25</v>
      </c>
      <c r="AW511" s="95">
        <v>8</v>
      </c>
      <c r="AX511" s="95">
        <v>12</v>
      </c>
      <c r="AY511" s="95">
        <v>2.7</v>
      </c>
      <c r="AZ511" s="95">
        <v>3.3</v>
      </c>
      <c r="BG511" s="89">
        <v>30</v>
      </c>
      <c r="BH511" s="89">
        <v>50</v>
      </c>
      <c r="BI511" s="89">
        <v>42</v>
      </c>
      <c r="BJ511" s="89">
        <v>50</v>
      </c>
      <c r="BK511" s="89">
        <v>10</v>
      </c>
      <c r="BL511" s="89">
        <v>20</v>
      </c>
      <c r="BM511" s="89">
        <v>5</v>
      </c>
      <c r="BN511" s="89">
        <v>10</v>
      </c>
      <c r="BO511" s="94">
        <v>36</v>
      </c>
      <c r="BP511" s="94">
        <v>41</v>
      </c>
    </row>
    <row r="512" spans="1:68" hidden="1" x14ac:dyDescent="0.25">
      <c r="A512" s="73"/>
      <c r="B512" s="3" t="s">
        <v>46</v>
      </c>
      <c r="C512" s="23">
        <v>3</v>
      </c>
      <c r="D512" s="11">
        <v>0.6</v>
      </c>
      <c r="E512" s="11">
        <f t="shared" si="37"/>
        <v>42</v>
      </c>
      <c r="F512" s="11">
        <f t="shared" si="38"/>
        <v>0.54</v>
      </c>
      <c r="G512" s="11">
        <v>12.06</v>
      </c>
      <c r="H512" s="11">
        <v>46.6</v>
      </c>
      <c r="K512" s="125">
        <v>1.49</v>
      </c>
      <c r="L512" s="24">
        <v>45</v>
      </c>
      <c r="M512" s="6">
        <v>2.88</v>
      </c>
      <c r="P512" s="25">
        <v>10.6</v>
      </c>
      <c r="R512" s="26">
        <v>1.9</v>
      </c>
      <c r="S512" s="26">
        <v>39.799999999999997</v>
      </c>
      <c r="U512" s="121">
        <v>1.34</v>
      </c>
      <c r="V512" s="38">
        <v>8.1</v>
      </c>
      <c r="W512" s="126">
        <f t="shared" si="39"/>
        <v>2.83</v>
      </c>
      <c r="Y512" s="40">
        <v>542</v>
      </c>
      <c r="AA512" s="40">
        <v>17</v>
      </c>
      <c r="AB512" s="41">
        <v>14.99</v>
      </c>
      <c r="AC512" s="48">
        <v>20.9</v>
      </c>
      <c r="AD512" s="49">
        <v>3.27</v>
      </c>
      <c r="AE512" s="49">
        <v>312</v>
      </c>
      <c r="AG512" s="49">
        <v>9.1</v>
      </c>
      <c r="AK512" s="56">
        <v>14.91</v>
      </c>
      <c r="AN512" s="60">
        <v>58</v>
      </c>
      <c r="AO512" s="61">
        <v>11.59</v>
      </c>
      <c r="AS512" s="89">
        <v>300</v>
      </c>
      <c r="AT512" s="89">
        <v>400</v>
      </c>
      <c r="AU512" s="95">
        <v>20</v>
      </c>
      <c r="AV512" s="95">
        <v>25</v>
      </c>
      <c r="AW512" s="95">
        <v>8</v>
      </c>
      <c r="AX512" s="95">
        <v>12</v>
      </c>
      <c r="AY512" s="95">
        <v>2.7</v>
      </c>
      <c r="AZ512" s="95">
        <v>3.3</v>
      </c>
      <c r="BG512" s="89">
        <v>30</v>
      </c>
      <c r="BH512" s="89">
        <v>50</v>
      </c>
      <c r="BI512" s="89">
        <v>42</v>
      </c>
      <c r="BJ512" s="89">
        <v>50</v>
      </c>
      <c r="BK512" s="89">
        <v>10</v>
      </c>
      <c r="BL512" s="89">
        <v>20</v>
      </c>
      <c r="BM512" s="89">
        <v>5</v>
      </c>
      <c r="BN512" s="89">
        <v>10</v>
      </c>
      <c r="BO512" s="94">
        <v>36</v>
      </c>
      <c r="BP512" s="94">
        <v>41</v>
      </c>
    </row>
    <row r="513" spans="1:68" hidden="1" x14ac:dyDescent="0.25">
      <c r="A513" s="73">
        <v>43183</v>
      </c>
      <c r="B513" s="3" t="s">
        <v>167</v>
      </c>
      <c r="C513" s="23">
        <v>2.85</v>
      </c>
      <c r="D513" s="11">
        <v>0.9</v>
      </c>
      <c r="E513" s="11">
        <f t="shared" si="37"/>
        <v>38.250000000000007</v>
      </c>
      <c r="F513" s="11">
        <f t="shared" si="38"/>
        <v>0.81</v>
      </c>
      <c r="G513" s="11">
        <v>12.08</v>
      </c>
      <c r="H513" s="11">
        <v>47.1</v>
      </c>
      <c r="K513" s="125">
        <v>1.31</v>
      </c>
      <c r="L513" s="24">
        <v>45</v>
      </c>
      <c r="M513" s="6">
        <v>2.89</v>
      </c>
      <c r="P513" s="25">
        <v>10.6</v>
      </c>
      <c r="R513" s="26">
        <v>1.93</v>
      </c>
      <c r="S513" s="26">
        <v>39.9</v>
      </c>
      <c r="U513" s="121">
        <v>1.48</v>
      </c>
      <c r="V513" s="38">
        <v>8.0399999999999991</v>
      </c>
      <c r="W513" s="126">
        <f t="shared" si="39"/>
        <v>2.79</v>
      </c>
      <c r="Y513" s="40">
        <v>529</v>
      </c>
      <c r="AA513" s="40">
        <v>19.04</v>
      </c>
      <c r="AB513" s="41">
        <v>19.559999999999999</v>
      </c>
      <c r="AC513" s="48">
        <v>21.1</v>
      </c>
      <c r="AD513" s="49">
        <v>3.26</v>
      </c>
      <c r="AE513" s="49">
        <v>317</v>
      </c>
      <c r="AG513" s="49">
        <v>8.42</v>
      </c>
      <c r="AK513" s="56">
        <v>14.86</v>
      </c>
      <c r="AN513" s="60">
        <v>70</v>
      </c>
      <c r="AO513" s="61">
        <v>8.3800000000000008</v>
      </c>
      <c r="AS513" s="89">
        <v>300</v>
      </c>
      <c r="AT513" s="89">
        <v>400</v>
      </c>
      <c r="AU513" s="95">
        <v>20</v>
      </c>
      <c r="AV513" s="95">
        <v>25</v>
      </c>
      <c r="AW513" s="95">
        <v>8</v>
      </c>
      <c r="AX513" s="95">
        <v>12</v>
      </c>
      <c r="AY513" s="95">
        <v>2.7</v>
      </c>
      <c r="AZ513" s="95">
        <v>3.3</v>
      </c>
      <c r="BG513" s="89">
        <v>30</v>
      </c>
      <c r="BH513" s="89">
        <v>50</v>
      </c>
      <c r="BI513" s="89">
        <v>42</v>
      </c>
      <c r="BJ513" s="89">
        <v>50</v>
      </c>
      <c r="BK513" s="89">
        <v>10</v>
      </c>
      <c r="BL513" s="89">
        <v>20</v>
      </c>
      <c r="BM513" s="89">
        <v>5</v>
      </c>
      <c r="BN513" s="89">
        <v>10</v>
      </c>
      <c r="BO513" s="94">
        <v>36</v>
      </c>
      <c r="BP513" s="94">
        <v>41</v>
      </c>
    </row>
    <row r="514" spans="1:68" hidden="1" x14ac:dyDescent="0.25">
      <c r="A514" s="73">
        <v>43185</v>
      </c>
      <c r="B514" s="3" t="s">
        <v>144</v>
      </c>
      <c r="C514" s="23">
        <v>2.8</v>
      </c>
      <c r="D514" s="11">
        <v>0.9</v>
      </c>
      <c r="E514" s="11">
        <f t="shared" si="37"/>
        <v>37.5</v>
      </c>
      <c r="F514" s="11">
        <f t="shared" si="38"/>
        <v>0.81</v>
      </c>
      <c r="G514" s="11">
        <v>12.07</v>
      </c>
      <c r="H514" s="11">
        <v>46.9</v>
      </c>
      <c r="K514" s="125">
        <v>1.22</v>
      </c>
      <c r="L514" s="24">
        <v>43.5</v>
      </c>
      <c r="M514" s="6">
        <v>7.63</v>
      </c>
      <c r="P514" s="25">
        <v>11.2</v>
      </c>
      <c r="R514" s="26">
        <v>1.78</v>
      </c>
      <c r="S514" s="26">
        <v>39.799999999999997</v>
      </c>
      <c r="U514" s="121">
        <v>1.43</v>
      </c>
      <c r="V514" s="38">
        <v>8.16</v>
      </c>
      <c r="W514" s="126">
        <f t="shared" si="39"/>
        <v>2.65</v>
      </c>
      <c r="Y514" s="40">
        <v>544</v>
      </c>
      <c r="AA514" s="40">
        <v>19.440000000000001</v>
      </c>
      <c r="AB514" s="41">
        <v>19.600000000000001</v>
      </c>
      <c r="AC514" s="48">
        <v>21</v>
      </c>
      <c r="AD514" s="49">
        <v>3.2</v>
      </c>
      <c r="AE514" s="49">
        <v>324</v>
      </c>
      <c r="AG514" s="49">
        <v>8.42</v>
      </c>
      <c r="AK514" s="56">
        <v>14.7</v>
      </c>
      <c r="AN514" s="60">
        <v>70</v>
      </c>
      <c r="AO514" s="61">
        <v>6.28</v>
      </c>
      <c r="AQ514" s="76" t="s">
        <v>231</v>
      </c>
      <c r="AS514" s="89">
        <v>300</v>
      </c>
      <c r="AT514" s="89">
        <v>400</v>
      </c>
      <c r="AU514" s="95">
        <v>20</v>
      </c>
      <c r="AV514" s="95">
        <v>25</v>
      </c>
      <c r="AW514" s="95">
        <v>8</v>
      </c>
      <c r="AX514" s="95">
        <v>12</v>
      </c>
      <c r="AY514" s="95">
        <v>2.7</v>
      </c>
      <c r="AZ514" s="95">
        <v>3.3</v>
      </c>
      <c r="BG514" s="89">
        <v>30</v>
      </c>
      <c r="BH514" s="89">
        <v>50</v>
      </c>
      <c r="BI514" s="89">
        <v>42</v>
      </c>
      <c r="BJ514" s="89">
        <v>50</v>
      </c>
      <c r="BK514" s="89">
        <v>10</v>
      </c>
      <c r="BL514" s="89">
        <v>20</v>
      </c>
      <c r="BM514" s="89">
        <v>5</v>
      </c>
      <c r="BN514" s="89">
        <v>10</v>
      </c>
      <c r="BO514" s="94">
        <v>36</v>
      </c>
      <c r="BP514" s="94">
        <v>41</v>
      </c>
    </row>
    <row r="515" spans="1:68" hidden="1" x14ac:dyDescent="0.25">
      <c r="A515" s="73"/>
      <c r="B515" s="3" t="s">
        <v>90</v>
      </c>
      <c r="C515" s="23">
        <v>3</v>
      </c>
      <c r="D515" s="11">
        <v>0.9</v>
      </c>
      <c r="E515" s="11">
        <f t="shared" si="37"/>
        <v>40.5</v>
      </c>
      <c r="F515" s="11">
        <f t="shared" si="38"/>
        <v>0.81</v>
      </c>
      <c r="G515" s="11">
        <v>12.07</v>
      </c>
      <c r="H515" s="11">
        <v>47.2</v>
      </c>
      <c r="K515" s="125">
        <v>0.82</v>
      </c>
      <c r="L515" s="24">
        <v>44.1</v>
      </c>
      <c r="M515" s="6">
        <v>2.75</v>
      </c>
      <c r="P515" s="25">
        <v>11.2</v>
      </c>
      <c r="R515" s="26">
        <v>1.82</v>
      </c>
      <c r="S515" s="26">
        <v>39.6</v>
      </c>
      <c r="U515" s="121">
        <v>1.43</v>
      </c>
      <c r="V515" s="38">
        <v>8.16</v>
      </c>
      <c r="W515" s="126">
        <f t="shared" si="39"/>
        <v>2.25</v>
      </c>
      <c r="Y515" s="40">
        <v>551</v>
      </c>
      <c r="AA515" s="40">
        <v>20.420000000000002</v>
      </c>
      <c r="AB515" s="41">
        <v>21.13</v>
      </c>
      <c r="AC515" s="48">
        <v>20.7</v>
      </c>
      <c r="AD515" s="49">
        <v>3.19</v>
      </c>
      <c r="AE515" s="49">
        <v>322</v>
      </c>
      <c r="AG515" s="49">
        <v>8.64</v>
      </c>
      <c r="AN515" s="60">
        <v>57</v>
      </c>
      <c r="AO515" s="61">
        <v>5.5579999999999998</v>
      </c>
      <c r="AQ515" s="76" t="s">
        <v>230</v>
      </c>
      <c r="AS515" s="89">
        <v>300</v>
      </c>
      <c r="AT515" s="89">
        <v>400</v>
      </c>
      <c r="AU515" s="95">
        <v>20</v>
      </c>
      <c r="AV515" s="95">
        <v>25</v>
      </c>
      <c r="AW515" s="95">
        <v>8</v>
      </c>
      <c r="AX515" s="95">
        <v>12</v>
      </c>
      <c r="AY515" s="95">
        <v>2.7</v>
      </c>
      <c r="AZ515" s="95">
        <v>3.3</v>
      </c>
      <c r="BG515" s="89">
        <v>30</v>
      </c>
      <c r="BH515" s="89">
        <v>50</v>
      </c>
      <c r="BI515" s="89">
        <v>42</v>
      </c>
      <c r="BJ515" s="89">
        <v>50</v>
      </c>
      <c r="BK515" s="89">
        <v>10</v>
      </c>
      <c r="BL515" s="89">
        <v>20</v>
      </c>
      <c r="BM515" s="89">
        <v>5</v>
      </c>
      <c r="BN515" s="89">
        <v>10</v>
      </c>
      <c r="BO515" s="94">
        <v>36</v>
      </c>
      <c r="BP515" s="94">
        <v>41</v>
      </c>
    </row>
    <row r="516" spans="1:68" hidden="1" x14ac:dyDescent="0.25">
      <c r="A516" s="73">
        <v>43186</v>
      </c>
      <c r="B516" s="3" t="s">
        <v>43</v>
      </c>
      <c r="C516" s="23">
        <v>3</v>
      </c>
      <c r="D516" s="11">
        <v>1</v>
      </c>
      <c r="E516" s="11">
        <f t="shared" si="37"/>
        <v>40</v>
      </c>
      <c r="F516" s="11">
        <f t="shared" si="38"/>
        <v>0.9</v>
      </c>
      <c r="G516" s="11">
        <v>12</v>
      </c>
      <c r="H516" s="11">
        <v>46.9</v>
      </c>
      <c r="K516" s="125">
        <v>1.43</v>
      </c>
      <c r="L516" s="24">
        <v>44.9</v>
      </c>
      <c r="M516" s="6">
        <v>2.92</v>
      </c>
      <c r="P516" s="25">
        <v>10.6</v>
      </c>
      <c r="R516" s="26">
        <v>1.83</v>
      </c>
      <c r="S516" s="26">
        <v>39.9</v>
      </c>
      <c r="U516" s="121">
        <v>1.44</v>
      </c>
      <c r="V516" s="38">
        <v>8.31</v>
      </c>
      <c r="W516" s="126">
        <f t="shared" si="39"/>
        <v>2.87</v>
      </c>
      <c r="Y516" s="40">
        <v>533</v>
      </c>
      <c r="AA516" s="40">
        <v>23.29</v>
      </c>
      <c r="AB516" s="41">
        <v>23.93</v>
      </c>
      <c r="AC516" s="48">
        <v>21.1</v>
      </c>
      <c r="AD516" s="49">
        <v>3.19</v>
      </c>
      <c r="AE516" s="49">
        <v>312</v>
      </c>
      <c r="AG516" s="49">
        <v>8.65</v>
      </c>
      <c r="AJ516" s="80">
        <v>57.36</v>
      </c>
      <c r="AK516" s="56">
        <v>17.760000000000002</v>
      </c>
      <c r="AN516" s="60">
        <v>70</v>
      </c>
      <c r="AO516" s="61">
        <v>5.33</v>
      </c>
      <c r="AQ516" s="76" t="s">
        <v>232</v>
      </c>
      <c r="AS516" s="89">
        <v>300</v>
      </c>
      <c r="AT516" s="89">
        <v>400</v>
      </c>
      <c r="AU516" s="95">
        <v>20</v>
      </c>
      <c r="AV516" s="95">
        <v>25</v>
      </c>
      <c r="AW516" s="95">
        <v>8</v>
      </c>
      <c r="AX516" s="95">
        <v>12</v>
      </c>
      <c r="AY516" s="95">
        <v>2.7</v>
      </c>
      <c r="AZ516" s="95">
        <v>3.3</v>
      </c>
      <c r="BG516" s="89">
        <v>30</v>
      </c>
      <c r="BH516" s="89">
        <v>50</v>
      </c>
      <c r="BI516" s="89">
        <v>42</v>
      </c>
      <c r="BJ516" s="89">
        <v>50</v>
      </c>
      <c r="BK516" s="89">
        <v>10</v>
      </c>
      <c r="BL516" s="89">
        <v>20</v>
      </c>
      <c r="BM516" s="89">
        <v>5</v>
      </c>
      <c r="BN516" s="89">
        <v>10</v>
      </c>
      <c r="BO516" s="94">
        <v>36</v>
      </c>
      <c r="BP516" s="94">
        <v>41</v>
      </c>
    </row>
    <row r="517" spans="1:68" hidden="1" x14ac:dyDescent="0.25">
      <c r="A517" s="73"/>
      <c r="B517" s="3" t="s">
        <v>62</v>
      </c>
      <c r="C517" s="23">
        <v>3.1</v>
      </c>
      <c r="D517" s="11">
        <v>0.9</v>
      </c>
      <c r="E517" s="11">
        <f t="shared" ref="E517:E527" si="40">(C517-D517/3)*15</f>
        <v>42.000000000000007</v>
      </c>
      <c r="F517" s="11">
        <f t="shared" ref="F517:F527" si="41">D517*0.9</f>
        <v>0.81</v>
      </c>
      <c r="G517" s="11">
        <v>11.98</v>
      </c>
      <c r="H517" s="11">
        <v>46.7</v>
      </c>
      <c r="K517" s="125">
        <v>0.82</v>
      </c>
      <c r="L517" s="24">
        <v>45.2</v>
      </c>
      <c r="M517" s="6">
        <v>3.23</v>
      </c>
      <c r="P517" s="25">
        <v>12.3</v>
      </c>
      <c r="R517" s="26">
        <v>1.84</v>
      </c>
      <c r="S517" s="26">
        <v>39.799999999999997</v>
      </c>
      <c r="U517" s="121">
        <v>1.36</v>
      </c>
      <c r="V517" s="38">
        <v>8.3699999999999992</v>
      </c>
      <c r="W517" s="126">
        <f t="shared" si="39"/>
        <v>2.1800000000000002</v>
      </c>
      <c r="Y517" s="40">
        <v>536</v>
      </c>
      <c r="AA517" s="40">
        <v>25.18</v>
      </c>
      <c r="AB517" s="41">
        <v>25.73</v>
      </c>
      <c r="AC517" s="48">
        <v>21.1</v>
      </c>
      <c r="AD517" s="49">
        <v>3.2</v>
      </c>
      <c r="AE517" s="49">
        <v>314</v>
      </c>
      <c r="AG517" s="49">
        <v>9.1</v>
      </c>
      <c r="AN517" s="60">
        <v>52</v>
      </c>
      <c r="AO517" s="61">
        <v>6.9859999999999998</v>
      </c>
      <c r="AS517" s="89">
        <v>300</v>
      </c>
      <c r="AT517" s="89">
        <v>400</v>
      </c>
      <c r="AU517" s="95">
        <v>20</v>
      </c>
      <c r="AV517" s="95">
        <v>25</v>
      </c>
      <c r="AW517" s="95">
        <v>8</v>
      </c>
      <c r="AX517" s="95">
        <v>12</v>
      </c>
      <c r="AY517" s="95">
        <v>2.7</v>
      </c>
      <c r="AZ517" s="95">
        <v>3.3</v>
      </c>
      <c r="BG517" s="89">
        <v>30</v>
      </c>
      <c r="BH517" s="89">
        <v>50</v>
      </c>
      <c r="BI517" s="89">
        <v>42</v>
      </c>
      <c r="BJ517" s="89">
        <v>50</v>
      </c>
      <c r="BK517" s="89">
        <v>10</v>
      </c>
      <c r="BL517" s="89">
        <v>20</v>
      </c>
      <c r="BM517" s="89">
        <v>5</v>
      </c>
      <c r="BN517" s="89">
        <v>10</v>
      </c>
      <c r="BO517" s="94">
        <v>36</v>
      </c>
      <c r="BP517" s="94">
        <v>41</v>
      </c>
    </row>
    <row r="518" spans="1:68" hidden="1" x14ac:dyDescent="0.25">
      <c r="A518" s="73">
        <v>43187</v>
      </c>
      <c r="B518" s="3" t="s">
        <v>65</v>
      </c>
      <c r="C518" s="23">
        <v>3</v>
      </c>
      <c r="D518" s="11">
        <v>1.05</v>
      </c>
      <c r="E518" s="11">
        <f t="shared" si="40"/>
        <v>39.75</v>
      </c>
      <c r="F518" s="11">
        <f t="shared" si="41"/>
        <v>0.94500000000000006</v>
      </c>
      <c r="G518" s="11">
        <v>11.87</v>
      </c>
      <c r="H518" s="11">
        <v>46.9</v>
      </c>
      <c r="K518" s="125">
        <v>0.97</v>
      </c>
      <c r="L518" s="24">
        <v>44.8</v>
      </c>
      <c r="M518" s="6">
        <v>3.17</v>
      </c>
      <c r="P518" s="25">
        <v>10.6</v>
      </c>
      <c r="R518" s="26">
        <v>1.85</v>
      </c>
      <c r="S518" s="26">
        <v>39.9</v>
      </c>
      <c r="U518" s="121">
        <v>1.36</v>
      </c>
      <c r="V518" s="38">
        <v>8.09</v>
      </c>
      <c r="W518" s="126">
        <f t="shared" si="39"/>
        <v>2.33</v>
      </c>
      <c r="Y518" s="40">
        <v>529</v>
      </c>
      <c r="AA518" s="40">
        <v>25.98</v>
      </c>
      <c r="AB518" s="41">
        <v>28.59</v>
      </c>
      <c r="AC518" s="48">
        <v>21.1</v>
      </c>
      <c r="AD518" s="49">
        <v>3.24</v>
      </c>
      <c r="AE518" s="49">
        <v>305</v>
      </c>
      <c r="AG518" s="49">
        <v>8.42</v>
      </c>
      <c r="AJ518" s="80">
        <v>68.27</v>
      </c>
      <c r="AK518" s="56">
        <v>21.5</v>
      </c>
      <c r="AN518" s="60">
        <v>65</v>
      </c>
      <c r="AO518" s="61">
        <v>5.99</v>
      </c>
      <c r="AS518" s="89">
        <v>300</v>
      </c>
      <c r="AT518" s="89">
        <v>400</v>
      </c>
      <c r="AU518" s="95">
        <v>20</v>
      </c>
      <c r="AV518" s="95">
        <v>25</v>
      </c>
      <c r="AW518" s="95">
        <v>8</v>
      </c>
      <c r="AX518" s="95">
        <v>12</v>
      </c>
      <c r="AY518" s="95">
        <v>2.7</v>
      </c>
      <c r="AZ518" s="95">
        <v>3.3</v>
      </c>
      <c r="BG518" s="89">
        <v>30</v>
      </c>
      <c r="BH518" s="89">
        <v>50</v>
      </c>
      <c r="BI518" s="89">
        <v>42</v>
      </c>
      <c r="BJ518" s="89">
        <v>50</v>
      </c>
      <c r="BK518" s="89">
        <v>10</v>
      </c>
      <c r="BL518" s="89">
        <v>20</v>
      </c>
      <c r="BM518" s="89">
        <v>5</v>
      </c>
      <c r="BN518" s="89">
        <v>10</v>
      </c>
      <c r="BO518" s="94">
        <v>36</v>
      </c>
      <c r="BP518" s="94">
        <v>41</v>
      </c>
    </row>
    <row r="519" spans="1:68" hidden="1" x14ac:dyDescent="0.25">
      <c r="A519" s="73"/>
      <c r="B519" s="3" t="s">
        <v>62</v>
      </c>
      <c r="C519" s="23">
        <v>3.1</v>
      </c>
      <c r="D519" s="11">
        <v>1</v>
      </c>
      <c r="E519" s="11">
        <f t="shared" si="40"/>
        <v>41.5</v>
      </c>
      <c r="F519" s="11">
        <f t="shared" si="41"/>
        <v>0.9</v>
      </c>
      <c r="G519" s="11">
        <v>11.97</v>
      </c>
      <c r="H519" s="11">
        <v>46.6</v>
      </c>
      <c r="K519" s="125">
        <v>1.1299999999999999</v>
      </c>
      <c r="L519" s="24">
        <v>45</v>
      </c>
      <c r="M519" s="6">
        <v>2.77</v>
      </c>
      <c r="P519" s="25">
        <v>11.8</v>
      </c>
      <c r="R519" s="26">
        <v>1.89</v>
      </c>
      <c r="S519" s="26">
        <v>40.1</v>
      </c>
      <c r="U519" s="121">
        <v>1.4</v>
      </c>
      <c r="V519" s="38">
        <v>8.1999999999999993</v>
      </c>
      <c r="W519" s="126">
        <f t="shared" si="39"/>
        <v>2.5299999999999998</v>
      </c>
      <c r="Y519" s="40">
        <v>529</v>
      </c>
      <c r="AA519" s="40">
        <v>11.7</v>
      </c>
      <c r="AB519" s="41">
        <v>7.97</v>
      </c>
      <c r="AC519" s="48">
        <v>21.2</v>
      </c>
      <c r="AD519" s="49">
        <v>3.25</v>
      </c>
      <c r="AE519" s="49">
        <v>307</v>
      </c>
      <c r="AG519" s="49">
        <v>8.19</v>
      </c>
      <c r="AN519" s="60">
        <v>88</v>
      </c>
      <c r="AO519" s="61">
        <v>6.2969999999999997</v>
      </c>
      <c r="AS519" s="89">
        <v>300</v>
      </c>
      <c r="AT519" s="89">
        <v>400</v>
      </c>
      <c r="AU519" s="95">
        <v>20</v>
      </c>
      <c r="AV519" s="95">
        <v>25</v>
      </c>
      <c r="AW519" s="95">
        <v>8</v>
      </c>
      <c r="AX519" s="95">
        <v>12</v>
      </c>
      <c r="AY519" s="95">
        <v>2.7</v>
      </c>
      <c r="AZ519" s="95">
        <v>3.3</v>
      </c>
      <c r="BG519" s="89">
        <v>30</v>
      </c>
      <c r="BH519" s="89">
        <v>50</v>
      </c>
      <c r="BI519" s="89">
        <v>42</v>
      </c>
      <c r="BJ519" s="89">
        <v>50</v>
      </c>
      <c r="BK519" s="89">
        <v>10</v>
      </c>
      <c r="BL519" s="89">
        <v>20</v>
      </c>
      <c r="BM519" s="89">
        <v>5</v>
      </c>
      <c r="BN519" s="89">
        <v>10</v>
      </c>
      <c r="BO519" s="94">
        <v>36</v>
      </c>
      <c r="BP519" s="94">
        <v>41</v>
      </c>
    </row>
    <row r="520" spans="1:68" hidden="1" x14ac:dyDescent="0.25">
      <c r="A520" s="73">
        <v>43188</v>
      </c>
      <c r="B520" s="3" t="s">
        <v>101</v>
      </c>
      <c r="C520" s="23">
        <v>3.1</v>
      </c>
      <c r="D520" s="11">
        <v>0.9</v>
      </c>
      <c r="E520" s="11">
        <f t="shared" si="40"/>
        <v>42.000000000000007</v>
      </c>
      <c r="F520" s="11">
        <f t="shared" si="41"/>
        <v>0.81</v>
      </c>
      <c r="G520" s="11">
        <v>12.07</v>
      </c>
      <c r="H520" s="11">
        <v>46.6</v>
      </c>
      <c r="K520" s="125">
        <v>1.37</v>
      </c>
      <c r="L520" s="24">
        <v>44.9</v>
      </c>
      <c r="M520" s="6">
        <v>2.68</v>
      </c>
      <c r="P520" s="25">
        <v>11.2</v>
      </c>
      <c r="R520" s="26">
        <v>1.89</v>
      </c>
      <c r="S520" s="26">
        <v>39.799999999999997</v>
      </c>
      <c r="U520" s="121">
        <v>1.46</v>
      </c>
      <c r="V520" s="38">
        <v>8.25</v>
      </c>
      <c r="W520" s="126">
        <f t="shared" si="39"/>
        <v>2.83</v>
      </c>
      <c r="Y520" s="40">
        <v>522</v>
      </c>
      <c r="AA520" s="40">
        <v>11.24</v>
      </c>
      <c r="AB520" s="41">
        <v>7.08</v>
      </c>
      <c r="AC520" s="48">
        <v>21.1</v>
      </c>
      <c r="AD520" s="49">
        <v>3.25</v>
      </c>
      <c r="AE520" s="49">
        <v>308</v>
      </c>
      <c r="AG520" s="49">
        <v>9.1</v>
      </c>
      <c r="AK520" s="56">
        <v>19.690000000000001</v>
      </c>
      <c r="AS520" s="89">
        <v>300</v>
      </c>
      <c r="AT520" s="89">
        <v>400</v>
      </c>
      <c r="AU520" s="95">
        <v>20</v>
      </c>
      <c r="AV520" s="95">
        <v>25</v>
      </c>
      <c r="AW520" s="95">
        <v>8</v>
      </c>
      <c r="AX520" s="95">
        <v>12</v>
      </c>
      <c r="AY520" s="95">
        <v>2.7</v>
      </c>
      <c r="AZ520" s="95">
        <v>3.3</v>
      </c>
      <c r="BG520" s="89">
        <v>30</v>
      </c>
      <c r="BH520" s="89">
        <v>50</v>
      </c>
      <c r="BI520" s="89">
        <v>42</v>
      </c>
      <c r="BJ520" s="89">
        <v>50</v>
      </c>
      <c r="BK520" s="89">
        <v>10</v>
      </c>
      <c r="BL520" s="89">
        <v>20</v>
      </c>
      <c r="BM520" s="89">
        <v>5</v>
      </c>
      <c r="BN520" s="89">
        <v>10</v>
      </c>
      <c r="BO520" s="94">
        <v>36</v>
      </c>
      <c r="BP520" s="94">
        <v>41</v>
      </c>
    </row>
    <row r="521" spans="1:68" hidden="1" x14ac:dyDescent="0.25">
      <c r="A521" s="73"/>
      <c r="B521" s="3" t="s">
        <v>62</v>
      </c>
      <c r="C521" s="23">
        <v>3</v>
      </c>
      <c r="D521" s="11">
        <v>0.9</v>
      </c>
      <c r="E521" s="11">
        <f t="shared" si="40"/>
        <v>40.5</v>
      </c>
      <c r="F521" s="11">
        <f t="shared" si="41"/>
        <v>0.81</v>
      </c>
      <c r="G521" s="11">
        <v>12.1</v>
      </c>
      <c r="H521" s="11">
        <v>46.5</v>
      </c>
      <c r="K521" s="125">
        <v>1.03</v>
      </c>
      <c r="L521" s="24">
        <v>44.8</v>
      </c>
      <c r="M521" s="6">
        <v>3.57</v>
      </c>
      <c r="P521" s="25">
        <v>13.4</v>
      </c>
      <c r="R521" s="26">
        <v>1.87</v>
      </c>
      <c r="S521" s="26">
        <v>39.9</v>
      </c>
      <c r="U521" s="121">
        <v>1.56</v>
      </c>
      <c r="V521" s="38">
        <v>8.6</v>
      </c>
      <c r="W521" s="126">
        <f t="shared" si="39"/>
        <v>2.59</v>
      </c>
      <c r="Y521" s="40">
        <v>520</v>
      </c>
      <c r="AA521" s="40">
        <v>10.93</v>
      </c>
      <c r="AB521" s="41">
        <v>7.13</v>
      </c>
      <c r="AC521" s="48">
        <v>21.1</v>
      </c>
      <c r="AD521" s="49">
        <v>3.23</v>
      </c>
      <c r="AE521" s="49">
        <v>310</v>
      </c>
      <c r="AG521" s="49">
        <v>8.19</v>
      </c>
      <c r="AK521" s="56">
        <v>14.1</v>
      </c>
      <c r="AN521" s="60">
        <v>57</v>
      </c>
      <c r="AO521" s="61">
        <v>4.3499999999999996</v>
      </c>
      <c r="AS521" s="89">
        <v>300</v>
      </c>
      <c r="AT521" s="89">
        <v>400</v>
      </c>
      <c r="AU521" s="95">
        <v>20</v>
      </c>
      <c r="AV521" s="95">
        <v>25</v>
      </c>
      <c r="AW521" s="95">
        <v>8</v>
      </c>
      <c r="AX521" s="95">
        <v>12</v>
      </c>
      <c r="AY521" s="95">
        <v>2.7</v>
      </c>
      <c r="AZ521" s="95">
        <v>3.3</v>
      </c>
      <c r="BG521" s="89">
        <v>30</v>
      </c>
      <c r="BH521" s="89">
        <v>50</v>
      </c>
      <c r="BI521" s="89">
        <v>42</v>
      </c>
      <c r="BJ521" s="89">
        <v>50</v>
      </c>
      <c r="BK521" s="89">
        <v>10</v>
      </c>
      <c r="BL521" s="89">
        <v>20</v>
      </c>
      <c r="BM521" s="89">
        <v>5</v>
      </c>
      <c r="BN521" s="89">
        <v>10</v>
      </c>
      <c r="BO521" s="94">
        <v>36</v>
      </c>
      <c r="BP521" s="94">
        <v>41</v>
      </c>
    </row>
    <row r="522" spans="1:68" hidden="1" x14ac:dyDescent="0.25">
      <c r="A522" s="73">
        <v>43189</v>
      </c>
      <c r="B522" s="3" t="s">
        <v>194</v>
      </c>
      <c r="C522" s="23">
        <v>2.9</v>
      </c>
      <c r="D522" s="11">
        <v>0.9</v>
      </c>
      <c r="E522" s="11">
        <f t="shared" si="40"/>
        <v>39</v>
      </c>
      <c r="F522" s="11">
        <f t="shared" si="41"/>
        <v>0.81</v>
      </c>
      <c r="G522" s="11">
        <v>11.92</v>
      </c>
      <c r="H522" s="11">
        <v>46.2</v>
      </c>
      <c r="K522" s="125">
        <v>1.3</v>
      </c>
      <c r="L522" s="24">
        <v>44.6</v>
      </c>
      <c r="M522" s="6">
        <v>3.53</v>
      </c>
      <c r="P522" s="25">
        <v>11.2</v>
      </c>
      <c r="R522" s="26">
        <v>1.94</v>
      </c>
      <c r="S522" s="26">
        <v>39.799999999999997</v>
      </c>
      <c r="U522" s="121">
        <v>1.51</v>
      </c>
      <c r="V522" s="38">
        <v>8.3000000000000007</v>
      </c>
      <c r="W522" s="126">
        <f t="shared" si="39"/>
        <v>2.81</v>
      </c>
      <c r="Y522" s="40">
        <v>522</v>
      </c>
      <c r="AA522" s="40">
        <v>12</v>
      </c>
      <c r="AB522" s="41">
        <v>7.71</v>
      </c>
      <c r="AC522" s="48">
        <v>21.1</v>
      </c>
      <c r="AD522" s="49">
        <v>3.26</v>
      </c>
      <c r="AE522" s="49">
        <v>310</v>
      </c>
      <c r="AG522" s="49">
        <v>8.65</v>
      </c>
      <c r="AK522" s="56">
        <v>14.42</v>
      </c>
      <c r="AN522" s="60">
        <v>98</v>
      </c>
      <c r="AO522" s="61">
        <v>8.64</v>
      </c>
      <c r="AS522" s="89">
        <v>300</v>
      </c>
      <c r="AT522" s="89">
        <v>400</v>
      </c>
      <c r="AU522" s="95">
        <v>20</v>
      </c>
      <c r="AV522" s="95">
        <v>25</v>
      </c>
      <c r="AW522" s="95">
        <v>8</v>
      </c>
      <c r="AX522" s="95">
        <v>12</v>
      </c>
      <c r="AY522" s="95">
        <v>2.7</v>
      </c>
      <c r="AZ522" s="95">
        <v>3.3</v>
      </c>
      <c r="BG522" s="89">
        <v>30</v>
      </c>
      <c r="BH522" s="89">
        <v>50</v>
      </c>
      <c r="BI522" s="89">
        <v>42</v>
      </c>
      <c r="BJ522" s="89">
        <v>50</v>
      </c>
      <c r="BK522" s="89">
        <v>10</v>
      </c>
      <c r="BL522" s="89">
        <v>20</v>
      </c>
      <c r="BM522" s="89">
        <v>5</v>
      </c>
      <c r="BN522" s="89">
        <v>10</v>
      </c>
      <c r="BO522" s="94">
        <v>36</v>
      </c>
      <c r="BP522" s="94">
        <v>41</v>
      </c>
    </row>
    <row r="523" spans="1:68" hidden="1" x14ac:dyDescent="0.25">
      <c r="A523" s="73"/>
      <c r="B523" s="3" t="s">
        <v>233</v>
      </c>
      <c r="C523" s="23">
        <v>3.1</v>
      </c>
      <c r="D523" s="11">
        <v>1</v>
      </c>
      <c r="E523" s="11">
        <f t="shared" si="40"/>
        <v>41.5</v>
      </c>
      <c r="F523" s="11">
        <f t="shared" si="41"/>
        <v>0.9</v>
      </c>
      <c r="G523" s="11">
        <v>11.95</v>
      </c>
      <c r="H523" s="11">
        <v>47.1</v>
      </c>
      <c r="K523" s="125">
        <v>1.0900000000000001</v>
      </c>
      <c r="L523" s="24">
        <v>44.4</v>
      </c>
      <c r="M523" s="6">
        <v>2.91</v>
      </c>
      <c r="P523" s="25">
        <v>13.4</v>
      </c>
      <c r="R523" s="26">
        <v>2.06</v>
      </c>
      <c r="S523" s="26">
        <v>40.200000000000003</v>
      </c>
      <c r="U523" s="121">
        <v>1.59</v>
      </c>
      <c r="V523" s="38">
        <v>8.33</v>
      </c>
      <c r="W523" s="126">
        <f t="shared" si="39"/>
        <v>2.68</v>
      </c>
      <c r="Y523" s="40">
        <v>524</v>
      </c>
      <c r="AA523" s="40">
        <v>11.17</v>
      </c>
      <c r="AB523" s="41">
        <v>7.59</v>
      </c>
      <c r="AC523" s="48">
        <v>21.1</v>
      </c>
      <c r="AD523" s="49">
        <v>3.37</v>
      </c>
      <c r="AE523" s="49">
        <v>314</v>
      </c>
      <c r="AG523" s="49">
        <v>9.1</v>
      </c>
      <c r="AK523" s="56">
        <v>16.16</v>
      </c>
      <c r="AN523" s="60">
        <v>60</v>
      </c>
      <c r="AO523" s="61">
        <v>6.399</v>
      </c>
      <c r="AS523" s="89">
        <v>300</v>
      </c>
      <c r="AT523" s="89">
        <v>400</v>
      </c>
      <c r="AU523" s="95">
        <v>20</v>
      </c>
      <c r="AV523" s="95">
        <v>25</v>
      </c>
      <c r="AW523" s="95">
        <v>8</v>
      </c>
      <c r="AX523" s="95">
        <v>12</v>
      </c>
      <c r="AY523" s="95">
        <v>2.7</v>
      </c>
      <c r="AZ523" s="95">
        <v>3.3</v>
      </c>
      <c r="BG523" s="89">
        <v>30</v>
      </c>
      <c r="BH523" s="89">
        <v>50</v>
      </c>
      <c r="BI523" s="89">
        <v>42</v>
      </c>
      <c r="BJ523" s="89">
        <v>50</v>
      </c>
      <c r="BK523" s="89">
        <v>10</v>
      </c>
      <c r="BL523" s="89">
        <v>20</v>
      </c>
      <c r="BM523" s="89">
        <v>5</v>
      </c>
      <c r="BN523" s="89">
        <v>10</v>
      </c>
      <c r="BO523" s="94">
        <v>36</v>
      </c>
      <c r="BP523" s="94">
        <v>41</v>
      </c>
    </row>
    <row r="524" spans="1:68" hidden="1" x14ac:dyDescent="0.25">
      <c r="A524" s="73">
        <v>43193</v>
      </c>
      <c r="B524" s="3" t="s">
        <v>34</v>
      </c>
      <c r="C524" s="23">
        <v>3.1</v>
      </c>
      <c r="D524" s="11">
        <v>0.9</v>
      </c>
      <c r="E524" s="11">
        <f t="shared" si="40"/>
        <v>42.000000000000007</v>
      </c>
      <c r="F524" s="11">
        <f t="shared" si="41"/>
        <v>0.81</v>
      </c>
      <c r="G524" s="11">
        <v>12.19</v>
      </c>
      <c r="H524" s="11">
        <v>45.2</v>
      </c>
      <c r="K524" s="125">
        <v>1.18</v>
      </c>
      <c r="L524" s="24">
        <v>42.6</v>
      </c>
      <c r="M524" s="6">
        <v>2.1800000000000002</v>
      </c>
      <c r="P524" s="25">
        <v>13.4</v>
      </c>
      <c r="R524" s="26">
        <v>1.73</v>
      </c>
      <c r="S524" s="26">
        <v>38.9</v>
      </c>
      <c r="U524" s="121">
        <v>1.4</v>
      </c>
      <c r="V524" s="38">
        <v>9.35</v>
      </c>
      <c r="W524" s="126">
        <f t="shared" si="39"/>
        <v>2.58</v>
      </c>
      <c r="Y524" s="40">
        <v>624</v>
      </c>
      <c r="AA524" s="40">
        <v>16.010000000000002</v>
      </c>
      <c r="AB524" s="41">
        <v>7.41</v>
      </c>
      <c r="AC524" s="48">
        <v>21.4</v>
      </c>
      <c r="AD524" s="49">
        <v>3.13</v>
      </c>
      <c r="AE524" s="49">
        <v>323</v>
      </c>
      <c r="AG524" s="49">
        <v>8.19</v>
      </c>
      <c r="AK524" s="56">
        <v>12.37</v>
      </c>
      <c r="AN524" s="60">
        <v>65</v>
      </c>
      <c r="AO524" s="61">
        <v>8.0220000000000002</v>
      </c>
      <c r="AS524" s="89">
        <v>300</v>
      </c>
      <c r="AT524" s="89">
        <v>400</v>
      </c>
      <c r="AU524" s="95">
        <v>20</v>
      </c>
      <c r="AV524" s="95">
        <v>25</v>
      </c>
      <c r="AW524" s="95">
        <v>8</v>
      </c>
      <c r="AX524" s="95">
        <v>12</v>
      </c>
      <c r="AY524" s="95">
        <v>2.7</v>
      </c>
      <c r="AZ524" s="95">
        <v>3.3</v>
      </c>
      <c r="BG524" s="89">
        <v>30</v>
      </c>
      <c r="BH524" s="89">
        <v>50</v>
      </c>
      <c r="BI524" s="89">
        <v>42</v>
      </c>
      <c r="BJ524" s="89">
        <v>50</v>
      </c>
      <c r="BK524" s="89">
        <v>10</v>
      </c>
      <c r="BL524" s="89">
        <v>20</v>
      </c>
      <c r="BM524" s="89">
        <v>5</v>
      </c>
      <c r="BN524" s="89">
        <v>10</v>
      </c>
      <c r="BO524" s="94">
        <v>36</v>
      </c>
      <c r="BP524" s="94">
        <v>41</v>
      </c>
    </row>
    <row r="525" spans="1:68" hidden="1" x14ac:dyDescent="0.25">
      <c r="A525" s="73"/>
      <c r="B525" s="3" t="s">
        <v>234</v>
      </c>
      <c r="C525" s="23">
        <v>3.2</v>
      </c>
      <c r="D525" s="11">
        <v>1</v>
      </c>
      <c r="E525" s="11">
        <f t="shared" si="40"/>
        <v>43</v>
      </c>
      <c r="F525" s="11">
        <f t="shared" si="41"/>
        <v>0.9</v>
      </c>
      <c r="G525" s="11">
        <v>12.21</v>
      </c>
      <c r="H525" s="11">
        <v>47</v>
      </c>
      <c r="K525" s="125">
        <v>1.37</v>
      </c>
      <c r="L525" s="24">
        <v>43.5</v>
      </c>
      <c r="M525" s="6">
        <v>2.75</v>
      </c>
      <c r="P525" s="25">
        <v>12.3</v>
      </c>
      <c r="R525" s="26">
        <v>1.84</v>
      </c>
      <c r="S525" s="26">
        <v>39.799999999999997</v>
      </c>
      <c r="U525" s="121">
        <v>1.42</v>
      </c>
      <c r="V525" s="38">
        <v>8.41</v>
      </c>
      <c r="W525" s="126">
        <f t="shared" si="39"/>
        <v>2.79</v>
      </c>
      <c r="Y525" s="40">
        <v>510</v>
      </c>
      <c r="AA525" s="40">
        <v>11.19</v>
      </c>
      <c r="AB525" s="41">
        <v>7.66</v>
      </c>
      <c r="AC525" s="48">
        <v>21.2</v>
      </c>
      <c r="AD525" s="49">
        <v>3.17</v>
      </c>
      <c r="AE525" s="49">
        <v>319</v>
      </c>
      <c r="AG525" s="49">
        <v>10.47</v>
      </c>
      <c r="AK525" s="56">
        <v>13.18</v>
      </c>
      <c r="AN525" s="60">
        <v>82</v>
      </c>
      <c r="AO525" s="61">
        <v>6.32</v>
      </c>
      <c r="AQ525" s="76" t="s">
        <v>235</v>
      </c>
      <c r="AS525" s="89">
        <v>300</v>
      </c>
      <c r="AT525" s="89">
        <v>400</v>
      </c>
      <c r="AU525" s="95">
        <v>20</v>
      </c>
      <c r="AV525" s="95">
        <v>25</v>
      </c>
      <c r="AW525" s="95">
        <v>8</v>
      </c>
      <c r="AX525" s="95">
        <v>12</v>
      </c>
      <c r="AY525" s="95">
        <v>2.7</v>
      </c>
      <c r="AZ525" s="95">
        <v>3.3</v>
      </c>
      <c r="BG525" s="89">
        <v>30</v>
      </c>
      <c r="BH525" s="89">
        <v>50</v>
      </c>
      <c r="BI525" s="89">
        <v>42</v>
      </c>
      <c r="BJ525" s="89">
        <v>50</v>
      </c>
      <c r="BK525" s="89">
        <v>10</v>
      </c>
      <c r="BL525" s="89">
        <v>20</v>
      </c>
      <c r="BM525" s="89">
        <v>5</v>
      </c>
      <c r="BN525" s="89">
        <v>10</v>
      </c>
      <c r="BO525" s="94">
        <v>36</v>
      </c>
      <c r="BP525" s="94">
        <v>41</v>
      </c>
    </row>
    <row r="526" spans="1:68" hidden="1" x14ac:dyDescent="0.25">
      <c r="A526" s="73">
        <v>43194</v>
      </c>
      <c r="B526" s="3" t="s">
        <v>65</v>
      </c>
      <c r="C526" s="23">
        <v>3.3</v>
      </c>
      <c r="D526" s="11">
        <v>0.9</v>
      </c>
      <c r="E526" s="11">
        <f t="shared" si="40"/>
        <v>45</v>
      </c>
      <c r="F526" s="11">
        <f t="shared" si="41"/>
        <v>0.81</v>
      </c>
      <c r="G526" s="11">
        <v>12.22</v>
      </c>
      <c r="H526" s="11">
        <v>46.9</v>
      </c>
      <c r="K526" s="125">
        <v>1.4</v>
      </c>
      <c r="L526" s="24">
        <v>44.7</v>
      </c>
      <c r="M526" s="6">
        <v>2.73</v>
      </c>
      <c r="P526" s="25">
        <v>12.3</v>
      </c>
      <c r="R526" s="26">
        <v>1.8</v>
      </c>
      <c r="S526" s="26">
        <v>40.1</v>
      </c>
      <c r="U526" s="121">
        <v>1.4</v>
      </c>
      <c r="V526" s="38">
        <v>8.44</v>
      </c>
      <c r="W526" s="126">
        <f t="shared" si="39"/>
        <v>2.8</v>
      </c>
      <c r="Y526" s="40">
        <v>501</v>
      </c>
      <c r="AA526" s="40">
        <v>12.8</v>
      </c>
      <c r="AB526" s="41">
        <v>10.34</v>
      </c>
      <c r="AC526" s="48">
        <v>21.1</v>
      </c>
      <c r="AD526" s="49">
        <v>3.16</v>
      </c>
      <c r="AE526" s="49">
        <v>323</v>
      </c>
      <c r="AG526" s="49">
        <v>9.1</v>
      </c>
      <c r="AK526" s="56">
        <v>13.81</v>
      </c>
      <c r="AN526" s="60">
        <v>68</v>
      </c>
      <c r="AO526" s="61">
        <v>7.5780000000000003</v>
      </c>
      <c r="AS526" s="89">
        <v>300</v>
      </c>
      <c r="AT526" s="89">
        <v>400</v>
      </c>
      <c r="AU526" s="95">
        <v>20</v>
      </c>
      <c r="AV526" s="95">
        <v>25</v>
      </c>
      <c r="AW526" s="95">
        <v>8</v>
      </c>
      <c r="AX526" s="95">
        <v>12</v>
      </c>
      <c r="AY526" s="95">
        <v>2.7</v>
      </c>
      <c r="AZ526" s="95">
        <v>3.3</v>
      </c>
      <c r="BF526" s="95">
        <v>11</v>
      </c>
      <c r="BG526" s="89">
        <v>30</v>
      </c>
      <c r="BH526" s="89">
        <v>50</v>
      </c>
      <c r="BI526" s="89">
        <v>42</v>
      </c>
      <c r="BJ526" s="89">
        <v>50</v>
      </c>
      <c r="BK526" s="89">
        <v>10</v>
      </c>
      <c r="BL526" s="89">
        <v>20</v>
      </c>
      <c r="BM526" s="89">
        <v>5</v>
      </c>
      <c r="BN526" s="89">
        <v>10</v>
      </c>
      <c r="BO526" s="94">
        <v>36</v>
      </c>
      <c r="BP526" s="94">
        <v>41</v>
      </c>
    </row>
    <row r="527" spans="1:68" hidden="1" x14ac:dyDescent="0.25">
      <c r="A527" s="73"/>
      <c r="B527" s="3" t="s">
        <v>140</v>
      </c>
      <c r="C527" s="23">
        <v>3.2</v>
      </c>
      <c r="D527" s="11">
        <v>1.2</v>
      </c>
      <c r="E527" s="11">
        <f t="shared" si="40"/>
        <v>42.000000000000007</v>
      </c>
      <c r="F527" s="11">
        <f t="shared" si="41"/>
        <v>1.08</v>
      </c>
      <c r="G527" s="11">
        <v>12.19</v>
      </c>
      <c r="H527" s="11">
        <v>47.1</v>
      </c>
      <c r="K527" s="125">
        <v>1.38</v>
      </c>
      <c r="L527" s="24">
        <v>44.5</v>
      </c>
      <c r="M527" s="6">
        <v>3.08</v>
      </c>
      <c r="P527" s="25">
        <v>11.5</v>
      </c>
      <c r="R527" s="26">
        <v>1.9</v>
      </c>
      <c r="S527" s="26">
        <v>40.1</v>
      </c>
      <c r="U527" s="121">
        <v>1.49</v>
      </c>
      <c r="V527" s="38">
        <v>8.26</v>
      </c>
      <c r="W527" s="126">
        <f t="shared" si="39"/>
        <v>2.87</v>
      </c>
      <c r="Y527" s="40">
        <v>512</v>
      </c>
      <c r="AA527" s="40">
        <v>14.51</v>
      </c>
      <c r="AB527" s="41">
        <v>13.68</v>
      </c>
      <c r="AC527" s="48">
        <v>21.2</v>
      </c>
      <c r="AD527" s="49">
        <v>3.22</v>
      </c>
      <c r="AE527" s="49">
        <v>307</v>
      </c>
      <c r="AG527" s="49">
        <v>8.65</v>
      </c>
      <c r="AJ527" s="80">
        <v>79.38</v>
      </c>
      <c r="AK527" s="56">
        <v>13.18</v>
      </c>
      <c r="AN527" s="60">
        <v>70</v>
      </c>
      <c r="AO527" s="61">
        <v>2.12</v>
      </c>
      <c r="AS527" s="89">
        <v>300</v>
      </c>
      <c r="AT527" s="89">
        <v>400</v>
      </c>
      <c r="AU527" s="95">
        <v>20</v>
      </c>
      <c r="AV527" s="95">
        <v>25</v>
      </c>
      <c r="AW527" s="95">
        <v>8</v>
      </c>
      <c r="AX527" s="95">
        <v>12</v>
      </c>
      <c r="AY527" s="95">
        <v>2.7</v>
      </c>
      <c r="AZ527" s="95">
        <v>3.3</v>
      </c>
      <c r="BF527" s="95">
        <v>11</v>
      </c>
      <c r="BG527" s="89">
        <v>30</v>
      </c>
      <c r="BH527" s="89">
        <v>50</v>
      </c>
      <c r="BI527" s="89">
        <v>42</v>
      </c>
      <c r="BJ527" s="89">
        <v>50</v>
      </c>
      <c r="BK527" s="89">
        <v>10</v>
      </c>
      <c r="BL527" s="89">
        <v>20</v>
      </c>
      <c r="BM527" s="89">
        <v>5</v>
      </c>
      <c r="BN527" s="89">
        <v>10</v>
      </c>
      <c r="BO527" s="94">
        <v>36</v>
      </c>
      <c r="BP527" s="94">
        <v>41</v>
      </c>
    </row>
    <row r="528" spans="1:68" hidden="1" x14ac:dyDescent="0.25">
      <c r="A528" s="73">
        <v>43195</v>
      </c>
      <c r="B528" s="3" t="s">
        <v>65</v>
      </c>
      <c r="C528" s="23">
        <v>3.4</v>
      </c>
      <c r="D528" s="11">
        <v>1.2</v>
      </c>
      <c r="E528" s="11">
        <f t="shared" ref="E528:E530" si="42">(C528-D528/3)*15</f>
        <v>45</v>
      </c>
      <c r="F528" s="11">
        <f t="shared" ref="F528:F530" si="43">D528*0.9</f>
        <v>1.08</v>
      </c>
      <c r="G528" s="11">
        <v>12.07</v>
      </c>
      <c r="H528" s="11">
        <v>46.9</v>
      </c>
      <c r="K528" s="125">
        <v>1.04</v>
      </c>
      <c r="L528" s="24">
        <v>46.6</v>
      </c>
      <c r="M528" s="6">
        <v>3.4</v>
      </c>
      <c r="P528" s="25">
        <v>12.3</v>
      </c>
      <c r="R528" s="26">
        <v>1.94</v>
      </c>
      <c r="S528" s="26">
        <v>39.9</v>
      </c>
      <c r="U528" s="121">
        <v>1.5</v>
      </c>
      <c r="V528" s="38">
        <v>8.5299999999999994</v>
      </c>
      <c r="W528" s="126">
        <f t="shared" si="39"/>
        <v>2.54</v>
      </c>
      <c r="Y528" s="40">
        <v>527</v>
      </c>
      <c r="AA528" s="40">
        <v>16.97</v>
      </c>
      <c r="AB528" s="41">
        <v>17.350000000000001</v>
      </c>
      <c r="AC528" s="48">
        <v>20.9</v>
      </c>
      <c r="AD528" s="49">
        <v>3.27</v>
      </c>
      <c r="AE528" s="49">
        <v>320</v>
      </c>
      <c r="AG528" s="49">
        <v>9.5500000000000007</v>
      </c>
      <c r="AK528" s="56">
        <v>15.61</v>
      </c>
      <c r="AS528" s="89">
        <v>300</v>
      </c>
      <c r="AT528" s="89">
        <v>400</v>
      </c>
      <c r="AU528" s="95">
        <v>20</v>
      </c>
      <c r="AV528" s="95">
        <v>25</v>
      </c>
      <c r="AW528" s="95">
        <v>8</v>
      </c>
      <c r="AX528" s="95">
        <v>12</v>
      </c>
      <c r="AY528" s="95">
        <v>2.7</v>
      </c>
      <c r="AZ528" s="95">
        <v>3.3</v>
      </c>
      <c r="BF528" s="95">
        <v>11</v>
      </c>
      <c r="BG528" s="89">
        <v>30</v>
      </c>
      <c r="BH528" s="89">
        <v>50</v>
      </c>
      <c r="BI528" s="89">
        <v>42</v>
      </c>
      <c r="BJ528" s="89">
        <v>50</v>
      </c>
      <c r="BK528" s="89">
        <v>10</v>
      </c>
      <c r="BL528" s="89">
        <v>20</v>
      </c>
      <c r="BM528" s="89">
        <v>5</v>
      </c>
      <c r="BN528" s="89">
        <v>10</v>
      </c>
      <c r="BO528" s="94">
        <v>36</v>
      </c>
      <c r="BP528" s="94">
        <v>41</v>
      </c>
    </row>
    <row r="529" spans="1:69" hidden="1" x14ac:dyDescent="0.25">
      <c r="A529" s="73"/>
      <c r="B529" s="3" t="s">
        <v>123</v>
      </c>
      <c r="AN529" s="60">
        <v>63</v>
      </c>
      <c r="AO529" s="61">
        <v>5.0330000000000004</v>
      </c>
      <c r="AS529" s="89">
        <v>300</v>
      </c>
      <c r="AT529" s="89">
        <v>400</v>
      </c>
      <c r="AU529" s="95">
        <v>20</v>
      </c>
      <c r="AV529" s="95">
        <v>25</v>
      </c>
      <c r="AW529" s="95">
        <v>8</v>
      </c>
      <c r="AX529" s="95">
        <v>12</v>
      </c>
      <c r="AY529" s="95">
        <v>2.7</v>
      </c>
      <c r="AZ529" s="95">
        <v>3.3</v>
      </c>
      <c r="BF529" s="95">
        <v>11</v>
      </c>
      <c r="BG529" s="89">
        <v>30</v>
      </c>
      <c r="BH529" s="89">
        <v>50</v>
      </c>
      <c r="BI529" s="89">
        <v>42</v>
      </c>
      <c r="BJ529" s="89">
        <v>50</v>
      </c>
      <c r="BK529" s="89">
        <v>10</v>
      </c>
      <c r="BL529" s="89">
        <v>20</v>
      </c>
      <c r="BM529" s="89">
        <v>5</v>
      </c>
      <c r="BN529" s="89">
        <v>10</v>
      </c>
      <c r="BO529" s="94">
        <v>36</v>
      </c>
      <c r="BP529" s="94">
        <v>41</v>
      </c>
    </row>
    <row r="530" spans="1:69" hidden="1" x14ac:dyDescent="0.25">
      <c r="A530" s="73"/>
      <c r="B530" s="3" t="s">
        <v>140</v>
      </c>
      <c r="C530" s="23">
        <v>3.3</v>
      </c>
      <c r="D530" s="11">
        <v>1.2</v>
      </c>
      <c r="E530" s="11">
        <f t="shared" si="42"/>
        <v>43.5</v>
      </c>
      <c r="F530" s="11">
        <f t="shared" si="43"/>
        <v>1.08</v>
      </c>
      <c r="G530" s="11">
        <v>12.1</v>
      </c>
      <c r="H530" s="11">
        <v>46.8</v>
      </c>
      <c r="K530" s="125">
        <v>1.1200000000000001</v>
      </c>
      <c r="L530" s="24">
        <v>46.1</v>
      </c>
      <c r="P530" s="25">
        <v>14</v>
      </c>
      <c r="R530" s="26">
        <v>2</v>
      </c>
      <c r="S530" s="26">
        <v>40</v>
      </c>
      <c r="U530" s="121">
        <v>1.36</v>
      </c>
      <c r="W530" s="126">
        <f t="shared" ref="W530:W545" si="44">U530+K530</f>
        <v>2.4800000000000004</v>
      </c>
      <c r="Y530" s="40">
        <v>550</v>
      </c>
      <c r="AA530" s="40">
        <v>19</v>
      </c>
      <c r="AB530" s="41">
        <v>19</v>
      </c>
      <c r="AC530" s="48">
        <v>20.7</v>
      </c>
      <c r="AD530" s="49">
        <v>3.1</v>
      </c>
      <c r="AE530" s="49">
        <v>324</v>
      </c>
      <c r="AG530" s="49">
        <v>8.65</v>
      </c>
      <c r="AK530" s="56">
        <v>10.7</v>
      </c>
      <c r="AN530" s="60">
        <v>55</v>
      </c>
      <c r="AO530" s="61">
        <v>4.9800000000000004</v>
      </c>
      <c r="AS530" s="89">
        <v>300</v>
      </c>
      <c r="AT530" s="89">
        <v>400</v>
      </c>
      <c r="AU530" s="95">
        <v>20</v>
      </c>
      <c r="AV530" s="95">
        <v>25</v>
      </c>
      <c r="AW530" s="95">
        <v>8</v>
      </c>
      <c r="AX530" s="95">
        <v>12</v>
      </c>
      <c r="AY530" s="95">
        <v>2.7</v>
      </c>
      <c r="AZ530" s="95">
        <v>3.3</v>
      </c>
      <c r="BF530" s="95">
        <v>11</v>
      </c>
      <c r="BG530" s="89">
        <v>30</v>
      </c>
      <c r="BH530" s="89">
        <v>50</v>
      </c>
      <c r="BI530" s="89">
        <v>42</v>
      </c>
      <c r="BJ530" s="89">
        <v>50</v>
      </c>
      <c r="BK530" s="89">
        <v>10</v>
      </c>
      <c r="BL530" s="89">
        <v>20</v>
      </c>
      <c r="BM530" s="89">
        <v>5</v>
      </c>
      <c r="BN530" s="89">
        <v>10</v>
      </c>
      <c r="BO530" s="94">
        <v>36</v>
      </c>
      <c r="BP530" s="94">
        <v>41</v>
      </c>
    </row>
    <row r="531" spans="1:69" hidden="1" x14ac:dyDescent="0.25">
      <c r="A531" s="73">
        <v>43196</v>
      </c>
      <c r="B531" s="3" t="s">
        <v>78</v>
      </c>
      <c r="C531" s="23">
        <v>3.4</v>
      </c>
      <c r="D531" s="11">
        <v>1.2</v>
      </c>
      <c r="E531" s="11">
        <f t="shared" ref="E531:E580" si="45">(C531-D531/3)*15</f>
        <v>45</v>
      </c>
      <c r="F531" s="11">
        <f t="shared" ref="F531:F580" si="46">D531*0.9</f>
        <v>1.08</v>
      </c>
      <c r="G531" s="11">
        <v>11.91</v>
      </c>
      <c r="H531" s="11">
        <v>46.8</v>
      </c>
      <c r="K531" s="125">
        <v>0.77</v>
      </c>
      <c r="L531" s="24">
        <v>44.3</v>
      </c>
      <c r="M531" s="6">
        <v>3.74</v>
      </c>
      <c r="P531" s="25">
        <v>10.6</v>
      </c>
      <c r="R531" s="26">
        <v>2.0099999999999998</v>
      </c>
      <c r="S531" s="26">
        <v>39.799999999999997</v>
      </c>
      <c r="U531" s="121">
        <v>1.74</v>
      </c>
      <c r="V531" s="38">
        <v>8.4</v>
      </c>
      <c r="W531" s="126">
        <f t="shared" si="44"/>
        <v>2.5099999999999998</v>
      </c>
      <c r="Y531" s="40">
        <v>543</v>
      </c>
      <c r="AA531" s="40">
        <v>26.03</v>
      </c>
      <c r="AB531" s="41">
        <v>23.23</v>
      </c>
      <c r="AC531" s="48">
        <v>20.8</v>
      </c>
      <c r="AD531" s="49">
        <v>3.27</v>
      </c>
      <c r="AE531" s="49">
        <v>325</v>
      </c>
      <c r="AG531" s="49">
        <v>10.47</v>
      </c>
      <c r="AK531" s="56">
        <v>13.41</v>
      </c>
      <c r="AN531" s="60">
        <v>65</v>
      </c>
      <c r="AO531" s="61">
        <v>7.8</v>
      </c>
      <c r="AS531" s="89">
        <v>300</v>
      </c>
      <c r="AT531" s="89">
        <v>400</v>
      </c>
      <c r="AU531" s="95">
        <v>20</v>
      </c>
      <c r="AV531" s="95">
        <v>25</v>
      </c>
      <c r="AW531" s="95">
        <v>8</v>
      </c>
      <c r="AX531" s="95">
        <v>12</v>
      </c>
      <c r="AY531" s="95">
        <v>2.7</v>
      </c>
      <c r="AZ531" s="95">
        <v>3.3</v>
      </c>
      <c r="BF531" s="95">
        <v>11</v>
      </c>
      <c r="BG531" s="89">
        <v>30</v>
      </c>
      <c r="BH531" s="89">
        <v>50</v>
      </c>
      <c r="BI531" s="89">
        <v>42</v>
      </c>
      <c r="BJ531" s="89">
        <v>50</v>
      </c>
      <c r="BK531" s="89">
        <v>10</v>
      </c>
      <c r="BL531" s="89">
        <v>20</v>
      </c>
      <c r="BM531" s="89">
        <v>5</v>
      </c>
      <c r="BN531" s="89">
        <v>10</v>
      </c>
      <c r="BO531" s="94">
        <v>36</v>
      </c>
      <c r="BP531" s="94">
        <v>41</v>
      </c>
    </row>
    <row r="532" spans="1:69" hidden="1" x14ac:dyDescent="0.25">
      <c r="A532" s="73">
        <v>43197</v>
      </c>
      <c r="B532" s="3" t="s">
        <v>194</v>
      </c>
      <c r="C532" s="23">
        <v>3</v>
      </c>
      <c r="D532" s="11">
        <v>1.1000000000000001</v>
      </c>
      <c r="E532" s="11">
        <f t="shared" si="45"/>
        <v>39.5</v>
      </c>
      <c r="F532" s="11">
        <f t="shared" si="46"/>
        <v>0.9900000000000001</v>
      </c>
      <c r="G532" s="11">
        <v>12.08</v>
      </c>
      <c r="H532" s="11">
        <v>46.7</v>
      </c>
      <c r="K532" s="125">
        <v>1.02</v>
      </c>
      <c r="L532" s="24">
        <v>44.6</v>
      </c>
      <c r="M532" s="6">
        <v>3.63</v>
      </c>
      <c r="P532" s="25">
        <v>10.6</v>
      </c>
      <c r="R532" s="26">
        <v>2.09</v>
      </c>
      <c r="S532" s="26">
        <v>39.700000000000003</v>
      </c>
      <c r="U532" s="121">
        <v>1.24</v>
      </c>
      <c r="V532" s="38">
        <v>8.3800000000000008</v>
      </c>
      <c r="W532" s="126">
        <f t="shared" si="44"/>
        <v>2.2599999999999998</v>
      </c>
      <c r="Y532" s="40">
        <v>555</v>
      </c>
      <c r="AA532" s="40">
        <v>23.85</v>
      </c>
      <c r="AB532" s="41">
        <v>26.32</v>
      </c>
      <c r="AC532" s="48">
        <v>21.7</v>
      </c>
      <c r="AD532" s="49">
        <v>3.3</v>
      </c>
      <c r="AE532" s="49">
        <v>320</v>
      </c>
      <c r="AG532" s="49">
        <v>8.65</v>
      </c>
      <c r="AK532" s="56">
        <v>20.37</v>
      </c>
      <c r="AN532" s="60">
        <v>87</v>
      </c>
      <c r="AO532" s="61">
        <v>5.92</v>
      </c>
      <c r="AS532" s="89">
        <v>300</v>
      </c>
      <c r="AT532" s="89">
        <v>400</v>
      </c>
      <c r="AU532" s="95">
        <v>20</v>
      </c>
      <c r="AV532" s="95">
        <v>25</v>
      </c>
      <c r="AW532" s="95">
        <v>8</v>
      </c>
      <c r="AX532" s="95">
        <v>12</v>
      </c>
      <c r="AY532" s="95">
        <v>2.7</v>
      </c>
      <c r="AZ532" s="95">
        <v>3.3</v>
      </c>
      <c r="BF532" s="95">
        <v>11</v>
      </c>
      <c r="BG532" s="89">
        <v>30</v>
      </c>
      <c r="BH532" s="89">
        <v>50</v>
      </c>
      <c r="BI532" s="89">
        <v>42</v>
      </c>
      <c r="BJ532" s="89">
        <v>50</v>
      </c>
      <c r="BK532" s="89">
        <v>10</v>
      </c>
      <c r="BL532" s="89">
        <v>20</v>
      </c>
      <c r="BM532" s="89">
        <v>5</v>
      </c>
      <c r="BN532" s="89">
        <v>10</v>
      </c>
      <c r="BO532" s="94">
        <v>36</v>
      </c>
      <c r="BP532" s="94">
        <v>41</v>
      </c>
    </row>
    <row r="533" spans="1:69" hidden="1" x14ac:dyDescent="0.25">
      <c r="A533" s="73">
        <v>43199</v>
      </c>
      <c r="B533" s="3" t="s">
        <v>38</v>
      </c>
      <c r="C533" s="23">
        <v>3</v>
      </c>
      <c r="D533" s="11">
        <v>1.1000000000000001</v>
      </c>
      <c r="E533" s="11">
        <f t="shared" si="45"/>
        <v>39.5</v>
      </c>
      <c r="F533" s="11">
        <f t="shared" si="46"/>
        <v>0.9900000000000001</v>
      </c>
      <c r="G533" s="11">
        <v>12.08</v>
      </c>
      <c r="H533" s="11">
        <v>45.9</v>
      </c>
      <c r="K533" s="125">
        <v>1.02</v>
      </c>
      <c r="L533" s="24">
        <v>44.5</v>
      </c>
      <c r="M533" s="6">
        <v>2.44</v>
      </c>
      <c r="P533" s="25">
        <v>12</v>
      </c>
      <c r="R533" s="26">
        <v>1.85</v>
      </c>
      <c r="S533" s="26">
        <v>38.6</v>
      </c>
      <c r="U533" s="121">
        <v>1.65</v>
      </c>
      <c r="V533" s="38">
        <v>8.75</v>
      </c>
      <c r="W533" s="126">
        <f t="shared" si="44"/>
        <v>2.67</v>
      </c>
      <c r="Y533" s="40">
        <v>537</v>
      </c>
      <c r="AA533" s="40">
        <v>20.239999999999998</v>
      </c>
      <c r="AB533" s="41">
        <v>10.15</v>
      </c>
      <c r="AC533" s="48">
        <v>21</v>
      </c>
      <c r="AD533" s="49">
        <v>3.17</v>
      </c>
      <c r="AE533" s="49">
        <v>323</v>
      </c>
      <c r="AG533" s="49">
        <v>8.42</v>
      </c>
      <c r="AK533" s="56">
        <v>16.170000000000002</v>
      </c>
      <c r="AN533" s="60">
        <v>67</v>
      </c>
      <c r="AO533" s="61">
        <v>8.4499999999999993</v>
      </c>
      <c r="AQ533" s="76" t="s">
        <v>236</v>
      </c>
      <c r="AS533" s="89">
        <v>300</v>
      </c>
      <c r="AT533" s="89">
        <v>400</v>
      </c>
      <c r="AU533" s="95">
        <v>20</v>
      </c>
      <c r="AV533" s="95">
        <v>25</v>
      </c>
      <c r="AW533" s="95">
        <v>8</v>
      </c>
      <c r="AX533" s="95">
        <v>12</v>
      </c>
      <c r="AY533" s="95">
        <v>2.7</v>
      </c>
      <c r="AZ533" s="95">
        <v>3.3</v>
      </c>
      <c r="BF533" s="95">
        <v>11</v>
      </c>
      <c r="BG533" s="89">
        <v>30</v>
      </c>
      <c r="BH533" s="89">
        <v>50</v>
      </c>
      <c r="BI533" s="89">
        <v>42</v>
      </c>
      <c r="BJ533" s="89">
        <v>50</v>
      </c>
      <c r="BK533" s="89">
        <v>10</v>
      </c>
      <c r="BL533" s="89">
        <v>20</v>
      </c>
      <c r="BM533" s="89">
        <v>5</v>
      </c>
      <c r="BN533" s="89">
        <v>10</v>
      </c>
      <c r="BO533" s="94">
        <v>36</v>
      </c>
      <c r="BP533" s="94">
        <v>41</v>
      </c>
    </row>
    <row r="534" spans="1:69" hidden="1" x14ac:dyDescent="0.25">
      <c r="A534" s="73"/>
      <c r="B534" s="3" t="s">
        <v>86</v>
      </c>
      <c r="C534" s="23">
        <v>3.3</v>
      </c>
      <c r="D534" s="11">
        <v>1</v>
      </c>
      <c r="E534" s="11">
        <f t="shared" si="45"/>
        <v>44.499999999999993</v>
      </c>
      <c r="F534" s="11">
        <f t="shared" si="46"/>
        <v>0.9</v>
      </c>
      <c r="G534" s="11">
        <v>12.15</v>
      </c>
      <c r="H534" s="11">
        <v>46.5</v>
      </c>
      <c r="K534" s="125">
        <v>1.1299999999999999</v>
      </c>
      <c r="L534" s="24">
        <v>48</v>
      </c>
      <c r="M534" s="6">
        <v>2.16</v>
      </c>
      <c r="P534" s="25">
        <v>12.9</v>
      </c>
      <c r="R534" s="26">
        <v>1.76</v>
      </c>
      <c r="S534" s="26">
        <v>39.799999999999997</v>
      </c>
      <c r="U534" s="121">
        <v>1.6</v>
      </c>
      <c r="V534" s="38">
        <v>9.56</v>
      </c>
      <c r="W534" s="126">
        <f t="shared" si="44"/>
        <v>2.73</v>
      </c>
      <c r="Y534" s="40">
        <v>555</v>
      </c>
      <c r="AA534" s="40">
        <v>13.12</v>
      </c>
      <c r="AB534" s="41">
        <v>7.81</v>
      </c>
      <c r="AC534" s="48">
        <v>20.9</v>
      </c>
      <c r="AD534" s="49">
        <v>3.15</v>
      </c>
      <c r="AE534" s="49">
        <v>318</v>
      </c>
      <c r="AG534" s="49">
        <v>8.19</v>
      </c>
      <c r="AJ534" s="80">
        <v>77.099999999999994</v>
      </c>
      <c r="AK534" s="56">
        <v>17.850000000000001</v>
      </c>
      <c r="AN534" s="60">
        <v>57</v>
      </c>
      <c r="AS534" s="89">
        <v>300</v>
      </c>
      <c r="AT534" s="89">
        <v>400</v>
      </c>
      <c r="AU534" s="95">
        <v>20</v>
      </c>
      <c r="AV534" s="95">
        <v>25</v>
      </c>
      <c r="AW534" s="95">
        <v>8</v>
      </c>
      <c r="AX534" s="95">
        <v>12</v>
      </c>
      <c r="AY534" s="95">
        <v>2.7</v>
      </c>
      <c r="AZ534" s="95">
        <v>3.3</v>
      </c>
      <c r="BF534" s="95">
        <v>11</v>
      </c>
      <c r="BG534" s="89">
        <v>30</v>
      </c>
      <c r="BH534" s="89">
        <v>50</v>
      </c>
      <c r="BI534" s="89">
        <v>42</v>
      </c>
      <c r="BJ534" s="89">
        <v>50</v>
      </c>
      <c r="BK534" s="89">
        <v>10</v>
      </c>
      <c r="BL534" s="89">
        <v>20</v>
      </c>
      <c r="BM534" s="89">
        <v>5</v>
      </c>
      <c r="BN534" s="89">
        <v>10</v>
      </c>
      <c r="BO534" s="94">
        <v>36</v>
      </c>
      <c r="BP534" s="94">
        <v>41</v>
      </c>
    </row>
    <row r="535" spans="1:69" hidden="1" x14ac:dyDescent="0.25">
      <c r="A535" s="73">
        <v>43200</v>
      </c>
      <c r="B535" s="3" t="s">
        <v>65</v>
      </c>
      <c r="C535" s="23">
        <v>3.1</v>
      </c>
      <c r="D535" s="11">
        <v>1.1000000000000001</v>
      </c>
      <c r="E535" s="11">
        <f t="shared" si="45"/>
        <v>41</v>
      </c>
      <c r="F535" s="11">
        <f t="shared" si="46"/>
        <v>0.9900000000000001</v>
      </c>
      <c r="G535" s="11">
        <v>12.07</v>
      </c>
      <c r="H535" s="11">
        <v>47.1</v>
      </c>
      <c r="K535" s="125">
        <v>1.24</v>
      </c>
      <c r="L535" s="24">
        <v>44.4</v>
      </c>
      <c r="M535" s="6">
        <v>3.2</v>
      </c>
      <c r="P535" s="25">
        <v>11.2</v>
      </c>
      <c r="R535" s="26">
        <v>1.94</v>
      </c>
      <c r="S535" s="26">
        <v>39.799999999999997</v>
      </c>
      <c r="U535" s="121">
        <v>1.45</v>
      </c>
      <c r="V535" s="38">
        <v>8.1300000000000008</v>
      </c>
      <c r="W535" s="126">
        <f t="shared" si="44"/>
        <v>2.69</v>
      </c>
      <c r="Y535" s="40">
        <v>528</v>
      </c>
      <c r="AA535" s="40">
        <v>10.65</v>
      </c>
      <c r="AB535" s="41">
        <v>7.29</v>
      </c>
      <c r="AC535" s="48">
        <v>21.7</v>
      </c>
      <c r="AD535" s="49">
        <v>3.17</v>
      </c>
      <c r="AE535" s="49">
        <v>320</v>
      </c>
      <c r="AG535" s="49">
        <v>9.56</v>
      </c>
      <c r="AK535" s="56">
        <v>14.07</v>
      </c>
      <c r="AN535" s="60">
        <v>65</v>
      </c>
      <c r="AO535" s="61">
        <v>6.75</v>
      </c>
      <c r="AS535" s="89">
        <v>300</v>
      </c>
      <c r="AT535" s="89">
        <v>400</v>
      </c>
      <c r="AU535" s="95">
        <v>20</v>
      </c>
      <c r="AV535" s="95">
        <v>25</v>
      </c>
      <c r="AW535" s="95">
        <v>8</v>
      </c>
      <c r="AX535" s="95">
        <v>12</v>
      </c>
      <c r="AY535" s="95">
        <v>2.7</v>
      </c>
      <c r="AZ535" s="95">
        <v>3.3</v>
      </c>
      <c r="BF535" s="95">
        <v>11</v>
      </c>
      <c r="BG535" s="89">
        <v>30</v>
      </c>
      <c r="BH535" s="89">
        <v>50</v>
      </c>
      <c r="BI535" s="89">
        <v>42</v>
      </c>
      <c r="BJ535" s="89">
        <v>50</v>
      </c>
      <c r="BK535" s="89">
        <v>10</v>
      </c>
      <c r="BL535" s="89">
        <v>20</v>
      </c>
      <c r="BM535" s="89">
        <v>5</v>
      </c>
      <c r="BN535" s="89">
        <v>10</v>
      </c>
      <c r="BO535" s="94">
        <v>36</v>
      </c>
      <c r="BP535" s="94">
        <v>41</v>
      </c>
    </row>
    <row r="536" spans="1:69" hidden="1" x14ac:dyDescent="0.25">
      <c r="A536" s="73"/>
      <c r="B536" s="3" t="s">
        <v>76</v>
      </c>
      <c r="C536" s="23">
        <v>3.3</v>
      </c>
      <c r="D536" s="11">
        <v>1.1000000000000001</v>
      </c>
      <c r="E536" s="11">
        <f t="shared" si="45"/>
        <v>44</v>
      </c>
      <c r="F536" s="11">
        <f t="shared" si="46"/>
        <v>0.9900000000000001</v>
      </c>
      <c r="G536" s="11">
        <v>12.09</v>
      </c>
      <c r="H536" s="11">
        <v>47</v>
      </c>
      <c r="K536" s="125">
        <v>1.1000000000000001</v>
      </c>
      <c r="L536" s="24">
        <v>44.4</v>
      </c>
      <c r="M536" s="6">
        <v>2.9</v>
      </c>
      <c r="P536" s="25">
        <v>11.8</v>
      </c>
      <c r="R536" s="26">
        <v>1.98</v>
      </c>
      <c r="S536" s="26">
        <v>39.799999999999997</v>
      </c>
      <c r="U536" s="121">
        <v>1.19</v>
      </c>
      <c r="V536" s="38">
        <v>8.06</v>
      </c>
      <c r="W536" s="126">
        <f t="shared" si="44"/>
        <v>2.29</v>
      </c>
      <c r="Y536" s="40">
        <v>530</v>
      </c>
      <c r="AA536" s="40">
        <v>11.02</v>
      </c>
      <c r="AB536" s="41">
        <v>7.15</v>
      </c>
      <c r="AC536" s="48">
        <v>21.3</v>
      </c>
      <c r="AD536" s="49">
        <v>3.23</v>
      </c>
      <c r="AE536" s="49">
        <v>312</v>
      </c>
      <c r="AG536" s="49">
        <v>8.65</v>
      </c>
      <c r="AJ536" s="80">
        <v>76.900000000000006</v>
      </c>
      <c r="AK536" s="56">
        <v>14.15</v>
      </c>
      <c r="AN536" s="60">
        <v>62</v>
      </c>
      <c r="AO536" s="61">
        <v>8.3699999999999992</v>
      </c>
      <c r="AS536" s="89">
        <v>300</v>
      </c>
      <c r="AT536" s="89">
        <v>400</v>
      </c>
      <c r="AU536" s="95">
        <v>20</v>
      </c>
      <c r="AV536" s="95">
        <v>25</v>
      </c>
      <c r="AW536" s="95">
        <v>8</v>
      </c>
      <c r="AX536" s="95">
        <v>12</v>
      </c>
      <c r="AY536" s="95">
        <v>2.7</v>
      </c>
      <c r="AZ536" s="95">
        <v>3.3</v>
      </c>
      <c r="BF536" s="95">
        <v>11</v>
      </c>
      <c r="BG536" s="89">
        <v>30</v>
      </c>
      <c r="BH536" s="89">
        <v>50</v>
      </c>
      <c r="BI536" s="89">
        <v>42</v>
      </c>
      <c r="BJ536" s="89">
        <v>50</v>
      </c>
      <c r="BK536" s="89">
        <v>10</v>
      </c>
      <c r="BL536" s="89">
        <v>20</v>
      </c>
      <c r="BM536" s="89">
        <v>5</v>
      </c>
      <c r="BN536" s="89">
        <v>10</v>
      </c>
      <c r="BO536" s="94">
        <v>36</v>
      </c>
      <c r="BP536" s="94">
        <v>41</v>
      </c>
    </row>
    <row r="537" spans="1:69" hidden="1" x14ac:dyDescent="0.25">
      <c r="A537" s="73">
        <v>43201</v>
      </c>
      <c r="B537" s="3" t="s">
        <v>43</v>
      </c>
      <c r="C537" s="23">
        <v>3</v>
      </c>
      <c r="D537" s="11">
        <v>1.1000000000000001</v>
      </c>
      <c r="E537" s="11">
        <f t="shared" si="45"/>
        <v>39.5</v>
      </c>
      <c r="F537" s="11">
        <f t="shared" si="46"/>
        <v>0.9900000000000001</v>
      </c>
      <c r="G537" s="11">
        <v>12.14</v>
      </c>
      <c r="H537" s="11">
        <v>47.1</v>
      </c>
      <c r="K537" s="125">
        <v>1.25</v>
      </c>
      <c r="L537" s="24">
        <v>44.6</v>
      </c>
      <c r="M537" s="6">
        <v>2.92</v>
      </c>
      <c r="P537" s="25">
        <v>10.6</v>
      </c>
      <c r="R537" s="26">
        <v>1.97</v>
      </c>
      <c r="S537" s="26">
        <v>40.1</v>
      </c>
      <c r="U537" s="121">
        <v>1.34</v>
      </c>
      <c r="V537" s="38">
        <v>7.78</v>
      </c>
      <c r="W537" s="126">
        <f t="shared" si="44"/>
        <v>2.59</v>
      </c>
      <c r="Y537" s="40">
        <v>537</v>
      </c>
      <c r="AA537" s="40">
        <v>10.23</v>
      </c>
      <c r="AB537" s="41">
        <v>7.42</v>
      </c>
      <c r="AC537" s="48">
        <v>21.5</v>
      </c>
      <c r="AD537" s="49">
        <v>3.16</v>
      </c>
      <c r="AE537" s="49">
        <v>305</v>
      </c>
      <c r="AG537" s="49">
        <v>8.65</v>
      </c>
      <c r="AK537" s="56">
        <v>14.75</v>
      </c>
      <c r="AN537" s="60">
        <v>60</v>
      </c>
      <c r="AO537" s="61">
        <v>7.89</v>
      </c>
      <c r="AS537" s="89">
        <v>300</v>
      </c>
      <c r="AT537" s="89">
        <v>400</v>
      </c>
      <c r="AU537" s="95">
        <v>20</v>
      </c>
      <c r="AV537" s="95">
        <v>25</v>
      </c>
      <c r="AW537" s="95">
        <v>8</v>
      </c>
      <c r="AX537" s="95">
        <v>12</v>
      </c>
      <c r="AY537" s="95">
        <v>2.7</v>
      </c>
      <c r="AZ537" s="95">
        <v>3.3</v>
      </c>
      <c r="BF537" s="95">
        <v>11</v>
      </c>
      <c r="BG537" s="89">
        <v>30</v>
      </c>
      <c r="BH537" s="89">
        <v>50</v>
      </c>
      <c r="BI537" s="89">
        <v>42</v>
      </c>
      <c r="BJ537" s="89">
        <v>50</v>
      </c>
      <c r="BK537" s="89">
        <v>10</v>
      </c>
      <c r="BL537" s="89">
        <v>20</v>
      </c>
      <c r="BM537" s="89">
        <v>5</v>
      </c>
      <c r="BN537" s="89">
        <v>10</v>
      </c>
      <c r="BO537" s="94">
        <v>36</v>
      </c>
      <c r="BP537" s="94">
        <v>41</v>
      </c>
    </row>
    <row r="538" spans="1:69" hidden="1" x14ac:dyDescent="0.25">
      <c r="A538" s="73"/>
      <c r="B538" s="3" t="s">
        <v>57</v>
      </c>
      <c r="C538" s="23">
        <v>3</v>
      </c>
      <c r="D538" s="11">
        <v>1.1000000000000001</v>
      </c>
      <c r="E538" s="11">
        <f t="shared" si="45"/>
        <v>39.5</v>
      </c>
      <c r="F538" s="11">
        <f t="shared" si="46"/>
        <v>0.9900000000000001</v>
      </c>
      <c r="G538" s="11">
        <v>12.12</v>
      </c>
      <c r="H538" s="11">
        <v>46.3</v>
      </c>
      <c r="K538" s="125">
        <v>0.98</v>
      </c>
      <c r="L538" s="24">
        <v>44.9</v>
      </c>
      <c r="M538" s="6">
        <v>2.9</v>
      </c>
      <c r="P538" s="25">
        <v>11.2</v>
      </c>
      <c r="R538" s="26">
        <v>1.98</v>
      </c>
      <c r="S538" s="26">
        <v>39.4</v>
      </c>
      <c r="U538" s="121">
        <v>1.25</v>
      </c>
      <c r="V538" s="38">
        <v>8.24</v>
      </c>
      <c r="W538" s="126">
        <f t="shared" si="44"/>
        <v>2.23</v>
      </c>
      <c r="Y538" s="40">
        <v>513</v>
      </c>
      <c r="AA538" s="40">
        <v>11.79</v>
      </c>
      <c r="AB538" s="41">
        <v>8.4</v>
      </c>
      <c r="AC538" s="48">
        <v>20.399999999999999</v>
      </c>
      <c r="AD538" s="49">
        <v>3.23</v>
      </c>
      <c r="AE538" s="49">
        <v>320</v>
      </c>
      <c r="AG538" s="49">
        <v>9.1</v>
      </c>
      <c r="AJ538" s="80">
        <v>67</v>
      </c>
      <c r="AK538" s="56">
        <v>14.68</v>
      </c>
      <c r="AN538" s="60">
        <v>57</v>
      </c>
      <c r="AS538" s="89">
        <v>300</v>
      </c>
      <c r="AT538" s="89">
        <v>400</v>
      </c>
      <c r="AU538" s="95">
        <v>20</v>
      </c>
      <c r="AV538" s="95">
        <v>25</v>
      </c>
      <c r="AW538" s="95">
        <v>8</v>
      </c>
      <c r="AX538" s="95">
        <v>12</v>
      </c>
      <c r="AY538" s="95">
        <v>2.7</v>
      </c>
      <c r="AZ538" s="95">
        <v>3.3</v>
      </c>
      <c r="BF538" s="95">
        <v>11</v>
      </c>
      <c r="BG538" s="89">
        <v>30</v>
      </c>
      <c r="BH538" s="89">
        <v>50</v>
      </c>
      <c r="BI538" s="89">
        <v>42</v>
      </c>
      <c r="BJ538" s="89">
        <v>50</v>
      </c>
      <c r="BK538" s="89">
        <v>10</v>
      </c>
      <c r="BL538" s="89">
        <v>20</v>
      </c>
      <c r="BM538" s="89">
        <v>5</v>
      </c>
      <c r="BN538" s="89">
        <v>10</v>
      </c>
      <c r="BO538" s="94">
        <v>36</v>
      </c>
      <c r="BP538" s="94">
        <v>41</v>
      </c>
    </row>
    <row r="539" spans="1:69" hidden="1" x14ac:dyDescent="0.25">
      <c r="A539" s="73">
        <v>43202</v>
      </c>
      <c r="B539" s="3" t="s">
        <v>38</v>
      </c>
      <c r="C539" s="23">
        <v>3</v>
      </c>
      <c r="D539" s="11">
        <v>1</v>
      </c>
      <c r="E539" s="11">
        <f t="shared" si="45"/>
        <v>40</v>
      </c>
      <c r="F539" s="11">
        <f t="shared" si="46"/>
        <v>0.9</v>
      </c>
      <c r="G539" s="11">
        <v>12.02</v>
      </c>
      <c r="H539" s="11">
        <v>47.1</v>
      </c>
      <c r="K539" s="125">
        <v>0.96</v>
      </c>
      <c r="L539" s="24">
        <v>45.2</v>
      </c>
      <c r="M539" s="6">
        <v>2.75</v>
      </c>
      <c r="P539" s="25">
        <v>11.2</v>
      </c>
      <c r="R539" s="26">
        <v>1.87</v>
      </c>
      <c r="S539" s="26">
        <v>39.9</v>
      </c>
      <c r="U539" s="121">
        <v>1.43</v>
      </c>
      <c r="V539" s="38">
        <v>8.2200000000000006</v>
      </c>
      <c r="W539" s="126">
        <f t="shared" si="44"/>
        <v>2.3899999999999997</v>
      </c>
      <c r="Y539" s="40">
        <v>531</v>
      </c>
      <c r="AA539" s="40">
        <v>13.91</v>
      </c>
      <c r="AB539" s="41">
        <v>11.67</v>
      </c>
      <c r="AC539" s="48">
        <v>21.1</v>
      </c>
      <c r="AD539" s="49">
        <v>3.22</v>
      </c>
      <c r="AE539" s="49">
        <v>319</v>
      </c>
      <c r="AG539" s="49">
        <v>8.65</v>
      </c>
      <c r="AK539" s="56">
        <v>17.04</v>
      </c>
      <c r="AN539" s="60">
        <v>73</v>
      </c>
      <c r="AO539" s="61">
        <v>6.67</v>
      </c>
      <c r="AS539" s="89">
        <v>300</v>
      </c>
      <c r="AT539" s="89">
        <v>400</v>
      </c>
      <c r="AU539" s="95">
        <v>20</v>
      </c>
      <c r="AV539" s="95">
        <v>25</v>
      </c>
      <c r="AW539" s="95">
        <v>8</v>
      </c>
      <c r="AX539" s="95">
        <v>12</v>
      </c>
      <c r="AY539" s="95">
        <v>2.7</v>
      </c>
      <c r="AZ539" s="95">
        <v>3.3</v>
      </c>
      <c r="BF539" s="95">
        <v>11</v>
      </c>
      <c r="BG539" s="89">
        <v>30</v>
      </c>
      <c r="BH539" s="89">
        <v>50</v>
      </c>
      <c r="BI539" s="89">
        <v>42</v>
      </c>
      <c r="BJ539" s="89">
        <v>50</v>
      </c>
      <c r="BK539" s="89">
        <v>10</v>
      </c>
      <c r="BL539" s="89">
        <v>20</v>
      </c>
      <c r="BM539" s="89">
        <v>5</v>
      </c>
      <c r="BN539" s="89">
        <v>10</v>
      </c>
      <c r="BO539" s="94">
        <v>36</v>
      </c>
      <c r="BP539" s="94">
        <v>41</v>
      </c>
    </row>
    <row r="540" spans="1:69" hidden="1" x14ac:dyDescent="0.25">
      <c r="A540" s="73"/>
      <c r="B540" s="3" t="s">
        <v>160</v>
      </c>
      <c r="C540" s="23">
        <v>3.1</v>
      </c>
      <c r="D540" s="11">
        <v>1.1000000000000001</v>
      </c>
      <c r="E540" s="11">
        <f t="shared" si="45"/>
        <v>41</v>
      </c>
      <c r="F540" s="11">
        <f t="shared" si="46"/>
        <v>0.9900000000000001</v>
      </c>
      <c r="G540" s="11">
        <v>12.06</v>
      </c>
      <c r="H540" s="11">
        <v>46.4</v>
      </c>
      <c r="K540" s="125">
        <v>0.8</v>
      </c>
      <c r="L540" s="24">
        <v>45.8</v>
      </c>
      <c r="M540" s="6">
        <v>2.62</v>
      </c>
      <c r="P540" s="25">
        <v>11.2</v>
      </c>
      <c r="R540" s="26">
        <v>1.98</v>
      </c>
      <c r="S540" s="26">
        <v>39.700000000000003</v>
      </c>
      <c r="U540" s="121">
        <v>1.42</v>
      </c>
      <c r="V540" s="38">
        <v>8.5500000000000007</v>
      </c>
      <c r="W540" s="126">
        <f t="shared" si="44"/>
        <v>2.2199999999999998</v>
      </c>
      <c r="Y540" s="40">
        <v>544</v>
      </c>
      <c r="AA540" s="40">
        <v>16.13</v>
      </c>
      <c r="AB540" s="41">
        <v>14.39</v>
      </c>
      <c r="AC540" s="48">
        <v>21.3</v>
      </c>
      <c r="AD540" s="49">
        <v>3.25</v>
      </c>
      <c r="AE540" s="49">
        <v>322</v>
      </c>
      <c r="AG540" s="49">
        <v>8.65</v>
      </c>
      <c r="AJ540" s="80">
        <v>72.25</v>
      </c>
      <c r="AK540" s="56">
        <v>16.7</v>
      </c>
      <c r="AN540" s="60">
        <v>65</v>
      </c>
      <c r="AS540" s="89">
        <v>300</v>
      </c>
      <c r="AT540" s="89">
        <v>400</v>
      </c>
      <c r="AU540" s="95">
        <v>20</v>
      </c>
      <c r="AV540" s="95">
        <v>25</v>
      </c>
      <c r="AW540" s="95">
        <v>8</v>
      </c>
      <c r="AX540" s="95">
        <v>12</v>
      </c>
      <c r="AY540" s="95">
        <v>2.7</v>
      </c>
      <c r="AZ540" s="95">
        <v>3.3</v>
      </c>
      <c r="BF540" s="95">
        <v>11</v>
      </c>
      <c r="BG540" s="89">
        <v>30</v>
      </c>
      <c r="BH540" s="89">
        <v>50</v>
      </c>
      <c r="BI540" s="89">
        <v>42</v>
      </c>
      <c r="BJ540" s="89">
        <v>50</v>
      </c>
      <c r="BK540" s="89">
        <v>10</v>
      </c>
      <c r="BL540" s="89">
        <v>20</v>
      </c>
      <c r="BM540" s="89">
        <v>5</v>
      </c>
      <c r="BN540" s="89">
        <v>10</v>
      </c>
      <c r="BO540" s="94">
        <v>36</v>
      </c>
      <c r="BP540" s="94">
        <v>41</v>
      </c>
    </row>
    <row r="541" spans="1:69" hidden="1" x14ac:dyDescent="0.25">
      <c r="A541" s="73">
        <v>43203</v>
      </c>
      <c r="B541" s="3" t="s">
        <v>38</v>
      </c>
      <c r="C541" s="23">
        <v>3.1</v>
      </c>
      <c r="D541" s="11">
        <v>1.1499999999999999</v>
      </c>
      <c r="E541" s="11">
        <f t="shared" si="45"/>
        <v>40.75</v>
      </c>
      <c r="F541" s="11">
        <f t="shared" si="46"/>
        <v>1.0349999999999999</v>
      </c>
      <c r="G541" s="11">
        <v>11.93</v>
      </c>
      <c r="H541" s="11">
        <v>47.3</v>
      </c>
      <c r="K541" s="125">
        <v>0.98</v>
      </c>
      <c r="L541" s="24">
        <v>45.6</v>
      </c>
      <c r="M541" s="6">
        <v>2.6</v>
      </c>
      <c r="P541" s="25">
        <v>11.2</v>
      </c>
      <c r="R541" s="26">
        <v>1.98</v>
      </c>
      <c r="S541" s="26">
        <v>39.799999999999997</v>
      </c>
      <c r="U541" s="121">
        <v>1.53</v>
      </c>
      <c r="V541" s="38">
        <v>8.48</v>
      </c>
      <c r="W541" s="126">
        <f t="shared" si="44"/>
        <v>2.5099999999999998</v>
      </c>
      <c r="Y541" s="40">
        <v>567</v>
      </c>
      <c r="AA541" s="40">
        <v>18.04</v>
      </c>
      <c r="AB541" s="41">
        <v>16.7</v>
      </c>
      <c r="AC541" s="48">
        <v>20.8</v>
      </c>
      <c r="AD541" s="49">
        <v>3.23</v>
      </c>
      <c r="AE541" s="49">
        <v>309</v>
      </c>
      <c r="AG541" s="49">
        <v>8.19</v>
      </c>
      <c r="AK541" s="56">
        <v>14.37</v>
      </c>
      <c r="AN541" s="60">
        <v>65</v>
      </c>
      <c r="AO541" s="61">
        <v>5.47</v>
      </c>
      <c r="AS541" s="89">
        <v>300</v>
      </c>
      <c r="AT541" s="89">
        <v>400</v>
      </c>
      <c r="AU541" s="95">
        <v>20</v>
      </c>
      <c r="AV541" s="95">
        <v>25</v>
      </c>
      <c r="AW541" s="95">
        <v>8</v>
      </c>
      <c r="AX541" s="95">
        <v>12</v>
      </c>
      <c r="AY541" s="95">
        <v>2.7</v>
      </c>
      <c r="AZ541" s="95">
        <v>3.3</v>
      </c>
      <c r="BF541" s="95">
        <v>11</v>
      </c>
      <c r="BG541" s="89">
        <v>30</v>
      </c>
      <c r="BH541" s="89">
        <v>50</v>
      </c>
      <c r="BI541" s="89">
        <v>42</v>
      </c>
      <c r="BJ541" s="89">
        <v>50</v>
      </c>
      <c r="BK541" s="89">
        <v>10</v>
      </c>
      <c r="BL541" s="89">
        <v>20</v>
      </c>
      <c r="BM541" s="89">
        <v>5</v>
      </c>
      <c r="BN541" s="89">
        <v>10</v>
      </c>
      <c r="BO541" s="94">
        <v>36</v>
      </c>
      <c r="BP541" s="94">
        <v>41</v>
      </c>
    </row>
    <row r="542" spans="1:69" hidden="1" x14ac:dyDescent="0.25">
      <c r="A542" s="73"/>
      <c r="B542" s="3" t="s">
        <v>72</v>
      </c>
      <c r="C542" s="23">
        <v>3.1</v>
      </c>
      <c r="D542" s="11">
        <v>1.1000000000000001</v>
      </c>
      <c r="E542" s="11">
        <f t="shared" si="45"/>
        <v>41</v>
      </c>
      <c r="F542" s="11">
        <f t="shared" si="46"/>
        <v>0.9900000000000001</v>
      </c>
      <c r="G542" s="11">
        <v>11.9</v>
      </c>
      <c r="H542" s="11">
        <v>46.3</v>
      </c>
      <c r="K542" s="125">
        <v>0.93</v>
      </c>
      <c r="L542" s="24">
        <v>44.9</v>
      </c>
      <c r="M542" s="6">
        <v>3.17</v>
      </c>
      <c r="P542" s="25">
        <v>11.8</v>
      </c>
      <c r="R542" s="26">
        <v>2.0299999999999998</v>
      </c>
      <c r="S542" s="26">
        <v>39.799999999999997</v>
      </c>
      <c r="U542" s="121">
        <v>1.37</v>
      </c>
      <c r="V542" s="38">
        <v>8.31</v>
      </c>
      <c r="W542" s="126">
        <f t="shared" si="44"/>
        <v>2.3000000000000003</v>
      </c>
      <c r="Y542" s="40">
        <v>553</v>
      </c>
      <c r="AA542" s="40">
        <v>20.88</v>
      </c>
      <c r="AB542" s="41">
        <v>20.72</v>
      </c>
      <c r="AC542" s="48">
        <v>20.3</v>
      </c>
      <c r="AD542" s="49">
        <v>3.24</v>
      </c>
      <c r="AE542" s="49">
        <v>313</v>
      </c>
      <c r="AG542" s="49">
        <v>8.19</v>
      </c>
      <c r="AJ542" s="80">
        <v>73.08</v>
      </c>
      <c r="AK542" s="56">
        <v>17.48</v>
      </c>
      <c r="AN542" s="60">
        <v>70</v>
      </c>
      <c r="AS542" s="89">
        <v>300</v>
      </c>
      <c r="AT542" s="89">
        <v>400</v>
      </c>
      <c r="AU542" s="95">
        <v>20</v>
      </c>
      <c r="AV542" s="95">
        <v>25</v>
      </c>
      <c r="AW542" s="95">
        <v>8</v>
      </c>
      <c r="AX542" s="95">
        <v>12</v>
      </c>
      <c r="AY542" s="95">
        <v>2.7</v>
      </c>
      <c r="AZ542" s="95">
        <v>3.3</v>
      </c>
      <c r="BA542" s="95">
        <v>2</v>
      </c>
      <c r="BB542" s="95">
        <v>2</v>
      </c>
      <c r="BC542" s="95">
        <v>12</v>
      </c>
      <c r="BD542" s="95">
        <v>50</v>
      </c>
      <c r="BE542" s="95">
        <v>100</v>
      </c>
      <c r="BF542" s="95">
        <v>11</v>
      </c>
      <c r="BG542" s="89">
        <v>30</v>
      </c>
      <c r="BH542" s="89">
        <v>50</v>
      </c>
      <c r="BI542" s="89">
        <v>42</v>
      </c>
      <c r="BJ542" s="89">
        <v>50</v>
      </c>
      <c r="BK542" s="89">
        <v>10</v>
      </c>
      <c r="BL542" s="89">
        <v>20</v>
      </c>
      <c r="BM542" s="89">
        <v>5</v>
      </c>
      <c r="BN542" s="89">
        <v>10</v>
      </c>
      <c r="BO542" s="94">
        <v>36</v>
      </c>
      <c r="BP542" s="94">
        <v>41</v>
      </c>
      <c r="BQ542" s="1">
        <v>2.4</v>
      </c>
    </row>
    <row r="543" spans="1:69" ht="45" hidden="1" x14ac:dyDescent="0.25">
      <c r="A543" s="73">
        <v>43204</v>
      </c>
      <c r="B543" s="3" t="s">
        <v>43</v>
      </c>
      <c r="C543" s="23">
        <v>3</v>
      </c>
      <c r="D543" s="11">
        <v>1.1000000000000001</v>
      </c>
      <c r="E543" s="11">
        <f t="shared" si="45"/>
        <v>39.5</v>
      </c>
      <c r="F543" s="11">
        <f t="shared" si="46"/>
        <v>0.9900000000000001</v>
      </c>
      <c r="G543" s="11">
        <v>11.81</v>
      </c>
      <c r="H543" s="11">
        <v>46.6</v>
      </c>
      <c r="K543" s="125">
        <v>0.78</v>
      </c>
      <c r="L543" s="24">
        <v>44.8</v>
      </c>
      <c r="M543" s="6">
        <v>3.25</v>
      </c>
      <c r="P543" s="25">
        <v>11.8</v>
      </c>
      <c r="R543" s="26">
        <v>1.99</v>
      </c>
      <c r="S543" s="26">
        <v>39.799999999999997</v>
      </c>
      <c r="U543" s="121">
        <v>1.51</v>
      </c>
      <c r="V543" s="38">
        <v>8.51</v>
      </c>
      <c r="W543" s="126">
        <f t="shared" si="44"/>
        <v>2.29</v>
      </c>
      <c r="Y543" s="40">
        <v>541</v>
      </c>
      <c r="AA543" s="40">
        <v>22.16</v>
      </c>
      <c r="AB543" s="41">
        <v>22.35</v>
      </c>
      <c r="AC543" s="48">
        <v>20.9</v>
      </c>
      <c r="AD543" s="49">
        <v>3.24</v>
      </c>
      <c r="AE543" s="49">
        <v>308</v>
      </c>
      <c r="AG543" s="49">
        <v>8.65</v>
      </c>
      <c r="AK543" s="56">
        <v>14.32</v>
      </c>
      <c r="AN543" s="60">
        <v>67</v>
      </c>
      <c r="AO543" s="61">
        <v>7.21</v>
      </c>
      <c r="AQ543" s="76" t="s">
        <v>237</v>
      </c>
      <c r="AS543" s="89">
        <v>300</v>
      </c>
      <c r="AT543" s="89">
        <v>400</v>
      </c>
      <c r="AU543" s="95">
        <v>20</v>
      </c>
      <c r="AV543" s="95">
        <v>25</v>
      </c>
      <c r="AW543" s="95">
        <v>8</v>
      </c>
      <c r="AX543" s="95">
        <v>12</v>
      </c>
      <c r="AY543" s="95">
        <v>2.7</v>
      </c>
      <c r="AZ543" s="95">
        <v>3.3</v>
      </c>
      <c r="BA543" s="95">
        <v>2</v>
      </c>
      <c r="BB543" s="95">
        <v>2</v>
      </c>
      <c r="BC543" s="95">
        <v>12</v>
      </c>
      <c r="BD543" s="95">
        <v>50</v>
      </c>
      <c r="BE543" s="95">
        <v>100</v>
      </c>
      <c r="BF543" s="95">
        <v>11</v>
      </c>
      <c r="BG543" s="89">
        <v>30</v>
      </c>
      <c r="BH543" s="89">
        <v>50</v>
      </c>
      <c r="BI543" s="89">
        <v>42</v>
      </c>
      <c r="BJ543" s="89">
        <v>50</v>
      </c>
      <c r="BK543" s="89">
        <v>10</v>
      </c>
      <c r="BL543" s="89">
        <v>20</v>
      </c>
      <c r="BM543" s="89">
        <v>5</v>
      </c>
      <c r="BN543" s="89">
        <v>10</v>
      </c>
      <c r="BO543" s="94">
        <v>36</v>
      </c>
      <c r="BP543" s="94">
        <v>41</v>
      </c>
      <c r="BQ543" s="100">
        <v>2.4</v>
      </c>
    </row>
    <row r="544" spans="1:69" ht="30" hidden="1" x14ac:dyDescent="0.25">
      <c r="A544" s="73">
        <v>43206</v>
      </c>
      <c r="B544" s="3" t="s">
        <v>59</v>
      </c>
      <c r="C544" s="23">
        <v>3.1</v>
      </c>
      <c r="D544" s="11">
        <v>1</v>
      </c>
      <c r="E544" s="11">
        <f t="shared" si="45"/>
        <v>41.5</v>
      </c>
      <c r="F544" s="11">
        <f t="shared" si="46"/>
        <v>0.9</v>
      </c>
      <c r="G544" s="11">
        <v>11.93</v>
      </c>
      <c r="H544" s="11">
        <v>45.8</v>
      </c>
      <c r="K544" s="125">
        <v>0.7</v>
      </c>
      <c r="L544" s="24">
        <v>44.1</v>
      </c>
      <c r="M544" s="6">
        <v>2.48</v>
      </c>
      <c r="P544" s="25">
        <v>11.2</v>
      </c>
      <c r="R544" s="26">
        <v>1.92</v>
      </c>
      <c r="S544" s="26">
        <v>38.6</v>
      </c>
      <c r="U544" s="121">
        <v>1.57</v>
      </c>
      <c r="V544" s="38">
        <v>8.27</v>
      </c>
      <c r="W544" s="126">
        <f t="shared" si="44"/>
        <v>2.27</v>
      </c>
      <c r="Y544" s="40">
        <v>523</v>
      </c>
      <c r="AA544" s="40">
        <v>23.38</v>
      </c>
      <c r="AB544" s="41">
        <v>20.51</v>
      </c>
      <c r="AC544" s="48">
        <v>19.2</v>
      </c>
      <c r="AD544" s="49">
        <v>3.13</v>
      </c>
      <c r="AE544" s="49">
        <v>314</v>
      </c>
      <c r="AG544" s="49">
        <v>8.19</v>
      </c>
      <c r="AK544" s="56">
        <v>17.649999999999999</v>
      </c>
      <c r="AN544" s="60">
        <v>60</v>
      </c>
      <c r="AO544" s="61">
        <v>5.5</v>
      </c>
      <c r="AQ544" s="76" t="s">
        <v>238</v>
      </c>
      <c r="AS544" s="89">
        <v>300</v>
      </c>
      <c r="AT544" s="89">
        <v>400</v>
      </c>
      <c r="AU544" s="95">
        <v>20</v>
      </c>
      <c r="AV544" s="95">
        <v>25</v>
      </c>
      <c r="AW544" s="95">
        <v>8</v>
      </c>
      <c r="AX544" s="95">
        <v>12</v>
      </c>
      <c r="AY544" s="95">
        <v>2.7</v>
      </c>
      <c r="AZ544" s="95">
        <v>3.3</v>
      </c>
      <c r="BA544" s="95">
        <v>2</v>
      </c>
      <c r="BB544" s="95">
        <v>2</v>
      </c>
      <c r="BC544" s="95">
        <v>12</v>
      </c>
      <c r="BD544" s="95">
        <v>50</v>
      </c>
      <c r="BE544" s="95">
        <v>100</v>
      </c>
      <c r="BF544" s="95">
        <v>11</v>
      </c>
      <c r="BG544" s="89">
        <v>30</v>
      </c>
      <c r="BH544" s="89">
        <v>50</v>
      </c>
      <c r="BI544" s="89">
        <v>42</v>
      </c>
      <c r="BJ544" s="89">
        <v>50</v>
      </c>
      <c r="BK544" s="89">
        <v>10</v>
      </c>
      <c r="BL544" s="89">
        <v>20</v>
      </c>
      <c r="BM544" s="89">
        <v>5</v>
      </c>
      <c r="BN544" s="89">
        <v>10</v>
      </c>
      <c r="BO544" s="94">
        <v>36</v>
      </c>
      <c r="BP544" s="94">
        <v>41</v>
      </c>
      <c r="BQ544" s="100">
        <v>2.4</v>
      </c>
    </row>
    <row r="545" spans="1:69" hidden="1" x14ac:dyDescent="0.25">
      <c r="A545" s="73"/>
      <c r="B545" s="3" t="s">
        <v>223</v>
      </c>
      <c r="C545" s="23">
        <v>3.1</v>
      </c>
      <c r="D545" s="11">
        <v>1</v>
      </c>
      <c r="E545" s="11">
        <f t="shared" si="45"/>
        <v>41.5</v>
      </c>
      <c r="F545" s="11">
        <f t="shared" si="46"/>
        <v>0.9</v>
      </c>
      <c r="G545" s="11">
        <v>12.8</v>
      </c>
      <c r="H545" s="11">
        <v>46.1</v>
      </c>
      <c r="K545" s="125">
        <v>0.83</v>
      </c>
      <c r="L545" s="24">
        <v>45.2</v>
      </c>
      <c r="M545" s="6">
        <v>2.5099999999999998</v>
      </c>
      <c r="P545" s="25">
        <v>11.8</v>
      </c>
      <c r="R545" s="26">
        <v>1.97</v>
      </c>
      <c r="S545" s="26">
        <v>40</v>
      </c>
      <c r="U545" s="121">
        <v>1.22</v>
      </c>
      <c r="V545" s="38">
        <v>8.4</v>
      </c>
      <c r="W545" s="126">
        <f t="shared" si="44"/>
        <v>2.0499999999999998</v>
      </c>
      <c r="Y545" s="40">
        <v>522</v>
      </c>
      <c r="AA545" s="40">
        <v>22.97</v>
      </c>
      <c r="AB545" s="41">
        <v>23.4</v>
      </c>
      <c r="AC545" s="48">
        <v>20.2</v>
      </c>
      <c r="AD545" s="49">
        <v>3.12</v>
      </c>
      <c r="AE545" s="49">
        <v>319</v>
      </c>
      <c r="AG545" s="49">
        <v>7.7</v>
      </c>
      <c r="AJ545" s="80">
        <v>60.03</v>
      </c>
      <c r="AK545" s="56">
        <v>15.42</v>
      </c>
      <c r="AN545" s="60">
        <v>55</v>
      </c>
      <c r="AQ545" s="76" t="s">
        <v>239</v>
      </c>
      <c r="AS545" s="89">
        <v>300</v>
      </c>
      <c r="AT545" s="89">
        <v>400</v>
      </c>
      <c r="AU545" s="95">
        <v>20</v>
      </c>
      <c r="AV545" s="95">
        <v>25</v>
      </c>
      <c r="AW545" s="95">
        <v>8</v>
      </c>
      <c r="AX545" s="95">
        <v>12</v>
      </c>
      <c r="AY545" s="95">
        <v>2.7</v>
      </c>
      <c r="AZ545" s="95">
        <v>3.3</v>
      </c>
      <c r="BA545" s="95">
        <v>2</v>
      </c>
      <c r="BB545" s="95">
        <v>2</v>
      </c>
      <c r="BC545" s="95">
        <v>12</v>
      </c>
      <c r="BD545" s="95">
        <v>50</v>
      </c>
      <c r="BE545" s="95">
        <v>100</v>
      </c>
      <c r="BF545" s="95">
        <v>11</v>
      </c>
      <c r="BG545" s="89">
        <v>30</v>
      </c>
      <c r="BH545" s="89">
        <v>50</v>
      </c>
      <c r="BI545" s="89">
        <v>42</v>
      </c>
      <c r="BJ545" s="89">
        <v>50</v>
      </c>
      <c r="BK545" s="89">
        <v>10</v>
      </c>
      <c r="BL545" s="89">
        <v>20</v>
      </c>
      <c r="BM545" s="89">
        <v>5</v>
      </c>
      <c r="BN545" s="89">
        <v>10</v>
      </c>
      <c r="BO545" s="94">
        <v>36</v>
      </c>
      <c r="BP545" s="94">
        <v>41</v>
      </c>
      <c r="BQ545" s="100">
        <v>2.4</v>
      </c>
    </row>
    <row r="546" spans="1:69" hidden="1" x14ac:dyDescent="0.25">
      <c r="A546" s="73"/>
      <c r="B546" s="3" t="s">
        <v>72</v>
      </c>
      <c r="P546" s="25">
        <v>12.9</v>
      </c>
      <c r="AE546" s="49">
        <v>322</v>
      </c>
      <c r="AG546" s="49">
        <v>9.5</v>
      </c>
      <c r="AJ546" s="80">
        <v>62.3</v>
      </c>
      <c r="AS546" s="89">
        <v>300</v>
      </c>
      <c r="AT546" s="89">
        <v>400</v>
      </c>
      <c r="AU546" s="95">
        <v>20</v>
      </c>
      <c r="AV546" s="95">
        <v>25</v>
      </c>
      <c r="AW546" s="95">
        <v>8</v>
      </c>
      <c r="AX546" s="95">
        <v>12</v>
      </c>
      <c r="AY546" s="95">
        <v>2.7</v>
      </c>
      <c r="AZ546" s="95">
        <v>3.3</v>
      </c>
      <c r="BA546" s="95">
        <v>2</v>
      </c>
      <c r="BB546" s="95">
        <v>2</v>
      </c>
      <c r="BC546" s="95">
        <v>12</v>
      </c>
      <c r="BD546" s="95">
        <v>50</v>
      </c>
      <c r="BE546" s="95">
        <v>100</v>
      </c>
      <c r="BF546" s="95">
        <v>11</v>
      </c>
      <c r="BG546" s="89">
        <v>30</v>
      </c>
      <c r="BH546" s="89">
        <v>50</v>
      </c>
      <c r="BI546" s="89">
        <v>42</v>
      </c>
      <c r="BJ546" s="89">
        <v>50</v>
      </c>
      <c r="BK546" s="89">
        <v>10</v>
      </c>
      <c r="BL546" s="89">
        <v>20</v>
      </c>
      <c r="BM546" s="89">
        <v>5</v>
      </c>
      <c r="BN546" s="89">
        <v>10</v>
      </c>
      <c r="BO546" s="94">
        <v>36</v>
      </c>
      <c r="BP546" s="94">
        <v>41</v>
      </c>
      <c r="BQ546" s="100">
        <v>2.4</v>
      </c>
    </row>
    <row r="547" spans="1:69" hidden="1" x14ac:dyDescent="0.25">
      <c r="A547" s="73"/>
      <c r="B547" s="3" t="s">
        <v>115</v>
      </c>
      <c r="V547" s="38">
        <v>8.5500000000000007</v>
      </c>
      <c r="AE547" s="49">
        <v>318</v>
      </c>
      <c r="AG547" s="49">
        <v>9.5</v>
      </c>
      <c r="AJ547" s="80">
        <v>62</v>
      </c>
      <c r="AS547" s="89">
        <v>300</v>
      </c>
      <c r="AT547" s="89">
        <v>400</v>
      </c>
      <c r="AU547" s="95">
        <v>20</v>
      </c>
      <c r="AV547" s="95">
        <v>25</v>
      </c>
      <c r="AW547" s="95">
        <v>8</v>
      </c>
      <c r="AX547" s="95">
        <v>12</v>
      </c>
      <c r="AY547" s="95">
        <v>2.7</v>
      </c>
      <c r="AZ547" s="95">
        <v>3.3</v>
      </c>
      <c r="BA547" s="95">
        <v>2</v>
      </c>
      <c r="BB547" s="95">
        <v>2</v>
      </c>
      <c r="BC547" s="95">
        <v>12</v>
      </c>
      <c r="BD547" s="95">
        <v>50</v>
      </c>
      <c r="BE547" s="95">
        <v>100</v>
      </c>
      <c r="BF547" s="95">
        <v>11</v>
      </c>
      <c r="BG547" s="89">
        <v>30</v>
      </c>
      <c r="BH547" s="89">
        <v>50</v>
      </c>
      <c r="BI547" s="89">
        <v>42</v>
      </c>
      <c r="BJ547" s="89">
        <v>50</v>
      </c>
      <c r="BK547" s="89">
        <v>10</v>
      </c>
      <c r="BL547" s="89">
        <v>20</v>
      </c>
      <c r="BM547" s="89">
        <v>5</v>
      </c>
      <c r="BN547" s="89">
        <v>10</v>
      </c>
      <c r="BO547" s="94">
        <v>36</v>
      </c>
      <c r="BP547" s="94">
        <v>41</v>
      </c>
      <c r="BQ547" s="100">
        <v>2.4</v>
      </c>
    </row>
    <row r="548" spans="1:69" hidden="1" x14ac:dyDescent="0.25">
      <c r="A548" s="73">
        <v>43207</v>
      </c>
      <c r="B548" s="3" t="s">
        <v>167</v>
      </c>
      <c r="C548" s="23">
        <v>3</v>
      </c>
      <c r="D548" s="11">
        <v>1</v>
      </c>
      <c r="E548" s="11">
        <f t="shared" si="45"/>
        <v>40</v>
      </c>
      <c r="F548" s="11">
        <f t="shared" si="46"/>
        <v>0.9</v>
      </c>
      <c r="G548" s="11">
        <v>12.06</v>
      </c>
      <c r="H548" s="11">
        <v>46.5</v>
      </c>
      <c r="K548" s="125">
        <v>1.08</v>
      </c>
      <c r="L548" s="24">
        <v>45.3</v>
      </c>
      <c r="M548" s="6">
        <v>2.64</v>
      </c>
      <c r="P548" s="25">
        <v>11.2</v>
      </c>
      <c r="R548" s="26">
        <v>2</v>
      </c>
      <c r="S548" s="26">
        <v>39.700000000000003</v>
      </c>
      <c r="U548" s="121">
        <v>1.48</v>
      </c>
      <c r="V548" s="38">
        <v>8.57</v>
      </c>
      <c r="W548" s="126">
        <f>U548+K548</f>
        <v>2.56</v>
      </c>
      <c r="Y548" s="40">
        <v>529</v>
      </c>
      <c r="AA548" s="40">
        <v>28.75</v>
      </c>
      <c r="AB548" s="41">
        <v>29.6</v>
      </c>
      <c r="AC548" s="48">
        <v>20</v>
      </c>
      <c r="AD548" s="49">
        <v>3.2</v>
      </c>
      <c r="AE548" s="49">
        <v>322</v>
      </c>
      <c r="AG548" s="49">
        <v>8.42</v>
      </c>
      <c r="AK548" s="56">
        <v>15.19</v>
      </c>
      <c r="AN548" s="60">
        <v>60</v>
      </c>
      <c r="AO548" s="61">
        <v>4.4800000000000004</v>
      </c>
      <c r="AS548" s="89">
        <v>300</v>
      </c>
      <c r="AT548" s="89">
        <v>400</v>
      </c>
      <c r="AU548" s="95">
        <v>20</v>
      </c>
      <c r="AV548" s="95">
        <v>25</v>
      </c>
      <c r="AW548" s="95">
        <v>8</v>
      </c>
      <c r="AX548" s="95">
        <v>12</v>
      </c>
      <c r="AY548" s="95">
        <v>2.7</v>
      </c>
      <c r="AZ548" s="95">
        <v>3.3</v>
      </c>
      <c r="BA548" s="95">
        <v>2</v>
      </c>
      <c r="BB548" s="95">
        <v>2</v>
      </c>
      <c r="BC548" s="95">
        <v>12</v>
      </c>
      <c r="BD548" s="95">
        <v>50</v>
      </c>
      <c r="BE548" s="95">
        <v>100</v>
      </c>
      <c r="BF548" s="95">
        <v>11</v>
      </c>
      <c r="BG548" s="89">
        <v>30</v>
      </c>
      <c r="BH548" s="89">
        <v>50</v>
      </c>
      <c r="BI548" s="89">
        <v>42</v>
      </c>
      <c r="BJ548" s="89">
        <v>50</v>
      </c>
      <c r="BK548" s="89">
        <v>10</v>
      </c>
      <c r="BL548" s="89">
        <v>20</v>
      </c>
      <c r="BM548" s="89">
        <v>5</v>
      </c>
      <c r="BN548" s="89">
        <v>10</v>
      </c>
      <c r="BO548" s="94">
        <v>36</v>
      </c>
      <c r="BP548" s="94">
        <v>41</v>
      </c>
      <c r="BQ548" s="100">
        <v>2.4</v>
      </c>
    </row>
    <row r="549" spans="1:69" hidden="1" x14ac:dyDescent="0.25">
      <c r="A549" s="73"/>
      <c r="B549" s="3" t="s">
        <v>41</v>
      </c>
      <c r="C549" s="23">
        <v>3.2</v>
      </c>
      <c r="D549" s="11">
        <v>0.9</v>
      </c>
      <c r="E549" s="11">
        <f t="shared" si="45"/>
        <v>43.500000000000007</v>
      </c>
      <c r="F549" s="11">
        <f t="shared" si="46"/>
        <v>0.81</v>
      </c>
      <c r="G549" s="11">
        <v>12.18</v>
      </c>
      <c r="H549" s="11">
        <v>45.3</v>
      </c>
      <c r="K549" s="125">
        <v>0.77</v>
      </c>
      <c r="L549" s="24">
        <v>46.5</v>
      </c>
      <c r="M549" s="6">
        <v>2.76</v>
      </c>
      <c r="P549" s="25">
        <v>11.8</v>
      </c>
      <c r="R549" s="26">
        <v>2.09</v>
      </c>
      <c r="S549" s="26">
        <v>39.799999999999997</v>
      </c>
      <c r="U549" s="121">
        <v>1.53</v>
      </c>
      <c r="V549" s="38">
        <v>8.2799999999999994</v>
      </c>
      <c r="W549" s="126">
        <f>U549+K549</f>
        <v>2.2999999999999998</v>
      </c>
      <c r="Y549" s="40">
        <v>552</v>
      </c>
      <c r="AA549" s="40">
        <v>11.2</v>
      </c>
      <c r="AB549" s="41">
        <v>7.77</v>
      </c>
      <c r="AC549" s="48">
        <v>20.8</v>
      </c>
      <c r="AD549" s="49">
        <v>3.26</v>
      </c>
      <c r="AE549" s="49">
        <v>318</v>
      </c>
      <c r="AG549" s="49">
        <v>8.19</v>
      </c>
      <c r="AJ549" s="80">
        <v>53.76</v>
      </c>
      <c r="AK549" s="56">
        <v>22.11</v>
      </c>
      <c r="AN549" s="60">
        <v>88</v>
      </c>
      <c r="AS549" s="89">
        <v>300</v>
      </c>
      <c r="AT549" s="89">
        <v>400</v>
      </c>
      <c r="AU549" s="95">
        <v>20</v>
      </c>
      <c r="AV549" s="95">
        <v>25</v>
      </c>
      <c r="AW549" s="95">
        <v>8</v>
      </c>
      <c r="AX549" s="95">
        <v>12</v>
      </c>
      <c r="AY549" s="95">
        <v>2.7</v>
      </c>
      <c r="AZ549" s="95">
        <v>3.3</v>
      </c>
      <c r="BA549" s="95">
        <v>2</v>
      </c>
      <c r="BB549" s="95">
        <v>2</v>
      </c>
      <c r="BC549" s="95">
        <v>12</v>
      </c>
      <c r="BD549" s="95">
        <v>50</v>
      </c>
      <c r="BE549" s="95">
        <v>100</v>
      </c>
      <c r="BF549" s="95">
        <v>11</v>
      </c>
      <c r="BG549" s="89">
        <v>30</v>
      </c>
      <c r="BH549" s="89">
        <v>50</v>
      </c>
      <c r="BI549" s="89">
        <v>42</v>
      </c>
      <c r="BJ549" s="89">
        <v>50</v>
      </c>
      <c r="BK549" s="89">
        <v>10</v>
      </c>
      <c r="BL549" s="89">
        <v>20</v>
      </c>
      <c r="BM549" s="89">
        <v>5</v>
      </c>
      <c r="BN549" s="89">
        <v>10</v>
      </c>
      <c r="BO549" s="94">
        <v>36</v>
      </c>
      <c r="BP549" s="94">
        <v>41</v>
      </c>
      <c r="BQ549" s="100">
        <v>2.4</v>
      </c>
    </row>
    <row r="550" spans="1:69" hidden="1" x14ac:dyDescent="0.25">
      <c r="A550" s="73"/>
      <c r="B550" s="3" t="s">
        <v>93</v>
      </c>
      <c r="H550" s="11">
        <v>47.2</v>
      </c>
      <c r="K550" s="125">
        <v>0.93</v>
      </c>
      <c r="U550" s="121">
        <v>1.32</v>
      </c>
      <c r="W550" s="126">
        <f>U550+K550</f>
        <v>2.25</v>
      </c>
      <c r="AE550" s="49">
        <v>311</v>
      </c>
      <c r="AJ550" s="80">
        <v>69.94</v>
      </c>
      <c r="AK550" s="56">
        <v>15.16</v>
      </c>
      <c r="AQ550" s="90" t="s">
        <v>240</v>
      </c>
      <c r="AR550" s="99"/>
      <c r="AS550" s="89">
        <v>300</v>
      </c>
      <c r="AT550" s="89">
        <v>400</v>
      </c>
      <c r="AU550" s="95">
        <v>20</v>
      </c>
      <c r="AV550" s="95">
        <v>25</v>
      </c>
      <c r="AW550" s="95">
        <v>8</v>
      </c>
      <c r="AX550" s="95">
        <v>12</v>
      </c>
      <c r="AY550" s="95">
        <v>2.7</v>
      </c>
      <c r="AZ550" s="95">
        <v>3.3</v>
      </c>
      <c r="BA550" s="95">
        <v>2</v>
      </c>
      <c r="BB550" s="95">
        <v>2</v>
      </c>
      <c r="BC550" s="95">
        <v>12</v>
      </c>
      <c r="BD550" s="95">
        <v>50</v>
      </c>
      <c r="BE550" s="95">
        <v>100</v>
      </c>
      <c r="BF550" s="95">
        <v>11</v>
      </c>
      <c r="BG550" s="89">
        <v>30</v>
      </c>
      <c r="BH550" s="89">
        <v>50</v>
      </c>
      <c r="BI550" s="89">
        <v>42</v>
      </c>
      <c r="BJ550" s="89">
        <v>50</v>
      </c>
      <c r="BK550" s="89">
        <v>10</v>
      </c>
      <c r="BL550" s="89">
        <v>20</v>
      </c>
      <c r="BM550" s="89">
        <v>5</v>
      </c>
      <c r="BN550" s="89">
        <v>10</v>
      </c>
      <c r="BO550" s="94">
        <v>36</v>
      </c>
      <c r="BP550" s="94">
        <v>41</v>
      </c>
      <c r="BQ550" s="100">
        <v>2.4</v>
      </c>
    </row>
    <row r="551" spans="1:69" hidden="1" x14ac:dyDescent="0.25">
      <c r="A551" s="73"/>
      <c r="B551" s="3" t="s">
        <v>80</v>
      </c>
      <c r="C551" s="23">
        <v>3.2</v>
      </c>
      <c r="D551" s="11">
        <v>1</v>
      </c>
      <c r="E551" s="11">
        <f t="shared" si="45"/>
        <v>43</v>
      </c>
      <c r="F551" s="11">
        <f t="shared" si="46"/>
        <v>0.9</v>
      </c>
      <c r="G551" s="11">
        <v>12.2</v>
      </c>
      <c r="H551" s="11">
        <v>48.8</v>
      </c>
      <c r="L551" s="24">
        <v>44.9</v>
      </c>
      <c r="M551" s="6">
        <v>2.9</v>
      </c>
      <c r="P551" s="25">
        <v>11.2</v>
      </c>
      <c r="R551" s="26">
        <v>2</v>
      </c>
      <c r="S551" s="26">
        <v>40</v>
      </c>
      <c r="V551" s="38">
        <v>8.2799999999999994</v>
      </c>
      <c r="AA551" s="40">
        <v>13</v>
      </c>
      <c r="AB551" s="41">
        <v>8</v>
      </c>
      <c r="AC551" s="48">
        <v>20.7</v>
      </c>
      <c r="AD551" s="49">
        <v>3.1</v>
      </c>
      <c r="AE551" s="49">
        <v>310</v>
      </c>
      <c r="AG551" s="49">
        <v>8.6</v>
      </c>
      <c r="AK551" s="56">
        <v>16</v>
      </c>
      <c r="AN551" s="60">
        <v>67</v>
      </c>
      <c r="AS551" s="89">
        <v>300</v>
      </c>
      <c r="AT551" s="89">
        <v>400</v>
      </c>
      <c r="AU551" s="95">
        <v>20</v>
      </c>
      <c r="AV551" s="95">
        <v>25</v>
      </c>
      <c r="AW551" s="95">
        <v>8</v>
      </c>
      <c r="AX551" s="95">
        <v>12</v>
      </c>
      <c r="AY551" s="95">
        <v>2.7</v>
      </c>
      <c r="AZ551" s="95">
        <v>3.3</v>
      </c>
      <c r="BA551" s="95">
        <v>2</v>
      </c>
      <c r="BB551" s="95">
        <v>2</v>
      </c>
      <c r="BC551" s="95">
        <v>12</v>
      </c>
      <c r="BD551" s="95">
        <v>50</v>
      </c>
      <c r="BE551" s="95">
        <v>100</v>
      </c>
      <c r="BF551" s="95">
        <v>11</v>
      </c>
      <c r="BG551" s="89">
        <v>30</v>
      </c>
      <c r="BH551" s="89">
        <v>50</v>
      </c>
      <c r="BI551" s="89">
        <v>42</v>
      </c>
      <c r="BJ551" s="89">
        <v>50</v>
      </c>
      <c r="BK551" s="89">
        <v>10</v>
      </c>
      <c r="BL551" s="89">
        <v>20</v>
      </c>
      <c r="BM551" s="89">
        <v>5</v>
      </c>
      <c r="BN551" s="89">
        <v>10</v>
      </c>
      <c r="BO551" s="94">
        <v>36</v>
      </c>
      <c r="BP551" s="94">
        <v>41</v>
      </c>
      <c r="BQ551" s="100">
        <v>2.4</v>
      </c>
    </row>
    <row r="552" spans="1:69" hidden="1" x14ac:dyDescent="0.25">
      <c r="A552" s="73">
        <v>43208</v>
      </c>
      <c r="B552" s="3" t="s">
        <v>156</v>
      </c>
      <c r="C552" s="23">
        <v>3.1</v>
      </c>
      <c r="D552" s="11">
        <v>1</v>
      </c>
      <c r="E552" s="11">
        <f t="shared" si="45"/>
        <v>41.5</v>
      </c>
      <c r="F552" s="11">
        <f t="shared" si="46"/>
        <v>0.9</v>
      </c>
      <c r="G552" s="11">
        <v>12.11</v>
      </c>
      <c r="H552" s="11">
        <v>47.6</v>
      </c>
      <c r="K552" s="125">
        <v>0.99</v>
      </c>
      <c r="L552" s="24">
        <v>46.7</v>
      </c>
      <c r="M552" s="6">
        <v>2.81</v>
      </c>
      <c r="P552" s="25">
        <v>10.1</v>
      </c>
      <c r="R552" s="26">
        <v>2.08</v>
      </c>
      <c r="S552" s="26">
        <v>39.799999999999997</v>
      </c>
      <c r="U552" s="121">
        <v>1.17</v>
      </c>
      <c r="V552" s="38">
        <v>7.88</v>
      </c>
      <c r="W552" s="126">
        <f>U552+K552</f>
        <v>2.16</v>
      </c>
      <c r="Y552" s="40">
        <v>733</v>
      </c>
      <c r="AA552" s="40">
        <v>12.38</v>
      </c>
      <c r="AB552" s="41">
        <v>7.09</v>
      </c>
      <c r="AC552" s="48">
        <v>21.1</v>
      </c>
      <c r="AD552" s="49">
        <v>3.23</v>
      </c>
      <c r="AE552" s="49">
        <v>322</v>
      </c>
      <c r="AG552" s="49">
        <v>8.8699999999999992</v>
      </c>
      <c r="AK552" s="56">
        <v>25.27</v>
      </c>
      <c r="AN552" s="60">
        <v>92</v>
      </c>
      <c r="AO552" s="61">
        <v>9.36</v>
      </c>
      <c r="AS552" s="89">
        <v>300</v>
      </c>
      <c r="AT552" s="89">
        <v>400</v>
      </c>
      <c r="AU552" s="95">
        <v>20</v>
      </c>
      <c r="AV552" s="95">
        <v>25</v>
      </c>
      <c r="AW552" s="95">
        <v>8</v>
      </c>
      <c r="AX552" s="95">
        <v>12</v>
      </c>
      <c r="AY552" s="95">
        <v>2.7</v>
      </c>
      <c r="AZ552" s="95">
        <v>3.3</v>
      </c>
      <c r="BA552" s="95">
        <v>2</v>
      </c>
      <c r="BB552" s="95">
        <v>2</v>
      </c>
      <c r="BC552" s="95">
        <v>12</v>
      </c>
      <c r="BD552" s="95">
        <v>50</v>
      </c>
      <c r="BE552" s="95">
        <v>100</v>
      </c>
      <c r="BF552" s="95">
        <v>11</v>
      </c>
      <c r="BG552" s="89">
        <v>30</v>
      </c>
      <c r="BH552" s="89">
        <v>50</v>
      </c>
      <c r="BI552" s="89">
        <v>42</v>
      </c>
      <c r="BJ552" s="89">
        <v>50</v>
      </c>
      <c r="BK552" s="89">
        <v>10</v>
      </c>
      <c r="BL552" s="89">
        <v>20</v>
      </c>
      <c r="BM552" s="89">
        <v>5</v>
      </c>
      <c r="BN552" s="89">
        <v>10</v>
      </c>
      <c r="BO552" s="94">
        <v>36</v>
      </c>
      <c r="BP552" s="94">
        <v>41</v>
      </c>
      <c r="BQ552" s="100">
        <v>2.4</v>
      </c>
    </row>
    <row r="553" spans="1:69" hidden="1" x14ac:dyDescent="0.25">
      <c r="A553" s="73"/>
      <c r="B553" s="3" t="s">
        <v>107</v>
      </c>
      <c r="C553" s="23">
        <v>3.1</v>
      </c>
      <c r="D553" s="11">
        <v>1</v>
      </c>
      <c r="E553" s="11">
        <f t="shared" si="45"/>
        <v>41.5</v>
      </c>
      <c r="F553" s="11">
        <f t="shared" si="46"/>
        <v>0.9</v>
      </c>
      <c r="G553" s="11">
        <v>12.11</v>
      </c>
      <c r="H553" s="11">
        <v>46.5</v>
      </c>
      <c r="K553" s="125">
        <v>0.88</v>
      </c>
      <c r="L553" s="24">
        <v>45.5</v>
      </c>
      <c r="M553" s="6">
        <v>2.75</v>
      </c>
      <c r="P553" s="25">
        <v>11.2</v>
      </c>
      <c r="R553" s="26">
        <v>2.1</v>
      </c>
      <c r="S553" s="26">
        <v>39.9</v>
      </c>
      <c r="U553" s="121">
        <v>1.42</v>
      </c>
      <c r="V553" s="38">
        <v>8.3699999999999992</v>
      </c>
      <c r="W553" s="126">
        <f>U553+K553</f>
        <v>2.2999999999999998</v>
      </c>
      <c r="Y553" s="40">
        <v>703</v>
      </c>
      <c r="AA553" s="40">
        <v>12.67</v>
      </c>
      <c r="AB553" s="41">
        <v>7.18</v>
      </c>
      <c r="AC553" s="48">
        <v>20.5</v>
      </c>
      <c r="AD553" s="49">
        <v>3.29</v>
      </c>
      <c r="AE553" s="49">
        <v>323</v>
      </c>
      <c r="AG553" s="49">
        <v>8.42</v>
      </c>
      <c r="AJ553" s="80">
        <v>68.489999999999995</v>
      </c>
      <c r="AK553" s="56">
        <v>18.48</v>
      </c>
      <c r="AN553" s="60">
        <v>87</v>
      </c>
      <c r="AO553" s="61">
        <v>5.7</v>
      </c>
      <c r="AS553" s="89">
        <v>300</v>
      </c>
      <c r="AT553" s="89">
        <v>400</v>
      </c>
      <c r="AU553" s="95">
        <v>20</v>
      </c>
      <c r="AV553" s="95">
        <v>25</v>
      </c>
      <c r="AW553" s="95">
        <v>8</v>
      </c>
      <c r="AX553" s="95">
        <v>12</v>
      </c>
      <c r="AY553" s="95">
        <v>2.7</v>
      </c>
      <c r="AZ553" s="95">
        <v>3.3</v>
      </c>
      <c r="BA553" s="95">
        <v>2</v>
      </c>
      <c r="BB553" s="95">
        <v>2</v>
      </c>
      <c r="BC553" s="95">
        <v>12</v>
      </c>
      <c r="BD553" s="95">
        <v>50</v>
      </c>
      <c r="BE553" s="95">
        <v>100</v>
      </c>
      <c r="BF553" s="95">
        <v>11</v>
      </c>
      <c r="BG553" s="89">
        <v>30</v>
      </c>
      <c r="BH553" s="89">
        <v>50</v>
      </c>
      <c r="BI553" s="89">
        <v>42</v>
      </c>
      <c r="BJ553" s="89">
        <v>50</v>
      </c>
      <c r="BK553" s="89">
        <v>10</v>
      </c>
      <c r="BL553" s="89">
        <v>20</v>
      </c>
      <c r="BM553" s="89">
        <v>5</v>
      </c>
      <c r="BN553" s="89">
        <v>10</v>
      </c>
      <c r="BO553" s="94">
        <v>36</v>
      </c>
      <c r="BP553" s="94">
        <v>41</v>
      </c>
      <c r="BQ553" s="100">
        <v>2.4</v>
      </c>
    </row>
    <row r="554" spans="1:69" hidden="1" x14ac:dyDescent="0.25">
      <c r="A554" s="73"/>
      <c r="B554" s="3" t="s">
        <v>241</v>
      </c>
      <c r="C554" s="23">
        <v>3.1</v>
      </c>
      <c r="D554" s="11">
        <v>0.9</v>
      </c>
      <c r="E554" s="11">
        <f t="shared" si="45"/>
        <v>42.000000000000007</v>
      </c>
      <c r="F554" s="11">
        <f t="shared" si="46"/>
        <v>0.81</v>
      </c>
      <c r="L554" s="24">
        <v>45</v>
      </c>
      <c r="P554" s="25">
        <v>10.1</v>
      </c>
      <c r="V554" s="38">
        <v>8.1</v>
      </c>
      <c r="AE554" s="49">
        <v>323</v>
      </c>
      <c r="AG554" s="49">
        <v>8.6</v>
      </c>
      <c r="AQ554" s="76" t="s">
        <v>242</v>
      </c>
      <c r="AS554" s="89">
        <v>300</v>
      </c>
      <c r="AT554" s="89">
        <v>400</v>
      </c>
      <c r="AU554" s="95">
        <v>20</v>
      </c>
      <c r="AV554" s="95">
        <v>25</v>
      </c>
      <c r="AW554" s="95">
        <v>8</v>
      </c>
      <c r="AX554" s="95">
        <v>12</v>
      </c>
      <c r="AY554" s="95">
        <v>2.7</v>
      </c>
      <c r="AZ554" s="95">
        <v>3.3</v>
      </c>
      <c r="BA554" s="95">
        <v>2</v>
      </c>
      <c r="BB554" s="95">
        <v>2</v>
      </c>
      <c r="BC554" s="95">
        <v>12</v>
      </c>
      <c r="BD554" s="95">
        <v>50</v>
      </c>
      <c r="BE554" s="95">
        <v>100</v>
      </c>
      <c r="BF554" s="95">
        <v>11</v>
      </c>
      <c r="BG554" s="89">
        <v>30</v>
      </c>
      <c r="BH554" s="89">
        <v>50</v>
      </c>
      <c r="BI554" s="89">
        <v>42</v>
      </c>
      <c r="BJ554" s="89">
        <v>50</v>
      </c>
      <c r="BK554" s="89">
        <v>10</v>
      </c>
      <c r="BL554" s="89">
        <v>20</v>
      </c>
      <c r="BM554" s="89">
        <v>5</v>
      </c>
      <c r="BN554" s="89">
        <v>10</v>
      </c>
      <c r="BO554" s="94">
        <v>36</v>
      </c>
      <c r="BP554" s="94">
        <v>41</v>
      </c>
      <c r="BQ554" s="100">
        <v>2.4</v>
      </c>
    </row>
    <row r="555" spans="1:69" hidden="1" x14ac:dyDescent="0.25">
      <c r="A555" s="73"/>
      <c r="B555" s="3" t="s">
        <v>37</v>
      </c>
      <c r="AE555" s="49">
        <v>320</v>
      </c>
      <c r="AG555" s="49">
        <v>9.1</v>
      </c>
      <c r="AS555" s="89">
        <v>300</v>
      </c>
      <c r="AT555" s="89">
        <v>400</v>
      </c>
      <c r="AU555" s="95">
        <v>20</v>
      </c>
      <c r="AV555" s="95">
        <v>25</v>
      </c>
      <c r="AW555" s="95">
        <v>8</v>
      </c>
      <c r="AX555" s="95">
        <v>12</v>
      </c>
      <c r="AY555" s="95">
        <v>2.7</v>
      </c>
      <c r="AZ555" s="95">
        <v>3.3</v>
      </c>
      <c r="BA555" s="95">
        <v>2</v>
      </c>
      <c r="BB555" s="95">
        <v>2</v>
      </c>
      <c r="BC555" s="95">
        <v>12</v>
      </c>
      <c r="BD555" s="95">
        <v>50</v>
      </c>
      <c r="BE555" s="95">
        <v>100</v>
      </c>
      <c r="BF555" s="95">
        <v>11</v>
      </c>
      <c r="BG555" s="89">
        <v>30</v>
      </c>
      <c r="BH555" s="89">
        <v>50</v>
      </c>
      <c r="BI555" s="89">
        <v>42</v>
      </c>
      <c r="BJ555" s="89">
        <v>50</v>
      </c>
      <c r="BK555" s="89">
        <v>10</v>
      </c>
      <c r="BL555" s="89">
        <v>20</v>
      </c>
      <c r="BM555" s="89">
        <v>5</v>
      </c>
      <c r="BN555" s="89">
        <v>10</v>
      </c>
      <c r="BO555" s="94">
        <v>36</v>
      </c>
      <c r="BP555" s="94">
        <v>41</v>
      </c>
      <c r="BQ555" s="100">
        <v>2.4</v>
      </c>
    </row>
    <row r="556" spans="1:69" hidden="1" x14ac:dyDescent="0.25">
      <c r="A556" s="73">
        <v>43209</v>
      </c>
      <c r="B556" s="3" t="s">
        <v>60</v>
      </c>
      <c r="C556" s="23">
        <v>3.1</v>
      </c>
      <c r="D556" s="11">
        <v>0.9</v>
      </c>
      <c r="E556" s="11">
        <f t="shared" si="45"/>
        <v>42.000000000000007</v>
      </c>
      <c r="F556" s="11">
        <f t="shared" si="46"/>
        <v>0.81</v>
      </c>
      <c r="G556" s="11">
        <v>12.05</v>
      </c>
      <c r="H556" s="11">
        <v>45.8</v>
      </c>
      <c r="K556" s="125">
        <v>1.17</v>
      </c>
      <c r="L556" s="24">
        <v>44.6</v>
      </c>
      <c r="M556" s="6">
        <v>2.86</v>
      </c>
      <c r="P556" s="25">
        <v>11.8</v>
      </c>
      <c r="R556" s="26">
        <v>2.0699999999999998</v>
      </c>
      <c r="S556" s="26">
        <v>40.1</v>
      </c>
      <c r="U556" s="121">
        <v>1.56</v>
      </c>
      <c r="V556" s="38">
        <v>8.2100000000000009</v>
      </c>
      <c r="W556" s="126">
        <f>U556+K556</f>
        <v>2.73</v>
      </c>
      <c r="Y556" s="40">
        <v>652</v>
      </c>
      <c r="AA556" s="40">
        <v>10.9</v>
      </c>
      <c r="AB556" s="41">
        <v>7.07</v>
      </c>
      <c r="AC556" s="48">
        <v>20.7</v>
      </c>
      <c r="AD556" s="49">
        <v>3.27</v>
      </c>
      <c r="AE556" s="49">
        <v>310</v>
      </c>
      <c r="AG556" s="49">
        <v>9.1</v>
      </c>
      <c r="AK556" s="56">
        <v>25.82</v>
      </c>
      <c r="AN556" s="60">
        <v>70</v>
      </c>
      <c r="AO556" s="61">
        <v>6.14</v>
      </c>
      <c r="AS556" s="89">
        <v>300</v>
      </c>
      <c r="AT556" s="89">
        <v>400</v>
      </c>
      <c r="AU556" s="95">
        <v>20</v>
      </c>
      <c r="AV556" s="95">
        <v>25</v>
      </c>
      <c r="AW556" s="95">
        <v>8</v>
      </c>
      <c r="AX556" s="95">
        <v>12</v>
      </c>
      <c r="AY556" s="95">
        <v>2.7</v>
      </c>
      <c r="AZ556" s="95">
        <v>3.3</v>
      </c>
      <c r="BA556" s="95">
        <v>2</v>
      </c>
      <c r="BB556" s="95">
        <v>2</v>
      </c>
      <c r="BC556" s="95">
        <v>12</v>
      </c>
      <c r="BD556" s="95">
        <v>50</v>
      </c>
      <c r="BE556" s="95">
        <v>100</v>
      </c>
      <c r="BF556" s="95">
        <v>11</v>
      </c>
      <c r="BG556" s="89">
        <v>30</v>
      </c>
      <c r="BH556" s="89">
        <v>50</v>
      </c>
      <c r="BI556" s="89">
        <v>42</v>
      </c>
      <c r="BJ556" s="89">
        <v>50</v>
      </c>
      <c r="BK556" s="89">
        <v>10</v>
      </c>
      <c r="BL556" s="89">
        <v>20</v>
      </c>
      <c r="BM556" s="89">
        <v>5</v>
      </c>
      <c r="BN556" s="89">
        <v>10</v>
      </c>
      <c r="BO556" s="94">
        <v>36</v>
      </c>
      <c r="BP556" s="94">
        <v>41</v>
      </c>
      <c r="BQ556" s="100">
        <v>2.4</v>
      </c>
    </row>
    <row r="557" spans="1:69" hidden="1" x14ac:dyDescent="0.25">
      <c r="A557" s="73"/>
      <c r="B557" s="3" t="s">
        <v>76</v>
      </c>
      <c r="C557" s="23">
        <v>3</v>
      </c>
      <c r="D557" s="11">
        <v>1</v>
      </c>
      <c r="E557" s="11">
        <f t="shared" si="45"/>
        <v>40</v>
      </c>
      <c r="F557" s="11">
        <f t="shared" si="46"/>
        <v>0.9</v>
      </c>
      <c r="G557" s="11">
        <v>12.07</v>
      </c>
      <c r="L557" s="24">
        <v>44.6</v>
      </c>
      <c r="M557" s="6">
        <v>2.87</v>
      </c>
      <c r="P557" s="25">
        <v>11.2</v>
      </c>
      <c r="R557" s="26">
        <v>2.08</v>
      </c>
      <c r="S557" s="26">
        <v>40</v>
      </c>
      <c r="V557" s="38">
        <v>7.89</v>
      </c>
      <c r="Y557" s="40">
        <v>652</v>
      </c>
      <c r="AA557" s="40">
        <v>9.4700000000000006</v>
      </c>
      <c r="AB557" s="41">
        <v>7.04</v>
      </c>
      <c r="AC557" s="48">
        <v>20.5</v>
      </c>
      <c r="AD557" s="49">
        <v>3.3</v>
      </c>
      <c r="AE557" s="49">
        <v>302</v>
      </c>
      <c r="AG557" s="49">
        <v>8.65</v>
      </c>
      <c r="AK557" s="56">
        <v>17.25</v>
      </c>
      <c r="AQ557" s="76" t="s">
        <v>243</v>
      </c>
      <c r="AS557" s="89">
        <v>300</v>
      </c>
      <c r="AT557" s="89">
        <v>400</v>
      </c>
      <c r="AU557" s="95">
        <v>20</v>
      </c>
      <c r="AV557" s="95">
        <v>25</v>
      </c>
      <c r="AW557" s="95">
        <v>8</v>
      </c>
      <c r="AX557" s="95">
        <v>12</v>
      </c>
      <c r="AY557" s="95">
        <v>2.7</v>
      </c>
      <c r="AZ557" s="95">
        <v>3.3</v>
      </c>
      <c r="BA557" s="95">
        <v>2</v>
      </c>
      <c r="BB557" s="95">
        <v>2</v>
      </c>
      <c r="BC557" s="95">
        <v>12</v>
      </c>
      <c r="BD557" s="95">
        <v>50</v>
      </c>
      <c r="BE557" s="95">
        <v>100</v>
      </c>
      <c r="BF557" s="95">
        <v>11</v>
      </c>
      <c r="BG557" s="89">
        <v>30</v>
      </c>
      <c r="BH557" s="89">
        <v>50</v>
      </c>
      <c r="BI557" s="89">
        <v>42</v>
      </c>
      <c r="BJ557" s="89">
        <v>50</v>
      </c>
      <c r="BK557" s="89">
        <v>10</v>
      </c>
      <c r="BL557" s="89">
        <v>20</v>
      </c>
      <c r="BM557" s="89">
        <v>5</v>
      </c>
      <c r="BN557" s="89">
        <v>10</v>
      </c>
      <c r="BO557" s="94">
        <v>36</v>
      </c>
      <c r="BP557" s="94">
        <v>41</v>
      </c>
      <c r="BQ557" s="100">
        <v>2.4</v>
      </c>
    </row>
    <row r="558" spans="1:69" hidden="1" x14ac:dyDescent="0.25">
      <c r="A558" s="73"/>
      <c r="B558" s="3" t="s">
        <v>226</v>
      </c>
      <c r="C558" s="23">
        <v>3.4</v>
      </c>
      <c r="D558" s="11">
        <v>0.9</v>
      </c>
      <c r="E558" s="11">
        <f t="shared" si="45"/>
        <v>46.5</v>
      </c>
      <c r="F558" s="11">
        <f t="shared" si="46"/>
        <v>0.81</v>
      </c>
      <c r="K558" s="125">
        <v>1.19</v>
      </c>
      <c r="L558" s="24">
        <v>46.7</v>
      </c>
      <c r="P558" s="25">
        <v>11.8</v>
      </c>
      <c r="U558" s="121">
        <v>1.51</v>
      </c>
      <c r="V558" s="38">
        <v>8.2100000000000009</v>
      </c>
      <c r="W558" s="126">
        <f>U558+K558</f>
        <v>2.7</v>
      </c>
      <c r="Y558" s="40">
        <v>701</v>
      </c>
      <c r="AA558" s="40">
        <v>9.42</v>
      </c>
      <c r="AB558" s="41">
        <v>7.56</v>
      </c>
      <c r="AD558" s="49">
        <v>3.25</v>
      </c>
      <c r="AE558" s="49">
        <v>313</v>
      </c>
      <c r="AG558" s="49">
        <v>10.9</v>
      </c>
      <c r="AJ558" s="80">
        <v>63.47</v>
      </c>
      <c r="AN558" s="60">
        <v>88</v>
      </c>
      <c r="AS558" s="89">
        <v>300</v>
      </c>
      <c r="AT558" s="89">
        <v>400</v>
      </c>
      <c r="AU558" s="95">
        <v>20</v>
      </c>
      <c r="AV558" s="95">
        <v>25</v>
      </c>
      <c r="AW558" s="95">
        <v>8</v>
      </c>
      <c r="AX558" s="95">
        <v>12</v>
      </c>
      <c r="AY558" s="95">
        <v>2.7</v>
      </c>
      <c r="AZ558" s="95">
        <v>3.3</v>
      </c>
      <c r="BA558" s="95">
        <v>2</v>
      </c>
      <c r="BB558" s="95">
        <v>2</v>
      </c>
      <c r="BC558" s="95">
        <v>12</v>
      </c>
      <c r="BD558" s="95">
        <v>50</v>
      </c>
      <c r="BE558" s="95">
        <v>100</v>
      </c>
      <c r="BF558" s="95">
        <v>11</v>
      </c>
      <c r="BG558" s="89">
        <v>30</v>
      </c>
      <c r="BH558" s="89">
        <v>50</v>
      </c>
      <c r="BI558" s="89">
        <v>42</v>
      </c>
      <c r="BJ558" s="89">
        <v>50</v>
      </c>
      <c r="BK558" s="89">
        <v>10</v>
      </c>
      <c r="BL558" s="89">
        <v>20</v>
      </c>
      <c r="BM558" s="89">
        <v>5</v>
      </c>
      <c r="BN558" s="89">
        <v>10</v>
      </c>
      <c r="BO558" s="94">
        <v>36</v>
      </c>
      <c r="BP558" s="94">
        <v>41</v>
      </c>
      <c r="BQ558" s="100">
        <v>2.4</v>
      </c>
    </row>
    <row r="559" spans="1:69" hidden="1" x14ac:dyDescent="0.25">
      <c r="A559" s="73"/>
      <c r="B559" s="3" t="s">
        <v>115</v>
      </c>
      <c r="AG559" s="49">
        <v>8.8000000000000007</v>
      </c>
      <c r="AS559" s="89">
        <v>300</v>
      </c>
      <c r="AT559" s="89">
        <v>400</v>
      </c>
      <c r="AU559" s="95">
        <v>20</v>
      </c>
      <c r="AV559" s="95">
        <v>25</v>
      </c>
      <c r="AW559" s="95">
        <v>8</v>
      </c>
      <c r="AX559" s="95">
        <v>12</v>
      </c>
      <c r="AY559" s="95">
        <v>2.7</v>
      </c>
      <c r="AZ559" s="95">
        <v>3.3</v>
      </c>
      <c r="BA559" s="95">
        <v>2</v>
      </c>
      <c r="BB559" s="95">
        <v>2</v>
      </c>
      <c r="BC559" s="95">
        <v>12</v>
      </c>
      <c r="BD559" s="95">
        <v>50</v>
      </c>
      <c r="BE559" s="95">
        <v>100</v>
      </c>
      <c r="BF559" s="95">
        <v>11</v>
      </c>
      <c r="BG559" s="89">
        <v>30</v>
      </c>
      <c r="BH559" s="89">
        <v>50</v>
      </c>
      <c r="BI559" s="89">
        <v>42</v>
      </c>
      <c r="BJ559" s="89">
        <v>50</v>
      </c>
      <c r="BK559" s="89">
        <v>10</v>
      </c>
      <c r="BL559" s="89">
        <v>20</v>
      </c>
      <c r="BM559" s="89">
        <v>5</v>
      </c>
      <c r="BN559" s="89">
        <v>10</v>
      </c>
      <c r="BO559" s="94">
        <v>36</v>
      </c>
      <c r="BP559" s="94">
        <v>41</v>
      </c>
      <c r="BQ559" s="100">
        <v>2.4</v>
      </c>
    </row>
    <row r="560" spans="1:69" hidden="1" x14ac:dyDescent="0.25">
      <c r="A560" s="73">
        <v>43210</v>
      </c>
      <c r="B560" s="3" t="s">
        <v>147</v>
      </c>
      <c r="C560" s="23">
        <v>3</v>
      </c>
      <c r="D560" s="11">
        <v>0.9</v>
      </c>
      <c r="E560" s="11">
        <f t="shared" si="45"/>
        <v>40.5</v>
      </c>
      <c r="F560" s="11">
        <f t="shared" si="46"/>
        <v>0.81</v>
      </c>
      <c r="G560" s="11">
        <v>12.04</v>
      </c>
      <c r="H560" s="11">
        <v>47.8</v>
      </c>
      <c r="K560" s="125">
        <v>1.3</v>
      </c>
      <c r="L560" s="24">
        <v>48.1</v>
      </c>
      <c r="M560" s="6">
        <v>3.6</v>
      </c>
      <c r="P560" s="25">
        <v>11.2</v>
      </c>
      <c r="R560" s="26">
        <v>2.0099999999999998</v>
      </c>
      <c r="S560" s="26">
        <v>40.1</v>
      </c>
      <c r="U560" s="121">
        <v>1.64</v>
      </c>
      <c r="V560" s="38">
        <v>8.99</v>
      </c>
      <c r="W560" s="126">
        <f t="shared" ref="W560:W566" si="47">U560+K560</f>
        <v>2.94</v>
      </c>
      <c r="Y560" s="40">
        <v>686</v>
      </c>
      <c r="AA560" s="40">
        <v>12.18</v>
      </c>
      <c r="AB560" s="41">
        <v>9.67</v>
      </c>
      <c r="AC560" s="48">
        <v>21</v>
      </c>
      <c r="AD560" s="49">
        <v>3.18</v>
      </c>
      <c r="AE560" s="49">
        <v>346</v>
      </c>
      <c r="AG560" s="49">
        <v>8.65</v>
      </c>
      <c r="AK560" s="56">
        <v>20.27</v>
      </c>
      <c r="AN560" s="60">
        <v>75</v>
      </c>
      <c r="AO560" s="61">
        <v>7.12</v>
      </c>
      <c r="AS560" s="89">
        <v>300</v>
      </c>
      <c r="AT560" s="89">
        <v>400</v>
      </c>
      <c r="AU560" s="95">
        <v>20</v>
      </c>
      <c r="AV560" s="95">
        <v>25</v>
      </c>
      <c r="AW560" s="95">
        <v>8</v>
      </c>
      <c r="AX560" s="95">
        <v>12</v>
      </c>
      <c r="AY560" s="95">
        <v>2.7</v>
      </c>
      <c r="AZ560" s="95">
        <v>3.3</v>
      </c>
      <c r="BA560" s="95">
        <v>2</v>
      </c>
      <c r="BB560" s="95">
        <v>2</v>
      </c>
      <c r="BC560" s="95">
        <v>12</v>
      </c>
      <c r="BD560" s="95">
        <v>50</v>
      </c>
      <c r="BE560" s="95">
        <v>100</v>
      </c>
      <c r="BF560" s="95">
        <v>11</v>
      </c>
      <c r="BG560" s="89">
        <v>30</v>
      </c>
      <c r="BH560" s="89">
        <v>50</v>
      </c>
      <c r="BI560" s="89">
        <v>42</v>
      </c>
      <c r="BJ560" s="89">
        <v>50</v>
      </c>
      <c r="BK560" s="89">
        <v>10</v>
      </c>
      <c r="BL560" s="89">
        <v>20</v>
      </c>
      <c r="BM560" s="89">
        <v>5</v>
      </c>
      <c r="BN560" s="89">
        <v>10</v>
      </c>
      <c r="BO560" s="94">
        <v>36</v>
      </c>
      <c r="BP560" s="94">
        <v>41</v>
      </c>
      <c r="BQ560" s="100">
        <v>2.4</v>
      </c>
    </row>
    <row r="561" spans="1:69" hidden="1" x14ac:dyDescent="0.25">
      <c r="A561" s="73"/>
      <c r="B561" s="3" t="s">
        <v>165</v>
      </c>
      <c r="C561" s="23">
        <v>3</v>
      </c>
      <c r="D561" s="11">
        <v>0.85</v>
      </c>
      <c r="E561" s="11">
        <f t="shared" si="45"/>
        <v>40.75</v>
      </c>
      <c r="F561" s="11">
        <f t="shared" si="46"/>
        <v>0.76500000000000001</v>
      </c>
      <c r="G561" s="11">
        <v>11.98</v>
      </c>
      <c r="H561" s="11">
        <v>46.8</v>
      </c>
      <c r="K561" s="125">
        <v>1.07</v>
      </c>
      <c r="L561" s="24">
        <v>45.9</v>
      </c>
      <c r="M561" s="6">
        <v>2.64</v>
      </c>
      <c r="P561" s="25">
        <v>10.9</v>
      </c>
      <c r="R561" s="26">
        <v>2.09</v>
      </c>
      <c r="S561" s="26">
        <v>40.4</v>
      </c>
      <c r="U561" s="121">
        <v>1.39</v>
      </c>
      <c r="V561" s="38">
        <v>8.44</v>
      </c>
      <c r="W561" s="126">
        <f t="shared" si="47"/>
        <v>2.46</v>
      </c>
      <c r="Y561" s="40">
        <v>668</v>
      </c>
      <c r="AA561" s="40">
        <v>13.08</v>
      </c>
      <c r="AB561" s="41">
        <v>11.63</v>
      </c>
      <c r="AC561" s="48">
        <v>21</v>
      </c>
      <c r="AD561" s="49">
        <v>3.2</v>
      </c>
      <c r="AE561" s="49">
        <v>322</v>
      </c>
      <c r="AG561" s="49">
        <v>8.41</v>
      </c>
      <c r="AJ561" s="80">
        <v>67.849999999999994</v>
      </c>
      <c r="AK561" s="56">
        <v>23.92</v>
      </c>
      <c r="AN561" s="60">
        <v>60</v>
      </c>
      <c r="AS561" s="89">
        <v>300</v>
      </c>
      <c r="AT561" s="89">
        <v>400</v>
      </c>
      <c r="AU561" s="95">
        <v>20</v>
      </c>
      <c r="AV561" s="95">
        <v>25</v>
      </c>
      <c r="AW561" s="95">
        <v>8</v>
      </c>
      <c r="AX561" s="95">
        <v>12</v>
      </c>
      <c r="AY561" s="95">
        <v>2.7</v>
      </c>
      <c r="AZ561" s="95">
        <v>3.3</v>
      </c>
      <c r="BA561" s="95">
        <v>2</v>
      </c>
      <c r="BB561" s="95">
        <v>2</v>
      </c>
      <c r="BC561" s="95">
        <v>12</v>
      </c>
      <c r="BD561" s="95">
        <v>50</v>
      </c>
      <c r="BE561" s="95">
        <v>100</v>
      </c>
      <c r="BF561" s="95">
        <v>11</v>
      </c>
      <c r="BG561" s="89">
        <v>30</v>
      </c>
      <c r="BH561" s="89">
        <v>50</v>
      </c>
      <c r="BI561" s="89">
        <v>42</v>
      </c>
      <c r="BJ561" s="89">
        <v>50</v>
      </c>
      <c r="BK561" s="89">
        <v>10</v>
      </c>
      <c r="BL561" s="89">
        <v>20</v>
      </c>
      <c r="BM561" s="89">
        <v>5</v>
      </c>
      <c r="BN561" s="89">
        <v>10</v>
      </c>
      <c r="BO561" s="94">
        <v>36</v>
      </c>
      <c r="BP561" s="94">
        <v>41</v>
      </c>
      <c r="BQ561" s="100">
        <v>2.4</v>
      </c>
    </row>
    <row r="562" spans="1:69" ht="45" hidden="1" x14ac:dyDescent="0.25">
      <c r="A562" s="73">
        <v>43211</v>
      </c>
      <c r="B562" s="3" t="s">
        <v>244</v>
      </c>
      <c r="C562" s="23">
        <v>2.8</v>
      </c>
      <c r="D562" s="11">
        <v>1.05</v>
      </c>
      <c r="E562" s="11">
        <f t="shared" si="45"/>
        <v>36.749999999999993</v>
      </c>
      <c r="F562" s="11">
        <f t="shared" si="46"/>
        <v>0.94500000000000006</v>
      </c>
      <c r="G562" s="11">
        <v>11.93</v>
      </c>
      <c r="H562" s="11">
        <v>47.8</v>
      </c>
      <c r="K562" s="125">
        <v>0.89</v>
      </c>
      <c r="L562" s="24">
        <v>45.6</v>
      </c>
      <c r="M562" s="6">
        <v>2.83</v>
      </c>
      <c r="P562" s="25">
        <v>10.6</v>
      </c>
      <c r="R562" s="26">
        <v>2.0299999999999998</v>
      </c>
      <c r="S562" s="26">
        <v>39.9</v>
      </c>
      <c r="U562" s="121">
        <v>1.5</v>
      </c>
      <c r="V562" s="38">
        <v>8.5</v>
      </c>
      <c r="W562" s="126">
        <f t="shared" si="47"/>
        <v>2.39</v>
      </c>
      <c r="Y562" s="40">
        <v>613</v>
      </c>
      <c r="AA562" s="40">
        <v>16.559999999999999</v>
      </c>
      <c r="AB562" s="41">
        <v>16.87</v>
      </c>
      <c r="AC562" s="48">
        <v>21.4</v>
      </c>
      <c r="AD562" s="49">
        <v>3.2</v>
      </c>
      <c r="AE562" s="49">
        <v>318</v>
      </c>
      <c r="AG562" s="49">
        <v>8.65</v>
      </c>
      <c r="AK562" s="56">
        <v>18.46</v>
      </c>
      <c r="AN562" s="60">
        <v>93</v>
      </c>
      <c r="AO562" s="61">
        <v>11.95</v>
      </c>
      <c r="AQ562" s="76" t="s">
        <v>245</v>
      </c>
      <c r="AS562" s="89">
        <v>300</v>
      </c>
      <c r="AT562" s="89">
        <v>400</v>
      </c>
      <c r="AU562" s="95">
        <v>20</v>
      </c>
      <c r="AV562" s="95">
        <v>25</v>
      </c>
      <c r="AW562" s="95">
        <v>8</v>
      </c>
      <c r="AX562" s="95">
        <v>12</v>
      </c>
      <c r="AY562" s="95">
        <v>2.7</v>
      </c>
      <c r="AZ562" s="95">
        <v>3.3</v>
      </c>
      <c r="BA562" s="95">
        <v>2</v>
      </c>
      <c r="BB562" s="95">
        <v>2</v>
      </c>
      <c r="BC562" s="95">
        <v>12</v>
      </c>
      <c r="BD562" s="95">
        <v>50</v>
      </c>
      <c r="BE562" s="95">
        <v>100</v>
      </c>
      <c r="BF562" s="95">
        <v>11</v>
      </c>
      <c r="BG562" s="89">
        <v>30</v>
      </c>
      <c r="BH562" s="89">
        <v>50</v>
      </c>
      <c r="BI562" s="89">
        <v>42</v>
      </c>
      <c r="BJ562" s="89">
        <v>50</v>
      </c>
      <c r="BK562" s="89">
        <v>10</v>
      </c>
      <c r="BL562" s="89">
        <v>20</v>
      </c>
      <c r="BM562" s="89">
        <v>5</v>
      </c>
      <c r="BN562" s="89">
        <v>10</v>
      </c>
      <c r="BO562" s="94">
        <v>36</v>
      </c>
      <c r="BP562" s="94">
        <v>41</v>
      </c>
      <c r="BQ562" s="100">
        <v>2.4</v>
      </c>
    </row>
    <row r="563" spans="1:69" hidden="1" x14ac:dyDescent="0.25">
      <c r="A563" s="73">
        <v>43213</v>
      </c>
      <c r="B563" s="3" t="s">
        <v>65</v>
      </c>
      <c r="C563" s="23">
        <v>2.8</v>
      </c>
      <c r="D563" s="11">
        <v>1</v>
      </c>
      <c r="E563" s="11">
        <f t="shared" si="45"/>
        <v>36.999999999999993</v>
      </c>
      <c r="F563" s="11">
        <f t="shared" si="46"/>
        <v>0.9</v>
      </c>
      <c r="G563" s="11">
        <v>12.02</v>
      </c>
      <c r="H563" s="11">
        <v>47</v>
      </c>
      <c r="K563" s="125">
        <v>0.87</v>
      </c>
      <c r="L563" s="24">
        <v>40.799999999999997</v>
      </c>
      <c r="M563" s="6">
        <v>2.5</v>
      </c>
      <c r="P563" s="25">
        <v>10.9</v>
      </c>
      <c r="R563" s="26">
        <v>1.95</v>
      </c>
      <c r="S563" s="26">
        <v>39.5</v>
      </c>
      <c r="U563" s="121">
        <v>1.42</v>
      </c>
      <c r="V563" s="38">
        <v>7.58</v>
      </c>
      <c r="W563" s="126">
        <f t="shared" si="47"/>
        <v>2.29</v>
      </c>
      <c r="Y563" s="40">
        <v>541</v>
      </c>
      <c r="AA563" s="40">
        <v>19.5</v>
      </c>
      <c r="AB563" s="41">
        <v>15.25</v>
      </c>
      <c r="AC563" s="48">
        <v>20.8</v>
      </c>
      <c r="AD563" s="49">
        <v>3.17</v>
      </c>
      <c r="AE563" s="49">
        <v>301</v>
      </c>
      <c r="AG563" s="49">
        <v>8.19</v>
      </c>
      <c r="AK563" s="56">
        <v>19.87</v>
      </c>
      <c r="AN563" s="60">
        <v>60</v>
      </c>
      <c r="AO563" s="61">
        <v>6.03</v>
      </c>
      <c r="AQ563" s="76" t="s">
        <v>246</v>
      </c>
      <c r="AS563" s="89">
        <v>300</v>
      </c>
      <c r="AT563" s="89">
        <v>400</v>
      </c>
      <c r="AU563" s="95">
        <v>20</v>
      </c>
      <c r="AV563" s="95">
        <v>25</v>
      </c>
      <c r="AW563" s="95">
        <v>8</v>
      </c>
      <c r="AX563" s="95">
        <v>12</v>
      </c>
      <c r="AY563" s="95">
        <v>2.7</v>
      </c>
      <c r="AZ563" s="95">
        <v>3.3</v>
      </c>
      <c r="BA563" s="95">
        <v>2</v>
      </c>
      <c r="BB563" s="95">
        <v>2</v>
      </c>
      <c r="BC563" s="95">
        <v>12</v>
      </c>
      <c r="BD563" s="95">
        <v>50</v>
      </c>
      <c r="BE563" s="95">
        <v>100</v>
      </c>
      <c r="BF563" s="95">
        <v>11</v>
      </c>
      <c r="BG563" s="89">
        <v>30</v>
      </c>
      <c r="BH563" s="89">
        <v>50</v>
      </c>
      <c r="BI563" s="89">
        <v>42</v>
      </c>
      <c r="BJ563" s="89">
        <v>50</v>
      </c>
      <c r="BK563" s="89">
        <v>10</v>
      </c>
      <c r="BL563" s="89">
        <v>20</v>
      </c>
      <c r="BM563" s="89">
        <v>5</v>
      </c>
      <c r="BN563" s="89">
        <v>10</v>
      </c>
      <c r="BO563" s="94">
        <v>36</v>
      </c>
      <c r="BP563" s="94">
        <v>41</v>
      </c>
      <c r="BQ563" s="100">
        <v>2.4</v>
      </c>
    </row>
    <row r="564" spans="1:69" hidden="1" x14ac:dyDescent="0.25">
      <c r="A564" s="73"/>
      <c r="B564" s="3" t="s">
        <v>41</v>
      </c>
      <c r="C564" s="23">
        <v>3.5</v>
      </c>
      <c r="D564" s="11">
        <v>0.9</v>
      </c>
      <c r="E564" s="11">
        <f t="shared" si="45"/>
        <v>48</v>
      </c>
      <c r="F564" s="11">
        <f t="shared" si="46"/>
        <v>0.81</v>
      </c>
      <c r="G564" s="11">
        <v>12.1</v>
      </c>
      <c r="H564" s="11">
        <v>47.6</v>
      </c>
      <c r="K564" s="125">
        <v>1.33</v>
      </c>
      <c r="L564" s="24">
        <v>45.1</v>
      </c>
      <c r="M564" s="6">
        <v>2.8</v>
      </c>
      <c r="P564" s="25">
        <v>11.2</v>
      </c>
      <c r="R564" s="26">
        <v>1.97</v>
      </c>
      <c r="S564" s="26">
        <v>39.6</v>
      </c>
      <c r="U564" s="121">
        <v>1.08</v>
      </c>
      <c r="V564" s="38">
        <v>7.62</v>
      </c>
      <c r="W564" s="126">
        <f t="shared" si="47"/>
        <v>2.41</v>
      </c>
      <c r="Y564" s="40">
        <v>553</v>
      </c>
      <c r="AA564" s="40">
        <v>17.079999999999998</v>
      </c>
      <c r="AB564" s="41">
        <v>17.03</v>
      </c>
      <c r="AC564" s="48">
        <v>20.6</v>
      </c>
      <c r="AD564" s="49">
        <v>3.17</v>
      </c>
      <c r="AE564" s="49">
        <v>303</v>
      </c>
      <c r="AG564" s="49">
        <v>8.19</v>
      </c>
      <c r="AK564" s="56">
        <v>22.65</v>
      </c>
      <c r="AN564" s="60">
        <v>68</v>
      </c>
      <c r="AO564" s="61">
        <v>4.3899999999999997</v>
      </c>
      <c r="AS564" s="89">
        <v>300</v>
      </c>
      <c r="AT564" s="89">
        <v>400</v>
      </c>
      <c r="AU564" s="95">
        <v>20</v>
      </c>
      <c r="AV564" s="95">
        <v>25</v>
      </c>
      <c r="AW564" s="95">
        <v>8</v>
      </c>
      <c r="AX564" s="95">
        <v>12</v>
      </c>
      <c r="AY564" s="95">
        <v>2.7</v>
      </c>
      <c r="AZ564" s="95">
        <v>3.3</v>
      </c>
      <c r="BA564" s="95">
        <v>2</v>
      </c>
      <c r="BB564" s="95">
        <v>2</v>
      </c>
      <c r="BC564" s="95">
        <v>12</v>
      </c>
      <c r="BD564" s="95">
        <v>50</v>
      </c>
      <c r="BE564" s="95">
        <v>100</v>
      </c>
      <c r="BF564" s="95">
        <v>11</v>
      </c>
      <c r="BG564" s="89">
        <v>30</v>
      </c>
      <c r="BH564" s="89">
        <v>50</v>
      </c>
      <c r="BI564" s="89">
        <v>42</v>
      </c>
      <c r="BJ564" s="89">
        <v>50</v>
      </c>
      <c r="BK564" s="89">
        <v>10</v>
      </c>
      <c r="BL564" s="89">
        <v>20</v>
      </c>
      <c r="BM564" s="89">
        <v>5</v>
      </c>
      <c r="BN564" s="89">
        <v>10</v>
      </c>
      <c r="BO564" s="94">
        <v>36</v>
      </c>
      <c r="BP564" s="94">
        <v>41</v>
      </c>
      <c r="BQ564" s="100">
        <v>2.4</v>
      </c>
    </row>
    <row r="565" spans="1:69" hidden="1" x14ac:dyDescent="0.25">
      <c r="A565" s="73">
        <v>43214</v>
      </c>
      <c r="B565" s="3" t="s">
        <v>244</v>
      </c>
      <c r="C565" s="23">
        <v>3.1</v>
      </c>
      <c r="D565" s="11">
        <v>0.81</v>
      </c>
      <c r="E565" s="11">
        <f t="shared" si="45"/>
        <v>42.45</v>
      </c>
      <c r="F565" s="11">
        <f t="shared" si="46"/>
        <v>0.72900000000000009</v>
      </c>
      <c r="G565" s="11">
        <v>12.14</v>
      </c>
      <c r="H565" s="11">
        <v>47.7</v>
      </c>
      <c r="K565" s="125">
        <v>1.34</v>
      </c>
      <c r="L565" s="24">
        <v>44.8</v>
      </c>
      <c r="M565" s="6">
        <v>2.56</v>
      </c>
      <c r="P565" s="25">
        <v>11.2</v>
      </c>
      <c r="R565" s="26">
        <v>1.92</v>
      </c>
      <c r="S565" s="26">
        <v>39.9</v>
      </c>
      <c r="U565" s="121">
        <v>1.33</v>
      </c>
      <c r="V565" s="38">
        <v>8.1199999999999992</v>
      </c>
      <c r="W565" s="126">
        <f t="shared" si="47"/>
        <v>2.67</v>
      </c>
      <c r="Y565" s="40">
        <v>557</v>
      </c>
      <c r="AA565" s="40">
        <v>17.940000000000001</v>
      </c>
      <c r="AB565" s="41">
        <v>18.39</v>
      </c>
      <c r="AC565" s="48">
        <v>20.9</v>
      </c>
      <c r="AD565" s="49">
        <v>3.12</v>
      </c>
      <c r="AE565" s="49">
        <v>309</v>
      </c>
      <c r="AG565" s="49">
        <v>9.1</v>
      </c>
      <c r="AJ565" s="80">
        <v>71.78</v>
      </c>
      <c r="AK565" s="56">
        <v>16.97</v>
      </c>
      <c r="AN565" s="60">
        <v>80</v>
      </c>
      <c r="AO565" s="61">
        <v>7.54</v>
      </c>
      <c r="AS565" s="89">
        <v>300</v>
      </c>
      <c r="AT565" s="89">
        <v>400</v>
      </c>
      <c r="AU565" s="95">
        <v>20</v>
      </c>
      <c r="AV565" s="95">
        <v>25</v>
      </c>
      <c r="AW565" s="95">
        <v>8</v>
      </c>
      <c r="AX565" s="95">
        <v>12</v>
      </c>
      <c r="AY565" s="95">
        <v>2.7</v>
      </c>
      <c r="AZ565" s="95">
        <v>3.3</v>
      </c>
      <c r="BA565" s="95">
        <v>2</v>
      </c>
      <c r="BB565" s="95">
        <v>2</v>
      </c>
      <c r="BC565" s="95">
        <v>12</v>
      </c>
      <c r="BD565" s="95">
        <v>50</v>
      </c>
      <c r="BE565" s="95">
        <v>100</v>
      </c>
      <c r="BF565" s="95">
        <v>11</v>
      </c>
      <c r="BG565" s="89">
        <v>30</v>
      </c>
      <c r="BH565" s="89">
        <v>50</v>
      </c>
      <c r="BI565" s="89">
        <v>42</v>
      </c>
      <c r="BJ565" s="89">
        <v>50</v>
      </c>
      <c r="BK565" s="89">
        <v>10</v>
      </c>
      <c r="BL565" s="89">
        <v>20</v>
      </c>
      <c r="BM565" s="89">
        <v>5</v>
      </c>
      <c r="BN565" s="89">
        <v>10</v>
      </c>
      <c r="BO565" s="94">
        <v>36</v>
      </c>
      <c r="BP565" s="94">
        <v>41</v>
      </c>
      <c r="BQ565" s="100">
        <v>2.4</v>
      </c>
    </row>
    <row r="566" spans="1:69" hidden="1" x14ac:dyDescent="0.25">
      <c r="A566" s="73"/>
      <c r="B566" s="3" t="s">
        <v>41</v>
      </c>
      <c r="C566" s="23">
        <v>3.2</v>
      </c>
      <c r="D566" s="11">
        <v>1</v>
      </c>
      <c r="E566" s="11">
        <f t="shared" si="45"/>
        <v>43</v>
      </c>
      <c r="F566" s="11">
        <f t="shared" si="46"/>
        <v>0.9</v>
      </c>
      <c r="G566" s="11">
        <v>12.17</v>
      </c>
      <c r="H566" s="11">
        <v>47.1</v>
      </c>
      <c r="K566" s="125">
        <v>1.19</v>
      </c>
      <c r="L566" s="24">
        <v>44.9</v>
      </c>
      <c r="M566" s="6">
        <v>3.09</v>
      </c>
      <c r="P566" s="25">
        <v>10.6</v>
      </c>
      <c r="R566" s="26">
        <v>1.99</v>
      </c>
      <c r="S566" s="26">
        <v>40.200000000000003</v>
      </c>
      <c r="U566" s="121">
        <v>1.2</v>
      </c>
      <c r="V566" s="38">
        <v>7.72</v>
      </c>
      <c r="W566" s="126">
        <f t="shared" si="47"/>
        <v>2.3899999999999997</v>
      </c>
      <c r="Y566" s="40">
        <v>536</v>
      </c>
      <c r="AA566" s="40">
        <v>21.11</v>
      </c>
      <c r="AB566" s="41">
        <v>21.72</v>
      </c>
      <c r="AC566" s="48">
        <v>21</v>
      </c>
      <c r="AD566" s="49">
        <v>3.08</v>
      </c>
      <c r="AE566" s="49">
        <v>312</v>
      </c>
      <c r="AG566" s="49">
        <v>10.01</v>
      </c>
      <c r="AK566" s="56">
        <v>17.95</v>
      </c>
      <c r="AN566" s="60">
        <v>67</v>
      </c>
      <c r="AO566" s="61">
        <v>6.0220000000000002</v>
      </c>
      <c r="AS566" s="89">
        <v>300</v>
      </c>
      <c r="AT566" s="89">
        <v>400</v>
      </c>
      <c r="AU566" s="95">
        <v>20</v>
      </c>
      <c r="AV566" s="95">
        <v>25</v>
      </c>
      <c r="AW566" s="95">
        <v>8</v>
      </c>
      <c r="AX566" s="95">
        <v>12</v>
      </c>
      <c r="AY566" s="95">
        <v>2.7</v>
      </c>
      <c r="AZ566" s="95">
        <v>3.3</v>
      </c>
      <c r="BA566" s="95">
        <v>2</v>
      </c>
      <c r="BB566" s="95">
        <v>2</v>
      </c>
      <c r="BC566" s="95">
        <v>12</v>
      </c>
      <c r="BD566" s="95">
        <v>50</v>
      </c>
      <c r="BE566" s="95">
        <v>100</v>
      </c>
      <c r="BF566" s="95">
        <v>11</v>
      </c>
      <c r="BG566" s="89">
        <v>30</v>
      </c>
      <c r="BH566" s="89">
        <v>50</v>
      </c>
      <c r="BI566" s="89">
        <v>42</v>
      </c>
      <c r="BJ566" s="89">
        <v>50</v>
      </c>
      <c r="BK566" s="89">
        <v>10</v>
      </c>
      <c r="BL566" s="89">
        <v>20</v>
      </c>
      <c r="BM566" s="89">
        <v>5</v>
      </c>
      <c r="BN566" s="89">
        <v>10</v>
      </c>
      <c r="BO566" s="94">
        <v>36</v>
      </c>
      <c r="BP566" s="94">
        <v>41</v>
      </c>
      <c r="BQ566" s="100">
        <v>2.4</v>
      </c>
    </row>
    <row r="567" spans="1:69" hidden="1" x14ac:dyDescent="0.25">
      <c r="A567" s="73"/>
      <c r="B567" s="3" t="s">
        <v>116</v>
      </c>
      <c r="AN567" s="60">
        <v>55</v>
      </c>
      <c r="AO567" s="61">
        <v>9.4529999999999994</v>
      </c>
      <c r="AS567" s="89">
        <v>300</v>
      </c>
      <c r="AT567" s="89">
        <v>400</v>
      </c>
      <c r="AU567" s="95">
        <v>20</v>
      </c>
      <c r="AV567" s="95">
        <v>25</v>
      </c>
      <c r="AW567" s="95">
        <v>8</v>
      </c>
      <c r="AX567" s="95">
        <v>12</v>
      </c>
      <c r="AY567" s="95">
        <v>2.7</v>
      </c>
      <c r="AZ567" s="95">
        <v>3.3</v>
      </c>
      <c r="BA567" s="95">
        <v>2</v>
      </c>
      <c r="BB567" s="95">
        <v>2</v>
      </c>
      <c r="BC567" s="95">
        <v>12</v>
      </c>
      <c r="BD567" s="95">
        <v>50</v>
      </c>
      <c r="BE567" s="95">
        <v>100</v>
      </c>
      <c r="BF567" s="95">
        <v>11</v>
      </c>
      <c r="BG567" s="89">
        <v>30</v>
      </c>
      <c r="BH567" s="89">
        <v>50</v>
      </c>
      <c r="BI567" s="89">
        <v>42</v>
      </c>
      <c r="BJ567" s="89">
        <v>50</v>
      </c>
      <c r="BK567" s="89">
        <v>10</v>
      </c>
      <c r="BL567" s="89">
        <v>20</v>
      </c>
      <c r="BM567" s="89">
        <v>5</v>
      </c>
      <c r="BN567" s="89">
        <v>10</v>
      </c>
      <c r="BO567" s="94">
        <v>36</v>
      </c>
      <c r="BP567" s="94">
        <v>41</v>
      </c>
      <c r="BQ567" s="100">
        <v>2.4</v>
      </c>
    </row>
    <row r="568" spans="1:69" hidden="1" x14ac:dyDescent="0.25">
      <c r="A568" s="73">
        <v>43215</v>
      </c>
      <c r="B568" s="3" t="s">
        <v>159</v>
      </c>
      <c r="C568" s="23">
        <v>3.1</v>
      </c>
      <c r="D568" s="11">
        <v>1.05</v>
      </c>
      <c r="E568" s="11">
        <f t="shared" si="45"/>
        <v>41.25</v>
      </c>
      <c r="F568" s="11">
        <f t="shared" si="46"/>
        <v>0.94500000000000006</v>
      </c>
      <c r="G568" s="11">
        <v>12.11</v>
      </c>
      <c r="H568" s="11">
        <v>46.9</v>
      </c>
      <c r="K568" s="125">
        <v>1.1200000000000001</v>
      </c>
      <c r="L568" s="24">
        <v>44.8</v>
      </c>
      <c r="M568" s="6">
        <v>2.86</v>
      </c>
      <c r="P568" s="25">
        <v>11.2</v>
      </c>
      <c r="R568" s="26">
        <v>1.91</v>
      </c>
      <c r="S568" s="26">
        <v>39.799999999999997</v>
      </c>
      <c r="U568" s="121">
        <v>1.45</v>
      </c>
      <c r="V568" s="38">
        <v>8.43</v>
      </c>
      <c r="W568" s="126">
        <f t="shared" ref="W568:W599" si="48">U568+K568</f>
        <v>2.5700000000000003</v>
      </c>
      <c r="Y568" s="40">
        <v>532</v>
      </c>
      <c r="AA568" s="40">
        <v>23.08</v>
      </c>
      <c r="AB568" s="41">
        <v>23.37</v>
      </c>
      <c r="AC568" s="48">
        <v>21.1</v>
      </c>
      <c r="AD568" s="49">
        <v>3.08</v>
      </c>
      <c r="AE568" s="49">
        <v>310</v>
      </c>
      <c r="AG568" s="49">
        <v>8.65</v>
      </c>
      <c r="AK568" s="56">
        <v>19.23</v>
      </c>
      <c r="AN568" s="60">
        <v>72</v>
      </c>
      <c r="AO568" s="61">
        <v>6.84</v>
      </c>
      <c r="AS568" s="89">
        <v>300</v>
      </c>
      <c r="AT568" s="89">
        <v>400</v>
      </c>
      <c r="AU568" s="95">
        <v>20</v>
      </c>
      <c r="AV568" s="95">
        <v>25</v>
      </c>
      <c r="AW568" s="95">
        <v>8</v>
      </c>
      <c r="AX568" s="95">
        <v>12</v>
      </c>
      <c r="AY568" s="95">
        <v>2.7</v>
      </c>
      <c r="AZ568" s="95">
        <v>3.3</v>
      </c>
      <c r="BA568" s="95">
        <v>2</v>
      </c>
      <c r="BB568" s="95">
        <v>2</v>
      </c>
      <c r="BC568" s="95">
        <v>12</v>
      </c>
      <c r="BD568" s="95">
        <v>50</v>
      </c>
      <c r="BE568" s="95">
        <v>100</v>
      </c>
      <c r="BF568" s="95">
        <v>11</v>
      </c>
      <c r="BG568" s="89">
        <v>30</v>
      </c>
      <c r="BH568" s="89">
        <v>50</v>
      </c>
      <c r="BI568" s="89">
        <v>42</v>
      </c>
      <c r="BJ568" s="89">
        <v>50</v>
      </c>
      <c r="BK568" s="89">
        <v>10</v>
      </c>
      <c r="BL568" s="89">
        <v>20</v>
      </c>
      <c r="BM568" s="89">
        <v>5</v>
      </c>
      <c r="BN568" s="89">
        <v>10</v>
      </c>
      <c r="BO568" s="94">
        <v>36</v>
      </c>
      <c r="BP568" s="94">
        <v>41</v>
      </c>
      <c r="BQ568" s="100">
        <v>2.4</v>
      </c>
    </row>
    <row r="569" spans="1:69" hidden="1" x14ac:dyDescent="0.25">
      <c r="A569" s="73"/>
      <c r="B569" s="3" t="s">
        <v>41</v>
      </c>
      <c r="C569" s="23">
        <v>3.3</v>
      </c>
      <c r="D569" s="11">
        <v>0.9</v>
      </c>
      <c r="E569" s="11">
        <f t="shared" si="45"/>
        <v>45</v>
      </c>
      <c r="F569" s="11">
        <f t="shared" si="46"/>
        <v>0.81</v>
      </c>
      <c r="G569" s="11">
        <v>12.15</v>
      </c>
      <c r="H569" s="11">
        <v>47</v>
      </c>
      <c r="K569" s="125">
        <v>1.35</v>
      </c>
      <c r="L569" s="24">
        <v>45</v>
      </c>
      <c r="M569" s="6">
        <v>2.84</v>
      </c>
      <c r="P569" s="25">
        <v>12.3</v>
      </c>
      <c r="R569" s="26">
        <v>1.95</v>
      </c>
      <c r="S569" s="26">
        <v>39.6</v>
      </c>
      <c r="U569" s="121">
        <v>1.35</v>
      </c>
      <c r="V569" s="38">
        <v>8.35</v>
      </c>
      <c r="W569" s="126">
        <f t="shared" si="48"/>
        <v>2.7</v>
      </c>
      <c r="Y569" s="40">
        <v>544</v>
      </c>
      <c r="AA569" s="40">
        <v>26.2</v>
      </c>
      <c r="AB569" s="41">
        <v>25.78</v>
      </c>
      <c r="AC569" s="48">
        <v>21.1</v>
      </c>
      <c r="AD569" s="49">
        <v>3.12</v>
      </c>
      <c r="AE569" s="49">
        <v>308</v>
      </c>
      <c r="AG569" s="49">
        <v>8.65</v>
      </c>
      <c r="AK569" s="56">
        <v>17.78</v>
      </c>
      <c r="AN569" s="60">
        <v>90</v>
      </c>
      <c r="AO569" s="61">
        <v>6.0359999999999996</v>
      </c>
      <c r="AS569" s="89">
        <v>300</v>
      </c>
      <c r="AT569" s="89">
        <v>400</v>
      </c>
      <c r="AU569" s="95">
        <v>20</v>
      </c>
      <c r="AV569" s="95">
        <v>25</v>
      </c>
      <c r="AW569" s="95">
        <v>8</v>
      </c>
      <c r="AX569" s="95">
        <v>12</v>
      </c>
      <c r="AY569" s="95">
        <v>2.7</v>
      </c>
      <c r="AZ569" s="95">
        <v>3.3</v>
      </c>
      <c r="BA569" s="95">
        <v>2</v>
      </c>
      <c r="BB569" s="95">
        <v>2</v>
      </c>
      <c r="BC569" s="95">
        <v>12</v>
      </c>
      <c r="BD569" s="95">
        <v>50</v>
      </c>
      <c r="BE569" s="95">
        <v>100</v>
      </c>
      <c r="BF569" s="95">
        <v>11</v>
      </c>
      <c r="BG569" s="89">
        <v>30</v>
      </c>
      <c r="BH569" s="89">
        <v>50</v>
      </c>
      <c r="BI569" s="89">
        <v>42</v>
      </c>
      <c r="BJ569" s="89">
        <v>50</v>
      </c>
      <c r="BK569" s="89">
        <v>10</v>
      </c>
      <c r="BL569" s="89">
        <v>20</v>
      </c>
      <c r="BM569" s="89">
        <v>5</v>
      </c>
      <c r="BN569" s="89">
        <v>10</v>
      </c>
      <c r="BO569" s="94">
        <v>36</v>
      </c>
      <c r="BP569" s="94">
        <v>41</v>
      </c>
      <c r="BQ569" s="100">
        <v>2.4</v>
      </c>
    </row>
    <row r="570" spans="1:69" hidden="1" x14ac:dyDescent="0.25">
      <c r="A570" s="73">
        <v>43216</v>
      </c>
      <c r="B570" s="3" t="s">
        <v>167</v>
      </c>
      <c r="C570" s="23">
        <v>3.1</v>
      </c>
      <c r="D570" s="11">
        <v>1.2</v>
      </c>
      <c r="E570" s="11">
        <f t="shared" si="45"/>
        <v>40.5</v>
      </c>
      <c r="F570" s="11">
        <f t="shared" si="46"/>
        <v>1.08</v>
      </c>
      <c r="G570" s="11">
        <v>12</v>
      </c>
      <c r="H570" s="11">
        <v>46.9</v>
      </c>
      <c r="K570" s="125">
        <v>0.86</v>
      </c>
      <c r="L570" s="24">
        <v>45.6</v>
      </c>
      <c r="M570" s="6">
        <v>2.84</v>
      </c>
      <c r="P570" s="25">
        <v>10.9</v>
      </c>
      <c r="R570" s="26">
        <v>2.0499999999999998</v>
      </c>
      <c r="S570" s="26">
        <v>39.9</v>
      </c>
      <c r="U570" s="121">
        <v>1.29</v>
      </c>
      <c r="V570" s="38">
        <v>8.1300000000000008</v>
      </c>
      <c r="W570" s="126">
        <f t="shared" si="48"/>
        <v>2.15</v>
      </c>
      <c r="Y570" s="40">
        <v>577</v>
      </c>
      <c r="AA570" s="40">
        <v>24.94</v>
      </c>
      <c r="AB570" s="41">
        <v>28.26</v>
      </c>
      <c r="AC570" s="48">
        <v>20.8</v>
      </c>
      <c r="AD570" s="49">
        <v>3.22</v>
      </c>
      <c r="AE570" s="49">
        <v>307</v>
      </c>
      <c r="AG570" s="49">
        <v>9.1</v>
      </c>
      <c r="AK570" s="56">
        <v>12.78</v>
      </c>
      <c r="AN570" s="60">
        <v>93</v>
      </c>
      <c r="AO570" s="61">
        <v>8.1999999999999993</v>
      </c>
      <c r="AS570" s="89">
        <v>300</v>
      </c>
      <c r="AT570" s="89">
        <v>400</v>
      </c>
      <c r="AU570" s="95">
        <v>20</v>
      </c>
      <c r="AV570" s="95">
        <v>25</v>
      </c>
      <c r="AW570" s="95">
        <v>8</v>
      </c>
      <c r="AX570" s="95">
        <v>12</v>
      </c>
      <c r="AY570" s="95">
        <v>2.7</v>
      </c>
      <c r="AZ570" s="95">
        <v>3.3</v>
      </c>
      <c r="BA570" s="95">
        <v>2</v>
      </c>
      <c r="BB570" s="95">
        <v>2</v>
      </c>
      <c r="BC570" s="95">
        <v>12</v>
      </c>
      <c r="BD570" s="95">
        <v>50</v>
      </c>
      <c r="BE570" s="95">
        <v>100</v>
      </c>
      <c r="BF570" s="95">
        <v>11</v>
      </c>
      <c r="BG570" s="89">
        <v>30</v>
      </c>
      <c r="BH570" s="89">
        <v>50</v>
      </c>
      <c r="BI570" s="89">
        <v>42</v>
      </c>
      <c r="BJ570" s="89">
        <v>50</v>
      </c>
      <c r="BK570" s="89">
        <v>10</v>
      </c>
      <c r="BL570" s="89">
        <v>20</v>
      </c>
      <c r="BM570" s="89">
        <v>5</v>
      </c>
      <c r="BN570" s="89">
        <v>10</v>
      </c>
      <c r="BO570" s="94">
        <v>36</v>
      </c>
      <c r="BP570" s="94">
        <v>41</v>
      </c>
      <c r="BQ570" s="100">
        <v>2.4</v>
      </c>
    </row>
    <row r="571" spans="1:69" hidden="1" x14ac:dyDescent="0.25">
      <c r="A571" s="73"/>
      <c r="B571" s="3" t="s">
        <v>226</v>
      </c>
      <c r="C571" s="23">
        <v>3.5</v>
      </c>
      <c r="D571" s="11">
        <v>0.9</v>
      </c>
      <c r="E571" s="11">
        <f t="shared" si="45"/>
        <v>48</v>
      </c>
      <c r="F571" s="11">
        <f t="shared" si="46"/>
        <v>0.81</v>
      </c>
      <c r="G571" s="11">
        <v>12.14</v>
      </c>
      <c r="H571" s="11">
        <v>47</v>
      </c>
      <c r="K571" s="125">
        <v>0.85</v>
      </c>
      <c r="L571" s="24">
        <v>46.3</v>
      </c>
      <c r="M571" s="6">
        <v>3.16</v>
      </c>
      <c r="P571" s="25">
        <v>11.2</v>
      </c>
      <c r="R571" s="26">
        <v>2.1</v>
      </c>
      <c r="S571" s="26">
        <v>40.1</v>
      </c>
      <c r="U571" s="121">
        <v>1.33</v>
      </c>
      <c r="V571" s="38">
        <v>8.32</v>
      </c>
      <c r="W571" s="126">
        <f t="shared" si="48"/>
        <v>2.1800000000000002</v>
      </c>
      <c r="Y571" s="40">
        <v>561</v>
      </c>
      <c r="AA571" s="40">
        <v>10.64</v>
      </c>
      <c r="AB571" s="41">
        <v>7.66</v>
      </c>
      <c r="AC571" s="48">
        <v>20.9</v>
      </c>
      <c r="AD571" s="49">
        <v>3.2</v>
      </c>
      <c r="AE571" s="49">
        <v>316</v>
      </c>
      <c r="AG571" s="49">
        <v>8.19</v>
      </c>
      <c r="AK571" s="56">
        <v>16.18</v>
      </c>
      <c r="AN571" s="60">
        <v>55</v>
      </c>
      <c r="AO571" s="61">
        <v>5.2880000000000003</v>
      </c>
      <c r="AS571" s="89">
        <v>300</v>
      </c>
      <c r="AT571" s="89">
        <v>400</v>
      </c>
      <c r="AU571" s="95">
        <v>20</v>
      </c>
      <c r="AV571" s="95">
        <v>25</v>
      </c>
      <c r="AW571" s="95">
        <v>8</v>
      </c>
      <c r="AX571" s="95">
        <v>12</v>
      </c>
      <c r="AY571" s="95">
        <v>2.7</v>
      </c>
      <c r="AZ571" s="95">
        <v>3.3</v>
      </c>
      <c r="BA571" s="95">
        <v>2</v>
      </c>
      <c r="BB571" s="95">
        <v>2</v>
      </c>
      <c r="BC571" s="95">
        <v>12</v>
      </c>
      <c r="BD571" s="95">
        <v>50</v>
      </c>
      <c r="BE571" s="95">
        <v>100</v>
      </c>
      <c r="BF571" s="95">
        <v>11</v>
      </c>
      <c r="BG571" s="89">
        <v>30</v>
      </c>
      <c r="BH571" s="89">
        <v>50</v>
      </c>
      <c r="BI571" s="89">
        <v>42</v>
      </c>
      <c r="BJ571" s="89">
        <v>50</v>
      </c>
      <c r="BK571" s="89">
        <v>10</v>
      </c>
      <c r="BL571" s="89">
        <v>20</v>
      </c>
      <c r="BM571" s="89">
        <v>5</v>
      </c>
      <c r="BN571" s="89">
        <v>10</v>
      </c>
      <c r="BO571" s="94">
        <v>36</v>
      </c>
      <c r="BP571" s="94">
        <v>41</v>
      </c>
      <c r="BQ571" s="100">
        <v>2.4</v>
      </c>
    </row>
    <row r="572" spans="1:69" hidden="1" x14ac:dyDescent="0.25">
      <c r="A572" s="73">
        <v>43217</v>
      </c>
      <c r="B572" s="3" t="s">
        <v>247</v>
      </c>
      <c r="C572" s="23">
        <v>3</v>
      </c>
      <c r="D572" s="11">
        <v>1</v>
      </c>
      <c r="E572" s="11">
        <f t="shared" si="45"/>
        <v>40</v>
      </c>
      <c r="F572" s="11">
        <f t="shared" si="46"/>
        <v>0.9</v>
      </c>
      <c r="G572" s="11">
        <v>12.1</v>
      </c>
      <c r="H572" s="11">
        <v>46.9</v>
      </c>
      <c r="K572" s="125">
        <v>0.96</v>
      </c>
      <c r="L572" s="24">
        <v>44.6</v>
      </c>
      <c r="M572" s="6">
        <v>3.16</v>
      </c>
      <c r="P572" s="25">
        <v>11.2</v>
      </c>
      <c r="R572" s="26">
        <v>2.0299999999999998</v>
      </c>
      <c r="S572" s="26">
        <v>39.9</v>
      </c>
      <c r="U572" s="121">
        <v>1.37</v>
      </c>
      <c r="V572" s="38">
        <v>8.33</v>
      </c>
      <c r="W572" s="126">
        <f t="shared" si="48"/>
        <v>2.33</v>
      </c>
      <c r="Y572" s="40">
        <v>547</v>
      </c>
      <c r="AA572" s="40">
        <v>10.87</v>
      </c>
      <c r="AB572" s="41">
        <v>7.69</v>
      </c>
      <c r="AC572" s="48">
        <v>20.8</v>
      </c>
      <c r="AD572" s="49">
        <v>3.12</v>
      </c>
      <c r="AE572" s="49">
        <v>311</v>
      </c>
      <c r="AG572" s="49">
        <v>9.56</v>
      </c>
      <c r="AK572" s="56">
        <v>17.010000000000002</v>
      </c>
      <c r="AN572" s="60">
        <v>85</v>
      </c>
      <c r="AO572" s="61">
        <v>9.16</v>
      </c>
      <c r="AS572" s="89">
        <v>300</v>
      </c>
      <c r="AT572" s="89">
        <v>400</v>
      </c>
      <c r="AU572" s="95">
        <v>20</v>
      </c>
      <c r="AV572" s="95">
        <v>25</v>
      </c>
      <c r="AW572" s="95">
        <v>8</v>
      </c>
      <c r="AX572" s="95">
        <v>12</v>
      </c>
      <c r="AY572" s="95">
        <v>2.7</v>
      </c>
      <c r="AZ572" s="95">
        <v>3.3</v>
      </c>
      <c r="BA572" s="95">
        <v>2</v>
      </c>
      <c r="BB572" s="95">
        <v>2</v>
      </c>
      <c r="BC572" s="95">
        <v>12</v>
      </c>
      <c r="BD572" s="95">
        <v>50</v>
      </c>
      <c r="BE572" s="95">
        <v>100</v>
      </c>
      <c r="BF572" s="95">
        <v>11</v>
      </c>
      <c r="BG572" s="89">
        <v>30</v>
      </c>
      <c r="BH572" s="89">
        <v>50</v>
      </c>
      <c r="BI572" s="89">
        <v>42</v>
      </c>
      <c r="BJ572" s="89">
        <v>50</v>
      </c>
      <c r="BK572" s="89">
        <v>10</v>
      </c>
      <c r="BL572" s="89">
        <v>20</v>
      </c>
      <c r="BM572" s="89">
        <v>5</v>
      </c>
      <c r="BN572" s="89">
        <v>10</v>
      </c>
      <c r="BO572" s="94">
        <v>36</v>
      </c>
      <c r="BP572" s="94">
        <v>41</v>
      </c>
      <c r="BQ572" s="100">
        <v>2.4</v>
      </c>
    </row>
    <row r="573" spans="1:69" hidden="1" x14ac:dyDescent="0.25">
      <c r="A573" s="73"/>
      <c r="B573" s="3" t="s">
        <v>41</v>
      </c>
      <c r="C573" s="23">
        <v>3.1</v>
      </c>
      <c r="D573" s="11">
        <v>0.9</v>
      </c>
      <c r="E573" s="11">
        <f t="shared" si="45"/>
        <v>42.000000000000007</v>
      </c>
      <c r="F573" s="11">
        <f t="shared" si="46"/>
        <v>0.81</v>
      </c>
      <c r="G573" s="11">
        <v>12.2</v>
      </c>
      <c r="H573" s="11">
        <v>46.8</v>
      </c>
      <c r="K573" s="125">
        <v>1.1299999999999999</v>
      </c>
      <c r="L573" s="24">
        <v>44.9</v>
      </c>
      <c r="M573" s="6">
        <v>3.12</v>
      </c>
      <c r="P573" s="25">
        <v>11.8</v>
      </c>
      <c r="R573" s="26">
        <v>2.1800000000000002</v>
      </c>
      <c r="S573" s="26">
        <v>40.1</v>
      </c>
      <c r="U573" s="121">
        <v>1.42</v>
      </c>
      <c r="V573" s="38">
        <v>8.31</v>
      </c>
      <c r="W573" s="126">
        <f t="shared" si="48"/>
        <v>2.5499999999999998</v>
      </c>
      <c r="Y573" s="40">
        <v>544</v>
      </c>
      <c r="AA573" s="40">
        <v>11.34</v>
      </c>
      <c r="AB573" s="41">
        <v>7.33</v>
      </c>
      <c r="AC573" s="48">
        <v>20.9</v>
      </c>
      <c r="AD573" s="49">
        <v>3.21</v>
      </c>
      <c r="AE573" s="49">
        <v>315</v>
      </c>
      <c r="AG573" s="49">
        <v>8.42</v>
      </c>
      <c r="AK573" s="56">
        <v>16.95</v>
      </c>
      <c r="AN573" s="60">
        <v>72</v>
      </c>
      <c r="AO573" s="61">
        <v>8.0779999999999994</v>
      </c>
      <c r="AS573" s="89">
        <v>300</v>
      </c>
      <c r="AT573" s="89">
        <v>400</v>
      </c>
      <c r="AU573" s="95">
        <v>20</v>
      </c>
      <c r="AV573" s="95">
        <v>25</v>
      </c>
      <c r="AW573" s="95">
        <v>8</v>
      </c>
      <c r="AX573" s="95">
        <v>12</v>
      </c>
      <c r="AY573" s="95">
        <v>2.7</v>
      </c>
      <c r="AZ573" s="95">
        <v>3.3</v>
      </c>
      <c r="BA573" s="95">
        <v>2</v>
      </c>
      <c r="BB573" s="95">
        <v>2</v>
      </c>
      <c r="BC573" s="95">
        <v>12</v>
      </c>
      <c r="BD573" s="95">
        <v>50</v>
      </c>
      <c r="BE573" s="95">
        <v>100</v>
      </c>
      <c r="BF573" s="95">
        <v>11</v>
      </c>
      <c r="BG573" s="89">
        <v>30</v>
      </c>
      <c r="BH573" s="89">
        <v>50</v>
      </c>
      <c r="BI573" s="89">
        <v>42</v>
      </c>
      <c r="BJ573" s="89">
        <v>50</v>
      </c>
      <c r="BK573" s="89">
        <v>10</v>
      </c>
      <c r="BL573" s="89">
        <v>20</v>
      </c>
      <c r="BM573" s="89">
        <v>5</v>
      </c>
      <c r="BN573" s="89">
        <v>10</v>
      </c>
      <c r="BO573" s="94">
        <v>36</v>
      </c>
      <c r="BP573" s="94">
        <v>41</v>
      </c>
      <c r="BQ573" s="100">
        <v>2.4</v>
      </c>
    </row>
    <row r="574" spans="1:69" hidden="1" x14ac:dyDescent="0.25">
      <c r="A574" s="73">
        <v>43218</v>
      </c>
      <c r="B574" s="3" t="s">
        <v>162</v>
      </c>
      <c r="C574" s="23">
        <v>3.1</v>
      </c>
      <c r="D574" s="11">
        <v>0.9</v>
      </c>
      <c r="E574" s="11">
        <f t="shared" si="45"/>
        <v>42.000000000000007</v>
      </c>
      <c r="F574" s="11">
        <f t="shared" si="46"/>
        <v>0.81</v>
      </c>
      <c r="G574" s="11">
        <v>12.2</v>
      </c>
      <c r="H574" s="11">
        <v>47</v>
      </c>
      <c r="K574" s="125">
        <v>1.08</v>
      </c>
      <c r="L574" s="24">
        <v>44.6</v>
      </c>
      <c r="M574" s="6">
        <v>2.84</v>
      </c>
      <c r="P574" s="25">
        <v>10.6</v>
      </c>
      <c r="R574" s="26">
        <v>2.11</v>
      </c>
      <c r="S574" s="26">
        <v>39.9</v>
      </c>
      <c r="U574" s="121">
        <v>1.24</v>
      </c>
      <c r="V574" s="38">
        <v>7.74</v>
      </c>
      <c r="W574" s="126">
        <f t="shared" si="48"/>
        <v>2.3200000000000003</v>
      </c>
      <c r="Y574" s="40">
        <v>535</v>
      </c>
      <c r="AA574" s="40">
        <v>10.94</v>
      </c>
      <c r="AB574" s="41">
        <v>7.39</v>
      </c>
      <c r="AC574" s="48">
        <v>20.9</v>
      </c>
      <c r="AD574" s="49">
        <v>3.22</v>
      </c>
      <c r="AE574" s="49">
        <v>316</v>
      </c>
      <c r="AG574" s="49">
        <v>9.1</v>
      </c>
      <c r="AK574" s="56">
        <v>15.92</v>
      </c>
      <c r="AN574" s="60">
        <v>80</v>
      </c>
      <c r="AO574" s="61">
        <v>9.6739999999999995</v>
      </c>
      <c r="AS574" s="89">
        <v>300</v>
      </c>
      <c r="AT574" s="89">
        <v>400</v>
      </c>
      <c r="AU574" s="95">
        <v>20</v>
      </c>
      <c r="AV574" s="95">
        <v>25</v>
      </c>
      <c r="AW574" s="95">
        <v>8</v>
      </c>
      <c r="AX574" s="95">
        <v>12</v>
      </c>
      <c r="AY574" s="95">
        <v>2.7</v>
      </c>
      <c r="AZ574" s="95">
        <v>3.3</v>
      </c>
      <c r="BA574" s="95">
        <v>2</v>
      </c>
      <c r="BB574" s="95">
        <v>2</v>
      </c>
      <c r="BC574" s="95">
        <v>12</v>
      </c>
      <c r="BD574" s="95">
        <v>50</v>
      </c>
      <c r="BE574" s="95">
        <v>100</v>
      </c>
      <c r="BF574" s="95">
        <v>11</v>
      </c>
      <c r="BG574" s="89">
        <v>30</v>
      </c>
      <c r="BH574" s="89">
        <v>50</v>
      </c>
      <c r="BI574" s="89">
        <v>42</v>
      </c>
      <c r="BJ574" s="89">
        <v>50</v>
      </c>
      <c r="BK574" s="89">
        <v>10</v>
      </c>
      <c r="BL574" s="89">
        <v>20</v>
      </c>
      <c r="BM574" s="89">
        <v>5</v>
      </c>
      <c r="BN574" s="89">
        <v>10</v>
      </c>
      <c r="BO574" s="94">
        <v>36</v>
      </c>
      <c r="BP574" s="94">
        <v>41</v>
      </c>
      <c r="BQ574" s="100">
        <v>2.4</v>
      </c>
    </row>
    <row r="575" spans="1:69" hidden="1" x14ac:dyDescent="0.25">
      <c r="A575" s="73">
        <v>43220</v>
      </c>
      <c r="B575" s="3" t="s">
        <v>65</v>
      </c>
      <c r="C575" s="23">
        <v>3.2</v>
      </c>
      <c r="D575" s="11">
        <v>0.7</v>
      </c>
      <c r="E575" s="11">
        <f t="shared" si="45"/>
        <v>44.5</v>
      </c>
      <c r="F575" s="11">
        <f t="shared" si="46"/>
        <v>0.63</v>
      </c>
      <c r="G575" s="11">
        <v>12.15</v>
      </c>
      <c r="H575" s="11">
        <v>43.8</v>
      </c>
      <c r="K575" s="125">
        <v>1.23</v>
      </c>
      <c r="L575" s="24">
        <v>43.5</v>
      </c>
      <c r="M575" s="6">
        <v>2.75</v>
      </c>
      <c r="P575" s="25">
        <v>11.2</v>
      </c>
      <c r="R575" s="26">
        <v>1.96</v>
      </c>
      <c r="S575" s="26">
        <v>38.6</v>
      </c>
      <c r="U575" s="121">
        <v>1.34</v>
      </c>
      <c r="V575" s="38">
        <v>7.97</v>
      </c>
      <c r="W575" s="126">
        <f t="shared" si="48"/>
        <v>2.5700000000000003</v>
      </c>
      <c r="Y575" s="40">
        <v>521</v>
      </c>
      <c r="AA575" s="40">
        <v>15.29</v>
      </c>
      <c r="AB575" s="41">
        <v>8.84</v>
      </c>
      <c r="AC575" s="48">
        <v>20.100000000000001</v>
      </c>
      <c r="AD575" s="49">
        <v>3.19</v>
      </c>
      <c r="AE575" s="49">
        <v>321</v>
      </c>
      <c r="AG575" s="49">
        <v>8.19</v>
      </c>
      <c r="AK575" s="56">
        <v>19.239999999999998</v>
      </c>
      <c r="AN575" s="60">
        <v>70</v>
      </c>
      <c r="AO575" s="61">
        <v>4.3490000000000002</v>
      </c>
      <c r="AQ575" s="76" t="s">
        <v>246</v>
      </c>
      <c r="AS575" s="89">
        <v>300</v>
      </c>
      <c r="AT575" s="89">
        <v>400</v>
      </c>
      <c r="AU575" s="95">
        <v>20</v>
      </c>
      <c r="AV575" s="95">
        <v>25</v>
      </c>
      <c r="AW575" s="95">
        <v>8</v>
      </c>
      <c r="AX575" s="95">
        <v>12</v>
      </c>
      <c r="AY575" s="95">
        <v>2.7</v>
      </c>
      <c r="AZ575" s="95">
        <v>3.3</v>
      </c>
      <c r="BA575" s="95">
        <v>2</v>
      </c>
      <c r="BB575" s="95">
        <v>2</v>
      </c>
      <c r="BC575" s="95">
        <v>12</v>
      </c>
      <c r="BD575" s="95">
        <v>50</v>
      </c>
      <c r="BE575" s="95">
        <v>100</v>
      </c>
      <c r="BF575" s="95">
        <v>11</v>
      </c>
      <c r="BG575" s="89">
        <v>30</v>
      </c>
      <c r="BH575" s="89">
        <v>50</v>
      </c>
      <c r="BI575" s="89">
        <v>42</v>
      </c>
      <c r="BJ575" s="89">
        <v>50</v>
      </c>
      <c r="BK575" s="89">
        <v>10</v>
      </c>
      <c r="BL575" s="89">
        <v>20</v>
      </c>
      <c r="BM575" s="89">
        <v>5</v>
      </c>
      <c r="BN575" s="89">
        <v>10</v>
      </c>
      <c r="BO575" s="94">
        <v>36</v>
      </c>
      <c r="BP575" s="94">
        <v>41</v>
      </c>
      <c r="BQ575" s="100">
        <v>2.4</v>
      </c>
    </row>
    <row r="576" spans="1:69" hidden="1" x14ac:dyDescent="0.25">
      <c r="A576" s="73"/>
      <c r="B576" s="3" t="s">
        <v>226</v>
      </c>
      <c r="C576" s="23">
        <v>2.9</v>
      </c>
      <c r="D576" s="11">
        <v>0.85</v>
      </c>
      <c r="E576" s="11">
        <f t="shared" si="45"/>
        <v>39.25</v>
      </c>
      <c r="F576" s="11">
        <f t="shared" si="46"/>
        <v>0.76500000000000001</v>
      </c>
      <c r="G576" s="11">
        <v>12.16</v>
      </c>
      <c r="H576" s="11">
        <v>46.9</v>
      </c>
      <c r="K576" s="125">
        <v>1.1399999999999999</v>
      </c>
      <c r="L576" s="24">
        <v>42.4</v>
      </c>
      <c r="M576" s="6">
        <v>3.03</v>
      </c>
      <c r="P576" s="25">
        <v>11.2</v>
      </c>
      <c r="R576" s="26">
        <v>1.91</v>
      </c>
      <c r="S576" s="26">
        <v>40</v>
      </c>
      <c r="U576" s="121">
        <v>1.61</v>
      </c>
      <c r="V576" s="38">
        <v>7.97</v>
      </c>
      <c r="W576" s="126">
        <f t="shared" si="48"/>
        <v>2.75</v>
      </c>
      <c r="Y576" s="40">
        <v>531</v>
      </c>
      <c r="AA576" s="40">
        <v>13.4</v>
      </c>
      <c r="AB576" s="41">
        <v>11.51</v>
      </c>
      <c r="AC576" s="48">
        <v>20.9</v>
      </c>
      <c r="AD576" s="49">
        <v>2.9</v>
      </c>
      <c r="AE576" s="49">
        <v>314</v>
      </c>
      <c r="AG576" s="49">
        <v>8.19</v>
      </c>
      <c r="AJ576" s="80">
        <v>72.5</v>
      </c>
      <c r="AK576" s="56">
        <v>18.170000000000002</v>
      </c>
      <c r="AO576" s="61">
        <v>6.8929999999999998</v>
      </c>
      <c r="AS576" s="89">
        <v>300</v>
      </c>
      <c r="AT576" s="89">
        <v>400</v>
      </c>
      <c r="AU576" s="95">
        <v>20</v>
      </c>
      <c r="AV576" s="95">
        <v>25</v>
      </c>
      <c r="AW576" s="95">
        <v>8</v>
      </c>
      <c r="AX576" s="95">
        <v>12</v>
      </c>
      <c r="AY576" s="95">
        <v>2.7</v>
      </c>
      <c r="AZ576" s="95">
        <v>3.3</v>
      </c>
      <c r="BA576" s="95">
        <v>2</v>
      </c>
      <c r="BB576" s="95">
        <v>2</v>
      </c>
      <c r="BC576" s="95">
        <v>12</v>
      </c>
      <c r="BD576" s="95">
        <v>50</v>
      </c>
      <c r="BE576" s="95">
        <v>100</v>
      </c>
      <c r="BF576" s="95">
        <v>11</v>
      </c>
      <c r="BG576" s="89">
        <v>30</v>
      </c>
      <c r="BH576" s="89">
        <v>50</v>
      </c>
      <c r="BI576" s="89">
        <v>42</v>
      </c>
      <c r="BJ576" s="89">
        <v>50</v>
      </c>
      <c r="BK576" s="89">
        <v>10</v>
      </c>
      <c r="BL576" s="89">
        <v>20</v>
      </c>
      <c r="BM576" s="89">
        <v>5</v>
      </c>
      <c r="BN576" s="89">
        <v>10</v>
      </c>
      <c r="BO576" s="94">
        <v>36</v>
      </c>
      <c r="BP576" s="94">
        <v>41</v>
      </c>
      <c r="BQ576" s="100">
        <v>2.4</v>
      </c>
    </row>
    <row r="577" spans="1:69" s="92" customFormat="1" hidden="1" x14ac:dyDescent="0.25">
      <c r="A577" s="73">
        <v>43222</v>
      </c>
      <c r="B577" s="3" t="s">
        <v>194</v>
      </c>
      <c r="C577" s="23">
        <v>3.1</v>
      </c>
      <c r="D577" s="11">
        <v>0.9</v>
      </c>
      <c r="E577" s="11">
        <f t="shared" si="45"/>
        <v>42.000000000000007</v>
      </c>
      <c r="F577" s="11">
        <f t="shared" si="46"/>
        <v>0.81</v>
      </c>
      <c r="G577" s="11">
        <v>12.2</v>
      </c>
      <c r="H577" s="11">
        <v>45.2</v>
      </c>
      <c r="I577" s="11"/>
      <c r="J577" s="11"/>
      <c r="K577" s="125">
        <v>0.96</v>
      </c>
      <c r="L577" s="24">
        <v>44</v>
      </c>
      <c r="M577" s="6">
        <v>2.89</v>
      </c>
      <c r="N577" s="104"/>
      <c r="O577" s="114"/>
      <c r="P577" s="25">
        <v>11.8</v>
      </c>
      <c r="Q577" s="25"/>
      <c r="R577" s="26">
        <v>1.85</v>
      </c>
      <c r="S577" s="26">
        <v>39.4</v>
      </c>
      <c r="T577" s="26"/>
      <c r="U577" s="121">
        <v>1.39</v>
      </c>
      <c r="V577" s="38">
        <v>8.42</v>
      </c>
      <c r="W577" s="126">
        <f t="shared" si="48"/>
        <v>2.3499999999999996</v>
      </c>
      <c r="X577" s="150"/>
      <c r="Y577" s="40">
        <v>529</v>
      </c>
      <c r="Z577" s="40"/>
      <c r="AA577" s="40">
        <v>19.61</v>
      </c>
      <c r="AB577" s="41">
        <v>13.98</v>
      </c>
      <c r="AC577" s="48">
        <v>20.8</v>
      </c>
      <c r="AD577" s="49">
        <v>3.16</v>
      </c>
      <c r="AE577" s="49">
        <v>316</v>
      </c>
      <c r="AF577" s="49"/>
      <c r="AG577" s="49">
        <v>8.19</v>
      </c>
      <c r="AH577" s="108"/>
      <c r="AI577" s="108"/>
      <c r="AJ577" s="80"/>
      <c r="AK577" s="56">
        <v>16.260000000000002</v>
      </c>
      <c r="AL577" s="111"/>
      <c r="AM577" s="111"/>
      <c r="AN577" s="60">
        <v>52</v>
      </c>
      <c r="AO577" s="61">
        <v>4.923</v>
      </c>
      <c r="AQ577" s="76"/>
      <c r="AR577" s="96"/>
      <c r="AS577" s="93">
        <v>300</v>
      </c>
      <c r="AT577" s="93">
        <v>400</v>
      </c>
      <c r="AU577" s="95">
        <v>20</v>
      </c>
      <c r="AV577" s="95">
        <v>25</v>
      </c>
      <c r="AW577" s="95">
        <v>8</v>
      </c>
      <c r="AX577" s="95">
        <v>12</v>
      </c>
      <c r="AY577" s="95">
        <v>2.7</v>
      </c>
      <c r="AZ577" s="95">
        <v>3.3</v>
      </c>
      <c r="BA577" s="95">
        <v>2</v>
      </c>
      <c r="BB577" s="95">
        <v>2</v>
      </c>
      <c r="BC577" s="95">
        <v>12</v>
      </c>
      <c r="BD577" s="95">
        <v>50</v>
      </c>
      <c r="BE577" s="95">
        <v>100</v>
      </c>
      <c r="BF577" s="95">
        <v>11</v>
      </c>
      <c r="BG577" s="93">
        <v>30</v>
      </c>
      <c r="BH577" s="93">
        <v>50</v>
      </c>
      <c r="BI577" s="93">
        <v>42</v>
      </c>
      <c r="BJ577" s="93">
        <v>50</v>
      </c>
      <c r="BK577" s="93">
        <v>10</v>
      </c>
      <c r="BL577" s="93">
        <v>20</v>
      </c>
      <c r="BM577" s="93">
        <v>5</v>
      </c>
      <c r="BN577" s="93">
        <v>10</v>
      </c>
      <c r="BO577" s="94">
        <v>36</v>
      </c>
      <c r="BP577" s="94">
        <v>41</v>
      </c>
      <c r="BQ577" s="100">
        <v>2.4</v>
      </c>
    </row>
    <row r="578" spans="1:69" hidden="1" x14ac:dyDescent="0.25">
      <c r="A578" s="1"/>
      <c r="B578" s="3" t="s">
        <v>116</v>
      </c>
      <c r="C578" s="23">
        <v>2.9</v>
      </c>
      <c r="D578" s="11">
        <v>0.85</v>
      </c>
      <c r="E578" s="11">
        <f t="shared" si="45"/>
        <v>39.25</v>
      </c>
      <c r="F578" s="11">
        <f t="shared" si="46"/>
        <v>0.76500000000000001</v>
      </c>
      <c r="G578" s="11">
        <v>12.19</v>
      </c>
      <c r="H578" s="11">
        <v>47.1</v>
      </c>
      <c r="K578" s="125">
        <v>1.1200000000000001</v>
      </c>
      <c r="L578" s="24">
        <v>43.7</v>
      </c>
      <c r="M578" s="6">
        <v>2.74</v>
      </c>
      <c r="P578" s="25">
        <v>9.8000000000000007</v>
      </c>
      <c r="R578" s="26">
        <v>1.97</v>
      </c>
      <c r="S578" s="26">
        <v>39.9</v>
      </c>
      <c r="U578" s="121">
        <v>1.97</v>
      </c>
      <c r="V578" s="38">
        <v>7.29</v>
      </c>
      <c r="W578" s="126">
        <f t="shared" si="48"/>
        <v>3.09</v>
      </c>
      <c r="Y578" s="40">
        <v>558</v>
      </c>
      <c r="AA578" s="40">
        <v>17.260000000000002</v>
      </c>
      <c r="AB578" s="41">
        <v>17.100000000000001</v>
      </c>
      <c r="AC578" s="48">
        <v>21.8</v>
      </c>
      <c r="AD578" s="49">
        <v>3.23</v>
      </c>
      <c r="AE578" s="49">
        <v>302</v>
      </c>
      <c r="AG578" s="49">
        <v>8.65</v>
      </c>
      <c r="AK578" s="56">
        <v>20.399999999999999</v>
      </c>
      <c r="AN578" s="60">
        <v>65</v>
      </c>
      <c r="AO578" s="61">
        <v>5.66</v>
      </c>
      <c r="AQ578" s="76" t="s">
        <v>248</v>
      </c>
      <c r="AS578" s="89">
        <v>300</v>
      </c>
      <c r="AT578" s="89">
        <v>400</v>
      </c>
      <c r="AU578" s="95">
        <v>20</v>
      </c>
      <c r="AV578" s="95">
        <v>25</v>
      </c>
      <c r="AW578" s="95">
        <v>8</v>
      </c>
      <c r="AX578" s="95">
        <v>12</v>
      </c>
      <c r="AY578" s="95">
        <v>2.7</v>
      </c>
      <c r="AZ578" s="95">
        <v>3.3</v>
      </c>
      <c r="BA578" s="95">
        <v>2</v>
      </c>
      <c r="BB578" s="95">
        <v>2</v>
      </c>
      <c r="BC578" s="95">
        <v>12</v>
      </c>
      <c r="BD578" s="95">
        <v>50</v>
      </c>
      <c r="BE578" s="95">
        <v>100</v>
      </c>
      <c r="BF578" s="95">
        <v>11</v>
      </c>
      <c r="BG578" s="89">
        <v>30</v>
      </c>
      <c r="BH578" s="89">
        <v>50</v>
      </c>
      <c r="BI578" s="89">
        <v>42</v>
      </c>
      <c r="BJ578" s="89">
        <v>50</v>
      </c>
      <c r="BK578" s="89">
        <v>10</v>
      </c>
      <c r="BL578" s="89">
        <v>20</v>
      </c>
      <c r="BM578" s="89">
        <v>5</v>
      </c>
      <c r="BN578" s="89">
        <v>10</v>
      </c>
      <c r="BO578" s="94">
        <v>36</v>
      </c>
      <c r="BP578" s="94">
        <v>41</v>
      </c>
      <c r="BQ578" s="100">
        <v>2.4</v>
      </c>
    </row>
    <row r="579" spans="1:69" hidden="1" x14ac:dyDescent="0.25">
      <c r="A579" s="73">
        <v>43223</v>
      </c>
      <c r="B579" s="3" t="s">
        <v>156</v>
      </c>
      <c r="C579" s="23">
        <v>3.1</v>
      </c>
      <c r="D579" s="11">
        <v>0.8</v>
      </c>
      <c r="E579" s="11">
        <f t="shared" si="45"/>
        <v>42.5</v>
      </c>
      <c r="F579" s="11">
        <f t="shared" si="46"/>
        <v>0.72000000000000008</v>
      </c>
      <c r="G579" s="11">
        <v>12.3</v>
      </c>
      <c r="H579" s="11">
        <v>46.6</v>
      </c>
      <c r="K579" s="125">
        <v>1.27</v>
      </c>
      <c r="L579" s="24">
        <v>45.1</v>
      </c>
      <c r="M579" s="6">
        <v>3.34</v>
      </c>
      <c r="P579" s="25">
        <v>12.3</v>
      </c>
      <c r="R579" s="26">
        <v>1.89</v>
      </c>
      <c r="S579" s="26">
        <v>39.9</v>
      </c>
      <c r="U579" s="121">
        <v>1.34</v>
      </c>
      <c r="V579" s="38">
        <v>8.67</v>
      </c>
      <c r="W579" s="126">
        <f t="shared" si="48"/>
        <v>2.6100000000000003</v>
      </c>
      <c r="Y579" s="40">
        <v>557</v>
      </c>
      <c r="AA579" s="40">
        <v>20.52</v>
      </c>
      <c r="AB579" s="41">
        <v>20.28</v>
      </c>
      <c r="AC579" s="48">
        <v>20.2</v>
      </c>
      <c r="AD579" s="49">
        <v>3.21</v>
      </c>
      <c r="AE579" s="49">
        <v>318</v>
      </c>
      <c r="AG579" s="49">
        <v>9.5500000000000007</v>
      </c>
      <c r="AK579" s="56">
        <v>15.65</v>
      </c>
      <c r="AN579" s="60">
        <v>73</v>
      </c>
      <c r="AO579" s="61">
        <v>5.7030000000000003</v>
      </c>
      <c r="AS579" s="89">
        <v>300</v>
      </c>
      <c r="AT579" s="89">
        <v>400</v>
      </c>
      <c r="AU579" s="95">
        <v>20</v>
      </c>
      <c r="AV579" s="95">
        <v>25</v>
      </c>
      <c r="AW579" s="95">
        <v>8</v>
      </c>
      <c r="AX579" s="95">
        <v>12</v>
      </c>
      <c r="AY579" s="95">
        <v>2.7</v>
      </c>
      <c r="AZ579" s="95">
        <v>3.3</v>
      </c>
      <c r="BA579" s="95">
        <v>2</v>
      </c>
      <c r="BB579" s="95">
        <v>2</v>
      </c>
      <c r="BC579" s="95">
        <v>12</v>
      </c>
      <c r="BD579" s="95">
        <v>50</v>
      </c>
      <c r="BE579" s="95">
        <v>100</v>
      </c>
      <c r="BF579" s="95">
        <v>11</v>
      </c>
      <c r="BG579" s="89">
        <v>30</v>
      </c>
      <c r="BH579" s="89">
        <v>50</v>
      </c>
      <c r="BI579" s="89">
        <v>42</v>
      </c>
      <c r="BJ579" s="89">
        <v>50</v>
      </c>
      <c r="BK579" s="89">
        <v>10</v>
      </c>
      <c r="BL579" s="89">
        <v>20</v>
      </c>
      <c r="BM579" s="89">
        <v>5</v>
      </c>
      <c r="BN579" s="89">
        <v>10</v>
      </c>
      <c r="BO579" s="94">
        <v>36</v>
      </c>
      <c r="BP579" s="94">
        <v>41</v>
      </c>
      <c r="BQ579" s="100">
        <v>2.4</v>
      </c>
    </row>
    <row r="580" spans="1:69" hidden="1" x14ac:dyDescent="0.25">
      <c r="A580" s="73"/>
      <c r="B580" s="3" t="s">
        <v>197</v>
      </c>
      <c r="C580" s="23">
        <v>3</v>
      </c>
      <c r="D580" s="11">
        <v>0.9</v>
      </c>
      <c r="E580" s="11">
        <f t="shared" si="45"/>
        <v>40.5</v>
      </c>
      <c r="F580" s="11">
        <f t="shared" si="46"/>
        <v>0.81</v>
      </c>
      <c r="G580" s="11">
        <v>12.21</v>
      </c>
      <c r="H580" s="11">
        <v>47.3</v>
      </c>
      <c r="K580" s="125">
        <v>1.36</v>
      </c>
      <c r="L580" s="24">
        <v>45.4</v>
      </c>
      <c r="M580" s="6">
        <v>3.03</v>
      </c>
      <c r="P580" s="25">
        <v>11.2</v>
      </c>
      <c r="R580" s="26">
        <v>1.9</v>
      </c>
      <c r="S580" s="26">
        <v>40.1</v>
      </c>
      <c r="U580" s="121">
        <v>1.41</v>
      </c>
      <c r="V580" s="38">
        <v>8.58</v>
      </c>
      <c r="W580" s="126">
        <f t="shared" si="48"/>
        <v>2.77</v>
      </c>
      <c r="Y580" s="40">
        <v>559</v>
      </c>
      <c r="AA580" s="40">
        <v>20.37</v>
      </c>
      <c r="AB580" s="41">
        <v>19.829999999999998</v>
      </c>
      <c r="AC580" s="48">
        <v>21.3</v>
      </c>
      <c r="AD580" s="49">
        <v>3.22</v>
      </c>
      <c r="AE580" s="49">
        <v>322</v>
      </c>
      <c r="AG580" s="49">
        <v>8.19</v>
      </c>
      <c r="AK580" s="56">
        <v>15.81</v>
      </c>
      <c r="AO580" s="61">
        <v>6.71</v>
      </c>
      <c r="AQ580" s="76" t="s">
        <v>249</v>
      </c>
      <c r="AS580" s="89">
        <v>300</v>
      </c>
      <c r="AT580" s="89">
        <v>400</v>
      </c>
      <c r="AU580" s="95">
        <v>20</v>
      </c>
      <c r="AV580" s="95">
        <v>25</v>
      </c>
      <c r="AW580" s="95">
        <v>8</v>
      </c>
      <c r="AX580" s="95">
        <v>12</v>
      </c>
      <c r="AY580" s="95">
        <v>2.7</v>
      </c>
      <c r="AZ580" s="95">
        <v>3.3</v>
      </c>
      <c r="BA580" s="95">
        <v>2</v>
      </c>
      <c r="BB580" s="95">
        <v>2</v>
      </c>
      <c r="BC580" s="95">
        <v>12</v>
      </c>
      <c r="BD580" s="95">
        <v>50</v>
      </c>
      <c r="BE580" s="95">
        <v>100</v>
      </c>
      <c r="BF580" s="95">
        <v>11</v>
      </c>
      <c r="BG580" s="89">
        <v>30</v>
      </c>
      <c r="BH580" s="89">
        <v>50</v>
      </c>
      <c r="BI580" s="89">
        <v>42</v>
      </c>
      <c r="BJ580" s="89">
        <v>50</v>
      </c>
      <c r="BK580" s="89">
        <v>10</v>
      </c>
      <c r="BL580" s="89">
        <v>20</v>
      </c>
      <c r="BM580" s="89">
        <v>5</v>
      </c>
      <c r="BN580" s="89">
        <v>10</v>
      </c>
      <c r="BO580" s="94">
        <v>36</v>
      </c>
      <c r="BP580" s="94">
        <v>41</v>
      </c>
      <c r="BQ580" s="100">
        <v>2.4</v>
      </c>
    </row>
    <row r="581" spans="1:69" hidden="1" x14ac:dyDescent="0.25">
      <c r="A581" s="73">
        <v>43224</v>
      </c>
      <c r="B581" s="3" t="s">
        <v>156</v>
      </c>
      <c r="C581" s="23">
        <v>3.2</v>
      </c>
      <c r="D581" s="11">
        <v>0.9</v>
      </c>
      <c r="E581" s="11">
        <f t="shared" ref="E581:E602" si="49">(C581-D581/3)*15</f>
        <v>43.500000000000007</v>
      </c>
      <c r="F581" s="11">
        <f t="shared" ref="F581:F602" si="50">D581*0.9</f>
        <v>0.81</v>
      </c>
      <c r="G581" s="11">
        <v>12.28</v>
      </c>
      <c r="H581" s="11">
        <v>46.7</v>
      </c>
      <c r="K581" s="125">
        <v>1.05</v>
      </c>
      <c r="L581" s="24">
        <v>44.9</v>
      </c>
      <c r="M581" s="6">
        <v>3.6</v>
      </c>
      <c r="P581" s="25">
        <v>11.2</v>
      </c>
      <c r="R581" s="26">
        <v>1.9</v>
      </c>
      <c r="S581" s="26">
        <v>40.1</v>
      </c>
      <c r="U581" s="121">
        <v>1.26</v>
      </c>
      <c r="V581" s="38">
        <v>8.34</v>
      </c>
      <c r="W581" s="126">
        <f t="shared" si="48"/>
        <v>2.31</v>
      </c>
      <c r="Y581" s="40">
        <v>555</v>
      </c>
      <c r="AA581" s="40">
        <v>23.62</v>
      </c>
      <c r="AB581" s="41">
        <v>24.88</v>
      </c>
      <c r="AC581" s="48">
        <v>20.399999999999999</v>
      </c>
      <c r="AD581" s="49">
        <v>3.22</v>
      </c>
      <c r="AE581" s="49">
        <v>318</v>
      </c>
      <c r="AG581" s="49">
        <v>8.64</v>
      </c>
      <c r="AK581" s="56">
        <v>21.93</v>
      </c>
      <c r="AN581" s="60">
        <v>72</v>
      </c>
      <c r="AO581" s="61">
        <v>5.0430000000000001</v>
      </c>
      <c r="AS581" s="89">
        <v>300</v>
      </c>
      <c r="AT581" s="89">
        <v>400</v>
      </c>
      <c r="AU581" s="95">
        <v>20</v>
      </c>
      <c r="AV581" s="95">
        <v>25</v>
      </c>
      <c r="AW581" s="95">
        <v>8</v>
      </c>
      <c r="AX581" s="95">
        <v>12</v>
      </c>
      <c r="AY581" s="95">
        <v>2.7</v>
      </c>
      <c r="AZ581" s="95">
        <v>3.3</v>
      </c>
      <c r="BA581" s="95">
        <v>2</v>
      </c>
      <c r="BB581" s="95">
        <v>2</v>
      </c>
      <c r="BC581" s="95">
        <v>12</v>
      </c>
      <c r="BD581" s="95">
        <v>50</v>
      </c>
      <c r="BE581" s="95">
        <v>100</v>
      </c>
      <c r="BF581" s="95">
        <v>11</v>
      </c>
      <c r="BG581" s="89">
        <v>30</v>
      </c>
      <c r="BH581" s="89">
        <v>50</v>
      </c>
      <c r="BI581" s="89">
        <v>42</v>
      </c>
      <c r="BJ581" s="89">
        <v>50</v>
      </c>
      <c r="BK581" s="89">
        <v>10</v>
      </c>
      <c r="BL581" s="89">
        <v>20</v>
      </c>
      <c r="BM581" s="89">
        <v>5</v>
      </c>
      <c r="BN581" s="89">
        <v>10</v>
      </c>
      <c r="BO581" s="94">
        <v>36</v>
      </c>
      <c r="BP581" s="94">
        <v>41</v>
      </c>
      <c r="BQ581" s="100">
        <v>2.4</v>
      </c>
    </row>
    <row r="582" spans="1:69" hidden="1" x14ac:dyDescent="0.25">
      <c r="A582" s="73"/>
      <c r="B582" s="3" t="s">
        <v>72</v>
      </c>
      <c r="C582" s="23">
        <v>3.05</v>
      </c>
      <c r="D582" s="11">
        <v>1</v>
      </c>
      <c r="E582" s="11">
        <f t="shared" si="49"/>
        <v>40.749999999999993</v>
      </c>
      <c r="F582" s="11">
        <f t="shared" si="50"/>
        <v>0.9</v>
      </c>
      <c r="G582" s="11">
        <v>12.14</v>
      </c>
      <c r="H582" s="11">
        <v>46.9</v>
      </c>
      <c r="K582" s="125">
        <v>1.1000000000000001</v>
      </c>
      <c r="L582" s="24">
        <v>44.9</v>
      </c>
      <c r="M582" s="6">
        <v>3.22</v>
      </c>
      <c r="P582" s="25">
        <v>11.8</v>
      </c>
      <c r="R582" s="26">
        <v>1.91</v>
      </c>
      <c r="S582" s="26">
        <v>39.799999999999997</v>
      </c>
      <c r="U582" s="121">
        <v>1.38</v>
      </c>
      <c r="V582" s="38">
        <v>8.39</v>
      </c>
      <c r="W582" s="126">
        <f t="shared" si="48"/>
        <v>2.48</v>
      </c>
      <c r="Y582" s="40">
        <v>550</v>
      </c>
      <c r="AA582" s="40">
        <v>23.52</v>
      </c>
      <c r="AB582" s="41">
        <v>24.05</v>
      </c>
      <c r="AC582" s="48">
        <v>21</v>
      </c>
      <c r="AD582" s="49">
        <v>3.21</v>
      </c>
      <c r="AE582" s="49">
        <v>313</v>
      </c>
      <c r="AG582" s="49">
        <v>8.65</v>
      </c>
      <c r="AK582" s="56">
        <v>23.67</v>
      </c>
      <c r="AN582" s="60">
        <v>77</v>
      </c>
      <c r="AO582" s="61">
        <v>10.82</v>
      </c>
      <c r="AS582" s="89">
        <v>300</v>
      </c>
      <c r="AT582" s="89">
        <v>400</v>
      </c>
      <c r="AU582" s="95">
        <v>20</v>
      </c>
      <c r="AV582" s="95">
        <v>25</v>
      </c>
      <c r="AW582" s="95">
        <v>8</v>
      </c>
      <c r="AX582" s="95">
        <v>12</v>
      </c>
      <c r="AY582" s="95">
        <v>2.7</v>
      </c>
      <c r="AZ582" s="95">
        <v>3.3</v>
      </c>
      <c r="BA582" s="95">
        <v>2</v>
      </c>
      <c r="BB582" s="95">
        <v>2</v>
      </c>
      <c r="BC582" s="95">
        <v>12</v>
      </c>
      <c r="BD582" s="95">
        <v>50</v>
      </c>
      <c r="BE582" s="95">
        <v>100</v>
      </c>
      <c r="BF582" s="95">
        <v>11</v>
      </c>
      <c r="BG582" s="89">
        <v>30</v>
      </c>
      <c r="BH582" s="89">
        <v>50</v>
      </c>
      <c r="BI582" s="89">
        <v>42</v>
      </c>
      <c r="BJ582" s="89">
        <v>50</v>
      </c>
      <c r="BK582" s="89">
        <v>10</v>
      </c>
      <c r="BL582" s="89">
        <v>20</v>
      </c>
      <c r="BM582" s="89">
        <v>5</v>
      </c>
      <c r="BN582" s="89">
        <v>10</v>
      </c>
      <c r="BO582" s="94">
        <v>36</v>
      </c>
      <c r="BP582" s="94">
        <v>41</v>
      </c>
      <c r="BQ582" s="100">
        <v>2.4</v>
      </c>
    </row>
    <row r="583" spans="1:69" hidden="1" x14ac:dyDescent="0.25">
      <c r="A583" s="73">
        <v>43225</v>
      </c>
      <c r="B583" s="3" t="s">
        <v>65</v>
      </c>
      <c r="C583" s="23">
        <v>3.3</v>
      </c>
      <c r="D583" s="11">
        <v>0.9</v>
      </c>
      <c r="E583" s="11">
        <f t="shared" si="49"/>
        <v>45</v>
      </c>
      <c r="F583" s="11">
        <f t="shared" si="50"/>
        <v>0.81</v>
      </c>
      <c r="G583" s="11">
        <v>12.1</v>
      </c>
      <c r="H583" s="11">
        <v>46.7</v>
      </c>
      <c r="K583" s="125">
        <v>0.92</v>
      </c>
      <c r="L583" s="24">
        <v>44.7</v>
      </c>
      <c r="M583" s="6">
        <v>2.78</v>
      </c>
      <c r="P583" s="25">
        <v>12.3</v>
      </c>
      <c r="R583" s="26">
        <v>1.89</v>
      </c>
      <c r="S583" s="26">
        <v>39.799999999999997</v>
      </c>
      <c r="U583" s="121">
        <v>1.45</v>
      </c>
      <c r="V583" s="38">
        <v>8.76</v>
      </c>
      <c r="W583" s="126">
        <f t="shared" si="48"/>
        <v>2.37</v>
      </c>
      <c r="Y583" s="40">
        <v>601</v>
      </c>
      <c r="AA583" s="40">
        <v>26</v>
      </c>
      <c r="AB583" s="41">
        <v>26.5</v>
      </c>
      <c r="AC583" s="48">
        <v>20.9</v>
      </c>
      <c r="AD583" s="49">
        <v>3.21</v>
      </c>
      <c r="AE583" s="49">
        <v>317</v>
      </c>
      <c r="AG583" s="49">
        <v>8.64</v>
      </c>
      <c r="AK583" s="56">
        <v>16.27</v>
      </c>
      <c r="AN583" s="60">
        <v>67</v>
      </c>
      <c r="AO583" s="61">
        <v>9.1150000000000002</v>
      </c>
      <c r="AS583" s="89">
        <v>300</v>
      </c>
      <c r="AT583" s="89">
        <v>400</v>
      </c>
      <c r="AU583" s="95">
        <v>20</v>
      </c>
      <c r="AV583" s="95">
        <v>25</v>
      </c>
      <c r="AW583" s="95">
        <v>8</v>
      </c>
      <c r="AX583" s="95">
        <v>12</v>
      </c>
      <c r="AY583" s="95">
        <v>2.7</v>
      </c>
      <c r="AZ583" s="95">
        <v>3.3</v>
      </c>
      <c r="BA583" s="95">
        <v>2</v>
      </c>
      <c r="BB583" s="95">
        <v>2</v>
      </c>
      <c r="BC583" s="95">
        <v>12</v>
      </c>
      <c r="BD583" s="95">
        <v>50</v>
      </c>
      <c r="BE583" s="95">
        <v>100</v>
      </c>
      <c r="BF583" s="95">
        <v>11</v>
      </c>
      <c r="BG583" s="89">
        <v>30</v>
      </c>
      <c r="BH583" s="89">
        <v>50</v>
      </c>
      <c r="BI583" s="89">
        <v>42</v>
      </c>
      <c r="BJ583" s="89">
        <v>50</v>
      </c>
      <c r="BK583" s="89">
        <v>10</v>
      </c>
      <c r="BL583" s="89">
        <v>20</v>
      </c>
      <c r="BM583" s="89">
        <v>5</v>
      </c>
      <c r="BN583" s="89">
        <v>10</v>
      </c>
      <c r="BO583" s="94">
        <v>36</v>
      </c>
      <c r="BP583" s="94">
        <v>41</v>
      </c>
      <c r="BQ583" s="100">
        <v>2.4</v>
      </c>
    </row>
    <row r="584" spans="1:69" hidden="1" x14ac:dyDescent="0.25">
      <c r="A584" s="73"/>
      <c r="B584" s="3" t="s">
        <v>153</v>
      </c>
      <c r="C584" s="23">
        <v>3.15</v>
      </c>
      <c r="D584" s="11">
        <v>1</v>
      </c>
      <c r="E584" s="11">
        <f t="shared" si="49"/>
        <v>42.25</v>
      </c>
      <c r="F584" s="11">
        <f t="shared" si="50"/>
        <v>0.9</v>
      </c>
      <c r="G584" s="11">
        <v>12.1</v>
      </c>
      <c r="H584" s="11">
        <v>47</v>
      </c>
      <c r="K584" s="125">
        <v>0.99</v>
      </c>
      <c r="L584" s="24">
        <v>45.3</v>
      </c>
      <c r="M584" s="6">
        <v>3.39</v>
      </c>
      <c r="P584" s="25">
        <v>11.2</v>
      </c>
      <c r="R584" s="26">
        <v>1.94</v>
      </c>
      <c r="S584" s="26">
        <v>39.9</v>
      </c>
      <c r="U584" s="121">
        <v>1.41</v>
      </c>
      <c r="V584" s="38">
        <v>8.67</v>
      </c>
      <c r="W584" s="126">
        <f t="shared" si="48"/>
        <v>2.4</v>
      </c>
      <c r="Y584" s="40">
        <v>607</v>
      </c>
      <c r="AA584" s="40">
        <v>27</v>
      </c>
      <c r="AB584" s="41">
        <v>28.52</v>
      </c>
      <c r="AC584" s="48">
        <v>21.5</v>
      </c>
      <c r="AD584" s="49">
        <v>3.25</v>
      </c>
      <c r="AE584" s="49">
        <v>307</v>
      </c>
      <c r="AG584" s="49">
        <v>8.65</v>
      </c>
      <c r="AK584" s="56">
        <v>17.309999999999999</v>
      </c>
      <c r="AN584" s="60">
        <v>72</v>
      </c>
      <c r="AO584" s="61">
        <v>6.17</v>
      </c>
      <c r="AS584" s="91">
        <v>300</v>
      </c>
      <c r="AT584" s="91">
        <v>400</v>
      </c>
      <c r="AU584" s="95">
        <v>20</v>
      </c>
      <c r="AV584" s="95">
        <v>25</v>
      </c>
      <c r="AW584" s="95">
        <v>8</v>
      </c>
      <c r="AX584" s="95">
        <v>12</v>
      </c>
      <c r="AY584" s="95">
        <v>2.7</v>
      </c>
      <c r="AZ584" s="95">
        <v>3.3</v>
      </c>
      <c r="BA584" s="95">
        <v>2</v>
      </c>
      <c r="BB584" s="95">
        <v>2</v>
      </c>
      <c r="BC584" s="95">
        <v>12</v>
      </c>
      <c r="BD584" s="95">
        <v>50</v>
      </c>
      <c r="BE584" s="95">
        <v>100</v>
      </c>
      <c r="BF584" s="95">
        <v>11</v>
      </c>
      <c r="BG584" s="91">
        <v>30</v>
      </c>
      <c r="BH584" s="91">
        <v>50</v>
      </c>
      <c r="BI584" s="91">
        <v>42</v>
      </c>
      <c r="BJ584" s="91">
        <v>50</v>
      </c>
      <c r="BK584" s="91">
        <v>10</v>
      </c>
      <c r="BL584" s="91">
        <v>20</v>
      </c>
      <c r="BM584" s="91">
        <v>5</v>
      </c>
      <c r="BN584" s="91">
        <v>10</v>
      </c>
      <c r="BO584" s="94">
        <v>36</v>
      </c>
      <c r="BP584" s="94">
        <v>41</v>
      </c>
      <c r="BQ584" s="100">
        <v>2.4</v>
      </c>
    </row>
    <row r="585" spans="1:69" hidden="1" x14ac:dyDescent="0.25">
      <c r="A585" s="73">
        <v>43234</v>
      </c>
      <c r="B585" s="3" t="s">
        <v>81</v>
      </c>
      <c r="C585" s="23">
        <v>3</v>
      </c>
      <c r="D585" s="11">
        <v>1</v>
      </c>
      <c r="E585" s="11">
        <f t="shared" si="49"/>
        <v>40</v>
      </c>
      <c r="F585" s="11">
        <f t="shared" si="50"/>
        <v>0.9</v>
      </c>
      <c r="G585" s="11">
        <v>12.06</v>
      </c>
      <c r="H585" s="11">
        <v>45.3</v>
      </c>
      <c r="K585" s="125">
        <v>1.02</v>
      </c>
      <c r="L585" s="24">
        <v>43.6</v>
      </c>
      <c r="M585" s="6">
        <v>2.7</v>
      </c>
      <c r="P585" s="25">
        <v>11.8</v>
      </c>
      <c r="R585" s="26">
        <v>1.85</v>
      </c>
      <c r="S585" s="26">
        <v>38.9</v>
      </c>
      <c r="U585" s="121">
        <v>1.39</v>
      </c>
      <c r="V585" s="38">
        <v>8.2100000000000009</v>
      </c>
      <c r="W585" s="126">
        <f t="shared" si="48"/>
        <v>2.41</v>
      </c>
      <c r="Y585" s="40">
        <v>660</v>
      </c>
      <c r="AA585" s="40">
        <v>27.8</v>
      </c>
      <c r="AB585" s="41">
        <v>25.45</v>
      </c>
      <c r="AC585" s="48">
        <v>20</v>
      </c>
      <c r="AD585" s="49">
        <v>3.12</v>
      </c>
      <c r="AE585" s="49">
        <v>330</v>
      </c>
      <c r="AG585" s="49">
        <v>8.64</v>
      </c>
      <c r="AK585" s="56">
        <v>14.34</v>
      </c>
      <c r="AN585" s="60">
        <v>55</v>
      </c>
      <c r="AO585" s="61">
        <v>3.1419999999999999</v>
      </c>
      <c r="AS585" s="91">
        <v>300</v>
      </c>
      <c r="AT585" s="91">
        <v>400</v>
      </c>
      <c r="AU585" s="95">
        <v>20</v>
      </c>
      <c r="AV585" s="95">
        <v>25</v>
      </c>
      <c r="AW585" s="95">
        <v>8</v>
      </c>
      <c r="AX585" s="95">
        <v>12</v>
      </c>
      <c r="AY585" s="95">
        <v>2.7</v>
      </c>
      <c r="AZ585" s="95">
        <v>3.3</v>
      </c>
      <c r="BA585" s="95">
        <v>2</v>
      </c>
      <c r="BB585" s="95">
        <v>2</v>
      </c>
      <c r="BC585" s="95">
        <v>12</v>
      </c>
      <c r="BD585" s="95">
        <v>50</v>
      </c>
      <c r="BE585" s="95">
        <v>100</v>
      </c>
      <c r="BF585" s="95">
        <v>11</v>
      </c>
      <c r="BG585" s="91">
        <v>30</v>
      </c>
      <c r="BH585" s="91">
        <v>50</v>
      </c>
      <c r="BI585" s="91">
        <v>42</v>
      </c>
      <c r="BJ585" s="91">
        <v>50</v>
      </c>
      <c r="BK585" s="91">
        <v>10</v>
      </c>
      <c r="BL585" s="91">
        <v>20</v>
      </c>
      <c r="BM585" s="91">
        <v>5</v>
      </c>
      <c r="BN585" s="91">
        <v>10</v>
      </c>
      <c r="BO585" s="94">
        <v>36</v>
      </c>
      <c r="BP585" s="94">
        <v>41</v>
      </c>
      <c r="BQ585" s="100">
        <v>2.4</v>
      </c>
    </row>
    <row r="586" spans="1:69" hidden="1" x14ac:dyDescent="0.25">
      <c r="A586" s="73"/>
      <c r="B586" s="3" t="s">
        <v>166</v>
      </c>
      <c r="C586" s="23">
        <v>3</v>
      </c>
      <c r="D586" s="11">
        <v>1</v>
      </c>
      <c r="E586" s="11">
        <f t="shared" si="49"/>
        <v>40</v>
      </c>
      <c r="F586" s="11">
        <f t="shared" si="50"/>
        <v>0.9</v>
      </c>
      <c r="G586" s="11">
        <v>12.06</v>
      </c>
      <c r="H586" s="11">
        <v>46.9</v>
      </c>
      <c r="K586" s="125">
        <v>1.1599999999999999</v>
      </c>
      <c r="L586" s="24">
        <v>47.4</v>
      </c>
      <c r="M586" s="6">
        <v>3.18</v>
      </c>
      <c r="P586" s="25">
        <v>11.2</v>
      </c>
      <c r="R586" s="26">
        <v>1.89</v>
      </c>
      <c r="S586" s="26">
        <v>39.9</v>
      </c>
      <c r="U586" s="121">
        <v>1.36</v>
      </c>
      <c r="V586" s="38">
        <v>9.51</v>
      </c>
      <c r="W586" s="126">
        <f t="shared" si="48"/>
        <v>2.52</v>
      </c>
      <c r="Y586" s="40">
        <v>588</v>
      </c>
      <c r="AA586" s="40">
        <v>11.33</v>
      </c>
      <c r="AB586" s="41">
        <v>7.76</v>
      </c>
      <c r="AC586" s="48">
        <v>20.9</v>
      </c>
      <c r="AD586" s="49">
        <v>3.26</v>
      </c>
      <c r="AE586" s="49">
        <v>333</v>
      </c>
      <c r="AG586" s="49">
        <v>8.42</v>
      </c>
      <c r="AJ586" s="80">
        <v>71.709999999999994</v>
      </c>
      <c r="AK586" s="56">
        <v>16.100000000000001</v>
      </c>
      <c r="AN586" s="60">
        <v>67</v>
      </c>
      <c r="AO586" s="61">
        <v>4.32</v>
      </c>
      <c r="AQ586" s="76" t="s">
        <v>250</v>
      </c>
      <c r="AS586" s="91">
        <v>300</v>
      </c>
      <c r="AT586" s="91">
        <v>400</v>
      </c>
      <c r="AU586" s="95">
        <v>20</v>
      </c>
      <c r="AV586" s="95">
        <v>25</v>
      </c>
      <c r="AW586" s="95">
        <v>8</v>
      </c>
      <c r="AX586" s="95">
        <v>12</v>
      </c>
      <c r="AY586" s="95">
        <v>2.7</v>
      </c>
      <c r="AZ586" s="95">
        <v>3.3</v>
      </c>
      <c r="BA586" s="95">
        <v>2</v>
      </c>
      <c r="BB586" s="95">
        <v>2</v>
      </c>
      <c r="BC586" s="95">
        <v>12</v>
      </c>
      <c r="BD586" s="95">
        <v>50</v>
      </c>
      <c r="BE586" s="95">
        <v>100</v>
      </c>
      <c r="BF586" s="95">
        <v>11</v>
      </c>
      <c r="BG586" s="91">
        <v>30</v>
      </c>
      <c r="BH586" s="91">
        <v>50</v>
      </c>
      <c r="BI586" s="91">
        <v>42</v>
      </c>
      <c r="BJ586" s="91">
        <v>50</v>
      </c>
      <c r="BK586" s="91">
        <v>10</v>
      </c>
      <c r="BL586" s="91">
        <v>20</v>
      </c>
      <c r="BM586" s="91">
        <v>5</v>
      </c>
      <c r="BN586" s="91">
        <v>10</v>
      </c>
      <c r="BO586" s="94">
        <v>36</v>
      </c>
      <c r="BP586" s="94">
        <v>41</v>
      </c>
      <c r="BQ586" s="100">
        <v>2.4</v>
      </c>
    </row>
    <row r="587" spans="1:69" hidden="1" x14ac:dyDescent="0.25">
      <c r="A587" s="73">
        <v>43235</v>
      </c>
      <c r="B587" s="3" t="s">
        <v>194</v>
      </c>
      <c r="C587" s="23">
        <v>3.1</v>
      </c>
      <c r="D587" s="11">
        <v>0.8</v>
      </c>
      <c r="E587" s="11">
        <f t="shared" si="49"/>
        <v>42.5</v>
      </c>
      <c r="F587" s="11">
        <f t="shared" si="50"/>
        <v>0.72000000000000008</v>
      </c>
      <c r="G587" s="11">
        <v>11.96</v>
      </c>
      <c r="H587" s="11">
        <v>48.2</v>
      </c>
      <c r="K587" s="125">
        <v>0.84</v>
      </c>
      <c r="L587" s="24">
        <v>44.7</v>
      </c>
      <c r="M587" s="6">
        <v>2.83</v>
      </c>
      <c r="P587" s="25">
        <v>11.8</v>
      </c>
      <c r="R587" s="26">
        <v>1.98</v>
      </c>
      <c r="S587" s="26">
        <v>40</v>
      </c>
      <c r="U587" s="121">
        <v>1.2</v>
      </c>
      <c r="V587" s="38">
        <v>8.6300000000000008</v>
      </c>
      <c r="W587" s="126">
        <f t="shared" si="48"/>
        <v>2.04</v>
      </c>
      <c r="Y587" s="40">
        <v>560</v>
      </c>
      <c r="AA587" s="40">
        <v>11.26</v>
      </c>
      <c r="AB587" s="41">
        <v>7.35</v>
      </c>
      <c r="AC587" s="48">
        <v>21.1</v>
      </c>
      <c r="AD587" s="49">
        <v>3.25</v>
      </c>
      <c r="AE587" s="49">
        <v>329</v>
      </c>
      <c r="AG587" s="49">
        <v>8.64</v>
      </c>
      <c r="AK587" s="56">
        <v>18.13</v>
      </c>
      <c r="AN587" s="60">
        <v>75</v>
      </c>
      <c r="AO587" s="61">
        <v>7.07</v>
      </c>
      <c r="AS587" s="91">
        <v>300</v>
      </c>
      <c r="AT587" s="91">
        <v>400</v>
      </c>
      <c r="AU587" s="95">
        <v>20</v>
      </c>
      <c r="AV587" s="95">
        <v>25</v>
      </c>
      <c r="AW587" s="95">
        <v>8</v>
      </c>
      <c r="AX587" s="95">
        <v>12</v>
      </c>
      <c r="AY587" s="95">
        <v>2.7</v>
      </c>
      <c r="AZ587" s="95">
        <v>3.3</v>
      </c>
      <c r="BA587" s="95">
        <v>2</v>
      </c>
      <c r="BB587" s="95">
        <v>2</v>
      </c>
      <c r="BC587" s="95">
        <v>12</v>
      </c>
      <c r="BD587" s="95">
        <v>50</v>
      </c>
      <c r="BE587" s="95">
        <v>100</v>
      </c>
      <c r="BF587" s="95">
        <v>11</v>
      </c>
      <c r="BG587" s="91">
        <v>30</v>
      </c>
      <c r="BH587" s="91">
        <v>50</v>
      </c>
      <c r="BI587" s="91">
        <v>42</v>
      </c>
      <c r="BJ587" s="91">
        <v>50</v>
      </c>
      <c r="BK587" s="91">
        <v>10</v>
      </c>
      <c r="BL587" s="91">
        <v>20</v>
      </c>
      <c r="BM587" s="91">
        <v>5</v>
      </c>
      <c r="BN587" s="91">
        <v>10</v>
      </c>
      <c r="BO587" s="94">
        <v>36</v>
      </c>
      <c r="BP587" s="94">
        <v>41</v>
      </c>
      <c r="BQ587" s="100">
        <v>2.4</v>
      </c>
    </row>
    <row r="588" spans="1:69" hidden="1" x14ac:dyDescent="0.25">
      <c r="A588" s="73"/>
      <c r="B588" s="3" t="s">
        <v>36</v>
      </c>
      <c r="C588" s="23">
        <v>2.9</v>
      </c>
      <c r="D588" s="11">
        <v>0.9</v>
      </c>
      <c r="E588" s="11">
        <f t="shared" si="49"/>
        <v>39</v>
      </c>
      <c r="F588" s="11">
        <f t="shared" si="50"/>
        <v>0.81</v>
      </c>
      <c r="G588" s="11">
        <v>12.12</v>
      </c>
      <c r="H588" s="11">
        <v>47.2</v>
      </c>
      <c r="K588" s="125">
        <v>1.02</v>
      </c>
      <c r="L588" s="24">
        <v>43.3</v>
      </c>
      <c r="M588" s="6">
        <v>2.75</v>
      </c>
      <c r="P588" s="25">
        <v>10.6</v>
      </c>
      <c r="R588" s="26">
        <v>1.94</v>
      </c>
      <c r="S588" s="26">
        <v>40.1</v>
      </c>
      <c r="U588" s="121">
        <v>1.46</v>
      </c>
      <c r="V588" s="38">
        <v>8.27</v>
      </c>
      <c r="W588" s="126">
        <f t="shared" si="48"/>
        <v>2.48</v>
      </c>
      <c r="Y588" s="40">
        <v>560</v>
      </c>
      <c r="AA588" s="40">
        <v>10.63</v>
      </c>
      <c r="AB588" s="41">
        <v>7.09</v>
      </c>
      <c r="AC588" s="48">
        <v>21.4</v>
      </c>
      <c r="AD588" s="49">
        <v>3.24</v>
      </c>
      <c r="AE588" s="49">
        <v>303</v>
      </c>
      <c r="AG588" s="49">
        <v>8.19</v>
      </c>
      <c r="AK588" s="56">
        <v>23.54</v>
      </c>
      <c r="AN588" s="60">
        <v>57</v>
      </c>
      <c r="AO588" s="61">
        <v>8.7200000000000006</v>
      </c>
      <c r="AS588" s="91">
        <v>300</v>
      </c>
      <c r="AT588" s="91">
        <v>400</v>
      </c>
      <c r="AU588" s="95">
        <v>20</v>
      </c>
      <c r="AV588" s="95">
        <v>25</v>
      </c>
      <c r="AW588" s="95">
        <v>8</v>
      </c>
      <c r="AX588" s="95">
        <v>12</v>
      </c>
      <c r="AY588" s="95">
        <v>2.7</v>
      </c>
      <c r="AZ588" s="95">
        <v>3.3</v>
      </c>
      <c r="BA588" s="95">
        <v>2</v>
      </c>
      <c r="BB588" s="95">
        <v>2</v>
      </c>
      <c r="BC588" s="95">
        <v>12</v>
      </c>
      <c r="BD588" s="95">
        <v>50</v>
      </c>
      <c r="BE588" s="95">
        <v>100</v>
      </c>
      <c r="BF588" s="95">
        <v>11</v>
      </c>
      <c r="BG588" s="91">
        <v>30</v>
      </c>
      <c r="BH588" s="91">
        <v>50</v>
      </c>
      <c r="BI588" s="91">
        <v>42</v>
      </c>
      <c r="BJ588" s="91">
        <v>50</v>
      </c>
      <c r="BK588" s="91">
        <v>10</v>
      </c>
      <c r="BL588" s="91">
        <v>20</v>
      </c>
      <c r="BM588" s="91">
        <v>5</v>
      </c>
      <c r="BN588" s="91">
        <v>10</v>
      </c>
      <c r="BO588" s="94">
        <v>36</v>
      </c>
      <c r="BP588" s="94">
        <v>41</v>
      </c>
      <c r="BQ588" s="100">
        <v>2.4</v>
      </c>
    </row>
    <row r="589" spans="1:69" hidden="1" x14ac:dyDescent="0.25">
      <c r="A589" s="73">
        <v>43236</v>
      </c>
      <c r="B589" s="3" t="s">
        <v>65</v>
      </c>
      <c r="C589" s="23">
        <v>3</v>
      </c>
      <c r="D589" s="11">
        <v>0.9</v>
      </c>
      <c r="E589" s="11">
        <f t="shared" si="49"/>
        <v>40.5</v>
      </c>
      <c r="F589" s="11">
        <f t="shared" si="50"/>
        <v>0.81</v>
      </c>
      <c r="G589" s="11">
        <v>12.19</v>
      </c>
      <c r="H589" s="11">
        <v>46.8</v>
      </c>
      <c r="K589" s="125">
        <v>1.43</v>
      </c>
      <c r="L589" s="24">
        <v>44.7</v>
      </c>
      <c r="M589" s="6">
        <v>2.88</v>
      </c>
      <c r="P589" s="25">
        <v>12.9</v>
      </c>
      <c r="R589" s="26">
        <v>1.95</v>
      </c>
      <c r="S589" s="26">
        <v>39.9</v>
      </c>
      <c r="U589" s="121">
        <v>1.37</v>
      </c>
      <c r="V589" s="38">
        <v>8.84</v>
      </c>
      <c r="W589" s="126">
        <f t="shared" si="48"/>
        <v>2.8</v>
      </c>
      <c r="Y589" s="40">
        <v>514</v>
      </c>
      <c r="AA589" s="40">
        <v>10.78</v>
      </c>
      <c r="AB589" s="41">
        <v>6.37</v>
      </c>
      <c r="AC589" s="48">
        <v>21</v>
      </c>
      <c r="AD589" s="49">
        <v>3.17</v>
      </c>
      <c r="AE589" s="49">
        <v>304</v>
      </c>
      <c r="AG589" s="49">
        <v>8.64</v>
      </c>
      <c r="AK589" s="56">
        <v>10.68</v>
      </c>
      <c r="AN589" s="60">
        <v>80</v>
      </c>
      <c r="AO589" s="61">
        <v>5.1609999999999996</v>
      </c>
      <c r="AS589" s="91">
        <v>300</v>
      </c>
      <c r="AT589" s="91">
        <v>400</v>
      </c>
      <c r="AU589" s="95">
        <v>20</v>
      </c>
      <c r="AV589" s="95">
        <v>25</v>
      </c>
      <c r="AW589" s="95">
        <v>8</v>
      </c>
      <c r="AX589" s="95">
        <v>12</v>
      </c>
      <c r="AY589" s="95">
        <v>2.7</v>
      </c>
      <c r="AZ589" s="95">
        <v>3.3</v>
      </c>
      <c r="BA589" s="95">
        <v>2</v>
      </c>
      <c r="BB589" s="95">
        <v>2</v>
      </c>
      <c r="BC589" s="95">
        <v>12</v>
      </c>
      <c r="BD589" s="95">
        <v>50</v>
      </c>
      <c r="BE589" s="95">
        <v>100</v>
      </c>
      <c r="BF589" s="95">
        <v>11</v>
      </c>
      <c r="BG589" s="91">
        <v>30</v>
      </c>
      <c r="BH589" s="91">
        <v>50</v>
      </c>
      <c r="BI589" s="91">
        <v>42</v>
      </c>
      <c r="BJ589" s="91">
        <v>50</v>
      </c>
      <c r="BK589" s="91">
        <v>10</v>
      </c>
      <c r="BL589" s="91">
        <v>20</v>
      </c>
      <c r="BM589" s="91">
        <v>5</v>
      </c>
      <c r="BN589" s="91">
        <v>10</v>
      </c>
      <c r="BO589" s="94">
        <v>36</v>
      </c>
      <c r="BP589" s="94">
        <v>41</v>
      </c>
      <c r="BQ589" s="100">
        <v>2.4</v>
      </c>
    </row>
    <row r="590" spans="1:69" hidden="1" x14ac:dyDescent="0.25">
      <c r="A590" s="73"/>
      <c r="B590" s="3" t="s">
        <v>251</v>
      </c>
      <c r="C590" s="23">
        <v>3</v>
      </c>
      <c r="D590" s="11">
        <v>0.9</v>
      </c>
      <c r="E590" s="11">
        <f t="shared" si="49"/>
        <v>40.5</v>
      </c>
      <c r="F590" s="11">
        <f t="shared" si="50"/>
        <v>0.81</v>
      </c>
      <c r="G590" s="11">
        <v>12.2</v>
      </c>
      <c r="H590" s="11">
        <v>47.6</v>
      </c>
      <c r="K590" s="125">
        <v>1.42</v>
      </c>
      <c r="L590" s="24">
        <v>45.2</v>
      </c>
      <c r="M590" s="6">
        <v>2.9</v>
      </c>
      <c r="P590" s="25">
        <v>11.2</v>
      </c>
      <c r="R590" s="26">
        <v>1.94</v>
      </c>
      <c r="S590" s="26">
        <v>40.1</v>
      </c>
      <c r="U590" s="121">
        <v>1.53</v>
      </c>
      <c r="V590" s="38">
        <v>8.36</v>
      </c>
      <c r="W590" s="126">
        <f t="shared" si="48"/>
        <v>2.95</v>
      </c>
      <c r="Y590" s="40">
        <v>527</v>
      </c>
      <c r="AA590" s="40">
        <v>10.220000000000001</v>
      </c>
      <c r="AB590" s="41">
        <v>6.66</v>
      </c>
      <c r="AC590" s="48">
        <v>21.6</v>
      </c>
      <c r="AD590" s="49">
        <v>3.3</v>
      </c>
      <c r="AE590" s="49">
        <v>316</v>
      </c>
      <c r="AG590" s="49">
        <v>8.65</v>
      </c>
      <c r="AK590" s="56">
        <v>20.61</v>
      </c>
      <c r="AN590" s="60">
        <v>90</v>
      </c>
      <c r="AO590" s="61">
        <v>8.67</v>
      </c>
      <c r="AS590" s="91">
        <v>300</v>
      </c>
      <c r="AT590" s="91">
        <v>400</v>
      </c>
      <c r="AU590" s="95">
        <v>20</v>
      </c>
      <c r="AV590" s="95">
        <v>25</v>
      </c>
      <c r="AW590" s="95">
        <v>8</v>
      </c>
      <c r="AX590" s="95">
        <v>12</v>
      </c>
      <c r="AY590" s="95">
        <v>2.7</v>
      </c>
      <c r="AZ590" s="95">
        <v>3.3</v>
      </c>
      <c r="BA590" s="95">
        <v>2</v>
      </c>
      <c r="BB590" s="95">
        <v>2</v>
      </c>
      <c r="BC590" s="95">
        <v>12</v>
      </c>
      <c r="BD590" s="95">
        <v>50</v>
      </c>
      <c r="BE590" s="95">
        <v>100</v>
      </c>
      <c r="BF590" s="95">
        <v>11</v>
      </c>
      <c r="BG590" s="91">
        <v>30</v>
      </c>
      <c r="BH590" s="91">
        <v>50</v>
      </c>
      <c r="BI590" s="91">
        <v>42</v>
      </c>
      <c r="BJ590" s="91">
        <v>50</v>
      </c>
      <c r="BK590" s="91">
        <v>10</v>
      </c>
      <c r="BL590" s="91">
        <v>20</v>
      </c>
      <c r="BM590" s="91">
        <v>5</v>
      </c>
      <c r="BN590" s="91">
        <v>10</v>
      </c>
      <c r="BO590" s="94">
        <v>36</v>
      </c>
      <c r="BP590" s="94">
        <v>41</v>
      </c>
      <c r="BQ590" s="100">
        <v>2.4</v>
      </c>
    </row>
    <row r="591" spans="1:69" hidden="1" x14ac:dyDescent="0.25">
      <c r="A591" s="73">
        <v>43237</v>
      </c>
      <c r="B591" s="3" t="s">
        <v>68</v>
      </c>
      <c r="C591" s="23">
        <v>3.1</v>
      </c>
      <c r="D591" s="11">
        <v>0.9</v>
      </c>
      <c r="E591" s="11">
        <f t="shared" si="49"/>
        <v>42.000000000000007</v>
      </c>
      <c r="F591" s="11">
        <f t="shared" si="50"/>
        <v>0.81</v>
      </c>
      <c r="G591" s="11">
        <v>12.22</v>
      </c>
      <c r="H591" s="11">
        <v>47.4</v>
      </c>
      <c r="K591" s="125">
        <v>1.07</v>
      </c>
      <c r="L591" s="24">
        <v>44.6</v>
      </c>
      <c r="M591" s="6">
        <v>2.93</v>
      </c>
      <c r="P591" s="25">
        <v>11.8</v>
      </c>
      <c r="R591" s="26">
        <v>1.99</v>
      </c>
      <c r="S591" s="26">
        <v>40</v>
      </c>
      <c r="U591" s="121">
        <v>1.29</v>
      </c>
      <c r="V591" s="38">
        <v>8.5399999999999991</v>
      </c>
      <c r="W591" s="126">
        <f t="shared" si="48"/>
        <v>2.3600000000000003</v>
      </c>
      <c r="Y591" s="40">
        <v>519</v>
      </c>
      <c r="AA591" s="40">
        <v>10.4</v>
      </c>
      <c r="AB591" s="41">
        <v>6.76</v>
      </c>
      <c r="AC591" s="48">
        <v>20.7</v>
      </c>
      <c r="AD591" s="49">
        <v>3.27</v>
      </c>
      <c r="AE591" s="49">
        <v>322</v>
      </c>
      <c r="AG591" s="49">
        <v>8.41</v>
      </c>
      <c r="AK591" s="56">
        <v>20.68</v>
      </c>
      <c r="AN591" s="60">
        <v>62</v>
      </c>
      <c r="AO591" s="61">
        <v>7.6070000000000002</v>
      </c>
      <c r="AS591" s="91">
        <v>300</v>
      </c>
      <c r="AT591" s="91">
        <v>400</v>
      </c>
      <c r="AU591" s="95">
        <v>20</v>
      </c>
      <c r="AV591" s="95">
        <v>25</v>
      </c>
      <c r="AW591" s="95">
        <v>8</v>
      </c>
      <c r="AX591" s="95">
        <v>12</v>
      </c>
      <c r="AY591" s="95">
        <v>2.7</v>
      </c>
      <c r="AZ591" s="95">
        <v>3.3</v>
      </c>
      <c r="BA591" s="95">
        <v>2</v>
      </c>
      <c r="BB591" s="95">
        <v>2</v>
      </c>
      <c r="BC591" s="95">
        <v>12</v>
      </c>
      <c r="BD591" s="95">
        <v>50</v>
      </c>
      <c r="BE591" s="95">
        <v>100</v>
      </c>
      <c r="BF591" s="95">
        <v>11</v>
      </c>
      <c r="BG591" s="91">
        <v>30</v>
      </c>
      <c r="BH591" s="91">
        <v>50</v>
      </c>
      <c r="BI591" s="91">
        <v>42</v>
      </c>
      <c r="BJ591" s="91">
        <v>50</v>
      </c>
      <c r="BK591" s="91">
        <v>10</v>
      </c>
      <c r="BL591" s="91">
        <v>20</v>
      </c>
      <c r="BM591" s="91">
        <v>5</v>
      </c>
      <c r="BN591" s="91">
        <v>10</v>
      </c>
      <c r="BO591" s="94">
        <v>36</v>
      </c>
      <c r="BP591" s="94">
        <v>41</v>
      </c>
      <c r="BQ591" s="100">
        <v>2.4</v>
      </c>
    </row>
    <row r="592" spans="1:69" hidden="1" x14ac:dyDescent="0.25">
      <c r="A592" s="73"/>
      <c r="B592" s="3" t="s">
        <v>72</v>
      </c>
      <c r="C592" s="23">
        <v>2.95</v>
      </c>
      <c r="D592" s="11">
        <v>1</v>
      </c>
      <c r="E592" s="11">
        <f t="shared" si="49"/>
        <v>39.25</v>
      </c>
      <c r="F592" s="11">
        <f t="shared" si="50"/>
        <v>0.9</v>
      </c>
      <c r="G592" s="11">
        <v>12.23</v>
      </c>
      <c r="H592" s="11">
        <v>47.1</v>
      </c>
      <c r="K592" s="125">
        <v>1.36</v>
      </c>
      <c r="L592" s="24">
        <v>44.8</v>
      </c>
      <c r="M592" s="6">
        <v>3.08</v>
      </c>
      <c r="P592" s="25">
        <v>11.2</v>
      </c>
      <c r="R592" s="26">
        <v>1.94</v>
      </c>
      <c r="S592" s="26">
        <v>39.9</v>
      </c>
      <c r="U592" s="121">
        <v>1.5</v>
      </c>
      <c r="V592" s="38">
        <v>8.59</v>
      </c>
      <c r="W592" s="126">
        <f t="shared" si="48"/>
        <v>2.8600000000000003</v>
      </c>
      <c r="Y592" s="40">
        <v>532</v>
      </c>
      <c r="AA592" s="40">
        <v>11.08</v>
      </c>
      <c r="AB592" s="41">
        <v>8.01</v>
      </c>
      <c r="AC592" s="48">
        <v>20.5</v>
      </c>
      <c r="AD592" s="49">
        <v>3.28</v>
      </c>
      <c r="AE592" s="49">
        <v>307</v>
      </c>
      <c r="AG592" s="49">
        <v>8.65</v>
      </c>
      <c r="AK592" s="56">
        <v>20.98</v>
      </c>
      <c r="AN592" s="60">
        <v>63</v>
      </c>
      <c r="AO592" s="61">
        <v>6.5</v>
      </c>
      <c r="AS592" s="91">
        <v>300</v>
      </c>
      <c r="AT592" s="91">
        <v>400</v>
      </c>
      <c r="AU592" s="95">
        <v>20</v>
      </c>
      <c r="AV592" s="95">
        <v>25</v>
      </c>
      <c r="AW592" s="95">
        <v>8</v>
      </c>
      <c r="AX592" s="95">
        <v>12</v>
      </c>
      <c r="AY592" s="95">
        <v>2.7</v>
      </c>
      <c r="AZ592" s="95">
        <v>3.3</v>
      </c>
      <c r="BA592" s="95">
        <v>2</v>
      </c>
      <c r="BB592" s="95">
        <v>2</v>
      </c>
      <c r="BC592" s="95">
        <v>12</v>
      </c>
      <c r="BD592" s="95">
        <v>50</v>
      </c>
      <c r="BE592" s="95">
        <v>100</v>
      </c>
      <c r="BF592" s="95">
        <v>11</v>
      </c>
      <c r="BG592" s="91">
        <v>30</v>
      </c>
      <c r="BH592" s="91">
        <v>50</v>
      </c>
      <c r="BI592" s="91">
        <v>42</v>
      </c>
      <c r="BJ592" s="91">
        <v>50</v>
      </c>
      <c r="BK592" s="91">
        <v>10</v>
      </c>
      <c r="BL592" s="91">
        <v>20</v>
      </c>
      <c r="BM592" s="91">
        <v>5</v>
      </c>
      <c r="BN592" s="91">
        <v>10</v>
      </c>
      <c r="BO592" s="94">
        <v>36</v>
      </c>
      <c r="BP592" s="94">
        <v>41</v>
      </c>
      <c r="BQ592" s="100">
        <v>2.4</v>
      </c>
    </row>
    <row r="593" spans="1:69" hidden="1" x14ac:dyDescent="0.25">
      <c r="A593" s="73">
        <v>43238</v>
      </c>
      <c r="B593" s="3" t="s">
        <v>68</v>
      </c>
      <c r="C593" s="23">
        <v>3.1</v>
      </c>
      <c r="D593" s="11">
        <v>1</v>
      </c>
      <c r="E593" s="11">
        <f t="shared" si="49"/>
        <v>41.5</v>
      </c>
      <c r="F593" s="11">
        <f t="shared" si="50"/>
        <v>0.9</v>
      </c>
      <c r="G593" s="11">
        <v>12.28</v>
      </c>
      <c r="H593" s="11">
        <v>46.9</v>
      </c>
      <c r="K593" s="125">
        <v>1.41</v>
      </c>
      <c r="L593" s="24">
        <v>44.8</v>
      </c>
      <c r="M593" s="6">
        <v>3.16</v>
      </c>
      <c r="P593" s="25">
        <v>11.8</v>
      </c>
      <c r="R593" s="26">
        <v>1.98</v>
      </c>
      <c r="S593" s="26">
        <v>40.1</v>
      </c>
      <c r="U593" s="121">
        <v>1.34</v>
      </c>
      <c r="V593" s="38">
        <v>8.4700000000000006</v>
      </c>
      <c r="W593" s="126">
        <f t="shared" si="48"/>
        <v>2.75</v>
      </c>
      <c r="Y593" s="40">
        <v>520</v>
      </c>
      <c r="AA593" s="40">
        <v>13</v>
      </c>
      <c r="AB593" s="41">
        <v>10.34</v>
      </c>
      <c r="AC593" s="48">
        <v>21.2</v>
      </c>
      <c r="AD593" s="49">
        <v>3.26</v>
      </c>
      <c r="AE593" s="49">
        <v>309</v>
      </c>
      <c r="AG593" s="49">
        <v>8.64</v>
      </c>
      <c r="AK593" s="56">
        <v>17.3</v>
      </c>
      <c r="AN593" s="60">
        <v>60</v>
      </c>
      <c r="AO593" s="61">
        <v>4.9720000000000004</v>
      </c>
      <c r="AS593" s="91">
        <v>300</v>
      </c>
      <c r="AT593" s="91">
        <v>400</v>
      </c>
      <c r="AU593" s="95">
        <v>20</v>
      </c>
      <c r="AV593" s="95">
        <v>25</v>
      </c>
      <c r="AW593" s="95">
        <v>8</v>
      </c>
      <c r="AX593" s="95">
        <v>12</v>
      </c>
      <c r="AY593" s="95">
        <v>2.7</v>
      </c>
      <c r="AZ593" s="95">
        <v>3.3</v>
      </c>
      <c r="BA593" s="95">
        <v>2</v>
      </c>
      <c r="BB593" s="95">
        <v>2</v>
      </c>
      <c r="BC593" s="95">
        <v>12</v>
      </c>
      <c r="BD593" s="95">
        <v>50</v>
      </c>
      <c r="BE593" s="95">
        <v>100</v>
      </c>
      <c r="BF593" s="95">
        <v>11</v>
      </c>
      <c r="BG593" s="91">
        <v>30</v>
      </c>
      <c r="BH593" s="91">
        <v>50</v>
      </c>
      <c r="BI593" s="91">
        <v>42</v>
      </c>
      <c r="BJ593" s="91">
        <v>50</v>
      </c>
      <c r="BK593" s="91">
        <v>10</v>
      </c>
      <c r="BL593" s="91">
        <v>20</v>
      </c>
      <c r="BM593" s="91">
        <v>5</v>
      </c>
      <c r="BN593" s="91">
        <v>10</v>
      </c>
      <c r="BO593" s="94">
        <v>36</v>
      </c>
      <c r="BP593" s="94">
        <v>41</v>
      </c>
      <c r="BQ593" s="100">
        <v>2.4</v>
      </c>
    </row>
    <row r="594" spans="1:69" hidden="1" x14ac:dyDescent="0.25">
      <c r="A594" s="73"/>
      <c r="B594" s="3" t="s">
        <v>160</v>
      </c>
      <c r="C594" s="23">
        <v>3</v>
      </c>
      <c r="D594" s="11">
        <v>0.9</v>
      </c>
      <c r="E594" s="11">
        <f t="shared" si="49"/>
        <v>40.5</v>
      </c>
      <c r="F594" s="11">
        <f t="shared" si="50"/>
        <v>0.81</v>
      </c>
      <c r="G594" s="11">
        <v>12.15</v>
      </c>
      <c r="H594" s="11">
        <v>46.9</v>
      </c>
      <c r="K594" s="125">
        <v>1.25</v>
      </c>
      <c r="L594" s="24">
        <v>45.8</v>
      </c>
      <c r="M594" s="6">
        <v>2.9</v>
      </c>
      <c r="P594" s="25">
        <v>11.2</v>
      </c>
      <c r="R594" s="26">
        <v>1.94</v>
      </c>
      <c r="S594" s="26">
        <v>39.799999999999997</v>
      </c>
      <c r="U594" s="121">
        <v>1.44</v>
      </c>
      <c r="V594" s="38">
        <v>8.67</v>
      </c>
      <c r="W594" s="126">
        <f t="shared" si="48"/>
        <v>2.69</v>
      </c>
      <c r="Y594" s="40">
        <v>534</v>
      </c>
      <c r="AA594" s="40">
        <v>15.76</v>
      </c>
      <c r="AB594" s="41">
        <v>13.39</v>
      </c>
      <c r="AC594" s="48">
        <v>20.6</v>
      </c>
      <c r="AD594" s="49">
        <v>3.26</v>
      </c>
      <c r="AE594" s="49">
        <v>320</v>
      </c>
      <c r="AG594" s="49">
        <v>8.65</v>
      </c>
      <c r="AK594" s="56">
        <v>18.600000000000001</v>
      </c>
      <c r="AN594" s="60">
        <v>67</v>
      </c>
      <c r="AO594" s="61">
        <v>8.57</v>
      </c>
      <c r="AS594" s="91">
        <v>300</v>
      </c>
      <c r="AT594" s="91">
        <v>400</v>
      </c>
      <c r="AU594" s="95">
        <v>20</v>
      </c>
      <c r="AV594" s="95">
        <v>25</v>
      </c>
      <c r="AW594" s="95">
        <v>8</v>
      </c>
      <c r="AX594" s="95">
        <v>12</v>
      </c>
      <c r="AY594" s="95">
        <v>2.7</v>
      </c>
      <c r="AZ594" s="95">
        <v>3.3</v>
      </c>
      <c r="BA594" s="95">
        <v>2</v>
      </c>
      <c r="BB594" s="95">
        <v>2</v>
      </c>
      <c r="BC594" s="95">
        <v>12</v>
      </c>
      <c r="BD594" s="95">
        <v>50</v>
      </c>
      <c r="BE594" s="95">
        <v>100</v>
      </c>
      <c r="BF594" s="95">
        <v>11</v>
      </c>
      <c r="BG594" s="91">
        <v>30</v>
      </c>
      <c r="BH594" s="91">
        <v>50</v>
      </c>
      <c r="BI594" s="91">
        <v>42</v>
      </c>
      <c r="BJ594" s="91">
        <v>50</v>
      </c>
      <c r="BK594" s="91">
        <v>10</v>
      </c>
      <c r="BL594" s="91">
        <v>20</v>
      </c>
      <c r="BM594" s="91">
        <v>5</v>
      </c>
      <c r="BN594" s="91">
        <v>10</v>
      </c>
      <c r="BO594" s="94">
        <v>36</v>
      </c>
      <c r="BP594" s="94">
        <v>41</v>
      </c>
      <c r="BQ594" s="100">
        <v>2.4</v>
      </c>
    </row>
    <row r="595" spans="1:69" hidden="1" x14ac:dyDescent="0.25">
      <c r="A595" s="73">
        <v>43239</v>
      </c>
      <c r="B595" s="3" t="s">
        <v>68</v>
      </c>
      <c r="C595" s="23">
        <v>3.1</v>
      </c>
      <c r="D595" s="11">
        <v>0.9</v>
      </c>
      <c r="E595" s="11">
        <f t="shared" si="49"/>
        <v>42.000000000000007</v>
      </c>
      <c r="F595" s="11">
        <f t="shared" si="50"/>
        <v>0.81</v>
      </c>
      <c r="G595" s="11">
        <v>12.14</v>
      </c>
      <c r="H595" s="11">
        <v>46.9</v>
      </c>
      <c r="K595" s="125">
        <v>0.91</v>
      </c>
      <c r="L595" s="24">
        <v>44.8</v>
      </c>
      <c r="M595" s="6">
        <v>2.75</v>
      </c>
      <c r="P595" s="25">
        <v>11.8</v>
      </c>
      <c r="R595" s="26">
        <v>1.97</v>
      </c>
      <c r="S595" s="26">
        <v>39.799999999999997</v>
      </c>
      <c r="U595" s="121">
        <v>1.51</v>
      </c>
      <c r="V595" s="38">
        <v>8.5299999999999994</v>
      </c>
      <c r="W595" s="126">
        <f t="shared" si="48"/>
        <v>2.42</v>
      </c>
      <c r="Y595" s="40">
        <v>538</v>
      </c>
      <c r="AA595" s="40">
        <v>16.899999999999999</v>
      </c>
      <c r="AB595" s="41">
        <v>16.12</v>
      </c>
      <c r="AC595" s="48">
        <v>21</v>
      </c>
      <c r="AD595" s="49">
        <v>3.28</v>
      </c>
      <c r="AE595" s="49">
        <v>319</v>
      </c>
      <c r="AG595" s="49">
        <v>9.1</v>
      </c>
      <c r="AK595" s="56">
        <v>27.08</v>
      </c>
      <c r="AN595" s="60">
        <v>67</v>
      </c>
      <c r="AO595" s="61">
        <v>7.83</v>
      </c>
      <c r="AS595" s="91">
        <v>300</v>
      </c>
      <c r="AT595" s="91">
        <v>400</v>
      </c>
      <c r="AU595" s="95">
        <v>20</v>
      </c>
      <c r="AV595" s="95">
        <v>25</v>
      </c>
      <c r="AW595" s="95">
        <v>8</v>
      </c>
      <c r="AX595" s="95">
        <v>12</v>
      </c>
      <c r="AY595" s="95">
        <v>2.7</v>
      </c>
      <c r="AZ595" s="95">
        <v>3.3</v>
      </c>
      <c r="BA595" s="95">
        <v>2</v>
      </c>
      <c r="BB595" s="95">
        <v>2</v>
      </c>
      <c r="BC595" s="95">
        <v>12</v>
      </c>
      <c r="BD595" s="95">
        <v>50</v>
      </c>
      <c r="BE595" s="95">
        <v>100</v>
      </c>
      <c r="BF595" s="95">
        <v>11</v>
      </c>
      <c r="BG595" s="91">
        <v>30</v>
      </c>
      <c r="BH595" s="91">
        <v>50</v>
      </c>
      <c r="BI595" s="91">
        <v>42</v>
      </c>
      <c r="BJ595" s="91">
        <v>50</v>
      </c>
      <c r="BK595" s="91">
        <v>10</v>
      </c>
      <c r="BL595" s="91">
        <v>20</v>
      </c>
      <c r="BM595" s="91">
        <v>5</v>
      </c>
      <c r="BN595" s="91">
        <v>10</v>
      </c>
      <c r="BO595" s="94">
        <v>36</v>
      </c>
      <c r="BP595" s="94">
        <v>41</v>
      </c>
      <c r="BQ595" s="100">
        <v>2.4</v>
      </c>
    </row>
    <row r="596" spans="1:69" hidden="1" x14ac:dyDescent="0.25">
      <c r="A596" s="73">
        <v>43242</v>
      </c>
      <c r="B596" s="3" t="s">
        <v>38</v>
      </c>
      <c r="C596" s="23">
        <v>3.1</v>
      </c>
      <c r="D596" s="11">
        <v>0.9</v>
      </c>
      <c r="E596" s="11">
        <f t="shared" si="49"/>
        <v>42.000000000000007</v>
      </c>
      <c r="F596" s="11">
        <f t="shared" si="50"/>
        <v>0.81</v>
      </c>
      <c r="G596" s="11">
        <v>12.16</v>
      </c>
      <c r="H596" s="11">
        <v>47.3</v>
      </c>
      <c r="K596" s="125">
        <v>1.48</v>
      </c>
      <c r="L596" s="24">
        <v>46.4</v>
      </c>
      <c r="M596" s="6">
        <v>3.04</v>
      </c>
      <c r="P596" s="25">
        <v>11.5</v>
      </c>
      <c r="R596" s="26">
        <v>2.04</v>
      </c>
      <c r="S596" s="26">
        <v>39</v>
      </c>
      <c r="U596" s="121">
        <v>1.41</v>
      </c>
      <c r="V596" s="38">
        <v>8.32</v>
      </c>
      <c r="W596" s="126">
        <f t="shared" si="48"/>
        <v>2.8899999999999997</v>
      </c>
      <c r="Y596" s="40">
        <v>531</v>
      </c>
      <c r="AA596" s="40">
        <v>31.1</v>
      </c>
      <c r="AB596" s="41">
        <v>18.739999999999998</v>
      </c>
      <c r="AC596" s="48">
        <v>20.7</v>
      </c>
      <c r="AD596" s="49">
        <v>3.27</v>
      </c>
      <c r="AE596" s="49">
        <v>341</v>
      </c>
      <c r="AG596" s="49">
        <v>8.42</v>
      </c>
      <c r="AK596" s="56">
        <v>22.43</v>
      </c>
      <c r="AN596" s="60">
        <v>62</v>
      </c>
      <c r="AO596" s="61">
        <v>4.63</v>
      </c>
      <c r="AQ596" s="76" t="s">
        <v>257</v>
      </c>
      <c r="AS596" s="91">
        <v>300</v>
      </c>
      <c r="AT596" s="91">
        <v>400</v>
      </c>
      <c r="AU596" s="95">
        <v>20</v>
      </c>
      <c r="AV596" s="95">
        <v>25</v>
      </c>
      <c r="AW596" s="95">
        <v>8</v>
      </c>
      <c r="AX596" s="95">
        <v>12</v>
      </c>
      <c r="AY596" s="95">
        <v>2.7</v>
      </c>
      <c r="AZ596" s="95">
        <v>3.3</v>
      </c>
      <c r="BA596" s="95">
        <v>2</v>
      </c>
      <c r="BB596" s="95">
        <v>2</v>
      </c>
      <c r="BC596" s="95">
        <v>12</v>
      </c>
      <c r="BD596" s="95">
        <v>50</v>
      </c>
      <c r="BE596" s="95">
        <v>100</v>
      </c>
      <c r="BF596" s="95">
        <v>11</v>
      </c>
      <c r="BG596" s="91">
        <v>30</v>
      </c>
      <c r="BH596" s="91">
        <v>50</v>
      </c>
      <c r="BI596" s="91">
        <v>42</v>
      </c>
      <c r="BJ596" s="91">
        <v>50</v>
      </c>
      <c r="BK596" s="91">
        <v>10</v>
      </c>
      <c r="BL596" s="91">
        <v>20</v>
      </c>
      <c r="BM596" s="91">
        <v>5</v>
      </c>
      <c r="BN596" s="91">
        <v>10</v>
      </c>
      <c r="BO596" s="94">
        <v>36</v>
      </c>
      <c r="BP596" s="94">
        <v>41</v>
      </c>
      <c r="BQ596" s="100">
        <v>2.4</v>
      </c>
    </row>
    <row r="597" spans="1:69" hidden="1" x14ac:dyDescent="0.25">
      <c r="A597" s="73"/>
      <c r="B597" s="3" t="s">
        <v>62</v>
      </c>
      <c r="C597" s="23">
        <v>3.1</v>
      </c>
      <c r="D597" s="11">
        <v>0.95</v>
      </c>
      <c r="E597" s="11">
        <f t="shared" si="49"/>
        <v>41.75</v>
      </c>
      <c r="F597" s="11">
        <f t="shared" si="50"/>
        <v>0.85499999999999998</v>
      </c>
      <c r="G597" s="11">
        <v>12.16</v>
      </c>
      <c r="H597" s="11">
        <v>47</v>
      </c>
      <c r="K597" s="125">
        <v>0.95</v>
      </c>
      <c r="L597" s="24">
        <v>45</v>
      </c>
      <c r="M597" s="6">
        <v>3.44</v>
      </c>
      <c r="P597" s="25">
        <v>12.3</v>
      </c>
      <c r="R597" s="26">
        <v>2.09</v>
      </c>
      <c r="S597" s="26">
        <v>40.200000000000003</v>
      </c>
      <c r="U597" s="121">
        <v>1.36</v>
      </c>
      <c r="V597" s="38">
        <v>8.6300000000000008</v>
      </c>
      <c r="W597" s="126">
        <f t="shared" si="48"/>
        <v>2.31</v>
      </c>
      <c r="Y597" s="40">
        <v>556</v>
      </c>
      <c r="AA597" s="40">
        <v>20</v>
      </c>
      <c r="AB597" s="41">
        <v>22.16</v>
      </c>
      <c r="AC597" s="48">
        <v>20.6</v>
      </c>
      <c r="AD597" s="49">
        <v>3.3</v>
      </c>
      <c r="AE597" s="49">
        <v>322</v>
      </c>
      <c r="AG597" s="49">
        <v>9.1</v>
      </c>
      <c r="AK597" s="56">
        <v>17.23</v>
      </c>
      <c r="AN597" s="60">
        <v>55</v>
      </c>
      <c r="AO597" s="61">
        <v>5.6550000000000002</v>
      </c>
      <c r="AS597" s="91">
        <v>300</v>
      </c>
      <c r="AT597" s="91">
        <v>400</v>
      </c>
      <c r="AU597" s="95">
        <v>20</v>
      </c>
      <c r="AV597" s="95">
        <v>25</v>
      </c>
      <c r="AW597" s="95">
        <v>8</v>
      </c>
      <c r="AX597" s="95">
        <v>12</v>
      </c>
      <c r="AY597" s="95">
        <v>2.7</v>
      </c>
      <c r="AZ597" s="95">
        <v>3.3</v>
      </c>
      <c r="BA597" s="95">
        <v>2</v>
      </c>
      <c r="BB597" s="95">
        <v>2</v>
      </c>
      <c r="BC597" s="95">
        <v>12</v>
      </c>
      <c r="BD597" s="95">
        <v>50</v>
      </c>
      <c r="BE597" s="95">
        <v>100</v>
      </c>
      <c r="BF597" s="95">
        <v>11</v>
      </c>
      <c r="BG597" s="91">
        <v>30</v>
      </c>
      <c r="BH597" s="91">
        <v>50</v>
      </c>
      <c r="BI597" s="91">
        <v>42</v>
      </c>
      <c r="BJ597" s="91">
        <v>50</v>
      </c>
      <c r="BK597" s="91">
        <v>10</v>
      </c>
      <c r="BL597" s="91">
        <v>20</v>
      </c>
      <c r="BM597" s="91">
        <v>5</v>
      </c>
      <c r="BN597" s="91">
        <v>10</v>
      </c>
      <c r="BO597" s="94">
        <v>36</v>
      </c>
      <c r="BP597" s="94">
        <v>41</v>
      </c>
      <c r="BQ597" s="100">
        <v>2.4</v>
      </c>
    </row>
    <row r="598" spans="1:69" hidden="1" x14ac:dyDescent="0.25">
      <c r="A598" s="73">
        <v>43243</v>
      </c>
      <c r="B598" s="3" t="s">
        <v>198</v>
      </c>
      <c r="C598" s="23">
        <v>2.9</v>
      </c>
      <c r="D598" s="11">
        <v>0.9</v>
      </c>
      <c r="E598" s="11">
        <f t="shared" si="49"/>
        <v>39</v>
      </c>
      <c r="F598" s="11">
        <f t="shared" si="50"/>
        <v>0.81</v>
      </c>
      <c r="G598" s="11">
        <v>12.17</v>
      </c>
      <c r="H598" s="11">
        <v>47</v>
      </c>
      <c r="K598" s="125">
        <v>1.1000000000000001</v>
      </c>
      <c r="L598" s="24">
        <v>45.1</v>
      </c>
      <c r="M598" s="6">
        <v>3.07</v>
      </c>
      <c r="P598" s="25">
        <v>10.9</v>
      </c>
      <c r="R598" s="26">
        <v>2.02</v>
      </c>
      <c r="S598" s="26">
        <v>39.799999999999997</v>
      </c>
      <c r="U598" s="121">
        <v>1.37</v>
      </c>
      <c r="V598" s="38">
        <v>8.7200000000000006</v>
      </c>
      <c r="W598" s="126">
        <f t="shared" si="48"/>
        <v>2.4700000000000002</v>
      </c>
      <c r="Y598" s="40">
        <v>542</v>
      </c>
      <c r="AA598" s="40">
        <v>21.7</v>
      </c>
      <c r="AB598" s="41">
        <v>24.19</v>
      </c>
      <c r="AC598" s="48">
        <v>21</v>
      </c>
      <c r="AD598" s="49">
        <v>3.27</v>
      </c>
      <c r="AE598" s="49">
        <v>318</v>
      </c>
      <c r="AG598" s="49">
        <v>9.1</v>
      </c>
      <c r="AJ598" s="80">
        <v>75.98</v>
      </c>
      <c r="AK598" s="56">
        <v>20.46</v>
      </c>
      <c r="AN598" s="60">
        <v>77</v>
      </c>
      <c r="AO598" s="61">
        <v>9.27</v>
      </c>
      <c r="AS598" s="91">
        <v>300</v>
      </c>
      <c r="AT598" s="91">
        <v>400</v>
      </c>
      <c r="AU598" s="95">
        <v>20</v>
      </c>
      <c r="AV598" s="95">
        <v>25</v>
      </c>
      <c r="AW598" s="95">
        <v>8</v>
      </c>
      <c r="AX598" s="95">
        <v>12</v>
      </c>
      <c r="AY598" s="95">
        <v>2.7</v>
      </c>
      <c r="AZ598" s="95">
        <v>3.3</v>
      </c>
      <c r="BA598" s="95">
        <v>2</v>
      </c>
      <c r="BB598" s="95">
        <v>2</v>
      </c>
      <c r="BC598" s="95">
        <v>12</v>
      </c>
      <c r="BD598" s="95">
        <v>50</v>
      </c>
      <c r="BE598" s="95">
        <v>100</v>
      </c>
      <c r="BF598" s="95">
        <v>11</v>
      </c>
      <c r="BG598" s="91">
        <v>30</v>
      </c>
      <c r="BH598" s="91">
        <v>50</v>
      </c>
      <c r="BI598" s="91">
        <v>42</v>
      </c>
      <c r="BJ598" s="91">
        <v>50</v>
      </c>
      <c r="BK598" s="91">
        <v>10</v>
      </c>
      <c r="BL598" s="91">
        <v>20</v>
      </c>
      <c r="BM598" s="91">
        <v>5</v>
      </c>
      <c r="BN598" s="91">
        <v>10</v>
      </c>
      <c r="BO598" s="94">
        <v>36</v>
      </c>
      <c r="BP598" s="94">
        <v>41</v>
      </c>
      <c r="BQ598" s="100">
        <v>2.4</v>
      </c>
    </row>
    <row r="599" spans="1:69" hidden="1" x14ac:dyDescent="0.25">
      <c r="A599" s="73"/>
      <c r="B599" s="3" t="s">
        <v>57</v>
      </c>
      <c r="C599" s="23">
        <v>3.1</v>
      </c>
      <c r="D599" s="11">
        <v>0.9</v>
      </c>
      <c r="E599" s="11">
        <f t="shared" si="49"/>
        <v>42.000000000000007</v>
      </c>
      <c r="F599" s="11">
        <f t="shared" si="50"/>
        <v>0.81</v>
      </c>
      <c r="G599" s="11">
        <v>12.17</v>
      </c>
      <c r="H599" s="11">
        <v>47.3</v>
      </c>
      <c r="K599" s="125">
        <v>1.08</v>
      </c>
      <c r="L599" s="24">
        <v>45.1</v>
      </c>
      <c r="M599" s="6">
        <v>3.02</v>
      </c>
      <c r="P599" s="25">
        <v>11.2</v>
      </c>
      <c r="R599" s="26">
        <v>1.91</v>
      </c>
      <c r="S599" s="26">
        <v>40.1</v>
      </c>
      <c r="U599" s="121">
        <v>1.24</v>
      </c>
      <c r="V599" s="38">
        <v>8.5299999999999994</v>
      </c>
      <c r="W599" s="126">
        <f t="shared" si="48"/>
        <v>2.3200000000000003</v>
      </c>
      <c r="Y599" s="40">
        <v>540</v>
      </c>
      <c r="AA599" s="40">
        <v>25.16</v>
      </c>
      <c r="AB599" s="41">
        <v>25.94</v>
      </c>
      <c r="AC599" s="48">
        <v>21.4</v>
      </c>
      <c r="AD599" s="49">
        <v>3.26</v>
      </c>
      <c r="AE599" s="49">
        <v>322</v>
      </c>
      <c r="AG599" s="49">
        <v>8.64</v>
      </c>
      <c r="AK599" s="56">
        <v>25.2</v>
      </c>
      <c r="AN599" s="60">
        <v>73</v>
      </c>
      <c r="AO599" s="61">
        <v>4.9909999999999997</v>
      </c>
      <c r="AS599" s="91">
        <v>300</v>
      </c>
      <c r="AT599" s="91">
        <v>400</v>
      </c>
      <c r="AU599" s="95">
        <v>20</v>
      </c>
      <c r="AV599" s="95">
        <v>25</v>
      </c>
      <c r="AW599" s="95">
        <v>8</v>
      </c>
      <c r="AX599" s="95">
        <v>12</v>
      </c>
      <c r="AY599" s="95">
        <v>2.7</v>
      </c>
      <c r="AZ599" s="95">
        <v>3.3</v>
      </c>
      <c r="BA599" s="95">
        <v>2</v>
      </c>
      <c r="BB599" s="95">
        <v>2</v>
      </c>
      <c r="BC599" s="95">
        <v>12</v>
      </c>
      <c r="BD599" s="95">
        <v>50</v>
      </c>
      <c r="BE599" s="95">
        <v>100</v>
      </c>
      <c r="BF599" s="95">
        <v>11</v>
      </c>
      <c r="BG599" s="91">
        <v>30</v>
      </c>
      <c r="BH599" s="91">
        <v>50</v>
      </c>
      <c r="BI599" s="91">
        <v>42</v>
      </c>
      <c r="BJ599" s="91">
        <v>50</v>
      </c>
      <c r="BK599" s="91">
        <v>10</v>
      </c>
      <c r="BL599" s="91">
        <v>20</v>
      </c>
      <c r="BM599" s="91">
        <v>5</v>
      </c>
      <c r="BN599" s="91">
        <v>10</v>
      </c>
      <c r="BO599" s="94">
        <v>36</v>
      </c>
      <c r="BP599" s="94">
        <v>41</v>
      </c>
      <c r="BQ599" s="100">
        <v>2.4</v>
      </c>
    </row>
    <row r="600" spans="1:69" hidden="1" x14ac:dyDescent="0.25">
      <c r="A600" s="73">
        <v>43244</v>
      </c>
      <c r="B600" s="3" t="s">
        <v>39</v>
      </c>
      <c r="C600" s="23">
        <v>2.95</v>
      </c>
      <c r="D600" s="11">
        <v>1</v>
      </c>
      <c r="E600" s="11">
        <f t="shared" si="49"/>
        <v>39.25</v>
      </c>
      <c r="F600" s="11">
        <f t="shared" si="50"/>
        <v>0.9</v>
      </c>
      <c r="G600" s="11">
        <v>12.16</v>
      </c>
      <c r="H600" s="11">
        <v>46.7</v>
      </c>
      <c r="K600" s="125">
        <v>1.1399999999999999</v>
      </c>
      <c r="L600" s="24">
        <v>44.6</v>
      </c>
      <c r="M600" s="6">
        <v>2.95</v>
      </c>
      <c r="P600" s="25">
        <v>11.2</v>
      </c>
      <c r="R600" s="26">
        <v>1.94</v>
      </c>
      <c r="S600" s="26">
        <v>39.9</v>
      </c>
      <c r="U600" s="121">
        <v>1.39</v>
      </c>
      <c r="V600" s="38">
        <v>8.57</v>
      </c>
      <c r="W600" s="126">
        <f t="shared" ref="W600:W620" si="51">U600+K600</f>
        <v>2.5299999999999998</v>
      </c>
      <c r="Y600" s="40">
        <v>554</v>
      </c>
      <c r="AA600" s="40">
        <v>11.07</v>
      </c>
      <c r="AB600" s="41">
        <v>6.78</v>
      </c>
      <c r="AC600" s="48">
        <v>21</v>
      </c>
      <c r="AD600" s="49">
        <v>3.26</v>
      </c>
      <c r="AE600" s="49">
        <v>308</v>
      </c>
      <c r="AG600" s="49">
        <v>8.8699999999999992</v>
      </c>
      <c r="AK600" s="56">
        <v>19.82</v>
      </c>
      <c r="AN600" s="60">
        <v>77</v>
      </c>
      <c r="AO600" s="61">
        <v>7.22</v>
      </c>
      <c r="AS600" s="91">
        <v>300</v>
      </c>
      <c r="AT600" s="91">
        <v>400</v>
      </c>
      <c r="AU600" s="95">
        <v>20</v>
      </c>
      <c r="AV600" s="95">
        <v>25</v>
      </c>
      <c r="AW600" s="95">
        <v>8</v>
      </c>
      <c r="AX600" s="95">
        <v>12</v>
      </c>
      <c r="AY600" s="95">
        <v>2.7</v>
      </c>
      <c r="AZ600" s="95">
        <v>3.3</v>
      </c>
      <c r="BA600" s="95">
        <v>2</v>
      </c>
      <c r="BB600" s="95">
        <v>2</v>
      </c>
      <c r="BC600" s="95">
        <v>12</v>
      </c>
      <c r="BD600" s="95">
        <v>50</v>
      </c>
      <c r="BE600" s="95">
        <v>100</v>
      </c>
      <c r="BF600" s="95">
        <v>11</v>
      </c>
      <c r="BG600" s="91">
        <v>30</v>
      </c>
      <c r="BH600" s="91">
        <v>50</v>
      </c>
      <c r="BI600" s="91">
        <v>42</v>
      </c>
      <c r="BJ600" s="91">
        <v>50</v>
      </c>
      <c r="BK600" s="91">
        <v>10</v>
      </c>
      <c r="BL600" s="91">
        <v>20</v>
      </c>
      <c r="BM600" s="91">
        <v>5</v>
      </c>
      <c r="BN600" s="91">
        <v>10</v>
      </c>
      <c r="BO600" s="94">
        <v>36</v>
      </c>
      <c r="BP600" s="94">
        <v>41</v>
      </c>
      <c r="BQ600" s="100">
        <v>2.4</v>
      </c>
    </row>
    <row r="601" spans="1:69" hidden="1" x14ac:dyDescent="0.25">
      <c r="A601" s="73">
        <v>43245</v>
      </c>
      <c r="B601" s="3" t="s">
        <v>142</v>
      </c>
      <c r="C601" s="23">
        <v>3</v>
      </c>
      <c r="D601" s="11">
        <v>1</v>
      </c>
      <c r="E601" s="11">
        <f t="shared" si="49"/>
        <v>40</v>
      </c>
      <c r="F601" s="11">
        <f t="shared" si="50"/>
        <v>0.9</v>
      </c>
      <c r="G601" s="11">
        <v>12.23</v>
      </c>
      <c r="H601" s="11">
        <v>47.1</v>
      </c>
      <c r="K601" s="125">
        <v>1.55</v>
      </c>
      <c r="L601" s="24">
        <v>44.1</v>
      </c>
      <c r="M601" s="6">
        <v>3.18</v>
      </c>
      <c r="P601" s="25">
        <v>11.8</v>
      </c>
      <c r="R601" s="26">
        <v>1.94</v>
      </c>
      <c r="S601" s="26">
        <v>39.9</v>
      </c>
      <c r="U601" s="121">
        <v>1.41</v>
      </c>
      <c r="V601" s="38">
        <v>8.4</v>
      </c>
      <c r="W601" s="126">
        <f t="shared" si="51"/>
        <v>2.96</v>
      </c>
      <c r="Y601" s="40">
        <v>529</v>
      </c>
      <c r="AA601" s="40">
        <v>11.7</v>
      </c>
      <c r="AB601" s="41">
        <v>6.41</v>
      </c>
      <c r="AC601" s="48">
        <v>20.8</v>
      </c>
      <c r="AD601" s="49">
        <v>3.28</v>
      </c>
      <c r="AE601" s="49">
        <v>315</v>
      </c>
      <c r="AG601" s="49">
        <v>8.19</v>
      </c>
      <c r="AK601" s="56">
        <v>19.77</v>
      </c>
      <c r="AN601" s="60">
        <v>80</v>
      </c>
      <c r="AO601" s="61">
        <v>8.66</v>
      </c>
      <c r="AS601" s="91">
        <v>300</v>
      </c>
      <c r="AT601" s="91">
        <v>400</v>
      </c>
      <c r="AU601" s="95">
        <v>20</v>
      </c>
      <c r="AV601" s="95">
        <v>25</v>
      </c>
      <c r="AW601" s="95">
        <v>8</v>
      </c>
      <c r="AX601" s="95">
        <v>12</v>
      </c>
      <c r="AY601" s="95">
        <v>2.7</v>
      </c>
      <c r="AZ601" s="95">
        <v>3.3</v>
      </c>
      <c r="BA601" s="95">
        <v>2</v>
      </c>
      <c r="BB601" s="95">
        <v>2</v>
      </c>
      <c r="BC601" s="95">
        <v>12</v>
      </c>
      <c r="BD601" s="95">
        <v>50</v>
      </c>
      <c r="BE601" s="95">
        <v>100</v>
      </c>
      <c r="BF601" s="95">
        <v>11</v>
      </c>
      <c r="BG601" s="91">
        <v>30</v>
      </c>
      <c r="BH601" s="91">
        <v>50</v>
      </c>
      <c r="BI601" s="91">
        <v>42</v>
      </c>
      <c r="BJ601" s="91">
        <v>50</v>
      </c>
      <c r="BK601" s="91">
        <v>10</v>
      </c>
      <c r="BL601" s="91">
        <v>20</v>
      </c>
      <c r="BM601" s="91">
        <v>5</v>
      </c>
      <c r="BN601" s="91">
        <v>10</v>
      </c>
      <c r="BO601" s="94">
        <v>36</v>
      </c>
      <c r="BP601" s="94">
        <v>41</v>
      </c>
      <c r="BQ601" s="100">
        <v>2.4</v>
      </c>
    </row>
    <row r="602" spans="1:69" hidden="1" x14ac:dyDescent="0.25">
      <c r="A602" s="73"/>
      <c r="B602" s="3" t="s">
        <v>160</v>
      </c>
      <c r="C602" s="23">
        <v>3.1</v>
      </c>
      <c r="D602" s="11">
        <v>0.9</v>
      </c>
      <c r="E602" s="11">
        <f t="shared" si="49"/>
        <v>42.000000000000007</v>
      </c>
      <c r="F602" s="11">
        <f t="shared" si="50"/>
        <v>0.81</v>
      </c>
      <c r="G602" s="11">
        <v>12.26</v>
      </c>
      <c r="H602" s="11">
        <v>47.3</v>
      </c>
      <c r="K602" s="125">
        <v>1.21</v>
      </c>
      <c r="L602" s="24">
        <v>44.2</v>
      </c>
      <c r="M602" s="6">
        <v>2.91</v>
      </c>
      <c r="P602" s="25">
        <v>12.3</v>
      </c>
      <c r="R602" s="26">
        <v>1.98</v>
      </c>
      <c r="S602" s="26">
        <v>40.1</v>
      </c>
      <c r="U602" s="121">
        <v>1.4</v>
      </c>
      <c r="V602" s="38">
        <v>8.43</v>
      </c>
      <c r="W602" s="126">
        <f t="shared" si="51"/>
        <v>2.61</v>
      </c>
      <c r="Y602" s="40">
        <v>527</v>
      </c>
      <c r="AA602" s="40">
        <v>10.34</v>
      </c>
      <c r="AB602" s="41">
        <v>6.87</v>
      </c>
      <c r="AC602" s="48">
        <v>20.8</v>
      </c>
      <c r="AD602" s="49">
        <v>3.29</v>
      </c>
      <c r="AE602" s="49">
        <v>310</v>
      </c>
      <c r="AG602" s="49">
        <v>8.19</v>
      </c>
      <c r="AK602" s="56">
        <v>25.37</v>
      </c>
      <c r="AN602" s="60">
        <v>73</v>
      </c>
      <c r="AO602" s="61">
        <v>7.96</v>
      </c>
      <c r="AS602" s="91">
        <v>300</v>
      </c>
      <c r="AT602" s="91">
        <v>400</v>
      </c>
      <c r="AU602" s="95">
        <v>20</v>
      </c>
      <c r="AV602" s="95">
        <v>25</v>
      </c>
      <c r="AW602" s="95">
        <v>8</v>
      </c>
      <c r="AX602" s="95">
        <v>12</v>
      </c>
      <c r="AY602" s="95">
        <v>2.7</v>
      </c>
      <c r="AZ602" s="95">
        <v>3.3</v>
      </c>
      <c r="BA602" s="95">
        <v>2</v>
      </c>
      <c r="BB602" s="95">
        <v>2</v>
      </c>
      <c r="BC602" s="95">
        <v>12</v>
      </c>
      <c r="BD602" s="95">
        <v>50</v>
      </c>
      <c r="BE602" s="95">
        <v>100</v>
      </c>
      <c r="BF602" s="95">
        <v>11</v>
      </c>
      <c r="BG602" s="91">
        <v>30</v>
      </c>
      <c r="BH602" s="91">
        <v>50</v>
      </c>
      <c r="BI602" s="91">
        <v>42</v>
      </c>
      <c r="BJ602" s="91">
        <v>50</v>
      </c>
      <c r="BK602" s="91">
        <v>10</v>
      </c>
      <c r="BL602" s="91">
        <v>20</v>
      </c>
      <c r="BM602" s="91">
        <v>5</v>
      </c>
      <c r="BN602" s="91">
        <v>10</v>
      </c>
      <c r="BO602" s="94">
        <v>36</v>
      </c>
      <c r="BP602" s="94">
        <v>41</v>
      </c>
      <c r="BQ602" s="100">
        <v>2.4</v>
      </c>
    </row>
    <row r="603" spans="1:69" hidden="1" x14ac:dyDescent="0.25">
      <c r="A603" s="73">
        <v>43246</v>
      </c>
      <c r="B603" s="3" t="s">
        <v>68</v>
      </c>
      <c r="C603" s="23">
        <v>2.9</v>
      </c>
      <c r="D603" s="11">
        <v>1</v>
      </c>
      <c r="E603" s="11">
        <f t="shared" ref="E603:E618" si="52">(C603-D603/3)*15</f>
        <v>38.5</v>
      </c>
      <c r="F603" s="11">
        <f t="shared" ref="F603:F618" si="53">D603*0.9</f>
        <v>0.9</v>
      </c>
      <c r="G603" s="11">
        <v>12.28</v>
      </c>
      <c r="H603" s="11">
        <v>46.9</v>
      </c>
      <c r="K603" s="125">
        <v>1.45</v>
      </c>
      <c r="L603" s="24">
        <v>44.2</v>
      </c>
      <c r="M603" s="6">
        <v>2.88</v>
      </c>
      <c r="P603" s="25">
        <v>11.2</v>
      </c>
      <c r="R603" s="26">
        <v>1.97</v>
      </c>
      <c r="S603" s="26">
        <v>39.6</v>
      </c>
      <c r="U603" s="121">
        <v>1.26</v>
      </c>
      <c r="V603" s="38">
        <v>8.5399999999999991</v>
      </c>
      <c r="W603" s="126">
        <f t="shared" si="51"/>
        <v>2.71</v>
      </c>
      <c r="Y603" s="40">
        <v>505</v>
      </c>
      <c r="AA603" s="40">
        <v>11</v>
      </c>
      <c r="AB603" s="41">
        <v>8.99</v>
      </c>
      <c r="AC603" s="48">
        <v>20.8</v>
      </c>
      <c r="AD603" s="49">
        <v>3.26</v>
      </c>
      <c r="AE603" s="49">
        <v>315</v>
      </c>
      <c r="AG603" s="49">
        <v>8.65</v>
      </c>
      <c r="AK603" s="56">
        <v>18.53</v>
      </c>
      <c r="AN603" s="60">
        <v>60</v>
      </c>
      <c r="AO603" s="61">
        <v>5.74</v>
      </c>
      <c r="AQ603" s="76" t="s">
        <v>259</v>
      </c>
      <c r="AS603" s="101">
        <v>300</v>
      </c>
      <c r="AT603" s="101">
        <v>400</v>
      </c>
      <c r="AU603" s="101">
        <v>20</v>
      </c>
      <c r="AV603" s="101">
        <v>25</v>
      </c>
      <c r="AW603" s="101">
        <v>8</v>
      </c>
      <c r="AX603" s="101">
        <v>12</v>
      </c>
      <c r="AY603" s="101">
        <v>2.7</v>
      </c>
      <c r="AZ603" s="101">
        <v>3.3</v>
      </c>
      <c r="BA603" s="101">
        <v>2</v>
      </c>
      <c r="BB603" s="101">
        <v>2</v>
      </c>
      <c r="BC603" s="101">
        <v>12</v>
      </c>
      <c r="BD603" s="101">
        <v>50</v>
      </c>
      <c r="BE603" s="101">
        <v>100</v>
      </c>
      <c r="BF603" s="101">
        <v>11</v>
      </c>
      <c r="BG603" s="101">
        <v>30</v>
      </c>
      <c r="BH603" s="101">
        <v>50</v>
      </c>
      <c r="BI603" s="101">
        <v>42</v>
      </c>
      <c r="BJ603" s="101">
        <v>50</v>
      </c>
      <c r="BK603" s="101">
        <v>10</v>
      </c>
      <c r="BL603" s="101">
        <v>20</v>
      </c>
      <c r="BM603" s="101">
        <v>5</v>
      </c>
      <c r="BN603" s="101">
        <v>10</v>
      </c>
      <c r="BO603" s="101">
        <v>36</v>
      </c>
      <c r="BP603" s="101">
        <v>41</v>
      </c>
      <c r="BQ603" s="101">
        <v>2.4</v>
      </c>
    </row>
    <row r="604" spans="1:69" hidden="1" x14ac:dyDescent="0.25">
      <c r="A604" s="73">
        <v>43248</v>
      </c>
      <c r="B604" s="3" t="s">
        <v>68</v>
      </c>
      <c r="C604" s="23">
        <v>3.1</v>
      </c>
      <c r="D604" s="11">
        <v>0.8</v>
      </c>
      <c r="E604" s="11">
        <f t="shared" si="52"/>
        <v>42.5</v>
      </c>
      <c r="F604" s="11">
        <f t="shared" si="53"/>
        <v>0.72000000000000008</v>
      </c>
      <c r="G604" s="11">
        <v>12.09</v>
      </c>
      <c r="H604" s="11">
        <v>47.2</v>
      </c>
      <c r="K604" s="125">
        <v>1.1399999999999999</v>
      </c>
      <c r="L604" s="24">
        <v>43</v>
      </c>
      <c r="M604" s="6">
        <v>2.91</v>
      </c>
      <c r="P604" s="25">
        <v>12.3</v>
      </c>
      <c r="R604" s="26">
        <v>2.06</v>
      </c>
      <c r="S604" s="26">
        <v>38.1</v>
      </c>
      <c r="U604" s="121">
        <v>1.1499999999999999</v>
      </c>
      <c r="V604" s="38">
        <v>8.33</v>
      </c>
      <c r="W604" s="126">
        <f t="shared" si="51"/>
        <v>2.29</v>
      </c>
      <c r="Y604" s="40">
        <v>526</v>
      </c>
      <c r="AA604" s="40">
        <v>16</v>
      </c>
      <c r="AB604" s="41">
        <v>10.73</v>
      </c>
      <c r="AC604" s="48">
        <v>21.1</v>
      </c>
      <c r="AD604" s="49">
        <v>3.28</v>
      </c>
      <c r="AE604" s="49">
        <v>315</v>
      </c>
      <c r="AG604" s="49">
        <v>9.5500000000000007</v>
      </c>
      <c r="AK604" s="56">
        <v>27.04</v>
      </c>
      <c r="AN604" s="60">
        <v>55</v>
      </c>
      <c r="AO604" s="61">
        <v>5.665</v>
      </c>
      <c r="AS604" s="101">
        <v>300</v>
      </c>
      <c r="AT604" s="101">
        <v>400</v>
      </c>
      <c r="AU604" s="101">
        <v>20</v>
      </c>
      <c r="AV604" s="101">
        <v>25</v>
      </c>
      <c r="AW604" s="101">
        <v>8</v>
      </c>
      <c r="AX604" s="101">
        <v>12</v>
      </c>
      <c r="AY604" s="101">
        <v>2.7</v>
      </c>
      <c r="AZ604" s="101">
        <v>3.3</v>
      </c>
      <c r="BA604" s="101">
        <v>2</v>
      </c>
      <c r="BB604" s="101">
        <v>2</v>
      </c>
      <c r="BC604" s="101">
        <v>12</v>
      </c>
      <c r="BD604" s="101">
        <v>50</v>
      </c>
      <c r="BE604" s="101">
        <v>100</v>
      </c>
      <c r="BF604" s="101">
        <v>11</v>
      </c>
      <c r="BG604" s="101">
        <v>30</v>
      </c>
      <c r="BH604" s="101">
        <v>50</v>
      </c>
      <c r="BI604" s="101">
        <v>42</v>
      </c>
      <c r="BJ604" s="101">
        <v>50</v>
      </c>
      <c r="BK604" s="101">
        <v>10</v>
      </c>
      <c r="BL604" s="101">
        <v>20</v>
      </c>
      <c r="BM604" s="101">
        <v>5</v>
      </c>
      <c r="BN604" s="101">
        <v>10</v>
      </c>
      <c r="BO604" s="101">
        <v>36</v>
      </c>
      <c r="BP604" s="101">
        <v>41</v>
      </c>
      <c r="BQ604" s="101">
        <v>2.4</v>
      </c>
    </row>
    <row r="605" spans="1:69" hidden="1" x14ac:dyDescent="0.25">
      <c r="A605" s="73"/>
      <c r="B605" s="3" t="s">
        <v>75</v>
      </c>
      <c r="C605" s="23">
        <v>2.9</v>
      </c>
      <c r="D605" s="11">
        <v>1</v>
      </c>
      <c r="E605" s="11">
        <f t="shared" si="52"/>
        <v>38.5</v>
      </c>
      <c r="F605" s="11">
        <f t="shared" si="53"/>
        <v>0.9</v>
      </c>
      <c r="G605" s="11">
        <v>12.22</v>
      </c>
      <c r="H605" s="11">
        <v>46.9</v>
      </c>
      <c r="K605" s="125">
        <v>1.6</v>
      </c>
      <c r="L605" s="24">
        <v>45.8</v>
      </c>
      <c r="M605" s="6">
        <v>2.71</v>
      </c>
      <c r="P605" s="25">
        <v>10.6</v>
      </c>
      <c r="R605" s="26">
        <v>1.93</v>
      </c>
      <c r="S605" s="26">
        <v>39.200000000000003</v>
      </c>
      <c r="U605" s="121">
        <v>1.22</v>
      </c>
      <c r="V605" s="38">
        <v>8.69</v>
      </c>
      <c r="W605" s="126">
        <f t="shared" si="51"/>
        <v>2.8200000000000003</v>
      </c>
      <c r="Y605" s="40">
        <v>535</v>
      </c>
      <c r="AA605" s="40">
        <v>15.71</v>
      </c>
      <c r="AB605" s="41">
        <v>14.04</v>
      </c>
      <c r="AC605" s="48">
        <v>20.9</v>
      </c>
      <c r="AD605" s="49">
        <v>3.23</v>
      </c>
      <c r="AE605" s="49">
        <v>322</v>
      </c>
      <c r="AG605" s="49">
        <v>9.1</v>
      </c>
      <c r="AJ605" s="80">
        <v>69.569999999999993</v>
      </c>
      <c r="AK605" s="56">
        <v>16.61</v>
      </c>
      <c r="AN605" s="60">
        <v>60</v>
      </c>
      <c r="AO605" s="61">
        <v>7.15</v>
      </c>
      <c r="AQ605" s="76" t="s">
        <v>260</v>
      </c>
      <c r="AS605" s="101">
        <v>300</v>
      </c>
      <c r="AT605" s="101">
        <v>400</v>
      </c>
      <c r="AU605" s="101">
        <v>20</v>
      </c>
      <c r="AV605" s="101">
        <v>25</v>
      </c>
      <c r="AW605" s="101">
        <v>8</v>
      </c>
      <c r="AX605" s="101">
        <v>12</v>
      </c>
      <c r="AY605" s="101">
        <v>2.7</v>
      </c>
      <c r="AZ605" s="101">
        <v>3.3</v>
      </c>
      <c r="BA605" s="101">
        <v>2</v>
      </c>
      <c r="BB605" s="101">
        <v>2</v>
      </c>
      <c r="BC605" s="101">
        <v>12</v>
      </c>
      <c r="BD605" s="101">
        <v>50</v>
      </c>
      <c r="BE605" s="101">
        <v>100</v>
      </c>
      <c r="BF605" s="101">
        <v>11</v>
      </c>
      <c r="BG605" s="101">
        <v>30</v>
      </c>
      <c r="BH605" s="101">
        <v>50</v>
      </c>
      <c r="BI605" s="101">
        <v>42</v>
      </c>
      <c r="BJ605" s="101">
        <v>50</v>
      </c>
      <c r="BK605" s="101">
        <v>10</v>
      </c>
      <c r="BL605" s="101">
        <v>20</v>
      </c>
      <c r="BM605" s="101">
        <v>5</v>
      </c>
      <c r="BN605" s="101">
        <v>10</v>
      </c>
      <c r="BO605" s="101">
        <v>36</v>
      </c>
      <c r="BP605" s="101">
        <v>41</v>
      </c>
      <c r="BQ605" s="101">
        <v>2.4</v>
      </c>
    </row>
    <row r="606" spans="1:69" hidden="1" x14ac:dyDescent="0.25">
      <c r="A606" s="73">
        <v>43249</v>
      </c>
      <c r="B606" s="3" t="s">
        <v>156</v>
      </c>
      <c r="C606" s="23">
        <v>3</v>
      </c>
      <c r="D606" s="11">
        <v>0.8</v>
      </c>
      <c r="E606" s="11">
        <f t="shared" si="52"/>
        <v>41</v>
      </c>
      <c r="F606" s="11">
        <f t="shared" si="53"/>
        <v>0.72000000000000008</v>
      </c>
      <c r="G606" s="11">
        <v>12.22</v>
      </c>
      <c r="H606" s="11">
        <v>47</v>
      </c>
      <c r="K606" s="125">
        <v>1.24</v>
      </c>
      <c r="L606" s="24">
        <v>43.9</v>
      </c>
      <c r="M606" s="6">
        <v>2.81</v>
      </c>
      <c r="P606" s="25">
        <v>11.8</v>
      </c>
      <c r="R606" s="26">
        <v>2</v>
      </c>
      <c r="S606" s="26">
        <v>39.299999999999997</v>
      </c>
      <c r="U606" s="121">
        <v>1.2</v>
      </c>
      <c r="V606" s="38">
        <v>8.66</v>
      </c>
      <c r="W606" s="126">
        <f t="shared" si="51"/>
        <v>2.44</v>
      </c>
      <c r="Y606" s="40">
        <v>543</v>
      </c>
      <c r="AA606" s="40">
        <v>17.899999999999999</v>
      </c>
      <c r="AB606" s="41">
        <v>18</v>
      </c>
      <c r="AC606" s="48">
        <v>21.2</v>
      </c>
      <c r="AD606" s="49">
        <v>3.25</v>
      </c>
      <c r="AE606" s="49">
        <v>322</v>
      </c>
      <c r="AG606" s="49">
        <v>9.1</v>
      </c>
      <c r="AK606" s="56">
        <v>19.53</v>
      </c>
      <c r="AN606" s="60">
        <v>55</v>
      </c>
      <c r="AO606" s="61">
        <v>4.09</v>
      </c>
      <c r="AS606" s="101">
        <v>300</v>
      </c>
      <c r="AT606" s="101">
        <v>400</v>
      </c>
      <c r="AU606" s="101">
        <v>20</v>
      </c>
      <c r="AV606" s="101">
        <v>25</v>
      </c>
      <c r="AW606" s="101">
        <v>8</v>
      </c>
      <c r="AX606" s="101">
        <v>12</v>
      </c>
      <c r="AY606" s="101">
        <v>2.7</v>
      </c>
      <c r="AZ606" s="101">
        <v>3.3</v>
      </c>
      <c r="BA606" s="101">
        <v>2</v>
      </c>
      <c r="BB606" s="101">
        <v>2</v>
      </c>
      <c r="BC606" s="101">
        <v>12</v>
      </c>
      <c r="BD606" s="101">
        <v>50</v>
      </c>
      <c r="BE606" s="101">
        <v>100</v>
      </c>
      <c r="BF606" s="101">
        <v>11</v>
      </c>
      <c r="BG606" s="101">
        <v>30</v>
      </c>
      <c r="BH606" s="101">
        <v>50</v>
      </c>
      <c r="BI606" s="101">
        <v>42</v>
      </c>
      <c r="BJ606" s="101">
        <v>50</v>
      </c>
      <c r="BK606" s="101">
        <v>10</v>
      </c>
      <c r="BL606" s="101">
        <v>20</v>
      </c>
      <c r="BM606" s="101">
        <v>5</v>
      </c>
      <c r="BN606" s="101">
        <v>10</v>
      </c>
      <c r="BO606" s="101">
        <v>36</v>
      </c>
      <c r="BP606" s="101">
        <v>41</v>
      </c>
      <c r="BQ606" s="101">
        <v>2.4</v>
      </c>
    </row>
    <row r="607" spans="1:69" hidden="1" x14ac:dyDescent="0.25">
      <c r="A607" s="73"/>
      <c r="B607" s="3" t="s">
        <v>234</v>
      </c>
      <c r="C607" s="23">
        <v>2.85</v>
      </c>
      <c r="D607" s="11">
        <v>0.95</v>
      </c>
      <c r="E607" s="11">
        <f t="shared" si="52"/>
        <v>38</v>
      </c>
      <c r="F607" s="11">
        <f t="shared" si="53"/>
        <v>0.85499999999999998</v>
      </c>
      <c r="G607" s="11">
        <v>12.23</v>
      </c>
      <c r="H607" s="11">
        <v>46.9</v>
      </c>
      <c r="K607" s="125">
        <v>1.72</v>
      </c>
      <c r="L607" s="24">
        <v>44.4</v>
      </c>
      <c r="M607" s="6">
        <v>2.95</v>
      </c>
      <c r="P607" s="25">
        <v>10.6</v>
      </c>
      <c r="R607" s="26">
        <v>1.92</v>
      </c>
      <c r="S607" s="26">
        <v>39.1</v>
      </c>
      <c r="U607" s="121">
        <v>1.27</v>
      </c>
      <c r="V607" s="38">
        <v>8.67</v>
      </c>
      <c r="W607" s="126">
        <f t="shared" si="51"/>
        <v>2.99</v>
      </c>
      <c r="Y607" s="40">
        <v>532</v>
      </c>
      <c r="AA607" s="40">
        <v>19.170000000000002</v>
      </c>
      <c r="AB607" s="41">
        <v>17.88</v>
      </c>
      <c r="AC607" s="48">
        <v>21.1</v>
      </c>
      <c r="AD607" s="49">
        <v>3.25</v>
      </c>
      <c r="AE607" s="49">
        <v>329</v>
      </c>
      <c r="AG607" s="49">
        <v>9.1</v>
      </c>
      <c r="AK607" s="56">
        <v>24.31</v>
      </c>
      <c r="AN607" s="60">
        <v>80</v>
      </c>
      <c r="AO607" s="61">
        <v>7.37</v>
      </c>
      <c r="AS607" s="102">
        <v>300</v>
      </c>
      <c r="AT607" s="102">
        <v>400</v>
      </c>
      <c r="AU607" s="102">
        <v>20</v>
      </c>
      <c r="AV607" s="102">
        <v>25</v>
      </c>
      <c r="AW607" s="102">
        <v>8</v>
      </c>
      <c r="AX607" s="102">
        <v>12</v>
      </c>
      <c r="AY607" s="102">
        <v>2.7</v>
      </c>
      <c r="AZ607" s="102">
        <v>3.3</v>
      </c>
      <c r="BA607" s="102">
        <v>2</v>
      </c>
      <c r="BB607" s="102">
        <v>2</v>
      </c>
      <c r="BC607" s="102">
        <v>12</v>
      </c>
      <c r="BD607" s="102">
        <v>50</v>
      </c>
      <c r="BE607" s="102">
        <v>100</v>
      </c>
      <c r="BF607" s="102">
        <v>11</v>
      </c>
      <c r="BG607" s="102">
        <v>30</v>
      </c>
      <c r="BH607" s="102">
        <v>50</v>
      </c>
      <c r="BI607" s="102">
        <v>42</v>
      </c>
      <c r="BJ607" s="102">
        <v>50</v>
      </c>
      <c r="BK607" s="102">
        <v>10</v>
      </c>
      <c r="BL607" s="102">
        <v>20</v>
      </c>
      <c r="BM607" s="102">
        <v>5</v>
      </c>
      <c r="BN607" s="102">
        <v>10</v>
      </c>
      <c r="BO607" s="102">
        <v>36</v>
      </c>
      <c r="BP607" s="102">
        <v>41</v>
      </c>
      <c r="BQ607" s="102">
        <v>2.4</v>
      </c>
    </row>
    <row r="608" spans="1:69" s="102" customFormat="1" hidden="1" x14ac:dyDescent="0.25">
      <c r="A608" s="73">
        <v>43250</v>
      </c>
      <c r="B608" s="3" t="s">
        <v>167</v>
      </c>
      <c r="C608" s="23">
        <v>3.1</v>
      </c>
      <c r="D608" s="11">
        <v>1</v>
      </c>
      <c r="E608" s="11">
        <f t="shared" si="52"/>
        <v>41.5</v>
      </c>
      <c r="F608" s="11">
        <f t="shared" si="53"/>
        <v>0.9</v>
      </c>
      <c r="G608" s="11">
        <v>12.24</v>
      </c>
      <c r="H608" s="11">
        <v>47.3</v>
      </c>
      <c r="I608" s="11"/>
      <c r="J608" s="11"/>
      <c r="K608" s="125">
        <v>1.21</v>
      </c>
      <c r="L608" s="24">
        <v>44</v>
      </c>
      <c r="M608" s="6">
        <v>3.13</v>
      </c>
      <c r="N608" s="104"/>
      <c r="O608" s="114"/>
      <c r="P608" s="25">
        <v>11.2</v>
      </c>
      <c r="Q608" s="25"/>
      <c r="R608" s="26">
        <v>2.04</v>
      </c>
      <c r="S608" s="26">
        <v>39.200000000000003</v>
      </c>
      <c r="T608" s="26"/>
      <c r="U608" s="121">
        <v>1.17</v>
      </c>
      <c r="V608" s="38">
        <v>8.69</v>
      </c>
      <c r="W608" s="126">
        <f t="shared" si="51"/>
        <v>2.38</v>
      </c>
      <c r="X608" s="150"/>
      <c r="Y608" s="40">
        <v>527</v>
      </c>
      <c r="Z608" s="40"/>
      <c r="AA608" s="40">
        <v>21.36</v>
      </c>
      <c r="AB608" s="41">
        <v>21.83</v>
      </c>
      <c r="AC608" s="48">
        <v>21.3</v>
      </c>
      <c r="AD608" s="49">
        <v>3.28</v>
      </c>
      <c r="AE608" s="49">
        <v>315</v>
      </c>
      <c r="AF608" s="49"/>
      <c r="AG608" s="49">
        <v>8.64</v>
      </c>
      <c r="AH608" s="108"/>
      <c r="AI608" s="108"/>
      <c r="AJ608" s="80"/>
      <c r="AK608" s="56">
        <v>18.79</v>
      </c>
      <c r="AL608" s="111"/>
      <c r="AM608" s="111"/>
      <c r="AN608" s="60">
        <v>93</v>
      </c>
      <c r="AO608" s="61">
        <v>6.1630000000000003</v>
      </c>
      <c r="AQ608" s="76"/>
      <c r="AR608" s="96"/>
      <c r="AS608" s="101">
        <v>300</v>
      </c>
      <c r="AT608" s="101">
        <v>400</v>
      </c>
      <c r="AU608" s="101">
        <v>20</v>
      </c>
      <c r="AV608" s="101">
        <v>25</v>
      </c>
      <c r="AW608" s="101">
        <v>8</v>
      </c>
      <c r="AX608" s="101">
        <v>12</v>
      </c>
      <c r="AY608" s="101">
        <v>2.7</v>
      </c>
      <c r="AZ608" s="101">
        <v>3.3</v>
      </c>
      <c r="BA608" s="101">
        <v>2</v>
      </c>
      <c r="BB608" s="101">
        <v>2</v>
      </c>
      <c r="BC608" s="101">
        <v>12</v>
      </c>
      <c r="BD608" s="101">
        <v>50</v>
      </c>
      <c r="BE608" s="101">
        <v>100</v>
      </c>
      <c r="BF608" s="101">
        <v>11</v>
      </c>
      <c r="BG608" s="101">
        <v>30</v>
      </c>
      <c r="BH608" s="101">
        <v>50</v>
      </c>
      <c r="BI608" s="101">
        <v>42</v>
      </c>
      <c r="BJ608" s="101">
        <v>50</v>
      </c>
      <c r="BK608" s="101">
        <v>10</v>
      </c>
      <c r="BL608" s="101">
        <v>20</v>
      </c>
      <c r="BM608" s="101">
        <v>5</v>
      </c>
      <c r="BN608" s="101">
        <v>10</v>
      </c>
      <c r="BO608" s="101">
        <v>36</v>
      </c>
      <c r="BP608" s="101">
        <v>41</v>
      </c>
      <c r="BQ608" s="101">
        <v>2.4</v>
      </c>
    </row>
    <row r="609" spans="1:69" hidden="1" x14ac:dyDescent="0.25">
      <c r="A609" s="1"/>
      <c r="B609" s="3" t="s">
        <v>72</v>
      </c>
      <c r="C609" s="23">
        <v>2.9</v>
      </c>
      <c r="D609" s="11">
        <v>0.9</v>
      </c>
      <c r="E609" s="11">
        <f t="shared" si="52"/>
        <v>39</v>
      </c>
      <c r="F609" s="11">
        <f t="shared" si="53"/>
        <v>0.81</v>
      </c>
      <c r="G609" s="11">
        <v>12.25</v>
      </c>
      <c r="H609" s="11">
        <v>46.8</v>
      </c>
      <c r="K609" s="125">
        <v>1.26</v>
      </c>
      <c r="L609" s="24">
        <v>44.1</v>
      </c>
      <c r="P609" s="25">
        <v>11.2</v>
      </c>
      <c r="R609" s="26">
        <v>1.99</v>
      </c>
      <c r="S609" s="26">
        <v>39.200000000000003</v>
      </c>
      <c r="U609" s="121">
        <v>1.4</v>
      </c>
      <c r="V609" s="38">
        <v>8.44</v>
      </c>
      <c r="W609" s="126">
        <f t="shared" si="51"/>
        <v>2.66</v>
      </c>
      <c r="Y609" s="40">
        <v>518</v>
      </c>
      <c r="AA609" s="40">
        <v>21.99</v>
      </c>
      <c r="AB609" s="41">
        <v>22.46</v>
      </c>
      <c r="AC609" s="48">
        <v>21.1</v>
      </c>
      <c r="AD609" s="49">
        <v>3.28</v>
      </c>
      <c r="AE609" s="49">
        <v>313</v>
      </c>
      <c r="AG609" s="49">
        <v>8.65</v>
      </c>
      <c r="AK609" s="56">
        <v>17.82</v>
      </c>
      <c r="AN609" s="60">
        <v>87</v>
      </c>
      <c r="AO609" s="61">
        <v>8.6300000000000008</v>
      </c>
      <c r="AS609" s="101">
        <v>300</v>
      </c>
      <c r="AT609" s="101">
        <v>400</v>
      </c>
      <c r="AU609" s="101">
        <v>20</v>
      </c>
      <c r="AV609" s="101">
        <v>25</v>
      </c>
      <c r="AW609" s="101">
        <v>8</v>
      </c>
      <c r="AX609" s="101">
        <v>12</v>
      </c>
      <c r="AY609" s="101">
        <v>2.7</v>
      </c>
      <c r="AZ609" s="101">
        <v>3.3</v>
      </c>
      <c r="BA609" s="101">
        <v>2</v>
      </c>
      <c r="BB609" s="101">
        <v>2</v>
      </c>
      <c r="BC609" s="101">
        <v>12</v>
      </c>
      <c r="BD609" s="101">
        <v>50</v>
      </c>
      <c r="BE609" s="101">
        <v>100</v>
      </c>
      <c r="BF609" s="101">
        <v>11</v>
      </c>
      <c r="BG609" s="101">
        <v>30</v>
      </c>
      <c r="BH609" s="101">
        <v>50</v>
      </c>
      <c r="BI609" s="101">
        <v>42</v>
      </c>
      <c r="BJ609" s="101">
        <v>50</v>
      </c>
      <c r="BK609" s="101">
        <v>10</v>
      </c>
      <c r="BL609" s="101">
        <v>20</v>
      </c>
      <c r="BM609" s="101">
        <v>5</v>
      </c>
      <c r="BN609" s="101">
        <v>10</v>
      </c>
      <c r="BO609" s="101">
        <v>36</v>
      </c>
      <c r="BP609" s="101">
        <v>41</v>
      </c>
      <c r="BQ609" s="101">
        <v>2.4</v>
      </c>
    </row>
    <row r="610" spans="1:69" hidden="1" x14ac:dyDescent="0.25">
      <c r="A610" s="73">
        <v>43251</v>
      </c>
      <c r="B610" s="3" t="s">
        <v>162</v>
      </c>
      <c r="C610" s="23">
        <v>2.9</v>
      </c>
      <c r="D610" s="11">
        <v>1.05</v>
      </c>
      <c r="E610" s="11">
        <f t="shared" si="52"/>
        <v>38.25</v>
      </c>
      <c r="F610" s="11">
        <f t="shared" si="53"/>
        <v>0.94500000000000006</v>
      </c>
      <c r="G610" s="11">
        <v>12.28</v>
      </c>
      <c r="H610" s="11">
        <v>46.9</v>
      </c>
      <c r="K610" s="125">
        <v>1.28</v>
      </c>
      <c r="L610" s="24">
        <v>44</v>
      </c>
      <c r="M610" s="6">
        <v>2.99</v>
      </c>
      <c r="P610" s="25">
        <v>11.8</v>
      </c>
      <c r="R610" s="26">
        <v>2.0099999999999998</v>
      </c>
      <c r="S610" s="26">
        <v>39.799999999999997</v>
      </c>
      <c r="U610" s="121">
        <v>1.41</v>
      </c>
      <c r="V610" s="38">
        <v>8.4499999999999993</v>
      </c>
      <c r="W610" s="126">
        <f t="shared" si="51"/>
        <v>2.69</v>
      </c>
      <c r="Y610" s="40">
        <v>529</v>
      </c>
      <c r="AA610" s="40">
        <v>17.27</v>
      </c>
      <c r="AB610" s="41">
        <v>8.5</v>
      </c>
      <c r="AC610" s="48">
        <v>20.6</v>
      </c>
      <c r="AD610" s="49">
        <v>3.26</v>
      </c>
      <c r="AE610" s="49">
        <v>319</v>
      </c>
      <c r="AG610" s="49">
        <v>9.1</v>
      </c>
      <c r="AK610" s="56">
        <v>27.58</v>
      </c>
      <c r="AN610" s="60">
        <v>50</v>
      </c>
      <c r="AO610" s="61">
        <v>5.298</v>
      </c>
      <c r="AS610" s="101">
        <v>300</v>
      </c>
      <c r="AT610" s="101">
        <v>400</v>
      </c>
      <c r="AU610" s="101">
        <v>20</v>
      </c>
      <c r="AV610" s="101">
        <v>25</v>
      </c>
      <c r="AW610" s="101">
        <v>8</v>
      </c>
      <c r="AX610" s="101">
        <v>12</v>
      </c>
      <c r="AY610" s="101">
        <v>2.7</v>
      </c>
      <c r="AZ610" s="101">
        <v>3.3</v>
      </c>
      <c r="BA610" s="101">
        <v>2</v>
      </c>
      <c r="BB610" s="101">
        <v>2</v>
      </c>
      <c r="BC610" s="101">
        <v>12</v>
      </c>
      <c r="BD610" s="101">
        <v>50</v>
      </c>
      <c r="BE610" s="101">
        <v>100</v>
      </c>
      <c r="BF610" s="101">
        <v>11</v>
      </c>
      <c r="BG610" s="101">
        <v>30</v>
      </c>
      <c r="BH610" s="101">
        <v>50</v>
      </c>
      <c r="BI610" s="101">
        <v>42</v>
      </c>
      <c r="BJ610" s="101">
        <v>50</v>
      </c>
      <c r="BK610" s="101">
        <v>10</v>
      </c>
      <c r="BL610" s="101">
        <v>20</v>
      </c>
      <c r="BM610" s="101">
        <v>5</v>
      </c>
      <c r="BN610" s="101">
        <v>10</v>
      </c>
      <c r="BO610" s="101">
        <v>36</v>
      </c>
      <c r="BP610" s="101">
        <v>41</v>
      </c>
      <c r="BQ610" s="101">
        <v>2.4</v>
      </c>
    </row>
    <row r="611" spans="1:69" hidden="1" x14ac:dyDescent="0.25">
      <c r="A611" s="73"/>
      <c r="B611" s="3" t="s">
        <v>182</v>
      </c>
      <c r="C611" s="23">
        <v>2.8</v>
      </c>
      <c r="D611" s="11">
        <v>1</v>
      </c>
      <c r="E611" s="11">
        <f t="shared" si="52"/>
        <v>36.999999999999993</v>
      </c>
      <c r="F611" s="11">
        <f t="shared" si="53"/>
        <v>0.9</v>
      </c>
      <c r="G611" s="11">
        <v>12.28</v>
      </c>
      <c r="H611" s="11">
        <v>47</v>
      </c>
      <c r="K611" s="125">
        <v>1.31</v>
      </c>
      <c r="L611" s="24">
        <v>43.9</v>
      </c>
      <c r="M611" s="6">
        <v>2.8</v>
      </c>
      <c r="P611" s="25">
        <v>10.6</v>
      </c>
      <c r="R611" s="26">
        <v>1.92</v>
      </c>
      <c r="S611" s="26">
        <v>38.799999999999997</v>
      </c>
      <c r="U611" s="121">
        <v>1.31</v>
      </c>
      <c r="V611" s="38">
        <v>8.5399999999999991</v>
      </c>
      <c r="W611" s="126">
        <f t="shared" si="51"/>
        <v>2.62</v>
      </c>
      <c r="Y611" s="40">
        <v>531</v>
      </c>
      <c r="AA611" s="40">
        <v>10.35</v>
      </c>
      <c r="AB611" s="41">
        <v>7.07</v>
      </c>
      <c r="AC611" s="48">
        <v>21.6</v>
      </c>
      <c r="AD611" s="49">
        <v>3.24</v>
      </c>
      <c r="AE611" s="49">
        <v>308</v>
      </c>
      <c r="AG611" s="49">
        <v>9.1</v>
      </c>
      <c r="AK611" s="56">
        <v>18</v>
      </c>
      <c r="AN611" s="60">
        <v>87</v>
      </c>
      <c r="AO611" s="61">
        <v>4.8499999999999996</v>
      </c>
      <c r="AS611" s="101">
        <v>300</v>
      </c>
      <c r="AT611" s="101">
        <v>400</v>
      </c>
      <c r="AU611" s="101">
        <v>20</v>
      </c>
      <c r="AV611" s="101">
        <v>25</v>
      </c>
      <c r="AW611" s="101">
        <v>8</v>
      </c>
      <c r="AX611" s="101">
        <v>12</v>
      </c>
      <c r="AY611" s="101">
        <v>2.7</v>
      </c>
      <c r="AZ611" s="101">
        <v>3.3</v>
      </c>
      <c r="BA611" s="101">
        <v>2</v>
      </c>
      <c r="BB611" s="101">
        <v>2</v>
      </c>
      <c r="BC611" s="101">
        <v>12</v>
      </c>
      <c r="BD611" s="101">
        <v>50</v>
      </c>
      <c r="BE611" s="101">
        <v>100</v>
      </c>
      <c r="BF611" s="101">
        <v>11</v>
      </c>
      <c r="BG611" s="101">
        <v>30</v>
      </c>
      <c r="BH611" s="101">
        <v>50</v>
      </c>
      <c r="BI611" s="101">
        <v>42</v>
      </c>
      <c r="BJ611" s="101">
        <v>50</v>
      </c>
      <c r="BK611" s="101">
        <v>10</v>
      </c>
      <c r="BL611" s="101">
        <v>20</v>
      </c>
      <c r="BM611" s="101">
        <v>5</v>
      </c>
      <c r="BN611" s="101">
        <v>10</v>
      </c>
      <c r="BO611" s="101">
        <v>36</v>
      </c>
      <c r="BP611" s="101">
        <v>41</v>
      </c>
      <c r="BQ611" s="101">
        <v>2.4</v>
      </c>
    </row>
    <row r="612" spans="1:69" hidden="1" x14ac:dyDescent="0.25">
      <c r="A612" s="73">
        <v>43252</v>
      </c>
      <c r="B612" s="3" t="s">
        <v>156</v>
      </c>
      <c r="C612" s="23">
        <v>2.9</v>
      </c>
      <c r="D612" s="11">
        <v>0.9</v>
      </c>
      <c r="E612" s="11">
        <f t="shared" si="52"/>
        <v>39</v>
      </c>
      <c r="F612" s="11">
        <f t="shared" si="53"/>
        <v>0.81</v>
      </c>
      <c r="G612" s="11">
        <v>12.31</v>
      </c>
      <c r="H612" s="11">
        <v>47</v>
      </c>
      <c r="K612" s="125">
        <v>1.29</v>
      </c>
      <c r="L612" s="24">
        <v>43.9</v>
      </c>
      <c r="M612" s="6">
        <v>3.98</v>
      </c>
      <c r="P612" s="25">
        <v>11.8</v>
      </c>
      <c r="R612" s="26">
        <v>2</v>
      </c>
      <c r="S612" s="26">
        <v>38.6</v>
      </c>
      <c r="U612" s="121">
        <v>1.3</v>
      </c>
      <c r="V612" s="38">
        <v>8.51</v>
      </c>
      <c r="W612" s="126">
        <f t="shared" si="51"/>
        <v>2.59</v>
      </c>
      <c r="Y612" s="40">
        <v>531</v>
      </c>
      <c r="AA612" s="40">
        <v>11.17</v>
      </c>
      <c r="AB612" s="41">
        <v>6.77</v>
      </c>
      <c r="AC612" s="48">
        <v>21.2</v>
      </c>
      <c r="AD612" s="49">
        <v>3.27</v>
      </c>
      <c r="AE612" s="49">
        <v>314</v>
      </c>
      <c r="AG612" s="49">
        <v>8.64</v>
      </c>
      <c r="AK612" s="56">
        <v>21.68</v>
      </c>
      <c r="AN612" s="60">
        <v>75</v>
      </c>
      <c r="AO612" s="61">
        <v>4.7690000000000001</v>
      </c>
      <c r="AS612" s="101">
        <v>300</v>
      </c>
      <c r="AT612" s="101">
        <v>400</v>
      </c>
      <c r="AU612" s="101">
        <v>20</v>
      </c>
      <c r="AV612" s="101">
        <v>25</v>
      </c>
      <c r="AW612" s="101">
        <v>8</v>
      </c>
      <c r="AX612" s="101">
        <v>12</v>
      </c>
      <c r="AY612" s="101">
        <v>2.7</v>
      </c>
      <c r="AZ612" s="101">
        <v>3.3</v>
      </c>
      <c r="BA612" s="101">
        <v>2</v>
      </c>
      <c r="BB612" s="101">
        <v>2</v>
      </c>
      <c r="BC612" s="101">
        <v>12</v>
      </c>
      <c r="BD612" s="101">
        <v>50</v>
      </c>
      <c r="BE612" s="101">
        <v>100</v>
      </c>
      <c r="BF612" s="101">
        <v>11</v>
      </c>
      <c r="BG612" s="101">
        <v>30</v>
      </c>
      <c r="BH612" s="101">
        <v>50</v>
      </c>
      <c r="BI612" s="101">
        <v>42</v>
      </c>
      <c r="BJ612" s="101">
        <v>50</v>
      </c>
      <c r="BK612" s="101">
        <v>10</v>
      </c>
      <c r="BL612" s="101">
        <v>20</v>
      </c>
      <c r="BM612" s="101">
        <v>5</v>
      </c>
      <c r="BN612" s="101">
        <v>10</v>
      </c>
      <c r="BO612" s="101">
        <v>36</v>
      </c>
      <c r="BP612" s="101">
        <v>41</v>
      </c>
      <c r="BQ612" s="101">
        <v>2.4</v>
      </c>
    </row>
    <row r="613" spans="1:69" hidden="1" x14ac:dyDescent="0.25">
      <c r="A613" s="73"/>
      <c r="B613" s="3" t="s">
        <v>261</v>
      </c>
      <c r="C613" s="23">
        <v>2.8</v>
      </c>
      <c r="D613" s="11">
        <v>1</v>
      </c>
      <c r="E613" s="11">
        <f t="shared" si="52"/>
        <v>36.999999999999993</v>
      </c>
      <c r="F613" s="11">
        <f t="shared" si="53"/>
        <v>0.9</v>
      </c>
      <c r="G613" s="11">
        <v>12.16</v>
      </c>
      <c r="H613" s="11">
        <v>47</v>
      </c>
      <c r="K613" s="125">
        <v>1.28</v>
      </c>
      <c r="L613" s="24">
        <v>44.2</v>
      </c>
      <c r="M613" s="6">
        <v>2.86</v>
      </c>
      <c r="P613" s="25">
        <v>11.2</v>
      </c>
      <c r="R613" s="26">
        <v>1.93</v>
      </c>
      <c r="S613" s="26">
        <v>39.200000000000003</v>
      </c>
      <c r="U613" s="121">
        <v>1.31</v>
      </c>
      <c r="V613" s="38">
        <v>8.5</v>
      </c>
      <c r="W613" s="126">
        <f t="shared" si="51"/>
        <v>2.59</v>
      </c>
      <c r="Y613" s="40">
        <v>520</v>
      </c>
      <c r="AA613" s="40">
        <v>11.61</v>
      </c>
      <c r="AB613" s="41">
        <v>6.74</v>
      </c>
      <c r="AC613" s="48">
        <v>20.9</v>
      </c>
      <c r="AD613" s="49">
        <v>3.2</v>
      </c>
      <c r="AE613" s="49">
        <v>314</v>
      </c>
      <c r="AG613" s="49">
        <v>9.1</v>
      </c>
      <c r="AK613" s="56">
        <v>21.53</v>
      </c>
      <c r="AN613" s="60">
        <v>65</v>
      </c>
      <c r="AO613" s="61">
        <v>5.12</v>
      </c>
      <c r="AS613" s="101">
        <v>300</v>
      </c>
      <c r="AT613" s="101">
        <v>400</v>
      </c>
      <c r="AU613" s="101">
        <v>20</v>
      </c>
      <c r="AV613" s="101">
        <v>25</v>
      </c>
      <c r="AW613" s="101">
        <v>8</v>
      </c>
      <c r="AX613" s="101">
        <v>12</v>
      </c>
      <c r="AY613" s="101">
        <v>2.7</v>
      </c>
      <c r="AZ613" s="101">
        <v>3.3</v>
      </c>
      <c r="BA613" s="101">
        <v>2</v>
      </c>
      <c r="BB613" s="101">
        <v>2</v>
      </c>
      <c r="BC613" s="101">
        <v>12</v>
      </c>
      <c r="BD613" s="101">
        <v>50</v>
      </c>
      <c r="BE613" s="101">
        <v>100</v>
      </c>
      <c r="BF613" s="101">
        <v>11</v>
      </c>
      <c r="BG613" s="101">
        <v>30</v>
      </c>
      <c r="BH613" s="101">
        <v>50</v>
      </c>
      <c r="BI613" s="101">
        <v>42</v>
      </c>
      <c r="BJ613" s="101">
        <v>50</v>
      </c>
      <c r="BK613" s="101">
        <v>10</v>
      </c>
      <c r="BL613" s="101">
        <v>20</v>
      </c>
      <c r="BM613" s="101">
        <v>5</v>
      </c>
      <c r="BN613" s="101">
        <v>10</v>
      </c>
      <c r="BO613" s="101">
        <v>36</v>
      </c>
      <c r="BP613" s="101">
        <v>41</v>
      </c>
      <c r="BQ613" s="101">
        <v>2.4</v>
      </c>
    </row>
    <row r="614" spans="1:69" hidden="1" x14ac:dyDescent="0.25">
      <c r="A614" s="73">
        <v>43253</v>
      </c>
      <c r="B614" s="3" t="s">
        <v>262</v>
      </c>
      <c r="C614" s="23">
        <v>2.8</v>
      </c>
      <c r="D614" s="11">
        <v>0.9</v>
      </c>
      <c r="E614" s="11">
        <f t="shared" si="52"/>
        <v>37.5</v>
      </c>
      <c r="F614" s="11">
        <f t="shared" si="53"/>
        <v>0.81</v>
      </c>
      <c r="G614" s="11">
        <v>12.19</v>
      </c>
      <c r="H614" s="11">
        <v>47.1</v>
      </c>
      <c r="K614" s="125">
        <v>1.67</v>
      </c>
      <c r="L614" s="24">
        <v>44</v>
      </c>
      <c r="M614" s="6">
        <v>2.97</v>
      </c>
      <c r="P614" s="25">
        <v>11.8</v>
      </c>
      <c r="R614" s="26">
        <v>1.9</v>
      </c>
      <c r="S614" s="26">
        <v>39.299999999999997</v>
      </c>
      <c r="U614" s="121">
        <v>1.35</v>
      </c>
      <c r="V614" s="38">
        <v>8.67</v>
      </c>
      <c r="W614" s="126">
        <f t="shared" si="51"/>
        <v>3.02</v>
      </c>
      <c r="Y614" s="40">
        <v>523</v>
      </c>
      <c r="AA614" s="40">
        <v>11.66</v>
      </c>
      <c r="AB614" s="41">
        <v>7</v>
      </c>
      <c r="AC614" s="48">
        <v>20.9</v>
      </c>
      <c r="AD614" s="49">
        <v>3.2</v>
      </c>
      <c r="AE614" s="49">
        <v>314</v>
      </c>
      <c r="AG614" s="49">
        <v>8.64</v>
      </c>
      <c r="AK614" s="56">
        <v>19.79</v>
      </c>
      <c r="AN614" s="60">
        <v>75</v>
      </c>
      <c r="AO614" s="61">
        <v>7.9619999999999997</v>
      </c>
      <c r="AS614" s="101">
        <v>300</v>
      </c>
      <c r="AT614" s="101">
        <v>400</v>
      </c>
      <c r="AU614" s="101">
        <v>20</v>
      </c>
      <c r="AV614" s="101">
        <v>25</v>
      </c>
      <c r="AW614" s="101">
        <v>8</v>
      </c>
      <c r="AX614" s="101">
        <v>12</v>
      </c>
      <c r="AY614" s="101">
        <v>2.7</v>
      </c>
      <c r="AZ614" s="101">
        <v>3.3</v>
      </c>
      <c r="BA614" s="101">
        <v>2</v>
      </c>
      <c r="BB614" s="101">
        <v>2</v>
      </c>
      <c r="BC614" s="101">
        <v>12</v>
      </c>
      <c r="BD614" s="101">
        <v>50</v>
      </c>
      <c r="BE614" s="101">
        <v>100</v>
      </c>
      <c r="BF614" s="101">
        <v>11</v>
      </c>
      <c r="BG614" s="101">
        <v>30</v>
      </c>
      <c r="BH614" s="101">
        <v>50</v>
      </c>
      <c r="BI614" s="101">
        <v>42</v>
      </c>
      <c r="BJ614" s="101">
        <v>50</v>
      </c>
      <c r="BK614" s="101">
        <v>10</v>
      </c>
      <c r="BL614" s="101">
        <v>20</v>
      </c>
      <c r="BM614" s="101">
        <v>5</v>
      </c>
      <c r="BN614" s="101">
        <v>10</v>
      </c>
      <c r="BO614" s="101">
        <v>36</v>
      </c>
      <c r="BP614" s="101">
        <v>41</v>
      </c>
      <c r="BQ614" s="101">
        <v>2.4</v>
      </c>
    </row>
    <row r="615" spans="1:69" hidden="1" x14ac:dyDescent="0.25">
      <c r="A615" s="73">
        <v>43255</v>
      </c>
      <c r="B615" s="3" t="s">
        <v>38</v>
      </c>
      <c r="C615" s="23">
        <v>2.7</v>
      </c>
      <c r="D615" s="11">
        <v>1</v>
      </c>
      <c r="E615" s="11">
        <f t="shared" si="52"/>
        <v>35.5</v>
      </c>
      <c r="F615" s="11">
        <f t="shared" si="53"/>
        <v>0.9</v>
      </c>
      <c r="G615" s="11">
        <v>12.31</v>
      </c>
      <c r="H615" s="11">
        <v>47.7</v>
      </c>
      <c r="K615" s="125">
        <v>1.3</v>
      </c>
      <c r="L615" s="24">
        <v>44.5</v>
      </c>
      <c r="M615" s="6">
        <v>3.02</v>
      </c>
      <c r="P615" s="25">
        <v>11.2</v>
      </c>
      <c r="R615" s="26">
        <v>2</v>
      </c>
      <c r="S615" s="26">
        <v>40.799999999999997</v>
      </c>
      <c r="U615" s="121">
        <v>1.64</v>
      </c>
      <c r="V615" s="38">
        <v>8.44</v>
      </c>
      <c r="W615" s="126">
        <f t="shared" si="51"/>
        <v>2.94</v>
      </c>
      <c r="Y615" s="40">
        <v>529</v>
      </c>
      <c r="AA615" s="40">
        <v>17</v>
      </c>
      <c r="AB615" s="41">
        <v>7.15</v>
      </c>
      <c r="AC615" s="48">
        <v>21.1</v>
      </c>
      <c r="AD615" s="49">
        <v>3</v>
      </c>
      <c r="AE615" s="49">
        <v>312</v>
      </c>
      <c r="AG615" s="49">
        <v>8.19</v>
      </c>
      <c r="AK615" s="56">
        <v>20.22</v>
      </c>
      <c r="AN615" s="60">
        <v>52</v>
      </c>
      <c r="AO615" s="61">
        <v>5.77</v>
      </c>
      <c r="AQ615" s="76" t="s">
        <v>263</v>
      </c>
      <c r="AS615" s="101">
        <v>300</v>
      </c>
      <c r="AT615" s="101">
        <v>400</v>
      </c>
      <c r="AU615" s="101">
        <v>20</v>
      </c>
      <c r="AV615" s="101">
        <v>25</v>
      </c>
      <c r="AW615" s="101">
        <v>8</v>
      </c>
      <c r="AX615" s="101">
        <v>12</v>
      </c>
      <c r="AY615" s="101">
        <v>2.7</v>
      </c>
      <c r="AZ615" s="101">
        <v>3.3</v>
      </c>
      <c r="BA615" s="101">
        <v>2</v>
      </c>
      <c r="BB615" s="101">
        <v>2</v>
      </c>
      <c r="BC615" s="101">
        <v>12</v>
      </c>
      <c r="BD615" s="101">
        <v>50</v>
      </c>
      <c r="BE615" s="101">
        <v>100</v>
      </c>
      <c r="BF615" s="101">
        <v>11</v>
      </c>
      <c r="BG615" s="101">
        <v>30</v>
      </c>
      <c r="BH615" s="101">
        <v>50</v>
      </c>
      <c r="BI615" s="101">
        <v>42</v>
      </c>
      <c r="BJ615" s="101">
        <v>50</v>
      </c>
      <c r="BK615" s="101">
        <v>10</v>
      </c>
      <c r="BL615" s="101">
        <v>20</v>
      </c>
      <c r="BM615" s="101">
        <v>5</v>
      </c>
      <c r="BN615" s="101">
        <v>10</v>
      </c>
      <c r="BO615" s="101">
        <v>36</v>
      </c>
      <c r="BP615" s="101">
        <v>41</v>
      </c>
      <c r="BQ615" s="101">
        <v>2.4</v>
      </c>
    </row>
    <row r="616" spans="1:69" hidden="1" x14ac:dyDescent="0.25">
      <c r="A616" s="73"/>
      <c r="B616" s="3" t="s">
        <v>76</v>
      </c>
      <c r="C616" s="23">
        <v>3</v>
      </c>
      <c r="D616" s="11">
        <v>1</v>
      </c>
      <c r="E616" s="11">
        <f t="shared" si="52"/>
        <v>40</v>
      </c>
      <c r="F616" s="11">
        <f t="shared" si="53"/>
        <v>0.9</v>
      </c>
      <c r="G616" s="11">
        <v>12.25</v>
      </c>
      <c r="H616" s="11">
        <v>47.1</v>
      </c>
      <c r="K616" s="125">
        <v>1.1000000000000001</v>
      </c>
      <c r="L616" s="24">
        <v>44.6</v>
      </c>
      <c r="M616" s="6">
        <v>3.17</v>
      </c>
      <c r="P616" s="25">
        <v>12.3</v>
      </c>
      <c r="R616" s="26">
        <v>1.97</v>
      </c>
      <c r="S616" s="26">
        <v>39.700000000000003</v>
      </c>
      <c r="U616" s="121">
        <v>1.81</v>
      </c>
      <c r="V616" s="38">
        <v>8.49</v>
      </c>
      <c r="W616" s="126">
        <f t="shared" si="51"/>
        <v>2.91</v>
      </c>
      <c r="Y616" s="40">
        <v>552</v>
      </c>
      <c r="AA616" s="40">
        <v>10.85</v>
      </c>
      <c r="AB616" s="41">
        <v>7.39</v>
      </c>
      <c r="AC616" s="48">
        <v>21.1</v>
      </c>
      <c r="AD616" s="49">
        <v>3.2</v>
      </c>
      <c r="AE616" s="49">
        <v>309</v>
      </c>
      <c r="AG616" s="49">
        <v>9.5500000000000007</v>
      </c>
      <c r="AK616" s="56">
        <v>28.12</v>
      </c>
      <c r="AN616" s="60">
        <v>57</v>
      </c>
      <c r="AO616" s="61">
        <v>8.73</v>
      </c>
      <c r="AS616" s="101">
        <v>300</v>
      </c>
      <c r="AT616" s="101">
        <v>400</v>
      </c>
      <c r="AU616" s="101">
        <v>20</v>
      </c>
      <c r="AV616" s="101">
        <v>25</v>
      </c>
      <c r="AW616" s="101">
        <v>8</v>
      </c>
      <c r="AX616" s="101">
        <v>12</v>
      </c>
      <c r="AY616" s="101">
        <v>2.7</v>
      </c>
      <c r="AZ616" s="101">
        <v>3.3</v>
      </c>
      <c r="BA616" s="101">
        <v>2</v>
      </c>
      <c r="BB616" s="101">
        <v>2</v>
      </c>
      <c r="BC616" s="101">
        <v>12</v>
      </c>
      <c r="BD616" s="101">
        <v>50</v>
      </c>
      <c r="BE616" s="101">
        <v>100</v>
      </c>
      <c r="BF616" s="101">
        <v>11</v>
      </c>
      <c r="BG616" s="101">
        <v>30</v>
      </c>
      <c r="BH616" s="101">
        <v>50</v>
      </c>
      <c r="BI616" s="101">
        <v>42</v>
      </c>
      <c r="BJ616" s="101">
        <v>50</v>
      </c>
      <c r="BK616" s="101">
        <v>10</v>
      </c>
      <c r="BL616" s="101">
        <v>20</v>
      </c>
      <c r="BM616" s="101">
        <v>5</v>
      </c>
      <c r="BN616" s="101">
        <v>10</v>
      </c>
      <c r="BO616" s="101">
        <v>36</v>
      </c>
      <c r="BP616" s="101">
        <v>41</v>
      </c>
      <c r="BQ616" s="101">
        <v>2.4</v>
      </c>
    </row>
    <row r="617" spans="1:69" hidden="1" x14ac:dyDescent="0.25">
      <c r="A617" s="73">
        <v>43256</v>
      </c>
      <c r="B617" s="3" t="s">
        <v>156</v>
      </c>
      <c r="C617" s="23">
        <v>2.8</v>
      </c>
      <c r="D617" s="11">
        <v>1</v>
      </c>
      <c r="E617" s="11">
        <f t="shared" si="52"/>
        <v>36.999999999999993</v>
      </c>
      <c r="F617" s="11">
        <f t="shared" si="53"/>
        <v>0.9</v>
      </c>
      <c r="G617" s="11">
        <v>12.26</v>
      </c>
      <c r="H617" s="11">
        <v>48.4</v>
      </c>
      <c r="K617" s="125">
        <v>1.37</v>
      </c>
      <c r="L617" s="24">
        <v>44</v>
      </c>
      <c r="M617" s="6">
        <v>3.07</v>
      </c>
      <c r="P617" s="25">
        <v>11.2</v>
      </c>
      <c r="R617" s="26">
        <v>1.99</v>
      </c>
      <c r="S617" s="26">
        <v>39.4</v>
      </c>
      <c r="U617" s="121">
        <v>1.51</v>
      </c>
      <c r="V617" s="38">
        <v>8.57</v>
      </c>
      <c r="W617" s="126">
        <f t="shared" si="51"/>
        <v>2.88</v>
      </c>
      <c r="Y617" s="40">
        <v>533</v>
      </c>
      <c r="AA617" s="40">
        <v>13.07</v>
      </c>
      <c r="AB617" s="41">
        <v>11.52</v>
      </c>
      <c r="AC617" s="48">
        <v>20.8</v>
      </c>
      <c r="AD617" s="49">
        <v>3.24</v>
      </c>
      <c r="AE617" s="49">
        <v>303</v>
      </c>
      <c r="AG617" s="49">
        <v>8.65</v>
      </c>
      <c r="AJ617" s="80">
        <v>75.64</v>
      </c>
      <c r="AK617" s="56">
        <v>20.97</v>
      </c>
      <c r="AN617" s="60">
        <v>95</v>
      </c>
      <c r="AO617" s="61">
        <v>9.84</v>
      </c>
      <c r="AS617" s="101">
        <v>300</v>
      </c>
      <c r="AT617" s="101">
        <v>400</v>
      </c>
      <c r="AU617" s="101">
        <v>20</v>
      </c>
      <c r="AV617" s="101">
        <v>25</v>
      </c>
      <c r="AW617" s="101">
        <v>8</v>
      </c>
      <c r="AX617" s="101">
        <v>12</v>
      </c>
      <c r="AY617" s="101">
        <v>2.7</v>
      </c>
      <c r="AZ617" s="101">
        <v>3.3</v>
      </c>
      <c r="BA617" s="101">
        <v>2</v>
      </c>
      <c r="BB617" s="101">
        <v>2</v>
      </c>
      <c r="BC617" s="101">
        <v>12</v>
      </c>
      <c r="BD617" s="101">
        <v>50</v>
      </c>
      <c r="BE617" s="101">
        <v>100</v>
      </c>
      <c r="BF617" s="101">
        <v>11</v>
      </c>
      <c r="BG617" s="101">
        <v>30</v>
      </c>
      <c r="BH617" s="101">
        <v>50</v>
      </c>
      <c r="BI617" s="101">
        <v>42</v>
      </c>
      <c r="BJ617" s="101">
        <v>50</v>
      </c>
      <c r="BK617" s="101">
        <v>10</v>
      </c>
      <c r="BL617" s="101">
        <v>20</v>
      </c>
      <c r="BM617" s="101">
        <v>5</v>
      </c>
      <c r="BN617" s="101">
        <v>10</v>
      </c>
      <c r="BO617" s="101">
        <v>36</v>
      </c>
      <c r="BP617" s="101">
        <v>41</v>
      </c>
      <c r="BQ617" s="101">
        <v>2.4</v>
      </c>
    </row>
    <row r="618" spans="1:69" hidden="1" x14ac:dyDescent="0.25">
      <c r="A618" s="73"/>
      <c r="B618" s="3" t="s">
        <v>72</v>
      </c>
      <c r="C618" s="23">
        <v>2.8</v>
      </c>
      <c r="D618" s="11">
        <v>1</v>
      </c>
      <c r="E618" s="11">
        <f t="shared" si="52"/>
        <v>36.999999999999993</v>
      </c>
      <c r="F618" s="11">
        <f t="shared" si="53"/>
        <v>0.9</v>
      </c>
      <c r="G618" s="11">
        <v>12.24</v>
      </c>
      <c r="H618" s="11">
        <v>48.6</v>
      </c>
      <c r="K618" s="125">
        <v>1.27</v>
      </c>
      <c r="L618" s="24">
        <v>43.8</v>
      </c>
      <c r="M618" s="6">
        <v>3.17</v>
      </c>
      <c r="P618" s="25">
        <v>11.2</v>
      </c>
      <c r="R618" s="26">
        <v>2</v>
      </c>
      <c r="S618" s="26">
        <v>39.700000000000003</v>
      </c>
      <c r="U618" s="121">
        <v>1.39</v>
      </c>
      <c r="V618" s="38">
        <v>8.59</v>
      </c>
      <c r="W618" s="126">
        <f t="shared" si="51"/>
        <v>2.66</v>
      </c>
      <c r="Y618" s="40">
        <v>539</v>
      </c>
      <c r="AA618" s="40">
        <v>14.58</v>
      </c>
      <c r="AB618" s="41">
        <v>13.11</v>
      </c>
      <c r="AC618" s="48">
        <v>21.2</v>
      </c>
      <c r="AD618" s="49">
        <v>3.25</v>
      </c>
      <c r="AE618" s="49">
        <v>310</v>
      </c>
      <c r="AG618" s="49">
        <v>9.1</v>
      </c>
      <c r="AK618" s="56">
        <v>21.24</v>
      </c>
      <c r="AN618" s="60">
        <v>75</v>
      </c>
      <c r="AO618" s="61">
        <v>6.39</v>
      </c>
      <c r="AS618" s="101">
        <v>300</v>
      </c>
      <c r="AT618" s="101">
        <v>400</v>
      </c>
      <c r="AU618" s="101">
        <v>20</v>
      </c>
      <c r="AV618" s="101">
        <v>25</v>
      </c>
      <c r="AW618" s="101">
        <v>8</v>
      </c>
      <c r="AX618" s="101">
        <v>12</v>
      </c>
      <c r="AY618" s="101">
        <v>2.7</v>
      </c>
      <c r="AZ618" s="101">
        <v>3.3</v>
      </c>
      <c r="BA618" s="101">
        <v>2</v>
      </c>
      <c r="BB618" s="101">
        <v>2</v>
      </c>
      <c r="BC618" s="101">
        <v>12</v>
      </c>
      <c r="BD618" s="101">
        <v>50</v>
      </c>
      <c r="BE618" s="101">
        <v>100</v>
      </c>
      <c r="BF618" s="101">
        <v>11</v>
      </c>
      <c r="BG618" s="101">
        <v>30</v>
      </c>
      <c r="BH618" s="101">
        <v>50</v>
      </c>
      <c r="BI618" s="101">
        <v>42</v>
      </c>
      <c r="BJ618" s="101">
        <v>50</v>
      </c>
      <c r="BK618" s="101">
        <v>10</v>
      </c>
      <c r="BL618" s="101">
        <v>20</v>
      </c>
      <c r="BM618" s="101">
        <v>5</v>
      </c>
      <c r="BN618" s="101">
        <v>10</v>
      </c>
      <c r="BO618" s="101">
        <v>36</v>
      </c>
      <c r="BP618" s="101">
        <v>41</v>
      </c>
      <c r="BQ618" s="101">
        <v>2.4</v>
      </c>
    </row>
    <row r="619" spans="1:69" hidden="1" x14ac:dyDescent="0.25">
      <c r="A619" s="73">
        <v>43257</v>
      </c>
      <c r="B619" s="3" t="s">
        <v>156</v>
      </c>
      <c r="C619" s="23">
        <v>2.8</v>
      </c>
      <c r="D619" s="11">
        <v>1.1499999999999999</v>
      </c>
      <c r="E619" s="11">
        <f t="shared" ref="E619:E683" si="54">(C619-D619/3)*15</f>
        <v>36.25</v>
      </c>
      <c r="F619" s="11">
        <f t="shared" ref="F619:F683" si="55">D619*0.9</f>
        <v>1.0349999999999999</v>
      </c>
      <c r="G619" s="11">
        <v>12.27</v>
      </c>
      <c r="H619" s="11">
        <v>48.2</v>
      </c>
      <c r="K619" s="125">
        <v>1.48</v>
      </c>
      <c r="L619" s="24">
        <v>44</v>
      </c>
      <c r="M619" s="6">
        <v>2.84</v>
      </c>
      <c r="P619" s="25">
        <v>10.1</v>
      </c>
      <c r="R619" s="26">
        <v>2.02</v>
      </c>
      <c r="S619" s="26">
        <v>39.799999999999997</v>
      </c>
      <c r="U619" s="121">
        <v>1.27</v>
      </c>
      <c r="V619" s="38">
        <v>8.59</v>
      </c>
      <c r="W619" s="126">
        <f t="shared" si="51"/>
        <v>2.75</v>
      </c>
      <c r="Y619" s="40">
        <v>525</v>
      </c>
      <c r="AA619" s="40">
        <v>15.9</v>
      </c>
      <c r="AB619" s="41">
        <v>16.36</v>
      </c>
      <c r="AC619" s="48">
        <v>21.2</v>
      </c>
      <c r="AD619" s="49">
        <v>3.26</v>
      </c>
      <c r="AE619" s="49">
        <v>315</v>
      </c>
      <c r="AG619" s="49">
        <v>8.6449999999999996</v>
      </c>
      <c r="AN619" s="60">
        <v>65</v>
      </c>
      <c r="AO619" s="61">
        <v>8.4700000000000006</v>
      </c>
      <c r="AS619" s="101">
        <v>300</v>
      </c>
      <c r="AT619" s="101">
        <v>400</v>
      </c>
      <c r="AU619" s="101">
        <v>20</v>
      </c>
      <c r="AV619" s="101">
        <v>25</v>
      </c>
      <c r="AW619" s="101">
        <v>8</v>
      </c>
      <c r="AX619" s="101">
        <v>12</v>
      </c>
      <c r="AY619" s="101">
        <v>2.7</v>
      </c>
      <c r="AZ619" s="101">
        <v>3.3</v>
      </c>
      <c r="BA619" s="101">
        <v>2</v>
      </c>
      <c r="BB619" s="101">
        <v>2</v>
      </c>
      <c r="BC619" s="101">
        <v>12</v>
      </c>
      <c r="BD619" s="101">
        <v>50</v>
      </c>
      <c r="BE619" s="101">
        <v>100</v>
      </c>
      <c r="BF619" s="101">
        <v>11</v>
      </c>
      <c r="BG619" s="101">
        <v>30</v>
      </c>
      <c r="BH619" s="101">
        <v>50</v>
      </c>
      <c r="BI619" s="101">
        <v>42</v>
      </c>
      <c r="BJ619" s="101">
        <v>50</v>
      </c>
      <c r="BK619" s="101">
        <v>10</v>
      </c>
      <c r="BL619" s="101">
        <v>20</v>
      </c>
      <c r="BM619" s="101">
        <v>5</v>
      </c>
      <c r="BN619" s="101">
        <v>10</v>
      </c>
      <c r="BO619" s="101">
        <v>36</v>
      </c>
      <c r="BP619" s="101">
        <v>41</v>
      </c>
      <c r="BQ619" s="101">
        <v>2.4</v>
      </c>
    </row>
    <row r="620" spans="1:69" hidden="1" x14ac:dyDescent="0.25">
      <c r="A620" s="73"/>
      <c r="B620" s="3" t="s">
        <v>75</v>
      </c>
      <c r="C620" s="23">
        <v>3</v>
      </c>
      <c r="D620" s="11">
        <v>1.1000000000000001</v>
      </c>
      <c r="E620" s="11">
        <f t="shared" si="54"/>
        <v>39.5</v>
      </c>
      <c r="F620" s="11">
        <f t="shared" si="55"/>
        <v>0.9900000000000001</v>
      </c>
      <c r="G620" s="11">
        <v>12.17</v>
      </c>
      <c r="H620" s="11">
        <v>48.1</v>
      </c>
      <c r="K620" s="125">
        <v>1.33</v>
      </c>
      <c r="L620" s="24">
        <v>45</v>
      </c>
      <c r="M620" s="6">
        <v>2.92</v>
      </c>
      <c r="P620" s="25">
        <v>11.2</v>
      </c>
      <c r="R620" s="26">
        <v>2.0699999999999998</v>
      </c>
      <c r="S620" s="26">
        <v>40.1</v>
      </c>
      <c r="U620" s="121">
        <v>1.39</v>
      </c>
      <c r="V620" s="38">
        <v>8.8699999999999992</v>
      </c>
      <c r="W620" s="126">
        <f t="shared" si="51"/>
        <v>2.7199999999999998</v>
      </c>
      <c r="Y620" s="40">
        <v>539</v>
      </c>
      <c r="AA620" s="40">
        <v>18.54</v>
      </c>
      <c r="AB620" s="41">
        <v>18.809999999999999</v>
      </c>
      <c r="AC620" s="48">
        <v>20.8</v>
      </c>
      <c r="AD620" s="49">
        <v>3.24</v>
      </c>
      <c r="AE620" s="49">
        <v>327</v>
      </c>
      <c r="AG620" s="49">
        <v>8.19</v>
      </c>
      <c r="AK620" s="56">
        <v>20.66</v>
      </c>
      <c r="AN620" s="60">
        <v>100</v>
      </c>
      <c r="AO620" s="61">
        <v>9.26</v>
      </c>
      <c r="AS620" s="101">
        <v>300</v>
      </c>
      <c r="AT620" s="101">
        <v>400</v>
      </c>
      <c r="AU620" s="101">
        <v>20</v>
      </c>
      <c r="AV620" s="101">
        <v>25</v>
      </c>
      <c r="AW620" s="101">
        <v>8</v>
      </c>
      <c r="AX620" s="101">
        <v>12</v>
      </c>
      <c r="AY620" s="101">
        <v>2.7</v>
      </c>
      <c r="AZ620" s="101">
        <v>3.3</v>
      </c>
      <c r="BA620" s="101">
        <v>2</v>
      </c>
      <c r="BB620" s="101">
        <v>2</v>
      </c>
      <c r="BC620" s="101">
        <v>12</v>
      </c>
      <c r="BD620" s="101">
        <v>50</v>
      </c>
      <c r="BE620" s="101">
        <v>100</v>
      </c>
      <c r="BF620" s="101">
        <v>11</v>
      </c>
      <c r="BG620" s="101">
        <v>30</v>
      </c>
      <c r="BH620" s="101">
        <v>50</v>
      </c>
      <c r="BI620" s="101">
        <v>42</v>
      </c>
      <c r="BJ620" s="101">
        <v>50</v>
      </c>
      <c r="BK620" s="101">
        <v>10</v>
      </c>
      <c r="BL620" s="101">
        <v>20</v>
      </c>
      <c r="BM620" s="101">
        <v>5</v>
      </c>
      <c r="BN620" s="101">
        <v>10</v>
      </c>
      <c r="BO620" s="101">
        <v>36</v>
      </c>
      <c r="BP620" s="101">
        <v>41</v>
      </c>
      <c r="BQ620" s="101">
        <v>2.4</v>
      </c>
    </row>
    <row r="621" spans="1:69" hidden="1" x14ac:dyDescent="0.25">
      <c r="A621" s="73"/>
      <c r="B621" s="3" t="s">
        <v>67</v>
      </c>
      <c r="AE621" s="49">
        <v>319</v>
      </c>
      <c r="AN621" s="60">
        <v>58</v>
      </c>
      <c r="AS621" s="101">
        <v>300</v>
      </c>
      <c r="AT621" s="101">
        <v>400</v>
      </c>
      <c r="AU621" s="101">
        <v>20</v>
      </c>
      <c r="AV621" s="101">
        <v>25</v>
      </c>
      <c r="AW621" s="101">
        <v>8</v>
      </c>
      <c r="AX621" s="101">
        <v>12</v>
      </c>
      <c r="AY621" s="101">
        <v>2.7</v>
      </c>
      <c r="AZ621" s="101">
        <v>3.3</v>
      </c>
      <c r="BA621" s="101">
        <v>2</v>
      </c>
      <c r="BB621" s="101">
        <v>2</v>
      </c>
      <c r="BC621" s="101">
        <v>12</v>
      </c>
      <c r="BD621" s="101">
        <v>50</v>
      </c>
      <c r="BE621" s="101">
        <v>100</v>
      </c>
      <c r="BF621" s="101">
        <v>11</v>
      </c>
      <c r="BG621" s="101">
        <v>30</v>
      </c>
      <c r="BH621" s="101">
        <v>50</v>
      </c>
      <c r="BI621" s="101">
        <v>42</v>
      </c>
      <c r="BJ621" s="101">
        <v>50</v>
      </c>
      <c r="BK621" s="101">
        <v>10</v>
      </c>
      <c r="BL621" s="101">
        <v>20</v>
      </c>
      <c r="BM621" s="101">
        <v>5</v>
      </c>
      <c r="BN621" s="101">
        <v>10</v>
      </c>
      <c r="BO621" s="101">
        <v>36</v>
      </c>
      <c r="BP621" s="101">
        <v>41</v>
      </c>
      <c r="BQ621" s="101">
        <v>2.4</v>
      </c>
    </row>
    <row r="622" spans="1:69" hidden="1" x14ac:dyDescent="0.25">
      <c r="A622" s="73">
        <v>43258</v>
      </c>
      <c r="B622" s="3" t="s">
        <v>156</v>
      </c>
      <c r="C622" s="23">
        <v>2.8</v>
      </c>
      <c r="D622" s="11">
        <v>1.2</v>
      </c>
      <c r="E622" s="11">
        <f t="shared" si="54"/>
        <v>36</v>
      </c>
      <c r="F622" s="11">
        <f t="shared" si="55"/>
        <v>1.08</v>
      </c>
      <c r="G622" s="11">
        <v>12.18</v>
      </c>
      <c r="H622" s="11">
        <v>48.4</v>
      </c>
      <c r="K622" s="125">
        <v>1.44</v>
      </c>
      <c r="L622" s="24">
        <v>44.7</v>
      </c>
      <c r="M622" s="6">
        <v>7.57</v>
      </c>
      <c r="P622" s="25">
        <v>11.2</v>
      </c>
      <c r="R622" s="26">
        <v>2.0299999999999998</v>
      </c>
      <c r="S622" s="26">
        <v>40.200000000000003</v>
      </c>
      <c r="U622" s="121">
        <v>1.45</v>
      </c>
      <c r="V622" s="38">
        <v>8.61</v>
      </c>
      <c r="W622" s="126">
        <f>U622+K622</f>
        <v>2.8899999999999997</v>
      </c>
      <c r="Y622" s="40">
        <v>537</v>
      </c>
      <c r="AA622" s="40">
        <v>18.7</v>
      </c>
      <c r="AB622" s="41">
        <v>21.25</v>
      </c>
      <c r="AC622" s="48">
        <v>20.7</v>
      </c>
      <c r="AD622" s="49">
        <v>3.27</v>
      </c>
      <c r="AE622" s="49">
        <v>315</v>
      </c>
      <c r="AG622" s="49">
        <v>8.65</v>
      </c>
      <c r="AK622" s="56">
        <v>22.08</v>
      </c>
      <c r="AN622" s="60">
        <v>78</v>
      </c>
      <c r="AO622" s="61">
        <v>8.3800000000000008</v>
      </c>
      <c r="AQ622" s="76" t="s">
        <v>264</v>
      </c>
      <c r="AS622" s="101">
        <v>300</v>
      </c>
      <c r="AT622" s="101">
        <v>400</v>
      </c>
      <c r="AU622" s="101">
        <v>20</v>
      </c>
      <c r="AV622" s="101">
        <v>25</v>
      </c>
      <c r="AW622" s="101">
        <v>8</v>
      </c>
      <c r="AX622" s="101">
        <v>12</v>
      </c>
      <c r="AY622" s="101">
        <v>2.7</v>
      </c>
      <c r="AZ622" s="101">
        <v>3.3</v>
      </c>
      <c r="BA622" s="101">
        <v>2</v>
      </c>
      <c r="BB622" s="101">
        <v>2</v>
      </c>
      <c r="BC622" s="101">
        <v>12</v>
      </c>
      <c r="BD622" s="101">
        <v>50</v>
      </c>
      <c r="BE622" s="101">
        <v>100</v>
      </c>
      <c r="BF622" s="101">
        <v>11</v>
      </c>
      <c r="BG622" s="101">
        <v>30</v>
      </c>
      <c r="BH622" s="101">
        <v>50</v>
      </c>
      <c r="BI622" s="101">
        <v>42</v>
      </c>
      <c r="BJ622" s="101">
        <v>50</v>
      </c>
      <c r="BK622" s="101">
        <v>10</v>
      </c>
      <c r="BL622" s="101">
        <v>20</v>
      </c>
      <c r="BM622" s="101">
        <v>5</v>
      </c>
      <c r="BN622" s="101">
        <v>10</v>
      </c>
      <c r="BO622" s="101">
        <v>36</v>
      </c>
      <c r="BP622" s="101">
        <v>41</v>
      </c>
      <c r="BQ622" s="101">
        <v>2.4</v>
      </c>
    </row>
    <row r="623" spans="1:69" hidden="1" x14ac:dyDescent="0.25">
      <c r="A623" s="73"/>
      <c r="B623" s="3" t="s">
        <v>41</v>
      </c>
      <c r="C623" s="23">
        <v>2.9</v>
      </c>
      <c r="D623" s="11">
        <v>1.1000000000000001</v>
      </c>
      <c r="E623" s="11">
        <f t="shared" si="54"/>
        <v>38</v>
      </c>
      <c r="F623" s="11">
        <f t="shared" si="55"/>
        <v>0.9900000000000001</v>
      </c>
      <c r="G623" s="11">
        <v>12.14</v>
      </c>
      <c r="H623" s="11">
        <v>48.2</v>
      </c>
      <c r="K623" s="125">
        <v>1.52</v>
      </c>
      <c r="L623" s="24">
        <v>44.3</v>
      </c>
      <c r="M623" s="6">
        <v>2.86</v>
      </c>
      <c r="P623" s="25">
        <v>11.8</v>
      </c>
      <c r="R623" s="26">
        <v>2.0499999999999998</v>
      </c>
      <c r="S623" s="26">
        <v>40.1</v>
      </c>
      <c r="U623" s="121">
        <v>1.45</v>
      </c>
      <c r="V623" s="38">
        <v>8.5299999999999994</v>
      </c>
      <c r="W623" s="126">
        <f>U623+K623</f>
        <v>2.9699999999999998</v>
      </c>
      <c r="Y623" s="40">
        <v>541</v>
      </c>
      <c r="AA623" s="40">
        <v>22.31</v>
      </c>
      <c r="AB623" s="41">
        <v>23.28</v>
      </c>
      <c r="AC623" s="48">
        <v>21.1</v>
      </c>
      <c r="AD623" s="49">
        <v>3.21</v>
      </c>
      <c r="AE623" s="49">
        <v>316</v>
      </c>
      <c r="AG623" s="49">
        <v>8.65</v>
      </c>
      <c r="AK623" s="56">
        <v>19.12</v>
      </c>
      <c r="AN623" s="60">
        <v>73</v>
      </c>
      <c r="AS623" s="101">
        <v>300</v>
      </c>
      <c r="AT623" s="101">
        <v>400</v>
      </c>
      <c r="AU623" s="101">
        <v>20</v>
      </c>
      <c r="AV623" s="101">
        <v>25</v>
      </c>
      <c r="AW623" s="101">
        <v>8</v>
      </c>
      <c r="AX623" s="101">
        <v>12</v>
      </c>
      <c r="AY623" s="101">
        <v>2.7</v>
      </c>
      <c r="AZ623" s="101">
        <v>3.3</v>
      </c>
      <c r="BA623" s="101">
        <v>2</v>
      </c>
      <c r="BB623" s="101">
        <v>2</v>
      </c>
      <c r="BC623" s="101">
        <v>12</v>
      </c>
      <c r="BD623" s="101">
        <v>50</v>
      </c>
      <c r="BE623" s="101">
        <v>100</v>
      </c>
      <c r="BF623" s="101">
        <v>11</v>
      </c>
      <c r="BG623" s="101">
        <v>30</v>
      </c>
      <c r="BH623" s="101">
        <v>50</v>
      </c>
      <c r="BI623" s="101">
        <v>42</v>
      </c>
      <c r="BJ623" s="101">
        <v>50</v>
      </c>
      <c r="BK623" s="101">
        <v>10</v>
      </c>
      <c r="BL623" s="101">
        <v>20</v>
      </c>
      <c r="BM623" s="101">
        <v>5</v>
      </c>
      <c r="BN623" s="101">
        <v>10</v>
      </c>
      <c r="BO623" s="101">
        <v>36</v>
      </c>
      <c r="BP623" s="101">
        <v>41</v>
      </c>
      <c r="BQ623" s="101">
        <v>2.4</v>
      </c>
    </row>
    <row r="624" spans="1:69" hidden="1" x14ac:dyDescent="0.25">
      <c r="A624" s="73"/>
      <c r="B624" s="3" t="s">
        <v>135</v>
      </c>
      <c r="C624" s="23">
        <v>3.2</v>
      </c>
      <c r="D624" s="11">
        <v>1.2</v>
      </c>
      <c r="E624" s="11">
        <f t="shared" si="54"/>
        <v>42.000000000000007</v>
      </c>
      <c r="F624" s="11">
        <f>D624*0.9</f>
        <v>1.08</v>
      </c>
      <c r="L624" s="24">
        <v>44.8</v>
      </c>
      <c r="P624" s="25">
        <v>11.8</v>
      </c>
      <c r="V624" s="38">
        <v>8.5399999999999991</v>
      </c>
      <c r="AE624" s="49">
        <v>315</v>
      </c>
      <c r="AG624" s="49">
        <v>8.19</v>
      </c>
      <c r="AQ624" s="76" t="s">
        <v>265</v>
      </c>
      <c r="AS624" s="101">
        <v>300</v>
      </c>
      <c r="AT624" s="101">
        <v>400</v>
      </c>
      <c r="AU624" s="101">
        <v>20</v>
      </c>
      <c r="AV624" s="101">
        <v>25</v>
      </c>
      <c r="AW624" s="101">
        <v>8</v>
      </c>
      <c r="AX624" s="101">
        <v>12</v>
      </c>
      <c r="AY624" s="101">
        <v>2.7</v>
      </c>
      <c r="AZ624" s="101">
        <v>3.3</v>
      </c>
      <c r="BA624" s="101">
        <v>2</v>
      </c>
      <c r="BB624" s="101">
        <v>2</v>
      </c>
      <c r="BC624" s="101">
        <v>12</v>
      </c>
      <c r="BD624" s="101">
        <v>50</v>
      </c>
      <c r="BE624" s="101">
        <v>100</v>
      </c>
      <c r="BF624" s="101">
        <v>11</v>
      </c>
      <c r="BG624" s="101">
        <v>30</v>
      </c>
      <c r="BH624" s="101">
        <v>50</v>
      </c>
      <c r="BI624" s="101">
        <v>42</v>
      </c>
      <c r="BJ624" s="101">
        <v>50</v>
      </c>
      <c r="BK624" s="101">
        <v>10</v>
      </c>
      <c r="BL624" s="101">
        <v>20</v>
      </c>
      <c r="BM624" s="101">
        <v>5</v>
      </c>
      <c r="BN624" s="101">
        <v>10</v>
      </c>
      <c r="BO624" s="101">
        <v>36</v>
      </c>
      <c r="BP624" s="101">
        <v>41</v>
      </c>
      <c r="BQ624" s="101">
        <v>2.4</v>
      </c>
    </row>
    <row r="625" spans="1:69" hidden="1" x14ac:dyDescent="0.25">
      <c r="A625" s="73">
        <v>43259</v>
      </c>
      <c r="B625" s="3" t="s">
        <v>39</v>
      </c>
      <c r="C625" s="23">
        <v>2.8</v>
      </c>
      <c r="D625" s="11">
        <v>1.1000000000000001</v>
      </c>
      <c r="E625" s="11">
        <f t="shared" si="54"/>
        <v>36.5</v>
      </c>
      <c r="F625" s="11">
        <f t="shared" si="55"/>
        <v>0.9900000000000001</v>
      </c>
      <c r="G625" s="11">
        <v>12.17</v>
      </c>
      <c r="H625" s="11">
        <v>48.3</v>
      </c>
      <c r="K625" s="125">
        <v>1.18</v>
      </c>
      <c r="L625" s="24">
        <v>44.3</v>
      </c>
      <c r="M625" s="6">
        <v>2.82</v>
      </c>
      <c r="P625" s="25">
        <v>10.9</v>
      </c>
      <c r="R625" s="26">
        <v>2.06</v>
      </c>
      <c r="S625" s="26">
        <v>40.200000000000003</v>
      </c>
      <c r="U625" s="121">
        <v>1.4</v>
      </c>
      <c r="V625" s="38">
        <v>8.57</v>
      </c>
      <c r="W625" s="126">
        <f>U625+K625</f>
        <v>2.58</v>
      </c>
      <c r="Y625" s="40">
        <v>543</v>
      </c>
      <c r="AA625" s="40">
        <v>24.79</v>
      </c>
      <c r="AB625" s="41">
        <v>25.03</v>
      </c>
      <c r="AC625" s="48">
        <v>21.1</v>
      </c>
      <c r="AD625" s="49">
        <v>3.24</v>
      </c>
      <c r="AE625" s="49">
        <v>318</v>
      </c>
      <c r="AG625" s="49">
        <v>8.42</v>
      </c>
      <c r="AK625" s="56">
        <v>19.38</v>
      </c>
      <c r="AN625" s="60">
        <v>60</v>
      </c>
      <c r="AO625" s="61">
        <v>8.15</v>
      </c>
      <c r="AS625" s="101">
        <v>300</v>
      </c>
      <c r="AT625" s="101">
        <v>400</v>
      </c>
      <c r="AU625" s="101">
        <v>20</v>
      </c>
      <c r="AV625" s="101">
        <v>25</v>
      </c>
      <c r="AW625" s="101">
        <v>8</v>
      </c>
      <c r="AX625" s="101">
        <v>12</v>
      </c>
      <c r="AY625" s="101">
        <v>2.7</v>
      </c>
      <c r="AZ625" s="101">
        <v>3.3</v>
      </c>
      <c r="BA625" s="101">
        <v>2</v>
      </c>
      <c r="BB625" s="101">
        <v>2</v>
      </c>
      <c r="BC625" s="101">
        <v>12</v>
      </c>
      <c r="BD625" s="101">
        <v>50</v>
      </c>
      <c r="BE625" s="101">
        <v>100</v>
      </c>
      <c r="BF625" s="101">
        <v>11</v>
      </c>
      <c r="BG625" s="101">
        <v>30</v>
      </c>
      <c r="BH625" s="101">
        <v>50</v>
      </c>
      <c r="BI625" s="101">
        <v>42</v>
      </c>
      <c r="BJ625" s="101">
        <v>50</v>
      </c>
      <c r="BK625" s="101">
        <v>10</v>
      </c>
      <c r="BL625" s="101">
        <v>20</v>
      </c>
      <c r="BM625" s="101">
        <v>5</v>
      </c>
      <c r="BN625" s="101">
        <v>10</v>
      </c>
      <c r="BO625" s="101">
        <v>36</v>
      </c>
      <c r="BP625" s="101">
        <v>41</v>
      </c>
      <c r="BQ625" s="101">
        <v>2.4</v>
      </c>
    </row>
    <row r="626" spans="1:69" hidden="1" x14ac:dyDescent="0.25">
      <c r="A626" s="73"/>
      <c r="B626" s="3" t="s">
        <v>57</v>
      </c>
      <c r="C626" s="23">
        <v>3.2</v>
      </c>
      <c r="D626" s="11">
        <v>0.9</v>
      </c>
      <c r="E626" s="11">
        <f t="shared" si="54"/>
        <v>43.500000000000007</v>
      </c>
      <c r="F626" s="11">
        <f t="shared" si="55"/>
        <v>0.81</v>
      </c>
      <c r="G626" s="11">
        <v>12.39</v>
      </c>
      <c r="H626" s="11">
        <v>47.4</v>
      </c>
      <c r="K626" s="125">
        <v>1.19</v>
      </c>
      <c r="L626" s="24">
        <v>44.8</v>
      </c>
      <c r="P626" s="25">
        <v>11.2</v>
      </c>
      <c r="R626" s="26">
        <v>1.92</v>
      </c>
      <c r="S626" s="26">
        <v>40.1</v>
      </c>
      <c r="U626" s="121">
        <v>1.75</v>
      </c>
      <c r="V626" s="38">
        <v>8.69</v>
      </c>
      <c r="W626" s="126">
        <f>U626+K626</f>
        <v>2.94</v>
      </c>
      <c r="Y626" s="40">
        <v>550</v>
      </c>
      <c r="AA626" s="40">
        <v>24.81</v>
      </c>
      <c r="AB626" s="41">
        <v>27.72</v>
      </c>
      <c r="AC626" s="48">
        <v>21.3</v>
      </c>
      <c r="AD626" s="49">
        <v>3.17</v>
      </c>
      <c r="AE626" s="49">
        <v>313</v>
      </c>
      <c r="AG626" s="49">
        <v>8.19</v>
      </c>
      <c r="AJ626" s="80">
        <v>78.97</v>
      </c>
      <c r="AK626" s="56">
        <v>21.51</v>
      </c>
      <c r="AN626" s="60">
        <v>83</v>
      </c>
      <c r="AO626" s="61">
        <v>9.9350000000000005</v>
      </c>
      <c r="AS626" s="101">
        <v>300</v>
      </c>
      <c r="AT626" s="101">
        <v>400</v>
      </c>
      <c r="AU626" s="101">
        <v>20</v>
      </c>
      <c r="AV626" s="101">
        <v>25</v>
      </c>
      <c r="AW626" s="101">
        <v>8</v>
      </c>
      <c r="AX626" s="101">
        <v>12</v>
      </c>
      <c r="AY626" s="101">
        <v>2.7</v>
      </c>
      <c r="AZ626" s="101">
        <v>3.3</v>
      </c>
      <c r="BA626" s="101">
        <v>2</v>
      </c>
      <c r="BB626" s="101">
        <v>2</v>
      </c>
      <c r="BC626" s="101">
        <v>12</v>
      </c>
      <c r="BD626" s="101">
        <v>50</v>
      </c>
      <c r="BE626" s="101">
        <v>100</v>
      </c>
      <c r="BF626" s="101">
        <v>11</v>
      </c>
      <c r="BG626" s="101">
        <v>30</v>
      </c>
      <c r="BH626" s="101">
        <v>50</v>
      </c>
      <c r="BI626" s="101">
        <v>42</v>
      </c>
      <c r="BJ626" s="101">
        <v>50</v>
      </c>
      <c r="BK626" s="101">
        <v>10</v>
      </c>
      <c r="BL626" s="101">
        <v>20</v>
      </c>
      <c r="BM626" s="101">
        <v>5</v>
      </c>
      <c r="BN626" s="101">
        <v>10</v>
      </c>
      <c r="BO626" s="101">
        <v>36</v>
      </c>
      <c r="BP626" s="101">
        <v>41</v>
      </c>
      <c r="BQ626" s="101">
        <v>2.4</v>
      </c>
    </row>
    <row r="627" spans="1:69" hidden="1" x14ac:dyDescent="0.25">
      <c r="A627" s="73"/>
      <c r="B627" s="3" t="s">
        <v>42</v>
      </c>
      <c r="AE627" s="49">
        <v>315</v>
      </c>
      <c r="AG627" s="49">
        <v>8.4</v>
      </c>
      <c r="AS627" s="101">
        <v>300</v>
      </c>
      <c r="AT627" s="101">
        <v>400</v>
      </c>
      <c r="AU627" s="101">
        <v>20</v>
      </c>
      <c r="AV627" s="101">
        <v>25</v>
      </c>
      <c r="AW627" s="101">
        <v>8</v>
      </c>
      <c r="AX627" s="101">
        <v>12</v>
      </c>
      <c r="AY627" s="101">
        <v>2.7</v>
      </c>
      <c r="AZ627" s="101">
        <v>3.3</v>
      </c>
      <c r="BA627" s="101">
        <v>2</v>
      </c>
      <c r="BB627" s="101">
        <v>2</v>
      </c>
      <c r="BC627" s="101">
        <v>12</v>
      </c>
      <c r="BD627" s="101">
        <v>50</v>
      </c>
      <c r="BE627" s="101">
        <v>100</v>
      </c>
      <c r="BF627" s="101">
        <v>11</v>
      </c>
      <c r="BG627" s="101">
        <v>30</v>
      </c>
      <c r="BH627" s="101">
        <v>50</v>
      </c>
      <c r="BI627" s="101">
        <v>42</v>
      </c>
      <c r="BJ627" s="101">
        <v>50</v>
      </c>
      <c r="BK627" s="101">
        <v>10</v>
      </c>
      <c r="BL627" s="101">
        <v>20</v>
      </c>
      <c r="BM627" s="101">
        <v>5</v>
      </c>
      <c r="BN627" s="101">
        <v>10</v>
      </c>
      <c r="BO627" s="101">
        <v>36</v>
      </c>
      <c r="BP627" s="101">
        <v>41</v>
      </c>
      <c r="BQ627" s="101">
        <v>2.4</v>
      </c>
    </row>
    <row r="628" spans="1:69" hidden="1" x14ac:dyDescent="0.25">
      <c r="A628" s="73">
        <v>43260</v>
      </c>
      <c r="B628" s="3" t="s">
        <v>46</v>
      </c>
      <c r="C628" s="23">
        <v>2.8</v>
      </c>
      <c r="D628" s="11">
        <v>1.1000000000000001</v>
      </c>
      <c r="E628" s="11">
        <f t="shared" si="54"/>
        <v>36.5</v>
      </c>
      <c r="F628" s="11">
        <f t="shared" si="55"/>
        <v>0.9900000000000001</v>
      </c>
      <c r="G628" s="11">
        <v>12.14</v>
      </c>
      <c r="H628" s="11">
        <v>48.1</v>
      </c>
      <c r="K628" s="125">
        <v>1.46</v>
      </c>
      <c r="L628" s="24">
        <v>43.4</v>
      </c>
      <c r="M628" s="6">
        <v>3.2</v>
      </c>
      <c r="P628" s="25">
        <v>10.6</v>
      </c>
      <c r="R628" s="26">
        <v>2.06</v>
      </c>
      <c r="S628" s="26">
        <v>40.200000000000003</v>
      </c>
      <c r="U628" s="121">
        <v>1.53</v>
      </c>
      <c r="V628" s="38">
        <v>8.44</v>
      </c>
      <c r="W628" s="126">
        <f t="shared" ref="W628:W636" si="56">U628+K628</f>
        <v>2.99</v>
      </c>
      <c r="Y628" s="40">
        <v>550</v>
      </c>
      <c r="AA628" s="40">
        <v>26.14</v>
      </c>
      <c r="AB628" s="41">
        <v>29.31</v>
      </c>
      <c r="AC628" s="48">
        <v>21.4</v>
      </c>
      <c r="AD628" s="49">
        <v>3.26</v>
      </c>
      <c r="AE628" s="49">
        <v>307</v>
      </c>
      <c r="AG628" s="49">
        <v>8.65</v>
      </c>
      <c r="AK628" s="56">
        <v>24.62</v>
      </c>
      <c r="AN628" s="60">
        <v>73</v>
      </c>
      <c r="AO628" s="61">
        <v>9.5</v>
      </c>
      <c r="AS628" s="101">
        <v>300</v>
      </c>
      <c r="AT628" s="101">
        <v>400</v>
      </c>
      <c r="AU628" s="101">
        <v>20</v>
      </c>
      <c r="AV628" s="101">
        <v>25</v>
      </c>
      <c r="AW628" s="101">
        <v>8</v>
      </c>
      <c r="AX628" s="101">
        <v>12</v>
      </c>
      <c r="AY628" s="101">
        <v>2.7</v>
      </c>
      <c r="AZ628" s="101">
        <v>3.3</v>
      </c>
      <c r="BA628" s="101">
        <v>2</v>
      </c>
      <c r="BB628" s="101">
        <v>2</v>
      </c>
      <c r="BC628" s="101">
        <v>12</v>
      </c>
      <c r="BD628" s="101">
        <v>50</v>
      </c>
      <c r="BE628" s="101">
        <v>100</v>
      </c>
      <c r="BF628" s="101">
        <v>11</v>
      </c>
      <c r="BG628" s="101">
        <v>30</v>
      </c>
      <c r="BH628" s="101">
        <v>50</v>
      </c>
      <c r="BI628" s="101">
        <v>42</v>
      </c>
      <c r="BJ628" s="101">
        <v>50</v>
      </c>
      <c r="BK628" s="101">
        <v>10</v>
      </c>
      <c r="BL628" s="101">
        <v>20</v>
      </c>
      <c r="BM628" s="101">
        <v>5</v>
      </c>
      <c r="BN628" s="101">
        <v>10</v>
      </c>
      <c r="BO628" s="101">
        <v>36</v>
      </c>
      <c r="BP628" s="101">
        <v>41</v>
      </c>
      <c r="BQ628" s="101">
        <v>2.4</v>
      </c>
    </row>
    <row r="629" spans="1:69" hidden="1" x14ac:dyDescent="0.25">
      <c r="A629" s="73">
        <v>43262</v>
      </c>
      <c r="B629" s="3" t="s">
        <v>38</v>
      </c>
      <c r="C629" s="23">
        <v>2.8</v>
      </c>
      <c r="D629" s="11">
        <v>1.1000000000000001</v>
      </c>
      <c r="E629" s="11">
        <f t="shared" si="54"/>
        <v>36.5</v>
      </c>
      <c r="F629" s="11">
        <f t="shared" si="55"/>
        <v>0.9900000000000001</v>
      </c>
      <c r="G629" s="11">
        <v>12.19</v>
      </c>
      <c r="H629" s="11">
        <v>48.4</v>
      </c>
      <c r="K629" s="125">
        <v>1.38</v>
      </c>
      <c r="L629" s="24">
        <v>45.4</v>
      </c>
      <c r="M629" s="6">
        <v>2.82</v>
      </c>
      <c r="P629" s="25">
        <v>11.2</v>
      </c>
      <c r="R629" s="26">
        <v>2.02</v>
      </c>
      <c r="S629" s="26">
        <v>39.1</v>
      </c>
      <c r="U629" s="121">
        <v>1.55</v>
      </c>
      <c r="V629" s="38">
        <v>8.3800000000000008</v>
      </c>
      <c r="W629" s="126">
        <f t="shared" si="56"/>
        <v>2.9299999999999997</v>
      </c>
      <c r="Y629" s="40">
        <v>544</v>
      </c>
      <c r="AA629" s="40">
        <v>22.8</v>
      </c>
      <c r="AB629" s="41">
        <v>18.170000000000002</v>
      </c>
      <c r="AC629" s="48">
        <v>20.7</v>
      </c>
      <c r="AD629" s="49">
        <v>3.13</v>
      </c>
      <c r="AE629" s="49">
        <v>317</v>
      </c>
      <c r="AG629" s="49">
        <v>8.19</v>
      </c>
      <c r="AK629" s="56">
        <v>19.79</v>
      </c>
      <c r="AN629" s="60">
        <v>93</v>
      </c>
      <c r="AO629" s="61">
        <v>5.21</v>
      </c>
      <c r="AQ629" s="76" t="s">
        <v>266</v>
      </c>
      <c r="AS629" s="101">
        <v>300</v>
      </c>
      <c r="AT629" s="101">
        <v>400</v>
      </c>
      <c r="AU629" s="101">
        <v>20</v>
      </c>
      <c r="AV629" s="101">
        <v>25</v>
      </c>
      <c r="AW629" s="101">
        <v>8</v>
      </c>
      <c r="AX629" s="101">
        <v>12</v>
      </c>
      <c r="AY629" s="101">
        <v>2.7</v>
      </c>
      <c r="AZ629" s="101">
        <v>3.3</v>
      </c>
      <c r="BA629" s="101">
        <v>2</v>
      </c>
      <c r="BB629" s="101">
        <v>2</v>
      </c>
      <c r="BC629" s="101">
        <v>12</v>
      </c>
      <c r="BD629" s="101">
        <v>50</v>
      </c>
      <c r="BE629" s="101">
        <v>100</v>
      </c>
      <c r="BF629" s="101">
        <v>11</v>
      </c>
      <c r="BG629" s="101">
        <v>30</v>
      </c>
      <c r="BH629" s="101">
        <v>50</v>
      </c>
      <c r="BI629" s="101">
        <v>42</v>
      </c>
      <c r="BJ629" s="101">
        <v>50</v>
      </c>
      <c r="BK629" s="101">
        <v>10</v>
      </c>
      <c r="BL629" s="101">
        <v>20</v>
      </c>
      <c r="BM629" s="101">
        <v>5</v>
      </c>
      <c r="BN629" s="101">
        <v>10</v>
      </c>
      <c r="BO629" s="101">
        <v>36</v>
      </c>
      <c r="BP629" s="101">
        <v>41</v>
      </c>
      <c r="BQ629" s="101">
        <v>2.4</v>
      </c>
    </row>
    <row r="630" spans="1:69" hidden="1" x14ac:dyDescent="0.25">
      <c r="A630" s="73"/>
      <c r="B630" s="3" t="s">
        <v>234</v>
      </c>
      <c r="C630" s="23">
        <v>2.9</v>
      </c>
      <c r="D630" s="11">
        <v>1.2</v>
      </c>
      <c r="E630" s="11">
        <f t="shared" si="54"/>
        <v>37.5</v>
      </c>
      <c r="F630" s="11">
        <f t="shared" si="55"/>
        <v>1.08</v>
      </c>
      <c r="G630" s="11">
        <v>12.19</v>
      </c>
      <c r="H630" s="11">
        <v>47.3</v>
      </c>
      <c r="K630" s="125">
        <v>1.1100000000000001</v>
      </c>
      <c r="L630" s="24">
        <v>44.2</v>
      </c>
      <c r="M630" s="6">
        <v>3.21</v>
      </c>
      <c r="P630" s="25">
        <v>11.8</v>
      </c>
      <c r="R630" s="26">
        <v>2.0099999999999998</v>
      </c>
      <c r="S630" s="26">
        <v>40.200000000000003</v>
      </c>
      <c r="U630" s="121">
        <v>1.36</v>
      </c>
      <c r="V630" s="38">
        <v>8.52</v>
      </c>
      <c r="W630" s="126">
        <f t="shared" si="56"/>
        <v>2.4700000000000002</v>
      </c>
      <c r="Y630" s="40">
        <v>573</v>
      </c>
      <c r="AA630" s="40">
        <v>10.9</v>
      </c>
      <c r="AB630" s="41">
        <v>6.91</v>
      </c>
      <c r="AC630" s="48">
        <v>20.5</v>
      </c>
      <c r="AD630" s="49">
        <v>3.19</v>
      </c>
      <c r="AE630" s="49">
        <v>315</v>
      </c>
      <c r="AG630" s="49">
        <v>8.19</v>
      </c>
      <c r="AJ630" s="80">
        <v>74.64</v>
      </c>
      <c r="AK630" s="56">
        <v>18.89</v>
      </c>
      <c r="AN630" s="60">
        <v>80</v>
      </c>
      <c r="AS630" s="101">
        <v>300</v>
      </c>
      <c r="AT630" s="101">
        <v>400</v>
      </c>
      <c r="AU630" s="101">
        <v>20</v>
      </c>
      <c r="AV630" s="101">
        <v>25</v>
      </c>
      <c r="AW630" s="101">
        <v>8</v>
      </c>
      <c r="AX630" s="101">
        <v>12</v>
      </c>
      <c r="AY630" s="101">
        <v>2.7</v>
      </c>
      <c r="AZ630" s="101">
        <v>3.3</v>
      </c>
      <c r="BA630" s="101">
        <v>2</v>
      </c>
      <c r="BB630" s="101">
        <v>2</v>
      </c>
      <c r="BC630" s="101">
        <v>12</v>
      </c>
      <c r="BD630" s="101">
        <v>50</v>
      </c>
      <c r="BE630" s="101">
        <v>100</v>
      </c>
      <c r="BF630" s="101">
        <v>11</v>
      </c>
      <c r="BG630" s="101">
        <v>30</v>
      </c>
      <c r="BH630" s="101">
        <v>50</v>
      </c>
      <c r="BI630" s="101">
        <v>42</v>
      </c>
      <c r="BJ630" s="101">
        <v>50</v>
      </c>
      <c r="BK630" s="101">
        <v>10</v>
      </c>
      <c r="BL630" s="101">
        <v>20</v>
      </c>
      <c r="BM630" s="101">
        <v>5</v>
      </c>
      <c r="BN630" s="101">
        <v>10</v>
      </c>
      <c r="BO630" s="101">
        <v>36</v>
      </c>
      <c r="BP630" s="101">
        <v>41</v>
      </c>
      <c r="BQ630" s="101">
        <v>2.4</v>
      </c>
    </row>
    <row r="631" spans="1:69" hidden="1" x14ac:dyDescent="0.25">
      <c r="A631" s="73">
        <v>43263</v>
      </c>
      <c r="B631" s="3" t="s">
        <v>156</v>
      </c>
      <c r="C631" s="23">
        <v>2.8</v>
      </c>
      <c r="D631" s="11">
        <v>1.1000000000000001</v>
      </c>
      <c r="E631" s="11">
        <f t="shared" si="54"/>
        <v>36.5</v>
      </c>
      <c r="F631" s="11">
        <f t="shared" si="55"/>
        <v>0.9900000000000001</v>
      </c>
      <c r="G631" s="11">
        <v>12.07</v>
      </c>
      <c r="H631" s="11">
        <v>48.4</v>
      </c>
      <c r="K631" s="125">
        <v>1.08</v>
      </c>
      <c r="L631" s="24">
        <v>44.1</v>
      </c>
      <c r="M631" s="6">
        <v>2.92</v>
      </c>
      <c r="P631" s="25">
        <v>10.9</v>
      </c>
      <c r="R631" s="26">
        <v>2.13</v>
      </c>
      <c r="S631" s="26">
        <v>39.9</v>
      </c>
      <c r="U631" s="121">
        <v>1.44</v>
      </c>
      <c r="V631" s="38">
        <v>8.58</v>
      </c>
      <c r="W631" s="126">
        <f t="shared" si="56"/>
        <v>2.52</v>
      </c>
      <c r="Y631" s="40">
        <v>549</v>
      </c>
      <c r="AA631" s="40">
        <v>11.15</v>
      </c>
      <c r="AB631" s="41">
        <v>7.75</v>
      </c>
      <c r="AC631" s="48">
        <v>21.3</v>
      </c>
      <c r="AD631" s="49">
        <v>3.23</v>
      </c>
      <c r="AE631" s="49">
        <v>316</v>
      </c>
      <c r="AG631" s="49">
        <v>8.65</v>
      </c>
      <c r="AK631" s="56">
        <v>20.13</v>
      </c>
      <c r="AN631" s="60">
        <v>53</v>
      </c>
      <c r="AO631" s="61">
        <v>6.27</v>
      </c>
      <c r="AS631" s="101">
        <v>300</v>
      </c>
      <c r="AT631" s="101">
        <v>400</v>
      </c>
      <c r="AU631" s="101">
        <v>20</v>
      </c>
      <c r="AV631" s="101">
        <v>25</v>
      </c>
      <c r="AW631" s="101">
        <v>8</v>
      </c>
      <c r="AX631" s="101">
        <v>12</v>
      </c>
      <c r="AY631" s="101">
        <v>2.7</v>
      </c>
      <c r="AZ631" s="101">
        <v>3.3</v>
      </c>
      <c r="BA631" s="101">
        <v>2</v>
      </c>
      <c r="BB631" s="101">
        <v>2</v>
      </c>
      <c r="BC631" s="101">
        <v>12</v>
      </c>
      <c r="BD631" s="101">
        <v>50</v>
      </c>
      <c r="BE631" s="101">
        <v>100</v>
      </c>
      <c r="BF631" s="101">
        <v>11</v>
      </c>
      <c r="BG631" s="101">
        <v>30</v>
      </c>
      <c r="BH631" s="101">
        <v>50</v>
      </c>
      <c r="BI631" s="101">
        <v>42</v>
      </c>
      <c r="BJ631" s="101">
        <v>50</v>
      </c>
      <c r="BK631" s="101">
        <v>10</v>
      </c>
      <c r="BL631" s="101">
        <v>20</v>
      </c>
      <c r="BM631" s="101">
        <v>5</v>
      </c>
      <c r="BN631" s="101">
        <v>10</v>
      </c>
      <c r="BO631" s="101">
        <v>36</v>
      </c>
      <c r="BP631" s="101">
        <v>41</v>
      </c>
      <c r="BQ631" s="101">
        <v>2.4</v>
      </c>
    </row>
    <row r="632" spans="1:69" hidden="1" x14ac:dyDescent="0.25">
      <c r="A632" s="73"/>
      <c r="B632" s="3" t="s">
        <v>76</v>
      </c>
      <c r="C632" s="23">
        <v>3.1</v>
      </c>
      <c r="D632" s="11">
        <v>0.9</v>
      </c>
      <c r="E632" s="11">
        <f t="shared" si="54"/>
        <v>42.000000000000007</v>
      </c>
      <c r="F632" s="11">
        <f t="shared" si="55"/>
        <v>0.81</v>
      </c>
      <c r="G632" s="11">
        <v>12.05</v>
      </c>
      <c r="H632" s="11">
        <v>47.4</v>
      </c>
      <c r="K632" s="125">
        <v>0.97</v>
      </c>
      <c r="L632" s="24">
        <v>43.6</v>
      </c>
      <c r="M632" s="6">
        <v>2.99</v>
      </c>
      <c r="P632" s="25">
        <v>11.2</v>
      </c>
      <c r="R632" s="26">
        <v>2.09</v>
      </c>
      <c r="S632" s="26">
        <v>40.4</v>
      </c>
      <c r="U632" s="121">
        <v>1.63</v>
      </c>
      <c r="V632" s="38">
        <v>8.65</v>
      </c>
      <c r="W632" s="126">
        <f t="shared" si="56"/>
        <v>2.5999999999999996</v>
      </c>
      <c r="Y632" s="40">
        <v>546</v>
      </c>
      <c r="AA632" s="40">
        <v>10</v>
      </c>
      <c r="AB632" s="41">
        <v>6.88</v>
      </c>
      <c r="AC632" s="48">
        <v>20.5</v>
      </c>
      <c r="AD632" s="49">
        <v>2.95</v>
      </c>
      <c r="AE632" s="49">
        <v>313</v>
      </c>
      <c r="AG632" s="49">
        <v>9.5500000000000007</v>
      </c>
      <c r="AK632" s="56">
        <v>19.75</v>
      </c>
      <c r="AN632" s="60">
        <v>62</v>
      </c>
      <c r="AO632" s="61">
        <v>4.8</v>
      </c>
      <c r="AS632" s="101">
        <v>300</v>
      </c>
      <c r="AT632" s="101">
        <v>400</v>
      </c>
      <c r="AU632" s="101">
        <v>20</v>
      </c>
      <c r="AV632" s="101">
        <v>25</v>
      </c>
      <c r="AW632" s="101">
        <v>8</v>
      </c>
      <c r="AX632" s="101">
        <v>12</v>
      </c>
      <c r="AY632" s="101">
        <v>2.7</v>
      </c>
      <c r="AZ632" s="101">
        <v>3.3</v>
      </c>
      <c r="BA632" s="101">
        <v>2</v>
      </c>
      <c r="BB632" s="101">
        <v>2</v>
      </c>
      <c r="BC632" s="101">
        <v>12</v>
      </c>
      <c r="BD632" s="101">
        <v>50</v>
      </c>
      <c r="BE632" s="101">
        <v>100</v>
      </c>
      <c r="BF632" s="101">
        <v>11</v>
      </c>
      <c r="BG632" s="101">
        <v>30</v>
      </c>
      <c r="BH632" s="101">
        <v>50</v>
      </c>
      <c r="BI632" s="101">
        <v>42</v>
      </c>
      <c r="BJ632" s="101">
        <v>50</v>
      </c>
      <c r="BK632" s="101">
        <v>10</v>
      </c>
      <c r="BL632" s="101">
        <v>20</v>
      </c>
      <c r="BM632" s="101">
        <v>5</v>
      </c>
      <c r="BN632" s="101">
        <v>10</v>
      </c>
      <c r="BO632" s="101">
        <v>36</v>
      </c>
      <c r="BP632" s="101">
        <v>41</v>
      </c>
      <c r="BQ632" s="101">
        <v>2.4</v>
      </c>
    </row>
    <row r="633" spans="1:69" hidden="1" x14ac:dyDescent="0.25">
      <c r="A633" s="73">
        <v>43264</v>
      </c>
      <c r="B633" s="3" t="s">
        <v>267</v>
      </c>
      <c r="C633" s="23">
        <v>2.7</v>
      </c>
      <c r="D633" s="11">
        <v>1.1000000000000001</v>
      </c>
      <c r="E633" s="11">
        <f t="shared" si="54"/>
        <v>35</v>
      </c>
      <c r="F633" s="11">
        <f t="shared" si="55"/>
        <v>0.9900000000000001</v>
      </c>
      <c r="G633" s="11">
        <v>12.04</v>
      </c>
      <c r="H633" s="11">
        <v>48.6</v>
      </c>
      <c r="K633" s="125">
        <v>1.1599999999999999</v>
      </c>
      <c r="L633" s="24">
        <v>42.9</v>
      </c>
      <c r="M633" s="6">
        <v>2.84</v>
      </c>
      <c r="P633" s="25">
        <v>10.6</v>
      </c>
      <c r="R633" s="26">
        <v>2.11</v>
      </c>
      <c r="S633" s="26">
        <v>40.1</v>
      </c>
      <c r="U633" s="121">
        <v>1.6</v>
      </c>
      <c r="V633" s="38">
        <v>8.69</v>
      </c>
      <c r="W633" s="126">
        <f t="shared" si="56"/>
        <v>2.76</v>
      </c>
      <c r="Y633" s="40">
        <v>561</v>
      </c>
      <c r="AA633" s="40">
        <v>10.55</v>
      </c>
      <c r="AB633" s="41">
        <v>7.4</v>
      </c>
      <c r="AC633" s="48">
        <v>21.4</v>
      </c>
      <c r="AD633" s="49">
        <v>3.28</v>
      </c>
      <c r="AE633" s="49">
        <v>309</v>
      </c>
      <c r="AG633" s="49">
        <v>8.19</v>
      </c>
      <c r="AK633" s="56">
        <v>19.87</v>
      </c>
      <c r="AN633" s="60">
        <v>75</v>
      </c>
      <c r="AO633" s="61">
        <v>9.42</v>
      </c>
      <c r="AS633" s="101">
        <v>300</v>
      </c>
      <c r="AT633" s="101">
        <v>400</v>
      </c>
      <c r="AU633" s="101">
        <v>20</v>
      </c>
      <c r="AV633" s="101">
        <v>25</v>
      </c>
      <c r="AW633" s="101">
        <v>8</v>
      </c>
      <c r="AX633" s="101">
        <v>12</v>
      </c>
      <c r="AY633" s="101">
        <v>2.7</v>
      </c>
      <c r="AZ633" s="101">
        <v>3.3</v>
      </c>
      <c r="BA633" s="101">
        <v>2</v>
      </c>
      <c r="BB633" s="101">
        <v>2</v>
      </c>
      <c r="BC633" s="101">
        <v>12</v>
      </c>
      <c r="BD633" s="101">
        <v>50</v>
      </c>
      <c r="BE633" s="101">
        <v>100</v>
      </c>
      <c r="BF633" s="101">
        <v>11</v>
      </c>
      <c r="BG633" s="101">
        <v>30</v>
      </c>
      <c r="BH633" s="101">
        <v>50</v>
      </c>
      <c r="BI633" s="101">
        <v>42</v>
      </c>
      <c r="BJ633" s="101">
        <v>50</v>
      </c>
      <c r="BK633" s="101">
        <v>10</v>
      </c>
      <c r="BL633" s="101">
        <v>20</v>
      </c>
      <c r="BM633" s="101">
        <v>5</v>
      </c>
      <c r="BN633" s="101">
        <v>10</v>
      </c>
      <c r="BO633" s="101">
        <v>36</v>
      </c>
      <c r="BP633" s="101">
        <v>41</v>
      </c>
      <c r="BQ633" s="101">
        <v>2.4</v>
      </c>
    </row>
    <row r="634" spans="1:69" hidden="1" x14ac:dyDescent="0.25">
      <c r="A634" s="73"/>
      <c r="B634" s="3" t="s">
        <v>76</v>
      </c>
      <c r="C634" s="23">
        <v>3.1</v>
      </c>
      <c r="D634" s="11">
        <v>1</v>
      </c>
      <c r="E634" s="11">
        <f t="shared" si="54"/>
        <v>41.5</v>
      </c>
      <c r="F634" s="11">
        <f t="shared" si="55"/>
        <v>0.9</v>
      </c>
      <c r="G634" s="11">
        <v>12.06</v>
      </c>
      <c r="H634" s="11">
        <v>48.3</v>
      </c>
      <c r="K634" s="125">
        <v>1.1200000000000001</v>
      </c>
      <c r="L634" s="24">
        <v>42.9</v>
      </c>
      <c r="M634" s="6">
        <v>2.98</v>
      </c>
      <c r="P634" s="25">
        <v>11.8</v>
      </c>
      <c r="R634" s="26">
        <v>2.0499999999999998</v>
      </c>
      <c r="S634" s="26">
        <v>40.4</v>
      </c>
      <c r="U634" s="121">
        <v>1.27</v>
      </c>
      <c r="V634" s="38">
        <v>8.68</v>
      </c>
      <c r="W634" s="126">
        <f t="shared" si="56"/>
        <v>2.39</v>
      </c>
      <c r="Y634" s="40">
        <v>558</v>
      </c>
      <c r="AA634" s="40">
        <v>11.37</v>
      </c>
      <c r="AB634" s="41">
        <v>8.08</v>
      </c>
      <c r="AC634" s="48">
        <v>20.8</v>
      </c>
      <c r="AD634" s="49">
        <v>3.18</v>
      </c>
      <c r="AE634" s="49">
        <v>315</v>
      </c>
      <c r="AG634" s="49">
        <v>8.42</v>
      </c>
      <c r="AK634" s="56">
        <v>23.3</v>
      </c>
      <c r="AN634" s="60">
        <v>67</v>
      </c>
      <c r="AO634" s="61">
        <v>5.4039999999999999</v>
      </c>
      <c r="AS634" s="101">
        <v>300</v>
      </c>
      <c r="AT634" s="101">
        <v>400</v>
      </c>
      <c r="AU634" s="101">
        <v>20</v>
      </c>
      <c r="AV634" s="101">
        <v>25</v>
      </c>
      <c r="AW634" s="101">
        <v>8</v>
      </c>
      <c r="AX634" s="101">
        <v>12</v>
      </c>
      <c r="AY634" s="101">
        <v>2.7</v>
      </c>
      <c r="AZ634" s="101">
        <v>3.3</v>
      </c>
      <c r="BA634" s="101">
        <v>2</v>
      </c>
      <c r="BB634" s="101">
        <v>2</v>
      </c>
      <c r="BC634" s="101">
        <v>12</v>
      </c>
      <c r="BD634" s="101">
        <v>50</v>
      </c>
      <c r="BE634" s="101">
        <v>100</v>
      </c>
      <c r="BF634" s="101">
        <v>11</v>
      </c>
      <c r="BG634" s="101">
        <v>30</v>
      </c>
      <c r="BH634" s="101">
        <v>50</v>
      </c>
      <c r="BI634" s="101">
        <v>42</v>
      </c>
      <c r="BJ634" s="101">
        <v>50</v>
      </c>
      <c r="BK634" s="101">
        <v>10</v>
      </c>
      <c r="BL634" s="101">
        <v>20</v>
      </c>
      <c r="BM634" s="101">
        <v>5</v>
      </c>
      <c r="BN634" s="101">
        <v>10</v>
      </c>
      <c r="BO634" s="101">
        <v>36</v>
      </c>
      <c r="BP634" s="101">
        <v>41</v>
      </c>
      <c r="BQ634" s="101">
        <v>2.4</v>
      </c>
    </row>
    <row r="635" spans="1:69" hidden="1" x14ac:dyDescent="0.25">
      <c r="A635" s="73">
        <v>43265</v>
      </c>
      <c r="B635" s="3" t="s">
        <v>142</v>
      </c>
      <c r="C635" s="23">
        <v>2.75</v>
      </c>
      <c r="D635" s="11">
        <v>1.1000000000000001</v>
      </c>
      <c r="E635" s="11">
        <f t="shared" si="54"/>
        <v>35.75</v>
      </c>
      <c r="F635" s="11">
        <f t="shared" si="55"/>
        <v>0.9900000000000001</v>
      </c>
      <c r="G635" s="11">
        <v>12.02</v>
      </c>
      <c r="H635" s="11">
        <v>48.2</v>
      </c>
      <c r="K635" s="125">
        <v>0.92</v>
      </c>
      <c r="L635" s="24">
        <v>42.9</v>
      </c>
      <c r="M635" s="6">
        <v>3.25</v>
      </c>
      <c r="P635" s="25">
        <v>11.2</v>
      </c>
      <c r="R635" s="26">
        <v>2.0699999999999998</v>
      </c>
      <c r="S635" s="26">
        <v>40.299999999999997</v>
      </c>
      <c r="U635" s="121">
        <v>1.54</v>
      </c>
      <c r="V635" s="38">
        <v>8.68</v>
      </c>
      <c r="W635" s="126">
        <f t="shared" si="56"/>
        <v>2.46</v>
      </c>
      <c r="Y635" s="40">
        <v>557</v>
      </c>
      <c r="AA635" s="40">
        <v>14.83</v>
      </c>
      <c r="AB635" s="41">
        <v>12.48</v>
      </c>
      <c r="AC635" s="48">
        <v>20.8</v>
      </c>
      <c r="AD635" s="49">
        <v>3.26</v>
      </c>
      <c r="AE635" s="49">
        <v>316</v>
      </c>
      <c r="AG635" s="49">
        <v>8.19</v>
      </c>
      <c r="AK635" s="56">
        <v>28.4</v>
      </c>
      <c r="AN635" s="60">
        <v>60</v>
      </c>
      <c r="AO635" s="61">
        <v>7.99</v>
      </c>
      <c r="AS635" s="101">
        <v>300</v>
      </c>
      <c r="AT635" s="101">
        <v>400</v>
      </c>
      <c r="AU635" s="101">
        <v>20</v>
      </c>
      <c r="AV635" s="101">
        <v>25</v>
      </c>
      <c r="AW635" s="101">
        <v>8</v>
      </c>
      <c r="AX635" s="101">
        <v>12</v>
      </c>
      <c r="AY635" s="101">
        <v>2.7</v>
      </c>
      <c r="AZ635" s="101">
        <v>3.3</v>
      </c>
      <c r="BA635" s="101">
        <v>2</v>
      </c>
      <c r="BB635" s="101">
        <v>2</v>
      </c>
      <c r="BC635" s="101">
        <v>12</v>
      </c>
      <c r="BD635" s="101">
        <v>50</v>
      </c>
      <c r="BE635" s="101">
        <v>100</v>
      </c>
      <c r="BF635" s="101">
        <v>11</v>
      </c>
      <c r="BG635" s="101">
        <v>30</v>
      </c>
      <c r="BH635" s="101">
        <v>50</v>
      </c>
      <c r="BI635" s="101">
        <v>42</v>
      </c>
      <c r="BJ635" s="101">
        <v>50</v>
      </c>
      <c r="BK635" s="101">
        <v>10</v>
      </c>
      <c r="BL635" s="101">
        <v>20</v>
      </c>
      <c r="BM635" s="101">
        <v>5</v>
      </c>
      <c r="BN635" s="101">
        <v>10</v>
      </c>
      <c r="BO635" s="101">
        <v>36</v>
      </c>
      <c r="BP635" s="101">
        <v>41</v>
      </c>
      <c r="BQ635" s="101">
        <v>2.4</v>
      </c>
    </row>
    <row r="636" spans="1:69" hidden="1" x14ac:dyDescent="0.25">
      <c r="A636" s="73"/>
      <c r="B636" s="3" t="s">
        <v>76</v>
      </c>
      <c r="C636" s="23">
        <v>2.8</v>
      </c>
      <c r="D636" s="11">
        <v>1</v>
      </c>
      <c r="E636" s="11">
        <f t="shared" si="54"/>
        <v>36.999999999999993</v>
      </c>
      <c r="F636" s="11">
        <f t="shared" si="55"/>
        <v>0.9</v>
      </c>
      <c r="G636" s="11">
        <v>12.06</v>
      </c>
      <c r="H636" s="11">
        <v>47.8</v>
      </c>
      <c r="K636" s="125">
        <v>0.99</v>
      </c>
      <c r="L636" s="24">
        <v>43.2</v>
      </c>
      <c r="M636" s="6">
        <v>2.96</v>
      </c>
      <c r="P636" s="25">
        <v>12.3</v>
      </c>
      <c r="R636" s="26">
        <v>2.12</v>
      </c>
      <c r="S636" s="26">
        <v>39.9</v>
      </c>
      <c r="U636" s="121">
        <v>1.37</v>
      </c>
      <c r="V636" s="38">
        <v>8.7789999999999999</v>
      </c>
      <c r="W636" s="126">
        <f t="shared" si="56"/>
        <v>2.3600000000000003</v>
      </c>
      <c r="Y636" s="40">
        <v>551</v>
      </c>
      <c r="AA636" s="40">
        <v>15.41</v>
      </c>
      <c r="AB636" s="41">
        <v>12.78</v>
      </c>
      <c r="AC636" s="48">
        <v>21.1</v>
      </c>
      <c r="AD636" s="49">
        <v>3.23</v>
      </c>
      <c r="AE636" s="49">
        <v>317</v>
      </c>
      <c r="AG636" s="49">
        <v>8.42</v>
      </c>
      <c r="AJ636" s="80">
        <v>68.31</v>
      </c>
      <c r="AK636" s="56">
        <v>18.059999999999999</v>
      </c>
      <c r="AN636" s="60">
        <v>55</v>
      </c>
      <c r="AS636" s="101">
        <v>300</v>
      </c>
      <c r="AT636" s="101">
        <v>400</v>
      </c>
      <c r="AU636" s="101">
        <v>20</v>
      </c>
      <c r="AV636" s="101">
        <v>25</v>
      </c>
      <c r="AW636" s="101">
        <v>8</v>
      </c>
      <c r="AX636" s="101">
        <v>12</v>
      </c>
      <c r="AY636" s="101">
        <v>2.7</v>
      </c>
      <c r="AZ636" s="101">
        <v>3.3</v>
      </c>
      <c r="BA636" s="101">
        <v>2</v>
      </c>
      <c r="BB636" s="101">
        <v>2</v>
      </c>
      <c r="BC636" s="101">
        <v>12</v>
      </c>
      <c r="BD636" s="101">
        <v>50</v>
      </c>
      <c r="BE636" s="101">
        <v>100</v>
      </c>
      <c r="BF636" s="101">
        <v>11</v>
      </c>
      <c r="BG636" s="101">
        <v>30</v>
      </c>
      <c r="BH636" s="101">
        <v>50</v>
      </c>
      <c r="BI636" s="101">
        <v>42</v>
      </c>
      <c r="BJ636" s="101">
        <v>50</v>
      </c>
      <c r="BK636" s="101">
        <v>10</v>
      </c>
      <c r="BL636" s="101">
        <v>20</v>
      </c>
      <c r="BM636" s="101">
        <v>5</v>
      </c>
      <c r="BN636" s="101">
        <v>10</v>
      </c>
      <c r="BO636" s="101">
        <v>36</v>
      </c>
      <c r="BP636" s="101">
        <v>41</v>
      </c>
      <c r="BQ636" s="101">
        <v>2.4</v>
      </c>
    </row>
    <row r="637" spans="1:69" hidden="1" x14ac:dyDescent="0.25">
      <c r="A637" s="73"/>
      <c r="B637" s="3" t="s">
        <v>116</v>
      </c>
      <c r="AE637" s="49">
        <v>327</v>
      </c>
      <c r="AS637" s="101">
        <v>300</v>
      </c>
      <c r="AT637" s="101">
        <v>400</v>
      </c>
      <c r="AU637" s="101">
        <v>20</v>
      </c>
      <c r="AV637" s="101">
        <v>25</v>
      </c>
      <c r="AW637" s="101">
        <v>8</v>
      </c>
      <c r="AX637" s="101">
        <v>12</v>
      </c>
      <c r="AY637" s="101">
        <v>2.7</v>
      </c>
      <c r="AZ637" s="101">
        <v>3.3</v>
      </c>
      <c r="BA637" s="101">
        <v>2</v>
      </c>
      <c r="BB637" s="101">
        <v>2</v>
      </c>
      <c r="BC637" s="101">
        <v>12</v>
      </c>
      <c r="BD637" s="101">
        <v>50</v>
      </c>
      <c r="BE637" s="101">
        <v>100</v>
      </c>
      <c r="BF637" s="101">
        <v>11</v>
      </c>
      <c r="BG637" s="101">
        <v>30</v>
      </c>
      <c r="BH637" s="101">
        <v>50</v>
      </c>
      <c r="BI637" s="101">
        <v>42</v>
      </c>
      <c r="BJ637" s="101">
        <v>50</v>
      </c>
      <c r="BK637" s="101">
        <v>10</v>
      </c>
      <c r="BL637" s="101">
        <v>20</v>
      </c>
      <c r="BM637" s="101">
        <v>5</v>
      </c>
      <c r="BN637" s="101">
        <v>10</v>
      </c>
      <c r="BO637" s="101">
        <v>36</v>
      </c>
      <c r="BP637" s="101">
        <v>41</v>
      </c>
      <c r="BQ637" s="101">
        <v>2.4</v>
      </c>
    </row>
    <row r="638" spans="1:69" hidden="1" x14ac:dyDescent="0.25">
      <c r="A638" s="73">
        <v>43266</v>
      </c>
      <c r="B638" s="3" t="s">
        <v>268</v>
      </c>
      <c r="C638" s="23">
        <v>2.7</v>
      </c>
      <c r="D638" s="11">
        <v>1</v>
      </c>
      <c r="E638" s="11">
        <f t="shared" si="54"/>
        <v>35.5</v>
      </c>
      <c r="F638" s="11">
        <f t="shared" si="55"/>
        <v>0.9</v>
      </c>
      <c r="G638" s="11">
        <v>12.03</v>
      </c>
      <c r="H638" s="11">
        <v>48.5</v>
      </c>
      <c r="K638" s="125">
        <v>1.26</v>
      </c>
      <c r="L638" s="24">
        <v>43</v>
      </c>
      <c r="M638" s="6">
        <v>2.92</v>
      </c>
      <c r="P638" s="25">
        <v>10.9</v>
      </c>
      <c r="R638" s="26">
        <v>2.12</v>
      </c>
      <c r="S638" s="26">
        <v>39.700000000000003</v>
      </c>
      <c r="U638" s="121">
        <v>1.29</v>
      </c>
      <c r="V638" s="38">
        <v>8.7799999999999994</v>
      </c>
      <c r="W638" s="126">
        <f>U638+K638</f>
        <v>2.5499999999999998</v>
      </c>
      <c r="Y638" s="40">
        <v>556</v>
      </c>
      <c r="AA638" s="40">
        <v>17.899999999999999</v>
      </c>
      <c r="AB638" s="41">
        <v>19.48</v>
      </c>
      <c r="AC638" s="48">
        <v>20.8</v>
      </c>
      <c r="AD638" s="49">
        <v>3.2</v>
      </c>
      <c r="AE638" s="49">
        <v>302</v>
      </c>
      <c r="AG638" s="49">
        <v>8.19</v>
      </c>
      <c r="AK638" s="56">
        <v>20.25</v>
      </c>
      <c r="AN638" s="60">
        <v>85</v>
      </c>
      <c r="AO638" s="61">
        <v>10.14</v>
      </c>
      <c r="AS638" s="101">
        <v>300</v>
      </c>
      <c r="AT638" s="101">
        <v>400</v>
      </c>
      <c r="AU638" s="101">
        <v>20</v>
      </c>
      <c r="AV638" s="101">
        <v>25</v>
      </c>
      <c r="AW638" s="101">
        <v>8</v>
      </c>
      <c r="AX638" s="101">
        <v>12</v>
      </c>
      <c r="AY638" s="101">
        <v>2.7</v>
      </c>
      <c r="AZ638" s="101">
        <v>3.3</v>
      </c>
      <c r="BA638" s="101">
        <v>2</v>
      </c>
      <c r="BB638" s="101">
        <v>2</v>
      </c>
      <c r="BC638" s="101">
        <v>12</v>
      </c>
      <c r="BD638" s="101">
        <v>50</v>
      </c>
      <c r="BE638" s="101">
        <v>100</v>
      </c>
      <c r="BF638" s="101">
        <v>11</v>
      </c>
      <c r="BG638" s="101">
        <v>30</v>
      </c>
      <c r="BH638" s="101">
        <v>50</v>
      </c>
      <c r="BI638" s="101">
        <v>42</v>
      </c>
      <c r="BJ638" s="101">
        <v>50</v>
      </c>
      <c r="BK638" s="101">
        <v>10</v>
      </c>
      <c r="BL638" s="101">
        <v>20</v>
      </c>
      <c r="BM638" s="101">
        <v>5</v>
      </c>
      <c r="BN638" s="101">
        <v>10</v>
      </c>
      <c r="BO638" s="101">
        <v>36</v>
      </c>
      <c r="BP638" s="101">
        <v>41</v>
      </c>
      <c r="BQ638" s="101">
        <v>2.4</v>
      </c>
    </row>
    <row r="639" spans="1:69" hidden="1" x14ac:dyDescent="0.25">
      <c r="A639" s="73"/>
      <c r="B639" s="3" t="s">
        <v>74</v>
      </c>
      <c r="C639" s="23">
        <v>2.9</v>
      </c>
      <c r="D639" s="11">
        <v>1.1000000000000001</v>
      </c>
      <c r="E639" s="11">
        <f t="shared" si="54"/>
        <v>38</v>
      </c>
      <c r="F639" s="11">
        <f t="shared" si="55"/>
        <v>0.9900000000000001</v>
      </c>
      <c r="G639" s="11">
        <v>12.06</v>
      </c>
      <c r="H639" s="11">
        <v>48.3</v>
      </c>
      <c r="K639" s="125">
        <v>0.96</v>
      </c>
      <c r="L639" s="24">
        <v>43.3</v>
      </c>
      <c r="M639" s="6">
        <v>2.76</v>
      </c>
      <c r="P639" s="25">
        <v>11.2</v>
      </c>
      <c r="R639" s="26">
        <v>2.1</v>
      </c>
      <c r="S639" s="26">
        <v>39.700000000000003</v>
      </c>
      <c r="U639" s="121">
        <v>1.4</v>
      </c>
      <c r="V639" s="38">
        <v>8.66</v>
      </c>
      <c r="W639" s="126">
        <f>U639+K639</f>
        <v>2.36</v>
      </c>
      <c r="Y639" s="40">
        <v>566</v>
      </c>
      <c r="AA639" s="40">
        <v>17.12</v>
      </c>
      <c r="AB639" s="41">
        <v>17.29</v>
      </c>
      <c r="AC639" s="48">
        <v>20.6</v>
      </c>
      <c r="AD639" s="49">
        <v>3.25</v>
      </c>
      <c r="AE639" s="49">
        <v>315</v>
      </c>
      <c r="AG639" s="49">
        <v>8.19</v>
      </c>
      <c r="AK639" s="56">
        <v>26.52</v>
      </c>
      <c r="AN639" s="60">
        <v>93</v>
      </c>
      <c r="AQ639" s="76" t="s">
        <v>269</v>
      </c>
      <c r="AS639" s="101">
        <v>300</v>
      </c>
      <c r="AT639" s="101">
        <v>400</v>
      </c>
      <c r="AU639" s="101">
        <v>20</v>
      </c>
      <c r="AV639" s="101">
        <v>25</v>
      </c>
      <c r="AW639" s="101">
        <v>8</v>
      </c>
      <c r="AX639" s="101">
        <v>12</v>
      </c>
      <c r="AY639" s="101">
        <v>2.7</v>
      </c>
      <c r="AZ639" s="101">
        <v>3.3</v>
      </c>
      <c r="BA639" s="101">
        <v>2</v>
      </c>
      <c r="BB639" s="101">
        <v>2</v>
      </c>
      <c r="BC639" s="101">
        <v>12</v>
      </c>
      <c r="BD639" s="101">
        <v>50</v>
      </c>
      <c r="BE639" s="101">
        <v>100</v>
      </c>
      <c r="BF639" s="101">
        <v>11</v>
      </c>
      <c r="BG639" s="101">
        <v>30</v>
      </c>
      <c r="BH639" s="101">
        <v>50</v>
      </c>
      <c r="BI639" s="101">
        <v>42</v>
      </c>
      <c r="BJ639" s="101">
        <v>50</v>
      </c>
      <c r="BK639" s="101">
        <v>10</v>
      </c>
      <c r="BL639" s="101">
        <v>20</v>
      </c>
      <c r="BM639" s="101">
        <v>5</v>
      </c>
      <c r="BN639" s="101">
        <v>10</v>
      </c>
      <c r="BO639" s="101">
        <v>36</v>
      </c>
      <c r="BP639" s="101">
        <v>41</v>
      </c>
      <c r="BQ639" s="101">
        <v>2.4</v>
      </c>
    </row>
    <row r="640" spans="1:69" hidden="1" x14ac:dyDescent="0.25">
      <c r="A640" s="73">
        <v>43267</v>
      </c>
      <c r="B640" s="3" t="s">
        <v>61</v>
      </c>
      <c r="C640" s="23">
        <v>2.65</v>
      </c>
      <c r="D640" s="11">
        <v>1.1000000000000001</v>
      </c>
      <c r="E640" s="11">
        <f t="shared" si="54"/>
        <v>34.25</v>
      </c>
      <c r="F640" s="11">
        <f t="shared" si="55"/>
        <v>0.9900000000000001</v>
      </c>
      <c r="G640" s="11">
        <v>12.15</v>
      </c>
      <c r="H640" s="11">
        <v>48.3</v>
      </c>
      <c r="K640" s="125">
        <v>1.41</v>
      </c>
      <c r="L640" s="24">
        <v>42.6</v>
      </c>
      <c r="M640" s="6">
        <v>4.5199999999999996</v>
      </c>
      <c r="P640" s="25">
        <v>11.2</v>
      </c>
      <c r="R640" s="26">
        <v>2.02</v>
      </c>
      <c r="S640" s="26">
        <v>40.1</v>
      </c>
      <c r="U640" s="121">
        <v>1.34</v>
      </c>
      <c r="V640" s="38">
        <v>8.51</v>
      </c>
      <c r="W640" s="126">
        <f>U640+K640</f>
        <v>2.75</v>
      </c>
      <c r="Y640" s="40">
        <v>551</v>
      </c>
      <c r="AA640" s="40">
        <v>22.17</v>
      </c>
      <c r="AB640" s="41">
        <v>22.32</v>
      </c>
      <c r="AC640" s="48">
        <v>20.9</v>
      </c>
      <c r="AD640" s="49">
        <v>3.3</v>
      </c>
      <c r="AE640" s="49">
        <v>313</v>
      </c>
      <c r="AG640" s="49">
        <v>8.42</v>
      </c>
      <c r="AK640" s="56">
        <v>21.94</v>
      </c>
      <c r="AN640" s="60">
        <v>77</v>
      </c>
      <c r="AO640" s="61">
        <v>8.7200000000000006</v>
      </c>
      <c r="AQ640" s="76" t="s">
        <v>269</v>
      </c>
      <c r="AS640" s="101">
        <v>300</v>
      </c>
      <c r="AT640" s="101">
        <v>400</v>
      </c>
      <c r="AU640" s="101">
        <v>20</v>
      </c>
      <c r="AV640" s="101">
        <v>25</v>
      </c>
      <c r="AW640" s="101">
        <v>8</v>
      </c>
      <c r="AX640" s="101">
        <v>12</v>
      </c>
      <c r="AY640" s="101">
        <v>2.7</v>
      </c>
      <c r="AZ640" s="101">
        <v>3.3</v>
      </c>
      <c r="BA640" s="101">
        <v>2</v>
      </c>
      <c r="BB640" s="101">
        <v>2</v>
      </c>
      <c r="BC640" s="101">
        <v>12</v>
      </c>
      <c r="BD640" s="101">
        <v>50</v>
      </c>
      <c r="BE640" s="101">
        <v>100</v>
      </c>
      <c r="BF640" s="101">
        <v>11</v>
      </c>
      <c r="BG640" s="101">
        <v>30</v>
      </c>
      <c r="BH640" s="101">
        <v>50</v>
      </c>
      <c r="BI640" s="101">
        <v>42</v>
      </c>
      <c r="BJ640" s="101">
        <v>50</v>
      </c>
      <c r="BK640" s="101">
        <v>10</v>
      </c>
      <c r="BL640" s="101">
        <v>20</v>
      </c>
      <c r="BM640" s="101">
        <v>5</v>
      </c>
      <c r="BN640" s="101">
        <v>10</v>
      </c>
      <c r="BO640" s="101">
        <v>36</v>
      </c>
      <c r="BP640" s="101">
        <v>41</v>
      </c>
      <c r="BQ640" s="101">
        <v>2.4</v>
      </c>
    </row>
    <row r="641" spans="1:69" hidden="1" x14ac:dyDescent="0.25">
      <c r="A641" s="73">
        <v>43269</v>
      </c>
      <c r="B641" s="3" t="s">
        <v>59</v>
      </c>
      <c r="C641" s="23">
        <v>2.75</v>
      </c>
      <c r="D641" s="11">
        <v>1.1000000000000001</v>
      </c>
      <c r="E641" s="11">
        <f t="shared" si="54"/>
        <v>35.75</v>
      </c>
      <c r="F641" s="11">
        <f t="shared" si="55"/>
        <v>0.9900000000000001</v>
      </c>
      <c r="G641" s="11">
        <v>12.2</v>
      </c>
      <c r="H641" s="11">
        <v>48.1</v>
      </c>
      <c r="K641" s="125">
        <v>1.32</v>
      </c>
      <c r="L641" s="24">
        <v>43.5</v>
      </c>
      <c r="M641" s="6">
        <v>2.74</v>
      </c>
      <c r="P641" s="25">
        <v>11.8</v>
      </c>
      <c r="R641" s="26">
        <v>1.82</v>
      </c>
      <c r="S641" s="26">
        <v>39</v>
      </c>
      <c r="U641" s="121">
        <v>1.59</v>
      </c>
      <c r="V641" s="38">
        <v>8.6199999999999992</v>
      </c>
      <c r="W641" s="126">
        <f>U641+K641</f>
        <v>2.91</v>
      </c>
      <c r="Y641" s="40">
        <v>546</v>
      </c>
      <c r="AA641" s="40">
        <v>27.22</v>
      </c>
      <c r="AB641" s="41">
        <v>21.26</v>
      </c>
      <c r="AC641" s="48">
        <v>21</v>
      </c>
      <c r="AD641" s="49">
        <v>3.22</v>
      </c>
      <c r="AE641" s="49">
        <v>325</v>
      </c>
      <c r="AG641" s="49">
        <v>8.6199999999999992</v>
      </c>
      <c r="AK641" s="56">
        <v>24.43</v>
      </c>
      <c r="AN641" s="60">
        <v>78</v>
      </c>
      <c r="AO641" s="61">
        <v>6.66</v>
      </c>
      <c r="AQ641" s="76" t="s">
        <v>270</v>
      </c>
      <c r="AS641" s="101">
        <v>300</v>
      </c>
      <c r="AT641" s="101">
        <v>400</v>
      </c>
      <c r="AU641" s="101">
        <v>20</v>
      </c>
      <c r="AV641" s="101">
        <v>25</v>
      </c>
      <c r="AW641" s="101">
        <v>8</v>
      </c>
      <c r="AX641" s="101">
        <v>12</v>
      </c>
      <c r="AY641" s="101">
        <v>2.7</v>
      </c>
      <c r="AZ641" s="101">
        <v>3.3</v>
      </c>
      <c r="BA641" s="101">
        <v>2</v>
      </c>
      <c r="BB641" s="101">
        <v>2</v>
      </c>
      <c r="BC641" s="101">
        <v>12</v>
      </c>
      <c r="BD641" s="101">
        <v>50</v>
      </c>
      <c r="BE641" s="101">
        <v>100</v>
      </c>
      <c r="BF641" s="101">
        <v>11</v>
      </c>
      <c r="BG641" s="101">
        <v>30</v>
      </c>
      <c r="BH641" s="101">
        <v>50</v>
      </c>
      <c r="BI641" s="101">
        <v>42</v>
      </c>
      <c r="BJ641" s="101">
        <v>50</v>
      </c>
      <c r="BK641" s="101">
        <v>10</v>
      </c>
      <c r="BL641" s="101">
        <v>20</v>
      </c>
      <c r="BM641" s="101">
        <v>5</v>
      </c>
      <c r="BN641" s="101">
        <v>10</v>
      </c>
      <c r="BO641" s="101">
        <v>36</v>
      </c>
      <c r="BP641" s="101">
        <v>41</v>
      </c>
      <c r="BQ641" s="101">
        <v>2.4</v>
      </c>
    </row>
    <row r="642" spans="1:69" hidden="1" x14ac:dyDescent="0.25">
      <c r="A642" s="73"/>
      <c r="B642" s="3" t="s">
        <v>41</v>
      </c>
      <c r="C642" s="23">
        <v>2.9</v>
      </c>
      <c r="D642" s="11">
        <v>1</v>
      </c>
      <c r="E642" s="11">
        <f t="shared" si="54"/>
        <v>38.5</v>
      </c>
      <c r="F642" s="11">
        <f t="shared" si="55"/>
        <v>0.9</v>
      </c>
      <c r="G642" s="11">
        <v>12.15</v>
      </c>
      <c r="H642" s="11">
        <v>47.6</v>
      </c>
      <c r="K642" s="125">
        <v>1.06</v>
      </c>
      <c r="L642" s="24">
        <v>43.5</v>
      </c>
      <c r="M642" s="6">
        <v>3.18</v>
      </c>
      <c r="P642" s="25">
        <v>10.6</v>
      </c>
      <c r="R642" s="26">
        <v>1.79</v>
      </c>
      <c r="S642" s="26">
        <v>40.799999999999997</v>
      </c>
      <c r="U642" s="121">
        <v>1.45</v>
      </c>
      <c r="V642" s="38">
        <v>8.3699999999999992</v>
      </c>
      <c r="W642" s="126">
        <f>U642+K642</f>
        <v>2.5099999999999998</v>
      </c>
      <c r="Y642" s="40">
        <v>562</v>
      </c>
      <c r="AA642" s="40">
        <v>21.08</v>
      </c>
      <c r="AB642" s="41">
        <v>23.71</v>
      </c>
      <c r="AC642" s="48">
        <v>21</v>
      </c>
      <c r="AD642" s="49">
        <v>3.18</v>
      </c>
      <c r="AE642" s="49">
        <v>316</v>
      </c>
      <c r="AG642" s="49">
        <v>8.19</v>
      </c>
      <c r="AJ642" s="80">
        <v>68</v>
      </c>
      <c r="AK642" s="56">
        <v>26.03</v>
      </c>
      <c r="AN642" s="60">
        <v>70</v>
      </c>
      <c r="AS642" s="101">
        <v>300</v>
      </c>
      <c r="AT642" s="101">
        <v>400</v>
      </c>
      <c r="AU642" s="101">
        <v>20</v>
      </c>
      <c r="AV642" s="101">
        <v>25</v>
      </c>
      <c r="AW642" s="101">
        <v>8</v>
      </c>
      <c r="AX642" s="101">
        <v>12</v>
      </c>
      <c r="AY642" s="101">
        <v>2.7</v>
      </c>
      <c r="AZ642" s="101">
        <v>3.3</v>
      </c>
      <c r="BA642" s="101">
        <v>2</v>
      </c>
      <c r="BB642" s="101">
        <v>2</v>
      </c>
      <c r="BC642" s="101">
        <v>12</v>
      </c>
      <c r="BD642" s="101">
        <v>50</v>
      </c>
      <c r="BE642" s="101">
        <v>100</v>
      </c>
      <c r="BF642" s="101">
        <v>11</v>
      </c>
      <c r="BG642" s="101">
        <v>30</v>
      </c>
      <c r="BH642" s="101">
        <v>50</v>
      </c>
      <c r="BI642" s="101">
        <v>42</v>
      </c>
      <c r="BJ642" s="101">
        <v>50</v>
      </c>
      <c r="BK642" s="101">
        <v>10</v>
      </c>
      <c r="BL642" s="101">
        <v>20</v>
      </c>
      <c r="BM642" s="101">
        <v>5</v>
      </c>
      <c r="BN642" s="101">
        <v>10</v>
      </c>
      <c r="BO642" s="101">
        <v>36</v>
      </c>
      <c r="BP642" s="101">
        <v>41</v>
      </c>
      <c r="BQ642" s="101">
        <v>2.4</v>
      </c>
    </row>
    <row r="643" spans="1:69" hidden="1" x14ac:dyDescent="0.25">
      <c r="A643" s="73"/>
      <c r="B643" s="3" t="s">
        <v>207</v>
      </c>
      <c r="AA643" s="40">
        <v>24.74</v>
      </c>
      <c r="AB643" s="41">
        <v>24.51</v>
      </c>
      <c r="AC643" s="48">
        <v>21.6</v>
      </c>
      <c r="AD643" s="49">
        <v>3.27</v>
      </c>
      <c r="AE643" s="49">
        <v>325</v>
      </c>
      <c r="AK643" s="56">
        <v>19.63</v>
      </c>
      <c r="AS643" s="101">
        <v>300</v>
      </c>
      <c r="AT643" s="101">
        <v>400</v>
      </c>
      <c r="AU643" s="101">
        <v>20</v>
      </c>
      <c r="AV643" s="101">
        <v>25</v>
      </c>
      <c r="AW643" s="101">
        <v>8</v>
      </c>
      <c r="AX643" s="101">
        <v>12</v>
      </c>
      <c r="AY643" s="101">
        <v>2.7</v>
      </c>
      <c r="AZ643" s="101">
        <v>3.3</v>
      </c>
      <c r="BA643" s="101">
        <v>2</v>
      </c>
      <c r="BB643" s="101">
        <v>2</v>
      </c>
      <c r="BC643" s="101">
        <v>12</v>
      </c>
      <c r="BD643" s="101">
        <v>50</v>
      </c>
      <c r="BE643" s="101">
        <v>100</v>
      </c>
      <c r="BF643" s="101">
        <v>11</v>
      </c>
      <c r="BG643" s="101">
        <v>30</v>
      </c>
      <c r="BH643" s="101">
        <v>50</v>
      </c>
      <c r="BI643" s="101">
        <v>42</v>
      </c>
      <c r="BJ643" s="101">
        <v>50</v>
      </c>
      <c r="BK643" s="101">
        <v>10</v>
      </c>
      <c r="BL643" s="101">
        <v>20</v>
      </c>
      <c r="BM643" s="101">
        <v>5</v>
      </c>
      <c r="BN643" s="101">
        <v>10</v>
      </c>
      <c r="BO643" s="101">
        <v>36</v>
      </c>
      <c r="BP643" s="101">
        <v>41</v>
      </c>
      <c r="BQ643" s="101">
        <v>2.4</v>
      </c>
    </row>
    <row r="644" spans="1:69" hidden="1" x14ac:dyDescent="0.25">
      <c r="A644" s="73">
        <v>43270</v>
      </c>
      <c r="B644" s="3" t="s">
        <v>198</v>
      </c>
      <c r="C644" s="23">
        <v>2.7</v>
      </c>
      <c r="D644" s="11">
        <v>1.1000000000000001</v>
      </c>
      <c r="E644" s="11">
        <f t="shared" si="54"/>
        <v>35</v>
      </c>
      <c r="F644" s="11">
        <f t="shared" si="55"/>
        <v>0.9900000000000001</v>
      </c>
      <c r="G644" s="11">
        <v>12.11</v>
      </c>
      <c r="H644" s="11">
        <v>48.3</v>
      </c>
      <c r="K644" s="125">
        <v>1.25</v>
      </c>
      <c r="L644" s="24">
        <v>43.7</v>
      </c>
      <c r="M644" s="6">
        <v>2.85</v>
      </c>
      <c r="P644" s="25">
        <v>10.6</v>
      </c>
      <c r="R644" s="26">
        <v>1.87</v>
      </c>
      <c r="S644" s="26">
        <v>40.4</v>
      </c>
      <c r="U644" s="121">
        <v>1.46</v>
      </c>
      <c r="V644" s="38">
        <v>8.66</v>
      </c>
      <c r="W644" s="126">
        <f>U644+K644</f>
        <v>2.71</v>
      </c>
      <c r="Y644" s="40">
        <v>560</v>
      </c>
      <c r="AA644" s="40">
        <v>24.82</v>
      </c>
      <c r="AB644" s="41">
        <v>27.74</v>
      </c>
      <c r="AC644" s="48">
        <v>21.3</v>
      </c>
      <c r="AD644" s="49">
        <v>3.28</v>
      </c>
      <c r="AE644" s="49">
        <v>319</v>
      </c>
      <c r="AG644" s="49">
        <v>8.8699999999999992</v>
      </c>
      <c r="AK644" s="56">
        <v>27.22</v>
      </c>
      <c r="AN644" s="60">
        <v>85</v>
      </c>
      <c r="AO644" s="61">
        <v>7.22</v>
      </c>
      <c r="AS644" s="101">
        <v>300</v>
      </c>
      <c r="AT644" s="101">
        <v>400</v>
      </c>
      <c r="AU644" s="101">
        <v>20</v>
      </c>
      <c r="AV644" s="101">
        <v>25</v>
      </c>
      <c r="AW644" s="101">
        <v>8</v>
      </c>
      <c r="AX644" s="101">
        <v>12</v>
      </c>
      <c r="AY644" s="101">
        <v>2.7</v>
      </c>
      <c r="AZ644" s="101">
        <v>3.3</v>
      </c>
      <c r="BA644" s="101">
        <v>2</v>
      </c>
      <c r="BB644" s="101">
        <v>2</v>
      </c>
      <c r="BC644" s="101">
        <v>12</v>
      </c>
      <c r="BD644" s="101">
        <v>50</v>
      </c>
      <c r="BE644" s="101">
        <v>100</v>
      </c>
      <c r="BF644" s="101">
        <v>11</v>
      </c>
      <c r="BG644" s="101">
        <v>30</v>
      </c>
      <c r="BH644" s="101">
        <v>50</v>
      </c>
      <c r="BI644" s="101">
        <v>42</v>
      </c>
      <c r="BJ644" s="101">
        <v>50</v>
      </c>
      <c r="BK644" s="101">
        <v>10</v>
      </c>
      <c r="BL644" s="101">
        <v>20</v>
      </c>
      <c r="BM644" s="101">
        <v>5</v>
      </c>
      <c r="BN644" s="101">
        <v>10</v>
      </c>
      <c r="BO644" s="101">
        <v>36</v>
      </c>
      <c r="BP644" s="101">
        <v>41</v>
      </c>
      <c r="BQ644" s="101">
        <v>2.4</v>
      </c>
    </row>
    <row r="645" spans="1:69" hidden="1" x14ac:dyDescent="0.25">
      <c r="A645" s="73"/>
      <c r="B645" s="3" t="s">
        <v>234</v>
      </c>
      <c r="C645" s="23">
        <v>3</v>
      </c>
      <c r="D645" s="11">
        <v>0.9</v>
      </c>
      <c r="E645" s="11">
        <f t="shared" si="54"/>
        <v>40.5</v>
      </c>
      <c r="F645" s="11">
        <f t="shared" si="55"/>
        <v>0.81</v>
      </c>
      <c r="G645" s="11">
        <v>12.05</v>
      </c>
      <c r="H645" s="11">
        <v>48</v>
      </c>
      <c r="K645" s="125">
        <v>0.91</v>
      </c>
      <c r="L645" s="24">
        <v>43.2</v>
      </c>
      <c r="M645" s="6">
        <v>3.28</v>
      </c>
      <c r="P645" s="25">
        <v>11.2</v>
      </c>
      <c r="R645" s="26">
        <v>1.88</v>
      </c>
      <c r="S645" s="26">
        <v>40.700000000000003</v>
      </c>
      <c r="U645" s="121">
        <v>1.36</v>
      </c>
      <c r="V645" s="38">
        <v>8.67</v>
      </c>
      <c r="W645" s="126">
        <f>U645+K645</f>
        <v>2.27</v>
      </c>
      <c r="Y645" s="40">
        <v>557</v>
      </c>
      <c r="AA645" s="40">
        <v>10.8</v>
      </c>
      <c r="AB645" s="41">
        <v>7.8</v>
      </c>
      <c r="AC645" s="48">
        <v>20.5</v>
      </c>
      <c r="AD645" s="49">
        <v>3.26</v>
      </c>
      <c r="AE645" s="49">
        <v>327</v>
      </c>
      <c r="AG645" s="49">
        <v>8.19</v>
      </c>
      <c r="AK645" s="56">
        <v>21.88</v>
      </c>
      <c r="AN645" s="60">
        <v>57</v>
      </c>
      <c r="AS645" s="101">
        <v>300</v>
      </c>
      <c r="AT645" s="101">
        <v>400</v>
      </c>
      <c r="AU645" s="101">
        <v>20</v>
      </c>
      <c r="AV645" s="101">
        <v>25</v>
      </c>
      <c r="AW645" s="101">
        <v>8</v>
      </c>
      <c r="AX645" s="101">
        <v>12</v>
      </c>
      <c r="AY645" s="101">
        <v>2.7</v>
      </c>
      <c r="AZ645" s="101">
        <v>3.3</v>
      </c>
      <c r="BA645" s="101">
        <v>2</v>
      </c>
      <c r="BB645" s="101">
        <v>2</v>
      </c>
      <c r="BC645" s="101">
        <v>12</v>
      </c>
      <c r="BD645" s="101">
        <v>50</v>
      </c>
      <c r="BE645" s="101">
        <v>100</v>
      </c>
      <c r="BF645" s="101">
        <v>11</v>
      </c>
      <c r="BG645" s="101">
        <v>30</v>
      </c>
      <c r="BH645" s="101">
        <v>50</v>
      </c>
      <c r="BI645" s="101">
        <v>42</v>
      </c>
      <c r="BJ645" s="101">
        <v>50</v>
      </c>
      <c r="BK645" s="101">
        <v>10</v>
      </c>
      <c r="BL645" s="101">
        <v>20</v>
      </c>
      <c r="BM645" s="101">
        <v>5</v>
      </c>
      <c r="BN645" s="101">
        <v>10</v>
      </c>
      <c r="BO645" s="101">
        <v>36</v>
      </c>
      <c r="BP645" s="101">
        <v>41</v>
      </c>
      <c r="BQ645" s="101">
        <v>2.4</v>
      </c>
    </row>
    <row r="646" spans="1:69" hidden="1" x14ac:dyDescent="0.25">
      <c r="A646" s="73"/>
      <c r="B646" s="3" t="s">
        <v>58</v>
      </c>
      <c r="AE646" s="49">
        <v>324</v>
      </c>
      <c r="AS646" s="101">
        <v>300</v>
      </c>
      <c r="AT646" s="101">
        <v>400</v>
      </c>
      <c r="AU646" s="101">
        <v>20</v>
      </c>
      <c r="AV646" s="101">
        <v>25</v>
      </c>
      <c r="AW646" s="101">
        <v>8</v>
      </c>
      <c r="AX646" s="101">
        <v>12</v>
      </c>
      <c r="AY646" s="101">
        <v>2.7</v>
      </c>
      <c r="AZ646" s="101">
        <v>3.3</v>
      </c>
      <c r="BA646" s="101">
        <v>2</v>
      </c>
      <c r="BB646" s="101">
        <v>2</v>
      </c>
      <c r="BC646" s="101">
        <v>12</v>
      </c>
      <c r="BD646" s="101">
        <v>50</v>
      </c>
      <c r="BE646" s="101">
        <v>100</v>
      </c>
      <c r="BF646" s="101">
        <v>11</v>
      </c>
      <c r="BG646" s="101">
        <v>30</v>
      </c>
      <c r="BH646" s="101">
        <v>50</v>
      </c>
      <c r="BI646" s="101">
        <v>42</v>
      </c>
      <c r="BJ646" s="101">
        <v>50</v>
      </c>
      <c r="BK646" s="101">
        <v>10</v>
      </c>
      <c r="BL646" s="101">
        <v>20</v>
      </c>
      <c r="BM646" s="101">
        <v>5</v>
      </c>
      <c r="BN646" s="101">
        <v>10</v>
      </c>
      <c r="BO646" s="101">
        <v>36</v>
      </c>
      <c r="BP646" s="101">
        <v>41</v>
      </c>
      <c r="BQ646" s="101">
        <v>2.4</v>
      </c>
    </row>
    <row r="647" spans="1:69" hidden="1" x14ac:dyDescent="0.25">
      <c r="A647" s="73">
        <v>43271</v>
      </c>
      <c r="B647" s="3" t="s">
        <v>156</v>
      </c>
      <c r="C647" s="23">
        <v>2.8</v>
      </c>
      <c r="D647" s="11">
        <v>1.05</v>
      </c>
      <c r="E647" s="11">
        <f t="shared" si="54"/>
        <v>36.749999999999993</v>
      </c>
      <c r="F647" s="11">
        <f t="shared" si="55"/>
        <v>0.94500000000000006</v>
      </c>
      <c r="G647" s="11">
        <v>12</v>
      </c>
      <c r="H647" s="11">
        <v>48.5</v>
      </c>
      <c r="K647" s="125">
        <v>0.96</v>
      </c>
      <c r="L647" s="24">
        <v>42.8</v>
      </c>
      <c r="M647" s="6">
        <v>2.81</v>
      </c>
      <c r="P647" s="25">
        <v>10.9</v>
      </c>
      <c r="R647" s="26">
        <v>1.93</v>
      </c>
      <c r="S647" s="26">
        <v>40.700000000000003</v>
      </c>
      <c r="U647" s="121">
        <v>1.37</v>
      </c>
      <c r="V647" s="38">
        <v>8.5</v>
      </c>
      <c r="W647" s="126">
        <f>U647+K647</f>
        <v>2.33</v>
      </c>
      <c r="Y647" s="40">
        <v>553</v>
      </c>
      <c r="AA647" s="40">
        <v>10.61</v>
      </c>
      <c r="AB647" s="41">
        <v>6.97</v>
      </c>
      <c r="AC647" s="48">
        <v>20.9</v>
      </c>
      <c r="AD647" s="49">
        <v>3.26</v>
      </c>
      <c r="AE647" s="49">
        <v>318</v>
      </c>
      <c r="AG647" s="49">
        <v>8.19</v>
      </c>
      <c r="AK647" s="56">
        <v>19.16</v>
      </c>
      <c r="AN647" s="60">
        <v>57</v>
      </c>
      <c r="AO647" s="61">
        <v>4.96</v>
      </c>
      <c r="AS647" s="101">
        <v>300</v>
      </c>
      <c r="AT647" s="101">
        <v>400</v>
      </c>
      <c r="AU647" s="101">
        <v>20</v>
      </c>
      <c r="AV647" s="101">
        <v>25</v>
      </c>
      <c r="AW647" s="101">
        <v>8</v>
      </c>
      <c r="AX647" s="101">
        <v>12</v>
      </c>
      <c r="AY647" s="101">
        <v>2.7</v>
      </c>
      <c r="AZ647" s="101">
        <v>3.3</v>
      </c>
      <c r="BA647" s="101">
        <v>2</v>
      </c>
      <c r="BB647" s="101">
        <v>2</v>
      </c>
      <c r="BC647" s="101">
        <v>12</v>
      </c>
      <c r="BD647" s="101">
        <v>50</v>
      </c>
      <c r="BE647" s="101">
        <v>100</v>
      </c>
      <c r="BF647" s="101">
        <v>11</v>
      </c>
      <c r="BG647" s="101">
        <v>30</v>
      </c>
      <c r="BH647" s="101">
        <v>50</v>
      </c>
      <c r="BI647" s="101">
        <v>42</v>
      </c>
      <c r="BJ647" s="101">
        <v>50</v>
      </c>
      <c r="BK647" s="101">
        <v>10</v>
      </c>
      <c r="BL647" s="101">
        <v>20</v>
      </c>
      <c r="BM647" s="101">
        <v>5</v>
      </c>
      <c r="BN647" s="101">
        <v>10</v>
      </c>
      <c r="BO647" s="101">
        <v>36</v>
      </c>
      <c r="BP647" s="101">
        <v>41</v>
      </c>
      <c r="BQ647" s="101">
        <v>2.4</v>
      </c>
    </row>
    <row r="648" spans="1:69" hidden="1" x14ac:dyDescent="0.25">
      <c r="A648" s="73"/>
      <c r="B648" s="3" t="s">
        <v>76</v>
      </c>
      <c r="C648" s="23">
        <v>3.2</v>
      </c>
      <c r="D648" s="11">
        <v>0.9</v>
      </c>
      <c r="E648" s="11">
        <f t="shared" si="54"/>
        <v>43.500000000000007</v>
      </c>
      <c r="F648" s="11">
        <f t="shared" si="55"/>
        <v>0.81</v>
      </c>
      <c r="G648" s="11">
        <v>12</v>
      </c>
      <c r="H648" s="11">
        <v>47.7</v>
      </c>
      <c r="K648" s="125">
        <v>0.9</v>
      </c>
      <c r="L648" s="24">
        <v>43.5</v>
      </c>
      <c r="M648" s="6">
        <v>2.91</v>
      </c>
      <c r="P648" s="25">
        <v>10.6</v>
      </c>
      <c r="R648" s="26">
        <v>1.98</v>
      </c>
      <c r="S648" s="26">
        <v>40.1</v>
      </c>
      <c r="U648" s="121">
        <v>1.46</v>
      </c>
      <c r="V648" s="38">
        <v>8.43</v>
      </c>
      <c r="W648" s="126">
        <f>U648+K648</f>
        <v>2.36</v>
      </c>
      <c r="AA648" s="40">
        <v>9.74</v>
      </c>
      <c r="AB648" s="41">
        <v>6.91</v>
      </c>
      <c r="AC648" s="48">
        <v>20.8</v>
      </c>
      <c r="AD648" s="49">
        <v>3.3</v>
      </c>
      <c r="AE648" s="49">
        <v>309</v>
      </c>
      <c r="AG648" s="49">
        <v>8.64</v>
      </c>
      <c r="AK648" s="56">
        <v>20.170000000000002</v>
      </c>
      <c r="AS648" s="101">
        <v>300</v>
      </c>
      <c r="AT648" s="101">
        <v>400</v>
      </c>
      <c r="AU648" s="101">
        <v>20</v>
      </c>
      <c r="AV648" s="101">
        <v>25</v>
      </c>
      <c r="AW648" s="101">
        <v>8</v>
      </c>
      <c r="AX648" s="101">
        <v>12</v>
      </c>
      <c r="AY648" s="101">
        <v>2.7</v>
      </c>
      <c r="AZ648" s="101">
        <v>3.3</v>
      </c>
      <c r="BA648" s="101">
        <v>2</v>
      </c>
      <c r="BB648" s="101">
        <v>2</v>
      </c>
      <c r="BC648" s="101">
        <v>12</v>
      </c>
      <c r="BD648" s="101">
        <v>50</v>
      </c>
      <c r="BE648" s="101">
        <v>100</v>
      </c>
      <c r="BF648" s="101">
        <v>11</v>
      </c>
      <c r="BG648" s="101">
        <v>30</v>
      </c>
      <c r="BH648" s="101">
        <v>50</v>
      </c>
      <c r="BI648" s="101">
        <v>42</v>
      </c>
      <c r="BJ648" s="101">
        <v>50</v>
      </c>
      <c r="BK648" s="101">
        <v>10</v>
      </c>
      <c r="BL648" s="101">
        <v>20</v>
      </c>
      <c r="BM648" s="101">
        <v>5</v>
      </c>
      <c r="BN648" s="101">
        <v>10</v>
      </c>
      <c r="BO648" s="101">
        <v>36</v>
      </c>
      <c r="BP648" s="101">
        <v>41</v>
      </c>
      <c r="BQ648" s="101">
        <v>2.4</v>
      </c>
    </row>
    <row r="649" spans="1:69" hidden="1" x14ac:dyDescent="0.25">
      <c r="A649" s="73"/>
      <c r="B649" s="3" t="s">
        <v>116</v>
      </c>
      <c r="AE649" s="49">
        <v>310</v>
      </c>
      <c r="AG649" s="49">
        <v>9.1</v>
      </c>
      <c r="AJ649" s="80">
        <v>78.3</v>
      </c>
      <c r="AN649" s="60">
        <v>85</v>
      </c>
      <c r="AS649" s="101">
        <v>300</v>
      </c>
      <c r="AT649" s="101">
        <v>400</v>
      </c>
      <c r="AU649" s="101">
        <v>20</v>
      </c>
      <c r="AV649" s="101">
        <v>25</v>
      </c>
      <c r="AW649" s="101">
        <v>8</v>
      </c>
      <c r="AX649" s="101">
        <v>12</v>
      </c>
      <c r="AY649" s="101">
        <v>2.7</v>
      </c>
      <c r="AZ649" s="101">
        <v>3.3</v>
      </c>
      <c r="BA649" s="101">
        <v>2</v>
      </c>
      <c r="BB649" s="101">
        <v>2</v>
      </c>
      <c r="BC649" s="101">
        <v>12</v>
      </c>
      <c r="BD649" s="101">
        <v>50</v>
      </c>
      <c r="BE649" s="101">
        <v>100</v>
      </c>
      <c r="BF649" s="101">
        <v>11</v>
      </c>
      <c r="BG649" s="101">
        <v>30</v>
      </c>
      <c r="BH649" s="101">
        <v>50</v>
      </c>
      <c r="BI649" s="101">
        <v>42</v>
      </c>
      <c r="BJ649" s="101">
        <v>50</v>
      </c>
      <c r="BK649" s="101">
        <v>10</v>
      </c>
      <c r="BL649" s="101">
        <v>20</v>
      </c>
      <c r="BM649" s="101">
        <v>5</v>
      </c>
      <c r="BN649" s="101">
        <v>10</v>
      </c>
      <c r="BO649" s="101">
        <v>36</v>
      </c>
      <c r="BP649" s="101">
        <v>41</v>
      </c>
      <c r="BQ649" s="101">
        <v>2.4</v>
      </c>
    </row>
    <row r="650" spans="1:69" hidden="1" x14ac:dyDescent="0.25">
      <c r="A650" s="73"/>
      <c r="B650" s="3" t="s">
        <v>58</v>
      </c>
      <c r="AG650" s="49">
        <v>8.64</v>
      </c>
      <c r="AS650" s="101">
        <v>300</v>
      </c>
      <c r="AT650" s="101">
        <v>400</v>
      </c>
      <c r="AU650" s="101">
        <v>20</v>
      </c>
      <c r="AV650" s="101">
        <v>25</v>
      </c>
      <c r="AW650" s="101">
        <v>8</v>
      </c>
      <c r="AX650" s="101">
        <v>12</v>
      </c>
      <c r="AY650" s="101">
        <v>2.7</v>
      </c>
      <c r="AZ650" s="101">
        <v>3.3</v>
      </c>
      <c r="BA650" s="101">
        <v>2</v>
      </c>
      <c r="BB650" s="101">
        <v>2</v>
      </c>
      <c r="BC650" s="101">
        <v>12</v>
      </c>
      <c r="BD650" s="101">
        <v>50</v>
      </c>
      <c r="BE650" s="101">
        <v>100</v>
      </c>
      <c r="BF650" s="101">
        <v>11</v>
      </c>
      <c r="BG650" s="101">
        <v>30</v>
      </c>
      <c r="BH650" s="101">
        <v>50</v>
      </c>
      <c r="BI650" s="101">
        <v>42</v>
      </c>
      <c r="BJ650" s="101">
        <v>50</v>
      </c>
      <c r="BK650" s="101">
        <v>10</v>
      </c>
      <c r="BL650" s="101">
        <v>20</v>
      </c>
      <c r="BM650" s="101">
        <v>5</v>
      </c>
      <c r="BN650" s="101">
        <v>10</v>
      </c>
      <c r="BO650" s="101">
        <v>36</v>
      </c>
      <c r="BP650" s="101">
        <v>41</v>
      </c>
      <c r="BQ650" s="101">
        <v>2.4</v>
      </c>
    </row>
    <row r="651" spans="1:69" hidden="1" x14ac:dyDescent="0.25">
      <c r="A651" s="73">
        <v>43272</v>
      </c>
      <c r="B651" s="3" t="s">
        <v>156</v>
      </c>
      <c r="C651" s="23">
        <v>2.8</v>
      </c>
      <c r="D651" s="11">
        <v>1.04</v>
      </c>
      <c r="E651" s="11">
        <f t="shared" si="54"/>
        <v>36.799999999999997</v>
      </c>
      <c r="F651" s="11">
        <f t="shared" si="55"/>
        <v>0.93600000000000005</v>
      </c>
      <c r="G651" s="11">
        <v>11.96</v>
      </c>
      <c r="H651" s="11">
        <v>47.9</v>
      </c>
      <c r="K651" s="125">
        <v>0.96</v>
      </c>
      <c r="L651" s="24">
        <v>43</v>
      </c>
      <c r="M651" s="6">
        <v>3.13</v>
      </c>
      <c r="P651" s="25">
        <v>10.6</v>
      </c>
      <c r="R651" s="26">
        <v>1.95</v>
      </c>
      <c r="S651" s="26">
        <v>40.700000000000003</v>
      </c>
      <c r="U651" s="121">
        <v>1.41</v>
      </c>
      <c r="V651" s="38">
        <v>8.6199999999999992</v>
      </c>
      <c r="W651" s="126">
        <f t="shared" ref="W651:W660" si="57">U651+K651</f>
        <v>2.37</v>
      </c>
      <c r="Y651" s="40">
        <v>542</v>
      </c>
      <c r="AA651" s="40">
        <v>11.79</v>
      </c>
      <c r="AB651" s="41">
        <v>6.66</v>
      </c>
      <c r="AC651" s="48">
        <v>20.7</v>
      </c>
      <c r="AD651" s="49">
        <v>3.29</v>
      </c>
      <c r="AE651" s="49">
        <v>309</v>
      </c>
      <c r="AG651" s="49">
        <v>8.65</v>
      </c>
      <c r="AK651" s="56">
        <v>22.16</v>
      </c>
      <c r="AN651" s="60">
        <v>78</v>
      </c>
      <c r="AO651" s="61">
        <v>9.1199999999999992</v>
      </c>
      <c r="AS651" s="101">
        <v>300</v>
      </c>
      <c r="AT651" s="101">
        <v>400</v>
      </c>
      <c r="AU651" s="101">
        <v>20</v>
      </c>
      <c r="AV651" s="101">
        <v>25</v>
      </c>
      <c r="AW651" s="101">
        <v>8</v>
      </c>
      <c r="AX651" s="101">
        <v>12</v>
      </c>
      <c r="AY651" s="101">
        <v>2.7</v>
      </c>
      <c r="AZ651" s="101">
        <v>3.3</v>
      </c>
      <c r="BA651" s="101">
        <v>2</v>
      </c>
      <c r="BB651" s="101">
        <v>2</v>
      </c>
      <c r="BC651" s="101">
        <v>12</v>
      </c>
      <c r="BD651" s="101">
        <v>50</v>
      </c>
      <c r="BE651" s="101">
        <v>100</v>
      </c>
      <c r="BF651" s="101">
        <v>11</v>
      </c>
      <c r="BG651" s="101">
        <v>30</v>
      </c>
      <c r="BH651" s="101">
        <v>50</v>
      </c>
      <c r="BI651" s="101">
        <v>42</v>
      </c>
      <c r="BJ651" s="101">
        <v>50</v>
      </c>
      <c r="BK651" s="101">
        <v>10</v>
      </c>
      <c r="BL651" s="101">
        <v>20</v>
      </c>
      <c r="BM651" s="101">
        <v>5</v>
      </c>
      <c r="BN651" s="101">
        <v>10</v>
      </c>
      <c r="BO651" s="101">
        <v>36</v>
      </c>
      <c r="BP651" s="101">
        <v>41</v>
      </c>
      <c r="BQ651" s="101">
        <v>2.4</v>
      </c>
    </row>
    <row r="652" spans="1:69" hidden="1" x14ac:dyDescent="0.25">
      <c r="A652" s="73"/>
      <c r="B652" s="3" t="s">
        <v>72</v>
      </c>
      <c r="C652" s="23">
        <v>2.8</v>
      </c>
      <c r="D652" s="11">
        <v>1</v>
      </c>
      <c r="E652" s="11">
        <f t="shared" si="54"/>
        <v>36.999999999999993</v>
      </c>
      <c r="F652" s="11">
        <f t="shared" si="55"/>
        <v>0.9</v>
      </c>
      <c r="G652" s="11">
        <v>11.99</v>
      </c>
      <c r="H652" s="11">
        <v>48.5</v>
      </c>
      <c r="K652" s="125">
        <v>0.93</v>
      </c>
      <c r="L652" s="24">
        <v>43.2</v>
      </c>
      <c r="M652" s="6">
        <v>3.07</v>
      </c>
      <c r="P652" s="25">
        <v>11.8</v>
      </c>
      <c r="R652" s="26">
        <v>1.93</v>
      </c>
      <c r="S652" s="26">
        <v>40.700000000000003</v>
      </c>
      <c r="U652" s="121">
        <v>1.31</v>
      </c>
      <c r="V652" s="38">
        <v>8.69</v>
      </c>
      <c r="W652" s="126">
        <f t="shared" si="57"/>
        <v>2.2400000000000002</v>
      </c>
      <c r="Y652" s="40">
        <v>555</v>
      </c>
      <c r="AA652" s="40">
        <v>10.61</v>
      </c>
      <c r="AB652" s="41">
        <v>6.78</v>
      </c>
      <c r="AC652" s="48">
        <v>20.399999999999999</v>
      </c>
      <c r="AD652" s="49">
        <v>3.3</v>
      </c>
      <c r="AE652" s="49">
        <v>310</v>
      </c>
      <c r="AG652" s="49">
        <v>8.64</v>
      </c>
      <c r="AK652" s="56">
        <v>27.77</v>
      </c>
      <c r="AN652" s="60">
        <v>60</v>
      </c>
      <c r="AO652" s="61">
        <v>5.125</v>
      </c>
      <c r="AS652" s="101">
        <v>300</v>
      </c>
      <c r="AT652" s="101">
        <v>400</v>
      </c>
      <c r="AU652" s="101">
        <v>20</v>
      </c>
      <c r="AV652" s="101">
        <v>25</v>
      </c>
      <c r="AW652" s="101">
        <v>8</v>
      </c>
      <c r="AX652" s="101">
        <v>12</v>
      </c>
      <c r="AY652" s="101">
        <v>2.7</v>
      </c>
      <c r="AZ652" s="101">
        <v>3.3</v>
      </c>
      <c r="BA652" s="101">
        <v>2</v>
      </c>
      <c r="BB652" s="101">
        <v>2</v>
      </c>
      <c r="BC652" s="101">
        <v>12</v>
      </c>
      <c r="BD652" s="101">
        <v>50</v>
      </c>
      <c r="BE652" s="101">
        <v>100</v>
      </c>
      <c r="BF652" s="101">
        <v>11</v>
      </c>
      <c r="BG652" s="101">
        <v>30</v>
      </c>
      <c r="BH652" s="101">
        <v>50</v>
      </c>
      <c r="BI652" s="101">
        <v>42</v>
      </c>
      <c r="BJ652" s="101">
        <v>50</v>
      </c>
      <c r="BK652" s="101">
        <v>10</v>
      </c>
      <c r="BL652" s="101">
        <v>20</v>
      </c>
      <c r="BM652" s="101">
        <v>5</v>
      </c>
      <c r="BN652" s="101">
        <v>10</v>
      </c>
      <c r="BO652" s="101">
        <v>36</v>
      </c>
      <c r="BP652" s="101">
        <v>41</v>
      </c>
      <c r="BQ652" s="101">
        <v>2.4</v>
      </c>
    </row>
    <row r="653" spans="1:69" hidden="1" x14ac:dyDescent="0.25">
      <c r="A653" s="73">
        <v>43273</v>
      </c>
      <c r="B653" s="3" t="s">
        <v>271</v>
      </c>
      <c r="C653" s="23">
        <v>2.7</v>
      </c>
      <c r="D653" s="11">
        <v>0.9</v>
      </c>
      <c r="E653" s="11">
        <f t="shared" si="54"/>
        <v>36.000000000000007</v>
      </c>
      <c r="F653" s="11">
        <f t="shared" si="55"/>
        <v>0.81</v>
      </c>
      <c r="G653" s="11">
        <v>12.11</v>
      </c>
      <c r="H653" s="11">
        <v>47.8</v>
      </c>
      <c r="K653" s="125">
        <v>1.2</v>
      </c>
      <c r="L653" s="24">
        <v>42.6</v>
      </c>
      <c r="M653" s="6">
        <v>3.06</v>
      </c>
      <c r="P653" s="25">
        <v>10.6</v>
      </c>
      <c r="R653" s="26">
        <v>1.97</v>
      </c>
      <c r="S653" s="26">
        <v>40.1</v>
      </c>
      <c r="U653" s="121">
        <v>1.4</v>
      </c>
      <c r="V653" s="38">
        <v>8.4700000000000006</v>
      </c>
      <c r="W653" s="126">
        <f t="shared" si="57"/>
        <v>2.5999999999999996</v>
      </c>
      <c r="Y653" s="40">
        <v>566</v>
      </c>
      <c r="AA653" s="40">
        <v>10.91</v>
      </c>
      <c r="AB653" s="41">
        <v>7.21</v>
      </c>
      <c r="AC653" s="48">
        <v>20.5</v>
      </c>
      <c r="AD653" s="49">
        <v>3.3</v>
      </c>
      <c r="AE653" s="49">
        <v>309</v>
      </c>
      <c r="AG653" s="49">
        <v>8.42</v>
      </c>
      <c r="AK653" s="56">
        <v>18.440000000000001</v>
      </c>
      <c r="AN653" s="60">
        <v>78</v>
      </c>
      <c r="AO653" s="61">
        <v>10.32</v>
      </c>
      <c r="AS653" s="101">
        <v>300</v>
      </c>
      <c r="AT653" s="101">
        <v>400</v>
      </c>
      <c r="AU653" s="101">
        <v>20</v>
      </c>
      <c r="AV653" s="101">
        <v>25</v>
      </c>
      <c r="AW653" s="101">
        <v>8</v>
      </c>
      <c r="AX653" s="101">
        <v>12</v>
      </c>
      <c r="AY653" s="101">
        <v>2.7</v>
      </c>
      <c r="AZ653" s="101">
        <v>3.3</v>
      </c>
      <c r="BA653" s="101">
        <v>2</v>
      </c>
      <c r="BB653" s="101">
        <v>2</v>
      </c>
      <c r="BC653" s="101">
        <v>12</v>
      </c>
      <c r="BD653" s="101">
        <v>50</v>
      </c>
      <c r="BE653" s="101">
        <v>100</v>
      </c>
      <c r="BF653" s="101">
        <v>11</v>
      </c>
      <c r="BG653" s="101">
        <v>30</v>
      </c>
      <c r="BH653" s="101">
        <v>50</v>
      </c>
      <c r="BI653" s="101">
        <v>42</v>
      </c>
      <c r="BJ653" s="101">
        <v>50</v>
      </c>
      <c r="BK653" s="101">
        <v>10</v>
      </c>
      <c r="BL653" s="101">
        <v>20</v>
      </c>
      <c r="BM653" s="101">
        <v>5</v>
      </c>
      <c r="BN653" s="101">
        <v>10</v>
      </c>
      <c r="BO653" s="101">
        <v>36</v>
      </c>
      <c r="BP653" s="101">
        <v>41</v>
      </c>
      <c r="BQ653" s="101">
        <v>2.4</v>
      </c>
    </row>
    <row r="654" spans="1:69" hidden="1" x14ac:dyDescent="0.25">
      <c r="A654" s="73"/>
      <c r="B654" s="3" t="s">
        <v>177</v>
      </c>
      <c r="C654" s="23">
        <v>2.85</v>
      </c>
      <c r="D654" s="11">
        <v>0.81</v>
      </c>
      <c r="E654" s="11">
        <f t="shared" si="54"/>
        <v>38.700000000000003</v>
      </c>
      <c r="F654" s="11">
        <f t="shared" si="55"/>
        <v>0.72900000000000009</v>
      </c>
      <c r="G654" s="11">
        <v>12.14</v>
      </c>
      <c r="H654" s="11">
        <v>47.1</v>
      </c>
      <c r="K654" s="125">
        <v>0.92</v>
      </c>
      <c r="L654" s="24">
        <v>42.9</v>
      </c>
      <c r="M654" s="6">
        <v>2.98</v>
      </c>
      <c r="P654" s="25">
        <v>11.8</v>
      </c>
      <c r="R654" s="26">
        <v>1.98</v>
      </c>
      <c r="S654" s="26">
        <v>40.200000000000003</v>
      </c>
      <c r="U654" s="121">
        <v>1.26</v>
      </c>
      <c r="V654" s="38">
        <v>8.56</v>
      </c>
      <c r="W654" s="126">
        <f t="shared" si="57"/>
        <v>2.1800000000000002</v>
      </c>
      <c r="Y654" s="40">
        <v>554</v>
      </c>
      <c r="AA654" s="40">
        <v>11.39</v>
      </c>
      <c r="AB654" s="41">
        <v>9.3699999999999992</v>
      </c>
      <c r="AC654" s="48">
        <v>21.2</v>
      </c>
      <c r="AD654" s="49">
        <v>3.3</v>
      </c>
      <c r="AE654" s="49">
        <v>310</v>
      </c>
      <c r="AG654" s="49">
        <v>9.1</v>
      </c>
      <c r="AK654" s="56">
        <v>17.940000000000001</v>
      </c>
      <c r="AN654" s="60">
        <v>67</v>
      </c>
      <c r="AO654" s="61">
        <v>5.306</v>
      </c>
      <c r="AS654" s="101">
        <v>300</v>
      </c>
      <c r="AT654" s="101">
        <v>400</v>
      </c>
      <c r="AU654" s="101">
        <v>20</v>
      </c>
      <c r="AV654" s="101">
        <v>25</v>
      </c>
      <c r="AW654" s="101">
        <v>8</v>
      </c>
      <c r="AX654" s="101">
        <v>12</v>
      </c>
      <c r="AY654" s="101">
        <v>2.7</v>
      </c>
      <c r="AZ654" s="101">
        <v>3.3</v>
      </c>
      <c r="BA654" s="101">
        <v>2</v>
      </c>
      <c r="BB654" s="101">
        <v>2</v>
      </c>
      <c r="BC654" s="101">
        <v>12</v>
      </c>
      <c r="BD654" s="101">
        <v>50</v>
      </c>
      <c r="BE654" s="101">
        <v>100</v>
      </c>
      <c r="BF654" s="101">
        <v>11</v>
      </c>
      <c r="BG654" s="101">
        <v>30</v>
      </c>
      <c r="BH654" s="101">
        <v>50</v>
      </c>
      <c r="BI654" s="101">
        <v>42</v>
      </c>
      <c r="BJ654" s="101">
        <v>50</v>
      </c>
      <c r="BK654" s="101">
        <v>10</v>
      </c>
      <c r="BL654" s="101">
        <v>20</v>
      </c>
      <c r="BM654" s="101">
        <v>5</v>
      </c>
      <c r="BN654" s="101">
        <v>10</v>
      </c>
      <c r="BO654" s="101">
        <v>36</v>
      </c>
      <c r="BP654" s="101">
        <v>41</v>
      </c>
      <c r="BQ654" s="101">
        <v>2.4</v>
      </c>
    </row>
    <row r="655" spans="1:69" hidden="1" x14ac:dyDescent="0.25">
      <c r="A655" s="73">
        <v>43274</v>
      </c>
      <c r="B655" s="3" t="s">
        <v>60</v>
      </c>
      <c r="C655" s="23">
        <v>2.8</v>
      </c>
      <c r="D655" s="11">
        <v>1</v>
      </c>
      <c r="E655" s="11">
        <f t="shared" si="54"/>
        <v>36.999999999999993</v>
      </c>
      <c r="F655" s="11">
        <f t="shared" si="55"/>
        <v>0.9</v>
      </c>
      <c r="G655" s="11">
        <v>12.1</v>
      </c>
      <c r="H655" s="11">
        <v>48.1</v>
      </c>
      <c r="K655" s="125">
        <v>0.9</v>
      </c>
      <c r="L655" s="24">
        <v>42.4</v>
      </c>
      <c r="M655" s="6">
        <v>2.77</v>
      </c>
      <c r="P655" s="25">
        <v>10.9</v>
      </c>
      <c r="R655" s="26">
        <v>2.0099999999999998</v>
      </c>
      <c r="S655" s="26">
        <v>40.200000000000003</v>
      </c>
      <c r="U655" s="121">
        <v>1.51</v>
      </c>
      <c r="V655" s="38">
        <v>8.61</v>
      </c>
      <c r="W655" s="126">
        <f t="shared" si="57"/>
        <v>2.41</v>
      </c>
      <c r="Y655" s="40">
        <v>549</v>
      </c>
      <c r="AA655" s="40">
        <v>13.93</v>
      </c>
      <c r="AB655" s="41">
        <v>13.71</v>
      </c>
      <c r="AC655" s="48">
        <v>20.7</v>
      </c>
      <c r="AD655" s="49">
        <v>3.3</v>
      </c>
      <c r="AE655" s="49">
        <v>312</v>
      </c>
      <c r="AG655" s="49">
        <v>8.19</v>
      </c>
      <c r="AK655" s="56">
        <v>18.670000000000002</v>
      </c>
      <c r="AN655" s="60">
        <v>88</v>
      </c>
      <c r="AO655" s="61">
        <v>9.5</v>
      </c>
      <c r="AS655" s="101">
        <v>300</v>
      </c>
      <c r="AT655" s="101">
        <v>400</v>
      </c>
      <c r="AU655" s="101">
        <v>20</v>
      </c>
      <c r="AV655" s="101">
        <v>25</v>
      </c>
      <c r="AW655" s="101">
        <v>8</v>
      </c>
      <c r="AX655" s="101">
        <v>12</v>
      </c>
      <c r="AY655" s="101">
        <v>2.7</v>
      </c>
      <c r="AZ655" s="101">
        <v>3.3</v>
      </c>
      <c r="BA655" s="101">
        <v>2</v>
      </c>
      <c r="BB655" s="101">
        <v>2</v>
      </c>
      <c r="BC655" s="101">
        <v>12</v>
      </c>
      <c r="BD655" s="101">
        <v>50</v>
      </c>
      <c r="BE655" s="101">
        <v>100</v>
      </c>
      <c r="BF655" s="101">
        <v>11</v>
      </c>
      <c r="BG655" s="101">
        <v>30</v>
      </c>
      <c r="BH655" s="101">
        <v>50</v>
      </c>
      <c r="BI655" s="101">
        <v>42</v>
      </c>
      <c r="BJ655" s="101">
        <v>50</v>
      </c>
      <c r="BK655" s="101">
        <v>10</v>
      </c>
      <c r="BL655" s="101">
        <v>20</v>
      </c>
      <c r="BM655" s="101">
        <v>5</v>
      </c>
      <c r="BN655" s="101">
        <v>10</v>
      </c>
      <c r="BO655" s="101">
        <v>36</v>
      </c>
      <c r="BP655" s="101">
        <v>41</v>
      </c>
      <c r="BQ655" s="101">
        <v>2.4</v>
      </c>
    </row>
    <row r="656" spans="1:69" hidden="1" x14ac:dyDescent="0.25">
      <c r="A656" s="73">
        <v>43276</v>
      </c>
      <c r="B656" s="3" t="s">
        <v>43</v>
      </c>
      <c r="C656" s="23">
        <v>2.9</v>
      </c>
      <c r="D656" s="11">
        <v>0.8</v>
      </c>
      <c r="E656" s="11">
        <f t="shared" si="54"/>
        <v>39.5</v>
      </c>
      <c r="F656" s="11">
        <f t="shared" si="55"/>
        <v>0.72000000000000008</v>
      </c>
      <c r="G656" s="11">
        <v>12.12</v>
      </c>
      <c r="H656" s="11">
        <v>44.5</v>
      </c>
      <c r="K656" s="125">
        <v>0.98</v>
      </c>
      <c r="L656" s="24">
        <v>42.1</v>
      </c>
      <c r="M656" s="6">
        <v>2.94</v>
      </c>
      <c r="P656" s="25">
        <v>12.3</v>
      </c>
      <c r="R656" s="26">
        <v>1.82</v>
      </c>
      <c r="S656" s="26">
        <v>38.299999999999997</v>
      </c>
      <c r="U656" s="121">
        <v>1.44</v>
      </c>
      <c r="V656" s="38">
        <v>8.5399999999999991</v>
      </c>
      <c r="W656" s="126">
        <f t="shared" si="57"/>
        <v>2.42</v>
      </c>
      <c r="Y656" s="40">
        <v>559</v>
      </c>
      <c r="AA656" s="40">
        <v>18.760000000000002</v>
      </c>
      <c r="AB656" s="41">
        <v>14.12</v>
      </c>
      <c r="AC656" s="48">
        <v>21</v>
      </c>
      <c r="AD656" s="49">
        <v>3.2</v>
      </c>
      <c r="AE656" s="49">
        <v>315</v>
      </c>
      <c r="AG656" s="49">
        <v>8.19</v>
      </c>
      <c r="AK656" s="56">
        <v>18.25</v>
      </c>
      <c r="AN656" s="60">
        <v>62</v>
      </c>
      <c r="AO656" s="61">
        <v>6.431</v>
      </c>
      <c r="AS656" s="101">
        <v>300</v>
      </c>
      <c r="AT656" s="101">
        <v>400</v>
      </c>
      <c r="AU656" s="101">
        <v>20</v>
      </c>
      <c r="AV656" s="101">
        <v>25</v>
      </c>
      <c r="AW656" s="101">
        <v>8</v>
      </c>
      <c r="AX656" s="101">
        <v>12</v>
      </c>
      <c r="AY656" s="101">
        <v>2.7</v>
      </c>
      <c r="AZ656" s="101">
        <v>3.3</v>
      </c>
      <c r="BA656" s="101">
        <v>2</v>
      </c>
      <c r="BB656" s="101">
        <v>2</v>
      </c>
      <c r="BC656" s="101">
        <v>12</v>
      </c>
      <c r="BD656" s="101">
        <v>50</v>
      </c>
      <c r="BE656" s="101">
        <v>100</v>
      </c>
      <c r="BF656" s="101">
        <v>11</v>
      </c>
      <c r="BG656" s="101">
        <v>30</v>
      </c>
      <c r="BH656" s="101">
        <v>50</v>
      </c>
      <c r="BI656" s="101">
        <v>42</v>
      </c>
      <c r="BJ656" s="101">
        <v>50</v>
      </c>
      <c r="BK656" s="101">
        <v>10</v>
      </c>
      <c r="BL656" s="101">
        <v>20</v>
      </c>
      <c r="BM656" s="101">
        <v>5</v>
      </c>
      <c r="BN656" s="101">
        <v>10</v>
      </c>
      <c r="BO656" s="101">
        <v>36</v>
      </c>
      <c r="BP656" s="101">
        <v>41</v>
      </c>
      <c r="BQ656" s="101">
        <v>2.4</v>
      </c>
    </row>
    <row r="657" spans="1:69" hidden="1" x14ac:dyDescent="0.25">
      <c r="A657" s="73"/>
      <c r="B657" s="3" t="s">
        <v>76</v>
      </c>
      <c r="C657" s="23">
        <v>2.7</v>
      </c>
      <c r="D657" s="11">
        <v>1.1000000000000001</v>
      </c>
      <c r="E657" s="11">
        <f t="shared" si="54"/>
        <v>35</v>
      </c>
      <c r="F657" s="11">
        <f t="shared" si="55"/>
        <v>0.9900000000000001</v>
      </c>
      <c r="G657" s="11">
        <v>12.06</v>
      </c>
      <c r="H657" s="11">
        <v>48.4</v>
      </c>
      <c r="K657" s="125">
        <v>1.03</v>
      </c>
      <c r="L657" s="24">
        <v>43.3</v>
      </c>
      <c r="M657" s="6">
        <v>3.14</v>
      </c>
      <c r="P657" s="25">
        <v>10.6</v>
      </c>
      <c r="R657" s="26">
        <v>1.82</v>
      </c>
      <c r="S657" s="26">
        <v>40.299999999999997</v>
      </c>
      <c r="U657" s="121">
        <v>1.39</v>
      </c>
      <c r="V657" s="38">
        <v>8.66</v>
      </c>
      <c r="W657" s="126">
        <f t="shared" si="57"/>
        <v>2.42</v>
      </c>
      <c r="Y657" s="40">
        <v>573</v>
      </c>
      <c r="AA657" s="40">
        <v>16.66</v>
      </c>
      <c r="AB657" s="41">
        <v>17.149999999999999</v>
      </c>
      <c r="AC657" s="48">
        <v>21.4</v>
      </c>
      <c r="AD657" s="49">
        <v>3.22</v>
      </c>
      <c r="AE657" s="49">
        <v>311</v>
      </c>
      <c r="AG657" s="49">
        <v>8.19</v>
      </c>
      <c r="AJ657" s="80">
        <v>69</v>
      </c>
      <c r="AK657" s="56">
        <v>18.22</v>
      </c>
      <c r="AN657" s="60">
        <v>87</v>
      </c>
      <c r="AO657" s="61">
        <v>5.27</v>
      </c>
      <c r="AQ657" s="76" t="s">
        <v>272</v>
      </c>
      <c r="AS657" s="101">
        <v>300</v>
      </c>
      <c r="AT657" s="101">
        <v>400</v>
      </c>
      <c r="AU657" s="101">
        <v>20</v>
      </c>
      <c r="AV657" s="101">
        <v>25</v>
      </c>
      <c r="AW657" s="101">
        <v>8</v>
      </c>
      <c r="AX657" s="101">
        <v>12</v>
      </c>
      <c r="AY657" s="101">
        <v>2.7</v>
      </c>
      <c r="AZ657" s="101">
        <v>3.3</v>
      </c>
      <c r="BA657" s="101">
        <v>2</v>
      </c>
      <c r="BB657" s="101">
        <v>2</v>
      </c>
      <c r="BC657" s="101">
        <v>12</v>
      </c>
      <c r="BD657" s="101">
        <v>50</v>
      </c>
      <c r="BE657" s="101">
        <v>100</v>
      </c>
      <c r="BF657" s="101">
        <v>11</v>
      </c>
      <c r="BG657" s="101">
        <v>30</v>
      </c>
      <c r="BH657" s="101">
        <v>50</v>
      </c>
      <c r="BI657" s="101">
        <v>42</v>
      </c>
      <c r="BJ657" s="101">
        <v>50</v>
      </c>
      <c r="BK657" s="101">
        <v>10</v>
      </c>
      <c r="BL657" s="101">
        <v>20</v>
      </c>
      <c r="BM657" s="101">
        <v>5</v>
      </c>
      <c r="BN657" s="101">
        <v>10</v>
      </c>
      <c r="BO657" s="101">
        <v>36</v>
      </c>
      <c r="BP657" s="101">
        <v>41</v>
      </c>
      <c r="BQ657" s="101">
        <v>2.4</v>
      </c>
    </row>
    <row r="658" spans="1:69" hidden="1" x14ac:dyDescent="0.25">
      <c r="A658" s="73">
        <v>43277</v>
      </c>
      <c r="B658" s="3" t="s">
        <v>198</v>
      </c>
      <c r="C658" s="23">
        <v>2.8</v>
      </c>
      <c r="D658" s="11">
        <v>0.9</v>
      </c>
      <c r="E658" s="11">
        <f t="shared" si="54"/>
        <v>37.5</v>
      </c>
      <c r="F658" s="11">
        <f t="shared" si="55"/>
        <v>0.81</v>
      </c>
      <c r="G658" s="11">
        <v>12.12</v>
      </c>
      <c r="H658" s="11">
        <v>48.1</v>
      </c>
      <c r="K658" s="125">
        <v>1.01</v>
      </c>
      <c r="L658" s="24">
        <v>43.3</v>
      </c>
      <c r="M658" s="6">
        <v>2.98</v>
      </c>
      <c r="P658" s="25">
        <v>11.5</v>
      </c>
      <c r="R658" s="26">
        <v>1.9</v>
      </c>
      <c r="S658" s="26">
        <v>39.9</v>
      </c>
      <c r="U658" s="121">
        <v>1.26</v>
      </c>
      <c r="V658" s="38">
        <v>8.8000000000000007</v>
      </c>
      <c r="W658" s="126">
        <f t="shared" si="57"/>
        <v>2.27</v>
      </c>
      <c r="Y658" s="40">
        <v>563</v>
      </c>
      <c r="AA658" s="40">
        <v>21.83</v>
      </c>
      <c r="AB658" s="41">
        <v>21.58</v>
      </c>
      <c r="AC658" s="48">
        <v>21.2</v>
      </c>
      <c r="AD658" s="49">
        <v>3.27</v>
      </c>
      <c r="AE658" s="49">
        <v>313</v>
      </c>
      <c r="AG658" s="49">
        <v>8.19</v>
      </c>
      <c r="AK658" s="56">
        <v>19.61</v>
      </c>
      <c r="AN658" s="60">
        <v>58</v>
      </c>
      <c r="AO658" s="61">
        <v>4.875</v>
      </c>
      <c r="AS658" s="101">
        <v>300</v>
      </c>
      <c r="AT658" s="101">
        <v>400</v>
      </c>
      <c r="AU658" s="101">
        <v>20</v>
      </c>
      <c r="AV658" s="101">
        <v>25</v>
      </c>
      <c r="AW658" s="101">
        <v>8</v>
      </c>
      <c r="AX658" s="101">
        <v>12</v>
      </c>
      <c r="AY658" s="101">
        <v>2.7</v>
      </c>
      <c r="AZ658" s="101">
        <v>3.3</v>
      </c>
      <c r="BA658" s="101">
        <v>2</v>
      </c>
      <c r="BB658" s="101">
        <v>2</v>
      </c>
      <c r="BC658" s="101">
        <v>12</v>
      </c>
      <c r="BD658" s="101">
        <v>50</v>
      </c>
      <c r="BE658" s="101">
        <v>100</v>
      </c>
      <c r="BF658" s="101">
        <v>11</v>
      </c>
      <c r="BG658" s="101">
        <v>30</v>
      </c>
      <c r="BH658" s="101">
        <v>50</v>
      </c>
      <c r="BI658" s="101">
        <v>42</v>
      </c>
      <c r="BJ658" s="101">
        <v>50</v>
      </c>
      <c r="BK658" s="101">
        <v>10</v>
      </c>
      <c r="BL658" s="101">
        <v>20</v>
      </c>
      <c r="BM658" s="101">
        <v>5</v>
      </c>
      <c r="BN658" s="101">
        <v>10</v>
      </c>
      <c r="BO658" s="101">
        <v>36</v>
      </c>
      <c r="BP658" s="101">
        <v>41</v>
      </c>
      <c r="BQ658" s="101">
        <v>2.4</v>
      </c>
    </row>
    <row r="659" spans="1:69" hidden="1" x14ac:dyDescent="0.25">
      <c r="A659" s="73"/>
      <c r="B659" s="3" t="s">
        <v>160</v>
      </c>
      <c r="C659" s="23">
        <v>2.7</v>
      </c>
      <c r="D659" s="11">
        <v>0.9</v>
      </c>
      <c r="E659" s="11">
        <f t="shared" si="54"/>
        <v>36.000000000000007</v>
      </c>
      <c r="F659" s="11">
        <f t="shared" si="55"/>
        <v>0.81</v>
      </c>
      <c r="G659" s="11">
        <v>12.1</v>
      </c>
      <c r="H659" s="11">
        <v>48.3</v>
      </c>
      <c r="K659" s="125">
        <v>1.3</v>
      </c>
      <c r="L659" s="24">
        <v>43.7</v>
      </c>
      <c r="M659" s="6">
        <v>8.09</v>
      </c>
      <c r="P659" s="25">
        <v>10.4</v>
      </c>
      <c r="R659" s="26">
        <v>1.99</v>
      </c>
      <c r="S659" s="26">
        <v>40.1</v>
      </c>
      <c r="U659" s="121">
        <v>1.31</v>
      </c>
      <c r="V659" s="38">
        <v>8.5</v>
      </c>
      <c r="W659" s="126">
        <f t="shared" si="57"/>
        <v>2.6100000000000003</v>
      </c>
      <c r="Y659" s="40">
        <v>556</v>
      </c>
      <c r="AA659" s="40">
        <v>20.66</v>
      </c>
      <c r="AB659" s="41">
        <v>21.28</v>
      </c>
      <c r="AC659" s="48">
        <v>21.1</v>
      </c>
      <c r="AD659" s="49">
        <v>3.27</v>
      </c>
      <c r="AE659" s="49">
        <v>317</v>
      </c>
      <c r="AG659" s="49">
        <v>8.19</v>
      </c>
      <c r="AK659" s="56">
        <v>20.03</v>
      </c>
      <c r="AN659" s="60">
        <v>83</v>
      </c>
      <c r="AO659" s="61">
        <v>7.06</v>
      </c>
      <c r="AS659" s="101">
        <v>300</v>
      </c>
      <c r="AT659" s="101">
        <v>400</v>
      </c>
      <c r="AU659" s="101">
        <v>20</v>
      </c>
      <c r="AV659" s="101">
        <v>25</v>
      </c>
      <c r="AW659" s="101">
        <v>8</v>
      </c>
      <c r="AX659" s="101">
        <v>12</v>
      </c>
      <c r="AY659" s="101">
        <v>2.7</v>
      </c>
      <c r="AZ659" s="101">
        <v>3.3</v>
      </c>
      <c r="BA659" s="101">
        <v>2</v>
      </c>
      <c r="BB659" s="101">
        <v>2</v>
      </c>
      <c r="BC659" s="101">
        <v>12</v>
      </c>
      <c r="BD659" s="101">
        <v>50</v>
      </c>
      <c r="BE659" s="101">
        <v>100</v>
      </c>
      <c r="BF659" s="101">
        <v>11</v>
      </c>
      <c r="BG659" s="101">
        <v>30</v>
      </c>
      <c r="BH659" s="101">
        <v>50</v>
      </c>
      <c r="BI659" s="101">
        <v>42</v>
      </c>
      <c r="BJ659" s="101">
        <v>50</v>
      </c>
      <c r="BK659" s="101">
        <v>10</v>
      </c>
      <c r="BL659" s="101">
        <v>20</v>
      </c>
      <c r="BM659" s="101">
        <v>5</v>
      </c>
      <c r="BN659" s="101">
        <v>10</v>
      </c>
      <c r="BO659" s="101">
        <v>36</v>
      </c>
      <c r="BP659" s="101">
        <v>41</v>
      </c>
      <c r="BQ659" s="101">
        <v>2.4</v>
      </c>
    </row>
    <row r="660" spans="1:69" hidden="1" x14ac:dyDescent="0.25">
      <c r="A660" s="73">
        <v>43278</v>
      </c>
      <c r="B660" s="3" t="s">
        <v>156</v>
      </c>
      <c r="C660" s="23">
        <v>2.8</v>
      </c>
      <c r="D660" s="11">
        <v>0.8</v>
      </c>
      <c r="E660" s="11">
        <f t="shared" si="54"/>
        <v>38</v>
      </c>
      <c r="F660" s="11">
        <f t="shared" si="55"/>
        <v>0.72000000000000008</v>
      </c>
      <c r="G660" s="11">
        <v>12.09</v>
      </c>
      <c r="H660" s="11">
        <v>48.3</v>
      </c>
      <c r="K660" s="125">
        <v>1.0900000000000001</v>
      </c>
      <c r="L660" s="24">
        <v>43.3</v>
      </c>
      <c r="M660" s="6">
        <v>2.69</v>
      </c>
      <c r="P660" s="25">
        <v>10.9</v>
      </c>
      <c r="R660" s="26">
        <v>1.99</v>
      </c>
      <c r="S660" s="26">
        <v>40.1</v>
      </c>
      <c r="U660" s="121">
        <v>1.17</v>
      </c>
      <c r="V660" s="38">
        <v>8.57</v>
      </c>
      <c r="W660" s="126">
        <f t="shared" si="57"/>
        <v>2.2599999999999998</v>
      </c>
      <c r="Y660" s="40">
        <v>556</v>
      </c>
      <c r="AA660" s="40">
        <v>23.09</v>
      </c>
      <c r="AB660" s="41">
        <v>25.56</v>
      </c>
      <c r="AC660" s="48">
        <v>20.7</v>
      </c>
      <c r="AD660" s="49">
        <v>3.28</v>
      </c>
      <c r="AE660" s="49">
        <v>318</v>
      </c>
      <c r="AG660" s="49">
        <v>8.19</v>
      </c>
      <c r="AK660" s="56">
        <v>21.45</v>
      </c>
      <c r="AN660" s="60">
        <v>82</v>
      </c>
      <c r="AQ660" s="76" t="s">
        <v>273</v>
      </c>
      <c r="AS660" s="101">
        <v>300</v>
      </c>
      <c r="AT660" s="101">
        <v>400</v>
      </c>
      <c r="AU660" s="101">
        <v>20</v>
      </c>
      <c r="AV660" s="101">
        <v>25</v>
      </c>
      <c r="AW660" s="101">
        <v>8</v>
      </c>
      <c r="AX660" s="101">
        <v>12</v>
      </c>
      <c r="AY660" s="101">
        <v>2.7</v>
      </c>
      <c r="AZ660" s="101">
        <v>3.3</v>
      </c>
      <c r="BA660" s="101">
        <v>2</v>
      </c>
      <c r="BB660" s="101">
        <v>2</v>
      </c>
      <c r="BC660" s="101">
        <v>12</v>
      </c>
      <c r="BD660" s="101">
        <v>50</v>
      </c>
      <c r="BE660" s="101">
        <v>100</v>
      </c>
      <c r="BF660" s="101">
        <v>11</v>
      </c>
      <c r="BG660" s="101">
        <v>30</v>
      </c>
      <c r="BH660" s="101">
        <v>50</v>
      </c>
      <c r="BI660" s="101">
        <v>42</v>
      </c>
      <c r="BJ660" s="101">
        <v>50</v>
      </c>
      <c r="BK660" s="101">
        <v>10</v>
      </c>
      <c r="BL660" s="101">
        <v>20</v>
      </c>
      <c r="BM660" s="101">
        <v>5</v>
      </c>
      <c r="BN660" s="101">
        <v>10</v>
      </c>
      <c r="BO660" s="101">
        <v>36</v>
      </c>
      <c r="BP660" s="101">
        <v>41</v>
      </c>
      <c r="BQ660" s="101">
        <v>2.4</v>
      </c>
    </row>
    <row r="661" spans="1:69" hidden="1" x14ac:dyDescent="0.25">
      <c r="A661" s="73"/>
      <c r="B661" s="3" t="s">
        <v>77</v>
      </c>
      <c r="AN661" s="60">
        <v>70</v>
      </c>
      <c r="AO661" s="61">
        <v>10.551</v>
      </c>
      <c r="AS661" s="101">
        <v>300</v>
      </c>
      <c r="AT661" s="101">
        <v>400</v>
      </c>
      <c r="AU661" s="101">
        <v>20</v>
      </c>
      <c r="AV661" s="101">
        <v>25</v>
      </c>
      <c r="AW661" s="101">
        <v>8</v>
      </c>
      <c r="AX661" s="101">
        <v>12</v>
      </c>
      <c r="AY661" s="101">
        <v>2.7</v>
      </c>
      <c r="AZ661" s="101">
        <v>3.3</v>
      </c>
      <c r="BA661" s="101">
        <v>2</v>
      </c>
      <c r="BB661" s="101">
        <v>2</v>
      </c>
      <c r="BC661" s="101">
        <v>12</v>
      </c>
      <c r="BD661" s="101">
        <v>50</v>
      </c>
      <c r="BE661" s="101">
        <v>100</v>
      </c>
      <c r="BF661" s="101">
        <v>11</v>
      </c>
      <c r="BG661" s="101">
        <v>30</v>
      </c>
      <c r="BH661" s="101">
        <v>50</v>
      </c>
      <c r="BI661" s="101">
        <v>42</v>
      </c>
      <c r="BJ661" s="101">
        <v>50</v>
      </c>
      <c r="BK661" s="101">
        <v>10</v>
      </c>
      <c r="BL661" s="101">
        <v>20</v>
      </c>
      <c r="BM661" s="101">
        <v>5</v>
      </c>
      <c r="BN661" s="101">
        <v>10</v>
      </c>
      <c r="BO661" s="101">
        <v>36</v>
      </c>
      <c r="BP661" s="101">
        <v>41</v>
      </c>
      <c r="BQ661" s="101">
        <v>2.4</v>
      </c>
    </row>
    <row r="662" spans="1:69" hidden="1" x14ac:dyDescent="0.25">
      <c r="A662" s="73"/>
      <c r="B662" s="3" t="s">
        <v>140</v>
      </c>
      <c r="C662" s="23">
        <v>2.7</v>
      </c>
      <c r="D662" s="11">
        <v>0.95</v>
      </c>
      <c r="E662" s="11">
        <f t="shared" si="54"/>
        <v>35.750000000000007</v>
      </c>
      <c r="F662" s="11">
        <f t="shared" si="55"/>
        <v>0.85499999999999998</v>
      </c>
      <c r="G662" s="11">
        <v>12.11</v>
      </c>
      <c r="H662" s="11">
        <v>48.3</v>
      </c>
      <c r="K662" s="125">
        <v>1.32</v>
      </c>
      <c r="L662" s="24">
        <v>44</v>
      </c>
      <c r="M662" s="6">
        <v>2.75</v>
      </c>
      <c r="P662" s="25">
        <v>10.6</v>
      </c>
      <c r="R662" s="26">
        <v>2</v>
      </c>
      <c r="S662" s="26">
        <v>40.299999999999997</v>
      </c>
      <c r="U662" s="121">
        <v>1.45</v>
      </c>
      <c r="V662" s="38">
        <v>8.5500000000000007</v>
      </c>
      <c r="W662" s="126">
        <f t="shared" ref="W662:W681" si="58">U662+K662</f>
        <v>2.77</v>
      </c>
      <c r="Y662" s="40">
        <v>555</v>
      </c>
      <c r="AA662" s="40">
        <v>23.46</v>
      </c>
      <c r="AB662" s="41">
        <v>26.84</v>
      </c>
      <c r="AC662" s="48">
        <v>21.4</v>
      </c>
      <c r="AD662" s="49">
        <v>3.28</v>
      </c>
      <c r="AE662" s="49">
        <v>302</v>
      </c>
      <c r="AG662" s="49">
        <v>8.19</v>
      </c>
      <c r="AK662" s="56">
        <v>21.53</v>
      </c>
      <c r="AN662" s="60">
        <v>98</v>
      </c>
      <c r="AO662" s="61">
        <v>9.42</v>
      </c>
      <c r="AS662" s="101">
        <v>300</v>
      </c>
      <c r="AT662" s="101">
        <v>400</v>
      </c>
      <c r="AU662" s="101">
        <v>20</v>
      </c>
      <c r="AV662" s="101">
        <v>25</v>
      </c>
      <c r="AW662" s="101">
        <v>8</v>
      </c>
      <c r="AX662" s="101">
        <v>12</v>
      </c>
      <c r="AY662" s="101">
        <v>2.7</v>
      </c>
      <c r="AZ662" s="101">
        <v>3.3</v>
      </c>
      <c r="BA662" s="101">
        <v>2</v>
      </c>
      <c r="BB662" s="101">
        <v>2</v>
      </c>
      <c r="BC662" s="101">
        <v>12</v>
      </c>
      <c r="BD662" s="101">
        <v>50</v>
      </c>
      <c r="BE662" s="101">
        <v>100</v>
      </c>
      <c r="BF662" s="101">
        <v>11</v>
      </c>
      <c r="BG662" s="101">
        <v>30</v>
      </c>
      <c r="BH662" s="101">
        <v>50</v>
      </c>
      <c r="BI662" s="101">
        <v>42</v>
      </c>
      <c r="BJ662" s="101">
        <v>50</v>
      </c>
      <c r="BK662" s="101">
        <v>10</v>
      </c>
      <c r="BL662" s="101">
        <v>20</v>
      </c>
      <c r="BM662" s="101">
        <v>5</v>
      </c>
      <c r="BN662" s="101">
        <v>10</v>
      </c>
      <c r="BO662" s="101">
        <v>36</v>
      </c>
      <c r="BP662" s="101">
        <v>41</v>
      </c>
      <c r="BQ662" s="101">
        <v>2.4</v>
      </c>
    </row>
    <row r="663" spans="1:69" hidden="1" x14ac:dyDescent="0.25">
      <c r="A663" s="73">
        <v>43279</v>
      </c>
      <c r="B663" s="3" t="s">
        <v>156</v>
      </c>
      <c r="C663" s="23">
        <v>2.9</v>
      </c>
      <c r="D663" s="11">
        <v>0.9</v>
      </c>
      <c r="E663" s="11">
        <f t="shared" si="54"/>
        <v>39</v>
      </c>
      <c r="F663" s="11">
        <f t="shared" si="55"/>
        <v>0.81</v>
      </c>
      <c r="G663" s="11">
        <v>12.21</v>
      </c>
      <c r="H663" s="11">
        <v>48</v>
      </c>
      <c r="K663" s="125">
        <v>0.76</v>
      </c>
      <c r="L663" s="24">
        <v>44.7</v>
      </c>
      <c r="M663" s="6">
        <v>2.91</v>
      </c>
      <c r="P663" s="25">
        <v>11.2</v>
      </c>
      <c r="R663" s="26">
        <v>1.97</v>
      </c>
      <c r="S663" s="26">
        <v>40.799999999999997</v>
      </c>
      <c r="U663" s="121">
        <v>1.28</v>
      </c>
      <c r="V663" s="38">
        <v>8.64</v>
      </c>
      <c r="W663" s="126">
        <f t="shared" si="58"/>
        <v>2.04</v>
      </c>
      <c r="Y663" s="40">
        <v>563</v>
      </c>
      <c r="AA663" s="40">
        <v>11.08</v>
      </c>
      <c r="AB663" s="41">
        <v>6.2</v>
      </c>
      <c r="AC663" s="48">
        <v>20.7</v>
      </c>
      <c r="AD663" s="49">
        <v>3.3</v>
      </c>
      <c r="AE663" s="49">
        <v>317</v>
      </c>
      <c r="AG663" s="49">
        <v>8.64</v>
      </c>
      <c r="AK663" s="56">
        <v>26.7</v>
      </c>
      <c r="AN663" s="60">
        <v>78</v>
      </c>
      <c r="AO663" s="61">
        <v>7.89</v>
      </c>
      <c r="AS663" s="101">
        <v>300</v>
      </c>
      <c r="AT663" s="101">
        <v>400</v>
      </c>
      <c r="AU663" s="101">
        <v>20</v>
      </c>
      <c r="AV663" s="101">
        <v>25</v>
      </c>
      <c r="AW663" s="101">
        <v>8</v>
      </c>
      <c r="AX663" s="101">
        <v>12</v>
      </c>
      <c r="AY663" s="101">
        <v>2.7</v>
      </c>
      <c r="AZ663" s="101">
        <v>3.3</v>
      </c>
      <c r="BA663" s="101">
        <v>2</v>
      </c>
      <c r="BB663" s="101">
        <v>2</v>
      </c>
      <c r="BC663" s="101">
        <v>12</v>
      </c>
      <c r="BD663" s="101">
        <v>50</v>
      </c>
      <c r="BE663" s="101">
        <v>100</v>
      </c>
      <c r="BF663" s="101">
        <v>11</v>
      </c>
      <c r="BG663" s="101">
        <v>30</v>
      </c>
      <c r="BH663" s="101">
        <v>50</v>
      </c>
      <c r="BI663" s="101">
        <v>42</v>
      </c>
      <c r="BJ663" s="101">
        <v>50</v>
      </c>
      <c r="BK663" s="101">
        <v>10</v>
      </c>
      <c r="BL663" s="101">
        <v>20</v>
      </c>
      <c r="BM663" s="101">
        <v>5</v>
      </c>
      <c r="BN663" s="101">
        <v>10</v>
      </c>
      <c r="BO663" s="101">
        <v>36</v>
      </c>
      <c r="BP663" s="101">
        <v>41</v>
      </c>
      <c r="BQ663" s="101">
        <v>2.4</v>
      </c>
    </row>
    <row r="664" spans="1:69" hidden="1" x14ac:dyDescent="0.25">
      <c r="A664" s="73"/>
      <c r="B664" s="3" t="s">
        <v>228</v>
      </c>
      <c r="C664" s="23">
        <v>2.7</v>
      </c>
      <c r="D664" s="11">
        <v>1</v>
      </c>
      <c r="E664" s="11">
        <f t="shared" si="54"/>
        <v>35.5</v>
      </c>
      <c r="F664" s="11">
        <f t="shared" si="55"/>
        <v>0.9</v>
      </c>
      <c r="G664" s="11">
        <v>12.02</v>
      </c>
      <c r="H664" s="11">
        <v>48.1</v>
      </c>
      <c r="K664" s="125">
        <v>1.3</v>
      </c>
      <c r="L664" s="24">
        <v>43.8</v>
      </c>
      <c r="M664" s="6">
        <v>2.82</v>
      </c>
      <c r="P664" s="25">
        <v>10.6</v>
      </c>
      <c r="R664" s="26">
        <v>1.99</v>
      </c>
      <c r="S664" s="26">
        <v>40.4</v>
      </c>
      <c r="U664" s="121">
        <v>1.33</v>
      </c>
      <c r="V664" s="38">
        <v>8.4600000000000009</v>
      </c>
      <c r="W664" s="126">
        <f t="shared" si="58"/>
        <v>2.63</v>
      </c>
      <c r="Y664" s="40">
        <v>549</v>
      </c>
      <c r="AA664" s="40">
        <v>10.84</v>
      </c>
      <c r="AB664" s="41">
        <v>6.41</v>
      </c>
      <c r="AC664" s="48">
        <v>21.1</v>
      </c>
      <c r="AD664" s="49">
        <v>3.22</v>
      </c>
      <c r="AE664" s="49">
        <v>311</v>
      </c>
      <c r="AG664" s="49">
        <v>8.1199999999999992</v>
      </c>
      <c r="AK664" s="56">
        <v>21.85</v>
      </c>
      <c r="AN664" s="60">
        <v>57</v>
      </c>
      <c r="AO664" s="61">
        <v>8.01</v>
      </c>
      <c r="AS664" s="101">
        <v>300</v>
      </c>
      <c r="AT664" s="101">
        <v>400</v>
      </c>
      <c r="AU664" s="101">
        <v>20</v>
      </c>
      <c r="AV664" s="101">
        <v>25</v>
      </c>
      <c r="AW664" s="101">
        <v>8</v>
      </c>
      <c r="AX664" s="101">
        <v>12</v>
      </c>
      <c r="AY664" s="101">
        <v>2.7</v>
      </c>
      <c r="AZ664" s="101">
        <v>3.3</v>
      </c>
      <c r="BA664" s="101">
        <v>2</v>
      </c>
      <c r="BB664" s="101">
        <v>2</v>
      </c>
      <c r="BC664" s="101">
        <v>12</v>
      </c>
      <c r="BD664" s="101">
        <v>50</v>
      </c>
      <c r="BE664" s="101">
        <v>100</v>
      </c>
      <c r="BF664" s="101">
        <v>11</v>
      </c>
      <c r="BG664" s="101">
        <v>30</v>
      </c>
      <c r="BH664" s="101">
        <v>50</v>
      </c>
      <c r="BI664" s="101">
        <v>42</v>
      </c>
      <c r="BJ664" s="101">
        <v>50</v>
      </c>
      <c r="BK664" s="101">
        <v>10</v>
      </c>
      <c r="BL664" s="101">
        <v>20</v>
      </c>
      <c r="BM664" s="101">
        <v>5</v>
      </c>
      <c r="BN664" s="101">
        <v>10</v>
      </c>
      <c r="BO664" s="101">
        <v>36</v>
      </c>
      <c r="BP664" s="101">
        <v>41</v>
      </c>
      <c r="BQ664" s="101">
        <v>2.4</v>
      </c>
    </row>
    <row r="665" spans="1:69" hidden="1" x14ac:dyDescent="0.25">
      <c r="A665" s="73">
        <v>43280</v>
      </c>
      <c r="B665" s="3" t="s">
        <v>39</v>
      </c>
      <c r="C665" s="23">
        <v>2.7</v>
      </c>
      <c r="D665" s="11">
        <v>0.9</v>
      </c>
      <c r="E665" s="11">
        <f t="shared" si="54"/>
        <v>36.000000000000007</v>
      </c>
      <c r="F665" s="11">
        <f t="shared" si="55"/>
        <v>0.81</v>
      </c>
      <c r="G665" s="11">
        <v>12.07</v>
      </c>
      <c r="H665" s="11">
        <v>48.3</v>
      </c>
      <c r="K665" s="125">
        <v>0.96</v>
      </c>
      <c r="L665" s="24">
        <v>42.8</v>
      </c>
      <c r="M665" s="6">
        <v>3.15</v>
      </c>
      <c r="P665" s="25">
        <v>11.2</v>
      </c>
      <c r="R665" s="26">
        <v>2.04</v>
      </c>
      <c r="S665" s="26">
        <v>40.299999999999997</v>
      </c>
      <c r="U665" s="121">
        <v>1.21</v>
      </c>
      <c r="V665" s="38">
        <v>8.5299999999999994</v>
      </c>
      <c r="W665" s="126">
        <f t="shared" si="58"/>
        <v>2.17</v>
      </c>
      <c r="Y665" s="40">
        <v>553</v>
      </c>
      <c r="AA665" s="40">
        <v>10.96</v>
      </c>
      <c r="AB665" s="41">
        <v>6.55</v>
      </c>
      <c r="AC665" s="48">
        <v>21.2</v>
      </c>
      <c r="AD665" s="49">
        <v>3.27</v>
      </c>
      <c r="AE665" s="49">
        <v>309</v>
      </c>
      <c r="AG665" s="49">
        <v>8.19</v>
      </c>
      <c r="AK665" s="56">
        <v>16.260000000000002</v>
      </c>
      <c r="AN665" s="60">
        <v>80</v>
      </c>
      <c r="AO665" s="61">
        <v>5.9630000000000001</v>
      </c>
      <c r="AS665" s="101">
        <v>300</v>
      </c>
      <c r="AT665" s="101">
        <v>400</v>
      </c>
      <c r="AU665" s="101">
        <v>20</v>
      </c>
      <c r="AV665" s="101">
        <v>25</v>
      </c>
      <c r="AW665" s="101">
        <v>8</v>
      </c>
      <c r="AX665" s="101">
        <v>12</v>
      </c>
      <c r="AY665" s="101">
        <v>2.7</v>
      </c>
      <c r="AZ665" s="101">
        <v>3.3</v>
      </c>
      <c r="BA665" s="101">
        <v>2</v>
      </c>
      <c r="BB665" s="101">
        <v>2</v>
      </c>
      <c r="BC665" s="101">
        <v>12</v>
      </c>
      <c r="BD665" s="101">
        <v>50</v>
      </c>
      <c r="BE665" s="101">
        <v>100</v>
      </c>
      <c r="BF665" s="101">
        <v>11</v>
      </c>
      <c r="BG665" s="101">
        <v>30</v>
      </c>
      <c r="BH665" s="101">
        <v>50</v>
      </c>
      <c r="BI665" s="101">
        <v>42</v>
      </c>
      <c r="BJ665" s="101">
        <v>50</v>
      </c>
      <c r="BK665" s="101">
        <v>10</v>
      </c>
      <c r="BL665" s="101">
        <v>20</v>
      </c>
      <c r="BM665" s="101">
        <v>5</v>
      </c>
      <c r="BN665" s="101">
        <v>10</v>
      </c>
      <c r="BO665" s="101">
        <v>36</v>
      </c>
      <c r="BP665" s="101">
        <v>41</v>
      </c>
      <c r="BQ665" s="101">
        <v>2.4</v>
      </c>
    </row>
    <row r="666" spans="1:69" hidden="1" x14ac:dyDescent="0.25">
      <c r="A666" s="73"/>
      <c r="B666" s="3" t="s">
        <v>116</v>
      </c>
      <c r="C666" s="23">
        <v>2.75</v>
      </c>
      <c r="D666" s="11">
        <v>1</v>
      </c>
      <c r="E666" s="11">
        <f t="shared" si="54"/>
        <v>36.25</v>
      </c>
      <c r="F666" s="11">
        <f t="shared" si="55"/>
        <v>0.9</v>
      </c>
      <c r="G666" s="11">
        <v>12.07</v>
      </c>
      <c r="H666" s="11">
        <v>48.3</v>
      </c>
      <c r="K666" s="125">
        <v>1.1399999999999999</v>
      </c>
      <c r="L666" s="24">
        <v>42.4</v>
      </c>
      <c r="M666" s="6">
        <v>2.84</v>
      </c>
      <c r="P666" s="25">
        <v>10.9</v>
      </c>
      <c r="R666" s="26">
        <v>2.09</v>
      </c>
      <c r="S666" s="26">
        <v>40.4</v>
      </c>
      <c r="U666" s="121">
        <v>1.31</v>
      </c>
      <c r="V666" s="38">
        <v>8.3699999999999992</v>
      </c>
      <c r="W666" s="126">
        <f t="shared" si="58"/>
        <v>2.4500000000000002</v>
      </c>
      <c r="Y666" s="40">
        <v>541</v>
      </c>
      <c r="AA666" s="40">
        <v>9.98</v>
      </c>
      <c r="AB666" s="41">
        <v>6.09</v>
      </c>
      <c r="AC666" s="48">
        <v>21.3</v>
      </c>
      <c r="AD666" s="49">
        <v>3.3</v>
      </c>
      <c r="AE666" s="49">
        <v>302</v>
      </c>
      <c r="AG666" s="49">
        <v>8</v>
      </c>
      <c r="AK666" s="56">
        <v>16.39</v>
      </c>
      <c r="AN666" s="60">
        <v>82</v>
      </c>
      <c r="AO666" s="61">
        <v>9.94</v>
      </c>
      <c r="AS666" s="101">
        <v>300</v>
      </c>
      <c r="AT666" s="101">
        <v>400</v>
      </c>
      <c r="AU666" s="101">
        <v>20</v>
      </c>
      <c r="AV666" s="101">
        <v>25</v>
      </c>
      <c r="AW666" s="101">
        <v>8</v>
      </c>
      <c r="AX666" s="101">
        <v>12</v>
      </c>
      <c r="AY666" s="101">
        <v>2.7</v>
      </c>
      <c r="AZ666" s="101">
        <v>3.3</v>
      </c>
      <c r="BA666" s="101">
        <v>2</v>
      </c>
      <c r="BB666" s="101">
        <v>2</v>
      </c>
      <c r="BC666" s="101">
        <v>12</v>
      </c>
      <c r="BD666" s="101">
        <v>50</v>
      </c>
      <c r="BE666" s="101">
        <v>100</v>
      </c>
      <c r="BF666" s="101">
        <v>11</v>
      </c>
      <c r="BG666" s="101">
        <v>30</v>
      </c>
      <c r="BH666" s="101">
        <v>50</v>
      </c>
      <c r="BI666" s="101">
        <v>42</v>
      </c>
      <c r="BJ666" s="101">
        <v>50</v>
      </c>
      <c r="BK666" s="101">
        <v>10</v>
      </c>
      <c r="BL666" s="101">
        <v>20</v>
      </c>
      <c r="BM666" s="101">
        <v>5</v>
      </c>
      <c r="BN666" s="101">
        <v>10</v>
      </c>
      <c r="BO666" s="101">
        <v>36</v>
      </c>
      <c r="BP666" s="101">
        <v>41</v>
      </c>
      <c r="BQ666" s="101">
        <v>2.4</v>
      </c>
    </row>
    <row r="667" spans="1:69" hidden="1" x14ac:dyDescent="0.25">
      <c r="A667" s="73">
        <v>43281</v>
      </c>
      <c r="B667" s="3" t="s">
        <v>268</v>
      </c>
      <c r="C667" s="23">
        <v>2.7</v>
      </c>
      <c r="D667" s="11">
        <v>1</v>
      </c>
      <c r="E667" s="11">
        <f t="shared" si="54"/>
        <v>35.5</v>
      </c>
      <c r="F667" s="11">
        <f t="shared" si="55"/>
        <v>0.9</v>
      </c>
      <c r="G667" s="11">
        <v>12.14</v>
      </c>
      <c r="H667" s="11">
        <v>48.4</v>
      </c>
      <c r="K667" s="125">
        <v>0.88</v>
      </c>
      <c r="L667" s="24">
        <v>42.6</v>
      </c>
      <c r="M667" s="6">
        <v>2.88</v>
      </c>
      <c r="P667" s="25">
        <v>11.2</v>
      </c>
      <c r="R667" s="26">
        <v>2.1</v>
      </c>
      <c r="S667" s="26">
        <v>40.299999999999997</v>
      </c>
      <c r="U667" s="121">
        <v>1.3</v>
      </c>
      <c r="V667" s="38">
        <v>8.66</v>
      </c>
      <c r="W667" s="126">
        <f t="shared" si="58"/>
        <v>2.1800000000000002</v>
      </c>
      <c r="Y667" s="40">
        <v>540</v>
      </c>
      <c r="AA667" s="40">
        <v>9.44</v>
      </c>
      <c r="AB667" s="41">
        <v>6.46</v>
      </c>
      <c r="AC667" s="48">
        <v>21</v>
      </c>
      <c r="AD667" s="49">
        <v>3.3</v>
      </c>
      <c r="AE667" s="49">
        <v>300</v>
      </c>
      <c r="AG667" s="49">
        <v>8.19</v>
      </c>
      <c r="AK667" s="56">
        <v>19.25</v>
      </c>
      <c r="AN667" s="60">
        <v>95</v>
      </c>
      <c r="AO667" s="61">
        <v>9.6769999999999996</v>
      </c>
      <c r="AS667" s="101">
        <v>300</v>
      </c>
      <c r="AT667" s="101">
        <v>400</v>
      </c>
      <c r="AU667" s="101">
        <v>20</v>
      </c>
      <c r="AV667" s="101">
        <v>25</v>
      </c>
      <c r="AW667" s="101">
        <v>8</v>
      </c>
      <c r="AX667" s="101">
        <v>12</v>
      </c>
      <c r="AY667" s="101">
        <v>2.7</v>
      </c>
      <c r="AZ667" s="101">
        <v>3.3</v>
      </c>
      <c r="BA667" s="101">
        <v>2</v>
      </c>
      <c r="BB667" s="101">
        <v>2</v>
      </c>
      <c r="BC667" s="101">
        <v>12</v>
      </c>
      <c r="BD667" s="101">
        <v>50</v>
      </c>
      <c r="BE667" s="101">
        <v>100</v>
      </c>
      <c r="BF667" s="101">
        <v>11</v>
      </c>
      <c r="BG667" s="101">
        <v>30</v>
      </c>
      <c r="BH667" s="101">
        <v>50</v>
      </c>
      <c r="BI667" s="101">
        <v>42</v>
      </c>
      <c r="BJ667" s="101">
        <v>50</v>
      </c>
      <c r="BK667" s="101">
        <v>10</v>
      </c>
      <c r="BL667" s="101">
        <v>20</v>
      </c>
      <c r="BM667" s="101">
        <v>5</v>
      </c>
      <c r="BN667" s="101">
        <v>10</v>
      </c>
      <c r="BO667" s="101">
        <v>36</v>
      </c>
      <c r="BP667" s="101">
        <v>41</v>
      </c>
      <c r="BQ667" s="101">
        <v>2.4</v>
      </c>
    </row>
    <row r="668" spans="1:69" hidden="1" x14ac:dyDescent="0.25">
      <c r="A668" s="73">
        <v>43283</v>
      </c>
      <c r="B668" s="3" t="s">
        <v>156</v>
      </c>
      <c r="C668" s="23">
        <v>2.7</v>
      </c>
      <c r="D668" s="11">
        <v>1.1000000000000001</v>
      </c>
      <c r="E668" s="11">
        <f t="shared" si="54"/>
        <v>35</v>
      </c>
      <c r="F668" s="11">
        <f t="shared" si="55"/>
        <v>0.9900000000000001</v>
      </c>
      <c r="G668" s="11">
        <v>12.12</v>
      </c>
      <c r="H668" s="11">
        <v>48.4</v>
      </c>
      <c r="K668" s="125">
        <v>1.67</v>
      </c>
      <c r="L668" s="24">
        <v>42.4</v>
      </c>
      <c r="M668" s="6">
        <v>2.91</v>
      </c>
      <c r="P668" s="25">
        <v>10.4</v>
      </c>
      <c r="R668" s="26">
        <v>1.87</v>
      </c>
      <c r="S668" s="26">
        <v>39.6</v>
      </c>
      <c r="U668" s="121">
        <v>1.1000000000000001</v>
      </c>
      <c r="V668" s="38">
        <v>8.32</v>
      </c>
      <c r="W668" s="126">
        <f t="shared" si="58"/>
        <v>2.77</v>
      </c>
      <c r="Y668" s="40">
        <v>557</v>
      </c>
      <c r="AA668" s="40">
        <v>9.83</v>
      </c>
      <c r="AB668" s="41">
        <v>7.46</v>
      </c>
      <c r="AC668" s="48">
        <v>21.2</v>
      </c>
      <c r="AD668" s="49">
        <v>3.18</v>
      </c>
      <c r="AE668" s="49">
        <v>307</v>
      </c>
      <c r="AG668" s="49">
        <v>8.19</v>
      </c>
      <c r="AK668" s="56">
        <v>21.42</v>
      </c>
      <c r="AN668" s="60">
        <v>60</v>
      </c>
      <c r="AO668" s="61">
        <v>3.75</v>
      </c>
      <c r="AQ668" s="76" t="s">
        <v>274</v>
      </c>
      <c r="AS668" s="101">
        <v>300</v>
      </c>
      <c r="AT668" s="101">
        <v>400</v>
      </c>
      <c r="AU668" s="101">
        <v>20</v>
      </c>
      <c r="AV668" s="101">
        <v>25</v>
      </c>
      <c r="AW668" s="101">
        <v>8</v>
      </c>
      <c r="AX668" s="101">
        <v>12</v>
      </c>
      <c r="AY668" s="101">
        <v>2.7</v>
      </c>
      <c r="AZ668" s="101">
        <v>3.3</v>
      </c>
      <c r="BA668" s="101">
        <v>2</v>
      </c>
      <c r="BB668" s="101">
        <v>2</v>
      </c>
      <c r="BC668" s="101">
        <v>12</v>
      </c>
      <c r="BD668" s="101">
        <v>50</v>
      </c>
      <c r="BE668" s="101">
        <v>100</v>
      </c>
      <c r="BF668" s="101">
        <v>11</v>
      </c>
      <c r="BG668" s="101">
        <v>30</v>
      </c>
      <c r="BH668" s="101">
        <v>50</v>
      </c>
      <c r="BI668" s="101">
        <v>42</v>
      </c>
      <c r="BJ668" s="101">
        <v>50</v>
      </c>
      <c r="BK668" s="101">
        <v>10</v>
      </c>
      <c r="BL668" s="101">
        <v>20</v>
      </c>
      <c r="BM668" s="101">
        <v>5</v>
      </c>
      <c r="BN668" s="101">
        <v>10</v>
      </c>
      <c r="BO668" s="101">
        <v>36</v>
      </c>
      <c r="BP668" s="101">
        <v>41</v>
      </c>
      <c r="BQ668" s="101">
        <v>2.4</v>
      </c>
    </row>
    <row r="669" spans="1:69" hidden="1" x14ac:dyDescent="0.25">
      <c r="A669" s="73"/>
      <c r="B669" s="3" t="s">
        <v>76</v>
      </c>
      <c r="C669" s="23">
        <v>2.8</v>
      </c>
      <c r="D669" s="11">
        <v>0.85</v>
      </c>
      <c r="E669" s="11">
        <f t="shared" si="54"/>
        <v>37.75</v>
      </c>
      <c r="F669" s="11">
        <f t="shared" si="55"/>
        <v>0.76500000000000001</v>
      </c>
      <c r="G669" s="11">
        <v>12.11</v>
      </c>
      <c r="H669" s="11">
        <v>48.7</v>
      </c>
      <c r="K669" s="125">
        <v>0.97</v>
      </c>
      <c r="L669" s="24">
        <v>42.8</v>
      </c>
      <c r="M669" s="6">
        <v>2.97</v>
      </c>
      <c r="P669" s="25">
        <v>10.6</v>
      </c>
      <c r="R669" s="26">
        <v>1.9</v>
      </c>
      <c r="S669" s="26">
        <v>40.5</v>
      </c>
      <c r="U669" s="121">
        <v>1.22</v>
      </c>
      <c r="V669" s="38">
        <v>8.52</v>
      </c>
      <c r="W669" s="126">
        <f t="shared" si="58"/>
        <v>2.19</v>
      </c>
      <c r="Y669" s="40">
        <v>547</v>
      </c>
      <c r="AA669" s="40">
        <v>10.56</v>
      </c>
      <c r="AB669" s="41">
        <v>9.0399999999999991</v>
      </c>
      <c r="AC669" s="48">
        <v>21.1</v>
      </c>
      <c r="AD669" s="49">
        <v>3.15</v>
      </c>
      <c r="AE669" s="49">
        <v>310</v>
      </c>
      <c r="AG669" s="49">
        <v>8.19</v>
      </c>
      <c r="AK669" s="56">
        <v>25.36</v>
      </c>
      <c r="AN669" s="60">
        <v>70</v>
      </c>
      <c r="AO669" s="61">
        <v>4.673</v>
      </c>
      <c r="AS669" s="101">
        <v>300</v>
      </c>
      <c r="AT669" s="101">
        <v>400</v>
      </c>
      <c r="AU669" s="101">
        <v>20</v>
      </c>
      <c r="AV669" s="101">
        <v>25</v>
      </c>
      <c r="AW669" s="101">
        <v>8</v>
      </c>
      <c r="AX669" s="101">
        <v>12</v>
      </c>
      <c r="AY669" s="101">
        <v>2.7</v>
      </c>
      <c r="AZ669" s="101">
        <v>3.3</v>
      </c>
      <c r="BA669" s="101">
        <v>2</v>
      </c>
      <c r="BB669" s="101">
        <v>2</v>
      </c>
      <c r="BC669" s="101">
        <v>12</v>
      </c>
      <c r="BD669" s="101">
        <v>50</v>
      </c>
      <c r="BE669" s="101">
        <v>100</v>
      </c>
      <c r="BF669" s="101">
        <v>11</v>
      </c>
      <c r="BG669" s="101">
        <v>30</v>
      </c>
      <c r="BH669" s="101">
        <v>50</v>
      </c>
      <c r="BI669" s="101">
        <v>42</v>
      </c>
      <c r="BJ669" s="101">
        <v>50</v>
      </c>
      <c r="BK669" s="101">
        <v>10</v>
      </c>
      <c r="BL669" s="101">
        <v>20</v>
      </c>
      <c r="BM669" s="101">
        <v>5</v>
      </c>
      <c r="BN669" s="101">
        <v>10</v>
      </c>
      <c r="BO669" s="101">
        <v>36</v>
      </c>
      <c r="BP669" s="101">
        <v>41</v>
      </c>
      <c r="BQ669" s="101">
        <v>2.4</v>
      </c>
    </row>
    <row r="670" spans="1:69" hidden="1" x14ac:dyDescent="0.25">
      <c r="A670" s="73">
        <v>43284</v>
      </c>
      <c r="B670" s="3" t="s">
        <v>156</v>
      </c>
      <c r="C670" s="23">
        <v>2.6</v>
      </c>
      <c r="D670" s="11">
        <v>0.85</v>
      </c>
      <c r="E670" s="11">
        <f t="shared" si="54"/>
        <v>34.75</v>
      </c>
      <c r="F670" s="11">
        <f t="shared" si="55"/>
        <v>0.76500000000000001</v>
      </c>
      <c r="G670" s="11">
        <v>12.09</v>
      </c>
      <c r="H670" s="11">
        <v>48.3</v>
      </c>
      <c r="K670" s="125">
        <v>1.41</v>
      </c>
      <c r="L670" s="24">
        <v>42.1</v>
      </c>
      <c r="M670" s="6">
        <v>2.68</v>
      </c>
      <c r="P670" s="25">
        <v>10.6</v>
      </c>
      <c r="R670" s="26">
        <v>1.74</v>
      </c>
      <c r="S670" s="26">
        <v>40.6</v>
      </c>
      <c r="U670" s="121">
        <v>1.24</v>
      </c>
      <c r="V670" s="38">
        <v>8.44</v>
      </c>
      <c r="W670" s="126">
        <f t="shared" si="58"/>
        <v>2.65</v>
      </c>
      <c r="Y670" s="40">
        <v>540</v>
      </c>
      <c r="AA670" s="40">
        <v>14.47</v>
      </c>
      <c r="AB670" s="41">
        <v>15.12</v>
      </c>
      <c r="AC670" s="48">
        <v>20.8</v>
      </c>
      <c r="AD670" s="49">
        <v>3.09</v>
      </c>
      <c r="AE670" s="49">
        <v>305</v>
      </c>
      <c r="AG670" s="49">
        <v>8.19</v>
      </c>
      <c r="AJ670" s="80">
        <v>59.6</v>
      </c>
      <c r="AK670" s="56">
        <v>24.93</v>
      </c>
      <c r="AN670" s="60">
        <v>85</v>
      </c>
      <c r="AO670" s="61">
        <v>5.6180000000000003</v>
      </c>
      <c r="AS670" s="101">
        <v>300</v>
      </c>
      <c r="AT670" s="101">
        <v>400</v>
      </c>
      <c r="AU670" s="101">
        <v>20</v>
      </c>
      <c r="AV670" s="101">
        <v>25</v>
      </c>
      <c r="AW670" s="101">
        <v>8</v>
      </c>
      <c r="AX670" s="101">
        <v>12</v>
      </c>
      <c r="AY670" s="101">
        <v>2.7</v>
      </c>
      <c r="AZ670" s="101">
        <v>3.3</v>
      </c>
      <c r="BA670" s="101">
        <v>2</v>
      </c>
      <c r="BB670" s="101">
        <v>2</v>
      </c>
      <c r="BC670" s="101">
        <v>12</v>
      </c>
      <c r="BD670" s="101">
        <v>50</v>
      </c>
      <c r="BE670" s="101">
        <v>100</v>
      </c>
      <c r="BF670" s="101">
        <v>11</v>
      </c>
      <c r="BG670" s="101">
        <v>30</v>
      </c>
      <c r="BH670" s="101">
        <v>50</v>
      </c>
      <c r="BI670" s="101">
        <v>42</v>
      </c>
      <c r="BJ670" s="101">
        <v>50</v>
      </c>
      <c r="BK670" s="101">
        <v>10</v>
      </c>
      <c r="BL670" s="101">
        <v>20</v>
      </c>
      <c r="BM670" s="101">
        <v>5</v>
      </c>
      <c r="BN670" s="101">
        <v>10</v>
      </c>
      <c r="BO670" s="101">
        <v>36</v>
      </c>
      <c r="BP670" s="101">
        <v>41</v>
      </c>
      <c r="BQ670" s="101">
        <v>2.4</v>
      </c>
    </row>
    <row r="671" spans="1:69" hidden="1" x14ac:dyDescent="0.25">
      <c r="A671" s="73"/>
      <c r="B671" s="3" t="s">
        <v>234</v>
      </c>
      <c r="C671" s="23">
        <v>2.7</v>
      </c>
      <c r="D671" s="11">
        <v>0.7</v>
      </c>
      <c r="E671" s="11">
        <f t="shared" si="54"/>
        <v>37</v>
      </c>
      <c r="F671" s="11">
        <f t="shared" si="55"/>
        <v>0.63</v>
      </c>
      <c r="G671" s="11">
        <v>12.12</v>
      </c>
      <c r="H671" s="11">
        <v>48.6</v>
      </c>
      <c r="K671" s="125">
        <v>1.17</v>
      </c>
      <c r="L671" s="24">
        <v>43</v>
      </c>
      <c r="M671" s="6">
        <v>2.63</v>
      </c>
      <c r="P671" s="25">
        <v>11.2</v>
      </c>
      <c r="R671" s="26">
        <v>1.75</v>
      </c>
      <c r="S671" s="26">
        <v>41.1</v>
      </c>
      <c r="U671" s="121">
        <v>1.21</v>
      </c>
      <c r="V671" s="38">
        <v>8.5299999999999994</v>
      </c>
      <c r="W671" s="126">
        <f t="shared" si="58"/>
        <v>2.38</v>
      </c>
      <c r="Y671" s="40">
        <v>528</v>
      </c>
      <c r="AA671" s="40">
        <v>15.74</v>
      </c>
      <c r="AB671" s="41">
        <v>14.67</v>
      </c>
      <c r="AC671" s="48">
        <v>20.7</v>
      </c>
      <c r="AD671" s="49">
        <v>3.05</v>
      </c>
      <c r="AE671" s="49">
        <v>308</v>
      </c>
      <c r="AG671" s="49">
        <v>8.19</v>
      </c>
      <c r="AK671" s="56">
        <v>17.57</v>
      </c>
      <c r="AN671" s="60">
        <v>80</v>
      </c>
      <c r="AO671" s="61">
        <v>4.6859999999999999</v>
      </c>
      <c r="AS671" s="101">
        <v>300</v>
      </c>
      <c r="AT671" s="101">
        <v>400</v>
      </c>
      <c r="AU671" s="101">
        <v>20</v>
      </c>
      <c r="AV671" s="101">
        <v>25</v>
      </c>
      <c r="AW671" s="101">
        <v>8</v>
      </c>
      <c r="AX671" s="101">
        <v>12</v>
      </c>
      <c r="AY671" s="101">
        <v>2.7</v>
      </c>
      <c r="AZ671" s="101">
        <v>3.3</v>
      </c>
      <c r="BA671" s="101">
        <v>2</v>
      </c>
      <c r="BB671" s="101">
        <v>2</v>
      </c>
      <c r="BC671" s="101">
        <v>12</v>
      </c>
      <c r="BD671" s="101">
        <v>50</v>
      </c>
      <c r="BE671" s="101">
        <v>100</v>
      </c>
      <c r="BF671" s="101">
        <v>11</v>
      </c>
      <c r="BG671" s="101">
        <v>30</v>
      </c>
      <c r="BH671" s="101">
        <v>50</v>
      </c>
      <c r="BI671" s="101">
        <v>42</v>
      </c>
      <c r="BJ671" s="101">
        <v>50</v>
      </c>
      <c r="BK671" s="101">
        <v>10</v>
      </c>
      <c r="BL671" s="101">
        <v>20</v>
      </c>
      <c r="BM671" s="101">
        <v>5</v>
      </c>
      <c r="BN671" s="101">
        <v>10</v>
      </c>
      <c r="BO671" s="101">
        <v>36</v>
      </c>
      <c r="BP671" s="101">
        <v>41</v>
      </c>
      <c r="BQ671" s="101">
        <v>2.4</v>
      </c>
    </row>
    <row r="672" spans="1:69" hidden="1" x14ac:dyDescent="0.25">
      <c r="A672" s="73">
        <v>43285</v>
      </c>
      <c r="B672" s="3" t="s">
        <v>156</v>
      </c>
      <c r="C672" s="23">
        <v>2.5</v>
      </c>
      <c r="D672" s="11">
        <v>0.8</v>
      </c>
      <c r="E672" s="11">
        <f t="shared" si="54"/>
        <v>33.5</v>
      </c>
      <c r="F672" s="11">
        <f t="shared" si="55"/>
        <v>0.72000000000000008</v>
      </c>
      <c r="G672" s="11">
        <v>12.07</v>
      </c>
      <c r="H672" s="11">
        <v>47.9</v>
      </c>
      <c r="K672" s="125">
        <v>1.1200000000000001</v>
      </c>
      <c r="L672" s="24">
        <v>40.700000000000003</v>
      </c>
      <c r="M672" s="6">
        <v>8.31</v>
      </c>
      <c r="P672" s="25">
        <v>10.4</v>
      </c>
      <c r="R672" s="26">
        <v>1.72</v>
      </c>
      <c r="S672" s="26">
        <v>41</v>
      </c>
      <c r="U672" s="121">
        <v>1.7</v>
      </c>
      <c r="V672" s="38">
        <v>8.4600000000000009</v>
      </c>
      <c r="W672" s="126">
        <f t="shared" si="58"/>
        <v>2.8200000000000003</v>
      </c>
      <c r="Y672" s="40">
        <v>539</v>
      </c>
      <c r="AA672" s="40">
        <v>18.14</v>
      </c>
      <c r="AB672" s="41">
        <v>17.89</v>
      </c>
      <c r="AC672" s="48">
        <v>20.8</v>
      </c>
      <c r="AD672" s="49">
        <v>3.06</v>
      </c>
      <c r="AE672" s="49">
        <v>302</v>
      </c>
      <c r="AG672" s="49">
        <v>8</v>
      </c>
      <c r="AJ672" s="80">
        <v>69.8</v>
      </c>
      <c r="AK672" s="56">
        <v>19.21</v>
      </c>
      <c r="AN672" s="60">
        <v>63</v>
      </c>
      <c r="AO672" s="61">
        <v>5.49</v>
      </c>
      <c r="AQ672" s="76" t="s">
        <v>275</v>
      </c>
      <c r="AS672" s="101">
        <v>300</v>
      </c>
      <c r="AT672" s="101">
        <v>400</v>
      </c>
      <c r="AU672" s="101">
        <v>20</v>
      </c>
      <c r="AV672" s="101">
        <v>25</v>
      </c>
      <c r="AW672" s="101">
        <v>8</v>
      </c>
      <c r="AX672" s="101">
        <v>12</v>
      </c>
      <c r="AY672" s="101">
        <v>2.7</v>
      </c>
      <c r="AZ672" s="101">
        <v>3.3</v>
      </c>
      <c r="BA672" s="101">
        <v>2</v>
      </c>
      <c r="BB672" s="101">
        <v>2</v>
      </c>
      <c r="BC672" s="101">
        <v>12</v>
      </c>
      <c r="BD672" s="101">
        <v>50</v>
      </c>
      <c r="BE672" s="101">
        <v>100</v>
      </c>
      <c r="BF672" s="101">
        <v>11</v>
      </c>
      <c r="BG672" s="101">
        <v>30</v>
      </c>
      <c r="BH672" s="101">
        <v>50</v>
      </c>
      <c r="BI672" s="101">
        <v>42</v>
      </c>
      <c r="BJ672" s="101">
        <v>50</v>
      </c>
      <c r="BK672" s="101">
        <v>10</v>
      </c>
      <c r="BL672" s="101">
        <v>20</v>
      </c>
      <c r="BM672" s="101">
        <v>5</v>
      </c>
      <c r="BN672" s="101">
        <v>10</v>
      </c>
      <c r="BO672" s="101">
        <v>36</v>
      </c>
      <c r="BP672" s="101">
        <v>41</v>
      </c>
      <c r="BQ672" s="101">
        <v>2.4</v>
      </c>
    </row>
    <row r="673" spans="1:69" hidden="1" x14ac:dyDescent="0.25">
      <c r="A673" s="73"/>
      <c r="B673" s="3" t="s">
        <v>234</v>
      </c>
      <c r="C673" s="23">
        <v>2.6</v>
      </c>
      <c r="D673" s="11">
        <v>0.8</v>
      </c>
      <c r="E673" s="11">
        <f t="shared" si="54"/>
        <v>35</v>
      </c>
      <c r="F673" s="11">
        <f t="shared" si="55"/>
        <v>0.72000000000000008</v>
      </c>
      <c r="G673" s="11">
        <v>12.1</v>
      </c>
      <c r="H673" s="11">
        <v>48.4</v>
      </c>
      <c r="K673" s="125">
        <v>1.08</v>
      </c>
      <c r="L673" s="24">
        <v>42.2</v>
      </c>
      <c r="M673" s="6">
        <v>8.77</v>
      </c>
      <c r="P673" s="25">
        <v>10.1</v>
      </c>
      <c r="R673" s="26">
        <v>1.86</v>
      </c>
      <c r="S673" s="26">
        <v>41</v>
      </c>
      <c r="U673" s="121">
        <v>1.17</v>
      </c>
      <c r="V673" s="38">
        <v>7.1</v>
      </c>
      <c r="W673" s="126">
        <f t="shared" si="58"/>
        <v>2.25</v>
      </c>
      <c r="Y673" s="40">
        <v>531</v>
      </c>
      <c r="AA673" s="40">
        <v>19.73</v>
      </c>
      <c r="AB673" s="41">
        <v>18.71</v>
      </c>
      <c r="AC673" s="48">
        <v>21.2</v>
      </c>
      <c r="AD673" s="49">
        <v>3.07</v>
      </c>
      <c r="AE673" s="49">
        <v>306</v>
      </c>
      <c r="AG673" s="49">
        <v>8.19</v>
      </c>
      <c r="AK673" s="56">
        <v>21.17</v>
      </c>
      <c r="AN673" s="60">
        <v>92</v>
      </c>
      <c r="AO673" s="61">
        <v>6.3109999999999999</v>
      </c>
      <c r="AQ673" s="76" t="s">
        <v>275</v>
      </c>
      <c r="AS673" s="101">
        <v>300</v>
      </c>
      <c r="AT673" s="101">
        <v>400</v>
      </c>
      <c r="AU673" s="101">
        <v>20</v>
      </c>
      <c r="AV673" s="101">
        <v>25</v>
      </c>
      <c r="AW673" s="101">
        <v>8</v>
      </c>
      <c r="AX673" s="101">
        <v>12</v>
      </c>
      <c r="AY673" s="101">
        <v>2.7</v>
      </c>
      <c r="AZ673" s="101">
        <v>3.3</v>
      </c>
      <c r="BA673" s="101">
        <v>2</v>
      </c>
      <c r="BB673" s="101">
        <v>2</v>
      </c>
      <c r="BC673" s="101">
        <v>12</v>
      </c>
      <c r="BD673" s="101">
        <v>50</v>
      </c>
      <c r="BE673" s="101">
        <v>100</v>
      </c>
      <c r="BF673" s="101">
        <v>11</v>
      </c>
      <c r="BG673" s="101">
        <v>30</v>
      </c>
      <c r="BH673" s="101">
        <v>50</v>
      </c>
      <c r="BI673" s="101">
        <v>42</v>
      </c>
      <c r="BJ673" s="101">
        <v>50</v>
      </c>
      <c r="BK673" s="101">
        <v>10</v>
      </c>
      <c r="BL673" s="101">
        <v>20</v>
      </c>
      <c r="BM673" s="101">
        <v>5</v>
      </c>
      <c r="BN673" s="101">
        <v>10</v>
      </c>
      <c r="BO673" s="101">
        <v>36</v>
      </c>
      <c r="BP673" s="101">
        <v>41</v>
      </c>
      <c r="BQ673" s="101">
        <v>2.4</v>
      </c>
    </row>
    <row r="674" spans="1:69" hidden="1" x14ac:dyDescent="0.25">
      <c r="A674" s="73"/>
      <c r="B674" s="3" t="s">
        <v>276</v>
      </c>
      <c r="C674" s="23">
        <v>2.7</v>
      </c>
      <c r="D674" s="11">
        <v>0.7</v>
      </c>
      <c r="E674" s="11">
        <f t="shared" si="54"/>
        <v>37</v>
      </c>
      <c r="F674" s="11">
        <f t="shared" si="55"/>
        <v>0.63</v>
      </c>
      <c r="K674" s="125">
        <v>1.22</v>
      </c>
      <c r="L674" s="24">
        <v>43.3</v>
      </c>
      <c r="P674" s="25">
        <v>10.1</v>
      </c>
      <c r="U674" s="121">
        <v>1.34</v>
      </c>
      <c r="V674" s="38">
        <v>7.35</v>
      </c>
      <c r="W674" s="126">
        <f t="shared" si="58"/>
        <v>2.56</v>
      </c>
      <c r="AQ674" s="76" t="s">
        <v>275</v>
      </c>
      <c r="AS674" s="101">
        <v>300</v>
      </c>
      <c r="AT674" s="101">
        <v>400</v>
      </c>
      <c r="AU674" s="101">
        <v>20</v>
      </c>
      <c r="AV674" s="101">
        <v>25</v>
      </c>
      <c r="AW674" s="101">
        <v>8</v>
      </c>
      <c r="AX674" s="101">
        <v>12</v>
      </c>
      <c r="AY674" s="101">
        <v>2.7</v>
      </c>
      <c r="AZ674" s="101">
        <v>3.3</v>
      </c>
      <c r="BA674" s="101">
        <v>2</v>
      </c>
      <c r="BB674" s="101">
        <v>2</v>
      </c>
      <c r="BC674" s="101">
        <v>12</v>
      </c>
      <c r="BD674" s="101">
        <v>50</v>
      </c>
      <c r="BE674" s="101">
        <v>100</v>
      </c>
      <c r="BF674" s="101">
        <v>11</v>
      </c>
      <c r="BG674" s="101">
        <v>30</v>
      </c>
      <c r="BH674" s="101">
        <v>50</v>
      </c>
      <c r="BI674" s="101">
        <v>42</v>
      </c>
      <c r="BJ674" s="101">
        <v>50</v>
      </c>
      <c r="BK674" s="101">
        <v>10</v>
      </c>
      <c r="BL674" s="101">
        <v>20</v>
      </c>
      <c r="BM674" s="101">
        <v>5</v>
      </c>
      <c r="BN674" s="101">
        <v>10</v>
      </c>
      <c r="BO674" s="101">
        <v>36</v>
      </c>
      <c r="BP674" s="101">
        <v>41</v>
      </c>
      <c r="BQ674" s="101">
        <v>2.4</v>
      </c>
    </row>
    <row r="675" spans="1:69" hidden="1" x14ac:dyDescent="0.25">
      <c r="A675" s="73">
        <v>43286</v>
      </c>
      <c r="B675" s="3" t="s">
        <v>38</v>
      </c>
      <c r="C675" s="23">
        <v>2.6</v>
      </c>
      <c r="D675" s="11">
        <v>1</v>
      </c>
      <c r="E675" s="11">
        <f t="shared" si="54"/>
        <v>34</v>
      </c>
      <c r="F675" s="11">
        <f t="shared" si="55"/>
        <v>0.9</v>
      </c>
      <c r="G675" s="11">
        <v>12.08</v>
      </c>
      <c r="H675" s="11">
        <v>48.1</v>
      </c>
      <c r="K675" s="125">
        <v>1.24</v>
      </c>
      <c r="L675" s="24">
        <v>42.6</v>
      </c>
      <c r="M675" s="6">
        <v>8.7799999999999994</v>
      </c>
      <c r="P675" s="25">
        <v>10.1</v>
      </c>
      <c r="R675" s="26">
        <v>1.77</v>
      </c>
      <c r="S675" s="26">
        <v>40.6</v>
      </c>
      <c r="U675" s="121">
        <v>1.77</v>
      </c>
      <c r="V675" s="38">
        <v>7.88</v>
      </c>
      <c r="W675" s="126">
        <f t="shared" si="58"/>
        <v>3.01</v>
      </c>
      <c r="Y675" s="40">
        <v>532</v>
      </c>
      <c r="AA675" s="40">
        <v>19.53</v>
      </c>
      <c r="AB675" s="41">
        <v>21.63</v>
      </c>
      <c r="AC675" s="48">
        <v>20.7</v>
      </c>
      <c r="AD675" s="49">
        <v>3.08</v>
      </c>
      <c r="AE675" s="49">
        <v>305</v>
      </c>
      <c r="AG675" s="49">
        <v>8.19</v>
      </c>
      <c r="AK675" s="56">
        <v>18.77</v>
      </c>
      <c r="AN675" s="60">
        <v>77</v>
      </c>
      <c r="AO675" s="61">
        <v>7.94</v>
      </c>
      <c r="AQ675" s="76" t="s">
        <v>275</v>
      </c>
      <c r="AS675" s="101">
        <v>300</v>
      </c>
      <c r="AT675" s="101">
        <v>400</v>
      </c>
      <c r="AU675" s="101">
        <v>20</v>
      </c>
      <c r="AV675" s="101">
        <v>25</v>
      </c>
      <c r="AW675" s="101">
        <v>8</v>
      </c>
      <c r="AX675" s="101">
        <v>12</v>
      </c>
      <c r="AY675" s="101">
        <v>2.7</v>
      </c>
      <c r="AZ675" s="101">
        <v>3.3</v>
      </c>
      <c r="BA675" s="101">
        <v>2</v>
      </c>
      <c r="BB675" s="101">
        <v>2</v>
      </c>
      <c r="BC675" s="101">
        <v>12</v>
      </c>
      <c r="BD675" s="101">
        <v>50</v>
      </c>
      <c r="BE675" s="101">
        <v>100</v>
      </c>
      <c r="BF675" s="101">
        <v>11</v>
      </c>
      <c r="BG675" s="101">
        <v>30</v>
      </c>
      <c r="BH675" s="101">
        <v>50</v>
      </c>
      <c r="BI675" s="101">
        <v>42</v>
      </c>
      <c r="BJ675" s="101">
        <v>50</v>
      </c>
      <c r="BK675" s="101">
        <v>10</v>
      </c>
      <c r="BL675" s="101">
        <v>20</v>
      </c>
      <c r="BM675" s="101">
        <v>5</v>
      </c>
      <c r="BN675" s="101">
        <v>10</v>
      </c>
      <c r="BO675" s="101">
        <v>36</v>
      </c>
      <c r="BP675" s="101">
        <v>41</v>
      </c>
      <c r="BQ675" s="101">
        <v>2.4</v>
      </c>
    </row>
    <row r="676" spans="1:69" hidden="1" x14ac:dyDescent="0.25">
      <c r="A676" s="73"/>
      <c r="B676" s="3" t="s">
        <v>277</v>
      </c>
      <c r="C676" s="23">
        <v>2.65</v>
      </c>
      <c r="D676" s="11">
        <v>1.1000000000000001</v>
      </c>
      <c r="E676" s="11">
        <f t="shared" si="54"/>
        <v>34.25</v>
      </c>
      <c r="F676" s="11">
        <f t="shared" si="55"/>
        <v>0.9900000000000001</v>
      </c>
      <c r="G676" s="11">
        <v>12.08</v>
      </c>
      <c r="H676" s="11">
        <v>48.3</v>
      </c>
      <c r="K676" s="125">
        <v>1.06</v>
      </c>
      <c r="L676" s="24">
        <v>42.7</v>
      </c>
      <c r="M676" s="6">
        <v>3.53</v>
      </c>
      <c r="P676" s="25">
        <v>11.2</v>
      </c>
      <c r="R676" s="26">
        <v>1.81</v>
      </c>
      <c r="S676" s="26">
        <v>40.700000000000003</v>
      </c>
      <c r="U676" s="121">
        <v>1.53</v>
      </c>
      <c r="V676" s="38">
        <v>8.5</v>
      </c>
      <c r="W676" s="126">
        <f t="shared" si="58"/>
        <v>2.59</v>
      </c>
      <c r="Y676" s="40">
        <v>536</v>
      </c>
      <c r="AA676" s="40">
        <v>21.62</v>
      </c>
      <c r="AB676" s="41">
        <v>21.86</v>
      </c>
      <c r="AC676" s="48">
        <v>21.2</v>
      </c>
      <c r="AD676" s="49">
        <v>3.05</v>
      </c>
      <c r="AE676" s="49">
        <v>315</v>
      </c>
      <c r="AG676" s="49">
        <v>8.64</v>
      </c>
      <c r="AK676" s="56">
        <v>19.559999999999999</v>
      </c>
      <c r="AN676" s="60">
        <v>65</v>
      </c>
      <c r="AO676" s="61">
        <v>5.4610000000000003</v>
      </c>
      <c r="AS676" s="101">
        <v>300</v>
      </c>
      <c r="AT676" s="101">
        <v>400</v>
      </c>
      <c r="AU676" s="101">
        <v>20</v>
      </c>
      <c r="AV676" s="101">
        <v>25</v>
      </c>
      <c r="AW676" s="101">
        <v>8</v>
      </c>
      <c r="AX676" s="101">
        <v>12</v>
      </c>
      <c r="AY676" s="101">
        <v>2.7</v>
      </c>
      <c r="AZ676" s="101">
        <v>3.3</v>
      </c>
      <c r="BA676" s="101">
        <v>2</v>
      </c>
      <c r="BB676" s="101">
        <v>2</v>
      </c>
      <c r="BC676" s="101">
        <v>12</v>
      </c>
      <c r="BD676" s="101">
        <v>50</v>
      </c>
      <c r="BE676" s="101">
        <v>100</v>
      </c>
      <c r="BF676" s="101">
        <v>11</v>
      </c>
      <c r="BG676" s="101">
        <v>30</v>
      </c>
      <c r="BH676" s="101">
        <v>50</v>
      </c>
      <c r="BI676" s="101">
        <v>42</v>
      </c>
      <c r="BJ676" s="101">
        <v>50</v>
      </c>
      <c r="BK676" s="101">
        <v>10</v>
      </c>
      <c r="BL676" s="101">
        <v>20</v>
      </c>
      <c r="BM676" s="101">
        <v>5</v>
      </c>
      <c r="BN676" s="101">
        <v>10</v>
      </c>
      <c r="BO676" s="101">
        <v>36</v>
      </c>
      <c r="BP676" s="101">
        <v>41</v>
      </c>
      <c r="BQ676" s="101">
        <v>2.4</v>
      </c>
    </row>
    <row r="677" spans="1:69" hidden="1" x14ac:dyDescent="0.25">
      <c r="A677" s="73">
        <v>43287</v>
      </c>
      <c r="B677" s="3" t="s">
        <v>156</v>
      </c>
      <c r="C677" s="23">
        <v>2.8</v>
      </c>
      <c r="D677" s="11">
        <v>1</v>
      </c>
      <c r="E677" s="11">
        <f t="shared" si="54"/>
        <v>36.999999999999993</v>
      </c>
      <c r="F677" s="11">
        <f t="shared" si="55"/>
        <v>0.9</v>
      </c>
      <c r="G677" s="11">
        <v>12.09</v>
      </c>
      <c r="H677" s="11">
        <v>48.3</v>
      </c>
      <c r="K677" s="125">
        <v>1.1200000000000001</v>
      </c>
      <c r="L677" s="24">
        <v>42.4</v>
      </c>
      <c r="M677" s="6">
        <v>2.56</v>
      </c>
      <c r="P677" s="25">
        <v>10.6</v>
      </c>
      <c r="R677" s="26">
        <v>1.81</v>
      </c>
      <c r="S677" s="26">
        <v>40.200000000000003</v>
      </c>
      <c r="U677" s="121">
        <v>1.27</v>
      </c>
      <c r="V677" s="38">
        <v>8.4600000000000009</v>
      </c>
      <c r="W677" s="126">
        <f t="shared" si="58"/>
        <v>2.39</v>
      </c>
      <c r="Y677" s="40">
        <v>540</v>
      </c>
      <c r="AA677" s="40">
        <v>23.73</v>
      </c>
      <c r="AB677" s="41">
        <v>26.16</v>
      </c>
      <c r="AC677" s="48">
        <v>21.2</v>
      </c>
      <c r="AD677" s="49">
        <v>3.12</v>
      </c>
      <c r="AE677" s="49">
        <v>315</v>
      </c>
      <c r="AG677" s="49">
        <v>8.19</v>
      </c>
      <c r="AK677" s="56">
        <v>19.43</v>
      </c>
      <c r="AN677" s="60">
        <v>80</v>
      </c>
      <c r="AO677" s="61">
        <v>4.6900000000000004</v>
      </c>
      <c r="AS677" s="101">
        <v>300</v>
      </c>
      <c r="AT677" s="101">
        <v>400</v>
      </c>
      <c r="AU677" s="101">
        <v>20</v>
      </c>
      <c r="AV677" s="101">
        <v>25</v>
      </c>
      <c r="AW677" s="101">
        <v>8</v>
      </c>
      <c r="AX677" s="101">
        <v>12</v>
      </c>
      <c r="AY677" s="101">
        <v>2.7</v>
      </c>
      <c r="AZ677" s="101">
        <v>3.3</v>
      </c>
      <c r="BA677" s="101">
        <v>2</v>
      </c>
      <c r="BB677" s="101">
        <v>2</v>
      </c>
      <c r="BC677" s="101">
        <v>12</v>
      </c>
      <c r="BD677" s="101">
        <v>50</v>
      </c>
      <c r="BE677" s="101">
        <v>100</v>
      </c>
      <c r="BF677" s="101">
        <v>11</v>
      </c>
      <c r="BG677" s="101">
        <v>30</v>
      </c>
      <c r="BH677" s="101">
        <v>50</v>
      </c>
      <c r="BI677" s="101">
        <v>42</v>
      </c>
      <c r="BJ677" s="101">
        <v>50</v>
      </c>
      <c r="BK677" s="101">
        <v>10</v>
      </c>
      <c r="BL677" s="101">
        <v>20</v>
      </c>
      <c r="BM677" s="101">
        <v>5</v>
      </c>
      <c r="BN677" s="101">
        <v>10</v>
      </c>
      <c r="BO677" s="101">
        <v>36</v>
      </c>
      <c r="BP677" s="101">
        <v>41</v>
      </c>
      <c r="BQ677" s="101">
        <v>2.4</v>
      </c>
    </row>
    <row r="678" spans="1:69" hidden="1" x14ac:dyDescent="0.25">
      <c r="A678" s="73"/>
      <c r="B678" s="3" t="s">
        <v>166</v>
      </c>
      <c r="C678" s="23">
        <v>3</v>
      </c>
      <c r="D678" s="11">
        <v>0.9</v>
      </c>
      <c r="E678" s="11">
        <f t="shared" si="54"/>
        <v>40.5</v>
      </c>
      <c r="F678" s="11">
        <f t="shared" si="55"/>
        <v>0.81</v>
      </c>
      <c r="G678" s="11">
        <v>12.14</v>
      </c>
      <c r="H678" s="11">
        <v>48.2</v>
      </c>
      <c r="K678" s="125">
        <v>1.08</v>
      </c>
      <c r="L678" s="24">
        <v>43.3</v>
      </c>
      <c r="M678" s="6">
        <v>3.04</v>
      </c>
      <c r="P678" s="25">
        <v>11.2</v>
      </c>
      <c r="R678" s="26">
        <v>1.81</v>
      </c>
      <c r="S678" s="26">
        <v>40.5</v>
      </c>
      <c r="U678" s="121">
        <v>1.39</v>
      </c>
      <c r="V678" s="38">
        <v>8.56</v>
      </c>
      <c r="W678" s="126">
        <f t="shared" si="58"/>
        <v>2.4699999999999998</v>
      </c>
      <c r="Y678" s="40">
        <v>541</v>
      </c>
      <c r="AA678" s="40">
        <v>25.29</v>
      </c>
      <c r="AB678" s="41">
        <v>26.48</v>
      </c>
      <c r="AC678" s="48">
        <v>21.3</v>
      </c>
      <c r="AD678" s="49">
        <v>3.14</v>
      </c>
      <c r="AE678" s="49">
        <v>312</v>
      </c>
      <c r="AG678" s="49">
        <v>7.96</v>
      </c>
      <c r="AS678" s="101">
        <v>300</v>
      </c>
      <c r="AT678" s="101">
        <v>400</v>
      </c>
      <c r="AU678" s="101">
        <v>20</v>
      </c>
      <c r="AV678" s="101">
        <v>25</v>
      </c>
      <c r="AW678" s="101">
        <v>8</v>
      </c>
      <c r="AX678" s="101">
        <v>12</v>
      </c>
      <c r="AY678" s="101">
        <v>2.7</v>
      </c>
      <c r="AZ678" s="101">
        <v>3.3</v>
      </c>
      <c r="BA678" s="101">
        <v>2</v>
      </c>
      <c r="BB678" s="101">
        <v>2</v>
      </c>
      <c r="BC678" s="101">
        <v>12</v>
      </c>
      <c r="BD678" s="101">
        <v>50</v>
      </c>
      <c r="BE678" s="101">
        <v>100</v>
      </c>
      <c r="BF678" s="101">
        <v>11</v>
      </c>
      <c r="BG678" s="101">
        <v>30</v>
      </c>
      <c r="BH678" s="101">
        <v>50</v>
      </c>
      <c r="BI678" s="101">
        <v>42</v>
      </c>
      <c r="BJ678" s="101">
        <v>50</v>
      </c>
      <c r="BK678" s="101">
        <v>10</v>
      </c>
      <c r="BL678" s="101">
        <v>20</v>
      </c>
      <c r="BM678" s="101">
        <v>5</v>
      </c>
      <c r="BN678" s="101">
        <v>10</v>
      </c>
      <c r="BO678" s="101">
        <v>36</v>
      </c>
      <c r="BP678" s="101">
        <v>41</v>
      </c>
      <c r="BQ678" s="101">
        <v>2.4</v>
      </c>
    </row>
    <row r="679" spans="1:69" hidden="1" x14ac:dyDescent="0.25">
      <c r="A679" s="73">
        <v>43288</v>
      </c>
      <c r="B679" s="3" t="s">
        <v>60</v>
      </c>
      <c r="C679" s="23">
        <v>2.9</v>
      </c>
      <c r="D679" s="11">
        <v>1.1000000000000001</v>
      </c>
      <c r="E679" s="11">
        <f t="shared" si="54"/>
        <v>38</v>
      </c>
      <c r="F679" s="11">
        <f t="shared" si="55"/>
        <v>0.9900000000000001</v>
      </c>
      <c r="G679" s="11">
        <v>12.11</v>
      </c>
      <c r="H679" s="11">
        <v>48</v>
      </c>
      <c r="K679" s="125">
        <v>0.94</v>
      </c>
      <c r="L679" s="24">
        <v>43.5</v>
      </c>
      <c r="M679" s="6">
        <v>3.27</v>
      </c>
      <c r="P679" s="25">
        <v>10.9</v>
      </c>
      <c r="R679" s="26">
        <v>1.99</v>
      </c>
      <c r="S679" s="26">
        <v>40.1</v>
      </c>
      <c r="U679" s="121">
        <v>1.26</v>
      </c>
      <c r="V679" s="38">
        <v>8.5</v>
      </c>
      <c r="W679" s="126">
        <f t="shared" si="58"/>
        <v>2.2000000000000002</v>
      </c>
      <c r="Y679" s="40">
        <v>541</v>
      </c>
      <c r="AA679" s="40">
        <v>29.12</v>
      </c>
      <c r="AB679" s="41">
        <v>31.8</v>
      </c>
      <c r="AC679" s="48">
        <v>20.6</v>
      </c>
      <c r="AD679" s="49">
        <v>3.25</v>
      </c>
      <c r="AE679" s="49">
        <v>329</v>
      </c>
      <c r="AG679" s="49">
        <v>8.8699999999999992</v>
      </c>
      <c r="AK679" s="56">
        <v>23.96</v>
      </c>
      <c r="AN679" s="60">
        <v>73</v>
      </c>
      <c r="AO679" s="61">
        <v>8.1300000000000008</v>
      </c>
      <c r="AS679" s="101">
        <v>300</v>
      </c>
      <c r="AT679" s="101">
        <v>400</v>
      </c>
      <c r="AU679" s="101">
        <v>20</v>
      </c>
      <c r="AV679" s="101">
        <v>25</v>
      </c>
      <c r="AW679" s="101">
        <v>8</v>
      </c>
      <c r="AX679" s="101">
        <v>12</v>
      </c>
      <c r="AY679" s="101">
        <v>2.7</v>
      </c>
      <c r="AZ679" s="101">
        <v>3.3</v>
      </c>
      <c r="BA679" s="101">
        <v>2</v>
      </c>
      <c r="BB679" s="101">
        <v>2</v>
      </c>
      <c r="BC679" s="101">
        <v>12</v>
      </c>
      <c r="BD679" s="101">
        <v>50</v>
      </c>
      <c r="BE679" s="101">
        <v>100</v>
      </c>
      <c r="BF679" s="101">
        <v>11</v>
      </c>
      <c r="BG679" s="101">
        <v>30</v>
      </c>
      <c r="BH679" s="101">
        <v>50</v>
      </c>
      <c r="BI679" s="101">
        <v>42</v>
      </c>
      <c r="BJ679" s="101">
        <v>50</v>
      </c>
      <c r="BK679" s="101">
        <v>10</v>
      </c>
      <c r="BL679" s="101">
        <v>20</v>
      </c>
      <c r="BM679" s="101">
        <v>5</v>
      </c>
      <c r="BN679" s="101">
        <v>10</v>
      </c>
      <c r="BO679" s="101">
        <v>36</v>
      </c>
      <c r="BP679" s="101">
        <v>41</v>
      </c>
      <c r="BQ679" s="101">
        <v>2.4</v>
      </c>
    </row>
    <row r="680" spans="1:69" hidden="1" x14ac:dyDescent="0.25">
      <c r="A680" s="73">
        <v>43290</v>
      </c>
      <c r="B680" s="3" t="s">
        <v>244</v>
      </c>
      <c r="C680" s="23">
        <v>2.85</v>
      </c>
      <c r="D680" s="11">
        <v>0.9</v>
      </c>
      <c r="E680" s="11">
        <f t="shared" si="54"/>
        <v>38.250000000000007</v>
      </c>
      <c r="F680" s="11">
        <f t="shared" si="55"/>
        <v>0.81</v>
      </c>
      <c r="G680" s="11">
        <v>12.08</v>
      </c>
      <c r="H680" s="11">
        <v>48.3</v>
      </c>
      <c r="K680" s="125">
        <v>0.86</v>
      </c>
      <c r="L680" s="24">
        <v>43.1</v>
      </c>
      <c r="M680" s="6">
        <v>2.79</v>
      </c>
      <c r="P680" s="25">
        <v>10.6</v>
      </c>
      <c r="R680" s="26">
        <v>1.86</v>
      </c>
      <c r="S680" s="26">
        <v>37.299999999999997</v>
      </c>
      <c r="U680" s="121">
        <v>1.1399999999999999</v>
      </c>
      <c r="V680" s="38">
        <v>8.26</v>
      </c>
      <c r="W680" s="126">
        <f t="shared" si="58"/>
        <v>2</v>
      </c>
      <c r="Y680" s="40">
        <v>550</v>
      </c>
      <c r="AA680" s="40">
        <v>9.66</v>
      </c>
      <c r="AB680" s="41">
        <v>6.68</v>
      </c>
      <c r="AC680" s="48">
        <v>20.399999999999999</v>
      </c>
      <c r="AD680" s="49">
        <v>3.17</v>
      </c>
      <c r="AE680" s="49">
        <v>321</v>
      </c>
      <c r="AG680" s="49">
        <v>8.19</v>
      </c>
      <c r="AK680" s="56">
        <v>18.43</v>
      </c>
      <c r="AN680" s="60">
        <v>60</v>
      </c>
      <c r="AO680" s="61">
        <v>3.649</v>
      </c>
      <c r="AS680" s="101">
        <v>300</v>
      </c>
      <c r="AT680" s="101">
        <v>400</v>
      </c>
      <c r="AU680" s="101">
        <v>20</v>
      </c>
      <c r="AV680" s="101">
        <v>25</v>
      </c>
      <c r="AW680" s="101">
        <v>8</v>
      </c>
      <c r="AX680" s="101">
        <v>12</v>
      </c>
      <c r="AY680" s="101">
        <v>2.7</v>
      </c>
      <c r="AZ680" s="101">
        <v>3.3</v>
      </c>
      <c r="BA680" s="101">
        <v>2</v>
      </c>
      <c r="BB680" s="101">
        <v>2</v>
      </c>
      <c r="BC680" s="101">
        <v>12</v>
      </c>
      <c r="BD680" s="101">
        <v>50</v>
      </c>
      <c r="BE680" s="101">
        <v>100</v>
      </c>
      <c r="BF680" s="101">
        <v>11</v>
      </c>
      <c r="BG680" s="101">
        <v>30</v>
      </c>
      <c r="BH680" s="101">
        <v>50</v>
      </c>
      <c r="BI680" s="101">
        <v>42</v>
      </c>
      <c r="BJ680" s="101">
        <v>50</v>
      </c>
      <c r="BK680" s="101">
        <v>10</v>
      </c>
      <c r="BL680" s="101">
        <v>20</v>
      </c>
      <c r="BM680" s="101">
        <v>5</v>
      </c>
      <c r="BN680" s="101">
        <v>10</v>
      </c>
      <c r="BO680" s="101">
        <v>36</v>
      </c>
      <c r="BP680" s="101">
        <v>41</v>
      </c>
      <c r="BQ680" s="101">
        <v>2.4</v>
      </c>
    </row>
    <row r="681" spans="1:69" hidden="1" x14ac:dyDescent="0.25">
      <c r="A681" s="73"/>
      <c r="B681" s="3" t="s">
        <v>166</v>
      </c>
      <c r="C681" s="23">
        <v>2.8</v>
      </c>
      <c r="D681" s="11">
        <v>1.1000000000000001</v>
      </c>
      <c r="E681" s="11">
        <f t="shared" si="54"/>
        <v>36.5</v>
      </c>
      <c r="F681" s="11">
        <f t="shared" si="55"/>
        <v>0.9900000000000001</v>
      </c>
      <c r="G681" s="11">
        <v>12.03</v>
      </c>
      <c r="H681" s="11">
        <v>48.3</v>
      </c>
      <c r="K681" s="125">
        <v>1.38</v>
      </c>
      <c r="L681" s="24">
        <v>43.8</v>
      </c>
      <c r="M681" s="6">
        <v>2.82</v>
      </c>
      <c r="P681" s="25">
        <v>10.4</v>
      </c>
      <c r="R681" s="26">
        <v>1.98</v>
      </c>
      <c r="S681" s="26">
        <v>39.6</v>
      </c>
      <c r="U681" s="121">
        <v>1.17</v>
      </c>
      <c r="V681" s="38">
        <v>8.7899999999999991</v>
      </c>
      <c r="W681" s="126">
        <f t="shared" si="58"/>
        <v>2.5499999999999998</v>
      </c>
      <c r="Y681" s="40">
        <v>578</v>
      </c>
      <c r="AA681" s="40">
        <v>10</v>
      </c>
      <c r="AB681" s="41">
        <v>6.06</v>
      </c>
      <c r="AC681" s="48">
        <v>21.6</v>
      </c>
      <c r="AD681" s="49">
        <v>3.23</v>
      </c>
      <c r="AE681" s="49">
        <v>329</v>
      </c>
      <c r="AG681" s="49">
        <v>9.1</v>
      </c>
      <c r="AJ681" s="80">
        <v>49.83</v>
      </c>
      <c r="AK681" s="56">
        <v>27.43</v>
      </c>
      <c r="AN681" s="60">
        <v>57</v>
      </c>
      <c r="AO681" s="61">
        <v>4.78</v>
      </c>
      <c r="AS681" s="101">
        <v>300</v>
      </c>
      <c r="AT681" s="101">
        <v>400</v>
      </c>
      <c r="AU681" s="101">
        <v>20</v>
      </c>
      <c r="AV681" s="101">
        <v>25</v>
      </c>
      <c r="AW681" s="101">
        <v>8</v>
      </c>
      <c r="AX681" s="101">
        <v>12</v>
      </c>
      <c r="AY681" s="101">
        <v>2.7</v>
      </c>
      <c r="AZ681" s="101">
        <v>3.3</v>
      </c>
      <c r="BA681" s="101">
        <v>2</v>
      </c>
      <c r="BB681" s="101">
        <v>2</v>
      </c>
      <c r="BC681" s="101">
        <v>12</v>
      </c>
      <c r="BD681" s="101">
        <v>50</v>
      </c>
      <c r="BE681" s="101">
        <v>100</v>
      </c>
      <c r="BF681" s="101">
        <v>11</v>
      </c>
      <c r="BG681" s="101">
        <v>30</v>
      </c>
      <c r="BH681" s="101">
        <v>50</v>
      </c>
      <c r="BI681" s="101">
        <v>42</v>
      </c>
      <c r="BJ681" s="101">
        <v>50</v>
      </c>
      <c r="BK681" s="101">
        <v>10</v>
      </c>
      <c r="BL681" s="101">
        <v>20</v>
      </c>
      <c r="BM681" s="101">
        <v>5</v>
      </c>
      <c r="BN681" s="101">
        <v>10</v>
      </c>
      <c r="BO681" s="101">
        <v>36</v>
      </c>
      <c r="BP681" s="101">
        <v>41</v>
      </c>
      <c r="BQ681" s="101">
        <v>2.4</v>
      </c>
    </row>
    <row r="682" spans="1:69" s="103" customFormat="1" hidden="1" x14ac:dyDescent="0.25">
      <c r="A682" s="73"/>
      <c r="B682" s="3" t="s">
        <v>117</v>
      </c>
      <c r="C682" s="23"/>
      <c r="D682" s="11"/>
      <c r="E682" s="11"/>
      <c r="F682" s="11"/>
      <c r="G682" s="11"/>
      <c r="H682" s="11"/>
      <c r="I682" s="11"/>
      <c r="J682" s="11"/>
      <c r="K682" s="125"/>
      <c r="L682" s="24"/>
      <c r="M682" s="6"/>
      <c r="N682" s="104"/>
      <c r="O682" s="114"/>
      <c r="P682" s="25"/>
      <c r="Q682" s="25"/>
      <c r="R682" s="26"/>
      <c r="S682" s="26"/>
      <c r="T682" s="26"/>
      <c r="U682" s="121"/>
      <c r="V682" s="38"/>
      <c r="W682" s="126"/>
      <c r="X682" s="150"/>
      <c r="Y682" s="40"/>
      <c r="Z682" s="40"/>
      <c r="AA682" s="40"/>
      <c r="AB682" s="41"/>
      <c r="AC682" s="48"/>
      <c r="AD682" s="49"/>
      <c r="AE682" s="49"/>
      <c r="AF682" s="49"/>
      <c r="AG682" s="49"/>
      <c r="AH682" s="108"/>
      <c r="AI682" s="108"/>
      <c r="AJ682" s="80">
        <v>62.46</v>
      </c>
      <c r="AK682" s="56"/>
      <c r="AL682" s="111"/>
      <c r="AM682" s="111"/>
      <c r="AN682" s="60"/>
      <c r="AO682" s="61"/>
      <c r="AQ682" s="76"/>
      <c r="AR682" s="96"/>
      <c r="AS682" s="103">
        <v>300</v>
      </c>
      <c r="AT682" s="103">
        <v>400</v>
      </c>
      <c r="AU682" s="103">
        <v>20</v>
      </c>
      <c r="AV682" s="103">
        <v>25</v>
      </c>
      <c r="AW682" s="103">
        <v>8</v>
      </c>
      <c r="AX682" s="103">
        <v>12</v>
      </c>
      <c r="AY682" s="103">
        <v>2.7</v>
      </c>
      <c r="AZ682" s="103">
        <v>3.3</v>
      </c>
      <c r="BA682" s="103">
        <v>2</v>
      </c>
      <c r="BB682" s="103">
        <v>2</v>
      </c>
      <c r="BC682" s="103">
        <v>12</v>
      </c>
      <c r="BD682" s="103">
        <v>50</v>
      </c>
      <c r="BE682" s="103">
        <v>100</v>
      </c>
      <c r="BF682" s="103">
        <v>11</v>
      </c>
      <c r="BG682" s="103">
        <v>30</v>
      </c>
      <c r="BH682" s="103">
        <v>50</v>
      </c>
      <c r="BI682" s="103">
        <v>42</v>
      </c>
      <c r="BJ682" s="103">
        <v>50</v>
      </c>
      <c r="BK682" s="103">
        <v>10</v>
      </c>
      <c r="BL682" s="103">
        <v>20</v>
      </c>
      <c r="BM682" s="103">
        <v>5</v>
      </c>
      <c r="BN682" s="103">
        <v>10</v>
      </c>
      <c r="BO682" s="103">
        <v>36</v>
      </c>
      <c r="BP682" s="103">
        <v>41</v>
      </c>
      <c r="BQ682" s="103">
        <v>2.4</v>
      </c>
    </row>
    <row r="683" spans="1:69" hidden="1" x14ac:dyDescent="0.25">
      <c r="A683" s="73">
        <v>43291</v>
      </c>
      <c r="B683" s="3" t="s">
        <v>167</v>
      </c>
      <c r="C683" s="23">
        <v>2.7</v>
      </c>
      <c r="D683" s="11">
        <v>1</v>
      </c>
      <c r="E683" s="11">
        <f t="shared" si="54"/>
        <v>35.5</v>
      </c>
      <c r="F683" s="11">
        <f t="shared" si="55"/>
        <v>0.9</v>
      </c>
      <c r="G683" s="11">
        <v>12.1</v>
      </c>
      <c r="H683" s="11">
        <v>48.3</v>
      </c>
      <c r="K683" s="125">
        <v>1.27</v>
      </c>
      <c r="L683" s="24">
        <v>43.3</v>
      </c>
      <c r="M683" s="6">
        <v>2.78</v>
      </c>
      <c r="P683" s="25">
        <v>10.6</v>
      </c>
      <c r="R683" s="26">
        <v>1.97</v>
      </c>
      <c r="S683" s="26">
        <v>40</v>
      </c>
      <c r="U683" s="121">
        <v>1.19</v>
      </c>
      <c r="V683" s="38">
        <v>8.56</v>
      </c>
      <c r="W683" s="126">
        <f>U683+K683</f>
        <v>2.46</v>
      </c>
      <c r="Y683" s="40">
        <v>535</v>
      </c>
      <c r="AA683" s="40">
        <v>12.4</v>
      </c>
      <c r="AB683" s="41">
        <v>5.86</v>
      </c>
      <c r="AC683" s="48">
        <v>21.2</v>
      </c>
      <c r="AD683" s="49">
        <v>3.25</v>
      </c>
      <c r="AE683" s="49">
        <v>324</v>
      </c>
      <c r="AG683" s="49">
        <v>8.19</v>
      </c>
      <c r="AK683" s="56">
        <v>21.41</v>
      </c>
      <c r="AN683" s="60">
        <v>60</v>
      </c>
      <c r="AO683" s="61">
        <v>5.35</v>
      </c>
      <c r="AS683" s="101">
        <v>300</v>
      </c>
      <c r="AT683" s="101">
        <v>400</v>
      </c>
      <c r="AU683" s="101">
        <v>20</v>
      </c>
      <c r="AV683" s="101">
        <v>25</v>
      </c>
      <c r="AW683" s="101">
        <v>8</v>
      </c>
      <c r="AX683" s="101">
        <v>12</v>
      </c>
      <c r="AY683" s="101">
        <v>2.7</v>
      </c>
      <c r="AZ683" s="101">
        <v>3.3</v>
      </c>
      <c r="BA683" s="101">
        <v>2</v>
      </c>
      <c r="BB683" s="101">
        <v>2</v>
      </c>
      <c r="BC683" s="101">
        <v>12</v>
      </c>
      <c r="BD683" s="101">
        <v>50</v>
      </c>
      <c r="BE683" s="101">
        <v>100</v>
      </c>
      <c r="BF683" s="101">
        <v>11</v>
      </c>
      <c r="BG683" s="101">
        <v>30</v>
      </c>
      <c r="BH683" s="101">
        <v>50</v>
      </c>
      <c r="BI683" s="101">
        <v>42</v>
      </c>
      <c r="BJ683" s="101">
        <v>50</v>
      </c>
      <c r="BK683" s="101">
        <v>10</v>
      </c>
      <c r="BL683" s="101">
        <v>20</v>
      </c>
      <c r="BM683" s="101">
        <v>5</v>
      </c>
      <c r="BN683" s="101">
        <v>10</v>
      </c>
      <c r="BO683" s="101">
        <v>36</v>
      </c>
      <c r="BP683" s="101">
        <v>41</v>
      </c>
      <c r="BQ683" s="101">
        <v>2.4</v>
      </c>
    </row>
    <row r="684" spans="1:69" hidden="1" x14ac:dyDescent="0.25">
      <c r="A684" s="73"/>
      <c r="B684" s="3" t="s">
        <v>61</v>
      </c>
      <c r="AE684" s="49">
        <v>322</v>
      </c>
      <c r="AJ684" s="80">
        <v>58.5</v>
      </c>
      <c r="AS684" s="101">
        <v>300</v>
      </c>
      <c r="AT684" s="101">
        <v>400</v>
      </c>
      <c r="AU684" s="101">
        <v>20</v>
      </c>
      <c r="AV684" s="101">
        <v>25</v>
      </c>
      <c r="AW684" s="101">
        <v>8</v>
      </c>
      <c r="AX684" s="101">
        <v>12</v>
      </c>
      <c r="AY684" s="101">
        <v>2.7</v>
      </c>
      <c r="AZ684" s="101">
        <v>3.3</v>
      </c>
      <c r="BA684" s="101">
        <v>2</v>
      </c>
      <c r="BB684" s="101">
        <v>2</v>
      </c>
      <c r="BC684" s="101">
        <v>12</v>
      </c>
      <c r="BD684" s="101">
        <v>50</v>
      </c>
      <c r="BE684" s="101">
        <v>100</v>
      </c>
      <c r="BF684" s="101">
        <v>11</v>
      </c>
      <c r="BG684" s="101">
        <v>30</v>
      </c>
      <c r="BH684" s="101">
        <v>50</v>
      </c>
      <c r="BI684" s="101">
        <v>42</v>
      </c>
      <c r="BJ684" s="101">
        <v>50</v>
      </c>
      <c r="BK684" s="101">
        <v>10</v>
      </c>
      <c r="BL684" s="101">
        <v>20</v>
      </c>
      <c r="BM684" s="101">
        <v>5</v>
      </c>
      <c r="BN684" s="101">
        <v>10</v>
      </c>
      <c r="BO684" s="101">
        <v>36</v>
      </c>
      <c r="BP684" s="101">
        <v>41</v>
      </c>
      <c r="BQ684" s="101">
        <v>2.4</v>
      </c>
    </row>
    <row r="685" spans="1:69" hidden="1" x14ac:dyDescent="0.25">
      <c r="A685" s="73"/>
      <c r="B685" s="3" t="s">
        <v>151</v>
      </c>
      <c r="C685" s="23">
        <v>2.7</v>
      </c>
      <c r="D685" s="11">
        <v>1.05</v>
      </c>
      <c r="E685" s="11">
        <f t="shared" ref="E685:E747" si="59">(C685-D685/3)*15</f>
        <v>35.25</v>
      </c>
      <c r="F685" s="11">
        <f t="shared" ref="F685:F747" si="60">D685*0.9</f>
        <v>0.94500000000000006</v>
      </c>
      <c r="G685" s="11">
        <v>12.08</v>
      </c>
      <c r="H685" s="11">
        <v>48.6</v>
      </c>
      <c r="K685" s="125">
        <v>1.32</v>
      </c>
      <c r="L685" s="24">
        <v>43.3</v>
      </c>
      <c r="M685" s="6">
        <v>2.76</v>
      </c>
      <c r="P685" s="25">
        <v>10.4</v>
      </c>
      <c r="R685" s="26">
        <v>1.99</v>
      </c>
      <c r="S685" s="26">
        <v>39.6</v>
      </c>
      <c r="U685" s="121">
        <v>1.2</v>
      </c>
      <c r="V685" s="38">
        <v>8.5500000000000007</v>
      </c>
      <c r="W685" s="126">
        <f t="shared" ref="W685:W695" si="61">U685+K685</f>
        <v>2.52</v>
      </c>
      <c r="Y685" s="40">
        <v>540</v>
      </c>
      <c r="AA685" s="40">
        <v>9.6</v>
      </c>
      <c r="AB685" s="41">
        <v>6.58</v>
      </c>
      <c r="AC685" s="48">
        <v>20.9</v>
      </c>
      <c r="AD685" s="49">
        <v>3.21</v>
      </c>
      <c r="AE685" s="49">
        <v>318</v>
      </c>
      <c r="AG685" s="49">
        <v>8.65</v>
      </c>
      <c r="AK685" s="56">
        <v>18.91</v>
      </c>
      <c r="AN685" s="60">
        <v>60</v>
      </c>
      <c r="AO685" s="61">
        <v>5.41</v>
      </c>
      <c r="AS685" s="101">
        <v>300</v>
      </c>
      <c r="AT685" s="101">
        <v>400</v>
      </c>
      <c r="AU685" s="101">
        <v>20</v>
      </c>
      <c r="AV685" s="101">
        <v>25</v>
      </c>
      <c r="AW685" s="101">
        <v>8</v>
      </c>
      <c r="AX685" s="101">
        <v>12</v>
      </c>
      <c r="AY685" s="101">
        <v>2.7</v>
      </c>
      <c r="AZ685" s="101">
        <v>3.3</v>
      </c>
      <c r="BA685" s="101">
        <v>2</v>
      </c>
      <c r="BB685" s="101">
        <v>2</v>
      </c>
      <c r="BC685" s="101">
        <v>12</v>
      </c>
      <c r="BD685" s="101">
        <v>50</v>
      </c>
      <c r="BE685" s="101">
        <v>100</v>
      </c>
      <c r="BF685" s="101">
        <v>11</v>
      </c>
      <c r="BG685" s="101">
        <v>30</v>
      </c>
      <c r="BH685" s="101">
        <v>50</v>
      </c>
      <c r="BI685" s="101">
        <v>42</v>
      </c>
      <c r="BJ685" s="101">
        <v>50</v>
      </c>
      <c r="BK685" s="101">
        <v>10</v>
      </c>
      <c r="BL685" s="101">
        <v>20</v>
      </c>
      <c r="BM685" s="101">
        <v>5</v>
      </c>
      <c r="BN685" s="101">
        <v>10</v>
      </c>
      <c r="BO685" s="101">
        <v>36</v>
      </c>
      <c r="BP685" s="101">
        <v>41</v>
      </c>
      <c r="BQ685" s="101">
        <v>2.4</v>
      </c>
    </row>
    <row r="686" spans="1:69" hidden="1" x14ac:dyDescent="0.25">
      <c r="A686" s="73">
        <v>43292</v>
      </c>
      <c r="B686" s="3" t="s">
        <v>122</v>
      </c>
      <c r="C686" s="23">
        <v>2.7</v>
      </c>
      <c r="D686" s="11">
        <v>0.81</v>
      </c>
      <c r="E686" s="11">
        <f t="shared" si="59"/>
        <v>36.450000000000003</v>
      </c>
      <c r="F686" s="11">
        <f t="shared" si="60"/>
        <v>0.72900000000000009</v>
      </c>
      <c r="G686" s="11">
        <v>12.22</v>
      </c>
      <c r="H686" s="11">
        <v>48</v>
      </c>
      <c r="K686" s="125">
        <v>0.87</v>
      </c>
      <c r="L686" s="24">
        <v>43</v>
      </c>
      <c r="M686" s="6">
        <v>2.66</v>
      </c>
      <c r="P686" s="25">
        <v>10.6</v>
      </c>
      <c r="R686" s="26">
        <v>2.0099999999999998</v>
      </c>
      <c r="S686" s="26">
        <v>39.799999999999997</v>
      </c>
      <c r="U686" s="121">
        <v>1.08</v>
      </c>
      <c r="V686" s="38">
        <v>8.6</v>
      </c>
      <c r="W686" s="126">
        <f t="shared" si="61"/>
        <v>1.9500000000000002</v>
      </c>
      <c r="Y686" s="40">
        <v>550</v>
      </c>
      <c r="AA686" s="40">
        <v>11.77</v>
      </c>
      <c r="AB686" s="41">
        <v>6.28</v>
      </c>
      <c r="AC686" s="48">
        <v>20.6</v>
      </c>
      <c r="AD686" s="49">
        <v>3.29</v>
      </c>
      <c r="AE686" s="49">
        <v>324</v>
      </c>
      <c r="AG686" s="49">
        <v>8.19</v>
      </c>
      <c r="AK686" s="56">
        <v>19.96</v>
      </c>
      <c r="AN686" s="60">
        <v>82</v>
      </c>
      <c r="AO686" s="61">
        <v>6.5439999999999996</v>
      </c>
      <c r="AS686" s="101">
        <v>300</v>
      </c>
      <c r="AT686" s="101">
        <v>400</v>
      </c>
      <c r="AU686" s="101">
        <v>20</v>
      </c>
      <c r="AV686" s="101">
        <v>25</v>
      </c>
      <c r="AW686" s="101">
        <v>8</v>
      </c>
      <c r="AX686" s="101">
        <v>12</v>
      </c>
      <c r="AY686" s="101">
        <v>2.7</v>
      </c>
      <c r="AZ686" s="101">
        <v>3.3</v>
      </c>
      <c r="BA686" s="101">
        <v>2</v>
      </c>
      <c r="BB686" s="101">
        <v>2</v>
      </c>
      <c r="BC686" s="101">
        <v>12</v>
      </c>
      <c r="BD686" s="101">
        <v>50</v>
      </c>
      <c r="BE686" s="101">
        <v>100</v>
      </c>
      <c r="BF686" s="101">
        <v>11</v>
      </c>
      <c r="BG686" s="101">
        <v>30</v>
      </c>
      <c r="BH686" s="101">
        <v>50</v>
      </c>
      <c r="BI686" s="101">
        <v>42</v>
      </c>
      <c r="BJ686" s="101">
        <v>50</v>
      </c>
      <c r="BK686" s="101">
        <v>10</v>
      </c>
      <c r="BL686" s="101">
        <v>20</v>
      </c>
      <c r="BM686" s="101">
        <v>5</v>
      </c>
      <c r="BN686" s="101">
        <v>10</v>
      </c>
      <c r="BO686" s="101">
        <v>36</v>
      </c>
      <c r="BP686" s="101">
        <v>41</v>
      </c>
      <c r="BQ686" s="101">
        <v>2.4</v>
      </c>
    </row>
    <row r="687" spans="1:69" hidden="1" x14ac:dyDescent="0.25">
      <c r="A687" s="73"/>
      <c r="B687" s="3" t="s">
        <v>129</v>
      </c>
      <c r="K687" s="125">
        <v>1.1200000000000001</v>
      </c>
      <c r="L687" s="24">
        <v>44.4</v>
      </c>
      <c r="U687" s="121">
        <v>1.2</v>
      </c>
      <c r="V687" s="38">
        <v>8.68</v>
      </c>
      <c r="W687" s="126">
        <f t="shared" si="61"/>
        <v>2.3200000000000003</v>
      </c>
      <c r="AE687" s="49">
        <v>314</v>
      </c>
      <c r="AK687" s="56">
        <v>19.29</v>
      </c>
      <c r="AS687" s="101">
        <v>300</v>
      </c>
      <c r="AT687" s="101">
        <v>400</v>
      </c>
      <c r="AU687" s="101">
        <v>20</v>
      </c>
      <c r="AV687" s="101">
        <v>25</v>
      </c>
      <c r="AW687" s="101">
        <v>8</v>
      </c>
      <c r="AX687" s="101">
        <v>12</v>
      </c>
      <c r="AY687" s="101">
        <v>2.7</v>
      </c>
      <c r="AZ687" s="101">
        <v>3.3</v>
      </c>
      <c r="BA687" s="101">
        <v>2</v>
      </c>
      <c r="BB687" s="101">
        <v>2</v>
      </c>
      <c r="BC687" s="101">
        <v>12</v>
      </c>
      <c r="BD687" s="101">
        <v>50</v>
      </c>
      <c r="BE687" s="101">
        <v>100</v>
      </c>
      <c r="BF687" s="101">
        <v>11</v>
      </c>
      <c r="BG687" s="101">
        <v>30</v>
      </c>
      <c r="BH687" s="101">
        <v>50</v>
      </c>
      <c r="BI687" s="101">
        <v>42</v>
      </c>
      <c r="BJ687" s="101">
        <v>50</v>
      </c>
      <c r="BK687" s="101">
        <v>10</v>
      </c>
      <c r="BL687" s="101">
        <v>20</v>
      </c>
      <c r="BM687" s="101">
        <v>5</v>
      </c>
      <c r="BN687" s="101">
        <v>10</v>
      </c>
      <c r="BO687" s="101">
        <v>36</v>
      </c>
      <c r="BP687" s="101">
        <v>41</v>
      </c>
      <c r="BQ687" s="101">
        <v>2.4</v>
      </c>
    </row>
    <row r="688" spans="1:69" hidden="1" x14ac:dyDescent="0.25">
      <c r="A688" s="73"/>
      <c r="B688" s="3" t="s">
        <v>41</v>
      </c>
      <c r="C688" s="23">
        <v>2.7</v>
      </c>
      <c r="D688" s="11">
        <v>0.9</v>
      </c>
      <c r="E688" s="11">
        <f t="shared" si="59"/>
        <v>36.000000000000007</v>
      </c>
      <c r="F688" s="11">
        <f t="shared" si="60"/>
        <v>0.81</v>
      </c>
      <c r="G688" s="11">
        <v>12.15</v>
      </c>
      <c r="H688" s="11">
        <v>48.1</v>
      </c>
      <c r="K688" s="125">
        <v>1.1399999999999999</v>
      </c>
      <c r="L688" s="24">
        <v>44.5</v>
      </c>
      <c r="P688" s="25">
        <v>10.4</v>
      </c>
      <c r="R688" s="26">
        <v>1.95</v>
      </c>
      <c r="S688" s="26">
        <v>39.5</v>
      </c>
      <c r="U688" s="121">
        <v>1.2</v>
      </c>
      <c r="V688" s="38">
        <v>8.48</v>
      </c>
      <c r="W688" s="126">
        <f t="shared" si="61"/>
        <v>2.34</v>
      </c>
      <c r="Y688" s="40">
        <v>544</v>
      </c>
      <c r="AA688" s="40">
        <v>10.07</v>
      </c>
      <c r="AB688" s="41">
        <v>5.99</v>
      </c>
      <c r="AC688" s="48">
        <v>21.1</v>
      </c>
      <c r="AD688" s="49">
        <v>3.11</v>
      </c>
      <c r="AE688" s="49">
        <v>331</v>
      </c>
      <c r="AG688" s="49">
        <v>8.65</v>
      </c>
      <c r="AK688" s="56">
        <v>25.25</v>
      </c>
      <c r="AN688" s="60">
        <v>62</v>
      </c>
      <c r="AO688" s="61">
        <v>3.77</v>
      </c>
      <c r="AQ688" s="76" t="s">
        <v>227</v>
      </c>
      <c r="AS688" s="101">
        <v>300</v>
      </c>
      <c r="AT688" s="101">
        <v>400</v>
      </c>
      <c r="AU688" s="101">
        <v>20</v>
      </c>
      <c r="AV688" s="101">
        <v>25</v>
      </c>
      <c r="AW688" s="101">
        <v>8</v>
      </c>
      <c r="AX688" s="101">
        <v>12</v>
      </c>
      <c r="AY688" s="101">
        <v>2.7</v>
      </c>
      <c r="AZ688" s="101">
        <v>3.3</v>
      </c>
      <c r="BA688" s="101">
        <v>2</v>
      </c>
      <c r="BB688" s="101">
        <v>2</v>
      </c>
      <c r="BC688" s="101">
        <v>12</v>
      </c>
      <c r="BD688" s="101">
        <v>50</v>
      </c>
      <c r="BE688" s="101">
        <v>100</v>
      </c>
      <c r="BF688" s="101">
        <v>11</v>
      </c>
      <c r="BG688" s="101">
        <v>30</v>
      </c>
      <c r="BH688" s="101">
        <v>50</v>
      </c>
      <c r="BI688" s="101">
        <v>42</v>
      </c>
      <c r="BJ688" s="101">
        <v>50</v>
      </c>
      <c r="BK688" s="101">
        <v>10</v>
      </c>
      <c r="BL688" s="101">
        <v>20</v>
      </c>
      <c r="BM688" s="101">
        <v>5</v>
      </c>
      <c r="BN688" s="101">
        <v>10</v>
      </c>
      <c r="BO688" s="101">
        <v>36</v>
      </c>
      <c r="BP688" s="101">
        <v>41</v>
      </c>
      <c r="BQ688" s="101">
        <v>2.4</v>
      </c>
    </row>
    <row r="689" spans="1:69" hidden="1" x14ac:dyDescent="0.25">
      <c r="A689" s="73">
        <v>43293</v>
      </c>
      <c r="B689" s="3" t="s">
        <v>156</v>
      </c>
      <c r="C689" s="23">
        <v>2.8</v>
      </c>
      <c r="D689" s="11">
        <v>0.9</v>
      </c>
      <c r="E689" s="11">
        <f t="shared" si="59"/>
        <v>37.5</v>
      </c>
      <c r="F689" s="11">
        <f t="shared" si="60"/>
        <v>0.81</v>
      </c>
      <c r="G689" s="11">
        <v>12.19</v>
      </c>
      <c r="H689" s="11">
        <v>48.5</v>
      </c>
      <c r="K689" s="125">
        <v>1.26</v>
      </c>
      <c r="L689" s="24">
        <v>44</v>
      </c>
      <c r="M689" s="6">
        <v>2.68</v>
      </c>
      <c r="P689" s="25">
        <v>10.4</v>
      </c>
      <c r="R689" s="26">
        <v>2</v>
      </c>
      <c r="S689" s="26">
        <v>39.700000000000003</v>
      </c>
      <c r="U689" s="121">
        <v>1.2</v>
      </c>
      <c r="V689" s="38">
        <v>8.5399999999999991</v>
      </c>
      <c r="W689" s="126">
        <f t="shared" si="61"/>
        <v>2.46</v>
      </c>
      <c r="Y689" s="40">
        <v>547</v>
      </c>
      <c r="AA689" s="40">
        <v>11.11</v>
      </c>
      <c r="AB689" s="41">
        <v>8.1300000000000008</v>
      </c>
      <c r="AC689" s="48">
        <v>20.6</v>
      </c>
      <c r="AD689" s="49">
        <v>3.19</v>
      </c>
      <c r="AE689" s="49">
        <v>332</v>
      </c>
      <c r="AG689" s="49">
        <v>8.64</v>
      </c>
      <c r="AK689" s="56">
        <v>19.89</v>
      </c>
      <c r="AN689" s="60">
        <v>77</v>
      </c>
      <c r="AO689" s="61">
        <v>4.04</v>
      </c>
      <c r="AS689" s="101">
        <v>300</v>
      </c>
      <c r="AT689" s="101">
        <v>400</v>
      </c>
      <c r="AU689" s="101">
        <v>20</v>
      </c>
      <c r="AV689" s="101">
        <v>25</v>
      </c>
      <c r="AW689" s="101">
        <v>8</v>
      </c>
      <c r="AX689" s="101">
        <v>12</v>
      </c>
      <c r="AY689" s="101">
        <v>2.7</v>
      </c>
      <c r="AZ689" s="101">
        <v>3.3</v>
      </c>
      <c r="BA689" s="101">
        <v>2</v>
      </c>
      <c r="BB689" s="101">
        <v>2</v>
      </c>
      <c r="BC689" s="101">
        <v>12</v>
      </c>
      <c r="BD689" s="101">
        <v>50</v>
      </c>
      <c r="BE689" s="101">
        <v>100</v>
      </c>
      <c r="BF689" s="101">
        <v>11</v>
      </c>
      <c r="BG689" s="101">
        <v>30</v>
      </c>
      <c r="BH689" s="101">
        <v>50</v>
      </c>
      <c r="BI689" s="101">
        <v>42</v>
      </c>
      <c r="BJ689" s="101">
        <v>50</v>
      </c>
      <c r="BK689" s="101">
        <v>10</v>
      </c>
      <c r="BL689" s="101">
        <v>20</v>
      </c>
      <c r="BM689" s="101">
        <v>5</v>
      </c>
      <c r="BN689" s="101">
        <v>10</v>
      </c>
      <c r="BO689" s="101">
        <v>36</v>
      </c>
      <c r="BP689" s="101">
        <v>41</v>
      </c>
      <c r="BQ689" s="101">
        <v>2.4</v>
      </c>
    </row>
    <row r="690" spans="1:69" hidden="1" x14ac:dyDescent="0.25">
      <c r="A690" s="73"/>
      <c r="B690" s="3" t="s">
        <v>228</v>
      </c>
      <c r="C690" s="23">
        <v>2.8</v>
      </c>
      <c r="D690" s="11">
        <v>1</v>
      </c>
      <c r="E690" s="11">
        <f t="shared" si="59"/>
        <v>36.999999999999993</v>
      </c>
      <c r="F690" s="11">
        <f t="shared" si="60"/>
        <v>0.9</v>
      </c>
      <c r="G690" s="11">
        <v>12.09</v>
      </c>
      <c r="H690" s="11">
        <v>48.2</v>
      </c>
      <c r="K690" s="125">
        <v>1.07</v>
      </c>
      <c r="L690" s="24">
        <v>44.4</v>
      </c>
      <c r="M690" s="6">
        <v>2.86</v>
      </c>
      <c r="P690" s="25">
        <v>10.4</v>
      </c>
      <c r="R690" s="26">
        <v>2.0499999999999998</v>
      </c>
      <c r="S690" s="26">
        <v>39.5</v>
      </c>
      <c r="U690" s="121">
        <v>1.1399999999999999</v>
      </c>
      <c r="V690" s="38">
        <v>8.42</v>
      </c>
      <c r="W690" s="126">
        <f t="shared" si="61"/>
        <v>2.21</v>
      </c>
      <c r="Y690" s="40">
        <v>542</v>
      </c>
      <c r="AA690" s="40">
        <v>11.49</v>
      </c>
      <c r="AB690" s="41">
        <v>9.67</v>
      </c>
      <c r="AC690" s="48">
        <v>21.4</v>
      </c>
      <c r="AD690" s="49">
        <v>3.22</v>
      </c>
      <c r="AE690" s="49">
        <v>322</v>
      </c>
      <c r="AG690" s="49">
        <v>8.65</v>
      </c>
      <c r="AK690" s="56">
        <v>18.96</v>
      </c>
      <c r="AN690" s="60">
        <v>70</v>
      </c>
      <c r="AO690" s="61">
        <v>5.42</v>
      </c>
      <c r="AS690" s="101">
        <v>300</v>
      </c>
      <c r="AT690" s="101">
        <v>400</v>
      </c>
      <c r="AU690" s="101">
        <v>20</v>
      </c>
      <c r="AV690" s="101">
        <v>25</v>
      </c>
      <c r="AW690" s="101">
        <v>8</v>
      </c>
      <c r="AX690" s="101">
        <v>12</v>
      </c>
      <c r="AY690" s="101">
        <v>2.7</v>
      </c>
      <c r="AZ690" s="101">
        <v>3.3</v>
      </c>
      <c r="BA690" s="101">
        <v>2</v>
      </c>
      <c r="BB690" s="101">
        <v>2</v>
      </c>
      <c r="BC690" s="101">
        <v>12</v>
      </c>
      <c r="BD690" s="101">
        <v>50</v>
      </c>
      <c r="BE690" s="101">
        <v>100</v>
      </c>
      <c r="BF690" s="101">
        <v>11</v>
      </c>
      <c r="BG690" s="101">
        <v>30</v>
      </c>
      <c r="BH690" s="101">
        <v>50</v>
      </c>
      <c r="BI690" s="101">
        <v>42</v>
      </c>
      <c r="BJ690" s="101">
        <v>50</v>
      </c>
      <c r="BK690" s="101">
        <v>10</v>
      </c>
      <c r="BL690" s="101">
        <v>20</v>
      </c>
      <c r="BM690" s="101">
        <v>5</v>
      </c>
      <c r="BN690" s="101">
        <v>10</v>
      </c>
      <c r="BO690" s="101">
        <v>36</v>
      </c>
      <c r="BP690" s="101">
        <v>41</v>
      </c>
      <c r="BQ690" s="101">
        <v>2.4</v>
      </c>
    </row>
    <row r="691" spans="1:69" hidden="1" x14ac:dyDescent="0.25">
      <c r="A691" s="73">
        <v>43294</v>
      </c>
      <c r="B691" s="3" t="s">
        <v>271</v>
      </c>
      <c r="C691" s="23">
        <v>2.9</v>
      </c>
      <c r="D691" s="11">
        <v>0.8</v>
      </c>
      <c r="E691" s="11">
        <f t="shared" si="59"/>
        <v>39.5</v>
      </c>
      <c r="F691" s="11">
        <f t="shared" si="60"/>
        <v>0.72000000000000008</v>
      </c>
      <c r="G691" s="11">
        <v>12.1</v>
      </c>
      <c r="H691" s="11">
        <v>49.6</v>
      </c>
      <c r="K691" s="125">
        <v>1.51</v>
      </c>
      <c r="L691" s="24">
        <v>44.1</v>
      </c>
      <c r="M691" s="6">
        <v>2.72</v>
      </c>
      <c r="P691" s="25">
        <v>10.4</v>
      </c>
      <c r="R691" s="26">
        <v>2.09</v>
      </c>
      <c r="S691" s="26">
        <v>38.799999999999997</v>
      </c>
      <c r="U691" s="121">
        <v>1.01</v>
      </c>
      <c r="V691" s="38">
        <v>8.6199999999999992</v>
      </c>
      <c r="W691" s="126">
        <f t="shared" si="61"/>
        <v>2.52</v>
      </c>
      <c r="Y691" s="40">
        <v>546</v>
      </c>
      <c r="AA691" s="40">
        <v>14.88</v>
      </c>
      <c r="AB691" s="41">
        <v>12.54</v>
      </c>
      <c r="AC691" s="48">
        <v>20.399999999999999</v>
      </c>
      <c r="AD691" s="49">
        <v>3.19</v>
      </c>
      <c r="AE691" s="49">
        <v>340</v>
      </c>
      <c r="AG691" s="49">
        <v>9.5500000000000007</v>
      </c>
      <c r="AK691" s="56">
        <v>27.98</v>
      </c>
      <c r="AN691" s="60">
        <v>57</v>
      </c>
      <c r="AO691" s="61">
        <v>5.2210000000000001</v>
      </c>
      <c r="AS691" s="101">
        <v>300</v>
      </c>
      <c r="AT691" s="101">
        <v>400</v>
      </c>
      <c r="AU691" s="101">
        <v>20</v>
      </c>
      <c r="AV691" s="101">
        <v>25</v>
      </c>
      <c r="AW691" s="101">
        <v>8</v>
      </c>
      <c r="AX691" s="101">
        <v>12</v>
      </c>
      <c r="AY691" s="101">
        <v>2.7</v>
      </c>
      <c r="AZ691" s="101">
        <v>3.3</v>
      </c>
      <c r="BA691" s="101">
        <v>2</v>
      </c>
      <c r="BB691" s="101">
        <v>2</v>
      </c>
      <c r="BC691" s="101">
        <v>12</v>
      </c>
      <c r="BD691" s="101">
        <v>50</v>
      </c>
      <c r="BE691" s="101">
        <v>100</v>
      </c>
      <c r="BF691" s="101">
        <v>11</v>
      </c>
      <c r="BG691" s="101">
        <v>30</v>
      </c>
      <c r="BH691" s="101">
        <v>50</v>
      </c>
      <c r="BI691" s="101">
        <v>42</v>
      </c>
      <c r="BJ691" s="101">
        <v>50</v>
      </c>
      <c r="BK691" s="101">
        <v>10</v>
      </c>
      <c r="BL691" s="101">
        <v>20</v>
      </c>
      <c r="BM691" s="101">
        <v>5</v>
      </c>
      <c r="BN691" s="101">
        <v>10</v>
      </c>
      <c r="BO691" s="101">
        <v>36</v>
      </c>
      <c r="BP691" s="101">
        <v>41</v>
      </c>
      <c r="BQ691" s="101">
        <v>2.4</v>
      </c>
    </row>
    <row r="692" spans="1:69" hidden="1" x14ac:dyDescent="0.25">
      <c r="A692" s="73"/>
      <c r="B692" s="3" t="s">
        <v>138</v>
      </c>
      <c r="C692" s="23">
        <v>2.7</v>
      </c>
      <c r="D692" s="11">
        <v>0.9</v>
      </c>
      <c r="E692" s="11">
        <f t="shared" si="59"/>
        <v>36.000000000000007</v>
      </c>
      <c r="F692" s="11">
        <f t="shared" si="60"/>
        <v>0.81</v>
      </c>
      <c r="G692" s="11">
        <v>12.1</v>
      </c>
      <c r="H692" s="11">
        <v>48.6</v>
      </c>
      <c r="K692" s="125">
        <v>1.27</v>
      </c>
      <c r="L692" s="24">
        <v>44.3</v>
      </c>
      <c r="M692" s="6">
        <v>3.28</v>
      </c>
      <c r="P692" s="25">
        <v>10.1</v>
      </c>
      <c r="R692" s="26">
        <v>2.02</v>
      </c>
      <c r="S692" s="26">
        <v>40.1</v>
      </c>
      <c r="U692" s="121">
        <v>1.29</v>
      </c>
      <c r="V692" s="38">
        <v>8.33</v>
      </c>
      <c r="W692" s="126">
        <f t="shared" si="61"/>
        <v>2.56</v>
      </c>
      <c r="Y692" s="40">
        <v>539</v>
      </c>
      <c r="AA692" s="40">
        <v>16.23</v>
      </c>
      <c r="AB692" s="41">
        <v>14.39</v>
      </c>
      <c r="AC692" s="48">
        <v>20.8</v>
      </c>
      <c r="AD692" s="49">
        <v>3.13</v>
      </c>
      <c r="AE692" s="49">
        <v>328</v>
      </c>
      <c r="AG692" s="49">
        <v>8.65</v>
      </c>
      <c r="AK692" s="56">
        <v>24.67</v>
      </c>
      <c r="AN692" s="60">
        <v>55</v>
      </c>
      <c r="AO692" s="61">
        <v>5.1100000000000003</v>
      </c>
      <c r="AS692" s="101">
        <v>300</v>
      </c>
      <c r="AT692" s="101">
        <v>400</v>
      </c>
      <c r="AU692" s="101">
        <v>20</v>
      </c>
      <c r="AV692" s="101">
        <v>25</v>
      </c>
      <c r="AW692" s="101">
        <v>8</v>
      </c>
      <c r="AX692" s="101">
        <v>12</v>
      </c>
      <c r="AY692" s="101">
        <v>2.7</v>
      </c>
      <c r="AZ692" s="101">
        <v>3.3</v>
      </c>
      <c r="BA692" s="101">
        <v>2</v>
      </c>
      <c r="BB692" s="101">
        <v>2</v>
      </c>
      <c r="BC692" s="101">
        <v>12</v>
      </c>
      <c r="BD692" s="101">
        <v>50</v>
      </c>
      <c r="BE692" s="101">
        <v>100</v>
      </c>
      <c r="BF692" s="101">
        <v>11</v>
      </c>
      <c r="BG692" s="101">
        <v>30</v>
      </c>
      <c r="BH692" s="101">
        <v>50</v>
      </c>
      <c r="BI692" s="101">
        <v>42</v>
      </c>
      <c r="BJ692" s="101">
        <v>50</v>
      </c>
      <c r="BK692" s="101">
        <v>10</v>
      </c>
      <c r="BL692" s="101">
        <v>20</v>
      </c>
      <c r="BM692" s="101">
        <v>5</v>
      </c>
      <c r="BN692" s="101">
        <v>10</v>
      </c>
      <c r="BO692" s="101">
        <v>36</v>
      </c>
      <c r="BP692" s="101">
        <v>41</v>
      </c>
      <c r="BQ692" s="101">
        <v>2.4</v>
      </c>
    </row>
    <row r="693" spans="1:69" hidden="1" x14ac:dyDescent="0.25">
      <c r="A693" s="73">
        <v>43297</v>
      </c>
      <c r="B693" s="3" t="s">
        <v>38</v>
      </c>
      <c r="C693" s="23">
        <v>2.7</v>
      </c>
      <c r="D693" s="11">
        <v>0.9</v>
      </c>
      <c r="E693" s="11">
        <f t="shared" si="59"/>
        <v>36.000000000000007</v>
      </c>
      <c r="F693" s="11">
        <f t="shared" si="60"/>
        <v>0.81</v>
      </c>
      <c r="G693" s="11">
        <v>12.12</v>
      </c>
      <c r="H693" s="11">
        <v>47.7</v>
      </c>
      <c r="K693" s="125">
        <v>1.05</v>
      </c>
      <c r="L693" s="24">
        <v>43.9</v>
      </c>
      <c r="M693" s="6">
        <v>2.78</v>
      </c>
      <c r="P693" s="25">
        <v>10.1</v>
      </c>
      <c r="R693" s="26">
        <v>1.96</v>
      </c>
      <c r="S693" s="26">
        <v>36.799999999999997</v>
      </c>
      <c r="U693" s="121">
        <v>1.19</v>
      </c>
      <c r="V693" s="38">
        <v>7.49</v>
      </c>
      <c r="W693" s="126">
        <f t="shared" si="61"/>
        <v>2.2400000000000002</v>
      </c>
      <c r="Y693" s="40">
        <v>542</v>
      </c>
      <c r="AA693" s="40">
        <v>22.6</v>
      </c>
      <c r="AB693" s="41">
        <v>16.36</v>
      </c>
      <c r="AC693" s="48">
        <v>21.1</v>
      </c>
      <c r="AD693" s="49">
        <v>3.2</v>
      </c>
      <c r="AE693" s="49">
        <v>327</v>
      </c>
      <c r="AG693" s="49">
        <v>8.19</v>
      </c>
      <c r="AK693" s="56">
        <v>28.88</v>
      </c>
      <c r="AN693" s="60">
        <v>53</v>
      </c>
      <c r="AO693" s="61">
        <v>7.18</v>
      </c>
      <c r="AS693" s="101">
        <v>300</v>
      </c>
      <c r="AT693" s="101">
        <v>400</v>
      </c>
      <c r="AU693" s="101">
        <v>20</v>
      </c>
      <c r="AV693" s="101">
        <v>25</v>
      </c>
      <c r="AW693" s="101">
        <v>8</v>
      </c>
      <c r="AX693" s="101">
        <v>12</v>
      </c>
      <c r="AY693" s="101">
        <v>2.7</v>
      </c>
      <c r="AZ693" s="101">
        <v>3.3</v>
      </c>
      <c r="BA693" s="101">
        <v>2</v>
      </c>
      <c r="BB693" s="101">
        <v>2</v>
      </c>
      <c r="BC693" s="101">
        <v>12</v>
      </c>
      <c r="BD693" s="101">
        <v>50</v>
      </c>
      <c r="BE693" s="101">
        <v>100</v>
      </c>
      <c r="BF693" s="101">
        <v>11</v>
      </c>
      <c r="BG693" s="101">
        <v>30</v>
      </c>
      <c r="BH693" s="101">
        <v>50</v>
      </c>
      <c r="BI693" s="101">
        <v>42</v>
      </c>
      <c r="BJ693" s="101">
        <v>50</v>
      </c>
      <c r="BK693" s="101">
        <v>10</v>
      </c>
      <c r="BL693" s="101">
        <v>20</v>
      </c>
      <c r="BM693" s="101">
        <v>5</v>
      </c>
      <c r="BN693" s="101">
        <v>10</v>
      </c>
      <c r="BO693" s="101">
        <v>36</v>
      </c>
      <c r="BP693" s="101">
        <v>41</v>
      </c>
      <c r="BQ693" s="101">
        <v>2.4</v>
      </c>
    </row>
    <row r="694" spans="1:69" hidden="1" x14ac:dyDescent="0.25">
      <c r="A694" s="73"/>
      <c r="B694" s="3" t="s">
        <v>160</v>
      </c>
      <c r="C694" s="23">
        <v>2.9</v>
      </c>
      <c r="D694" s="11">
        <v>0.8</v>
      </c>
      <c r="E694" s="11">
        <f t="shared" si="59"/>
        <v>39.5</v>
      </c>
      <c r="F694" s="11">
        <f t="shared" si="60"/>
        <v>0.72000000000000008</v>
      </c>
      <c r="G694" s="11">
        <v>12.09</v>
      </c>
      <c r="H694" s="11">
        <v>48.5</v>
      </c>
      <c r="K694" s="125">
        <v>1.1599999999999999</v>
      </c>
      <c r="L694" s="24">
        <v>44.6</v>
      </c>
      <c r="M694" s="6">
        <v>3.04</v>
      </c>
      <c r="P694" s="25">
        <v>10.4</v>
      </c>
      <c r="R694" s="26">
        <v>1.83</v>
      </c>
      <c r="S694" s="26">
        <v>39.4</v>
      </c>
      <c r="U694" s="121">
        <v>1.01</v>
      </c>
      <c r="V694" s="38">
        <v>8.65</v>
      </c>
      <c r="W694" s="126">
        <f t="shared" si="61"/>
        <v>2.17</v>
      </c>
      <c r="Y694" s="40">
        <v>570</v>
      </c>
      <c r="AA694" s="40">
        <v>17.68</v>
      </c>
      <c r="AB694" s="41">
        <v>20.170000000000002</v>
      </c>
      <c r="AC694" s="48">
        <v>21.3</v>
      </c>
      <c r="AD694" s="49">
        <v>3.12</v>
      </c>
      <c r="AE694" s="49">
        <v>325</v>
      </c>
      <c r="AG694" s="49">
        <v>9.1</v>
      </c>
      <c r="AK694" s="56">
        <v>32.299999999999997</v>
      </c>
      <c r="AN694" s="60">
        <v>50</v>
      </c>
      <c r="AO694" s="61">
        <v>3.875</v>
      </c>
      <c r="AS694" s="101">
        <v>300</v>
      </c>
      <c r="AT694" s="101">
        <v>400</v>
      </c>
      <c r="AU694" s="101">
        <v>20</v>
      </c>
      <c r="AV694" s="101">
        <v>25</v>
      </c>
      <c r="AW694" s="101">
        <v>8</v>
      </c>
      <c r="AX694" s="101">
        <v>12</v>
      </c>
      <c r="AY694" s="101">
        <v>2.7</v>
      </c>
      <c r="AZ694" s="101">
        <v>3.3</v>
      </c>
      <c r="BA694" s="101">
        <v>2</v>
      </c>
      <c r="BB694" s="101">
        <v>2</v>
      </c>
      <c r="BC694" s="101">
        <v>12</v>
      </c>
      <c r="BD694" s="101">
        <v>50</v>
      </c>
      <c r="BE694" s="101">
        <v>100</v>
      </c>
      <c r="BF694" s="101">
        <v>11</v>
      </c>
      <c r="BG694" s="101">
        <v>30</v>
      </c>
      <c r="BH694" s="101">
        <v>50</v>
      </c>
      <c r="BI694" s="101">
        <v>42</v>
      </c>
      <c r="BJ694" s="101">
        <v>50</v>
      </c>
      <c r="BK694" s="101">
        <v>10</v>
      </c>
      <c r="BL694" s="101">
        <v>20</v>
      </c>
      <c r="BM694" s="101">
        <v>5</v>
      </c>
      <c r="BN694" s="101">
        <v>10</v>
      </c>
      <c r="BO694" s="101">
        <v>36</v>
      </c>
      <c r="BP694" s="101">
        <v>41</v>
      </c>
      <c r="BQ694" s="101">
        <v>2.4</v>
      </c>
    </row>
    <row r="695" spans="1:69" hidden="1" x14ac:dyDescent="0.25">
      <c r="A695" s="73">
        <v>43298</v>
      </c>
      <c r="B695" s="3" t="s">
        <v>156</v>
      </c>
      <c r="C695" s="23">
        <v>2.9</v>
      </c>
      <c r="D695" s="11">
        <v>1</v>
      </c>
      <c r="E695" s="11">
        <f t="shared" si="59"/>
        <v>38.5</v>
      </c>
      <c r="F695" s="11">
        <f t="shared" si="60"/>
        <v>0.9</v>
      </c>
      <c r="G695" s="11">
        <v>11.87</v>
      </c>
      <c r="H695" s="11">
        <v>48.4</v>
      </c>
      <c r="K695" s="125">
        <v>1.1200000000000001</v>
      </c>
      <c r="L695" s="24">
        <v>45.3</v>
      </c>
      <c r="M695" s="6">
        <v>2.52</v>
      </c>
      <c r="P695" s="25">
        <v>9.8000000000000007</v>
      </c>
      <c r="R695" s="26">
        <v>1.68</v>
      </c>
      <c r="S695" s="26">
        <v>40</v>
      </c>
      <c r="U695" s="121">
        <v>1</v>
      </c>
      <c r="V695" s="38">
        <v>7.77</v>
      </c>
      <c r="W695" s="126">
        <f t="shared" si="61"/>
        <v>2.12</v>
      </c>
      <c r="Y695" s="40">
        <v>561</v>
      </c>
      <c r="AA695" s="40">
        <v>20.39</v>
      </c>
      <c r="AB695" s="41">
        <v>22.44</v>
      </c>
      <c r="AC695" s="48">
        <v>20.9</v>
      </c>
      <c r="AD695" s="49">
        <v>2.95</v>
      </c>
      <c r="AE695" s="49">
        <v>325</v>
      </c>
      <c r="AG695" s="49">
        <v>8.65</v>
      </c>
      <c r="AJ695" s="80">
        <v>74.69</v>
      </c>
      <c r="AK695" s="56">
        <v>20.83</v>
      </c>
      <c r="AN695" s="60">
        <v>60</v>
      </c>
      <c r="AO695" s="61">
        <v>6.64</v>
      </c>
      <c r="AS695" s="101">
        <v>300</v>
      </c>
      <c r="AT695" s="101">
        <v>400</v>
      </c>
      <c r="AU695" s="101">
        <v>20</v>
      </c>
      <c r="AV695" s="101">
        <v>25</v>
      </c>
      <c r="AW695" s="101">
        <v>8</v>
      </c>
      <c r="AX695" s="101">
        <v>12</v>
      </c>
      <c r="AY695" s="101">
        <v>2.7</v>
      </c>
      <c r="AZ695" s="101">
        <v>3.3</v>
      </c>
      <c r="BA695" s="101">
        <v>2</v>
      </c>
      <c r="BB695" s="101">
        <v>2</v>
      </c>
      <c r="BC695" s="101">
        <v>12</v>
      </c>
      <c r="BD695" s="101">
        <v>50</v>
      </c>
      <c r="BE695" s="101">
        <v>100</v>
      </c>
      <c r="BF695" s="101">
        <v>11</v>
      </c>
      <c r="BG695" s="101">
        <v>30</v>
      </c>
      <c r="BH695" s="101">
        <v>50</v>
      </c>
      <c r="BI695" s="101">
        <v>42</v>
      </c>
      <c r="BJ695" s="101">
        <v>50</v>
      </c>
      <c r="BK695" s="101">
        <v>10</v>
      </c>
      <c r="BL695" s="101">
        <v>20</v>
      </c>
      <c r="BM695" s="101">
        <v>5</v>
      </c>
      <c r="BN695" s="101">
        <v>10</v>
      </c>
      <c r="BO695" s="101">
        <v>36</v>
      </c>
      <c r="BP695" s="101">
        <v>41</v>
      </c>
      <c r="BQ695" s="101">
        <v>2.4</v>
      </c>
    </row>
    <row r="696" spans="1:69" hidden="1" x14ac:dyDescent="0.25">
      <c r="A696" s="73"/>
      <c r="B696" s="3" t="s">
        <v>278</v>
      </c>
      <c r="P696" s="25">
        <v>10.4</v>
      </c>
      <c r="AS696" s="101">
        <v>300</v>
      </c>
      <c r="AT696" s="101">
        <v>400</v>
      </c>
      <c r="AU696" s="101">
        <v>20</v>
      </c>
      <c r="AV696" s="101">
        <v>25</v>
      </c>
      <c r="AW696" s="101">
        <v>8</v>
      </c>
      <c r="AX696" s="101">
        <v>12</v>
      </c>
      <c r="AY696" s="101">
        <v>2.7</v>
      </c>
      <c r="AZ696" s="101">
        <v>3.3</v>
      </c>
      <c r="BA696" s="101">
        <v>2</v>
      </c>
      <c r="BB696" s="101">
        <v>2</v>
      </c>
      <c r="BC696" s="101">
        <v>12</v>
      </c>
      <c r="BD696" s="101">
        <v>50</v>
      </c>
      <c r="BE696" s="101">
        <v>100</v>
      </c>
      <c r="BF696" s="101">
        <v>11</v>
      </c>
      <c r="BG696" s="101">
        <v>30</v>
      </c>
      <c r="BH696" s="101">
        <v>50</v>
      </c>
      <c r="BI696" s="101">
        <v>42</v>
      </c>
      <c r="BJ696" s="101">
        <v>50</v>
      </c>
      <c r="BK696" s="101">
        <v>10</v>
      </c>
      <c r="BL696" s="101">
        <v>20</v>
      </c>
      <c r="BM696" s="101">
        <v>5</v>
      </c>
      <c r="BN696" s="101">
        <v>10</v>
      </c>
      <c r="BO696" s="101">
        <v>36</v>
      </c>
      <c r="BP696" s="101">
        <v>41</v>
      </c>
      <c r="BQ696" s="101">
        <v>2.4</v>
      </c>
    </row>
    <row r="697" spans="1:69" hidden="1" x14ac:dyDescent="0.25">
      <c r="A697" s="73"/>
      <c r="B697" s="3" t="s">
        <v>76</v>
      </c>
      <c r="C697" s="23">
        <v>2.9</v>
      </c>
      <c r="D697" s="11">
        <v>1</v>
      </c>
      <c r="E697" s="11">
        <f t="shared" si="59"/>
        <v>38.5</v>
      </c>
      <c r="F697" s="11">
        <f t="shared" si="60"/>
        <v>0.9</v>
      </c>
      <c r="G697" s="11">
        <v>12.1</v>
      </c>
      <c r="H697" s="11">
        <v>48.6</v>
      </c>
      <c r="L697" s="24">
        <v>43.5</v>
      </c>
      <c r="M697" s="6">
        <v>3.03</v>
      </c>
      <c r="P697" s="25">
        <v>10.9</v>
      </c>
      <c r="R697" s="26">
        <v>2.0099999999999998</v>
      </c>
      <c r="S697" s="26">
        <v>40.299999999999997</v>
      </c>
      <c r="V697" s="38">
        <v>8.6999999999999993</v>
      </c>
      <c r="Y697" s="40">
        <v>550</v>
      </c>
      <c r="AA697" s="40">
        <v>22.1</v>
      </c>
      <c r="AB697" s="41">
        <v>22.86</v>
      </c>
      <c r="AC697" s="48">
        <v>21.3</v>
      </c>
      <c r="AD697" s="49">
        <v>3.21</v>
      </c>
      <c r="AE697" s="49">
        <v>334</v>
      </c>
      <c r="AG697" s="49">
        <v>9.1</v>
      </c>
      <c r="AK697" s="56">
        <v>22.43</v>
      </c>
      <c r="AN697" s="60">
        <v>70</v>
      </c>
      <c r="AO697" s="61">
        <v>4.6580000000000004</v>
      </c>
      <c r="AS697" s="101">
        <v>300</v>
      </c>
      <c r="AT697" s="101">
        <v>400</v>
      </c>
      <c r="AU697" s="101">
        <v>20</v>
      </c>
      <c r="AV697" s="101">
        <v>25</v>
      </c>
      <c r="AW697" s="101">
        <v>8</v>
      </c>
      <c r="AX697" s="101">
        <v>12</v>
      </c>
      <c r="AY697" s="101">
        <v>2.7</v>
      </c>
      <c r="AZ697" s="101">
        <v>3.3</v>
      </c>
      <c r="BA697" s="101">
        <v>2</v>
      </c>
      <c r="BB697" s="101">
        <v>2</v>
      </c>
      <c r="BC697" s="101">
        <v>12</v>
      </c>
      <c r="BD697" s="101">
        <v>50</v>
      </c>
      <c r="BE697" s="101">
        <v>100</v>
      </c>
      <c r="BF697" s="101">
        <v>11</v>
      </c>
      <c r="BG697" s="101">
        <v>30</v>
      </c>
      <c r="BH697" s="101">
        <v>50</v>
      </c>
      <c r="BI697" s="101">
        <v>42</v>
      </c>
      <c r="BJ697" s="101">
        <v>50</v>
      </c>
      <c r="BK697" s="101">
        <v>10</v>
      </c>
      <c r="BL697" s="101">
        <v>20</v>
      </c>
      <c r="BM697" s="101">
        <v>5</v>
      </c>
      <c r="BN697" s="101">
        <v>10</v>
      </c>
      <c r="BO697" s="101">
        <v>36</v>
      </c>
      <c r="BP697" s="101">
        <v>41</v>
      </c>
      <c r="BQ697" s="101">
        <v>2.4</v>
      </c>
    </row>
    <row r="698" spans="1:69" hidden="1" x14ac:dyDescent="0.25">
      <c r="A698" s="73"/>
      <c r="B698" s="3" t="s">
        <v>58</v>
      </c>
      <c r="AE698" s="49">
        <v>327</v>
      </c>
      <c r="AG698" s="49">
        <v>8.19</v>
      </c>
      <c r="AS698" s="101">
        <v>300</v>
      </c>
      <c r="AT698" s="101">
        <v>400</v>
      </c>
      <c r="AU698" s="101">
        <v>20</v>
      </c>
      <c r="AV698" s="101">
        <v>25</v>
      </c>
      <c r="AW698" s="101">
        <v>8</v>
      </c>
      <c r="AX698" s="101">
        <v>12</v>
      </c>
      <c r="AY698" s="101">
        <v>2.7</v>
      </c>
      <c r="AZ698" s="101">
        <v>3.3</v>
      </c>
      <c r="BA698" s="101">
        <v>2</v>
      </c>
      <c r="BB698" s="101">
        <v>2</v>
      </c>
      <c r="BC698" s="101">
        <v>12</v>
      </c>
      <c r="BD698" s="101">
        <v>50</v>
      </c>
      <c r="BE698" s="101">
        <v>100</v>
      </c>
      <c r="BF698" s="101">
        <v>11</v>
      </c>
      <c r="BG698" s="101">
        <v>30</v>
      </c>
      <c r="BH698" s="101">
        <v>50</v>
      </c>
      <c r="BI698" s="101">
        <v>42</v>
      </c>
      <c r="BJ698" s="101">
        <v>50</v>
      </c>
      <c r="BK698" s="101">
        <v>10</v>
      </c>
      <c r="BL698" s="101">
        <v>20</v>
      </c>
      <c r="BM698" s="101">
        <v>5</v>
      </c>
      <c r="BN698" s="101">
        <v>10</v>
      </c>
      <c r="BO698" s="101">
        <v>36</v>
      </c>
      <c r="BP698" s="101">
        <v>41</v>
      </c>
      <c r="BQ698" s="101">
        <v>2.4</v>
      </c>
    </row>
    <row r="699" spans="1:69" hidden="1" x14ac:dyDescent="0.25">
      <c r="A699" s="73">
        <v>43299</v>
      </c>
      <c r="B699" s="3" t="s">
        <v>279</v>
      </c>
      <c r="C699" s="23">
        <v>2.8</v>
      </c>
      <c r="D699" s="11">
        <v>1.1000000000000001</v>
      </c>
      <c r="E699" s="11">
        <f t="shared" si="59"/>
        <v>36.5</v>
      </c>
      <c r="F699" s="11">
        <f t="shared" si="60"/>
        <v>0.9900000000000001</v>
      </c>
      <c r="G699" s="11">
        <v>12.02</v>
      </c>
      <c r="H699" s="11">
        <v>48.3</v>
      </c>
      <c r="K699" s="125">
        <v>0.91</v>
      </c>
      <c r="L699" s="24">
        <v>43.3</v>
      </c>
      <c r="M699" s="6">
        <v>2.84</v>
      </c>
      <c r="P699" s="25">
        <v>10.4</v>
      </c>
      <c r="R699" s="26">
        <v>1.94</v>
      </c>
      <c r="S699" s="26">
        <v>39.700000000000003</v>
      </c>
      <c r="U699" s="121">
        <v>1.2</v>
      </c>
      <c r="V699" s="38">
        <v>8.7799999999999994</v>
      </c>
      <c r="W699" s="126">
        <f>U699+K699</f>
        <v>2.11</v>
      </c>
      <c r="Y699" s="40">
        <v>552</v>
      </c>
      <c r="AA699" s="40">
        <v>23.92</v>
      </c>
      <c r="AB699" s="41">
        <v>25.43</v>
      </c>
      <c r="AC699" s="48">
        <v>20.6</v>
      </c>
      <c r="AD699" s="49">
        <v>3.18</v>
      </c>
      <c r="AE699" s="49">
        <v>329</v>
      </c>
      <c r="AG699" s="49">
        <v>8.42</v>
      </c>
      <c r="AK699" s="56">
        <v>28.06</v>
      </c>
      <c r="AN699" s="60">
        <v>75</v>
      </c>
      <c r="AO699" s="61">
        <v>9.61</v>
      </c>
      <c r="AS699" s="101">
        <v>300</v>
      </c>
      <c r="AT699" s="101">
        <v>400</v>
      </c>
      <c r="AU699" s="101">
        <v>20</v>
      </c>
      <c r="AV699" s="101">
        <v>25</v>
      </c>
      <c r="AW699" s="101">
        <v>8</v>
      </c>
      <c r="AX699" s="101">
        <v>12</v>
      </c>
      <c r="AY699" s="101">
        <v>2.7</v>
      </c>
      <c r="AZ699" s="101">
        <v>3.3</v>
      </c>
      <c r="BA699" s="101">
        <v>2</v>
      </c>
      <c r="BB699" s="101">
        <v>2</v>
      </c>
      <c r="BC699" s="101">
        <v>12</v>
      </c>
      <c r="BD699" s="101">
        <v>50</v>
      </c>
      <c r="BE699" s="101">
        <v>100</v>
      </c>
      <c r="BF699" s="101">
        <v>11</v>
      </c>
      <c r="BG699" s="101">
        <v>30</v>
      </c>
      <c r="BH699" s="101">
        <v>50</v>
      </c>
      <c r="BI699" s="101">
        <v>42</v>
      </c>
      <c r="BJ699" s="101">
        <v>50</v>
      </c>
      <c r="BK699" s="101">
        <v>10</v>
      </c>
      <c r="BL699" s="101">
        <v>20</v>
      </c>
      <c r="BM699" s="101">
        <v>5</v>
      </c>
      <c r="BN699" s="101">
        <v>10</v>
      </c>
      <c r="BO699" s="101">
        <v>36</v>
      </c>
      <c r="BP699" s="101">
        <v>41</v>
      </c>
      <c r="BQ699" s="101">
        <v>2.4</v>
      </c>
    </row>
    <row r="700" spans="1:69" hidden="1" x14ac:dyDescent="0.25">
      <c r="A700" s="73"/>
      <c r="B700" s="3" t="s">
        <v>280</v>
      </c>
      <c r="K700" s="125">
        <v>0.93</v>
      </c>
      <c r="U700" s="121">
        <v>1.3</v>
      </c>
      <c r="W700" s="126">
        <f>U700+K700</f>
        <v>2.23</v>
      </c>
      <c r="AS700" s="101">
        <v>300</v>
      </c>
      <c r="AT700" s="101">
        <v>400</v>
      </c>
      <c r="AU700" s="101">
        <v>20</v>
      </c>
      <c r="AV700" s="101">
        <v>25</v>
      </c>
      <c r="AW700" s="101">
        <v>8</v>
      </c>
      <c r="AX700" s="101">
        <v>12</v>
      </c>
      <c r="AY700" s="101">
        <v>2.7</v>
      </c>
      <c r="AZ700" s="101">
        <v>3.3</v>
      </c>
      <c r="BA700" s="101">
        <v>2</v>
      </c>
      <c r="BB700" s="101">
        <v>2</v>
      </c>
      <c r="BC700" s="101">
        <v>12</v>
      </c>
      <c r="BD700" s="101">
        <v>50</v>
      </c>
      <c r="BE700" s="101">
        <v>100</v>
      </c>
      <c r="BF700" s="101">
        <v>11</v>
      </c>
      <c r="BG700" s="101">
        <v>30</v>
      </c>
      <c r="BH700" s="101">
        <v>50</v>
      </c>
      <c r="BI700" s="101">
        <v>42</v>
      </c>
      <c r="BJ700" s="101">
        <v>50</v>
      </c>
      <c r="BK700" s="101">
        <v>10</v>
      </c>
      <c r="BL700" s="101">
        <v>20</v>
      </c>
      <c r="BM700" s="101">
        <v>5</v>
      </c>
      <c r="BN700" s="101">
        <v>10</v>
      </c>
      <c r="BO700" s="101">
        <v>36</v>
      </c>
      <c r="BP700" s="101">
        <v>41</v>
      </c>
      <c r="BQ700" s="101">
        <v>2.4</v>
      </c>
    </row>
    <row r="701" spans="1:69" hidden="1" x14ac:dyDescent="0.25">
      <c r="A701" s="73"/>
      <c r="B701" s="3" t="s">
        <v>160</v>
      </c>
      <c r="C701" s="23">
        <v>2.8</v>
      </c>
      <c r="D701" s="11">
        <v>1</v>
      </c>
      <c r="E701" s="11">
        <f t="shared" si="59"/>
        <v>36.999999999999993</v>
      </c>
      <c r="F701" s="11">
        <f t="shared" si="60"/>
        <v>0.9</v>
      </c>
      <c r="G701" s="11">
        <v>12.08</v>
      </c>
      <c r="H701" s="11">
        <v>48.5</v>
      </c>
      <c r="K701" s="125">
        <v>0.87</v>
      </c>
      <c r="L701" s="24">
        <v>43.7</v>
      </c>
      <c r="M701" s="6">
        <v>3.95</v>
      </c>
      <c r="P701" s="25">
        <v>11.5</v>
      </c>
      <c r="R701" s="26">
        <v>1.93</v>
      </c>
      <c r="S701" s="26">
        <v>40.5</v>
      </c>
      <c r="U701" s="121">
        <v>1.19</v>
      </c>
      <c r="V701" s="38">
        <v>8.7100000000000009</v>
      </c>
      <c r="W701" s="126">
        <f>U701+K701</f>
        <v>2.06</v>
      </c>
      <c r="Y701" s="40">
        <v>546</v>
      </c>
      <c r="AA701" s="40">
        <v>26.11</v>
      </c>
      <c r="AB701" s="41">
        <v>26.76</v>
      </c>
      <c r="AC701" s="48">
        <v>20.8</v>
      </c>
      <c r="AD701" s="49">
        <v>3.2</v>
      </c>
      <c r="AE701" s="49">
        <v>340</v>
      </c>
      <c r="AG701" s="49">
        <v>9.1</v>
      </c>
      <c r="AK701" s="56">
        <v>21.99</v>
      </c>
      <c r="AN701" s="60">
        <v>100</v>
      </c>
      <c r="AO701" s="61">
        <v>7.46</v>
      </c>
      <c r="AS701" s="101">
        <v>300</v>
      </c>
      <c r="AT701" s="101">
        <v>400</v>
      </c>
      <c r="AU701" s="101">
        <v>20</v>
      </c>
      <c r="AV701" s="101">
        <v>25</v>
      </c>
      <c r="AW701" s="101">
        <v>8</v>
      </c>
      <c r="AX701" s="101">
        <v>12</v>
      </c>
      <c r="AY701" s="101">
        <v>2.7</v>
      </c>
      <c r="AZ701" s="101">
        <v>3.3</v>
      </c>
      <c r="BA701" s="101">
        <v>2</v>
      </c>
      <c r="BB701" s="101">
        <v>2</v>
      </c>
      <c r="BC701" s="101">
        <v>12</v>
      </c>
      <c r="BD701" s="101">
        <v>50</v>
      </c>
      <c r="BE701" s="101">
        <v>100</v>
      </c>
      <c r="BF701" s="101">
        <v>11</v>
      </c>
      <c r="BG701" s="101">
        <v>30</v>
      </c>
      <c r="BH701" s="101">
        <v>50</v>
      </c>
      <c r="BI701" s="101">
        <v>42</v>
      </c>
      <c r="BJ701" s="101">
        <v>50</v>
      </c>
      <c r="BK701" s="101">
        <v>10</v>
      </c>
      <c r="BL701" s="101">
        <v>20</v>
      </c>
      <c r="BM701" s="101">
        <v>5</v>
      </c>
      <c r="BN701" s="101">
        <v>10</v>
      </c>
      <c r="BO701" s="101">
        <v>36</v>
      </c>
      <c r="BP701" s="101">
        <v>41</v>
      </c>
      <c r="BQ701" s="101">
        <v>2.4</v>
      </c>
    </row>
    <row r="702" spans="1:69" hidden="1" x14ac:dyDescent="0.25">
      <c r="A702" s="73">
        <v>43300</v>
      </c>
      <c r="B702" s="3" t="s">
        <v>43</v>
      </c>
      <c r="C702" s="23">
        <v>2.6</v>
      </c>
      <c r="D702" s="11">
        <v>0.95</v>
      </c>
      <c r="E702" s="11">
        <f t="shared" si="59"/>
        <v>34.25</v>
      </c>
      <c r="F702" s="11">
        <f t="shared" si="60"/>
        <v>0.85499999999999998</v>
      </c>
      <c r="G702" s="11">
        <v>12.08</v>
      </c>
      <c r="H702" s="11">
        <v>48.3</v>
      </c>
      <c r="K702" s="125">
        <v>1.04</v>
      </c>
      <c r="L702" s="24">
        <v>42.9</v>
      </c>
      <c r="M702" s="6">
        <v>2.76</v>
      </c>
      <c r="P702" s="25">
        <v>10.4</v>
      </c>
      <c r="R702" s="26">
        <v>1.9</v>
      </c>
      <c r="S702" s="26">
        <v>39.799999999999997</v>
      </c>
      <c r="U702" s="121">
        <v>1.23</v>
      </c>
      <c r="V702" s="38">
        <v>8.61</v>
      </c>
      <c r="W702" s="126">
        <f>U702+K702</f>
        <v>2.27</v>
      </c>
      <c r="Y702" s="40">
        <v>559</v>
      </c>
      <c r="AA702" s="40">
        <v>27.32</v>
      </c>
      <c r="AB702" s="41">
        <v>29.24</v>
      </c>
      <c r="AC702" s="48">
        <v>20.8</v>
      </c>
      <c r="AD702" s="49">
        <v>3.16</v>
      </c>
      <c r="AE702" s="49">
        <v>328</v>
      </c>
      <c r="AG702" s="49">
        <v>8.65</v>
      </c>
      <c r="AK702" s="56">
        <v>32.200000000000003</v>
      </c>
      <c r="AN702" s="60">
        <v>88</v>
      </c>
      <c r="AO702" s="61">
        <v>5.9</v>
      </c>
      <c r="AQ702" s="76" t="s">
        <v>281</v>
      </c>
      <c r="AS702" s="101">
        <v>300</v>
      </c>
      <c r="AT702" s="101">
        <v>400</v>
      </c>
      <c r="AU702" s="101">
        <v>20</v>
      </c>
      <c r="AV702" s="101">
        <v>25</v>
      </c>
      <c r="AW702" s="101">
        <v>8</v>
      </c>
      <c r="AX702" s="101">
        <v>12</v>
      </c>
      <c r="AY702" s="101">
        <v>2.7</v>
      </c>
      <c r="AZ702" s="101">
        <v>3.3</v>
      </c>
      <c r="BA702" s="101">
        <v>2</v>
      </c>
      <c r="BB702" s="101">
        <v>2</v>
      </c>
      <c r="BC702" s="101">
        <v>12</v>
      </c>
      <c r="BD702" s="101">
        <v>50</v>
      </c>
      <c r="BE702" s="101">
        <v>100</v>
      </c>
      <c r="BF702" s="101">
        <v>11</v>
      </c>
      <c r="BG702" s="101">
        <v>30</v>
      </c>
      <c r="BH702" s="101">
        <v>50</v>
      </c>
      <c r="BI702" s="101">
        <v>42</v>
      </c>
      <c r="BJ702" s="101">
        <v>50</v>
      </c>
      <c r="BK702" s="101">
        <v>10</v>
      </c>
      <c r="BL702" s="101">
        <v>20</v>
      </c>
      <c r="BM702" s="101">
        <v>5</v>
      </c>
      <c r="BN702" s="101">
        <v>10</v>
      </c>
      <c r="BO702" s="101">
        <v>36</v>
      </c>
      <c r="BP702" s="101">
        <v>41</v>
      </c>
      <c r="BQ702" s="101">
        <v>2.4</v>
      </c>
    </row>
    <row r="703" spans="1:69" hidden="1" x14ac:dyDescent="0.25">
      <c r="A703" s="73"/>
      <c r="B703" s="3" t="s">
        <v>71</v>
      </c>
      <c r="AK703" s="56">
        <v>25.12</v>
      </c>
      <c r="AS703" s="101">
        <v>300</v>
      </c>
      <c r="AT703" s="101">
        <v>400</v>
      </c>
      <c r="AU703" s="101">
        <v>20</v>
      </c>
      <c r="AV703" s="101">
        <v>25</v>
      </c>
      <c r="AW703" s="101">
        <v>8</v>
      </c>
      <c r="AX703" s="101">
        <v>12</v>
      </c>
      <c r="AY703" s="101">
        <v>2.7</v>
      </c>
      <c r="AZ703" s="101">
        <v>3.3</v>
      </c>
      <c r="BA703" s="101">
        <v>2</v>
      </c>
      <c r="BB703" s="101">
        <v>2</v>
      </c>
      <c r="BC703" s="101">
        <v>12</v>
      </c>
      <c r="BD703" s="101">
        <v>50</v>
      </c>
      <c r="BE703" s="101">
        <v>100</v>
      </c>
      <c r="BF703" s="101">
        <v>11</v>
      </c>
      <c r="BG703" s="101">
        <v>30</v>
      </c>
      <c r="BH703" s="101">
        <v>50</v>
      </c>
      <c r="BI703" s="101">
        <v>42</v>
      </c>
      <c r="BJ703" s="101">
        <v>50</v>
      </c>
      <c r="BK703" s="101">
        <v>10</v>
      </c>
      <c r="BL703" s="101">
        <v>20</v>
      </c>
      <c r="BM703" s="101">
        <v>5</v>
      </c>
      <c r="BN703" s="101">
        <v>10</v>
      </c>
      <c r="BO703" s="101">
        <v>36</v>
      </c>
      <c r="BP703" s="101">
        <v>41</v>
      </c>
      <c r="BQ703" s="101">
        <v>2.4</v>
      </c>
    </row>
    <row r="704" spans="1:69" hidden="1" x14ac:dyDescent="0.25">
      <c r="A704" s="73"/>
      <c r="B704" s="3" t="s">
        <v>41</v>
      </c>
      <c r="C704" s="23">
        <v>2.6</v>
      </c>
      <c r="D704" s="11">
        <v>0.8</v>
      </c>
      <c r="E704" s="11">
        <f t="shared" si="59"/>
        <v>35</v>
      </c>
      <c r="F704" s="11">
        <f t="shared" si="60"/>
        <v>0.72000000000000008</v>
      </c>
      <c r="G704" s="11">
        <v>12.16</v>
      </c>
      <c r="H704" s="11">
        <v>48.9</v>
      </c>
      <c r="K704" s="125">
        <v>0.97</v>
      </c>
      <c r="L704" s="24">
        <v>43.8</v>
      </c>
      <c r="M704" s="6">
        <v>3.34</v>
      </c>
      <c r="P704" s="25">
        <v>10.1</v>
      </c>
      <c r="R704" s="26">
        <v>1.92</v>
      </c>
      <c r="S704" s="26">
        <v>39.4</v>
      </c>
      <c r="U704" s="121">
        <v>1.1399999999999999</v>
      </c>
      <c r="V704" s="38">
        <v>8.2200000000000006</v>
      </c>
      <c r="W704" s="126">
        <f>U704+K704</f>
        <v>2.11</v>
      </c>
      <c r="Y704" s="40">
        <v>562</v>
      </c>
      <c r="AA704" s="40">
        <v>12.06</v>
      </c>
      <c r="AB704" s="41">
        <v>7</v>
      </c>
      <c r="AC704" s="48">
        <v>20.7</v>
      </c>
      <c r="AD704" s="49">
        <v>3.19</v>
      </c>
      <c r="AE704" s="49">
        <v>331</v>
      </c>
      <c r="AG704" s="49">
        <v>8.65</v>
      </c>
      <c r="AK704" s="56">
        <v>23.28</v>
      </c>
      <c r="AN704" s="60">
        <v>62</v>
      </c>
      <c r="AO704" s="61">
        <v>6.1429999999999998</v>
      </c>
      <c r="AS704" s="101">
        <v>300</v>
      </c>
      <c r="AT704" s="101">
        <v>400</v>
      </c>
      <c r="AU704" s="101">
        <v>20</v>
      </c>
      <c r="AV704" s="101">
        <v>25</v>
      </c>
      <c r="AW704" s="101">
        <v>8</v>
      </c>
      <c r="AX704" s="101">
        <v>12</v>
      </c>
      <c r="AY704" s="101">
        <v>2.7</v>
      </c>
      <c r="AZ704" s="101">
        <v>3.3</v>
      </c>
      <c r="BA704" s="101">
        <v>2</v>
      </c>
      <c r="BB704" s="101">
        <v>2</v>
      </c>
      <c r="BC704" s="101">
        <v>12</v>
      </c>
      <c r="BD704" s="101">
        <v>50</v>
      </c>
      <c r="BE704" s="101">
        <v>100</v>
      </c>
      <c r="BF704" s="101">
        <v>11</v>
      </c>
      <c r="BG704" s="101">
        <v>30</v>
      </c>
      <c r="BH704" s="101">
        <v>50</v>
      </c>
      <c r="BI704" s="101">
        <v>42</v>
      </c>
      <c r="BJ704" s="101">
        <v>50</v>
      </c>
      <c r="BK704" s="101">
        <v>10</v>
      </c>
      <c r="BL704" s="101">
        <v>20</v>
      </c>
      <c r="BM704" s="101">
        <v>5</v>
      </c>
      <c r="BN704" s="101">
        <v>10</v>
      </c>
      <c r="BO704" s="101">
        <v>36</v>
      </c>
      <c r="BP704" s="101">
        <v>41</v>
      </c>
      <c r="BQ704" s="101">
        <v>2.4</v>
      </c>
    </row>
    <row r="705" spans="1:69" hidden="1" x14ac:dyDescent="0.25">
      <c r="A705" s="73">
        <v>43301</v>
      </c>
      <c r="B705" s="3" t="s">
        <v>198</v>
      </c>
      <c r="C705" s="23">
        <v>2.7</v>
      </c>
      <c r="D705" s="11">
        <v>1</v>
      </c>
      <c r="E705" s="11">
        <f t="shared" si="59"/>
        <v>35.5</v>
      </c>
      <c r="F705" s="11">
        <f t="shared" si="60"/>
        <v>0.9</v>
      </c>
      <c r="G705" s="11">
        <v>12.09</v>
      </c>
      <c r="H705" s="11">
        <v>48.3</v>
      </c>
      <c r="K705" s="125">
        <v>1.26</v>
      </c>
      <c r="L705" s="24">
        <v>43.6</v>
      </c>
      <c r="M705" s="6">
        <v>2.98</v>
      </c>
      <c r="P705" s="25">
        <v>10.5</v>
      </c>
      <c r="R705" s="26">
        <v>1.93</v>
      </c>
      <c r="S705" s="26">
        <v>41.3</v>
      </c>
      <c r="U705" s="121">
        <v>1.27</v>
      </c>
      <c r="V705" s="38">
        <v>8.81</v>
      </c>
      <c r="W705" s="126">
        <f>U705+K705</f>
        <v>2.5300000000000002</v>
      </c>
      <c r="Y705" s="40">
        <v>550</v>
      </c>
      <c r="AA705" s="40">
        <v>11.41</v>
      </c>
      <c r="AB705" s="41">
        <v>6.49</v>
      </c>
      <c r="AC705" s="48">
        <v>20.8</v>
      </c>
      <c r="AD705" s="49">
        <v>3.2</v>
      </c>
      <c r="AE705" s="49">
        <v>331</v>
      </c>
      <c r="AG705" s="49">
        <v>8.19</v>
      </c>
      <c r="AK705" s="56">
        <v>26.79</v>
      </c>
      <c r="AN705" s="60">
        <v>72</v>
      </c>
      <c r="AO705" s="61">
        <v>6.92</v>
      </c>
      <c r="AQ705" s="76" t="s">
        <v>282</v>
      </c>
      <c r="AS705" s="101">
        <v>300</v>
      </c>
      <c r="AT705" s="101">
        <v>400</v>
      </c>
      <c r="AU705" s="101">
        <v>20</v>
      </c>
      <c r="AV705" s="101">
        <v>25</v>
      </c>
      <c r="AW705" s="101">
        <v>8</v>
      </c>
      <c r="AX705" s="101">
        <v>12</v>
      </c>
      <c r="AY705" s="101">
        <v>2.7</v>
      </c>
      <c r="AZ705" s="101">
        <v>3.3</v>
      </c>
      <c r="BA705" s="101">
        <v>2</v>
      </c>
      <c r="BB705" s="101">
        <v>2</v>
      </c>
      <c r="BC705" s="101">
        <v>12</v>
      </c>
      <c r="BD705" s="101">
        <v>50</v>
      </c>
      <c r="BE705" s="101">
        <v>100</v>
      </c>
      <c r="BF705" s="101">
        <v>11</v>
      </c>
      <c r="BG705" s="101">
        <v>30</v>
      </c>
      <c r="BH705" s="101">
        <v>50</v>
      </c>
      <c r="BI705" s="101">
        <v>42</v>
      </c>
      <c r="BJ705" s="101">
        <v>50</v>
      </c>
      <c r="BK705" s="101">
        <v>10</v>
      </c>
      <c r="BL705" s="101">
        <v>20</v>
      </c>
      <c r="BM705" s="101">
        <v>5</v>
      </c>
      <c r="BN705" s="101">
        <v>10</v>
      </c>
      <c r="BO705" s="101">
        <v>36</v>
      </c>
      <c r="BP705" s="101">
        <v>41</v>
      </c>
      <c r="BQ705" s="101">
        <v>2.4</v>
      </c>
    </row>
    <row r="706" spans="1:69" hidden="1" x14ac:dyDescent="0.25">
      <c r="A706" s="73"/>
      <c r="B706" s="3" t="s">
        <v>168</v>
      </c>
      <c r="S706" s="26">
        <v>39.799999999999997</v>
      </c>
      <c r="AS706" s="101">
        <v>300</v>
      </c>
      <c r="AT706" s="101">
        <v>400</v>
      </c>
      <c r="AU706" s="101">
        <v>20</v>
      </c>
      <c r="AV706" s="101">
        <v>25</v>
      </c>
      <c r="AW706" s="101">
        <v>8</v>
      </c>
      <c r="AX706" s="101">
        <v>12</v>
      </c>
      <c r="AY706" s="101">
        <v>2.7</v>
      </c>
      <c r="AZ706" s="101">
        <v>3.3</v>
      </c>
      <c r="BA706" s="101">
        <v>2</v>
      </c>
      <c r="BB706" s="101">
        <v>2</v>
      </c>
      <c r="BC706" s="101">
        <v>12</v>
      </c>
      <c r="BD706" s="101">
        <v>50</v>
      </c>
      <c r="BE706" s="101">
        <v>100</v>
      </c>
      <c r="BF706" s="101">
        <v>11</v>
      </c>
      <c r="BG706" s="101">
        <v>30</v>
      </c>
      <c r="BH706" s="101">
        <v>50</v>
      </c>
      <c r="BI706" s="101">
        <v>42</v>
      </c>
      <c r="BJ706" s="101">
        <v>50</v>
      </c>
      <c r="BK706" s="101">
        <v>10</v>
      </c>
      <c r="BL706" s="101">
        <v>20</v>
      </c>
      <c r="BM706" s="101">
        <v>5</v>
      </c>
      <c r="BN706" s="101">
        <v>10</v>
      </c>
      <c r="BO706" s="101">
        <v>36</v>
      </c>
      <c r="BP706" s="101">
        <v>41</v>
      </c>
      <c r="BQ706" s="101">
        <v>2.4</v>
      </c>
    </row>
    <row r="707" spans="1:69" hidden="1" x14ac:dyDescent="0.25">
      <c r="A707" s="73"/>
      <c r="B707" s="3" t="s">
        <v>190</v>
      </c>
      <c r="C707" s="23">
        <v>2.7</v>
      </c>
      <c r="D707" s="11">
        <v>1.2</v>
      </c>
      <c r="E707" s="11">
        <f t="shared" si="59"/>
        <v>34.500000000000007</v>
      </c>
      <c r="F707" s="11">
        <f t="shared" si="60"/>
        <v>1.08</v>
      </c>
      <c r="G707" s="11">
        <v>12.13</v>
      </c>
      <c r="H707" s="11">
        <v>48.5</v>
      </c>
      <c r="K707" s="125">
        <v>0.92</v>
      </c>
      <c r="L707" s="24">
        <v>43.8</v>
      </c>
      <c r="M707" s="6">
        <v>2.72</v>
      </c>
      <c r="P707" s="25">
        <v>10.199999999999999</v>
      </c>
      <c r="R707" s="26">
        <v>1.92</v>
      </c>
      <c r="S707" s="26">
        <v>39.700000000000003</v>
      </c>
      <c r="U707" s="121">
        <v>1.21</v>
      </c>
      <c r="V707" s="38">
        <v>8.77</v>
      </c>
      <c r="W707" s="126">
        <f>U707+K707</f>
        <v>2.13</v>
      </c>
      <c r="Y707" s="40">
        <v>555</v>
      </c>
      <c r="AA707" s="40">
        <v>10.99</v>
      </c>
      <c r="AB707" s="41">
        <v>7.55</v>
      </c>
      <c r="AC707" s="48">
        <v>20.8</v>
      </c>
      <c r="AD707" s="49">
        <v>3.22</v>
      </c>
      <c r="AE707" s="49">
        <v>336</v>
      </c>
      <c r="AG707" s="49">
        <v>9.1</v>
      </c>
      <c r="AK707" s="56">
        <v>23.33</v>
      </c>
      <c r="AQ707" s="76" t="s">
        <v>283</v>
      </c>
      <c r="AS707" s="101">
        <v>300</v>
      </c>
      <c r="AT707" s="101">
        <v>400</v>
      </c>
      <c r="AU707" s="101">
        <v>20</v>
      </c>
      <c r="AV707" s="101">
        <v>25</v>
      </c>
      <c r="AW707" s="101">
        <v>8</v>
      </c>
      <c r="AX707" s="101">
        <v>12</v>
      </c>
      <c r="AY707" s="101">
        <v>2.7</v>
      </c>
      <c r="AZ707" s="101">
        <v>3.3</v>
      </c>
      <c r="BA707" s="101">
        <v>2</v>
      </c>
      <c r="BB707" s="101">
        <v>2</v>
      </c>
      <c r="BC707" s="101">
        <v>12</v>
      </c>
      <c r="BD707" s="101">
        <v>50</v>
      </c>
      <c r="BE707" s="101">
        <v>100</v>
      </c>
      <c r="BF707" s="101">
        <v>11</v>
      </c>
      <c r="BG707" s="101">
        <v>30</v>
      </c>
      <c r="BH707" s="101">
        <v>50</v>
      </c>
      <c r="BI707" s="101">
        <v>42</v>
      </c>
      <c r="BJ707" s="101">
        <v>50</v>
      </c>
      <c r="BK707" s="101">
        <v>10</v>
      </c>
      <c r="BL707" s="101">
        <v>20</v>
      </c>
      <c r="BM707" s="101">
        <v>5</v>
      </c>
      <c r="BN707" s="101">
        <v>10</v>
      </c>
      <c r="BO707" s="101">
        <v>36</v>
      </c>
      <c r="BP707" s="101">
        <v>41</v>
      </c>
      <c r="BQ707" s="101">
        <v>2.4</v>
      </c>
    </row>
    <row r="708" spans="1:69" hidden="1" x14ac:dyDescent="0.25">
      <c r="A708" s="73"/>
      <c r="B708" s="3" t="s">
        <v>251</v>
      </c>
      <c r="S708" s="26">
        <v>40.9</v>
      </c>
      <c r="AE708" s="49">
        <v>330</v>
      </c>
      <c r="AG708" s="49">
        <v>9.5500000000000007</v>
      </c>
      <c r="AJ708" s="80">
        <v>81</v>
      </c>
      <c r="AN708" s="60">
        <v>60</v>
      </c>
      <c r="AO708" s="61">
        <v>4.8099999999999996</v>
      </c>
      <c r="AQ708" s="76" t="s">
        <v>284</v>
      </c>
      <c r="AS708" s="101">
        <v>300</v>
      </c>
      <c r="AT708" s="101">
        <v>400</v>
      </c>
      <c r="AU708" s="101">
        <v>20</v>
      </c>
      <c r="AV708" s="101">
        <v>25</v>
      </c>
      <c r="AW708" s="101">
        <v>8</v>
      </c>
      <c r="AX708" s="101">
        <v>12</v>
      </c>
      <c r="AY708" s="101">
        <v>2.7</v>
      </c>
      <c r="AZ708" s="101">
        <v>3.3</v>
      </c>
      <c r="BA708" s="101">
        <v>2</v>
      </c>
      <c r="BB708" s="101">
        <v>2</v>
      </c>
      <c r="BC708" s="101">
        <v>12</v>
      </c>
      <c r="BD708" s="101">
        <v>50</v>
      </c>
      <c r="BE708" s="101">
        <v>100</v>
      </c>
      <c r="BF708" s="101">
        <v>11</v>
      </c>
      <c r="BG708" s="101">
        <v>30</v>
      </c>
      <c r="BH708" s="101">
        <v>50</v>
      </c>
      <c r="BI708" s="101">
        <v>42</v>
      </c>
      <c r="BJ708" s="101">
        <v>50</v>
      </c>
      <c r="BK708" s="101">
        <v>10</v>
      </c>
      <c r="BL708" s="101">
        <v>20</v>
      </c>
      <c r="BM708" s="101">
        <v>5</v>
      </c>
      <c r="BN708" s="101">
        <v>10</v>
      </c>
      <c r="BO708" s="101">
        <v>36</v>
      </c>
      <c r="BP708" s="101">
        <v>41</v>
      </c>
      <c r="BQ708" s="101">
        <v>2.4</v>
      </c>
    </row>
    <row r="709" spans="1:69" hidden="1" x14ac:dyDescent="0.25">
      <c r="A709" s="73">
        <v>43302</v>
      </c>
      <c r="B709" s="3" t="s">
        <v>142</v>
      </c>
      <c r="C709" s="23">
        <v>2.7</v>
      </c>
      <c r="D709" s="11">
        <v>1.1000000000000001</v>
      </c>
      <c r="E709" s="11">
        <f t="shared" si="59"/>
        <v>35</v>
      </c>
      <c r="F709" s="11">
        <f t="shared" si="60"/>
        <v>0.9900000000000001</v>
      </c>
      <c r="G709" s="11">
        <v>12.1</v>
      </c>
      <c r="H709" s="11">
        <v>48.7</v>
      </c>
      <c r="K709" s="125">
        <v>0.97</v>
      </c>
      <c r="L709" s="24">
        <v>43.1</v>
      </c>
      <c r="M709" s="6">
        <v>4.25</v>
      </c>
      <c r="P709" s="25">
        <v>10.6</v>
      </c>
      <c r="R709" s="26">
        <v>2.0299999999999998</v>
      </c>
      <c r="S709" s="26">
        <v>40.4</v>
      </c>
      <c r="U709" s="121">
        <v>1.34</v>
      </c>
      <c r="V709" s="38">
        <v>8.67</v>
      </c>
      <c r="W709" s="126">
        <f t="shared" ref="W709:W772" si="62">U709+K709</f>
        <v>2.31</v>
      </c>
      <c r="Y709" s="40">
        <v>572</v>
      </c>
      <c r="AA709" s="40">
        <v>12.12</v>
      </c>
      <c r="AB709" s="41">
        <v>6.94</v>
      </c>
      <c r="AC709" s="48">
        <v>20.6</v>
      </c>
      <c r="AD709" s="49">
        <v>3.3</v>
      </c>
      <c r="AE709" s="49">
        <v>331</v>
      </c>
      <c r="AG709" s="49">
        <v>8.19</v>
      </c>
      <c r="AJ709" s="80">
        <v>83.32</v>
      </c>
      <c r="AK709" s="56">
        <v>23.5</v>
      </c>
      <c r="AN709" s="60">
        <v>75</v>
      </c>
      <c r="AO709" s="61">
        <v>6.76</v>
      </c>
      <c r="AQ709" s="76" t="s">
        <v>285</v>
      </c>
      <c r="AS709" s="101">
        <v>300</v>
      </c>
      <c r="AT709" s="101">
        <v>400</v>
      </c>
      <c r="AU709" s="101">
        <v>20</v>
      </c>
      <c r="AV709" s="101">
        <v>25</v>
      </c>
      <c r="AW709" s="101">
        <v>8</v>
      </c>
      <c r="AX709" s="101">
        <v>12</v>
      </c>
      <c r="AY709" s="101">
        <v>2.7</v>
      </c>
      <c r="AZ709" s="101">
        <v>3.3</v>
      </c>
      <c r="BA709" s="101">
        <v>2</v>
      </c>
      <c r="BB709" s="101">
        <v>2</v>
      </c>
      <c r="BC709" s="101">
        <v>12</v>
      </c>
      <c r="BD709" s="101">
        <v>50</v>
      </c>
      <c r="BE709" s="101">
        <v>100</v>
      </c>
      <c r="BF709" s="101">
        <v>11</v>
      </c>
      <c r="BG709" s="101">
        <v>30</v>
      </c>
      <c r="BH709" s="101">
        <v>50</v>
      </c>
      <c r="BI709" s="101">
        <v>42</v>
      </c>
      <c r="BJ709" s="101">
        <v>50</v>
      </c>
      <c r="BK709" s="101">
        <v>10</v>
      </c>
      <c r="BL709" s="101">
        <v>20</v>
      </c>
      <c r="BM709" s="101">
        <v>5</v>
      </c>
      <c r="BN709" s="101">
        <v>10</v>
      </c>
      <c r="BO709" s="101">
        <v>36</v>
      </c>
      <c r="BP709" s="101">
        <v>41</v>
      </c>
      <c r="BQ709" s="101">
        <v>2.4</v>
      </c>
    </row>
    <row r="710" spans="1:69" hidden="1" x14ac:dyDescent="0.25">
      <c r="A710" s="73">
        <v>43304</v>
      </c>
      <c r="B710" s="3" t="s">
        <v>65</v>
      </c>
      <c r="C710" s="23">
        <v>2.75</v>
      </c>
      <c r="D710" s="11">
        <v>1</v>
      </c>
      <c r="E710" s="11">
        <f t="shared" si="59"/>
        <v>36.25</v>
      </c>
      <c r="F710" s="11">
        <f t="shared" si="60"/>
        <v>0.9</v>
      </c>
      <c r="G710" s="11">
        <v>12.08</v>
      </c>
      <c r="H710" s="11">
        <v>47.2</v>
      </c>
      <c r="K710" s="125">
        <v>1.2</v>
      </c>
      <c r="L710" s="24">
        <v>42.2</v>
      </c>
      <c r="M710" s="6">
        <v>2.86</v>
      </c>
      <c r="P710" s="25">
        <v>10.8</v>
      </c>
      <c r="R710" s="26">
        <v>1.9</v>
      </c>
      <c r="S710" s="26">
        <v>38.9</v>
      </c>
      <c r="U710" s="121">
        <v>1.44</v>
      </c>
      <c r="V710" s="38">
        <v>8.6300000000000008</v>
      </c>
      <c r="W710" s="126">
        <f t="shared" si="62"/>
        <v>2.6399999999999997</v>
      </c>
      <c r="Y710" s="40">
        <v>576</v>
      </c>
      <c r="AA710" s="40">
        <v>16.28</v>
      </c>
      <c r="AB710" s="41">
        <v>7.82</v>
      </c>
      <c r="AC710" s="48">
        <v>20.6</v>
      </c>
      <c r="AD710" s="49">
        <v>3.17</v>
      </c>
      <c r="AE710" s="49">
        <v>327</v>
      </c>
      <c r="AG710" s="49">
        <v>8.19</v>
      </c>
      <c r="AK710" s="56">
        <v>22.75</v>
      </c>
      <c r="AN710" s="60">
        <v>60</v>
      </c>
      <c r="AO710" s="61">
        <v>5.1509999999999998</v>
      </c>
      <c r="AS710" s="101">
        <v>300</v>
      </c>
      <c r="AT710" s="101">
        <v>400</v>
      </c>
      <c r="AU710" s="101">
        <v>20</v>
      </c>
      <c r="AV710" s="101">
        <v>25</v>
      </c>
      <c r="AW710" s="101">
        <v>8</v>
      </c>
      <c r="AX710" s="101">
        <v>12</v>
      </c>
      <c r="AY710" s="101">
        <v>2.7</v>
      </c>
      <c r="AZ710" s="101">
        <v>3.3</v>
      </c>
      <c r="BA710" s="101">
        <v>2</v>
      </c>
      <c r="BB710" s="101">
        <v>2</v>
      </c>
      <c r="BC710" s="101">
        <v>12</v>
      </c>
      <c r="BD710" s="101">
        <v>50</v>
      </c>
      <c r="BE710" s="101">
        <v>100</v>
      </c>
      <c r="BF710" s="101">
        <v>11</v>
      </c>
      <c r="BG710" s="101">
        <v>30</v>
      </c>
      <c r="BH710" s="101">
        <v>50</v>
      </c>
      <c r="BI710" s="101">
        <v>42</v>
      </c>
      <c r="BJ710" s="101">
        <v>50</v>
      </c>
      <c r="BK710" s="101">
        <v>10</v>
      </c>
      <c r="BL710" s="101">
        <v>20</v>
      </c>
      <c r="BM710" s="101">
        <v>5</v>
      </c>
      <c r="BN710" s="101">
        <v>10</v>
      </c>
      <c r="BO710" s="101">
        <v>36</v>
      </c>
      <c r="BP710" s="101">
        <v>41</v>
      </c>
      <c r="BQ710" s="101">
        <v>2.4</v>
      </c>
    </row>
    <row r="711" spans="1:69" hidden="1" x14ac:dyDescent="0.25">
      <c r="A711" s="73"/>
      <c r="B711" s="3" t="s">
        <v>72</v>
      </c>
      <c r="C711" s="23">
        <v>3.1</v>
      </c>
      <c r="D711" s="11">
        <v>1.1000000000000001</v>
      </c>
      <c r="E711" s="11">
        <f t="shared" si="59"/>
        <v>41</v>
      </c>
      <c r="F711" s="11">
        <f t="shared" si="60"/>
        <v>0.9900000000000001</v>
      </c>
      <c r="G711" s="11">
        <v>12.13</v>
      </c>
      <c r="H711" s="11">
        <v>48.4</v>
      </c>
      <c r="K711" s="125">
        <v>1.1299999999999999</v>
      </c>
      <c r="L711" s="24">
        <v>43.6</v>
      </c>
      <c r="M711" s="6">
        <v>3.04</v>
      </c>
      <c r="P711" s="25">
        <v>10.9</v>
      </c>
      <c r="R711" s="26">
        <v>1.85</v>
      </c>
      <c r="S711" s="26">
        <v>39.299999999999997</v>
      </c>
      <c r="U711" s="121">
        <v>1.29</v>
      </c>
      <c r="V711" s="38">
        <v>8.84</v>
      </c>
      <c r="W711" s="126">
        <f t="shared" si="62"/>
        <v>2.42</v>
      </c>
      <c r="Y711" s="40">
        <v>589</v>
      </c>
      <c r="AA711" s="40">
        <v>13.45</v>
      </c>
      <c r="AB711" s="41">
        <v>10.39</v>
      </c>
      <c r="AC711" s="48">
        <v>21.3</v>
      </c>
      <c r="AD711" s="49">
        <v>3.21</v>
      </c>
      <c r="AE711" s="49">
        <v>323</v>
      </c>
      <c r="AG711" s="49">
        <v>8.19</v>
      </c>
      <c r="AJ711" s="80">
        <v>65.599999999999994</v>
      </c>
      <c r="AK711" s="56">
        <v>26.96</v>
      </c>
      <c r="AN711" s="60">
        <v>75</v>
      </c>
      <c r="AO711" s="61">
        <v>6.726</v>
      </c>
      <c r="AS711" s="101">
        <v>300</v>
      </c>
      <c r="AT711" s="101">
        <v>400</v>
      </c>
      <c r="AU711" s="101">
        <v>20</v>
      </c>
      <c r="AV711" s="101">
        <v>25</v>
      </c>
      <c r="AW711" s="101">
        <v>8</v>
      </c>
      <c r="AX711" s="101">
        <v>12</v>
      </c>
      <c r="AY711" s="101">
        <v>2.7</v>
      </c>
      <c r="AZ711" s="101">
        <v>3.3</v>
      </c>
      <c r="BA711" s="101">
        <v>2</v>
      </c>
      <c r="BB711" s="101">
        <v>2</v>
      </c>
      <c r="BC711" s="101">
        <v>12</v>
      </c>
      <c r="BD711" s="101">
        <v>50</v>
      </c>
      <c r="BE711" s="101">
        <v>100</v>
      </c>
      <c r="BF711" s="101">
        <v>11</v>
      </c>
      <c r="BG711" s="101">
        <v>30</v>
      </c>
      <c r="BH711" s="101">
        <v>50</v>
      </c>
      <c r="BI711" s="101">
        <v>42</v>
      </c>
      <c r="BJ711" s="101">
        <v>50</v>
      </c>
      <c r="BK711" s="101">
        <v>10</v>
      </c>
      <c r="BL711" s="101">
        <v>20</v>
      </c>
      <c r="BM711" s="101">
        <v>5</v>
      </c>
      <c r="BN711" s="101">
        <v>10</v>
      </c>
      <c r="BO711" s="101">
        <v>36</v>
      </c>
      <c r="BP711" s="101">
        <v>41</v>
      </c>
      <c r="BQ711" s="101">
        <v>2.4</v>
      </c>
    </row>
    <row r="712" spans="1:69" hidden="1" x14ac:dyDescent="0.25">
      <c r="A712" s="73">
        <v>43305</v>
      </c>
      <c r="B712" s="3" t="s">
        <v>162</v>
      </c>
      <c r="C712" s="23">
        <v>2.7</v>
      </c>
      <c r="D712" s="11">
        <v>1</v>
      </c>
      <c r="E712" s="11">
        <f t="shared" si="59"/>
        <v>35.5</v>
      </c>
      <c r="F712" s="11">
        <f t="shared" si="60"/>
        <v>0.9</v>
      </c>
      <c r="G712" s="11">
        <v>12.1</v>
      </c>
      <c r="H712" s="11">
        <v>48.3</v>
      </c>
      <c r="K712" s="125">
        <v>1.08</v>
      </c>
      <c r="L712" s="24">
        <v>43.1</v>
      </c>
      <c r="M712" s="6">
        <v>2.9</v>
      </c>
      <c r="P712" s="25">
        <v>10.4</v>
      </c>
      <c r="R712" s="26">
        <v>1.89</v>
      </c>
      <c r="S712" s="26">
        <v>39.4</v>
      </c>
      <c r="U712" s="121">
        <v>1.35</v>
      </c>
      <c r="V712" s="38">
        <v>8.89</v>
      </c>
      <c r="W712" s="126">
        <f t="shared" si="62"/>
        <v>2.4300000000000002</v>
      </c>
      <c r="Y712" s="40">
        <v>573</v>
      </c>
      <c r="AA712" s="40">
        <v>15.85</v>
      </c>
      <c r="AB712" s="41">
        <v>15.31</v>
      </c>
      <c r="AC712" s="48">
        <v>21</v>
      </c>
      <c r="AD712" s="49">
        <v>3.25</v>
      </c>
      <c r="AE712" s="49">
        <v>322</v>
      </c>
      <c r="AG712" s="49">
        <v>8.19</v>
      </c>
      <c r="AK712" s="56">
        <v>21.8</v>
      </c>
      <c r="AN712" s="60">
        <v>85</v>
      </c>
      <c r="AO712" s="61">
        <v>6.718</v>
      </c>
      <c r="AS712" s="101">
        <v>300</v>
      </c>
      <c r="AT712" s="101">
        <v>400</v>
      </c>
      <c r="AU712" s="101">
        <v>20</v>
      </c>
      <c r="AV712" s="101">
        <v>25</v>
      </c>
      <c r="AW712" s="101">
        <v>8</v>
      </c>
      <c r="AX712" s="101">
        <v>12</v>
      </c>
      <c r="AY712" s="101">
        <v>2.7</v>
      </c>
      <c r="AZ712" s="101">
        <v>3.3</v>
      </c>
      <c r="BA712" s="101">
        <v>2</v>
      </c>
      <c r="BB712" s="101">
        <v>2</v>
      </c>
      <c r="BC712" s="101">
        <v>12</v>
      </c>
      <c r="BD712" s="101">
        <v>50</v>
      </c>
      <c r="BE712" s="101">
        <v>100</v>
      </c>
      <c r="BF712" s="101">
        <v>11</v>
      </c>
      <c r="BG712" s="101">
        <v>30</v>
      </c>
      <c r="BH712" s="101">
        <v>50</v>
      </c>
      <c r="BI712" s="101">
        <v>42</v>
      </c>
      <c r="BJ712" s="101">
        <v>50</v>
      </c>
      <c r="BK712" s="101">
        <v>10</v>
      </c>
      <c r="BL712" s="101">
        <v>20</v>
      </c>
      <c r="BM712" s="101">
        <v>5</v>
      </c>
      <c r="BN712" s="101">
        <v>10</v>
      </c>
      <c r="BO712" s="101">
        <v>36</v>
      </c>
      <c r="BP712" s="101">
        <v>41</v>
      </c>
      <c r="BQ712" s="101">
        <v>2.4</v>
      </c>
    </row>
    <row r="713" spans="1:69" hidden="1" x14ac:dyDescent="0.25">
      <c r="A713" s="73"/>
      <c r="B713" s="3" t="s">
        <v>182</v>
      </c>
      <c r="C713" s="23">
        <v>2.7</v>
      </c>
      <c r="D713" s="11">
        <v>1</v>
      </c>
      <c r="E713" s="11">
        <f t="shared" si="59"/>
        <v>35.5</v>
      </c>
      <c r="F713" s="11">
        <f t="shared" si="60"/>
        <v>0.9</v>
      </c>
      <c r="G713" s="11">
        <v>12.06</v>
      </c>
      <c r="H713" s="11">
        <v>48.8</v>
      </c>
      <c r="K713" s="125">
        <v>1.1599999999999999</v>
      </c>
      <c r="L713" s="24">
        <v>44.6</v>
      </c>
      <c r="M713" s="6">
        <v>3.24</v>
      </c>
      <c r="P713" s="25">
        <v>10.4</v>
      </c>
      <c r="R713" s="26">
        <v>1.97</v>
      </c>
      <c r="S713" s="26">
        <v>39.799999999999997</v>
      </c>
      <c r="U713" s="121">
        <v>1.29</v>
      </c>
      <c r="V713" s="38">
        <v>8.77</v>
      </c>
      <c r="W713" s="126">
        <f t="shared" si="62"/>
        <v>2.4500000000000002</v>
      </c>
      <c r="Y713" s="40">
        <v>583</v>
      </c>
      <c r="AA713" s="40">
        <v>17.829999999999998</v>
      </c>
      <c r="AB713" s="41">
        <v>16.38</v>
      </c>
      <c r="AC713" s="48">
        <v>20.8</v>
      </c>
      <c r="AD713" s="49">
        <v>3.18</v>
      </c>
      <c r="AE713" s="49">
        <v>331</v>
      </c>
      <c r="AG713" s="49">
        <v>8.19</v>
      </c>
      <c r="AK713" s="56">
        <v>22.95</v>
      </c>
      <c r="AN713" s="60">
        <v>70</v>
      </c>
      <c r="AO713" s="61">
        <v>5.99</v>
      </c>
      <c r="AS713" s="101">
        <v>300</v>
      </c>
      <c r="AT713" s="101">
        <v>400</v>
      </c>
      <c r="AU713" s="101">
        <v>20</v>
      </c>
      <c r="AV713" s="101">
        <v>25</v>
      </c>
      <c r="AW713" s="101">
        <v>8</v>
      </c>
      <c r="AX713" s="101">
        <v>12</v>
      </c>
      <c r="AY713" s="101">
        <v>2.7</v>
      </c>
      <c r="AZ713" s="101">
        <v>3.3</v>
      </c>
      <c r="BA713" s="101">
        <v>2</v>
      </c>
      <c r="BB713" s="101">
        <v>2</v>
      </c>
      <c r="BC713" s="101">
        <v>12</v>
      </c>
      <c r="BD713" s="101">
        <v>50</v>
      </c>
      <c r="BE713" s="101">
        <v>100</v>
      </c>
      <c r="BF713" s="101">
        <v>11</v>
      </c>
      <c r="BG713" s="101">
        <v>30</v>
      </c>
      <c r="BH713" s="101">
        <v>50</v>
      </c>
      <c r="BI713" s="101">
        <v>42</v>
      </c>
      <c r="BJ713" s="101">
        <v>50</v>
      </c>
      <c r="BK713" s="101">
        <v>10</v>
      </c>
      <c r="BL713" s="101">
        <v>20</v>
      </c>
      <c r="BM713" s="101">
        <v>5</v>
      </c>
      <c r="BN713" s="101">
        <v>10</v>
      </c>
      <c r="BO713" s="101">
        <v>36</v>
      </c>
      <c r="BP713" s="101">
        <v>41</v>
      </c>
      <c r="BQ713" s="101">
        <v>2.4</v>
      </c>
    </row>
    <row r="714" spans="1:69" hidden="1" x14ac:dyDescent="0.25">
      <c r="A714" s="73">
        <v>43306</v>
      </c>
      <c r="B714" s="3" t="s">
        <v>156</v>
      </c>
      <c r="C714" s="23">
        <v>2.75</v>
      </c>
      <c r="D714" s="11">
        <v>1</v>
      </c>
      <c r="E714" s="11">
        <f t="shared" si="59"/>
        <v>36.25</v>
      </c>
      <c r="F714" s="11">
        <f t="shared" si="60"/>
        <v>0.9</v>
      </c>
      <c r="G714" s="11">
        <v>12.06</v>
      </c>
      <c r="H714" s="11">
        <v>48.5</v>
      </c>
      <c r="K714" s="125">
        <v>0.94</v>
      </c>
      <c r="L714" s="24">
        <v>43.6</v>
      </c>
      <c r="M714" s="6">
        <v>2.63</v>
      </c>
      <c r="P714" s="25">
        <v>10.6</v>
      </c>
      <c r="R714" s="26">
        <v>1.94</v>
      </c>
      <c r="S714" s="26">
        <v>40.4</v>
      </c>
      <c r="U714" s="121">
        <v>1.46</v>
      </c>
      <c r="V714" s="38">
        <v>8.76</v>
      </c>
      <c r="W714" s="126">
        <f t="shared" si="62"/>
        <v>2.4</v>
      </c>
      <c r="Y714" s="40">
        <v>567</v>
      </c>
      <c r="AA714" s="40">
        <v>20.91</v>
      </c>
      <c r="AB714" s="41">
        <v>21.06</v>
      </c>
      <c r="AC714" s="48">
        <v>20.9</v>
      </c>
      <c r="AD714" s="49">
        <v>3.28</v>
      </c>
      <c r="AE714" s="49">
        <v>332</v>
      </c>
      <c r="AG714" s="49">
        <v>8.19</v>
      </c>
      <c r="AK714" s="56">
        <v>34.799999999999997</v>
      </c>
      <c r="AN714" s="60">
        <v>65</v>
      </c>
      <c r="AO714" s="61">
        <v>6.274</v>
      </c>
      <c r="AQ714" s="76" t="s">
        <v>286</v>
      </c>
      <c r="AS714" s="101">
        <v>300</v>
      </c>
      <c r="AT714" s="101">
        <v>400</v>
      </c>
      <c r="AU714" s="101">
        <v>20</v>
      </c>
      <c r="AV714" s="101">
        <v>25</v>
      </c>
      <c r="AW714" s="101">
        <v>8</v>
      </c>
      <c r="AX714" s="101">
        <v>12</v>
      </c>
      <c r="AY714" s="101">
        <v>2.7</v>
      </c>
      <c r="AZ714" s="101">
        <v>3.3</v>
      </c>
      <c r="BA714" s="101">
        <v>2</v>
      </c>
      <c r="BB714" s="101">
        <v>2</v>
      </c>
      <c r="BC714" s="101">
        <v>12</v>
      </c>
      <c r="BD714" s="101">
        <v>50</v>
      </c>
      <c r="BE714" s="101">
        <v>100</v>
      </c>
      <c r="BF714" s="101">
        <v>11</v>
      </c>
      <c r="BG714" s="101">
        <v>30</v>
      </c>
      <c r="BH714" s="101">
        <v>50</v>
      </c>
      <c r="BI714" s="101">
        <v>42</v>
      </c>
      <c r="BJ714" s="101">
        <v>50</v>
      </c>
      <c r="BK714" s="101">
        <v>10</v>
      </c>
      <c r="BL714" s="101">
        <v>20</v>
      </c>
      <c r="BM714" s="101">
        <v>5</v>
      </c>
      <c r="BN714" s="101">
        <v>10</v>
      </c>
      <c r="BO714" s="101">
        <v>36</v>
      </c>
      <c r="BP714" s="101">
        <v>41</v>
      </c>
      <c r="BQ714" s="101">
        <v>2.4</v>
      </c>
    </row>
    <row r="715" spans="1:69" hidden="1" x14ac:dyDescent="0.25">
      <c r="A715" s="73"/>
      <c r="B715" s="3" t="s">
        <v>76</v>
      </c>
      <c r="C715" s="23">
        <v>2.8</v>
      </c>
      <c r="D715" s="11">
        <v>1</v>
      </c>
      <c r="E715" s="11">
        <f t="shared" si="59"/>
        <v>36.999999999999993</v>
      </c>
      <c r="F715" s="11">
        <f t="shared" si="60"/>
        <v>0.9</v>
      </c>
      <c r="G715" s="11">
        <v>12.05</v>
      </c>
      <c r="H715" s="11">
        <v>48.5</v>
      </c>
      <c r="K715" s="125">
        <v>0.97</v>
      </c>
      <c r="L715" s="24">
        <v>44.3</v>
      </c>
      <c r="M715" s="6">
        <v>3.14</v>
      </c>
      <c r="P715" s="25">
        <v>10.6</v>
      </c>
      <c r="R715" s="26">
        <v>1.96</v>
      </c>
      <c r="S715" s="26">
        <v>40.200000000000003</v>
      </c>
      <c r="U715" s="121">
        <v>1.43</v>
      </c>
      <c r="V715" s="38">
        <v>8.86</v>
      </c>
      <c r="W715" s="126">
        <f t="shared" si="62"/>
        <v>2.4</v>
      </c>
      <c r="Y715" s="40">
        <v>583</v>
      </c>
      <c r="AA715" s="40">
        <v>21.67</v>
      </c>
      <c r="AB715" s="41">
        <v>21.61</v>
      </c>
      <c r="AC715" s="48">
        <v>20.8</v>
      </c>
      <c r="AD715" s="49">
        <v>3.23</v>
      </c>
      <c r="AE715" s="49">
        <v>344</v>
      </c>
      <c r="AG715" s="49">
        <v>8.65</v>
      </c>
      <c r="AK715" s="56">
        <v>21.71</v>
      </c>
      <c r="AN715" s="60">
        <v>62</v>
      </c>
      <c r="AO715" s="61">
        <v>5.63</v>
      </c>
      <c r="AS715" s="101">
        <v>300</v>
      </c>
      <c r="AT715" s="101">
        <v>400</v>
      </c>
      <c r="AU715" s="101">
        <v>20</v>
      </c>
      <c r="AV715" s="101">
        <v>25</v>
      </c>
      <c r="AW715" s="101">
        <v>8</v>
      </c>
      <c r="AX715" s="101">
        <v>12</v>
      </c>
      <c r="AY715" s="101">
        <v>2.7</v>
      </c>
      <c r="AZ715" s="101">
        <v>3.3</v>
      </c>
      <c r="BA715" s="101">
        <v>2</v>
      </c>
      <c r="BB715" s="101">
        <v>2</v>
      </c>
      <c r="BC715" s="101">
        <v>12</v>
      </c>
      <c r="BD715" s="101">
        <v>50</v>
      </c>
      <c r="BE715" s="101">
        <v>100</v>
      </c>
      <c r="BF715" s="101">
        <v>11</v>
      </c>
      <c r="BG715" s="101">
        <v>30</v>
      </c>
      <c r="BH715" s="101">
        <v>50</v>
      </c>
      <c r="BI715" s="101">
        <v>42</v>
      </c>
      <c r="BJ715" s="101">
        <v>50</v>
      </c>
      <c r="BK715" s="101">
        <v>10</v>
      </c>
      <c r="BL715" s="101">
        <v>20</v>
      </c>
      <c r="BM715" s="101">
        <v>5</v>
      </c>
      <c r="BN715" s="101">
        <v>10</v>
      </c>
      <c r="BO715" s="101">
        <v>36</v>
      </c>
      <c r="BP715" s="101">
        <v>41</v>
      </c>
      <c r="BQ715" s="101">
        <v>2.4</v>
      </c>
    </row>
    <row r="716" spans="1:69" hidden="1" x14ac:dyDescent="0.25">
      <c r="A716" s="73">
        <v>43307</v>
      </c>
      <c r="B716" s="3" t="s">
        <v>156</v>
      </c>
      <c r="C716" s="23">
        <v>2.8</v>
      </c>
      <c r="D716" s="11">
        <v>1.1000000000000001</v>
      </c>
      <c r="E716" s="11">
        <f t="shared" si="59"/>
        <v>36.5</v>
      </c>
      <c r="F716" s="11">
        <f t="shared" si="60"/>
        <v>0.9900000000000001</v>
      </c>
      <c r="G716" s="11">
        <v>12.08</v>
      </c>
      <c r="H716" s="11">
        <v>49.1</v>
      </c>
      <c r="K716" s="125">
        <v>0.99</v>
      </c>
      <c r="L716" s="24">
        <v>43.7</v>
      </c>
      <c r="M716" s="6">
        <v>3.22</v>
      </c>
      <c r="P716" s="25">
        <v>10.6</v>
      </c>
      <c r="R716" s="26">
        <v>1.95</v>
      </c>
      <c r="S716" s="26">
        <v>40.4</v>
      </c>
      <c r="U716" s="121">
        <v>1.24</v>
      </c>
      <c r="V716" s="38">
        <v>8.84</v>
      </c>
      <c r="W716" s="126">
        <f t="shared" si="62"/>
        <v>2.23</v>
      </c>
      <c r="Y716" s="40">
        <v>581</v>
      </c>
      <c r="AA716" s="40">
        <v>27.04</v>
      </c>
      <c r="AB716" s="41">
        <v>26.4</v>
      </c>
      <c r="AC716" s="48">
        <v>20.6</v>
      </c>
      <c r="AD716" s="49">
        <v>3.24</v>
      </c>
      <c r="AE716" s="49">
        <v>337</v>
      </c>
      <c r="AG716" s="49">
        <v>8.19</v>
      </c>
      <c r="AK716" s="56">
        <v>22.67</v>
      </c>
      <c r="AN716" s="60">
        <v>73</v>
      </c>
      <c r="AO716" s="61">
        <v>6.5579999999999998</v>
      </c>
      <c r="AS716" s="101">
        <v>300</v>
      </c>
      <c r="AT716" s="101">
        <v>400</v>
      </c>
      <c r="AU716" s="101">
        <v>20</v>
      </c>
      <c r="AV716" s="101">
        <v>25</v>
      </c>
      <c r="AW716" s="101">
        <v>8</v>
      </c>
      <c r="AX716" s="101">
        <v>12</v>
      </c>
      <c r="AY716" s="101">
        <v>2.7</v>
      </c>
      <c r="AZ716" s="101">
        <v>3.3</v>
      </c>
      <c r="BA716" s="101">
        <v>2</v>
      </c>
      <c r="BB716" s="101">
        <v>2</v>
      </c>
      <c r="BC716" s="101">
        <v>12</v>
      </c>
      <c r="BD716" s="101">
        <v>50</v>
      </c>
      <c r="BE716" s="101">
        <v>100</v>
      </c>
      <c r="BF716" s="101">
        <v>11</v>
      </c>
      <c r="BG716" s="101">
        <v>30</v>
      </c>
      <c r="BH716" s="101">
        <v>50</v>
      </c>
      <c r="BI716" s="101">
        <v>42</v>
      </c>
      <c r="BJ716" s="101">
        <v>50</v>
      </c>
      <c r="BK716" s="101">
        <v>10</v>
      </c>
      <c r="BL716" s="101">
        <v>20</v>
      </c>
      <c r="BM716" s="101">
        <v>5</v>
      </c>
      <c r="BN716" s="101">
        <v>10</v>
      </c>
      <c r="BO716" s="101">
        <v>36</v>
      </c>
      <c r="BP716" s="101">
        <v>41</v>
      </c>
      <c r="BQ716" s="101">
        <v>2.4</v>
      </c>
    </row>
    <row r="717" spans="1:69" hidden="1" x14ac:dyDescent="0.25">
      <c r="A717" s="73"/>
      <c r="B717" s="3" t="s">
        <v>234</v>
      </c>
      <c r="C717" s="23">
        <v>2.9</v>
      </c>
      <c r="D717" s="11">
        <v>1.1000000000000001</v>
      </c>
      <c r="E717" s="11">
        <f t="shared" si="59"/>
        <v>38</v>
      </c>
      <c r="F717" s="11">
        <f t="shared" si="60"/>
        <v>0.9900000000000001</v>
      </c>
      <c r="G717" s="11">
        <v>11.99</v>
      </c>
      <c r="H717" s="11">
        <v>48.5</v>
      </c>
      <c r="K717" s="125">
        <v>1.1100000000000001</v>
      </c>
      <c r="L717" s="24">
        <v>44.4</v>
      </c>
      <c r="M717" s="6">
        <v>2.91</v>
      </c>
      <c r="P717" s="25">
        <v>10.9</v>
      </c>
      <c r="R717" s="26">
        <v>1.93</v>
      </c>
      <c r="S717" s="26">
        <v>40.1</v>
      </c>
      <c r="U717" s="121">
        <v>1.41</v>
      </c>
      <c r="V717" s="38">
        <v>8.77</v>
      </c>
      <c r="W717" s="126">
        <f t="shared" si="62"/>
        <v>2.52</v>
      </c>
      <c r="Y717" s="40">
        <v>577</v>
      </c>
      <c r="AA717" s="40">
        <v>26.41</v>
      </c>
      <c r="AB717" s="41">
        <v>26.77</v>
      </c>
      <c r="AC717" s="48">
        <v>20.7</v>
      </c>
      <c r="AD717" s="49">
        <v>3.18</v>
      </c>
      <c r="AE717" s="49">
        <v>330</v>
      </c>
      <c r="AG717" s="49">
        <v>8.65</v>
      </c>
      <c r="AK717" s="56">
        <v>31.1</v>
      </c>
      <c r="AN717" s="60">
        <v>93</v>
      </c>
      <c r="AO717" s="61">
        <v>8.4060000000000006</v>
      </c>
      <c r="AS717" s="101">
        <v>300</v>
      </c>
      <c r="AT717" s="101">
        <v>400</v>
      </c>
      <c r="AU717" s="101">
        <v>20</v>
      </c>
      <c r="AV717" s="101">
        <v>25</v>
      </c>
      <c r="AW717" s="101">
        <v>8</v>
      </c>
      <c r="AX717" s="101">
        <v>12</v>
      </c>
      <c r="AY717" s="101">
        <v>2.7</v>
      </c>
      <c r="AZ717" s="101">
        <v>3.3</v>
      </c>
      <c r="BA717" s="101">
        <v>2</v>
      </c>
      <c r="BB717" s="101">
        <v>2</v>
      </c>
      <c r="BC717" s="101">
        <v>12</v>
      </c>
      <c r="BD717" s="101">
        <v>50</v>
      </c>
      <c r="BE717" s="101">
        <v>100</v>
      </c>
      <c r="BF717" s="101">
        <v>11</v>
      </c>
      <c r="BG717" s="101">
        <v>30</v>
      </c>
      <c r="BH717" s="101">
        <v>50</v>
      </c>
      <c r="BI717" s="101">
        <v>42</v>
      </c>
      <c r="BJ717" s="101">
        <v>50</v>
      </c>
      <c r="BK717" s="101">
        <v>10</v>
      </c>
      <c r="BL717" s="101">
        <v>20</v>
      </c>
      <c r="BM717" s="101">
        <v>5</v>
      </c>
      <c r="BN717" s="101">
        <v>10</v>
      </c>
      <c r="BO717" s="101">
        <v>36</v>
      </c>
      <c r="BP717" s="101">
        <v>41</v>
      </c>
      <c r="BQ717" s="101">
        <v>2.4</v>
      </c>
    </row>
    <row r="718" spans="1:69" hidden="1" x14ac:dyDescent="0.25">
      <c r="A718" s="73">
        <v>43308</v>
      </c>
      <c r="B718" s="3" t="s">
        <v>167</v>
      </c>
      <c r="C718" s="23">
        <v>2.8</v>
      </c>
      <c r="D718" s="11">
        <v>0.9</v>
      </c>
      <c r="E718" s="11">
        <f t="shared" si="59"/>
        <v>37.5</v>
      </c>
      <c r="F718" s="11">
        <f t="shared" si="60"/>
        <v>0.81</v>
      </c>
      <c r="G718" s="11">
        <v>12.05</v>
      </c>
      <c r="H718" s="11">
        <v>49.1</v>
      </c>
      <c r="K718" s="125">
        <v>1.03</v>
      </c>
      <c r="L718" s="24">
        <v>43.6</v>
      </c>
      <c r="M718" s="6">
        <v>2.76</v>
      </c>
      <c r="P718" s="25">
        <v>10.6</v>
      </c>
      <c r="R718" s="26">
        <v>1.97</v>
      </c>
      <c r="S718" s="26">
        <v>40.200000000000003</v>
      </c>
      <c r="U718" s="121">
        <v>1.42</v>
      </c>
      <c r="V718" s="38">
        <v>8.8000000000000007</v>
      </c>
      <c r="W718" s="126">
        <f t="shared" si="62"/>
        <v>2.4500000000000002</v>
      </c>
      <c r="Y718" s="40">
        <v>579</v>
      </c>
      <c r="AA718" s="40">
        <v>11.78</v>
      </c>
      <c r="AB718" s="41">
        <v>7.11</v>
      </c>
      <c r="AC718" s="48">
        <v>21.2</v>
      </c>
      <c r="AD718" s="49">
        <v>3.29</v>
      </c>
      <c r="AE718" s="49">
        <v>323</v>
      </c>
      <c r="AG718" s="49">
        <v>8.65</v>
      </c>
      <c r="AK718" s="56">
        <v>22.99</v>
      </c>
      <c r="AN718" s="60">
        <v>55</v>
      </c>
      <c r="AO718" s="61">
        <v>3.9580000000000002</v>
      </c>
      <c r="AS718" s="101">
        <v>300</v>
      </c>
      <c r="AT718" s="101">
        <v>400</v>
      </c>
      <c r="AU718" s="101">
        <v>20</v>
      </c>
      <c r="AV718" s="101">
        <v>25</v>
      </c>
      <c r="AW718" s="101">
        <v>8</v>
      </c>
      <c r="AX718" s="101">
        <v>12</v>
      </c>
      <c r="AY718" s="101">
        <v>2.7</v>
      </c>
      <c r="AZ718" s="101">
        <v>3.3</v>
      </c>
      <c r="BA718" s="101">
        <v>2</v>
      </c>
      <c r="BB718" s="101">
        <v>2</v>
      </c>
      <c r="BC718" s="101">
        <v>12</v>
      </c>
      <c r="BD718" s="101">
        <v>50</v>
      </c>
      <c r="BE718" s="101">
        <v>100</v>
      </c>
      <c r="BF718" s="101">
        <v>11</v>
      </c>
      <c r="BG718" s="101">
        <v>30</v>
      </c>
      <c r="BH718" s="101">
        <v>50</v>
      </c>
      <c r="BI718" s="101">
        <v>42</v>
      </c>
      <c r="BJ718" s="101">
        <v>50</v>
      </c>
      <c r="BK718" s="101">
        <v>10</v>
      </c>
      <c r="BL718" s="101">
        <v>20</v>
      </c>
      <c r="BM718" s="101">
        <v>5</v>
      </c>
      <c r="BN718" s="101">
        <v>10</v>
      </c>
      <c r="BO718" s="101">
        <v>36</v>
      </c>
      <c r="BP718" s="101">
        <v>41</v>
      </c>
      <c r="BQ718" s="101">
        <v>2.4</v>
      </c>
    </row>
    <row r="719" spans="1:69" hidden="1" x14ac:dyDescent="0.25">
      <c r="A719" s="73"/>
      <c r="B719" s="3" t="s">
        <v>140</v>
      </c>
      <c r="C719" s="23">
        <v>3</v>
      </c>
      <c r="D719" s="11">
        <v>1</v>
      </c>
      <c r="E719" s="11">
        <f t="shared" si="59"/>
        <v>40</v>
      </c>
      <c r="F719" s="11">
        <f t="shared" si="60"/>
        <v>0.9</v>
      </c>
      <c r="G719" s="11">
        <v>12.02</v>
      </c>
      <c r="H719" s="11">
        <v>48.1</v>
      </c>
      <c r="K719" s="125">
        <v>0.89</v>
      </c>
      <c r="L719" s="24">
        <v>44</v>
      </c>
      <c r="M719" s="6">
        <v>2.9</v>
      </c>
      <c r="P719" s="25">
        <v>10.6</v>
      </c>
      <c r="R719" s="26">
        <v>1.95</v>
      </c>
      <c r="S719" s="26">
        <v>39.799999999999997</v>
      </c>
      <c r="U719" s="121">
        <v>1.5</v>
      </c>
      <c r="V719" s="38">
        <v>9.32</v>
      </c>
      <c r="W719" s="126">
        <f t="shared" si="62"/>
        <v>2.39</v>
      </c>
      <c r="Y719" s="40">
        <v>573</v>
      </c>
      <c r="AA719" s="40">
        <v>11.3</v>
      </c>
      <c r="AB719" s="41">
        <v>7.6</v>
      </c>
      <c r="AC719" s="48">
        <v>20.5</v>
      </c>
      <c r="AD719" s="49">
        <v>3.22</v>
      </c>
      <c r="AE719" s="49">
        <v>325</v>
      </c>
      <c r="AG719" s="49">
        <v>8.65</v>
      </c>
      <c r="AK719" s="56">
        <v>21.25</v>
      </c>
      <c r="AN719" s="60">
        <v>68</v>
      </c>
      <c r="AO719" s="61">
        <v>3.04</v>
      </c>
      <c r="AS719" s="101">
        <v>300</v>
      </c>
      <c r="AT719" s="101">
        <v>400</v>
      </c>
      <c r="AU719" s="101">
        <v>20</v>
      </c>
      <c r="AV719" s="101">
        <v>25</v>
      </c>
      <c r="AW719" s="101">
        <v>8</v>
      </c>
      <c r="AX719" s="101">
        <v>12</v>
      </c>
      <c r="AY719" s="101">
        <v>2.7</v>
      </c>
      <c r="AZ719" s="101">
        <v>3.3</v>
      </c>
      <c r="BA719" s="101">
        <v>2</v>
      </c>
      <c r="BB719" s="101">
        <v>2</v>
      </c>
      <c r="BC719" s="101">
        <v>12</v>
      </c>
      <c r="BD719" s="101">
        <v>50</v>
      </c>
      <c r="BE719" s="101">
        <v>100</v>
      </c>
      <c r="BF719" s="101">
        <v>11</v>
      </c>
      <c r="BG719" s="101">
        <v>30</v>
      </c>
      <c r="BH719" s="101">
        <v>50</v>
      </c>
      <c r="BI719" s="101">
        <v>42</v>
      </c>
      <c r="BJ719" s="101">
        <v>50</v>
      </c>
      <c r="BK719" s="101">
        <v>10</v>
      </c>
      <c r="BL719" s="101">
        <v>20</v>
      </c>
      <c r="BM719" s="101">
        <v>5</v>
      </c>
      <c r="BN719" s="101">
        <v>10</v>
      </c>
      <c r="BO719" s="101">
        <v>36</v>
      </c>
      <c r="BP719" s="101">
        <v>41</v>
      </c>
      <c r="BQ719" s="101">
        <v>2.4</v>
      </c>
    </row>
    <row r="720" spans="1:69" ht="17.25" hidden="1" customHeight="1" x14ac:dyDescent="0.25">
      <c r="A720" s="73">
        <v>43309</v>
      </c>
      <c r="B720" s="3" t="s">
        <v>167</v>
      </c>
      <c r="C720" s="23">
        <v>3</v>
      </c>
      <c r="D720" s="11">
        <v>0.7</v>
      </c>
      <c r="E720" s="11">
        <f t="shared" si="59"/>
        <v>41.5</v>
      </c>
      <c r="F720" s="11">
        <f t="shared" si="60"/>
        <v>0.63</v>
      </c>
      <c r="G720" s="11">
        <v>12.07</v>
      </c>
      <c r="H720" s="11">
        <v>48.7</v>
      </c>
      <c r="K720" s="125">
        <v>1.0900000000000001</v>
      </c>
      <c r="L720" s="24">
        <v>43.3</v>
      </c>
      <c r="M720" s="6">
        <v>2.91</v>
      </c>
      <c r="P720" s="25">
        <v>11.2</v>
      </c>
      <c r="R720" s="26">
        <v>2</v>
      </c>
      <c r="S720" s="26">
        <v>40.200000000000003</v>
      </c>
      <c r="U720" s="121">
        <v>1.43</v>
      </c>
      <c r="V720" s="38">
        <v>8.8000000000000007</v>
      </c>
      <c r="W720" s="126">
        <f t="shared" si="62"/>
        <v>2.52</v>
      </c>
      <c r="Y720" s="40">
        <v>581</v>
      </c>
      <c r="AA720" s="40">
        <v>10.51</v>
      </c>
      <c r="AB720" s="41">
        <v>6.76</v>
      </c>
      <c r="AC720" s="48">
        <v>20.5</v>
      </c>
      <c r="AD720" s="49">
        <v>3.28</v>
      </c>
      <c r="AE720" s="49">
        <v>327</v>
      </c>
      <c r="AG720" s="49">
        <v>8.19</v>
      </c>
      <c r="AK720" s="56">
        <v>26.47</v>
      </c>
      <c r="AN720" s="60">
        <v>98</v>
      </c>
      <c r="AO720" s="61">
        <v>7.508</v>
      </c>
      <c r="AQ720" s="76" t="s">
        <v>287</v>
      </c>
      <c r="AS720" s="101">
        <v>300</v>
      </c>
      <c r="AT720" s="101">
        <v>400</v>
      </c>
      <c r="AU720" s="101">
        <v>20</v>
      </c>
      <c r="AV720" s="101">
        <v>25</v>
      </c>
      <c r="AW720" s="101">
        <v>8</v>
      </c>
      <c r="AX720" s="101">
        <v>12</v>
      </c>
      <c r="AY720" s="101">
        <v>2.7</v>
      </c>
      <c r="AZ720" s="101">
        <v>3.3</v>
      </c>
      <c r="BA720" s="101">
        <v>2</v>
      </c>
      <c r="BB720" s="101">
        <v>2</v>
      </c>
      <c r="BC720" s="101">
        <v>12</v>
      </c>
      <c r="BD720" s="101">
        <v>50</v>
      </c>
      <c r="BE720" s="101">
        <v>100</v>
      </c>
      <c r="BF720" s="101">
        <v>11</v>
      </c>
      <c r="BG720" s="101">
        <v>30</v>
      </c>
      <c r="BH720" s="101">
        <v>50</v>
      </c>
      <c r="BI720" s="101">
        <v>42</v>
      </c>
      <c r="BJ720" s="101">
        <v>50</v>
      </c>
      <c r="BK720" s="101">
        <v>10</v>
      </c>
      <c r="BL720" s="101">
        <v>20</v>
      </c>
      <c r="BM720" s="101">
        <v>5</v>
      </c>
      <c r="BN720" s="101">
        <v>10</v>
      </c>
      <c r="BO720" s="101">
        <v>36</v>
      </c>
      <c r="BP720" s="101">
        <v>41</v>
      </c>
      <c r="BQ720" s="101">
        <v>2.4</v>
      </c>
    </row>
    <row r="721" spans="1:69" hidden="1" x14ac:dyDescent="0.25">
      <c r="A721" s="73">
        <v>43311</v>
      </c>
      <c r="B721" s="3" t="s">
        <v>288</v>
      </c>
      <c r="C721" s="23">
        <v>2.7</v>
      </c>
      <c r="D721" s="11">
        <v>1</v>
      </c>
      <c r="E721" s="11">
        <f t="shared" si="59"/>
        <v>35.5</v>
      </c>
      <c r="F721" s="11">
        <f t="shared" si="60"/>
        <v>0.9</v>
      </c>
      <c r="G721" s="11">
        <v>11.98</v>
      </c>
      <c r="H721" s="11">
        <v>48.1</v>
      </c>
      <c r="K721" s="125">
        <v>0.95</v>
      </c>
      <c r="L721" s="24">
        <v>41.8</v>
      </c>
      <c r="M721" s="6">
        <v>3.86</v>
      </c>
      <c r="P721" s="25">
        <v>10.4</v>
      </c>
      <c r="R721" s="26">
        <v>1.96</v>
      </c>
      <c r="S721" s="26">
        <v>39.299999999999997</v>
      </c>
      <c r="U721" s="121">
        <v>1.25</v>
      </c>
      <c r="V721" s="38">
        <v>8.4</v>
      </c>
      <c r="W721" s="126">
        <f t="shared" si="62"/>
        <v>2.2000000000000002</v>
      </c>
      <c r="Y721" s="40">
        <v>569</v>
      </c>
      <c r="AA721" s="40">
        <v>12.14</v>
      </c>
      <c r="AB721" s="41">
        <v>6.47</v>
      </c>
      <c r="AC721" s="48">
        <v>20.6</v>
      </c>
      <c r="AD721" s="49">
        <v>3.17</v>
      </c>
      <c r="AE721" s="49">
        <v>322</v>
      </c>
      <c r="AG721" s="49">
        <v>8.19</v>
      </c>
      <c r="AK721" s="56">
        <v>20.47</v>
      </c>
      <c r="AN721" s="60">
        <v>52</v>
      </c>
      <c r="AO721" s="61">
        <v>4.9980000000000002</v>
      </c>
      <c r="AS721" s="101">
        <v>300</v>
      </c>
      <c r="AT721" s="101">
        <v>400</v>
      </c>
      <c r="AU721" s="101">
        <v>20</v>
      </c>
      <c r="AV721" s="101">
        <v>25</v>
      </c>
      <c r="AW721" s="101">
        <v>8</v>
      </c>
      <c r="AX721" s="101">
        <v>12</v>
      </c>
      <c r="AY721" s="101">
        <v>2.7</v>
      </c>
      <c r="AZ721" s="101">
        <v>3.3</v>
      </c>
      <c r="BA721" s="101">
        <v>2</v>
      </c>
      <c r="BB721" s="101">
        <v>2</v>
      </c>
      <c r="BC721" s="101">
        <v>12</v>
      </c>
      <c r="BD721" s="101">
        <v>50</v>
      </c>
      <c r="BE721" s="101">
        <v>100</v>
      </c>
      <c r="BF721" s="101">
        <v>11</v>
      </c>
      <c r="BG721" s="101">
        <v>30</v>
      </c>
      <c r="BH721" s="101">
        <v>50</v>
      </c>
      <c r="BI721" s="101">
        <v>42</v>
      </c>
      <c r="BJ721" s="101">
        <v>50</v>
      </c>
      <c r="BK721" s="101">
        <v>10</v>
      </c>
      <c r="BL721" s="101">
        <v>20</v>
      </c>
      <c r="BM721" s="101">
        <v>5</v>
      </c>
      <c r="BN721" s="101">
        <v>10</v>
      </c>
      <c r="BO721" s="101">
        <v>36</v>
      </c>
      <c r="BP721" s="101">
        <v>41</v>
      </c>
      <c r="BQ721" s="101">
        <v>2.4</v>
      </c>
    </row>
    <row r="722" spans="1:69" hidden="1" x14ac:dyDescent="0.25">
      <c r="A722" s="73"/>
      <c r="B722" s="3" t="s">
        <v>36</v>
      </c>
      <c r="C722" s="23">
        <v>2.8</v>
      </c>
      <c r="D722" s="11">
        <v>1</v>
      </c>
      <c r="E722" s="11">
        <f t="shared" si="59"/>
        <v>36.999999999999993</v>
      </c>
      <c r="F722" s="11">
        <f t="shared" si="60"/>
        <v>0.9</v>
      </c>
      <c r="G722" s="11">
        <v>12.04</v>
      </c>
      <c r="H722" s="11">
        <v>48.3</v>
      </c>
      <c r="K722" s="125">
        <v>1.3</v>
      </c>
      <c r="L722" s="24">
        <v>43.5</v>
      </c>
      <c r="M722" s="6">
        <v>2.9</v>
      </c>
      <c r="P722" s="25">
        <v>10.1</v>
      </c>
      <c r="R722" s="26">
        <v>2</v>
      </c>
      <c r="S722" s="26">
        <v>40.9</v>
      </c>
      <c r="U722" s="121">
        <v>1.28</v>
      </c>
      <c r="V722" s="38">
        <v>8.3800000000000008</v>
      </c>
      <c r="W722" s="126">
        <f t="shared" si="62"/>
        <v>2.58</v>
      </c>
      <c r="Y722" s="40">
        <v>578</v>
      </c>
      <c r="AA722" s="40">
        <v>10.38</v>
      </c>
      <c r="AB722" s="41">
        <v>6.74</v>
      </c>
      <c r="AC722" s="48">
        <v>20.6</v>
      </c>
      <c r="AD722" s="49">
        <v>3.2</v>
      </c>
      <c r="AE722" s="49">
        <v>314</v>
      </c>
      <c r="AG722" s="49">
        <v>8</v>
      </c>
      <c r="AJ722" s="80">
        <v>53.14</v>
      </c>
      <c r="AK722" s="56">
        <v>22.59</v>
      </c>
      <c r="AO722" s="61">
        <v>4.08</v>
      </c>
      <c r="AQ722" s="76" t="s">
        <v>289</v>
      </c>
      <c r="AS722" s="101">
        <v>300</v>
      </c>
      <c r="AT722" s="101">
        <v>400</v>
      </c>
      <c r="AU722" s="101">
        <v>20</v>
      </c>
      <c r="AV722" s="101">
        <v>25</v>
      </c>
      <c r="AW722" s="101">
        <v>8</v>
      </c>
      <c r="AX722" s="101">
        <v>12</v>
      </c>
      <c r="AY722" s="101">
        <v>2.7</v>
      </c>
      <c r="AZ722" s="101">
        <v>3.3</v>
      </c>
      <c r="BA722" s="101">
        <v>2</v>
      </c>
      <c r="BB722" s="101">
        <v>2</v>
      </c>
      <c r="BC722" s="101">
        <v>12</v>
      </c>
      <c r="BD722" s="101">
        <v>50</v>
      </c>
      <c r="BE722" s="101">
        <v>100</v>
      </c>
      <c r="BF722" s="101">
        <v>11</v>
      </c>
      <c r="BG722" s="101">
        <v>30</v>
      </c>
      <c r="BH722" s="101">
        <v>50</v>
      </c>
      <c r="BI722" s="101">
        <v>42</v>
      </c>
      <c r="BJ722" s="101">
        <v>50</v>
      </c>
      <c r="BK722" s="101">
        <v>10</v>
      </c>
      <c r="BL722" s="101">
        <v>20</v>
      </c>
      <c r="BM722" s="101">
        <v>5</v>
      </c>
      <c r="BN722" s="101">
        <v>10</v>
      </c>
      <c r="BO722" s="101">
        <v>36</v>
      </c>
      <c r="BP722" s="101">
        <v>41</v>
      </c>
      <c r="BQ722" s="101">
        <v>2.4</v>
      </c>
    </row>
    <row r="723" spans="1:69" hidden="1" x14ac:dyDescent="0.25">
      <c r="A723" s="73">
        <v>43312</v>
      </c>
      <c r="B723" s="3" t="s">
        <v>279</v>
      </c>
      <c r="C723" s="23">
        <v>2.8</v>
      </c>
      <c r="D723" s="11">
        <v>0.9</v>
      </c>
      <c r="E723" s="11">
        <f t="shared" si="59"/>
        <v>37.5</v>
      </c>
      <c r="F723" s="11">
        <f t="shared" si="60"/>
        <v>0.81</v>
      </c>
      <c r="G723" s="11">
        <v>12.04</v>
      </c>
      <c r="H723" s="11">
        <v>48.4</v>
      </c>
      <c r="K723" s="125">
        <v>0.91</v>
      </c>
      <c r="L723" s="24">
        <v>43.4</v>
      </c>
      <c r="M723" s="6">
        <v>4.3</v>
      </c>
      <c r="P723" s="25">
        <v>11.2</v>
      </c>
      <c r="R723" s="26">
        <v>1.97</v>
      </c>
      <c r="S723" s="26">
        <v>41</v>
      </c>
      <c r="U723" s="121">
        <v>1.64</v>
      </c>
      <c r="V723" s="38">
        <v>9.0299999999999994</v>
      </c>
      <c r="W723" s="126">
        <f t="shared" si="62"/>
        <v>2.5499999999999998</v>
      </c>
      <c r="Y723" s="40">
        <v>568</v>
      </c>
      <c r="AA723" s="40">
        <v>10.55</v>
      </c>
      <c r="AB723" s="41">
        <v>6.66</v>
      </c>
      <c r="AC723" s="48">
        <v>20.9</v>
      </c>
      <c r="AD723" s="49">
        <v>3.23</v>
      </c>
      <c r="AE723" s="49">
        <v>318</v>
      </c>
      <c r="AG723" s="49">
        <v>8</v>
      </c>
      <c r="AJ723" s="80">
        <v>58.6</v>
      </c>
      <c r="AK723" s="56">
        <v>34.299999999999997</v>
      </c>
      <c r="AN723" s="60">
        <v>57</v>
      </c>
      <c r="AO723" s="61">
        <v>6.89</v>
      </c>
      <c r="AS723" s="101">
        <v>300</v>
      </c>
      <c r="AT723" s="101">
        <v>400</v>
      </c>
      <c r="AU723" s="101">
        <v>20</v>
      </c>
      <c r="AV723" s="101">
        <v>25</v>
      </c>
      <c r="AW723" s="101">
        <v>8</v>
      </c>
      <c r="AX723" s="101">
        <v>12</v>
      </c>
      <c r="AY723" s="101">
        <v>2.7</v>
      </c>
      <c r="AZ723" s="101">
        <v>3.3</v>
      </c>
      <c r="BA723" s="101">
        <v>2</v>
      </c>
      <c r="BB723" s="101">
        <v>2</v>
      </c>
      <c r="BC723" s="101">
        <v>12</v>
      </c>
      <c r="BD723" s="101">
        <v>50</v>
      </c>
      <c r="BE723" s="101">
        <v>100</v>
      </c>
      <c r="BF723" s="101">
        <v>11</v>
      </c>
      <c r="BG723" s="101">
        <v>30</v>
      </c>
      <c r="BH723" s="101">
        <v>50</v>
      </c>
      <c r="BI723" s="101">
        <v>42</v>
      </c>
      <c r="BJ723" s="101">
        <v>50</v>
      </c>
      <c r="BK723" s="101">
        <v>10</v>
      </c>
      <c r="BL723" s="101">
        <v>20</v>
      </c>
      <c r="BM723" s="101">
        <v>5</v>
      </c>
      <c r="BN723" s="101">
        <v>10</v>
      </c>
      <c r="BO723" s="101">
        <v>36</v>
      </c>
      <c r="BP723" s="101">
        <v>41</v>
      </c>
      <c r="BQ723" s="101">
        <v>2.4</v>
      </c>
    </row>
    <row r="724" spans="1:69" hidden="1" x14ac:dyDescent="0.25">
      <c r="A724" s="73"/>
      <c r="B724" s="3" t="s">
        <v>76</v>
      </c>
      <c r="C724" s="23">
        <v>3.1</v>
      </c>
      <c r="D724" s="11">
        <v>0.8</v>
      </c>
      <c r="E724" s="11">
        <f t="shared" si="59"/>
        <v>42.5</v>
      </c>
      <c r="F724" s="11">
        <f t="shared" si="60"/>
        <v>0.72000000000000008</v>
      </c>
      <c r="G724" s="11">
        <v>12.06</v>
      </c>
      <c r="H724" s="11">
        <v>48.2</v>
      </c>
      <c r="K724" s="125">
        <v>0.9</v>
      </c>
      <c r="L724" s="24">
        <v>43.9</v>
      </c>
      <c r="M724" s="6">
        <v>2.95</v>
      </c>
      <c r="P724" s="25">
        <v>10.6</v>
      </c>
      <c r="R724" s="26">
        <v>2.0099999999999998</v>
      </c>
      <c r="S724" s="26">
        <v>40.1</v>
      </c>
      <c r="U724" s="121">
        <v>1.1299999999999999</v>
      </c>
      <c r="V724" s="38">
        <v>8.86</v>
      </c>
      <c r="W724" s="126">
        <f t="shared" si="62"/>
        <v>2.0299999999999998</v>
      </c>
      <c r="Y724" s="40">
        <v>562</v>
      </c>
      <c r="AA724" s="40">
        <v>10.119999999999999</v>
      </c>
      <c r="AB724" s="41">
        <v>7.65</v>
      </c>
      <c r="AC724" s="48">
        <v>21.2</v>
      </c>
      <c r="AD724" s="49">
        <v>3.24</v>
      </c>
      <c r="AE724" s="49">
        <v>326</v>
      </c>
      <c r="AG724" s="49">
        <v>8.19</v>
      </c>
      <c r="AK724" s="56">
        <v>21.76</v>
      </c>
      <c r="AN724" s="60">
        <v>78</v>
      </c>
      <c r="AO724" s="61">
        <v>4.0730000000000004</v>
      </c>
      <c r="AS724" s="101">
        <v>300</v>
      </c>
      <c r="AT724" s="101">
        <v>400</v>
      </c>
      <c r="AU724" s="101">
        <v>20</v>
      </c>
      <c r="AV724" s="101">
        <v>25</v>
      </c>
      <c r="AW724" s="101">
        <v>8</v>
      </c>
      <c r="AX724" s="101">
        <v>12</v>
      </c>
      <c r="AY724" s="101">
        <v>2.7</v>
      </c>
      <c r="AZ724" s="101">
        <v>3.3</v>
      </c>
      <c r="BA724" s="101">
        <v>2</v>
      </c>
      <c r="BB724" s="101">
        <v>2</v>
      </c>
      <c r="BC724" s="101">
        <v>12</v>
      </c>
      <c r="BD724" s="101">
        <v>50</v>
      </c>
      <c r="BE724" s="101">
        <v>100</v>
      </c>
      <c r="BF724" s="101">
        <v>11</v>
      </c>
      <c r="BG724" s="101">
        <v>30</v>
      </c>
      <c r="BH724" s="101">
        <v>50</v>
      </c>
      <c r="BI724" s="101">
        <v>42</v>
      </c>
      <c r="BJ724" s="101">
        <v>50</v>
      </c>
      <c r="BK724" s="101">
        <v>10</v>
      </c>
      <c r="BL724" s="101">
        <v>20</v>
      </c>
      <c r="BM724" s="101">
        <v>5</v>
      </c>
      <c r="BN724" s="101">
        <v>10</v>
      </c>
      <c r="BO724" s="101">
        <v>36</v>
      </c>
      <c r="BP724" s="101">
        <v>41</v>
      </c>
      <c r="BQ724" s="101">
        <v>2.4</v>
      </c>
    </row>
    <row r="725" spans="1:69" hidden="1" x14ac:dyDescent="0.25">
      <c r="A725" s="73">
        <v>43313</v>
      </c>
      <c r="B725" s="3" t="s">
        <v>198</v>
      </c>
      <c r="C725" s="23">
        <v>2.8</v>
      </c>
      <c r="D725" s="11">
        <v>1</v>
      </c>
      <c r="E725" s="11">
        <f t="shared" si="59"/>
        <v>36.999999999999993</v>
      </c>
      <c r="F725" s="11">
        <f t="shared" si="60"/>
        <v>0.9</v>
      </c>
      <c r="G725" s="11">
        <v>11.9</v>
      </c>
      <c r="H725" s="11">
        <v>48.2</v>
      </c>
      <c r="K725" s="125">
        <v>0.8</v>
      </c>
      <c r="L725" s="24">
        <v>43.3</v>
      </c>
      <c r="M725" s="6">
        <v>2.65</v>
      </c>
      <c r="P725" s="25">
        <v>10.4</v>
      </c>
      <c r="R725" s="26">
        <v>1.96</v>
      </c>
      <c r="S725" s="26">
        <v>39.4</v>
      </c>
      <c r="U725" s="121">
        <v>1.24</v>
      </c>
      <c r="V725" s="38">
        <v>8.64</v>
      </c>
      <c r="W725" s="126">
        <f t="shared" si="62"/>
        <v>2.04</v>
      </c>
      <c r="Y725" s="40">
        <v>569</v>
      </c>
      <c r="AA725" s="40">
        <v>10.62</v>
      </c>
      <c r="AB725" s="41">
        <v>8.01</v>
      </c>
      <c r="AC725" s="48">
        <v>20.3</v>
      </c>
      <c r="AD725" s="49">
        <v>3.19</v>
      </c>
      <c r="AE725" s="49">
        <v>329</v>
      </c>
      <c r="AG725" s="49">
        <v>8.65</v>
      </c>
      <c r="AK725" s="56">
        <v>25.97</v>
      </c>
      <c r="AN725" s="60">
        <v>77</v>
      </c>
      <c r="AO725" s="61">
        <v>5.91</v>
      </c>
      <c r="AS725" s="101">
        <v>300</v>
      </c>
      <c r="AT725" s="101">
        <v>400</v>
      </c>
      <c r="AU725" s="101">
        <v>20</v>
      </c>
      <c r="AV725" s="101">
        <v>25</v>
      </c>
      <c r="AW725" s="101">
        <v>8</v>
      </c>
      <c r="AX725" s="101">
        <v>12</v>
      </c>
      <c r="AY725" s="101">
        <v>2.7</v>
      </c>
      <c r="AZ725" s="101">
        <v>3.3</v>
      </c>
      <c r="BA725" s="101">
        <v>2</v>
      </c>
      <c r="BB725" s="101">
        <v>2</v>
      </c>
      <c r="BC725" s="101">
        <v>12</v>
      </c>
      <c r="BD725" s="101">
        <v>50</v>
      </c>
      <c r="BE725" s="101">
        <v>100</v>
      </c>
      <c r="BF725" s="101">
        <v>11</v>
      </c>
      <c r="BG725" s="101">
        <v>30</v>
      </c>
      <c r="BH725" s="101">
        <v>50</v>
      </c>
      <c r="BI725" s="101">
        <v>42</v>
      </c>
      <c r="BJ725" s="101">
        <v>50</v>
      </c>
      <c r="BK725" s="101">
        <v>10</v>
      </c>
      <c r="BL725" s="101">
        <v>20</v>
      </c>
      <c r="BM725" s="101">
        <v>5</v>
      </c>
      <c r="BN725" s="101">
        <v>10</v>
      </c>
      <c r="BO725" s="101">
        <v>36</v>
      </c>
      <c r="BP725" s="101">
        <v>41</v>
      </c>
      <c r="BQ725" s="101">
        <v>2.4</v>
      </c>
    </row>
    <row r="726" spans="1:69" hidden="1" x14ac:dyDescent="0.25">
      <c r="A726" s="73"/>
      <c r="B726" s="3" t="s">
        <v>76</v>
      </c>
      <c r="C726" s="23">
        <v>2.9</v>
      </c>
      <c r="D726" s="11">
        <v>1</v>
      </c>
      <c r="E726" s="11">
        <f t="shared" si="59"/>
        <v>38.5</v>
      </c>
      <c r="F726" s="11">
        <f t="shared" si="60"/>
        <v>0.9</v>
      </c>
      <c r="G726" s="11">
        <v>11.97</v>
      </c>
      <c r="H726" s="11">
        <v>48.1</v>
      </c>
      <c r="K726" s="125">
        <v>0.79</v>
      </c>
      <c r="L726" s="24">
        <v>44</v>
      </c>
      <c r="M726" s="6">
        <v>3.62</v>
      </c>
      <c r="P726" s="25">
        <v>11.2</v>
      </c>
      <c r="R726" s="26">
        <v>1.94</v>
      </c>
      <c r="S726" s="26">
        <v>40.4</v>
      </c>
      <c r="U726" s="121">
        <v>1.32</v>
      </c>
      <c r="V726" s="38">
        <v>8.9</v>
      </c>
      <c r="W726" s="126">
        <f t="shared" si="62"/>
        <v>2.1100000000000003</v>
      </c>
      <c r="Y726" s="40">
        <v>557</v>
      </c>
      <c r="AA726" s="40">
        <v>13.83</v>
      </c>
      <c r="AB726" s="41">
        <v>10.7</v>
      </c>
      <c r="AC726" s="48">
        <v>21.1</v>
      </c>
      <c r="AD726" s="49">
        <v>3.11</v>
      </c>
      <c r="AE726" s="49">
        <v>348</v>
      </c>
      <c r="AG726" s="49">
        <v>8.19</v>
      </c>
      <c r="AJ726" s="80">
        <v>60.42</v>
      </c>
      <c r="AK726" s="56">
        <v>28.35</v>
      </c>
      <c r="AN726" s="60">
        <v>57</v>
      </c>
      <c r="AO726" s="61">
        <v>4.9550000000000001</v>
      </c>
      <c r="AS726" s="101">
        <v>300</v>
      </c>
      <c r="AT726" s="101">
        <v>400</v>
      </c>
      <c r="AU726" s="101">
        <v>20</v>
      </c>
      <c r="AV726" s="101">
        <v>25</v>
      </c>
      <c r="AW726" s="101">
        <v>8</v>
      </c>
      <c r="AX726" s="101">
        <v>12</v>
      </c>
      <c r="AY726" s="101">
        <v>2.7</v>
      </c>
      <c r="AZ726" s="101">
        <v>3.3</v>
      </c>
      <c r="BA726" s="101">
        <v>2</v>
      </c>
      <c r="BB726" s="101">
        <v>2</v>
      </c>
      <c r="BC726" s="101">
        <v>12</v>
      </c>
      <c r="BD726" s="101">
        <v>50</v>
      </c>
      <c r="BE726" s="101">
        <v>100</v>
      </c>
      <c r="BF726" s="101">
        <v>11</v>
      </c>
      <c r="BG726" s="101">
        <v>30</v>
      </c>
      <c r="BH726" s="101">
        <v>50</v>
      </c>
      <c r="BI726" s="101">
        <v>42</v>
      </c>
      <c r="BJ726" s="101">
        <v>50</v>
      </c>
      <c r="BK726" s="101">
        <v>10</v>
      </c>
      <c r="BL726" s="101">
        <v>20</v>
      </c>
      <c r="BM726" s="101">
        <v>5</v>
      </c>
      <c r="BN726" s="101">
        <v>10</v>
      </c>
      <c r="BO726" s="101">
        <v>36</v>
      </c>
      <c r="BP726" s="101">
        <v>41</v>
      </c>
      <c r="BQ726" s="101">
        <v>2.4</v>
      </c>
    </row>
    <row r="727" spans="1:69" hidden="1" x14ac:dyDescent="0.25">
      <c r="A727" s="73">
        <v>43314</v>
      </c>
      <c r="B727" s="3" t="s">
        <v>60</v>
      </c>
      <c r="C727" s="23">
        <v>2.8</v>
      </c>
      <c r="D727" s="11">
        <v>0.9</v>
      </c>
      <c r="E727" s="11">
        <f t="shared" si="59"/>
        <v>37.5</v>
      </c>
      <c r="F727" s="11">
        <f t="shared" si="60"/>
        <v>0.81</v>
      </c>
      <c r="G727" s="11">
        <v>12.05</v>
      </c>
      <c r="H727" s="11">
        <v>48.4</v>
      </c>
      <c r="I727" s="11">
        <v>32.1845</v>
      </c>
      <c r="J727" s="11">
        <v>32.1708</v>
      </c>
      <c r="K727" s="125">
        <f>(I727-J727)/0.012</f>
        <v>1.1416666666666704</v>
      </c>
      <c r="L727" s="24">
        <v>43.2</v>
      </c>
      <c r="M727" s="6">
        <v>3.29</v>
      </c>
      <c r="N727" s="104">
        <v>4.0999999999999996</v>
      </c>
      <c r="P727" s="25">
        <f t="shared" ref="P727:P790" si="63">2.8*N727</f>
        <v>11.479999999999999</v>
      </c>
      <c r="R727" s="26">
        <v>1.89</v>
      </c>
      <c r="S727" s="26">
        <v>40.1</v>
      </c>
      <c r="T727" s="26">
        <v>32.159100000000002</v>
      </c>
      <c r="U727" s="121">
        <f>(J727-T727)/0.012*1.5</f>
        <v>1.4624999999997002</v>
      </c>
      <c r="V727" s="38">
        <v>8.85</v>
      </c>
      <c r="W727" s="126">
        <f t="shared" si="62"/>
        <v>2.6041666666663703</v>
      </c>
      <c r="Y727" s="40">
        <v>558</v>
      </c>
      <c r="AA727" s="40">
        <v>15.86</v>
      </c>
      <c r="AB727" s="41">
        <v>13.58</v>
      </c>
      <c r="AC727" s="48">
        <v>20.8</v>
      </c>
      <c r="AD727" s="49">
        <v>3.13</v>
      </c>
      <c r="AE727" s="49">
        <v>316</v>
      </c>
      <c r="AF727" s="49">
        <v>1.8</v>
      </c>
      <c r="AG727" s="49">
        <f>AF727*4.55</f>
        <v>8.19</v>
      </c>
      <c r="AH727" s="108">
        <v>0.7</v>
      </c>
      <c r="AK727" s="56">
        <v>19.39</v>
      </c>
      <c r="AL727" s="111">
        <v>44.887500000000003</v>
      </c>
      <c r="AM727" s="111">
        <v>44.885399999999997</v>
      </c>
      <c r="AN727" s="60">
        <f>(AL727-AM727)/0.04*1000</f>
        <v>52.500000000144098</v>
      </c>
      <c r="AO727" s="61">
        <v>6.3440000000000003</v>
      </c>
      <c r="AS727" s="101">
        <v>300</v>
      </c>
      <c r="AT727" s="101">
        <v>400</v>
      </c>
      <c r="AU727" s="101">
        <v>20</v>
      </c>
      <c r="AV727" s="101">
        <v>25</v>
      </c>
      <c r="AW727" s="101">
        <v>8</v>
      </c>
      <c r="AX727" s="101">
        <v>12</v>
      </c>
      <c r="AY727" s="101">
        <v>2.7</v>
      </c>
      <c r="AZ727" s="101">
        <v>3.3</v>
      </c>
      <c r="BA727" s="101">
        <v>2</v>
      </c>
      <c r="BB727" s="101">
        <v>2</v>
      </c>
      <c r="BC727" s="101">
        <v>12</v>
      </c>
      <c r="BD727" s="101">
        <v>50</v>
      </c>
      <c r="BE727" s="101">
        <v>100</v>
      </c>
      <c r="BF727" s="101">
        <v>11</v>
      </c>
      <c r="BG727" s="101">
        <v>30</v>
      </c>
      <c r="BH727" s="101">
        <v>50</v>
      </c>
      <c r="BI727" s="101">
        <v>42</v>
      </c>
      <c r="BJ727" s="101">
        <v>50</v>
      </c>
      <c r="BK727" s="101">
        <v>10</v>
      </c>
      <c r="BL727" s="101">
        <v>20</v>
      </c>
      <c r="BM727" s="101">
        <v>5</v>
      </c>
      <c r="BN727" s="101">
        <v>10</v>
      </c>
      <c r="BO727" s="101">
        <v>36</v>
      </c>
      <c r="BP727" s="101">
        <v>41</v>
      </c>
      <c r="BQ727" s="101">
        <v>2.4</v>
      </c>
    </row>
    <row r="728" spans="1:69" hidden="1" x14ac:dyDescent="0.25">
      <c r="A728" s="73"/>
      <c r="B728" s="3" t="s">
        <v>72</v>
      </c>
      <c r="C728" s="23">
        <v>3.1</v>
      </c>
      <c r="D728" s="11">
        <v>0.6</v>
      </c>
      <c r="E728" s="11">
        <f t="shared" si="59"/>
        <v>43.5</v>
      </c>
      <c r="F728" s="11">
        <f t="shared" si="60"/>
        <v>0.54</v>
      </c>
      <c r="G728" s="11">
        <v>12.04</v>
      </c>
      <c r="H728" s="11">
        <v>48.6</v>
      </c>
      <c r="I728" s="11">
        <v>32.152200000000001</v>
      </c>
      <c r="J728" s="11">
        <v>32.138399999999997</v>
      </c>
      <c r="K728" s="125">
        <f t="shared" ref="K728:K791" si="64">(I728-J728)/0.012</f>
        <v>1.1500000000002804</v>
      </c>
      <c r="L728" s="24">
        <v>44.1</v>
      </c>
      <c r="M728" s="6">
        <v>4.09</v>
      </c>
      <c r="N728" s="104">
        <v>4.2</v>
      </c>
      <c r="P728" s="25">
        <f t="shared" si="63"/>
        <v>11.76</v>
      </c>
      <c r="R728" s="26">
        <v>1.86</v>
      </c>
      <c r="S728" s="26">
        <v>40.700000000000003</v>
      </c>
      <c r="T728" s="26">
        <v>32.126399999999997</v>
      </c>
      <c r="U728" s="121">
        <f t="shared" ref="U728:U791" si="65">(J728-T728)/0.012*1.5</f>
        <v>1.5000000000000568</v>
      </c>
      <c r="V728" s="38">
        <v>9.06</v>
      </c>
      <c r="W728" s="126">
        <f t="shared" si="62"/>
        <v>2.650000000000337</v>
      </c>
      <c r="Y728" s="40">
        <v>551</v>
      </c>
      <c r="AA728" s="40">
        <v>17.12</v>
      </c>
      <c r="AB728" s="41">
        <v>15.87</v>
      </c>
      <c r="AC728" s="48">
        <v>20.8</v>
      </c>
      <c r="AD728" s="49">
        <v>3.1</v>
      </c>
      <c r="AE728" s="49">
        <v>332</v>
      </c>
      <c r="AF728" s="49">
        <v>1.8</v>
      </c>
      <c r="AG728" s="49">
        <f t="shared" ref="AG728:AG791" si="66">AF728*4.55</f>
        <v>8.19</v>
      </c>
      <c r="AK728" s="56">
        <v>20.6</v>
      </c>
      <c r="AL728" s="111">
        <v>44.766100000000002</v>
      </c>
      <c r="AM728" s="111">
        <v>44.763599999999997</v>
      </c>
      <c r="AN728" s="60">
        <f t="shared" ref="AN728:AN791" si="67">(AL728-AM728)/0.04*1000</f>
        <v>62.500000000120792</v>
      </c>
      <c r="AO728" s="61">
        <v>5.6689999999999996</v>
      </c>
      <c r="AS728" s="101">
        <v>300</v>
      </c>
      <c r="AT728" s="101">
        <v>400</v>
      </c>
      <c r="AU728" s="101">
        <v>20</v>
      </c>
      <c r="AV728" s="101">
        <v>25</v>
      </c>
      <c r="AW728" s="101">
        <v>8</v>
      </c>
      <c r="AX728" s="101">
        <v>12</v>
      </c>
      <c r="AY728" s="101">
        <v>2.7</v>
      </c>
      <c r="AZ728" s="101">
        <v>3.3</v>
      </c>
      <c r="BA728" s="101">
        <v>2</v>
      </c>
      <c r="BB728" s="101">
        <v>2</v>
      </c>
      <c r="BC728" s="101">
        <v>12</v>
      </c>
      <c r="BD728" s="101">
        <v>50</v>
      </c>
      <c r="BE728" s="101">
        <v>100</v>
      </c>
      <c r="BF728" s="101">
        <v>11</v>
      </c>
      <c r="BG728" s="101">
        <v>30</v>
      </c>
      <c r="BH728" s="101">
        <v>50</v>
      </c>
      <c r="BI728" s="101">
        <v>42</v>
      </c>
      <c r="BJ728" s="101">
        <v>50</v>
      </c>
      <c r="BK728" s="101">
        <v>10</v>
      </c>
      <c r="BL728" s="101">
        <v>20</v>
      </c>
      <c r="BM728" s="101">
        <v>5</v>
      </c>
      <c r="BN728" s="101">
        <v>10</v>
      </c>
      <c r="BO728" s="101">
        <v>36</v>
      </c>
      <c r="BP728" s="101">
        <v>41</v>
      </c>
      <c r="BQ728" s="101">
        <v>2.4</v>
      </c>
    </row>
    <row r="729" spans="1:69" hidden="1" x14ac:dyDescent="0.25">
      <c r="A729" s="73">
        <v>43315</v>
      </c>
      <c r="B729" s="3" t="s">
        <v>268</v>
      </c>
      <c r="C729" s="23">
        <v>2.8</v>
      </c>
      <c r="D729" s="11">
        <v>1</v>
      </c>
      <c r="E729" s="11">
        <f t="shared" si="59"/>
        <v>36.999999999999993</v>
      </c>
      <c r="F729" s="11">
        <f t="shared" si="60"/>
        <v>0.9</v>
      </c>
      <c r="G729" s="11">
        <v>11.99</v>
      </c>
      <c r="H729" s="11">
        <v>48.4</v>
      </c>
      <c r="I729" s="11">
        <v>32.088999999999999</v>
      </c>
      <c r="J729" s="11">
        <v>32.0762</v>
      </c>
      <c r="K729" s="125">
        <f t="shared" si="64"/>
        <v>1.0666666666665492</v>
      </c>
      <c r="L729" s="24">
        <v>43.7</v>
      </c>
      <c r="M729" s="6">
        <v>3.51</v>
      </c>
      <c r="N729" s="104">
        <v>4</v>
      </c>
      <c r="P729" s="25">
        <f t="shared" si="63"/>
        <v>11.2</v>
      </c>
      <c r="R729" s="26">
        <v>1.89</v>
      </c>
      <c r="S729" s="26">
        <v>40.4</v>
      </c>
      <c r="T729" s="26">
        <v>32.062800000000003</v>
      </c>
      <c r="U729" s="121">
        <f t="shared" si="65"/>
        <v>1.674999999999649</v>
      </c>
      <c r="V729" s="38">
        <v>8.73</v>
      </c>
      <c r="W729" s="126">
        <f t="shared" si="62"/>
        <v>2.7416666666661982</v>
      </c>
      <c r="Y729" s="40">
        <v>546</v>
      </c>
      <c r="AA729" s="40">
        <v>18.37</v>
      </c>
      <c r="AB729" s="41">
        <v>18.39</v>
      </c>
      <c r="AC729" s="48">
        <v>21.3</v>
      </c>
      <c r="AD729" s="49">
        <v>3.12</v>
      </c>
      <c r="AE729" s="49">
        <v>329</v>
      </c>
      <c r="AF729" s="49">
        <v>1.8</v>
      </c>
      <c r="AG729" s="49">
        <f t="shared" si="66"/>
        <v>8.19</v>
      </c>
      <c r="AH729" s="108">
        <v>0.6</v>
      </c>
      <c r="AK729" s="56">
        <v>28.99</v>
      </c>
      <c r="AL729" s="111">
        <v>44.773400000000002</v>
      </c>
      <c r="AM729" s="111">
        <v>44.770299999999999</v>
      </c>
      <c r="AN729" s="60">
        <f t="shared" si="67"/>
        <v>77.500000000085834</v>
      </c>
      <c r="AO729" s="61">
        <v>6.52</v>
      </c>
      <c r="AS729" s="101">
        <v>300</v>
      </c>
      <c r="AT729" s="101">
        <v>400</v>
      </c>
      <c r="AU729" s="101">
        <v>20</v>
      </c>
      <c r="AV729" s="101">
        <v>25</v>
      </c>
      <c r="AW729" s="101">
        <v>8</v>
      </c>
      <c r="AX729" s="101">
        <v>12</v>
      </c>
      <c r="AY729" s="101">
        <v>2.7</v>
      </c>
      <c r="AZ729" s="101">
        <v>3.3</v>
      </c>
      <c r="BA729" s="101">
        <v>2</v>
      </c>
      <c r="BB729" s="101">
        <v>2</v>
      </c>
      <c r="BC729" s="101">
        <v>12</v>
      </c>
      <c r="BD729" s="101">
        <v>50</v>
      </c>
      <c r="BE729" s="101">
        <v>100</v>
      </c>
      <c r="BF729" s="101">
        <v>11</v>
      </c>
      <c r="BG729" s="101">
        <v>30</v>
      </c>
      <c r="BH729" s="101">
        <v>50</v>
      </c>
      <c r="BI729" s="101">
        <v>42</v>
      </c>
      <c r="BJ729" s="101">
        <v>50</v>
      </c>
      <c r="BK729" s="101">
        <v>10</v>
      </c>
      <c r="BL729" s="101">
        <v>20</v>
      </c>
      <c r="BM729" s="101">
        <v>5</v>
      </c>
      <c r="BN729" s="101">
        <v>10</v>
      </c>
      <c r="BO729" s="101">
        <v>36</v>
      </c>
      <c r="BP729" s="101">
        <v>41</v>
      </c>
      <c r="BQ729" s="101">
        <v>2.4</v>
      </c>
    </row>
    <row r="730" spans="1:69" hidden="1" x14ac:dyDescent="0.25">
      <c r="A730" s="73"/>
      <c r="B730" s="3" t="s">
        <v>40</v>
      </c>
      <c r="C730" s="23">
        <v>2.9</v>
      </c>
      <c r="D730" s="11">
        <v>0.8</v>
      </c>
      <c r="E730" s="11">
        <f t="shared" si="59"/>
        <v>39.5</v>
      </c>
      <c r="F730" s="11">
        <f t="shared" si="60"/>
        <v>0.72000000000000008</v>
      </c>
      <c r="G730" s="11">
        <v>12</v>
      </c>
      <c r="H730" s="11">
        <v>48.8</v>
      </c>
      <c r="I730" s="11">
        <v>32.124099999999999</v>
      </c>
      <c r="J730" s="11">
        <v>32.112900000000003</v>
      </c>
      <c r="K730" s="125">
        <f t="shared" si="64"/>
        <v>0.93333333333293445</v>
      </c>
      <c r="L730" s="24">
        <v>44</v>
      </c>
      <c r="M730" s="6">
        <v>3.2</v>
      </c>
      <c r="N730" s="104">
        <v>3.7</v>
      </c>
      <c r="O730" s="114">
        <v>6.5</v>
      </c>
      <c r="P730" s="25">
        <f t="shared" si="63"/>
        <v>10.36</v>
      </c>
      <c r="Q730" s="25">
        <f t="shared" ref="Q730:Q791" si="68">(O730-N730)*0.2</f>
        <v>0.55999999999999994</v>
      </c>
      <c r="R730" s="26">
        <v>1.95</v>
      </c>
      <c r="S730" s="26">
        <v>40</v>
      </c>
      <c r="T730" s="26">
        <v>32.101900000000001</v>
      </c>
      <c r="U730" s="121">
        <f t="shared" si="65"/>
        <v>1.3750000000003482</v>
      </c>
      <c r="V730" s="38">
        <v>8.61</v>
      </c>
      <c r="W730" s="126">
        <f t="shared" si="62"/>
        <v>2.3083333333332825</v>
      </c>
      <c r="Y730" s="40">
        <v>550</v>
      </c>
      <c r="AA730" s="40">
        <v>20.350000000000001</v>
      </c>
      <c r="AB730" s="41">
        <v>20.07</v>
      </c>
      <c r="AC730" s="48">
        <v>20.8</v>
      </c>
      <c r="AD730" s="49">
        <v>3.1</v>
      </c>
      <c r="AE730" s="49">
        <v>337</v>
      </c>
      <c r="AF730" s="49">
        <v>1.8</v>
      </c>
      <c r="AG730" s="49">
        <f t="shared" si="66"/>
        <v>8.19</v>
      </c>
      <c r="AH730" s="108">
        <v>0.7</v>
      </c>
      <c r="AK730" s="56">
        <v>19.440000000000001</v>
      </c>
      <c r="AL730" s="111">
        <v>44.771500000000003</v>
      </c>
      <c r="AM730" s="111">
        <v>44.768500000000003</v>
      </c>
      <c r="AN730" s="60">
        <f t="shared" si="67"/>
        <v>75.000000000002842</v>
      </c>
      <c r="AS730" s="101">
        <v>300</v>
      </c>
      <c r="AT730" s="101">
        <v>400</v>
      </c>
      <c r="AU730" s="101">
        <v>20</v>
      </c>
      <c r="AV730" s="101">
        <v>25</v>
      </c>
      <c r="AW730" s="101">
        <v>8</v>
      </c>
      <c r="AX730" s="101">
        <v>12</v>
      </c>
      <c r="AY730" s="101">
        <v>2.7</v>
      </c>
      <c r="AZ730" s="101">
        <v>3.3</v>
      </c>
      <c r="BA730" s="101">
        <v>2</v>
      </c>
      <c r="BB730" s="101">
        <v>2</v>
      </c>
      <c r="BC730" s="101">
        <v>12</v>
      </c>
      <c r="BD730" s="101">
        <v>50</v>
      </c>
      <c r="BE730" s="101">
        <v>100</v>
      </c>
      <c r="BF730" s="101">
        <v>11</v>
      </c>
      <c r="BG730" s="101">
        <v>30</v>
      </c>
      <c r="BH730" s="101">
        <v>50</v>
      </c>
      <c r="BI730" s="101">
        <v>42</v>
      </c>
      <c r="BJ730" s="101">
        <v>50</v>
      </c>
      <c r="BK730" s="101">
        <v>10</v>
      </c>
      <c r="BL730" s="101">
        <v>20</v>
      </c>
      <c r="BM730" s="101">
        <v>5</v>
      </c>
      <c r="BN730" s="101">
        <v>10</v>
      </c>
      <c r="BO730" s="101">
        <v>36</v>
      </c>
      <c r="BP730" s="101">
        <v>41</v>
      </c>
      <c r="BQ730" s="101">
        <v>2.4</v>
      </c>
    </row>
    <row r="731" spans="1:69" hidden="1" x14ac:dyDescent="0.25">
      <c r="A731" s="73">
        <v>43340</v>
      </c>
      <c r="B731" s="3" t="s">
        <v>34</v>
      </c>
      <c r="C731" s="23">
        <v>2.9</v>
      </c>
      <c r="D731" s="11">
        <v>0.9</v>
      </c>
      <c r="E731" s="11">
        <f t="shared" si="59"/>
        <v>39</v>
      </c>
      <c r="F731" s="11">
        <f t="shared" si="60"/>
        <v>0.81</v>
      </c>
      <c r="G731" s="11">
        <v>11.99</v>
      </c>
      <c r="H731" s="11">
        <v>47</v>
      </c>
      <c r="I731" s="11">
        <v>32.202100000000002</v>
      </c>
      <c r="J731" s="11">
        <v>32.190899999999999</v>
      </c>
      <c r="K731" s="125">
        <f t="shared" si="64"/>
        <v>0.93333333333352653</v>
      </c>
      <c r="L731" s="24">
        <v>43.7</v>
      </c>
      <c r="M731" s="6">
        <v>3.21</v>
      </c>
      <c r="N731" s="104">
        <v>4.2</v>
      </c>
      <c r="O731" s="114">
        <v>5.0999999999999996</v>
      </c>
      <c r="P731" s="25">
        <f t="shared" si="63"/>
        <v>11.76</v>
      </c>
      <c r="Q731" s="25">
        <f t="shared" si="68"/>
        <v>0.17999999999999991</v>
      </c>
      <c r="R731" s="26">
        <v>1.94</v>
      </c>
      <c r="S731" s="26">
        <v>38.700000000000003</v>
      </c>
      <c r="T731" s="26">
        <v>32.177999999999997</v>
      </c>
      <c r="U731" s="121">
        <f t="shared" si="65"/>
        <v>1.6125000000002387</v>
      </c>
      <c r="V731" s="38">
        <v>9.1199999999999992</v>
      </c>
      <c r="W731" s="126">
        <f t="shared" si="62"/>
        <v>2.545833333333765</v>
      </c>
      <c r="Y731" s="40">
        <v>581</v>
      </c>
      <c r="AA731" s="40">
        <v>26.4</v>
      </c>
      <c r="AB731" s="41">
        <v>31.2</v>
      </c>
      <c r="AC731" s="48">
        <v>20.6</v>
      </c>
      <c r="AD731" s="49">
        <v>3.08</v>
      </c>
      <c r="AE731" s="49">
        <v>388</v>
      </c>
      <c r="AF731" s="49">
        <v>1.9</v>
      </c>
      <c r="AG731" s="49">
        <f t="shared" si="66"/>
        <v>8.6449999999999996</v>
      </c>
      <c r="AH731" s="108">
        <v>0.3</v>
      </c>
      <c r="AK731" s="56">
        <v>18.87</v>
      </c>
      <c r="AL731" s="111">
        <v>44.822299999999998</v>
      </c>
      <c r="AM731" s="111">
        <v>44.8202</v>
      </c>
      <c r="AN731" s="60">
        <f t="shared" si="67"/>
        <v>52.499999999966462</v>
      </c>
      <c r="AS731" s="101">
        <v>300</v>
      </c>
      <c r="AT731" s="101">
        <v>400</v>
      </c>
      <c r="AU731" s="101">
        <v>20</v>
      </c>
      <c r="AV731" s="101">
        <v>25</v>
      </c>
      <c r="AW731" s="101">
        <v>8</v>
      </c>
      <c r="AX731" s="101">
        <v>12</v>
      </c>
      <c r="AY731" s="101">
        <v>2.7</v>
      </c>
      <c r="AZ731" s="101">
        <v>3.3</v>
      </c>
      <c r="BA731" s="101">
        <v>2</v>
      </c>
      <c r="BB731" s="101">
        <v>2</v>
      </c>
      <c r="BC731" s="101">
        <v>12</v>
      </c>
      <c r="BD731" s="101">
        <v>50</v>
      </c>
      <c r="BE731" s="101">
        <v>100</v>
      </c>
      <c r="BF731" s="101">
        <v>11</v>
      </c>
      <c r="BG731" s="101">
        <v>30</v>
      </c>
      <c r="BH731" s="101">
        <v>50</v>
      </c>
      <c r="BI731" s="101">
        <v>42</v>
      </c>
      <c r="BJ731" s="101">
        <v>50</v>
      </c>
      <c r="BK731" s="101">
        <v>10</v>
      </c>
      <c r="BL731" s="101">
        <v>20</v>
      </c>
      <c r="BM731" s="101">
        <v>5</v>
      </c>
      <c r="BN731" s="101">
        <v>10</v>
      </c>
      <c r="BO731" s="101">
        <v>36</v>
      </c>
      <c r="BP731" s="101">
        <v>41</v>
      </c>
      <c r="BQ731" s="101">
        <v>2.4</v>
      </c>
    </row>
    <row r="732" spans="1:69" hidden="1" x14ac:dyDescent="0.25">
      <c r="A732" s="73"/>
      <c r="B732" s="3" t="s">
        <v>41</v>
      </c>
      <c r="C732" s="23">
        <v>2.8</v>
      </c>
      <c r="D732" s="11">
        <v>0.8</v>
      </c>
      <c r="E732" s="11">
        <f t="shared" si="59"/>
        <v>38</v>
      </c>
      <c r="F732" s="11">
        <f t="shared" si="60"/>
        <v>0.72000000000000008</v>
      </c>
      <c r="G732" s="11">
        <v>12.15</v>
      </c>
      <c r="H732" s="11">
        <v>47.8</v>
      </c>
      <c r="I732" s="11">
        <v>31.994800000000001</v>
      </c>
      <c r="J732" s="11">
        <v>31.984500000000001</v>
      </c>
      <c r="K732" s="125">
        <f t="shared" si="64"/>
        <v>0.85833333333340533</v>
      </c>
      <c r="L732" s="24">
        <v>43.9</v>
      </c>
      <c r="M732" s="6">
        <v>3.19</v>
      </c>
      <c r="N732" s="104">
        <v>4</v>
      </c>
      <c r="P732" s="25">
        <f t="shared" si="63"/>
        <v>11.2</v>
      </c>
      <c r="R732" s="26">
        <v>1.98</v>
      </c>
      <c r="S732" s="26">
        <v>39.9</v>
      </c>
      <c r="T732" s="26">
        <v>31.972100000000001</v>
      </c>
      <c r="U732" s="121">
        <f t="shared" si="65"/>
        <v>1.5499999999999403</v>
      </c>
      <c r="V732" s="38">
        <v>8.73</v>
      </c>
      <c r="W732" s="126">
        <f t="shared" si="62"/>
        <v>2.4083333333333456</v>
      </c>
      <c r="Y732" s="40">
        <v>607</v>
      </c>
      <c r="AA732" s="40">
        <v>16.53</v>
      </c>
      <c r="AB732" s="41">
        <v>5.85</v>
      </c>
      <c r="AC732" s="48">
        <v>21.3</v>
      </c>
      <c r="AD732" s="49">
        <v>3.08</v>
      </c>
      <c r="AE732" s="49">
        <v>369</v>
      </c>
      <c r="AF732" s="49">
        <v>1.9</v>
      </c>
      <c r="AG732" s="49">
        <f t="shared" si="66"/>
        <v>8.6449999999999996</v>
      </c>
      <c r="AH732" s="108">
        <v>0.7</v>
      </c>
      <c r="AK732" s="56">
        <v>12.97</v>
      </c>
      <c r="AL732" s="111">
        <v>44.753500000000003</v>
      </c>
      <c r="AM732" s="111">
        <v>44.751300000000001</v>
      </c>
      <c r="AN732" s="60">
        <f t="shared" si="67"/>
        <v>55.000000000049454</v>
      </c>
      <c r="AS732" s="101">
        <v>300</v>
      </c>
      <c r="AT732" s="101">
        <v>400</v>
      </c>
      <c r="AU732" s="101">
        <v>20</v>
      </c>
      <c r="AV732" s="101">
        <v>25</v>
      </c>
      <c r="AW732" s="101">
        <v>8</v>
      </c>
      <c r="AX732" s="101">
        <v>12</v>
      </c>
      <c r="AY732" s="101">
        <v>2.7</v>
      </c>
      <c r="AZ732" s="101">
        <v>3.3</v>
      </c>
      <c r="BA732" s="101">
        <v>2</v>
      </c>
      <c r="BB732" s="101">
        <v>2</v>
      </c>
      <c r="BC732" s="101">
        <v>12</v>
      </c>
      <c r="BD732" s="101">
        <v>50</v>
      </c>
      <c r="BE732" s="101">
        <v>100</v>
      </c>
      <c r="BF732" s="101">
        <v>11</v>
      </c>
      <c r="BG732" s="101">
        <v>30</v>
      </c>
      <c r="BH732" s="101">
        <v>50</v>
      </c>
      <c r="BI732" s="101">
        <v>42</v>
      </c>
      <c r="BJ732" s="101">
        <v>50</v>
      </c>
      <c r="BK732" s="101">
        <v>10</v>
      </c>
      <c r="BL732" s="101">
        <v>20</v>
      </c>
      <c r="BM732" s="101">
        <v>5</v>
      </c>
      <c r="BN732" s="101">
        <v>10</v>
      </c>
      <c r="BO732" s="101">
        <v>36</v>
      </c>
      <c r="BP732" s="101">
        <v>41</v>
      </c>
      <c r="BQ732" s="101">
        <v>2.4</v>
      </c>
    </row>
    <row r="733" spans="1:69" hidden="1" x14ac:dyDescent="0.25">
      <c r="A733" s="73">
        <v>43341</v>
      </c>
      <c r="B733" s="3" t="s">
        <v>156</v>
      </c>
      <c r="C733" s="23">
        <v>2.75</v>
      </c>
      <c r="D733" s="11">
        <v>0.85</v>
      </c>
      <c r="E733" s="11">
        <f t="shared" si="59"/>
        <v>37</v>
      </c>
      <c r="F733" s="11">
        <f t="shared" si="60"/>
        <v>0.76500000000000001</v>
      </c>
      <c r="G733" s="11">
        <v>12.16</v>
      </c>
      <c r="H733" s="11">
        <v>47.6</v>
      </c>
      <c r="I733" s="11">
        <v>32.103499999999997</v>
      </c>
      <c r="J733" s="11">
        <v>32.092300000000002</v>
      </c>
      <c r="K733" s="125">
        <f t="shared" si="64"/>
        <v>0.93333333333293445</v>
      </c>
      <c r="L733" s="24">
        <v>44.1</v>
      </c>
      <c r="M733" s="6">
        <v>3.66</v>
      </c>
      <c r="N733" s="104">
        <v>4.0999999999999996</v>
      </c>
      <c r="P733" s="25">
        <f t="shared" si="63"/>
        <v>11.479999999999999</v>
      </c>
      <c r="R733" s="26">
        <v>1.98</v>
      </c>
      <c r="S733" s="26">
        <v>40.200000000000003</v>
      </c>
      <c r="T733" s="26">
        <v>32.078800000000001</v>
      </c>
      <c r="U733" s="121">
        <f t="shared" si="65"/>
        <v>1.6875000000000639</v>
      </c>
      <c r="V733" s="38">
        <v>8.85</v>
      </c>
      <c r="W733" s="126">
        <f t="shared" si="62"/>
        <v>2.6208333333329983</v>
      </c>
      <c r="Y733" s="40">
        <v>645</v>
      </c>
      <c r="AA733" s="40">
        <v>8.58</v>
      </c>
      <c r="AB733" s="41">
        <v>5.6</v>
      </c>
      <c r="AC733" s="48">
        <v>20.7</v>
      </c>
      <c r="AD733" s="49">
        <v>3.23</v>
      </c>
      <c r="AE733" s="49">
        <v>366</v>
      </c>
      <c r="AF733" s="49">
        <v>2.1</v>
      </c>
      <c r="AG733" s="49">
        <f t="shared" si="66"/>
        <v>9.5549999999999997</v>
      </c>
      <c r="AH733" s="108">
        <v>0.9</v>
      </c>
      <c r="AJ733" s="80">
        <v>74.209999999999994</v>
      </c>
      <c r="AK733" s="56">
        <v>11.64</v>
      </c>
      <c r="AL733" s="111">
        <v>44.7089</v>
      </c>
      <c r="AM733" s="111">
        <v>44.7057</v>
      </c>
      <c r="AN733" s="60">
        <f t="shared" si="67"/>
        <v>79.999999999991189</v>
      </c>
      <c r="AO733" s="61">
        <v>6.43</v>
      </c>
      <c r="AS733" s="101">
        <v>300</v>
      </c>
      <c r="AT733" s="101">
        <v>400</v>
      </c>
      <c r="AU733" s="101">
        <v>20</v>
      </c>
      <c r="AV733" s="101">
        <v>25</v>
      </c>
      <c r="AW733" s="101">
        <v>8</v>
      </c>
      <c r="AX733" s="101">
        <v>12</v>
      </c>
      <c r="AY733" s="101">
        <v>2.7</v>
      </c>
      <c r="AZ733" s="101">
        <v>3.3</v>
      </c>
      <c r="BA733" s="101">
        <v>2</v>
      </c>
      <c r="BB733" s="101">
        <v>2</v>
      </c>
      <c r="BC733" s="101">
        <v>12</v>
      </c>
      <c r="BD733" s="101">
        <v>50</v>
      </c>
      <c r="BE733" s="101">
        <v>100</v>
      </c>
      <c r="BF733" s="101">
        <v>11</v>
      </c>
      <c r="BG733" s="101">
        <v>30</v>
      </c>
      <c r="BH733" s="101">
        <v>50</v>
      </c>
      <c r="BI733" s="101">
        <v>42</v>
      </c>
      <c r="BJ733" s="101">
        <v>50</v>
      </c>
      <c r="BK733" s="101">
        <v>10</v>
      </c>
      <c r="BL733" s="101">
        <v>20</v>
      </c>
      <c r="BM733" s="101">
        <v>5</v>
      </c>
      <c r="BN733" s="101">
        <v>10</v>
      </c>
      <c r="BO733" s="101">
        <v>36</v>
      </c>
      <c r="BP733" s="101">
        <v>41</v>
      </c>
      <c r="BQ733" s="101">
        <v>2.4</v>
      </c>
    </row>
    <row r="734" spans="1:69" hidden="1" x14ac:dyDescent="0.25">
      <c r="A734" s="73"/>
      <c r="B734" s="3" t="s">
        <v>222</v>
      </c>
      <c r="C734" s="23">
        <v>2.8</v>
      </c>
      <c r="D734" s="11">
        <v>0.7</v>
      </c>
      <c r="E734" s="11">
        <f t="shared" si="59"/>
        <v>38.5</v>
      </c>
      <c r="F734" s="11">
        <f t="shared" si="60"/>
        <v>0.63</v>
      </c>
      <c r="G734" s="11">
        <v>12.23</v>
      </c>
      <c r="H734" s="11">
        <v>47.9</v>
      </c>
      <c r="I734" s="11">
        <v>32.175699999999999</v>
      </c>
      <c r="J734" s="11">
        <v>32.165100000000002</v>
      </c>
      <c r="K734" s="125">
        <f t="shared" si="64"/>
        <v>0.88333333333305097</v>
      </c>
      <c r="L734" s="24">
        <v>44.3</v>
      </c>
      <c r="M734" s="6">
        <v>3.22</v>
      </c>
      <c r="N734" s="104">
        <v>4.4000000000000004</v>
      </c>
      <c r="O734" s="114">
        <v>9.4</v>
      </c>
      <c r="P734" s="25">
        <f t="shared" si="63"/>
        <v>12.32</v>
      </c>
      <c r="Q734" s="25">
        <f t="shared" si="68"/>
        <v>1</v>
      </c>
      <c r="R734" s="26">
        <v>2</v>
      </c>
      <c r="S734" s="26">
        <v>40.200000000000003</v>
      </c>
      <c r="T734" s="26">
        <v>32.152099999999997</v>
      </c>
      <c r="U734" s="121">
        <f t="shared" si="65"/>
        <v>1.6250000000006537</v>
      </c>
      <c r="V734" s="38">
        <v>8.7100000000000009</v>
      </c>
      <c r="W734" s="126">
        <f t="shared" si="62"/>
        <v>2.5083333333337046</v>
      </c>
      <c r="Y734" s="40">
        <v>653</v>
      </c>
      <c r="AA734" s="40">
        <v>9.51</v>
      </c>
      <c r="AB734" s="41">
        <v>5.09</v>
      </c>
      <c r="AC734" s="48">
        <v>20.7</v>
      </c>
      <c r="AD734" s="49">
        <v>3.13</v>
      </c>
      <c r="AE734" s="49">
        <v>360</v>
      </c>
      <c r="AF734" s="49">
        <v>1.9</v>
      </c>
      <c r="AG734" s="49">
        <f t="shared" si="66"/>
        <v>8.6449999999999996</v>
      </c>
      <c r="AH734" s="108">
        <v>0.7</v>
      </c>
      <c r="AK734" s="56">
        <v>11.3</v>
      </c>
      <c r="AL734" s="111">
        <v>44.698399999999999</v>
      </c>
      <c r="AM734" s="111">
        <v>44.695500000000003</v>
      </c>
      <c r="AN734" s="60">
        <f t="shared" si="67"/>
        <v>72.499999999919851</v>
      </c>
      <c r="AO734" s="61">
        <v>5.51</v>
      </c>
      <c r="AS734" s="101">
        <v>300</v>
      </c>
      <c r="AT734" s="101">
        <v>400</v>
      </c>
      <c r="AU734" s="101">
        <v>20</v>
      </c>
      <c r="AV734" s="101">
        <v>25</v>
      </c>
      <c r="AW734" s="101">
        <v>8</v>
      </c>
      <c r="AX734" s="101">
        <v>12</v>
      </c>
      <c r="AY734" s="101">
        <v>2.7</v>
      </c>
      <c r="AZ734" s="101">
        <v>3.3</v>
      </c>
      <c r="BA734" s="101">
        <v>2</v>
      </c>
      <c r="BB734" s="101">
        <v>2</v>
      </c>
      <c r="BC734" s="101">
        <v>12</v>
      </c>
      <c r="BD734" s="101">
        <v>50</v>
      </c>
      <c r="BE734" s="101">
        <v>100</v>
      </c>
      <c r="BF734" s="101">
        <v>11</v>
      </c>
      <c r="BG734" s="101">
        <v>30</v>
      </c>
      <c r="BH734" s="101">
        <v>50</v>
      </c>
      <c r="BI734" s="101">
        <v>42</v>
      </c>
      <c r="BJ734" s="101">
        <v>50</v>
      </c>
      <c r="BK734" s="101">
        <v>10</v>
      </c>
      <c r="BL734" s="101">
        <v>20</v>
      </c>
      <c r="BM734" s="101">
        <v>5</v>
      </c>
      <c r="BN734" s="101">
        <v>10</v>
      </c>
      <c r="BO734" s="101">
        <v>36</v>
      </c>
      <c r="BP734" s="101">
        <v>41</v>
      </c>
      <c r="BQ734" s="101">
        <v>2.4</v>
      </c>
    </row>
    <row r="735" spans="1:69" hidden="1" x14ac:dyDescent="0.25">
      <c r="A735" s="73"/>
      <c r="B735" s="3" t="s">
        <v>37</v>
      </c>
      <c r="AL735" s="111">
        <v>44.705399999999997</v>
      </c>
      <c r="AM735" s="111">
        <v>44.7027</v>
      </c>
      <c r="AN735" s="60">
        <f t="shared" si="67"/>
        <v>67.499999999931504</v>
      </c>
      <c r="AS735" s="101">
        <v>300</v>
      </c>
      <c r="AT735" s="101">
        <v>400</v>
      </c>
      <c r="AU735" s="101">
        <v>20</v>
      </c>
      <c r="AV735" s="101">
        <v>25</v>
      </c>
      <c r="AW735" s="101">
        <v>8</v>
      </c>
      <c r="AX735" s="101">
        <v>12</v>
      </c>
      <c r="AY735" s="101">
        <v>2.7</v>
      </c>
      <c r="AZ735" s="101">
        <v>3.3</v>
      </c>
      <c r="BA735" s="101">
        <v>2</v>
      </c>
      <c r="BB735" s="101">
        <v>2</v>
      </c>
      <c r="BC735" s="101">
        <v>12</v>
      </c>
      <c r="BD735" s="101">
        <v>50</v>
      </c>
      <c r="BE735" s="101">
        <v>100</v>
      </c>
      <c r="BF735" s="101">
        <v>11</v>
      </c>
      <c r="BG735" s="101">
        <v>30</v>
      </c>
      <c r="BH735" s="101">
        <v>50</v>
      </c>
      <c r="BI735" s="101">
        <v>42</v>
      </c>
      <c r="BJ735" s="101">
        <v>50</v>
      </c>
      <c r="BK735" s="101">
        <v>10</v>
      </c>
      <c r="BL735" s="101">
        <v>20</v>
      </c>
      <c r="BM735" s="101">
        <v>5</v>
      </c>
      <c r="BN735" s="101">
        <v>10</v>
      </c>
      <c r="BO735" s="101">
        <v>36</v>
      </c>
      <c r="BP735" s="101">
        <v>41</v>
      </c>
      <c r="BQ735" s="101">
        <v>2.4</v>
      </c>
    </row>
    <row r="736" spans="1:69" ht="30" hidden="1" x14ac:dyDescent="0.25">
      <c r="A736" s="73">
        <v>43342</v>
      </c>
      <c r="B736" s="3" t="s">
        <v>156</v>
      </c>
      <c r="C736" s="23">
        <v>2.7</v>
      </c>
      <c r="D736" s="11">
        <v>0.8</v>
      </c>
      <c r="E736" s="11">
        <f t="shared" si="59"/>
        <v>36.5</v>
      </c>
      <c r="F736" s="11">
        <f t="shared" si="60"/>
        <v>0.72000000000000008</v>
      </c>
      <c r="G736" s="11">
        <v>12.22</v>
      </c>
      <c r="H736" s="11">
        <v>47.6</v>
      </c>
      <c r="I736" s="11">
        <v>32.1736</v>
      </c>
      <c r="J736" s="11">
        <v>32.160400000000003</v>
      </c>
      <c r="K736" s="125">
        <f t="shared" si="64"/>
        <v>1.0999999999998049</v>
      </c>
      <c r="L736" s="24">
        <v>43.8</v>
      </c>
      <c r="M736" s="6">
        <v>3.6</v>
      </c>
      <c r="N736" s="104">
        <v>4.3</v>
      </c>
      <c r="P736" s="25">
        <f t="shared" si="63"/>
        <v>12.04</v>
      </c>
      <c r="R736" s="26">
        <v>2.04</v>
      </c>
      <c r="S736" s="26">
        <v>39.700000000000003</v>
      </c>
      <c r="T736" s="26">
        <v>32.146799999999999</v>
      </c>
      <c r="U736" s="121">
        <f t="shared" si="65"/>
        <v>1.7000000000004789</v>
      </c>
      <c r="V736" s="38">
        <v>8.74</v>
      </c>
      <c r="W736" s="126">
        <f t="shared" si="62"/>
        <v>2.800000000000284</v>
      </c>
      <c r="Y736" s="40">
        <v>668</v>
      </c>
      <c r="AA736" s="40">
        <v>8.67</v>
      </c>
      <c r="AB736" s="41">
        <v>5.17</v>
      </c>
      <c r="AC736" s="48">
        <v>20.7</v>
      </c>
      <c r="AD736" s="49">
        <v>3.27</v>
      </c>
      <c r="AE736" s="49">
        <v>350</v>
      </c>
      <c r="AF736" s="49">
        <v>1.95</v>
      </c>
      <c r="AG736" s="49">
        <f t="shared" si="66"/>
        <v>8.8724999999999987</v>
      </c>
      <c r="AH736" s="108">
        <v>0.7</v>
      </c>
      <c r="AK736" s="56">
        <v>11.28</v>
      </c>
      <c r="AL736" s="111">
        <v>44.926699999999997</v>
      </c>
      <c r="AM736" s="111">
        <v>44.923299999999998</v>
      </c>
      <c r="AN736" s="60">
        <f t="shared" si="67"/>
        <v>84.999999999979536</v>
      </c>
      <c r="AO736" s="61">
        <v>7.02</v>
      </c>
      <c r="AQ736" s="76" t="s">
        <v>301</v>
      </c>
      <c r="AS736" s="101">
        <v>300</v>
      </c>
      <c r="AT736" s="101">
        <v>400</v>
      </c>
      <c r="AU736" s="101">
        <v>20</v>
      </c>
      <c r="AV736" s="101">
        <v>25</v>
      </c>
      <c r="AW736" s="101">
        <v>8</v>
      </c>
      <c r="AX736" s="101">
        <v>12</v>
      </c>
      <c r="AY736" s="101">
        <v>2.7</v>
      </c>
      <c r="AZ736" s="101">
        <v>3.3</v>
      </c>
      <c r="BA736" s="101">
        <v>2</v>
      </c>
      <c r="BB736" s="101">
        <v>2</v>
      </c>
      <c r="BC736" s="101">
        <v>12</v>
      </c>
      <c r="BD736" s="101">
        <v>50</v>
      </c>
      <c r="BE736" s="101">
        <v>100</v>
      </c>
      <c r="BF736" s="101">
        <v>11</v>
      </c>
      <c r="BG736" s="101">
        <v>30</v>
      </c>
      <c r="BH736" s="101">
        <v>50</v>
      </c>
      <c r="BI736" s="101">
        <v>42</v>
      </c>
      <c r="BJ736" s="101">
        <v>50</v>
      </c>
      <c r="BK736" s="101">
        <v>10</v>
      </c>
      <c r="BL736" s="101">
        <v>20</v>
      </c>
      <c r="BM736" s="101">
        <v>5</v>
      </c>
      <c r="BN736" s="101">
        <v>10</v>
      </c>
      <c r="BO736" s="101">
        <v>36</v>
      </c>
      <c r="BP736" s="101">
        <v>41</v>
      </c>
      <c r="BQ736" s="101">
        <v>2.4</v>
      </c>
    </row>
    <row r="737" spans="1:69" hidden="1" x14ac:dyDescent="0.25">
      <c r="A737" s="73"/>
      <c r="B737" s="3" t="s">
        <v>234</v>
      </c>
      <c r="C737" s="23">
        <v>2.6</v>
      </c>
      <c r="D737" s="11">
        <v>0.7</v>
      </c>
      <c r="E737" s="11">
        <f t="shared" si="59"/>
        <v>35.5</v>
      </c>
      <c r="F737" s="11">
        <f t="shared" si="60"/>
        <v>0.63</v>
      </c>
      <c r="G737" s="11">
        <v>12.3</v>
      </c>
      <c r="H737" s="11">
        <v>47.5</v>
      </c>
      <c r="I737" s="11">
        <v>32.099600000000002</v>
      </c>
      <c r="J737" s="11">
        <v>32.085500000000003</v>
      </c>
      <c r="K737" s="125">
        <f t="shared" si="64"/>
        <v>1.1749999999999261</v>
      </c>
      <c r="L737" s="24">
        <v>44.3</v>
      </c>
      <c r="M737" s="6">
        <v>3.07</v>
      </c>
      <c r="N737" s="104">
        <v>4.4000000000000004</v>
      </c>
      <c r="P737" s="25">
        <f t="shared" si="63"/>
        <v>12.32</v>
      </c>
      <c r="R737" s="26">
        <v>2.06</v>
      </c>
      <c r="S737" s="26">
        <v>39.9</v>
      </c>
      <c r="T737" s="26">
        <v>32.071599999999997</v>
      </c>
      <c r="U737" s="121">
        <f t="shared" si="65"/>
        <v>1.7375000000008356</v>
      </c>
      <c r="V737" s="38">
        <v>8.94</v>
      </c>
      <c r="W737" s="126">
        <f t="shared" si="62"/>
        <v>2.9125000000007617</v>
      </c>
      <c r="Y737" s="40">
        <v>671</v>
      </c>
      <c r="AA737" s="40">
        <v>9.18</v>
      </c>
      <c r="AB737" s="41">
        <v>5.79</v>
      </c>
      <c r="AC737" s="48">
        <v>21.1</v>
      </c>
      <c r="AD737" s="49">
        <v>3.27</v>
      </c>
      <c r="AE737" s="49">
        <v>325</v>
      </c>
      <c r="AF737" s="49">
        <v>1.75</v>
      </c>
      <c r="AG737" s="49">
        <f t="shared" si="66"/>
        <v>7.9624999999999995</v>
      </c>
      <c r="AK737" s="56">
        <v>11.51</v>
      </c>
      <c r="AL737" s="111">
        <v>44.8474</v>
      </c>
      <c r="AM737" s="111">
        <v>44.845199999999998</v>
      </c>
      <c r="AN737" s="60">
        <f t="shared" si="67"/>
        <v>55.000000000049454</v>
      </c>
      <c r="AO737" s="61">
        <v>5.45</v>
      </c>
      <c r="AS737" s="101">
        <v>300</v>
      </c>
      <c r="AT737" s="101">
        <v>400</v>
      </c>
      <c r="AU737" s="101">
        <v>20</v>
      </c>
      <c r="AV737" s="101">
        <v>25</v>
      </c>
      <c r="AW737" s="101">
        <v>8</v>
      </c>
      <c r="AX737" s="101">
        <v>12</v>
      </c>
      <c r="AY737" s="101">
        <v>2.7</v>
      </c>
      <c r="AZ737" s="101">
        <v>3.3</v>
      </c>
      <c r="BA737" s="101">
        <v>2</v>
      </c>
      <c r="BB737" s="101">
        <v>2</v>
      </c>
      <c r="BC737" s="101">
        <v>12</v>
      </c>
      <c r="BD737" s="101">
        <v>50</v>
      </c>
      <c r="BE737" s="101">
        <v>100</v>
      </c>
      <c r="BF737" s="101">
        <v>11</v>
      </c>
      <c r="BG737" s="101">
        <v>30</v>
      </c>
      <c r="BH737" s="101">
        <v>50</v>
      </c>
      <c r="BI737" s="101">
        <v>42</v>
      </c>
      <c r="BJ737" s="101">
        <v>50</v>
      </c>
      <c r="BK737" s="101">
        <v>10</v>
      </c>
      <c r="BL737" s="101">
        <v>20</v>
      </c>
      <c r="BM737" s="101">
        <v>5</v>
      </c>
      <c r="BN737" s="101">
        <v>10</v>
      </c>
      <c r="BO737" s="101">
        <v>36</v>
      </c>
      <c r="BP737" s="101">
        <v>41</v>
      </c>
      <c r="BQ737" s="101">
        <v>2.4</v>
      </c>
    </row>
    <row r="738" spans="1:69" hidden="1" x14ac:dyDescent="0.25">
      <c r="A738" s="73">
        <v>43343</v>
      </c>
      <c r="B738" s="3" t="s">
        <v>302</v>
      </c>
      <c r="C738" s="23">
        <v>2.6</v>
      </c>
      <c r="D738" s="11">
        <v>0.6</v>
      </c>
      <c r="E738" s="11">
        <f t="shared" si="59"/>
        <v>36</v>
      </c>
      <c r="F738" s="11">
        <f t="shared" si="60"/>
        <v>0.54</v>
      </c>
      <c r="G738" s="11">
        <v>12.34</v>
      </c>
      <c r="H738" s="11">
        <v>48</v>
      </c>
      <c r="I738" s="11">
        <v>32.136200000000002</v>
      </c>
      <c r="J738" s="11">
        <v>32.121200000000002</v>
      </c>
      <c r="K738" s="125">
        <f t="shared" si="64"/>
        <v>1.2500000000000473</v>
      </c>
      <c r="L738" s="24">
        <v>42.5</v>
      </c>
      <c r="M738" s="6">
        <v>3.03</v>
      </c>
      <c r="N738" s="104">
        <v>4.3</v>
      </c>
      <c r="P738" s="25">
        <f t="shared" si="63"/>
        <v>12.04</v>
      </c>
      <c r="R738" s="26">
        <v>2.1</v>
      </c>
      <c r="S738" s="26">
        <v>39.700000000000003</v>
      </c>
      <c r="T738" s="26">
        <v>32.108400000000003</v>
      </c>
      <c r="U738" s="121">
        <f t="shared" si="65"/>
        <v>1.5999999999998238</v>
      </c>
      <c r="V738" s="38">
        <v>8.7899999999999991</v>
      </c>
      <c r="W738" s="126">
        <f t="shared" si="62"/>
        <v>2.8499999999998709</v>
      </c>
      <c r="Y738" s="40">
        <v>678</v>
      </c>
      <c r="AA738" s="40">
        <v>11.44</v>
      </c>
      <c r="AB738" s="41">
        <v>11.37</v>
      </c>
      <c r="AC738" s="48">
        <v>21.2</v>
      </c>
      <c r="AD738" s="49">
        <v>3.3</v>
      </c>
      <c r="AE738" s="49">
        <v>332</v>
      </c>
      <c r="AF738" s="49">
        <v>2</v>
      </c>
      <c r="AG738" s="49">
        <f t="shared" si="66"/>
        <v>9.1</v>
      </c>
      <c r="AH738" s="108">
        <v>0.7</v>
      </c>
      <c r="AK738" s="56">
        <v>10.92</v>
      </c>
      <c r="AL738" s="111">
        <v>44.982999999999997</v>
      </c>
      <c r="AM738" s="111">
        <v>44.979900000000001</v>
      </c>
      <c r="AN738" s="60">
        <f t="shared" si="67"/>
        <v>77.499999999908198</v>
      </c>
      <c r="AO738" s="61">
        <v>6.02</v>
      </c>
      <c r="AS738" s="101">
        <v>300</v>
      </c>
      <c r="AT738" s="101">
        <v>400</v>
      </c>
      <c r="AU738" s="101">
        <v>20</v>
      </c>
      <c r="AV738" s="101">
        <v>25</v>
      </c>
      <c r="AW738" s="101">
        <v>8</v>
      </c>
      <c r="AX738" s="101">
        <v>12</v>
      </c>
      <c r="AY738" s="101">
        <v>2.7</v>
      </c>
      <c r="AZ738" s="101">
        <v>3.3</v>
      </c>
      <c r="BA738" s="101">
        <v>2</v>
      </c>
      <c r="BB738" s="101">
        <v>2</v>
      </c>
      <c r="BC738" s="101">
        <v>12</v>
      </c>
      <c r="BD738" s="101">
        <v>50</v>
      </c>
      <c r="BE738" s="101">
        <v>100</v>
      </c>
      <c r="BF738" s="101">
        <v>11</v>
      </c>
      <c r="BG738" s="101">
        <v>30</v>
      </c>
      <c r="BH738" s="101">
        <v>50</v>
      </c>
      <c r="BI738" s="101">
        <v>42</v>
      </c>
      <c r="BJ738" s="101">
        <v>50</v>
      </c>
      <c r="BK738" s="101">
        <v>10</v>
      </c>
      <c r="BL738" s="101">
        <v>20</v>
      </c>
      <c r="BM738" s="101">
        <v>5</v>
      </c>
      <c r="BN738" s="101">
        <v>10</v>
      </c>
      <c r="BO738" s="101">
        <v>36</v>
      </c>
      <c r="BP738" s="101">
        <v>41</v>
      </c>
      <c r="BQ738" s="101">
        <v>2.4</v>
      </c>
    </row>
    <row r="739" spans="1:69" hidden="1" x14ac:dyDescent="0.25">
      <c r="A739" s="73"/>
      <c r="B739" s="3" t="s">
        <v>72</v>
      </c>
      <c r="C739" s="23">
        <v>2.8</v>
      </c>
      <c r="D739" s="11">
        <v>0.8</v>
      </c>
      <c r="E739" s="11">
        <f t="shared" si="59"/>
        <v>38</v>
      </c>
      <c r="F739" s="11">
        <f t="shared" si="60"/>
        <v>0.72000000000000008</v>
      </c>
      <c r="G739" s="11">
        <v>12.41</v>
      </c>
      <c r="H739" s="11">
        <v>47.3</v>
      </c>
      <c r="I739" s="11">
        <v>32.220500000000001</v>
      </c>
      <c r="J739" s="11">
        <v>32.206000000000003</v>
      </c>
      <c r="K739" s="125">
        <f t="shared" si="64"/>
        <v>1.2083333333331818</v>
      </c>
      <c r="L739" s="24">
        <v>44.4</v>
      </c>
      <c r="M739" s="6">
        <v>3.02</v>
      </c>
      <c r="N739" s="104">
        <v>4.0999999999999996</v>
      </c>
      <c r="P739" s="25">
        <f t="shared" si="63"/>
        <v>11.479999999999999</v>
      </c>
      <c r="R739" s="26">
        <v>2.16</v>
      </c>
      <c r="S739" s="26">
        <v>40.1</v>
      </c>
      <c r="T739" s="26">
        <v>32.192999999999998</v>
      </c>
      <c r="U739" s="121">
        <f t="shared" si="65"/>
        <v>1.6250000000006537</v>
      </c>
      <c r="V739" s="38">
        <v>8.6300000000000008</v>
      </c>
      <c r="W739" s="126">
        <f t="shared" si="62"/>
        <v>2.8333333333338357</v>
      </c>
      <c r="Y739" s="40">
        <v>699</v>
      </c>
      <c r="AA739" s="40">
        <v>11.62</v>
      </c>
      <c r="AB739" s="41">
        <v>11.58</v>
      </c>
      <c r="AC739" s="48">
        <v>20.6</v>
      </c>
      <c r="AD739" s="49">
        <v>3.33</v>
      </c>
      <c r="AE739" s="49">
        <v>342</v>
      </c>
      <c r="AF739" s="49">
        <v>2.1</v>
      </c>
      <c r="AG739" s="49">
        <f t="shared" si="66"/>
        <v>9.5549999999999997</v>
      </c>
      <c r="AK739" s="56">
        <v>12.3</v>
      </c>
      <c r="AL739" s="111">
        <v>44.997199999999999</v>
      </c>
      <c r="AM739" s="111">
        <v>44.994399999999999</v>
      </c>
      <c r="AN739" s="60">
        <f t="shared" si="67"/>
        <v>70.000000000014495</v>
      </c>
      <c r="AO739" s="61">
        <v>7.5579999999999998</v>
      </c>
      <c r="AS739" s="101">
        <v>300</v>
      </c>
      <c r="AT739" s="101">
        <v>400</v>
      </c>
      <c r="AU739" s="101">
        <v>20</v>
      </c>
      <c r="AV739" s="101">
        <v>25</v>
      </c>
      <c r="AW739" s="101">
        <v>8</v>
      </c>
      <c r="AX739" s="101">
        <v>12</v>
      </c>
      <c r="AY739" s="101">
        <v>2.7</v>
      </c>
      <c r="AZ739" s="101">
        <v>3.3</v>
      </c>
      <c r="BA739" s="101">
        <v>2</v>
      </c>
      <c r="BB739" s="101">
        <v>2</v>
      </c>
      <c r="BC739" s="101">
        <v>12</v>
      </c>
      <c r="BD739" s="101">
        <v>50</v>
      </c>
      <c r="BE739" s="101">
        <v>100</v>
      </c>
      <c r="BF739" s="101">
        <v>11</v>
      </c>
      <c r="BG739" s="101">
        <v>30</v>
      </c>
      <c r="BH739" s="101">
        <v>50</v>
      </c>
      <c r="BI739" s="101">
        <v>42</v>
      </c>
      <c r="BJ739" s="101">
        <v>50</v>
      </c>
      <c r="BK739" s="101">
        <v>10</v>
      </c>
      <c r="BL739" s="101">
        <v>20</v>
      </c>
      <c r="BM739" s="101">
        <v>5</v>
      </c>
      <c r="BN739" s="101">
        <v>10</v>
      </c>
      <c r="BO739" s="101">
        <v>36</v>
      </c>
      <c r="BP739" s="101">
        <v>41</v>
      </c>
      <c r="BQ739" s="101">
        <v>2.4</v>
      </c>
    </row>
    <row r="740" spans="1:69" hidden="1" x14ac:dyDescent="0.25">
      <c r="A740" s="73">
        <v>43344</v>
      </c>
      <c r="B740" s="3" t="s">
        <v>167</v>
      </c>
      <c r="C740" s="23">
        <v>2.7</v>
      </c>
      <c r="D740" s="11">
        <v>0.8</v>
      </c>
      <c r="E740" s="11">
        <f t="shared" si="59"/>
        <v>36.5</v>
      </c>
      <c r="F740" s="11">
        <f t="shared" si="60"/>
        <v>0.72000000000000008</v>
      </c>
      <c r="G740" s="11">
        <v>12.43</v>
      </c>
      <c r="H740" s="11">
        <v>47.3</v>
      </c>
      <c r="I740" s="11">
        <v>32.183500000000002</v>
      </c>
      <c r="J740" s="11">
        <v>32.171799999999998</v>
      </c>
      <c r="K740" s="125">
        <f t="shared" si="64"/>
        <v>0.97500000000039222</v>
      </c>
      <c r="L740" s="24">
        <v>44</v>
      </c>
      <c r="M740" s="6">
        <v>3.54</v>
      </c>
      <c r="N740" s="104">
        <v>4.2</v>
      </c>
      <c r="O740" s="114">
        <v>8.3000000000000007</v>
      </c>
      <c r="P740" s="25">
        <f t="shared" si="63"/>
        <v>11.76</v>
      </c>
      <c r="Q740" s="25">
        <f t="shared" si="68"/>
        <v>0.82000000000000017</v>
      </c>
      <c r="R740" s="26">
        <v>2.19</v>
      </c>
      <c r="S740" s="26">
        <v>40.1</v>
      </c>
      <c r="T740" s="26">
        <v>32.158999999999999</v>
      </c>
      <c r="U740" s="121">
        <f t="shared" si="65"/>
        <v>1.5999999999998238</v>
      </c>
      <c r="V740" s="38">
        <v>8.68</v>
      </c>
      <c r="W740" s="126">
        <f t="shared" si="62"/>
        <v>2.575000000000216</v>
      </c>
      <c r="Y740" s="40">
        <v>714</v>
      </c>
      <c r="AA740" s="40">
        <v>14.5</v>
      </c>
      <c r="AB740" s="41">
        <v>15.89</v>
      </c>
      <c r="AC740" s="48">
        <v>20.6</v>
      </c>
      <c r="AD740" s="49">
        <v>3.28</v>
      </c>
      <c r="AE740" s="49">
        <v>346</v>
      </c>
      <c r="AF740" s="49">
        <v>2</v>
      </c>
      <c r="AG740" s="49">
        <f t="shared" si="66"/>
        <v>9.1</v>
      </c>
      <c r="AH740" s="108">
        <v>0.7</v>
      </c>
      <c r="AK740" s="56">
        <v>12.73</v>
      </c>
      <c r="AL740" s="111">
        <v>44.743200000000002</v>
      </c>
      <c r="AM740" s="111">
        <v>44.740600000000001</v>
      </c>
      <c r="AN740" s="60">
        <f t="shared" si="67"/>
        <v>65.000000000026148</v>
      </c>
      <c r="AO740" s="61">
        <v>5.7080000000000002</v>
      </c>
      <c r="AS740" s="101">
        <v>300</v>
      </c>
      <c r="AT740" s="101">
        <v>400</v>
      </c>
      <c r="AU740" s="101">
        <v>20</v>
      </c>
      <c r="AV740" s="101">
        <v>25</v>
      </c>
      <c r="AW740" s="101">
        <v>8</v>
      </c>
      <c r="AX740" s="101">
        <v>12</v>
      </c>
      <c r="AY740" s="101">
        <v>2.7</v>
      </c>
      <c r="AZ740" s="101">
        <v>3.3</v>
      </c>
      <c r="BA740" s="101">
        <v>2</v>
      </c>
      <c r="BB740" s="101">
        <v>2</v>
      </c>
      <c r="BC740" s="101">
        <v>12</v>
      </c>
      <c r="BD740" s="101">
        <v>50</v>
      </c>
      <c r="BE740" s="101">
        <v>100</v>
      </c>
      <c r="BF740" s="101">
        <v>11</v>
      </c>
      <c r="BG740" s="101">
        <v>30</v>
      </c>
      <c r="BH740" s="101">
        <v>50</v>
      </c>
      <c r="BI740" s="101">
        <v>42</v>
      </c>
      <c r="BJ740" s="101">
        <v>50</v>
      </c>
      <c r="BK740" s="101">
        <v>10</v>
      </c>
      <c r="BL740" s="101">
        <v>20</v>
      </c>
      <c r="BM740" s="101">
        <v>5</v>
      </c>
      <c r="BN740" s="101">
        <v>10</v>
      </c>
      <c r="BO740" s="101">
        <v>36</v>
      </c>
      <c r="BP740" s="101">
        <v>41</v>
      </c>
      <c r="BQ740" s="101">
        <v>2.4</v>
      </c>
    </row>
    <row r="741" spans="1:69" hidden="1" x14ac:dyDescent="0.25">
      <c r="A741" s="73">
        <v>43346</v>
      </c>
      <c r="B741" s="3" t="s">
        <v>303</v>
      </c>
      <c r="C741" s="23">
        <v>2.7</v>
      </c>
      <c r="D741" s="11">
        <v>0.8</v>
      </c>
      <c r="E741" s="11">
        <f t="shared" si="59"/>
        <v>36.5</v>
      </c>
      <c r="F741" s="11">
        <f t="shared" si="60"/>
        <v>0.72000000000000008</v>
      </c>
      <c r="G741" s="11">
        <v>12.12</v>
      </c>
      <c r="H741" s="11">
        <v>47.7</v>
      </c>
      <c r="I741" s="11">
        <v>32.040500000000002</v>
      </c>
      <c r="J741" s="11">
        <v>32.027700000000003</v>
      </c>
      <c r="K741" s="125">
        <f t="shared" si="64"/>
        <v>1.0666666666665492</v>
      </c>
      <c r="L741" s="24">
        <v>40.700000000000003</v>
      </c>
      <c r="M741" s="6">
        <v>3.47</v>
      </c>
      <c r="N741" s="104">
        <v>4.2</v>
      </c>
      <c r="O741" s="114">
        <v>7.7</v>
      </c>
      <c r="P741" s="25">
        <f t="shared" si="63"/>
        <v>11.76</v>
      </c>
      <c r="Q741" s="25">
        <f t="shared" si="68"/>
        <v>0.70000000000000007</v>
      </c>
      <c r="R741" s="26">
        <v>2.02</v>
      </c>
      <c r="S741" s="26">
        <v>39.700000000000003</v>
      </c>
      <c r="T741" s="26">
        <v>32.014699999999998</v>
      </c>
      <c r="U741" s="121">
        <f t="shared" si="65"/>
        <v>1.6250000000006537</v>
      </c>
      <c r="V741" s="38">
        <v>8.2200000000000006</v>
      </c>
      <c r="W741" s="126">
        <f t="shared" si="62"/>
        <v>2.6916666666672029</v>
      </c>
      <c r="Y741" s="40">
        <v>648</v>
      </c>
      <c r="AA741" s="40">
        <v>16.329999999999998</v>
      </c>
      <c r="AB741" s="41">
        <v>15.45</v>
      </c>
      <c r="AC741" s="48">
        <v>20.6</v>
      </c>
      <c r="AD741" s="49">
        <v>3.12</v>
      </c>
      <c r="AE741" s="49">
        <v>316</v>
      </c>
      <c r="AF741" s="49">
        <v>1.8</v>
      </c>
      <c r="AG741" s="49">
        <f t="shared" si="66"/>
        <v>8.19</v>
      </c>
      <c r="AH741" s="108">
        <v>0.7</v>
      </c>
      <c r="AK741" s="56">
        <v>71.2</v>
      </c>
      <c r="AL741" s="111">
        <v>44.876300000000001</v>
      </c>
      <c r="AM741" s="111">
        <v>44.873399999999997</v>
      </c>
      <c r="AN741" s="60">
        <f t="shared" si="67"/>
        <v>72.500000000097486</v>
      </c>
      <c r="AS741" s="101">
        <v>300</v>
      </c>
      <c r="AT741" s="101">
        <v>400</v>
      </c>
      <c r="AU741" s="101">
        <v>20</v>
      </c>
      <c r="AV741" s="101">
        <v>25</v>
      </c>
      <c r="AW741" s="101">
        <v>8</v>
      </c>
      <c r="AX741" s="101">
        <v>12</v>
      </c>
      <c r="AY741" s="101">
        <v>2.7</v>
      </c>
      <c r="AZ741" s="101">
        <v>3.3</v>
      </c>
      <c r="BA741" s="101">
        <v>2</v>
      </c>
      <c r="BB741" s="101">
        <v>2</v>
      </c>
      <c r="BC741" s="101">
        <v>12</v>
      </c>
      <c r="BD741" s="101">
        <v>50</v>
      </c>
      <c r="BE741" s="101">
        <v>100</v>
      </c>
      <c r="BF741" s="101">
        <v>11</v>
      </c>
      <c r="BG741" s="101">
        <v>30</v>
      </c>
      <c r="BH741" s="101">
        <v>50</v>
      </c>
      <c r="BI741" s="101">
        <v>42</v>
      </c>
      <c r="BJ741" s="101">
        <v>50</v>
      </c>
      <c r="BK741" s="101">
        <v>10</v>
      </c>
      <c r="BL741" s="101">
        <v>20</v>
      </c>
      <c r="BM741" s="101">
        <v>5</v>
      </c>
      <c r="BN741" s="101">
        <v>10</v>
      </c>
      <c r="BO741" s="101">
        <v>36</v>
      </c>
      <c r="BP741" s="101">
        <v>41</v>
      </c>
      <c r="BQ741" s="101">
        <v>2.4</v>
      </c>
    </row>
    <row r="742" spans="1:69" hidden="1" x14ac:dyDescent="0.25">
      <c r="A742" s="73"/>
      <c r="B742" s="3" t="s">
        <v>226</v>
      </c>
      <c r="C742" s="23">
        <v>3.2</v>
      </c>
      <c r="D742" s="11">
        <v>0.9</v>
      </c>
      <c r="E742" s="11">
        <f t="shared" si="59"/>
        <v>43.500000000000007</v>
      </c>
      <c r="F742" s="11">
        <f t="shared" si="60"/>
        <v>0.81</v>
      </c>
      <c r="G742" s="11">
        <v>12.28</v>
      </c>
      <c r="H742" s="11">
        <v>46.2</v>
      </c>
      <c r="I742" s="11">
        <v>32.219200000000001</v>
      </c>
      <c r="J742" s="11">
        <v>32.205599999999997</v>
      </c>
      <c r="K742" s="125">
        <f t="shared" si="64"/>
        <v>1.1333333333336526</v>
      </c>
      <c r="L742" s="24">
        <v>44.6</v>
      </c>
      <c r="M742" s="6">
        <v>3.59</v>
      </c>
      <c r="N742" s="104">
        <v>4.5</v>
      </c>
      <c r="P742" s="25">
        <f t="shared" si="63"/>
        <v>12.6</v>
      </c>
      <c r="R742" s="26">
        <v>1.99</v>
      </c>
      <c r="S742" s="26">
        <v>40.6</v>
      </c>
      <c r="T742" s="26">
        <v>32.191899999999997</v>
      </c>
      <c r="U742" s="121">
        <f t="shared" si="65"/>
        <v>1.7125000000000057</v>
      </c>
      <c r="V742" s="38">
        <v>8.8699999999999992</v>
      </c>
      <c r="W742" s="126">
        <f t="shared" si="62"/>
        <v>2.8458333333336583</v>
      </c>
      <c r="Y742" s="40">
        <v>640</v>
      </c>
      <c r="AA742" s="40">
        <v>18.28</v>
      </c>
      <c r="AB742" s="41">
        <v>20.99</v>
      </c>
      <c r="AC742" s="48">
        <v>20.5</v>
      </c>
      <c r="AD742" s="49">
        <v>3.07</v>
      </c>
      <c r="AE742" s="49">
        <v>343</v>
      </c>
      <c r="AF742" s="49">
        <v>2.2000000000000002</v>
      </c>
      <c r="AG742" s="49">
        <f t="shared" si="66"/>
        <v>10.01</v>
      </c>
      <c r="AJ742" s="80">
        <v>67.53</v>
      </c>
      <c r="AK742" s="56">
        <v>10.68</v>
      </c>
      <c r="AL742" s="111">
        <v>44.894799999999996</v>
      </c>
      <c r="AM742" s="111">
        <v>44.891300000000001</v>
      </c>
      <c r="AN742" s="60">
        <f t="shared" si="67"/>
        <v>87.499999999884892</v>
      </c>
      <c r="AO742" s="61">
        <v>7.8140000000000001</v>
      </c>
      <c r="AS742" s="101">
        <v>300</v>
      </c>
      <c r="AT742" s="101">
        <v>400</v>
      </c>
      <c r="AU742" s="101">
        <v>20</v>
      </c>
      <c r="AV742" s="101">
        <v>25</v>
      </c>
      <c r="AW742" s="101">
        <v>8</v>
      </c>
      <c r="AX742" s="101">
        <v>12</v>
      </c>
      <c r="AY742" s="101">
        <v>2.7</v>
      </c>
      <c r="AZ742" s="101">
        <v>3.3</v>
      </c>
      <c r="BA742" s="101">
        <v>2</v>
      </c>
      <c r="BB742" s="101">
        <v>2</v>
      </c>
      <c r="BC742" s="101">
        <v>12</v>
      </c>
      <c r="BD742" s="101">
        <v>50</v>
      </c>
      <c r="BE742" s="101">
        <v>100</v>
      </c>
      <c r="BF742" s="101">
        <v>11</v>
      </c>
      <c r="BG742" s="101">
        <v>30</v>
      </c>
      <c r="BH742" s="101">
        <v>50</v>
      </c>
      <c r="BI742" s="101">
        <v>42</v>
      </c>
      <c r="BJ742" s="101">
        <v>50</v>
      </c>
      <c r="BK742" s="101">
        <v>10</v>
      </c>
      <c r="BL742" s="101">
        <v>20</v>
      </c>
      <c r="BM742" s="101">
        <v>5</v>
      </c>
      <c r="BN742" s="101">
        <v>10</v>
      </c>
      <c r="BO742" s="101">
        <v>36</v>
      </c>
      <c r="BP742" s="101">
        <v>41</v>
      </c>
      <c r="BQ742" s="101">
        <v>2.4</v>
      </c>
    </row>
    <row r="743" spans="1:69" hidden="1" x14ac:dyDescent="0.25">
      <c r="A743" s="73">
        <v>43347</v>
      </c>
      <c r="B743" s="3" t="s">
        <v>156</v>
      </c>
      <c r="C743" s="23">
        <v>2.8</v>
      </c>
      <c r="D743" s="11">
        <v>0.9</v>
      </c>
      <c r="E743" s="11">
        <f t="shared" si="59"/>
        <v>37.5</v>
      </c>
      <c r="F743" s="11">
        <f t="shared" si="60"/>
        <v>0.81</v>
      </c>
      <c r="G743" s="11">
        <v>11.94</v>
      </c>
      <c r="H743" s="11">
        <v>47.8</v>
      </c>
      <c r="I743" s="11">
        <v>32.117600000000003</v>
      </c>
      <c r="J743" s="11">
        <v>32.104999999999997</v>
      </c>
      <c r="K743" s="125">
        <f t="shared" si="64"/>
        <v>1.0500000000005134</v>
      </c>
      <c r="L743" s="24">
        <v>43.5</v>
      </c>
      <c r="M743" s="6">
        <v>3.02</v>
      </c>
      <c r="N743" s="104">
        <v>4.5999999999999996</v>
      </c>
      <c r="P743" s="25">
        <f t="shared" si="63"/>
        <v>12.879999999999999</v>
      </c>
      <c r="R743" s="26">
        <v>1.78</v>
      </c>
      <c r="S743" s="26">
        <v>40.4</v>
      </c>
      <c r="T743" s="26">
        <v>32.092799999999997</v>
      </c>
      <c r="U743" s="121">
        <f t="shared" si="65"/>
        <v>1.5249999999999986</v>
      </c>
      <c r="V743" s="38">
        <v>8.94</v>
      </c>
      <c r="W743" s="126">
        <f t="shared" si="62"/>
        <v>2.5750000000005118</v>
      </c>
      <c r="Y743" s="40">
        <v>677</v>
      </c>
      <c r="AA743" s="40">
        <v>20.8</v>
      </c>
      <c r="AB743" s="41">
        <v>22.2</v>
      </c>
      <c r="AC743" s="48">
        <v>20.7</v>
      </c>
      <c r="AD743" s="49">
        <v>3.07</v>
      </c>
      <c r="AE743" s="49">
        <v>333</v>
      </c>
      <c r="AF743" s="49">
        <v>1.8</v>
      </c>
      <c r="AG743" s="49">
        <f t="shared" si="66"/>
        <v>8.19</v>
      </c>
      <c r="AK743" s="56">
        <v>12.36</v>
      </c>
      <c r="AL743" s="111">
        <v>44.918199999999999</v>
      </c>
      <c r="AM743" s="111">
        <v>44.915599999999998</v>
      </c>
      <c r="AN743" s="60">
        <f t="shared" si="67"/>
        <v>65.000000000026148</v>
      </c>
      <c r="AO743" s="61">
        <v>5.9080000000000004</v>
      </c>
      <c r="AS743" s="101">
        <v>300</v>
      </c>
      <c r="AT743" s="101">
        <v>400</v>
      </c>
      <c r="AU743" s="101">
        <v>20</v>
      </c>
      <c r="AV743" s="101">
        <v>25</v>
      </c>
      <c r="AW743" s="101">
        <v>8</v>
      </c>
      <c r="AX743" s="101">
        <v>12</v>
      </c>
      <c r="AY743" s="101">
        <v>2.7</v>
      </c>
      <c r="AZ743" s="101">
        <v>3.3</v>
      </c>
      <c r="BA743" s="101">
        <v>2</v>
      </c>
      <c r="BB743" s="101">
        <v>2</v>
      </c>
      <c r="BC743" s="101">
        <v>12</v>
      </c>
      <c r="BD743" s="101">
        <v>50</v>
      </c>
      <c r="BE743" s="101">
        <v>100</v>
      </c>
      <c r="BF743" s="101">
        <v>11</v>
      </c>
      <c r="BG743" s="101">
        <v>30</v>
      </c>
      <c r="BH743" s="101">
        <v>50</v>
      </c>
      <c r="BI743" s="101">
        <v>42</v>
      </c>
      <c r="BJ743" s="101">
        <v>50</v>
      </c>
      <c r="BK743" s="101">
        <v>10</v>
      </c>
      <c r="BL743" s="101">
        <v>20</v>
      </c>
      <c r="BM743" s="101">
        <v>5</v>
      </c>
      <c r="BN743" s="101">
        <v>10</v>
      </c>
      <c r="BO743" s="101">
        <v>36</v>
      </c>
      <c r="BP743" s="101">
        <v>41</v>
      </c>
      <c r="BQ743" s="101">
        <v>2.4</v>
      </c>
    </row>
    <row r="744" spans="1:69" hidden="1" x14ac:dyDescent="0.25">
      <c r="A744" s="73"/>
      <c r="B744" s="3" t="s">
        <v>75</v>
      </c>
      <c r="C744" s="23">
        <v>2.75</v>
      </c>
      <c r="D744" s="11">
        <v>0.9</v>
      </c>
      <c r="E744" s="11">
        <f t="shared" si="59"/>
        <v>36.75</v>
      </c>
      <c r="F744" s="11">
        <f t="shared" si="60"/>
        <v>0.81</v>
      </c>
      <c r="G744" s="11">
        <v>12.09</v>
      </c>
      <c r="H744" s="11">
        <v>47.8</v>
      </c>
      <c r="I744" s="11">
        <v>32.139099999999999</v>
      </c>
      <c r="J744" s="11">
        <v>32.125500000000002</v>
      </c>
      <c r="K744" s="125">
        <f t="shared" si="64"/>
        <v>1.1333333333330604</v>
      </c>
      <c r="L744" s="24">
        <v>43.8</v>
      </c>
      <c r="M744" s="6">
        <v>3.41</v>
      </c>
      <c r="N744" s="104">
        <v>4.2</v>
      </c>
      <c r="P744" s="25">
        <f t="shared" si="63"/>
        <v>11.76</v>
      </c>
      <c r="R744" s="26">
        <v>1.94</v>
      </c>
      <c r="S744" s="26">
        <v>40.9</v>
      </c>
      <c r="T744" s="26">
        <v>32.112000000000002</v>
      </c>
      <c r="U744" s="121">
        <f t="shared" si="65"/>
        <v>1.6875000000000639</v>
      </c>
      <c r="V744" s="38">
        <v>8.8000000000000007</v>
      </c>
      <c r="W744" s="126">
        <f t="shared" si="62"/>
        <v>2.8208333333331241</v>
      </c>
      <c r="Y744" s="40">
        <v>677</v>
      </c>
      <c r="AA744" s="40">
        <v>21.96</v>
      </c>
      <c r="AB744" s="41">
        <v>24.64</v>
      </c>
      <c r="AC744" s="48">
        <v>20.8</v>
      </c>
      <c r="AD744" s="49">
        <v>3.29</v>
      </c>
      <c r="AE744" s="49">
        <v>323</v>
      </c>
      <c r="AF744" s="49">
        <v>1.85</v>
      </c>
      <c r="AG744" s="49">
        <f t="shared" si="66"/>
        <v>8.4175000000000004</v>
      </c>
      <c r="AH744" s="108">
        <v>0.7</v>
      </c>
      <c r="AK744" s="56">
        <v>18.100000000000001</v>
      </c>
      <c r="AL744" s="111">
        <v>44.767099999999999</v>
      </c>
      <c r="AM744" s="111">
        <v>44.764200000000002</v>
      </c>
      <c r="AN744" s="60">
        <f t="shared" si="67"/>
        <v>72.499999999919851</v>
      </c>
      <c r="AO744" s="61">
        <v>8.65</v>
      </c>
      <c r="AS744" s="101">
        <v>300</v>
      </c>
      <c r="AT744" s="101">
        <v>400</v>
      </c>
      <c r="AU744" s="101">
        <v>20</v>
      </c>
      <c r="AV744" s="101">
        <v>25</v>
      </c>
      <c r="AW744" s="101">
        <v>8</v>
      </c>
      <c r="AX744" s="101">
        <v>12</v>
      </c>
      <c r="AY744" s="101">
        <v>2.7</v>
      </c>
      <c r="AZ744" s="101">
        <v>3.3</v>
      </c>
      <c r="BA744" s="101">
        <v>2</v>
      </c>
      <c r="BB744" s="101">
        <v>2</v>
      </c>
      <c r="BC744" s="101">
        <v>12</v>
      </c>
      <c r="BD744" s="101">
        <v>50</v>
      </c>
      <c r="BE744" s="101">
        <v>100</v>
      </c>
      <c r="BF744" s="101">
        <v>11</v>
      </c>
      <c r="BG744" s="101">
        <v>30</v>
      </c>
      <c r="BH744" s="101">
        <v>50</v>
      </c>
      <c r="BI744" s="101">
        <v>42</v>
      </c>
      <c r="BJ744" s="101">
        <v>50</v>
      </c>
      <c r="BK744" s="101">
        <v>10</v>
      </c>
      <c r="BL744" s="101">
        <v>20</v>
      </c>
      <c r="BM744" s="101">
        <v>5</v>
      </c>
      <c r="BN744" s="101">
        <v>10</v>
      </c>
      <c r="BO744" s="101">
        <v>36</v>
      </c>
      <c r="BP744" s="101">
        <v>41</v>
      </c>
      <c r="BQ744" s="101">
        <v>2.4</v>
      </c>
    </row>
    <row r="745" spans="1:69" hidden="1" x14ac:dyDescent="0.25">
      <c r="A745" s="73">
        <v>43348</v>
      </c>
      <c r="B745" s="3" t="s">
        <v>39</v>
      </c>
      <c r="C745" s="23">
        <v>2.7</v>
      </c>
      <c r="D745" s="11">
        <v>0.9</v>
      </c>
      <c r="E745" s="11">
        <f t="shared" si="59"/>
        <v>36.000000000000007</v>
      </c>
      <c r="F745" s="11">
        <f t="shared" si="60"/>
        <v>0.81</v>
      </c>
      <c r="G745" s="11">
        <v>12.1</v>
      </c>
      <c r="H745" s="11">
        <v>47.3</v>
      </c>
      <c r="I745" s="11">
        <v>32.197899999999997</v>
      </c>
      <c r="J745" s="11">
        <v>32.186199999999999</v>
      </c>
      <c r="K745" s="125">
        <f t="shared" si="64"/>
        <v>0.97499999999980003</v>
      </c>
      <c r="L745" s="24">
        <v>43.8</v>
      </c>
      <c r="M745" s="6">
        <v>3.97</v>
      </c>
      <c r="N745" s="104">
        <v>4.0999999999999996</v>
      </c>
      <c r="O745" s="114">
        <v>7.8</v>
      </c>
      <c r="P745" s="25">
        <f t="shared" si="63"/>
        <v>11.479999999999999</v>
      </c>
      <c r="Q745" s="25">
        <f t="shared" si="68"/>
        <v>0.7400000000000001</v>
      </c>
      <c r="R745" s="26">
        <v>1.86</v>
      </c>
      <c r="S745" s="26">
        <v>40.9</v>
      </c>
      <c r="T745" s="26">
        <v>32.174100000000003</v>
      </c>
      <c r="U745" s="121">
        <f t="shared" si="65"/>
        <v>1.5124999999995836</v>
      </c>
      <c r="V745" s="38">
        <v>8.77</v>
      </c>
      <c r="W745" s="126">
        <f t="shared" si="62"/>
        <v>2.4874999999993834</v>
      </c>
      <c r="Y745" s="40">
        <v>674</v>
      </c>
      <c r="AA745" s="40">
        <v>25.3</v>
      </c>
      <c r="AB745" s="41">
        <v>20.83</v>
      </c>
      <c r="AC745" s="48">
        <v>21.4</v>
      </c>
      <c r="AD745" s="49">
        <v>3.2</v>
      </c>
      <c r="AE745" s="49">
        <v>324</v>
      </c>
      <c r="AF745" s="49">
        <v>1.9</v>
      </c>
      <c r="AG745" s="49">
        <f t="shared" si="66"/>
        <v>8.6449999999999996</v>
      </c>
      <c r="AH745" s="108">
        <v>0.7</v>
      </c>
      <c r="AK745" s="56">
        <v>10.71</v>
      </c>
      <c r="AL745" s="111">
        <v>44.714100000000002</v>
      </c>
      <c r="AM745" s="111">
        <v>44.7119</v>
      </c>
      <c r="AN745" s="60">
        <f t="shared" si="67"/>
        <v>55.000000000049454</v>
      </c>
      <c r="AO745" s="61">
        <v>4.82</v>
      </c>
      <c r="AS745" s="101">
        <v>300</v>
      </c>
      <c r="AT745" s="101">
        <v>400</v>
      </c>
      <c r="AU745" s="101">
        <v>20</v>
      </c>
      <c r="AV745" s="101">
        <v>25</v>
      </c>
      <c r="AW745" s="101">
        <v>8</v>
      </c>
      <c r="AX745" s="101">
        <v>12</v>
      </c>
      <c r="AY745" s="101">
        <v>2.7</v>
      </c>
      <c r="AZ745" s="101">
        <v>3.3</v>
      </c>
      <c r="BA745" s="101">
        <v>2</v>
      </c>
      <c r="BB745" s="101">
        <v>2</v>
      </c>
      <c r="BC745" s="101">
        <v>12</v>
      </c>
      <c r="BD745" s="101">
        <v>50</v>
      </c>
      <c r="BE745" s="101">
        <v>100</v>
      </c>
      <c r="BF745" s="101">
        <v>11</v>
      </c>
      <c r="BG745" s="101">
        <v>30</v>
      </c>
      <c r="BH745" s="101">
        <v>50</v>
      </c>
      <c r="BI745" s="101">
        <v>42</v>
      </c>
      <c r="BJ745" s="101">
        <v>50</v>
      </c>
      <c r="BK745" s="101">
        <v>10</v>
      </c>
      <c r="BL745" s="101">
        <v>20</v>
      </c>
      <c r="BM745" s="101">
        <v>5</v>
      </c>
      <c r="BN745" s="101">
        <v>10</v>
      </c>
      <c r="BO745" s="101">
        <v>36</v>
      </c>
      <c r="BP745" s="101">
        <v>41</v>
      </c>
      <c r="BQ745" s="101">
        <v>2.4</v>
      </c>
    </row>
    <row r="746" spans="1:69" hidden="1" x14ac:dyDescent="0.25">
      <c r="A746" s="73"/>
      <c r="B746" s="3" t="s">
        <v>66</v>
      </c>
      <c r="C746" s="23">
        <v>2.75</v>
      </c>
      <c r="D746" s="11">
        <v>0.9</v>
      </c>
      <c r="E746" s="11">
        <f t="shared" si="59"/>
        <v>36.75</v>
      </c>
      <c r="F746" s="11">
        <f t="shared" si="60"/>
        <v>0.81</v>
      </c>
      <c r="G746" s="11">
        <v>12.11</v>
      </c>
      <c r="H746" s="11">
        <v>47.6</v>
      </c>
      <c r="I746" s="11">
        <v>32.095399999999998</v>
      </c>
      <c r="J746" s="11">
        <v>32.082000000000001</v>
      </c>
      <c r="K746" s="125">
        <f t="shared" si="64"/>
        <v>1.1166666666664327</v>
      </c>
      <c r="L746" s="24">
        <v>43.1</v>
      </c>
      <c r="M746" s="6">
        <v>3.5</v>
      </c>
      <c r="N746" s="104">
        <v>4.3</v>
      </c>
      <c r="P746" s="25">
        <f t="shared" si="63"/>
        <v>12.04</v>
      </c>
      <c r="R746" s="26">
        <v>1.94</v>
      </c>
      <c r="S746" s="26">
        <v>40.799999999999997</v>
      </c>
      <c r="T746" s="26">
        <v>32.070500000000003</v>
      </c>
      <c r="U746" s="121">
        <f t="shared" si="65"/>
        <v>1.4374999999997584</v>
      </c>
      <c r="V746" s="38">
        <v>8.74</v>
      </c>
      <c r="W746" s="126">
        <f t="shared" si="62"/>
        <v>2.5541666666661911</v>
      </c>
      <c r="Y746" s="40">
        <v>668</v>
      </c>
      <c r="AA746" s="40">
        <v>9.08</v>
      </c>
      <c r="AB746" s="41">
        <v>5.98</v>
      </c>
      <c r="AC746" s="48">
        <v>21.3</v>
      </c>
      <c r="AD746" s="49">
        <v>3.28</v>
      </c>
      <c r="AE746" s="49">
        <v>323</v>
      </c>
      <c r="AF746" s="49">
        <v>2</v>
      </c>
      <c r="AG746" s="49">
        <f t="shared" si="66"/>
        <v>9.1</v>
      </c>
      <c r="AH746" s="108">
        <v>0.7</v>
      </c>
      <c r="AK746" s="56">
        <v>10.97</v>
      </c>
      <c r="AL746" s="111">
        <v>44.829000000000001</v>
      </c>
      <c r="AM746" s="111">
        <v>44.825099999999999</v>
      </c>
      <c r="AN746" s="60">
        <f t="shared" si="67"/>
        <v>97.500000000039222</v>
      </c>
      <c r="AO746" s="61">
        <v>7.54</v>
      </c>
      <c r="AS746" s="101">
        <v>300</v>
      </c>
      <c r="AT746" s="101">
        <v>400</v>
      </c>
      <c r="AU746" s="101">
        <v>20</v>
      </c>
      <c r="AV746" s="101">
        <v>25</v>
      </c>
      <c r="AW746" s="101">
        <v>8</v>
      </c>
      <c r="AX746" s="101">
        <v>12</v>
      </c>
      <c r="AY746" s="101">
        <v>2.7</v>
      </c>
      <c r="AZ746" s="101">
        <v>3.3</v>
      </c>
      <c r="BA746" s="101">
        <v>2</v>
      </c>
      <c r="BB746" s="101">
        <v>2</v>
      </c>
      <c r="BC746" s="101">
        <v>12</v>
      </c>
      <c r="BD746" s="101">
        <v>50</v>
      </c>
      <c r="BE746" s="101">
        <v>100</v>
      </c>
      <c r="BF746" s="101">
        <v>11</v>
      </c>
      <c r="BG746" s="101">
        <v>30</v>
      </c>
      <c r="BH746" s="101">
        <v>50</v>
      </c>
      <c r="BI746" s="101">
        <v>42</v>
      </c>
      <c r="BJ746" s="101">
        <v>50</v>
      </c>
      <c r="BK746" s="101">
        <v>10</v>
      </c>
      <c r="BL746" s="101">
        <v>20</v>
      </c>
      <c r="BM746" s="101">
        <v>5</v>
      </c>
      <c r="BN746" s="101">
        <v>10</v>
      </c>
      <c r="BO746" s="101">
        <v>36</v>
      </c>
      <c r="BP746" s="101">
        <v>41</v>
      </c>
      <c r="BQ746" s="101">
        <v>2.4</v>
      </c>
    </row>
    <row r="747" spans="1:69" hidden="1" x14ac:dyDescent="0.25">
      <c r="A747" s="73">
        <v>43349</v>
      </c>
      <c r="B747" s="3" t="s">
        <v>167</v>
      </c>
      <c r="C747" s="23">
        <v>2.8</v>
      </c>
      <c r="D747" s="11">
        <v>0.9</v>
      </c>
      <c r="E747" s="11">
        <f t="shared" si="59"/>
        <v>37.5</v>
      </c>
      <c r="F747" s="11">
        <f t="shared" si="60"/>
        <v>0.81</v>
      </c>
      <c r="G747" s="11">
        <v>12.09</v>
      </c>
      <c r="H747" s="11">
        <v>47.7</v>
      </c>
      <c r="I747" s="11">
        <v>32.226300000000002</v>
      </c>
      <c r="J747" s="11">
        <v>32.2151</v>
      </c>
      <c r="K747" s="125">
        <f t="shared" si="64"/>
        <v>0.93333333333352653</v>
      </c>
      <c r="L747" s="24">
        <v>43.6</v>
      </c>
      <c r="M747" s="6">
        <v>5</v>
      </c>
      <c r="N747" s="104">
        <v>4.5999999999999996</v>
      </c>
      <c r="P747" s="25">
        <f t="shared" si="63"/>
        <v>12.879999999999999</v>
      </c>
      <c r="R747" s="26">
        <v>1.93</v>
      </c>
      <c r="S747" s="26">
        <v>40.9</v>
      </c>
      <c r="T747" s="26">
        <v>32.203699999999998</v>
      </c>
      <c r="U747" s="121">
        <f t="shared" si="65"/>
        <v>1.4250000000002316</v>
      </c>
      <c r="V747" s="38">
        <v>9.02</v>
      </c>
      <c r="W747" s="126">
        <f t="shared" si="62"/>
        <v>2.3583333333337579</v>
      </c>
      <c r="Y747" s="40">
        <v>671</v>
      </c>
      <c r="AA747" s="40">
        <v>8.8699999999999992</v>
      </c>
      <c r="AB747" s="41">
        <v>5.56</v>
      </c>
      <c r="AC747" s="48">
        <v>20.8</v>
      </c>
      <c r="AD747" s="49">
        <v>3.04</v>
      </c>
      <c r="AE747" s="49">
        <v>310</v>
      </c>
      <c r="AF747" s="49">
        <v>2</v>
      </c>
      <c r="AG747" s="49">
        <f t="shared" si="66"/>
        <v>9.1</v>
      </c>
      <c r="AK747" s="56">
        <v>10.64</v>
      </c>
      <c r="AL747" s="111">
        <v>44.716700000000003</v>
      </c>
      <c r="AM747" s="111">
        <v>44.712499999999999</v>
      </c>
      <c r="AN747" s="60">
        <f t="shared" si="67"/>
        <v>105.00000000011056</v>
      </c>
      <c r="AO747" s="61">
        <v>6.4390000000000001</v>
      </c>
      <c r="AS747" s="101">
        <v>300</v>
      </c>
      <c r="AT747" s="101">
        <v>400</v>
      </c>
      <c r="AU747" s="101">
        <v>20</v>
      </c>
      <c r="AV747" s="101">
        <v>25</v>
      </c>
      <c r="AW747" s="101">
        <v>8</v>
      </c>
      <c r="AX747" s="101">
        <v>12</v>
      </c>
      <c r="AY747" s="101">
        <v>2.7</v>
      </c>
      <c r="AZ747" s="101">
        <v>3.3</v>
      </c>
      <c r="BA747" s="101">
        <v>2</v>
      </c>
      <c r="BB747" s="101">
        <v>2</v>
      </c>
      <c r="BC747" s="101">
        <v>12</v>
      </c>
      <c r="BD747" s="101">
        <v>50</v>
      </c>
      <c r="BE747" s="101">
        <v>100</v>
      </c>
      <c r="BF747" s="101">
        <v>11</v>
      </c>
      <c r="BG747" s="101">
        <v>30</v>
      </c>
      <c r="BH747" s="101">
        <v>50</v>
      </c>
      <c r="BI747" s="101">
        <v>42</v>
      </c>
      <c r="BJ747" s="101">
        <v>50</v>
      </c>
      <c r="BK747" s="101">
        <v>10</v>
      </c>
      <c r="BL747" s="101">
        <v>20</v>
      </c>
      <c r="BM747" s="101">
        <v>5</v>
      </c>
      <c r="BN747" s="101">
        <v>10</v>
      </c>
      <c r="BO747" s="101">
        <v>36</v>
      </c>
      <c r="BP747" s="101">
        <v>41</v>
      </c>
      <c r="BQ747" s="101">
        <v>2.4</v>
      </c>
    </row>
    <row r="748" spans="1:69" hidden="1" x14ac:dyDescent="0.25">
      <c r="A748" s="73"/>
      <c r="B748" s="3" t="s">
        <v>123</v>
      </c>
      <c r="M748" s="6">
        <v>3.2</v>
      </c>
      <c r="AL748" s="111">
        <v>44.745699999999999</v>
      </c>
      <c r="AM748" s="111">
        <v>44.742699999999999</v>
      </c>
      <c r="AN748" s="60">
        <f t="shared" si="67"/>
        <v>75.000000000002842</v>
      </c>
      <c r="AS748" s="101">
        <v>300</v>
      </c>
      <c r="AT748" s="101">
        <v>400</v>
      </c>
      <c r="AU748" s="101">
        <v>20</v>
      </c>
      <c r="AV748" s="101">
        <v>25</v>
      </c>
      <c r="AW748" s="101">
        <v>8</v>
      </c>
      <c r="AX748" s="101">
        <v>12</v>
      </c>
      <c r="AY748" s="101">
        <v>2.7</v>
      </c>
      <c r="AZ748" s="101">
        <v>3.3</v>
      </c>
      <c r="BA748" s="101">
        <v>2</v>
      </c>
      <c r="BB748" s="101">
        <v>2</v>
      </c>
      <c r="BC748" s="101">
        <v>12</v>
      </c>
      <c r="BD748" s="101">
        <v>50</v>
      </c>
      <c r="BE748" s="101">
        <v>100</v>
      </c>
      <c r="BF748" s="101">
        <v>11</v>
      </c>
      <c r="BG748" s="101">
        <v>30</v>
      </c>
      <c r="BH748" s="101">
        <v>50</v>
      </c>
      <c r="BI748" s="101">
        <v>42</v>
      </c>
      <c r="BJ748" s="101">
        <v>50</v>
      </c>
      <c r="BK748" s="101">
        <v>10</v>
      </c>
      <c r="BL748" s="101">
        <v>20</v>
      </c>
      <c r="BM748" s="101">
        <v>5</v>
      </c>
      <c r="BN748" s="101">
        <v>10</v>
      </c>
      <c r="BO748" s="101">
        <v>36</v>
      </c>
      <c r="BP748" s="101">
        <v>41</v>
      </c>
      <c r="BQ748" s="101">
        <v>2.4</v>
      </c>
    </row>
    <row r="749" spans="1:69" hidden="1" x14ac:dyDescent="0.25">
      <c r="A749" s="73"/>
      <c r="B749" s="3" t="s">
        <v>140</v>
      </c>
      <c r="C749" s="23">
        <v>2.75</v>
      </c>
      <c r="D749" s="11">
        <v>1</v>
      </c>
      <c r="E749" s="11">
        <f t="shared" ref="E749:E811" si="69">(C749-D749/3)*15</f>
        <v>36.25</v>
      </c>
      <c r="F749" s="11">
        <f t="shared" ref="F749:F811" si="70">D749*0.9</f>
        <v>0.9</v>
      </c>
      <c r="G749" s="11">
        <v>12.07</v>
      </c>
      <c r="H749" s="11">
        <v>47.6</v>
      </c>
      <c r="I749" s="11">
        <v>32.186900000000001</v>
      </c>
      <c r="J749" s="11">
        <v>32.171500000000002</v>
      </c>
      <c r="K749" s="125">
        <f t="shared" si="64"/>
        <v>1.283333333333303</v>
      </c>
      <c r="L749" s="24">
        <v>44.5</v>
      </c>
      <c r="M749" s="6">
        <v>3.53</v>
      </c>
      <c r="N749" s="104">
        <v>4.3</v>
      </c>
      <c r="P749" s="25">
        <f t="shared" si="63"/>
        <v>12.04</v>
      </c>
      <c r="R749" s="26">
        <v>1.99</v>
      </c>
      <c r="S749" s="26">
        <v>40.6</v>
      </c>
      <c r="T749" s="26">
        <v>32.159700000000001</v>
      </c>
      <c r="U749" s="121">
        <f t="shared" si="65"/>
        <v>1.4750000000001151</v>
      </c>
      <c r="V749" s="38">
        <v>9.15</v>
      </c>
      <c r="W749" s="126">
        <f t="shared" si="62"/>
        <v>2.7583333333334181</v>
      </c>
      <c r="Y749" s="40">
        <v>681</v>
      </c>
      <c r="AA749" s="40">
        <v>9.0299999999999994</v>
      </c>
      <c r="AB749" s="41">
        <v>5.75</v>
      </c>
      <c r="AC749" s="48">
        <v>21.1</v>
      </c>
      <c r="AD749" s="49">
        <v>3.1</v>
      </c>
      <c r="AE749" s="49">
        <v>314</v>
      </c>
      <c r="AF749" s="49">
        <v>1.9</v>
      </c>
      <c r="AG749" s="49">
        <f t="shared" si="66"/>
        <v>8.6449999999999996</v>
      </c>
      <c r="AH749" s="108">
        <v>0.75</v>
      </c>
      <c r="AK749" s="56">
        <v>11.14</v>
      </c>
      <c r="AL749" s="111">
        <v>44.938699999999997</v>
      </c>
      <c r="AM749" s="111">
        <v>44.934600000000003</v>
      </c>
      <c r="AN749" s="60">
        <f t="shared" si="67"/>
        <v>102.49999999984993</v>
      </c>
      <c r="AO749" s="61">
        <v>7.26</v>
      </c>
      <c r="AS749" s="101">
        <v>300</v>
      </c>
      <c r="AT749" s="101">
        <v>400</v>
      </c>
      <c r="AU749" s="101">
        <v>20</v>
      </c>
      <c r="AV749" s="101">
        <v>25</v>
      </c>
      <c r="AW749" s="101">
        <v>8</v>
      </c>
      <c r="AX749" s="101">
        <v>12</v>
      </c>
      <c r="AY749" s="101">
        <v>2.7</v>
      </c>
      <c r="AZ749" s="101">
        <v>3.3</v>
      </c>
      <c r="BA749" s="101">
        <v>2</v>
      </c>
      <c r="BB749" s="101">
        <v>2</v>
      </c>
      <c r="BC749" s="101">
        <v>12</v>
      </c>
      <c r="BD749" s="101">
        <v>50</v>
      </c>
      <c r="BE749" s="101">
        <v>100</v>
      </c>
      <c r="BF749" s="101">
        <v>11</v>
      </c>
      <c r="BG749" s="101">
        <v>30</v>
      </c>
      <c r="BH749" s="101">
        <v>50</v>
      </c>
      <c r="BI749" s="101">
        <v>42</v>
      </c>
      <c r="BJ749" s="101">
        <v>50</v>
      </c>
      <c r="BK749" s="101">
        <v>10</v>
      </c>
      <c r="BL749" s="101">
        <v>20</v>
      </c>
      <c r="BM749" s="101">
        <v>5</v>
      </c>
      <c r="BN749" s="101">
        <v>10</v>
      </c>
      <c r="BO749" s="101">
        <v>36</v>
      </c>
      <c r="BP749" s="101">
        <v>41</v>
      </c>
      <c r="BQ749" s="101">
        <v>2.4</v>
      </c>
    </row>
    <row r="750" spans="1:69" hidden="1" x14ac:dyDescent="0.25">
      <c r="A750" s="73">
        <v>43350</v>
      </c>
      <c r="B750" s="3" t="s">
        <v>91</v>
      </c>
      <c r="C750" s="23">
        <v>3</v>
      </c>
      <c r="D750" s="11">
        <v>1</v>
      </c>
      <c r="E750" s="11">
        <f t="shared" si="69"/>
        <v>40</v>
      </c>
      <c r="F750" s="11">
        <f t="shared" si="70"/>
        <v>0.9</v>
      </c>
      <c r="G750" s="11">
        <v>12.03</v>
      </c>
      <c r="H750" s="11">
        <v>46.5</v>
      </c>
      <c r="I750" s="11">
        <v>32.189</v>
      </c>
      <c r="J750" s="11">
        <v>32.175800000000002</v>
      </c>
      <c r="K750" s="125">
        <f t="shared" si="64"/>
        <v>1.0999999999998049</v>
      </c>
      <c r="L750" s="24">
        <v>44.1</v>
      </c>
      <c r="M750" s="6">
        <v>5.98</v>
      </c>
      <c r="N750" s="104">
        <v>4.3</v>
      </c>
      <c r="P750" s="25">
        <f t="shared" si="63"/>
        <v>12.04</v>
      </c>
      <c r="R750" s="26">
        <v>1.94</v>
      </c>
      <c r="S750" s="26">
        <v>40</v>
      </c>
      <c r="T750" s="26">
        <v>32.164000000000001</v>
      </c>
      <c r="U750" s="121">
        <f t="shared" si="65"/>
        <v>1.4750000000001151</v>
      </c>
      <c r="V750" s="38">
        <v>8.6999999999999993</v>
      </c>
      <c r="W750" s="126">
        <f t="shared" si="62"/>
        <v>2.5749999999999202</v>
      </c>
      <c r="Y750" s="40">
        <v>681</v>
      </c>
      <c r="AA750" s="40">
        <v>10.24</v>
      </c>
      <c r="AB750" s="41">
        <v>5.86</v>
      </c>
      <c r="AC750" s="48">
        <v>20.9</v>
      </c>
      <c r="AD750" s="49">
        <v>3.11</v>
      </c>
      <c r="AE750" s="49">
        <v>308</v>
      </c>
      <c r="AF750" s="49">
        <v>2.4</v>
      </c>
      <c r="AG750" s="49">
        <f t="shared" si="66"/>
        <v>10.92</v>
      </c>
      <c r="AH750" s="108">
        <v>0.65</v>
      </c>
      <c r="AK750" s="56">
        <v>11.34</v>
      </c>
      <c r="AL750" s="111">
        <v>44.990200000000002</v>
      </c>
      <c r="AM750" s="111">
        <v>44.9861</v>
      </c>
      <c r="AN750" s="60">
        <f t="shared" si="67"/>
        <v>102.50000000002757</v>
      </c>
      <c r="AO750" s="61">
        <v>7.1</v>
      </c>
      <c r="AS750" s="101">
        <v>300</v>
      </c>
      <c r="AT750" s="101">
        <v>400</v>
      </c>
      <c r="AU750" s="101">
        <v>20</v>
      </c>
      <c r="AV750" s="101">
        <v>25</v>
      </c>
      <c r="AW750" s="101">
        <v>8</v>
      </c>
      <c r="AX750" s="101">
        <v>12</v>
      </c>
      <c r="AY750" s="101">
        <v>2.7</v>
      </c>
      <c r="AZ750" s="101">
        <v>3.3</v>
      </c>
      <c r="BA750" s="101">
        <v>2</v>
      </c>
      <c r="BB750" s="101">
        <v>2</v>
      </c>
      <c r="BC750" s="101">
        <v>12</v>
      </c>
      <c r="BD750" s="101">
        <v>50</v>
      </c>
      <c r="BE750" s="101">
        <v>100</v>
      </c>
      <c r="BF750" s="101">
        <v>11</v>
      </c>
      <c r="BG750" s="101">
        <v>30</v>
      </c>
      <c r="BH750" s="101">
        <v>50</v>
      </c>
      <c r="BI750" s="101">
        <v>42</v>
      </c>
      <c r="BJ750" s="101">
        <v>50</v>
      </c>
      <c r="BK750" s="101">
        <v>10</v>
      </c>
      <c r="BL750" s="101">
        <v>20</v>
      </c>
      <c r="BM750" s="101">
        <v>5</v>
      </c>
      <c r="BN750" s="101">
        <v>10</v>
      </c>
      <c r="BO750" s="101">
        <v>36</v>
      </c>
      <c r="BP750" s="101">
        <v>41</v>
      </c>
      <c r="BQ750" s="101">
        <v>2.4</v>
      </c>
    </row>
    <row r="751" spans="1:69" hidden="1" x14ac:dyDescent="0.25">
      <c r="A751" s="73"/>
      <c r="B751" s="3" t="s">
        <v>36</v>
      </c>
      <c r="AL751" s="111">
        <v>44.704300000000003</v>
      </c>
      <c r="AM751" s="111">
        <v>44.700299999999999</v>
      </c>
      <c r="AN751" s="60">
        <f t="shared" si="67"/>
        <v>100.00000000012221</v>
      </c>
      <c r="AS751" s="101">
        <v>300</v>
      </c>
      <c r="AT751" s="101">
        <v>400</v>
      </c>
      <c r="AU751" s="101">
        <v>20</v>
      </c>
      <c r="AV751" s="101">
        <v>25</v>
      </c>
      <c r="AW751" s="101">
        <v>8</v>
      </c>
      <c r="AX751" s="101">
        <v>12</v>
      </c>
      <c r="AY751" s="101">
        <v>2.7</v>
      </c>
      <c r="AZ751" s="101">
        <v>3.3</v>
      </c>
      <c r="BA751" s="101">
        <v>2</v>
      </c>
      <c r="BB751" s="101">
        <v>2</v>
      </c>
      <c r="BC751" s="101">
        <v>12</v>
      </c>
      <c r="BD751" s="101">
        <v>50</v>
      </c>
      <c r="BE751" s="101">
        <v>100</v>
      </c>
      <c r="BF751" s="101">
        <v>11</v>
      </c>
      <c r="BG751" s="101">
        <v>30</v>
      </c>
      <c r="BH751" s="101">
        <v>50</v>
      </c>
      <c r="BI751" s="101">
        <v>42</v>
      </c>
      <c r="BJ751" s="101">
        <v>50</v>
      </c>
      <c r="BK751" s="101">
        <v>10</v>
      </c>
      <c r="BL751" s="101">
        <v>20</v>
      </c>
      <c r="BM751" s="101">
        <v>5</v>
      </c>
      <c r="BN751" s="101">
        <v>10</v>
      </c>
      <c r="BO751" s="101">
        <v>36</v>
      </c>
      <c r="BP751" s="101">
        <v>41</v>
      </c>
      <c r="BQ751" s="101">
        <v>2.4</v>
      </c>
    </row>
    <row r="752" spans="1:69" hidden="1" x14ac:dyDescent="0.25">
      <c r="A752" s="73"/>
      <c r="B752" s="3" t="s">
        <v>76</v>
      </c>
      <c r="C752" s="23">
        <v>2.8</v>
      </c>
      <c r="D752" s="11">
        <v>1</v>
      </c>
      <c r="E752" s="11">
        <f t="shared" si="69"/>
        <v>36.999999999999993</v>
      </c>
      <c r="F752" s="11">
        <f t="shared" si="70"/>
        <v>0.9</v>
      </c>
      <c r="G752" s="11">
        <v>12.02</v>
      </c>
      <c r="H752" s="11">
        <v>47.5</v>
      </c>
      <c r="I752" s="11">
        <v>32.181199999999997</v>
      </c>
      <c r="J752" s="11">
        <v>32.167000000000002</v>
      </c>
      <c r="K752" s="125">
        <f t="shared" si="64"/>
        <v>1.1833333333329439</v>
      </c>
      <c r="L752" s="24">
        <v>43.5</v>
      </c>
      <c r="M752" s="6">
        <v>681</v>
      </c>
      <c r="N752" s="104">
        <v>4.0999999999999996</v>
      </c>
      <c r="P752" s="25">
        <f t="shared" si="63"/>
        <v>11.479999999999999</v>
      </c>
      <c r="R752" s="26">
        <v>1.96</v>
      </c>
      <c r="S752" s="26">
        <v>40.4</v>
      </c>
      <c r="T752" s="26">
        <v>32.154400000000003</v>
      </c>
      <c r="U752" s="121">
        <f t="shared" si="65"/>
        <v>1.574999999999882</v>
      </c>
      <c r="V752" s="38">
        <v>8.69</v>
      </c>
      <c r="W752" s="126">
        <f t="shared" si="62"/>
        <v>2.7583333333328257</v>
      </c>
      <c r="Y752" s="40">
        <v>681</v>
      </c>
      <c r="AA752" s="40">
        <v>9.98</v>
      </c>
      <c r="AB752" s="41">
        <v>5.71</v>
      </c>
      <c r="AC752" s="48">
        <v>20.7</v>
      </c>
      <c r="AD752" s="49">
        <v>3.01</v>
      </c>
      <c r="AE752" s="49">
        <v>308</v>
      </c>
      <c r="AF752" s="49">
        <v>2.0499999999999998</v>
      </c>
      <c r="AG752" s="49">
        <f t="shared" si="66"/>
        <v>9.3274999999999988</v>
      </c>
      <c r="AK752" s="56">
        <v>11.83</v>
      </c>
      <c r="AS752" s="101">
        <v>300</v>
      </c>
      <c r="AT752" s="101">
        <v>400</v>
      </c>
      <c r="AU752" s="101">
        <v>20</v>
      </c>
      <c r="AV752" s="101">
        <v>25</v>
      </c>
      <c r="AW752" s="101">
        <v>8</v>
      </c>
      <c r="AX752" s="101">
        <v>12</v>
      </c>
      <c r="AY752" s="101">
        <v>2.7</v>
      </c>
      <c r="AZ752" s="101">
        <v>3.3</v>
      </c>
      <c r="BA752" s="101">
        <v>2</v>
      </c>
      <c r="BB752" s="101">
        <v>2</v>
      </c>
      <c r="BC752" s="101">
        <v>12</v>
      </c>
      <c r="BD752" s="101">
        <v>50</v>
      </c>
      <c r="BE752" s="101">
        <v>100</v>
      </c>
      <c r="BF752" s="101">
        <v>11</v>
      </c>
      <c r="BG752" s="101">
        <v>30</v>
      </c>
      <c r="BH752" s="101">
        <v>50</v>
      </c>
      <c r="BI752" s="101">
        <v>42</v>
      </c>
      <c r="BJ752" s="101">
        <v>50</v>
      </c>
      <c r="BK752" s="101">
        <v>10</v>
      </c>
      <c r="BL752" s="101">
        <v>20</v>
      </c>
      <c r="BM752" s="101">
        <v>5</v>
      </c>
      <c r="BN752" s="101">
        <v>10</v>
      </c>
      <c r="BO752" s="101">
        <v>36</v>
      </c>
      <c r="BP752" s="101">
        <v>41</v>
      </c>
      <c r="BQ752" s="101">
        <v>2.4</v>
      </c>
    </row>
    <row r="753" spans="1:69" hidden="1" x14ac:dyDescent="0.25">
      <c r="A753" s="73">
        <v>43351</v>
      </c>
      <c r="B753" s="3" t="s">
        <v>65</v>
      </c>
      <c r="C753" s="23">
        <v>2.8</v>
      </c>
      <c r="D753" s="11">
        <v>0.95</v>
      </c>
      <c r="E753" s="11">
        <f t="shared" si="69"/>
        <v>37.25</v>
      </c>
      <c r="F753" s="11">
        <f t="shared" si="70"/>
        <v>0.85499999999999998</v>
      </c>
      <c r="G753" s="11">
        <v>11.98</v>
      </c>
      <c r="H753" s="11">
        <v>47.4</v>
      </c>
      <c r="I753" s="11">
        <v>32.172600000000003</v>
      </c>
      <c r="J753" s="11">
        <v>32.162100000000002</v>
      </c>
      <c r="K753" s="125">
        <f t="shared" si="64"/>
        <v>0.8750000000000332</v>
      </c>
      <c r="L753" s="24">
        <v>42.8</v>
      </c>
      <c r="M753" s="6">
        <v>2.86</v>
      </c>
      <c r="N753" s="104">
        <v>3.6</v>
      </c>
      <c r="P753" s="25">
        <f t="shared" si="63"/>
        <v>10.08</v>
      </c>
      <c r="R753" s="26">
        <v>2.06</v>
      </c>
      <c r="S753" s="26">
        <v>39.5</v>
      </c>
      <c r="T753" s="26">
        <v>32.152500000000003</v>
      </c>
      <c r="U753" s="121">
        <f t="shared" si="65"/>
        <v>1.1999999999998678</v>
      </c>
      <c r="V753" s="38">
        <v>7.59</v>
      </c>
      <c r="W753" s="126">
        <f t="shared" si="62"/>
        <v>2.0749999999999011</v>
      </c>
      <c r="Y753" s="40">
        <v>676</v>
      </c>
      <c r="AA753" s="40">
        <v>9.26</v>
      </c>
      <c r="AB753" s="41">
        <v>8.02</v>
      </c>
      <c r="AC753" s="48">
        <v>20.9</v>
      </c>
      <c r="AD753" s="49">
        <v>3.22</v>
      </c>
      <c r="AE753" s="49">
        <v>307</v>
      </c>
      <c r="AF753" s="49">
        <v>1.85</v>
      </c>
      <c r="AG753" s="49">
        <f t="shared" si="66"/>
        <v>8.4175000000000004</v>
      </c>
      <c r="AH753" s="108">
        <v>0.7</v>
      </c>
      <c r="AK753" s="56">
        <v>12.5</v>
      </c>
      <c r="AL753" s="111">
        <v>44.927700000000002</v>
      </c>
      <c r="AM753" s="111">
        <v>44.9236</v>
      </c>
      <c r="AN753" s="60">
        <f t="shared" si="67"/>
        <v>102.50000000002757</v>
      </c>
      <c r="AO753" s="61">
        <v>6.8</v>
      </c>
      <c r="AS753" s="101">
        <v>300</v>
      </c>
      <c r="AT753" s="101">
        <v>400</v>
      </c>
      <c r="AU753" s="101">
        <v>20</v>
      </c>
      <c r="AV753" s="101">
        <v>25</v>
      </c>
      <c r="AW753" s="101">
        <v>8</v>
      </c>
      <c r="AX753" s="101">
        <v>12</v>
      </c>
      <c r="AY753" s="101">
        <v>2.7</v>
      </c>
      <c r="AZ753" s="101">
        <v>3.3</v>
      </c>
      <c r="BA753" s="101">
        <v>2</v>
      </c>
      <c r="BB753" s="101">
        <v>2</v>
      </c>
      <c r="BC753" s="101">
        <v>12</v>
      </c>
      <c r="BD753" s="101">
        <v>50</v>
      </c>
      <c r="BE753" s="101">
        <v>100</v>
      </c>
      <c r="BF753" s="101">
        <v>11</v>
      </c>
      <c r="BG753" s="101">
        <v>30</v>
      </c>
      <c r="BH753" s="101">
        <v>50</v>
      </c>
      <c r="BI753" s="101">
        <v>42</v>
      </c>
      <c r="BJ753" s="101">
        <v>50</v>
      </c>
      <c r="BK753" s="101">
        <v>10</v>
      </c>
      <c r="BL753" s="101">
        <v>20</v>
      </c>
      <c r="BM753" s="101">
        <v>5</v>
      </c>
      <c r="BN753" s="101">
        <v>10</v>
      </c>
      <c r="BO753" s="101">
        <v>36</v>
      </c>
      <c r="BP753" s="101">
        <v>41</v>
      </c>
      <c r="BQ753" s="101">
        <v>2.4</v>
      </c>
    </row>
    <row r="754" spans="1:69" hidden="1" x14ac:dyDescent="0.25">
      <c r="A754" s="73"/>
      <c r="B754" s="3" t="s">
        <v>41</v>
      </c>
      <c r="C754" s="23">
        <v>2.8</v>
      </c>
      <c r="D754" s="11">
        <v>1</v>
      </c>
      <c r="E754" s="11">
        <f t="shared" si="69"/>
        <v>36.999999999999993</v>
      </c>
      <c r="F754" s="11">
        <f t="shared" si="70"/>
        <v>0.9</v>
      </c>
      <c r="G754" s="11">
        <v>11.97</v>
      </c>
      <c r="H754" s="11">
        <v>47.8</v>
      </c>
      <c r="I754" s="11">
        <v>32.135399999999997</v>
      </c>
      <c r="J754" s="11">
        <v>32.123399999999997</v>
      </c>
      <c r="K754" s="125">
        <f t="shared" si="64"/>
        <v>1.000000000000038</v>
      </c>
      <c r="L754" s="24">
        <v>43.6</v>
      </c>
      <c r="M754" s="6">
        <v>3.95</v>
      </c>
      <c r="N754" s="104">
        <v>3.6</v>
      </c>
      <c r="P754" s="25">
        <f t="shared" si="63"/>
        <v>10.08</v>
      </c>
      <c r="R754" s="26">
        <v>2.04</v>
      </c>
      <c r="S754" s="26">
        <v>39.700000000000003</v>
      </c>
      <c r="T754" s="26">
        <v>32.113300000000002</v>
      </c>
      <c r="U754" s="121">
        <f t="shared" si="65"/>
        <v>1.2624999999992781</v>
      </c>
      <c r="V754" s="38">
        <v>8.23</v>
      </c>
      <c r="W754" s="126">
        <f t="shared" si="62"/>
        <v>2.2624999999993163</v>
      </c>
      <c r="Y754" s="40">
        <v>677</v>
      </c>
      <c r="AA754" s="40">
        <v>11.29</v>
      </c>
      <c r="AB754" s="41">
        <v>8.6199999999999992</v>
      </c>
      <c r="AC754" s="48">
        <v>20.8</v>
      </c>
      <c r="AD754" s="49">
        <v>3.25</v>
      </c>
      <c r="AE754" s="49">
        <v>315</v>
      </c>
      <c r="AF754" s="49">
        <v>1.8</v>
      </c>
      <c r="AG754" s="49">
        <f t="shared" si="66"/>
        <v>8.19</v>
      </c>
      <c r="AH754" s="108">
        <v>0.7</v>
      </c>
      <c r="AK754" s="56">
        <v>16.98</v>
      </c>
      <c r="AL754" s="111">
        <v>44.83</v>
      </c>
      <c r="AM754" s="111">
        <v>44.827100000000002</v>
      </c>
      <c r="AN754" s="60">
        <f t="shared" si="67"/>
        <v>72.499999999919851</v>
      </c>
      <c r="AO754" s="61">
        <v>5.13</v>
      </c>
      <c r="AS754" s="101">
        <v>300</v>
      </c>
      <c r="AT754" s="101">
        <v>400</v>
      </c>
      <c r="AU754" s="101">
        <v>20</v>
      </c>
      <c r="AV754" s="101">
        <v>25</v>
      </c>
      <c r="AW754" s="101">
        <v>8</v>
      </c>
      <c r="AX754" s="101">
        <v>12</v>
      </c>
      <c r="AY754" s="101">
        <v>2.7</v>
      </c>
      <c r="AZ754" s="101">
        <v>3.3</v>
      </c>
      <c r="BA754" s="101">
        <v>2</v>
      </c>
      <c r="BB754" s="101">
        <v>2</v>
      </c>
      <c r="BC754" s="101">
        <v>12</v>
      </c>
      <c r="BD754" s="101">
        <v>50</v>
      </c>
      <c r="BE754" s="101">
        <v>100</v>
      </c>
      <c r="BF754" s="101">
        <v>11</v>
      </c>
      <c r="BG754" s="101">
        <v>30</v>
      </c>
      <c r="BH754" s="101">
        <v>50</v>
      </c>
      <c r="BI754" s="101">
        <v>42</v>
      </c>
      <c r="BJ754" s="101">
        <v>50</v>
      </c>
      <c r="BK754" s="101">
        <v>10</v>
      </c>
      <c r="BL754" s="101">
        <v>20</v>
      </c>
      <c r="BM754" s="101">
        <v>5</v>
      </c>
      <c r="BN754" s="101">
        <v>10</v>
      </c>
      <c r="BO754" s="101">
        <v>36</v>
      </c>
      <c r="BP754" s="101">
        <v>41</v>
      </c>
      <c r="BQ754" s="101">
        <v>2.4</v>
      </c>
    </row>
    <row r="755" spans="1:69" hidden="1" x14ac:dyDescent="0.25">
      <c r="A755" s="73">
        <v>43353</v>
      </c>
      <c r="B755" s="3" t="s">
        <v>167</v>
      </c>
      <c r="C755" s="23">
        <v>2.8</v>
      </c>
      <c r="D755" s="11">
        <v>1</v>
      </c>
      <c r="E755" s="11">
        <f t="shared" si="69"/>
        <v>36.999999999999993</v>
      </c>
      <c r="F755" s="11">
        <f t="shared" si="70"/>
        <v>0.9</v>
      </c>
      <c r="G755" s="11">
        <v>11.99</v>
      </c>
      <c r="H755" s="11">
        <v>47.7</v>
      </c>
      <c r="I755" s="11">
        <v>32.212000000000003</v>
      </c>
      <c r="J755" s="11">
        <v>32.1999</v>
      </c>
      <c r="K755" s="125">
        <f t="shared" si="64"/>
        <v>1.0083333333336479</v>
      </c>
      <c r="L755" s="24">
        <v>44.4</v>
      </c>
      <c r="M755" s="6">
        <v>3.11</v>
      </c>
      <c r="N755" s="104">
        <v>4.4000000000000004</v>
      </c>
      <c r="O755" s="114">
        <v>6.9</v>
      </c>
      <c r="P755" s="25">
        <f t="shared" si="63"/>
        <v>12.32</v>
      </c>
      <c r="Q755" s="25">
        <f t="shared" si="68"/>
        <v>0.5</v>
      </c>
      <c r="R755" s="26">
        <v>1.94</v>
      </c>
      <c r="S755" s="26">
        <v>39.4</v>
      </c>
      <c r="T755" s="26">
        <v>32.188400000000001</v>
      </c>
      <c r="U755" s="121">
        <f t="shared" si="65"/>
        <v>1.4374999999997584</v>
      </c>
      <c r="V755" s="38">
        <v>8.74</v>
      </c>
      <c r="W755" s="126">
        <f t="shared" si="62"/>
        <v>2.4458333333334066</v>
      </c>
      <c r="Y755" s="40">
        <v>685</v>
      </c>
      <c r="AA755" s="40">
        <v>11.87</v>
      </c>
      <c r="AB755" s="41">
        <v>11.34</v>
      </c>
      <c r="AC755" s="48">
        <v>20.7</v>
      </c>
      <c r="AD755" s="49">
        <v>3.18</v>
      </c>
      <c r="AE755" s="49">
        <v>323</v>
      </c>
      <c r="AF755" s="49">
        <v>1.9</v>
      </c>
      <c r="AG755" s="49">
        <f t="shared" si="66"/>
        <v>8.6449999999999996</v>
      </c>
      <c r="AH755" s="108">
        <v>0.7</v>
      </c>
      <c r="AK755" s="56">
        <v>16.03</v>
      </c>
      <c r="AL755" s="111">
        <v>44.833599999999997</v>
      </c>
      <c r="AM755" s="111">
        <v>44.83</v>
      </c>
      <c r="AN755" s="60">
        <f t="shared" si="67"/>
        <v>89.999999999967883</v>
      </c>
      <c r="AO755" s="61">
        <v>5.59</v>
      </c>
      <c r="AS755" s="101">
        <v>300</v>
      </c>
      <c r="AT755" s="101">
        <v>400</v>
      </c>
      <c r="AU755" s="101">
        <v>20</v>
      </c>
      <c r="AV755" s="101">
        <v>25</v>
      </c>
      <c r="AW755" s="101">
        <v>8</v>
      </c>
      <c r="AX755" s="101">
        <v>12</v>
      </c>
      <c r="AY755" s="101">
        <v>2.7</v>
      </c>
      <c r="AZ755" s="101">
        <v>3.3</v>
      </c>
      <c r="BA755" s="101">
        <v>2</v>
      </c>
      <c r="BB755" s="101">
        <v>2</v>
      </c>
      <c r="BC755" s="101">
        <v>12</v>
      </c>
      <c r="BD755" s="101">
        <v>50</v>
      </c>
      <c r="BE755" s="101">
        <v>100</v>
      </c>
      <c r="BF755" s="101">
        <v>11</v>
      </c>
      <c r="BG755" s="101">
        <v>30</v>
      </c>
      <c r="BH755" s="101">
        <v>50</v>
      </c>
      <c r="BI755" s="101">
        <v>42</v>
      </c>
      <c r="BJ755" s="101">
        <v>50</v>
      </c>
      <c r="BK755" s="101">
        <v>10</v>
      </c>
      <c r="BL755" s="101">
        <v>20</v>
      </c>
      <c r="BM755" s="101">
        <v>5</v>
      </c>
      <c r="BN755" s="101">
        <v>10</v>
      </c>
      <c r="BO755" s="101">
        <v>36</v>
      </c>
      <c r="BP755" s="101">
        <v>41</v>
      </c>
      <c r="BQ755" s="101">
        <v>2.4</v>
      </c>
    </row>
    <row r="756" spans="1:69" hidden="1" x14ac:dyDescent="0.25">
      <c r="A756" s="73"/>
      <c r="B756" s="3" t="s">
        <v>234</v>
      </c>
      <c r="C756" s="23">
        <v>2.9</v>
      </c>
      <c r="D756" s="11">
        <v>1</v>
      </c>
      <c r="E756" s="11">
        <f t="shared" si="69"/>
        <v>38.5</v>
      </c>
      <c r="F756" s="11">
        <f t="shared" si="70"/>
        <v>0.9</v>
      </c>
      <c r="G756" s="11">
        <v>12.4</v>
      </c>
      <c r="H756" s="11">
        <v>47.5</v>
      </c>
      <c r="I756" s="11">
        <v>32.1661</v>
      </c>
      <c r="J756" s="11">
        <v>32.158099999999997</v>
      </c>
      <c r="K756" s="125">
        <f t="shared" si="64"/>
        <v>0.66666666666688934</v>
      </c>
      <c r="L756" s="24">
        <v>44</v>
      </c>
      <c r="M756" s="6">
        <v>3.49</v>
      </c>
      <c r="N756" s="104">
        <v>4</v>
      </c>
      <c r="P756" s="25">
        <f t="shared" si="63"/>
        <v>11.2</v>
      </c>
      <c r="R756" s="26">
        <v>1.93</v>
      </c>
      <c r="S756" s="26">
        <v>39.700000000000003</v>
      </c>
      <c r="T756" s="26">
        <v>32.145099999999999</v>
      </c>
      <c r="U756" s="121">
        <f t="shared" si="65"/>
        <v>1.6249999999997655</v>
      </c>
      <c r="V756" s="38">
        <v>8.69</v>
      </c>
      <c r="W756" s="126">
        <f t="shared" si="62"/>
        <v>2.291666666666655</v>
      </c>
      <c r="Y756" s="40">
        <v>686</v>
      </c>
      <c r="AA756" s="40">
        <v>15.47</v>
      </c>
      <c r="AB756" s="41">
        <v>13.7</v>
      </c>
      <c r="AC756" s="48">
        <v>20.5</v>
      </c>
      <c r="AD756" s="49">
        <v>3.12</v>
      </c>
      <c r="AE756" s="49">
        <v>331</v>
      </c>
      <c r="AF756" s="49">
        <v>1.9</v>
      </c>
      <c r="AG756" s="49">
        <f t="shared" si="66"/>
        <v>8.6449999999999996</v>
      </c>
      <c r="AJ756" s="80">
        <v>68.56</v>
      </c>
      <c r="AK756" s="56">
        <v>13.6</v>
      </c>
      <c r="AL756" s="111">
        <v>44.924799999999998</v>
      </c>
      <c r="AM756" s="111">
        <v>44.922199999999997</v>
      </c>
      <c r="AN756" s="60">
        <f t="shared" si="67"/>
        <v>65.000000000026148</v>
      </c>
      <c r="AS756" s="101">
        <v>300</v>
      </c>
      <c r="AT756" s="101">
        <v>400</v>
      </c>
      <c r="AU756" s="101">
        <v>20</v>
      </c>
      <c r="AV756" s="101">
        <v>25</v>
      </c>
      <c r="AW756" s="101">
        <v>8</v>
      </c>
      <c r="AX756" s="101">
        <v>12</v>
      </c>
      <c r="AY756" s="101">
        <v>2.7</v>
      </c>
      <c r="AZ756" s="101">
        <v>3.3</v>
      </c>
      <c r="BA756" s="101">
        <v>2</v>
      </c>
      <c r="BB756" s="101">
        <v>2</v>
      </c>
      <c r="BC756" s="101">
        <v>12</v>
      </c>
      <c r="BD756" s="101">
        <v>50</v>
      </c>
      <c r="BE756" s="101">
        <v>100</v>
      </c>
      <c r="BF756" s="101">
        <v>11</v>
      </c>
      <c r="BG756" s="101">
        <v>30</v>
      </c>
      <c r="BH756" s="101">
        <v>50</v>
      </c>
      <c r="BI756" s="101">
        <v>42</v>
      </c>
      <c r="BJ756" s="101">
        <v>50</v>
      </c>
      <c r="BK756" s="101">
        <v>10</v>
      </c>
      <c r="BL756" s="101">
        <v>20</v>
      </c>
      <c r="BM756" s="101">
        <v>5</v>
      </c>
      <c r="BN756" s="101">
        <v>10</v>
      </c>
      <c r="BO756" s="101">
        <v>36</v>
      </c>
      <c r="BP756" s="101">
        <v>41</v>
      </c>
      <c r="BQ756" s="101">
        <v>2.4</v>
      </c>
    </row>
    <row r="757" spans="1:69" hidden="1" x14ac:dyDescent="0.25">
      <c r="A757" s="73">
        <v>43354</v>
      </c>
      <c r="B757" s="3" t="s">
        <v>38</v>
      </c>
      <c r="C757" s="23">
        <v>2.8</v>
      </c>
      <c r="D757" s="11">
        <v>0.9</v>
      </c>
      <c r="E757" s="11">
        <f t="shared" si="69"/>
        <v>37.5</v>
      </c>
      <c r="F757" s="11">
        <f t="shared" si="70"/>
        <v>0.81</v>
      </c>
      <c r="G757" s="11">
        <v>12.08</v>
      </c>
      <c r="H757" s="11">
        <v>47.4</v>
      </c>
      <c r="I757" s="11">
        <v>32.129100000000001</v>
      </c>
      <c r="J757" s="11">
        <v>32.114100000000001</v>
      </c>
      <c r="K757" s="125">
        <f t="shared" si="64"/>
        <v>1.2500000000000473</v>
      </c>
      <c r="L757" s="24">
        <v>42.9</v>
      </c>
      <c r="M757" s="6">
        <v>3.4</v>
      </c>
      <c r="N757" s="104">
        <v>3.7</v>
      </c>
      <c r="P757" s="25">
        <f t="shared" si="63"/>
        <v>10.36</v>
      </c>
      <c r="R757" s="26">
        <v>2</v>
      </c>
      <c r="S757" s="26">
        <v>39.299999999999997</v>
      </c>
      <c r="T757" s="26">
        <v>32.103099999999998</v>
      </c>
      <c r="U757" s="121">
        <f t="shared" si="65"/>
        <v>1.3750000000003482</v>
      </c>
      <c r="V757" s="38">
        <v>8.14</v>
      </c>
      <c r="W757" s="126">
        <f t="shared" si="62"/>
        <v>2.6250000000003952</v>
      </c>
      <c r="Y757" s="40">
        <v>672</v>
      </c>
      <c r="AA757" s="40">
        <v>13.72</v>
      </c>
      <c r="AB757" s="41">
        <v>14.87</v>
      </c>
      <c r="AC757" s="48">
        <v>21</v>
      </c>
      <c r="AD757" s="49">
        <v>3.26</v>
      </c>
      <c r="AE757" s="49">
        <v>306</v>
      </c>
      <c r="AF757" s="49">
        <v>1.85</v>
      </c>
      <c r="AG757" s="49">
        <f t="shared" si="66"/>
        <v>8.4175000000000004</v>
      </c>
      <c r="AH757" s="108">
        <v>0.75</v>
      </c>
      <c r="AK757" s="56">
        <v>12.95</v>
      </c>
      <c r="AL757" s="111">
        <v>45.165900000000001</v>
      </c>
      <c r="AM757" s="111">
        <v>45.162399999999998</v>
      </c>
      <c r="AN757" s="60">
        <f t="shared" si="67"/>
        <v>87.500000000062528</v>
      </c>
      <c r="AO757" s="61">
        <v>6.04</v>
      </c>
      <c r="AQ757" s="76" t="s">
        <v>304</v>
      </c>
      <c r="AS757" s="101">
        <v>300</v>
      </c>
      <c r="AT757" s="101">
        <v>400</v>
      </c>
      <c r="AU757" s="101">
        <v>20</v>
      </c>
      <c r="AV757" s="101">
        <v>25</v>
      </c>
      <c r="AW757" s="101">
        <v>8</v>
      </c>
      <c r="AX757" s="101">
        <v>12</v>
      </c>
      <c r="AY757" s="101">
        <v>2.7</v>
      </c>
      <c r="AZ757" s="101">
        <v>3.3</v>
      </c>
      <c r="BA757" s="101">
        <v>2</v>
      </c>
      <c r="BB757" s="101">
        <v>2</v>
      </c>
      <c r="BC757" s="101">
        <v>12</v>
      </c>
      <c r="BD757" s="101">
        <v>50</v>
      </c>
      <c r="BE757" s="101">
        <v>100</v>
      </c>
      <c r="BF757" s="101">
        <v>11</v>
      </c>
      <c r="BG757" s="101">
        <v>30</v>
      </c>
      <c r="BH757" s="101">
        <v>50</v>
      </c>
      <c r="BI757" s="101">
        <v>42</v>
      </c>
      <c r="BJ757" s="101">
        <v>50</v>
      </c>
      <c r="BK757" s="101">
        <v>10</v>
      </c>
      <c r="BL757" s="101">
        <v>20</v>
      </c>
      <c r="BM757" s="101">
        <v>5</v>
      </c>
      <c r="BN757" s="101">
        <v>10</v>
      </c>
      <c r="BO757" s="101">
        <v>36</v>
      </c>
      <c r="BP757" s="101">
        <v>41</v>
      </c>
      <c r="BQ757" s="101">
        <v>2.4</v>
      </c>
    </row>
    <row r="758" spans="1:69" hidden="1" x14ac:dyDescent="0.25">
      <c r="A758" s="73"/>
      <c r="AL758" s="111">
        <v>45.0685</v>
      </c>
      <c r="AM758" s="111">
        <v>45.066000000000003</v>
      </c>
      <c r="AN758" s="60">
        <f t="shared" si="67"/>
        <v>62.499999999943157</v>
      </c>
      <c r="AQ758" s="76" t="s">
        <v>305</v>
      </c>
      <c r="AS758" s="101">
        <v>300</v>
      </c>
      <c r="AT758" s="101">
        <v>400</v>
      </c>
      <c r="AU758" s="101">
        <v>20</v>
      </c>
      <c r="AV758" s="101">
        <v>25</v>
      </c>
      <c r="AW758" s="101">
        <v>8</v>
      </c>
      <c r="AX758" s="101">
        <v>12</v>
      </c>
      <c r="AY758" s="101">
        <v>2.7</v>
      </c>
      <c r="AZ758" s="101">
        <v>3.3</v>
      </c>
      <c r="BA758" s="101">
        <v>2</v>
      </c>
      <c r="BB758" s="101">
        <v>2</v>
      </c>
      <c r="BC758" s="101">
        <v>12</v>
      </c>
      <c r="BD758" s="101">
        <v>50</v>
      </c>
      <c r="BE758" s="101">
        <v>100</v>
      </c>
      <c r="BF758" s="101">
        <v>11</v>
      </c>
      <c r="BG758" s="101">
        <v>30</v>
      </c>
      <c r="BH758" s="101">
        <v>50</v>
      </c>
      <c r="BI758" s="101">
        <v>42</v>
      </c>
      <c r="BJ758" s="101">
        <v>50</v>
      </c>
      <c r="BK758" s="101">
        <v>10</v>
      </c>
      <c r="BL758" s="101">
        <v>20</v>
      </c>
      <c r="BM758" s="101">
        <v>5</v>
      </c>
      <c r="BN758" s="101">
        <v>10</v>
      </c>
      <c r="BO758" s="101">
        <v>36</v>
      </c>
      <c r="BP758" s="101">
        <v>41</v>
      </c>
      <c r="BQ758" s="101">
        <v>2.4</v>
      </c>
    </row>
    <row r="759" spans="1:69" ht="30" hidden="1" x14ac:dyDescent="0.25">
      <c r="A759" s="73"/>
      <c r="B759" s="3" t="s">
        <v>151</v>
      </c>
      <c r="I759" s="11">
        <v>32.3889</v>
      </c>
      <c r="J759" s="11">
        <v>32.381399999999999</v>
      </c>
      <c r="K759" s="125">
        <f>(I759-J759)/0.012</f>
        <v>0.62500000000002365</v>
      </c>
      <c r="T759" s="26">
        <v>32.369300000000003</v>
      </c>
      <c r="U759" s="121">
        <f>(J759-T759)/0.012*1.5</f>
        <v>1.5124999999995836</v>
      </c>
      <c r="W759" s="126">
        <f t="shared" si="62"/>
        <v>2.1374999999996072</v>
      </c>
      <c r="AJ759" s="80">
        <v>67.650000000000006</v>
      </c>
      <c r="AL759" s="111">
        <v>45.084800000000001</v>
      </c>
      <c r="AM759" s="111">
        <v>45.081699999999998</v>
      </c>
      <c r="AN759" s="60">
        <f t="shared" si="67"/>
        <v>77.500000000085834</v>
      </c>
      <c r="AQ759" s="76" t="s">
        <v>306</v>
      </c>
      <c r="AS759" s="101">
        <v>300</v>
      </c>
      <c r="AT759" s="101">
        <v>400</v>
      </c>
      <c r="AU759" s="101">
        <v>20</v>
      </c>
      <c r="AV759" s="101">
        <v>25</v>
      </c>
      <c r="AW759" s="101">
        <v>8</v>
      </c>
      <c r="AX759" s="101">
        <v>12</v>
      </c>
      <c r="AY759" s="101">
        <v>2.7</v>
      </c>
      <c r="AZ759" s="101">
        <v>3.3</v>
      </c>
      <c r="BA759" s="101">
        <v>2</v>
      </c>
      <c r="BB759" s="101">
        <v>2</v>
      </c>
      <c r="BC759" s="101">
        <v>12</v>
      </c>
      <c r="BD759" s="101">
        <v>50</v>
      </c>
      <c r="BE759" s="101">
        <v>100</v>
      </c>
      <c r="BF759" s="101">
        <v>11</v>
      </c>
      <c r="BG759" s="101">
        <v>30</v>
      </c>
      <c r="BH759" s="101">
        <v>50</v>
      </c>
      <c r="BI759" s="101">
        <v>42</v>
      </c>
      <c r="BJ759" s="101">
        <v>50</v>
      </c>
      <c r="BK759" s="101">
        <v>10</v>
      </c>
      <c r="BL759" s="101">
        <v>20</v>
      </c>
      <c r="BM759" s="101">
        <v>5</v>
      </c>
      <c r="BN759" s="101">
        <v>10</v>
      </c>
      <c r="BO759" s="101">
        <v>36</v>
      </c>
      <c r="BP759" s="101">
        <v>41</v>
      </c>
      <c r="BQ759" s="101">
        <v>2.4</v>
      </c>
    </row>
    <row r="760" spans="1:69" hidden="1" x14ac:dyDescent="0.25">
      <c r="A760" s="73"/>
      <c r="B760" s="3" t="s">
        <v>165</v>
      </c>
      <c r="C760" s="23">
        <v>2.9</v>
      </c>
      <c r="D760" s="11">
        <v>1</v>
      </c>
      <c r="E760" s="11">
        <f t="shared" si="69"/>
        <v>38.5</v>
      </c>
      <c r="F760" s="11">
        <f t="shared" si="70"/>
        <v>0.9</v>
      </c>
      <c r="G760" s="11">
        <v>12.12</v>
      </c>
      <c r="H760" s="11">
        <v>46.2</v>
      </c>
      <c r="L760" s="24">
        <v>44.3</v>
      </c>
      <c r="M760" s="6">
        <v>3.23</v>
      </c>
      <c r="N760" s="104">
        <v>4.0999999999999996</v>
      </c>
      <c r="P760" s="25">
        <f t="shared" si="63"/>
        <v>11.479999999999999</v>
      </c>
      <c r="R760" s="26">
        <v>2</v>
      </c>
      <c r="S760" s="26">
        <v>40.299999999999997</v>
      </c>
      <c r="V760" s="38">
        <v>8.76</v>
      </c>
      <c r="Y760" s="40">
        <v>673</v>
      </c>
      <c r="AA760" s="40">
        <v>16.87</v>
      </c>
      <c r="AB760" s="41">
        <v>17.739999999999998</v>
      </c>
      <c r="AC760" s="48">
        <v>21</v>
      </c>
      <c r="AD760" s="49">
        <v>3.18</v>
      </c>
      <c r="AE760" s="49">
        <v>313</v>
      </c>
      <c r="AF760" s="49">
        <v>2</v>
      </c>
      <c r="AG760" s="49">
        <f t="shared" si="66"/>
        <v>9.1</v>
      </c>
      <c r="AK760" s="56">
        <v>12.35</v>
      </c>
      <c r="AS760" s="101">
        <v>300</v>
      </c>
      <c r="AT760" s="101">
        <v>400</v>
      </c>
      <c r="AU760" s="101">
        <v>20</v>
      </c>
      <c r="AV760" s="101">
        <v>25</v>
      </c>
      <c r="AW760" s="101">
        <v>8</v>
      </c>
      <c r="AX760" s="101">
        <v>12</v>
      </c>
      <c r="AY760" s="101">
        <v>2.7</v>
      </c>
      <c r="AZ760" s="101">
        <v>3.3</v>
      </c>
      <c r="BA760" s="101">
        <v>2</v>
      </c>
      <c r="BB760" s="101">
        <v>2</v>
      </c>
      <c r="BC760" s="101">
        <v>12</v>
      </c>
      <c r="BD760" s="101">
        <v>50</v>
      </c>
      <c r="BE760" s="101">
        <v>100</v>
      </c>
      <c r="BF760" s="101">
        <v>11</v>
      </c>
      <c r="BG760" s="101">
        <v>30</v>
      </c>
      <c r="BH760" s="101">
        <v>50</v>
      </c>
      <c r="BI760" s="101">
        <v>42</v>
      </c>
      <c r="BJ760" s="101">
        <v>50</v>
      </c>
      <c r="BK760" s="101">
        <v>10</v>
      </c>
      <c r="BL760" s="101">
        <v>20</v>
      </c>
      <c r="BM760" s="101">
        <v>5</v>
      </c>
      <c r="BN760" s="101">
        <v>10</v>
      </c>
      <c r="BO760" s="101">
        <v>36</v>
      </c>
      <c r="BP760" s="101">
        <v>41</v>
      </c>
      <c r="BQ760" s="101">
        <v>2.4</v>
      </c>
    </row>
    <row r="761" spans="1:69" ht="18" hidden="1" customHeight="1" x14ac:dyDescent="0.25">
      <c r="A761" s="73">
        <v>43355</v>
      </c>
      <c r="B761" s="3" t="s">
        <v>38</v>
      </c>
      <c r="C761" s="23">
        <v>2.85</v>
      </c>
      <c r="D761" s="11">
        <v>1</v>
      </c>
      <c r="E761" s="11">
        <f t="shared" si="69"/>
        <v>37.75</v>
      </c>
      <c r="F761" s="11">
        <f t="shared" si="70"/>
        <v>0.9</v>
      </c>
      <c r="G761" s="11">
        <v>12.04</v>
      </c>
      <c r="H761" s="11">
        <v>47.3</v>
      </c>
      <c r="I761" s="11">
        <v>32.159500000000001</v>
      </c>
      <c r="J761" s="11">
        <v>32.148099999999999</v>
      </c>
      <c r="K761" s="125">
        <f t="shared" si="64"/>
        <v>0.95000000000015439</v>
      </c>
      <c r="L761" s="24">
        <v>42.8</v>
      </c>
      <c r="M761" s="6">
        <v>3.76</v>
      </c>
      <c r="N761" s="104">
        <v>3.8</v>
      </c>
      <c r="P761" s="25">
        <f t="shared" si="63"/>
        <v>10.639999999999999</v>
      </c>
      <c r="R761" s="26">
        <v>2.0099999999999998</v>
      </c>
      <c r="S761" s="26">
        <v>40.4</v>
      </c>
      <c r="T761" s="26">
        <v>32.139000000000003</v>
      </c>
      <c r="U761" s="121">
        <f t="shared" si="65"/>
        <v>1.1374999999995694</v>
      </c>
      <c r="V761" s="38">
        <v>8.67</v>
      </c>
      <c r="W761" s="126">
        <f t="shared" si="62"/>
        <v>2.0874999999997237</v>
      </c>
      <c r="Y761" s="40">
        <v>667</v>
      </c>
      <c r="AA761" s="40">
        <v>21.56</v>
      </c>
      <c r="AB761" s="41">
        <v>24.01</v>
      </c>
      <c r="AC761" s="48">
        <v>21.1</v>
      </c>
      <c r="AD761" s="49">
        <v>3.23</v>
      </c>
      <c r="AE761" s="49">
        <v>313</v>
      </c>
      <c r="AF761" s="49">
        <v>1.8</v>
      </c>
      <c r="AG761" s="49">
        <f t="shared" si="66"/>
        <v>8.19</v>
      </c>
      <c r="AH761" s="108">
        <v>0.7</v>
      </c>
      <c r="AK761" s="56">
        <v>10.5</v>
      </c>
      <c r="AL761" s="111">
        <v>44.895499999999998</v>
      </c>
      <c r="AM761" s="111">
        <v>44.892499999999998</v>
      </c>
      <c r="AN761" s="60">
        <f t="shared" si="67"/>
        <v>75.000000000002842</v>
      </c>
      <c r="AO761" s="61">
        <v>8.5399999999999991</v>
      </c>
      <c r="AS761" s="101">
        <v>300</v>
      </c>
      <c r="AT761" s="101">
        <v>400</v>
      </c>
      <c r="AU761" s="101">
        <v>20</v>
      </c>
      <c r="AV761" s="101">
        <v>25</v>
      </c>
      <c r="AW761" s="101">
        <v>8</v>
      </c>
      <c r="AX761" s="101">
        <v>12</v>
      </c>
      <c r="AY761" s="101">
        <v>2.7</v>
      </c>
      <c r="AZ761" s="101">
        <v>3.3</v>
      </c>
      <c r="BA761" s="101">
        <v>2</v>
      </c>
      <c r="BB761" s="101">
        <v>2</v>
      </c>
      <c r="BC761" s="101">
        <v>12</v>
      </c>
      <c r="BD761" s="101">
        <v>50</v>
      </c>
      <c r="BE761" s="101">
        <v>100</v>
      </c>
      <c r="BF761" s="101">
        <v>11</v>
      </c>
      <c r="BG761" s="101">
        <v>30</v>
      </c>
      <c r="BH761" s="101">
        <v>50</v>
      </c>
      <c r="BI761" s="101">
        <v>42</v>
      </c>
      <c r="BJ761" s="101">
        <v>50</v>
      </c>
      <c r="BK761" s="101">
        <v>10</v>
      </c>
      <c r="BL761" s="101">
        <v>20</v>
      </c>
      <c r="BM761" s="101">
        <v>5</v>
      </c>
      <c r="BN761" s="101">
        <v>10</v>
      </c>
      <c r="BO761" s="101">
        <v>36</v>
      </c>
      <c r="BP761" s="101">
        <v>41</v>
      </c>
      <c r="BQ761" s="101">
        <v>2.4</v>
      </c>
    </row>
    <row r="762" spans="1:69" hidden="1" x14ac:dyDescent="0.25">
      <c r="A762" s="73"/>
      <c r="B762" s="3" t="s">
        <v>160</v>
      </c>
      <c r="C762" s="23">
        <v>2.9</v>
      </c>
      <c r="D762" s="11">
        <v>0.9</v>
      </c>
      <c r="E762" s="11">
        <f t="shared" si="69"/>
        <v>39</v>
      </c>
      <c r="F762" s="11">
        <f t="shared" si="70"/>
        <v>0.81</v>
      </c>
      <c r="G762" s="11">
        <v>12.2</v>
      </c>
      <c r="H762" s="11">
        <v>47</v>
      </c>
      <c r="I762" s="11">
        <v>32.315899999999999</v>
      </c>
      <c r="J762" s="11">
        <v>32.305300000000003</v>
      </c>
      <c r="K762" s="125">
        <f t="shared" si="64"/>
        <v>0.88333333333305097</v>
      </c>
      <c r="L762" s="24">
        <v>43.6</v>
      </c>
      <c r="M762" s="6">
        <v>3.6</v>
      </c>
      <c r="N762" s="104">
        <v>3.9</v>
      </c>
      <c r="O762" s="114">
        <v>7.3</v>
      </c>
      <c r="P762" s="25">
        <f t="shared" si="63"/>
        <v>10.92</v>
      </c>
      <c r="Q762" s="25">
        <f t="shared" si="68"/>
        <v>0.68</v>
      </c>
      <c r="R762" s="26">
        <v>2</v>
      </c>
      <c r="S762" s="26">
        <v>39.799999999999997</v>
      </c>
      <c r="T762" s="26">
        <v>32.296199999999999</v>
      </c>
      <c r="U762" s="121">
        <f t="shared" si="65"/>
        <v>1.1375000000004576</v>
      </c>
      <c r="V762" s="38">
        <v>8.6999999999999993</v>
      </c>
      <c r="W762" s="126">
        <f t="shared" si="62"/>
        <v>2.0208333333335085</v>
      </c>
      <c r="Y762" s="40">
        <v>751</v>
      </c>
      <c r="AA762" s="40">
        <v>21</v>
      </c>
      <c r="AB762" s="41">
        <v>23</v>
      </c>
      <c r="AC762" s="48">
        <v>21.3</v>
      </c>
      <c r="AD762" s="49">
        <v>3.2</v>
      </c>
      <c r="AE762" s="49">
        <v>320</v>
      </c>
      <c r="AF762" s="49">
        <v>2.2000000000000002</v>
      </c>
      <c r="AG762" s="49">
        <f t="shared" si="66"/>
        <v>10.01</v>
      </c>
      <c r="AH762" s="108">
        <v>0.8</v>
      </c>
      <c r="AJ762" s="80">
        <v>73.319999999999993</v>
      </c>
      <c r="AK762" s="56">
        <v>15</v>
      </c>
      <c r="AL762" s="111">
        <v>44.8386</v>
      </c>
      <c r="AM762" s="111">
        <v>44.836199999999998</v>
      </c>
      <c r="AN762" s="60">
        <f t="shared" si="67"/>
        <v>60.000000000037801</v>
      </c>
      <c r="AS762" s="101">
        <v>300</v>
      </c>
      <c r="AT762" s="101">
        <v>400</v>
      </c>
      <c r="AU762" s="101">
        <v>20</v>
      </c>
      <c r="AV762" s="101">
        <v>25</v>
      </c>
      <c r="AW762" s="101">
        <v>8</v>
      </c>
      <c r="AX762" s="101">
        <v>12</v>
      </c>
      <c r="AY762" s="101">
        <v>2.7</v>
      </c>
      <c r="AZ762" s="101">
        <v>3.3</v>
      </c>
      <c r="BA762" s="101">
        <v>2</v>
      </c>
      <c r="BB762" s="101">
        <v>2</v>
      </c>
      <c r="BC762" s="101">
        <v>12</v>
      </c>
      <c r="BD762" s="101">
        <v>50</v>
      </c>
      <c r="BE762" s="101">
        <v>100</v>
      </c>
      <c r="BF762" s="101">
        <v>11</v>
      </c>
      <c r="BG762" s="101">
        <v>30</v>
      </c>
      <c r="BH762" s="101">
        <v>50</v>
      </c>
      <c r="BI762" s="101">
        <v>42</v>
      </c>
      <c r="BJ762" s="101">
        <v>50</v>
      </c>
      <c r="BK762" s="101">
        <v>10</v>
      </c>
      <c r="BL762" s="101">
        <v>20</v>
      </c>
      <c r="BM762" s="101">
        <v>5</v>
      </c>
      <c r="BN762" s="101">
        <v>10</v>
      </c>
      <c r="BO762" s="101">
        <v>36</v>
      </c>
      <c r="BP762" s="101">
        <v>41</v>
      </c>
      <c r="BQ762" s="101">
        <v>2.4</v>
      </c>
    </row>
    <row r="763" spans="1:69" hidden="1" x14ac:dyDescent="0.25">
      <c r="A763" s="73">
        <v>43356</v>
      </c>
      <c r="B763" s="3" t="s">
        <v>43</v>
      </c>
      <c r="C763" s="23">
        <v>2.9</v>
      </c>
      <c r="D763" s="11">
        <v>0.9</v>
      </c>
      <c r="E763" s="11">
        <f t="shared" si="69"/>
        <v>39</v>
      </c>
      <c r="F763" s="11">
        <f t="shared" si="70"/>
        <v>0.81</v>
      </c>
      <c r="G763" s="11">
        <v>12.06</v>
      </c>
      <c r="H763" s="11">
        <v>47.6</v>
      </c>
      <c r="I763" s="11">
        <v>32.370199999999997</v>
      </c>
      <c r="J763" s="11">
        <v>32.359200000000001</v>
      </c>
      <c r="K763" s="125">
        <f t="shared" si="64"/>
        <v>0.91666666666630658</v>
      </c>
      <c r="L763" s="24">
        <v>43.5</v>
      </c>
      <c r="M763" s="6">
        <v>3.58</v>
      </c>
      <c r="N763" s="104">
        <v>4.0999999999999996</v>
      </c>
      <c r="P763" s="25">
        <f t="shared" si="63"/>
        <v>11.479999999999999</v>
      </c>
      <c r="R763" s="26">
        <v>2.04</v>
      </c>
      <c r="S763" s="26">
        <v>40.299999999999997</v>
      </c>
      <c r="T763" s="26">
        <v>32.3461</v>
      </c>
      <c r="U763" s="121">
        <f t="shared" si="65"/>
        <v>1.6375000000001805</v>
      </c>
      <c r="V763" s="38">
        <v>8.5500000000000007</v>
      </c>
      <c r="W763" s="126">
        <f t="shared" si="62"/>
        <v>2.5541666666664868</v>
      </c>
      <c r="Y763" s="40">
        <v>737</v>
      </c>
      <c r="AA763" s="40">
        <v>22.23</v>
      </c>
      <c r="AB763" s="41">
        <v>25.05</v>
      </c>
      <c r="AC763" s="48">
        <v>21.1</v>
      </c>
      <c r="AD763" s="49">
        <v>3.24</v>
      </c>
      <c r="AE763" s="49">
        <v>326</v>
      </c>
      <c r="AF763" s="49">
        <v>2.15</v>
      </c>
      <c r="AG763" s="49">
        <f t="shared" si="66"/>
        <v>9.7824999999999989</v>
      </c>
      <c r="AH763" s="108">
        <v>0.75</v>
      </c>
      <c r="AK763" s="56">
        <v>11.46</v>
      </c>
      <c r="AL763" s="111">
        <v>44.8277</v>
      </c>
      <c r="AM763" s="111">
        <v>44.8249</v>
      </c>
      <c r="AN763" s="60">
        <f t="shared" si="67"/>
        <v>70.000000000014495</v>
      </c>
      <c r="AO763" s="61">
        <v>9.4700000000000006</v>
      </c>
      <c r="AS763" s="101">
        <v>300</v>
      </c>
      <c r="AT763" s="101">
        <v>400</v>
      </c>
      <c r="AU763" s="101">
        <v>20</v>
      </c>
      <c r="AV763" s="101">
        <v>25</v>
      </c>
      <c r="AW763" s="101">
        <v>8</v>
      </c>
      <c r="AX763" s="101">
        <v>12</v>
      </c>
      <c r="AY763" s="101">
        <v>2.7</v>
      </c>
      <c r="AZ763" s="101">
        <v>3.3</v>
      </c>
      <c r="BA763" s="101">
        <v>2</v>
      </c>
      <c r="BB763" s="101">
        <v>2</v>
      </c>
      <c r="BC763" s="101">
        <v>12</v>
      </c>
      <c r="BD763" s="101">
        <v>50</v>
      </c>
      <c r="BE763" s="101">
        <v>100</v>
      </c>
      <c r="BF763" s="101">
        <v>11</v>
      </c>
      <c r="BG763" s="101">
        <v>30</v>
      </c>
      <c r="BH763" s="101">
        <v>50</v>
      </c>
      <c r="BI763" s="101">
        <v>42</v>
      </c>
      <c r="BJ763" s="101">
        <v>50</v>
      </c>
      <c r="BK763" s="101">
        <v>10</v>
      </c>
      <c r="BL763" s="101">
        <v>20</v>
      </c>
      <c r="BM763" s="101">
        <v>5</v>
      </c>
      <c r="BN763" s="101">
        <v>10</v>
      </c>
      <c r="BO763" s="101">
        <v>36</v>
      </c>
      <c r="BP763" s="101">
        <v>41</v>
      </c>
      <c r="BQ763" s="101">
        <v>2.4</v>
      </c>
    </row>
    <row r="764" spans="1:69" hidden="1" x14ac:dyDescent="0.25">
      <c r="A764" s="73"/>
      <c r="B764" s="3" t="s">
        <v>160</v>
      </c>
      <c r="I764" s="11">
        <v>32.208799999999997</v>
      </c>
      <c r="J764" s="11">
        <v>32.1922</v>
      </c>
      <c r="K764" s="125">
        <f t="shared" si="64"/>
        <v>1.38333333333307</v>
      </c>
      <c r="T764" s="26">
        <v>32.184100000000001</v>
      </c>
      <c r="U764" s="121">
        <f t="shared" si="65"/>
        <v>1.0124999999998607</v>
      </c>
      <c r="W764" s="126">
        <f t="shared" si="62"/>
        <v>2.3958333333329307</v>
      </c>
      <c r="AF764" s="49">
        <v>2.2999999999999998</v>
      </c>
      <c r="AG764" s="49">
        <f t="shared" si="66"/>
        <v>10.464999999999998</v>
      </c>
      <c r="AJ764" s="80">
        <v>74.03</v>
      </c>
      <c r="AL764" s="111">
        <v>44.880200000000002</v>
      </c>
      <c r="AM764" s="111">
        <v>44.877400000000002</v>
      </c>
      <c r="AN764" s="60">
        <f t="shared" si="67"/>
        <v>70.000000000014495</v>
      </c>
      <c r="AS764" s="101">
        <v>300</v>
      </c>
      <c r="AT764" s="101">
        <v>400</v>
      </c>
      <c r="AU764" s="101">
        <v>20</v>
      </c>
      <c r="AV764" s="101">
        <v>25</v>
      </c>
      <c r="AW764" s="101">
        <v>8</v>
      </c>
      <c r="AX764" s="101">
        <v>12</v>
      </c>
      <c r="AY764" s="101">
        <v>2.7</v>
      </c>
      <c r="AZ764" s="101">
        <v>3.3</v>
      </c>
      <c r="BA764" s="101">
        <v>2</v>
      </c>
      <c r="BB764" s="101">
        <v>2</v>
      </c>
      <c r="BC764" s="101">
        <v>12</v>
      </c>
      <c r="BD764" s="101">
        <v>50</v>
      </c>
      <c r="BE764" s="101">
        <v>100</v>
      </c>
      <c r="BF764" s="101">
        <v>11</v>
      </c>
      <c r="BG764" s="101">
        <v>30</v>
      </c>
      <c r="BH764" s="101">
        <v>50</v>
      </c>
      <c r="BI764" s="101">
        <v>42</v>
      </c>
      <c r="BJ764" s="101">
        <v>50</v>
      </c>
      <c r="BK764" s="101">
        <v>10</v>
      </c>
      <c r="BL764" s="101">
        <v>20</v>
      </c>
      <c r="BM764" s="101">
        <v>5</v>
      </c>
      <c r="BN764" s="101">
        <v>10</v>
      </c>
      <c r="BO764" s="101">
        <v>36</v>
      </c>
      <c r="BP764" s="101">
        <v>41</v>
      </c>
      <c r="BQ764" s="101">
        <v>2.4</v>
      </c>
    </row>
    <row r="765" spans="1:69" hidden="1" x14ac:dyDescent="0.25">
      <c r="A765" s="73"/>
      <c r="B765" s="3" t="s">
        <v>165</v>
      </c>
      <c r="C765" s="23">
        <v>3.1</v>
      </c>
      <c r="D765" s="11">
        <v>0.9</v>
      </c>
      <c r="E765" s="11">
        <f t="shared" si="69"/>
        <v>42.000000000000007</v>
      </c>
      <c r="F765" s="11">
        <f t="shared" si="70"/>
        <v>0.81</v>
      </c>
      <c r="G765" s="11">
        <v>12.2</v>
      </c>
      <c r="H765" s="11">
        <v>47.3</v>
      </c>
      <c r="L765" s="24">
        <v>43.8</v>
      </c>
      <c r="M765" s="6">
        <v>3.82</v>
      </c>
      <c r="N765" s="104">
        <v>4.0999999999999996</v>
      </c>
      <c r="O765" s="114">
        <v>7.1</v>
      </c>
      <c r="P765" s="25">
        <f t="shared" si="63"/>
        <v>11.479999999999999</v>
      </c>
      <c r="Q765" s="25">
        <f t="shared" si="68"/>
        <v>0.60000000000000009</v>
      </c>
      <c r="R765" s="26">
        <v>2.04</v>
      </c>
      <c r="S765" s="26">
        <v>39.9</v>
      </c>
      <c r="V765" s="38">
        <v>8.42</v>
      </c>
      <c r="Y765" s="40">
        <v>667</v>
      </c>
      <c r="AA765" s="40">
        <v>10.02</v>
      </c>
      <c r="AB765" s="41">
        <v>6.27</v>
      </c>
      <c r="AC765" s="48">
        <v>21.4</v>
      </c>
      <c r="AD765" s="49">
        <v>3.23</v>
      </c>
      <c r="AE765" s="49">
        <v>327</v>
      </c>
      <c r="AF765" s="49">
        <v>2.2000000000000002</v>
      </c>
      <c r="AG765" s="49">
        <f t="shared" si="66"/>
        <v>10.01</v>
      </c>
      <c r="AS765" s="101">
        <v>300</v>
      </c>
      <c r="AT765" s="101">
        <v>400</v>
      </c>
      <c r="AU765" s="101">
        <v>20</v>
      </c>
      <c r="AV765" s="101">
        <v>25</v>
      </c>
      <c r="AW765" s="101">
        <v>8</v>
      </c>
      <c r="AX765" s="101">
        <v>12</v>
      </c>
      <c r="AY765" s="101">
        <v>2.7</v>
      </c>
      <c r="AZ765" s="101">
        <v>3.3</v>
      </c>
      <c r="BA765" s="101">
        <v>2</v>
      </c>
      <c r="BB765" s="101">
        <v>2</v>
      </c>
      <c r="BC765" s="101">
        <v>12</v>
      </c>
      <c r="BD765" s="101">
        <v>50</v>
      </c>
      <c r="BE765" s="101">
        <v>100</v>
      </c>
      <c r="BF765" s="101">
        <v>11</v>
      </c>
      <c r="BG765" s="101">
        <v>30</v>
      </c>
      <c r="BH765" s="101">
        <v>50</v>
      </c>
      <c r="BI765" s="101">
        <v>42</v>
      </c>
      <c r="BJ765" s="101">
        <v>50</v>
      </c>
      <c r="BK765" s="101">
        <v>10</v>
      </c>
      <c r="BL765" s="101">
        <v>20</v>
      </c>
      <c r="BM765" s="101">
        <v>5</v>
      </c>
      <c r="BN765" s="101">
        <v>10</v>
      </c>
      <c r="BO765" s="101">
        <v>36</v>
      </c>
      <c r="BP765" s="101">
        <v>41</v>
      </c>
      <c r="BQ765" s="101">
        <v>2.4</v>
      </c>
    </row>
    <row r="766" spans="1:69" hidden="1" x14ac:dyDescent="0.25">
      <c r="A766" s="73"/>
      <c r="B766" s="3" t="s">
        <v>115</v>
      </c>
      <c r="AE766" s="49">
        <v>325</v>
      </c>
      <c r="AS766" s="101">
        <v>300</v>
      </c>
      <c r="AT766" s="101">
        <v>400</v>
      </c>
      <c r="AU766" s="101">
        <v>20</v>
      </c>
      <c r="AV766" s="101">
        <v>25</v>
      </c>
      <c r="AW766" s="101">
        <v>8</v>
      </c>
      <c r="AX766" s="101">
        <v>12</v>
      </c>
      <c r="AY766" s="101">
        <v>2.7</v>
      </c>
      <c r="AZ766" s="101">
        <v>3.3</v>
      </c>
      <c r="BA766" s="101">
        <v>2</v>
      </c>
      <c r="BB766" s="101">
        <v>2</v>
      </c>
      <c r="BC766" s="101">
        <v>12</v>
      </c>
      <c r="BD766" s="101">
        <v>50</v>
      </c>
      <c r="BE766" s="101">
        <v>100</v>
      </c>
      <c r="BF766" s="101">
        <v>11</v>
      </c>
      <c r="BG766" s="101">
        <v>30</v>
      </c>
      <c r="BH766" s="101">
        <v>50</v>
      </c>
      <c r="BI766" s="101">
        <v>42</v>
      </c>
      <c r="BJ766" s="101">
        <v>50</v>
      </c>
      <c r="BK766" s="101">
        <v>10</v>
      </c>
      <c r="BL766" s="101">
        <v>20</v>
      </c>
      <c r="BM766" s="101">
        <v>5</v>
      </c>
      <c r="BN766" s="101">
        <v>10</v>
      </c>
      <c r="BO766" s="101">
        <v>36</v>
      </c>
      <c r="BP766" s="101">
        <v>41</v>
      </c>
      <c r="BQ766" s="101">
        <v>2.4</v>
      </c>
    </row>
    <row r="767" spans="1:69" hidden="1" x14ac:dyDescent="0.25">
      <c r="A767" s="73">
        <v>43357</v>
      </c>
      <c r="B767" s="3" t="s">
        <v>43</v>
      </c>
      <c r="C767" s="23">
        <v>2.9</v>
      </c>
      <c r="D767" s="11">
        <v>0.9</v>
      </c>
      <c r="E767" s="11">
        <f t="shared" si="69"/>
        <v>39</v>
      </c>
      <c r="F767" s="11">
        <f t="shared" si="70"/>
        <v>0.81</v>
      </c>
      <c r="G767" s="11">
        <v>12.06</v>
      </c>
      <c r="H767" s="11">
        <v>47.2</v>
      </c>
      <c r="I767" s="11">
        <v>32.214700000000001</v>
      </c>
      <c r="J767" s="11">
        <v>32.205300000000001</v>
      </c>
      <c r="K767" s="125">
        <f t="shared" si="64"/>
        <v>0.78333333333328403</v>
      </c>
      <c r="L767" s="24">
        <v>43.4</v>
      </c>
      <c r="M767" s="6">
        <v>3.66</v>
      </c>
      <c r="N767" s="104">
        <v>4.0999999999999996</v>
      </c>
      <c r="P767" s="25">
        <f t="shared" si="63"/>
        <v>11.479999999999999</v>
      </c>
      <c r="R767" s="26">
        <v>2</v>
      </c>
      <c r="S767" s="26">
        <v>39.200000000000003</v>
      </c>
      <c r="T767" s="26">
        <v>32.1935</v>
      </c>
      <c r="U767" s="121">
        <f t="shared" si="65"/>
        <v>1.4750000000001151</v>
      </c>
      <c r="V767" s="38">
        <v>8.93</v>
      </c>
      <c r="W767" s="126">
        <f t="shared" si="62"/>
        <v>2.258333333333399</v>
      </c>
      <c r="Y767" s="40">
        <v>670</v>
      </c>
      <c r="AA767" s="40">
        <v>10.67</v>
      </c>
      <c r="AB767" s="41">
        <v>6.23</v>
      </c>
      <c r="AC767" s="48">
        <v>20.9</v>
      </c>
      <c r="AD767" s="49">
        <v>3.22</v>
      </c>
      <c r="AE767" s="49">
        <v>321</v>
      </c>
      <c r="AF767" s="49">
        <v>1.8</v>
      </c>
      <c r="AG767" s="49">
        <f t="shared" si="66"/>
        <v>8.19</v>
      </c>
      <c r="AK767" s="56">
        <v>11.33</v>
      </c>
      <c r="AL767" s="111">
        <v>44.890900000000002</v>
      </c>
      <c r="AM767" s="111">
        <v>44.887900000000002</v>
      </c>
      <c r="AN767" s="60">
        <f t="shared" si="67"/>
        <v>75.000000000002842</v>
      </c>
      <c r="AO767" s="61">
        <v>7.97</v>
      </c>
      <c r="AS767" s="101">
        <v>300</v>
      </c>
      <c r="AT767" s="101">
        <v>400</v>
      </c>
      <c r="AU767" s="101">
        <v>20</v>
      </c>
      <c r="AV767" s="101">
        <v>25</v>
      </c>
      <c r="AW767" s="101">
        <v>8</v>
      </c>
      <c r="AX767" s="101">
        <v>12</v>
      </c>
      <c r="AY767" s="101">
        <v>2.7</v>
      </c>
      <c r="AZ767" s="101">
        <v>3.3</v>
      </c>
      <c r="BA767" s="101">
        <v>2</v>
      </c>
      <c r="BB767" s="101">
        <v>2</v>
      </c>
      <c r="BC767" s="101">
        <v>12</v>
      </c>
      <c r="BD767" s="101">
        <v>50</v>
      </c>
      <c r="BE767" s="101">
        <v>100</v>
      </c>
      <c r="BF767" s="101">
        <v>11</v>
      </c>
      <c r="BG767" s="101">
        <v>30</v>
      </c>
      <c r="BH767" s="101">
        <v>50</v>
      </c>
      <c r="BI767" s="101">
        <v>42</v>
      </c>
      <c r="BJ767" s="101">
        <v>50</v>
      </c>
      <c r="BK767" s="101">
        <v>10</v>
      </c>
      <c r="BL767" s="101">
        <v>20</v>
      </c>
      <c r="BM767" s="101">
        <v>5</v>
      </c>
      <c r="BN767" s="101">
        <v>10</v>
      </c>
      <c r="BO767" s="101">
        <v>36</v>
      </c>
      <c r="BP767" s="101">
        <v>41</v>
      </c>
      <c r="BQ767" s="101">
        <v>2.4</v>
      </c>
    </row>
    <row r="768" spans="1:69" hidden="1" x14ac:dyDescent="0.25">
      <c r="A768" s="73"/>
      <c r="B768" s="3" t="s">
        <v>166</v>
      </c>
      <c r="C768" s="23">
        <v>3.1</v>
      </c>
      <c r="D768" s="11">
        <v>1</v>
      </c>
      <c r="E768" s="11">
        <f t="shared" si="69"/>
        <v>41.5</v>
      </c>
      <c r="F768" s="11">
        <f t="shared" si="70"/>
        <v>0.9</v>
      </c>
      <c r="N768" s="104">
        <v>4.0999999999999996</v>
      </c>
      <c r="P768" s="25">
        <f t="shared" si="63"/>
        <v>11.479999999999999</v>
      </c>
      <c r="AD768" s="49">
        <v>3.25</v>
      </c>
      <c r="AE768" s="49">
        <v>326</v>
      </c>
      <c r="AF768" s="49">
        <v>2.1</v>
      </c>
      <c r="AG768" s="49">
        <f t="shared" si="66"/>
        <v>9.5549999999999997</v>
      </c>
      <c r="AJ768" s="80">
        <v>74.78</v>
      </c>
      <c r="AS768" s="101">
        <v>300</v>
      </c>
      <c r="AT768" s="101">
        <v>400</v>
      </c>
      <c r="AU768" s="101">
        <v>20</v>
      </c>
      <c r="AV768" s="101">
        <v>25</v>
      </c>
      <c r="AW768" s="101">
        <v>8</v>
      </c>
      <c r="AX768" s="101">
        <v>12</v>
      </c>
      <c r="AY768" s="101">
        <v>2.7</v>
      </c>
      <c r="AZ768" s="101">
        <v>3.3</v>
      </c>
      <c r="BA768" s="101">
        <v>2</v>
      </c>
      <c r="BB768" s="101">
        <v>2</v>
      </c>
      <c r="BC768" s="101">
        <v>12</v>
      </c>
      <c r="BD768" s="101">
        <v>50</v>
      </c>
      <c r="BE768" s="101">
        <v>100</v>
      </c>
      <c r="BF768" s="101">
        <v>11</v>
      </c>
      <c r="BG768" s="101">
        <v>30</v>
      </c>
      <c r="BH768" s="101">
        <v>50</v>
      </c>
      <c r="BI768" s="101">
        <v>42</v>
      </c>
      <c r="BJ768" s="101">
        <v>50</v>
      </c>
      <c r="BK768" s="101">
        <v>10</v>
      </c>
      <c r="BL768" s="101">
        <v>20</v>
      </c>
      <c r="BM768" s="101">
        <v>5</v>
      </c>
      <c r="BN768" s="101">
        <v>10</v>
      </c>
      <c r="BO768" s="101">
        <v>36</v>
      </c>
      <c r="BP768" s="101">
        <v>41</v>
      </c>
      <c r="BQ768" s="101">
        <v>2.4</v>
      </c>
    </row>
    <row r="769" spans="1:69" hidden="1" x14ac:dyDescent="0.25">
      <c r="A769" s="73">
        <v>43358</v>
      </c>
      <c r="B769" s="3" t="s">
        <v>167</v>
      </c>
      <c r="C769" s="23">
        <v>2.9</v>
      </c>
      <c r="D769" s="11">
        <v>1</v>
      </c>
      <c r="E769" s="11">
        <f t="shared" si="69"/>
        <v>38.5</v>
      </c>
      <c r="F769" s="11">
        <f t="shared" si="70"/>
        <v>0.9</v>
      </c>
      <c r="G769" s="11">
        <v>12.05</v>
      </c>
      <c r="H769" s="11">
        <v>47.4</v>
      </c>
      <c r="I769" s="11">
        <v>32.337499999999999</v>
      </c>
      <c r="J769" s="11">
        <v>32.327100000000002</v>
      </c>
      <c r="K769" s="125">
        <f t="shared" si="64"/>
        <v>0.86666666666642322</v>
      </c>
      <c r="L769" s="24">
        <v>43.6</v>
      </c>
      <c r="M769" s="6">
        <v>3.3</v>
      </c>
      <c r="N769" s="104">
        <v>4.0999999999999996</v>
      </c>
      <c r="P769" s="25">
        <f t="shared" si="63"/>
        <v>11.479999999999999</v>
      </c>
      <c r="R769" s="26">
        <v>1.96</v>
      </c>
      <c r="S769" s="26">
        <v>39.4</v>
      </c>
      <c r="T769" s="26">
        <v>32.314799999999998</v>
      </c>
      <c r="U769" s="121">
        <f t="shared" si="65"/>
        <v>1.5375000000004135</v>
      </c>
      <c r="V769" s="38">
        <v>8.8800000000000008</v>
      </c>
      <c r="W769" s="126">
        <f t="shared" si="62"/>
        <v>2.4041666666668369</v>
      </c>
      <c r="Y769" s="40">
        <v>671</v>
      </c>
      <c r="AA769" s="40">
        <v>9.25</v>
      </c>
      <c r="AB769" s="41">
        <v>7.43</v>
      </c>
      <c r="AC769" s="48">
        <v>20.399999999999999</v>
      </c>
      <c r="AD769" s="49">
        <v>3.21</v>
      </c>
      <c r="AE769" s="49">
        <v>317</v>
      </c>
      <c r="AF769" s="49">
        <v>1.8</v>
      </c>
      <c r="AG769" s="49">
        <f t="shared" si="66"/>
        <v>8.19</v>
      </c>
      <c r="AH769" s="108">
        <v>0.8</v>
      </c>
      <c r="AK769" s="56">
        <v>10.71</v>
      </c>
      <c r="AL769" s="111">
        <v>44.795999999999999</v>
      </c>
      <c r="AM769" s="111">
        <v>44.792999999999999</v>
      </c>
      <c r="AN769" s="60">
        <f t="shared" si="67"/>
        <v>75.000000000002842</v>
      </c>
      <c r="AO769" s="61">
        <v>7.34</v>
      </c>
      <c r="AS769" s="101">
        <v>300</v>
      </c>
      <c r="AT769" s="101">
        <v>400</v>
      </c>
      <c r="AU769" s="101">
        <v>20</v>
      </c>
      <c r="AV769" s="101">
        <v>25</v>
      </c>
      <c r="AW769" s="101">
        <v>8</v>
      </c>
      <c r="AX769" s="101">
        <v>12</v>
      </c>
      <c r="AY769" s="101">
        <v>2.7</v>
      </c>
      <c r="AZ769" s="101">
        <v>3.3</v>
      </c>
      <c r="BA769" s="101">
        <v>2</v>
      </c>
      <c r="BB769" s="101">
        <v>2</v>
      </c>
      <c r="BC769" s="101">
        <v>12</v>
      </c>
      <c r="BD769" s="101">
        <v>50</v>
      </c>
      <c r="BE769" s="101">
        <v>100</v>
      </c>
      <c r="BF769" s="101">
        <v>11</v>
      </c>
      <c r="BG769" s="101">
        <v>30</v>
      </c>
      <c r="BH769" s="101">
        <v>50</v>
      </c>
      <c r="BI769" s="101">
        <v>42</v>
      </c>
      <c r="BJ769" s="101">
        <v>50</v>
      </c>
      <c r="BK769" s="101">
        <v>10</v>
      </c>
      <c r="BL769" s="101">
        <v>20</v>
      </c>
      <c r="BM769" s="101">
        <v>5</v>
      </c>
      <c r="BN769" s="101">
        <v>10</v>
      </c>
      <c r="BO769" s="101">
        <v>36</v>
      </c>
      <c r="BP769" s="101">
        <v>41</v>
      </c>
      <c r="BQ769" s="101">
        <v>2.4</v>
      </c>
    </row>
    <row r="770" spans="1:69" hidden="1" x14ac:dyDescent="0.25">
      <c r="A770" s="73">
        <v>43360</v>
      </c>
      <c r="B770" s="3" t="s">
        <v>38</v>
      </c>
      <c r="C770" s="23">
        <v>2.95</v>
      </c>
      <c r="D770" s="11">
        <v>1.1000000000000001</v>
      </c>
      <c r="E770" s="11">
        <f t="shared" si="69"/>
        <v>38.75</v>
      </c>
      <c r="F770" s="11">
        <f t="shared" si="70"/>
        <v>0.9900000000000001</v>
      </c>
      <c r="G770" s="11">
        <v>12.06</v>
      </c>
      <c r="H770" s="11">
        <v>47.3</v>
      </c>
      <c r="I770" s="11">
        <v>32.326599999999999</v>
      </c>
      <c r="J770" s="11">
        <v>32.314599999999999</v>
      </c>
      <c r="K770" s="125">
        <f t="shared" si="64"/>
        <v>1.000000000000038</v>
      </c>
      <c r="L770" s="24">
        <v>44.3</v>
      </c>
      <c r="M770" s="6">
        <v>3.16</v>
      </c>
      <c r="N770" s="104">
        <v>4.5</v>
      </c>
      <c r="O770" s="114">
        <v>7.5</v>
      </c>
      <c r="P770" s="25">
        <f t="shared" si="63"/>
        <v>12.6</v>
      </c>
      <c r="Q770" s="25">
        <f t="shared" si="68"/>
        <v>0.60000000000000009</v>
      </c>
      <c r="R770" s="26">
        <v>1.89</v>
      </c>
      <c r="S770" s="26">
        <v>39.4</v>
      </c>
      <c r="T770" s="26">
        <v>32.301299999999998</v>
      </c>
      <c r="U770" s="121">
        <f t="shared" si="65"/>
        <v>1.6625000000001222</v>
      </c>
      <c r="V770" s="38">
        <v>9.1300000000000008</v>
      </c>
      <c r="W770" s="126">
        <f t="shared" si="62"/>
        <v>2.6625000000001604</v>
      </c>
      <c r="Y770" s="40">
        <v>676</v>
      </c>
      <c r="AA770" s="40">
        <v>11.01</v>
      </c>
      <c r="AB770" s="41">
        <v>8.57</v>
      </c>
      <c r="AC770" s="48">
        <v>21</v>
      </c>
      <c r="AD770" s="49">
        <v>3.06</v>
      </c>
      <c r="AE770" s="49">
        <v>329</v>
      </c>
      <c r="AF770" s="49">
        <v>1.8</v>
      </c>
      <c r="AG770" s="49">
        <f t="shared" si="66"/>
        <v>8.19</v>
      </c>
      <c r="AH770" s="108">
        <v>0.75</v>
      </c>
      <c r="AK770" s="56">
        <v>13.06</v>
      </c>
      <c r="AL770" s="111">
        <v>44.772500000000001</v>
      </c>
      <c r="AM770" s="111">
        <v>44.77</v>
      </c>
      <c r="AN770" s="60">
        <f t="shared" si="67"/>
        <v>62.499999999943157</v>
      </c>
      <c r="AO770" s="61">
        <v>7.7</v>
      </c>
      <c r="AS770" s="101">
        <v>300</v>
      </c>
      <c r="AT770" s="101">
        <v>400</v>
      </c>
      <c r="AU770" s="101">
        <v>20</v>
      </c>
      <c r="AV770" s="101">
        <v>25</v>
      </c>
      <c r="AW770" s="101">
        <v>8</v>
      </c>
      <c r="AX770" s="101">
        <v>12</v>
      </c>
      <c r="AY770" s="101">
        <v>2.7</v>
      </c>
      <c r="AZ770" s="101">
        <v>3.3</v>
      </c>
      <c r="BA770" s="101">
        <v>2</v>
      </c>
      <c r="BB770" s="101">
        <v>2</v>
      </c>
      <c r="BC770" s="101">
        <v>12</v>
      </c>
      <c r="BD770" s="101">
        <v>50</v>
      </c>
      <c r="BE770" s="101">
        <v>100</v>
      </c>
      <c r="BF770" s="101">
        <v>11</v>
      </c>
      <c r="BG770" s="101">
        <v>30</v>
      </c>
      <c r="BH770" s="101">
        <v>50</v>
      </c>
      <c r="BI770" s="101">
        <v>42</v>
      </c>
      <c r="BJ770" s="101">
        <v>50</v>
      </c>
      <c r="BK770" s="101">
        <v>10</v>
      </c>
      <c r="BL770" s="101">
        <v>20</v>
      </c>
      <c r="BM770" s="101">
        <v>5</v>
      </c>
      <c r="BN770" s="101">
        <v>10</v>
      </c>
      <c r="BO770" s="101">
        <v>36</v>
      </c>
      <c r="BP770" s="101">
        <v>41</v>
      </c>
      <c r="BQ770" s="101">
        <v>2.4</v>
      </c>
    </row>
    <row r="771" spans="1:69" hidden="1" x14ac:dyDescent="0.25">
      <c r="A771" s="73"/>
      <c r="B771" s="3" t="s">
        <v>226</v>
      </c>
      <c r="C771" s="23">
        <v>2.9</v>
      </c>
      <c r="D771" s="11">
        <v>1.1000000000000001</v>
      </c>
      <c r="E771" s="11">
        <f t="shared" si="69"/>
        <v>38</v>
      </c>
      <c r="F771" s="11">
        <f t="shared" si="70"/>
        <v>0.9900000000000001</v>
      </c>
      <c r="G771" s="11">
        <v>12.08</v>
      </c>
      <c r="H771" s="11">
        <v>47.8</v>
      </c>
      <c r="I771" s="11">
        <v>32.275500000000001</v>
      </c>
      <c r="J771" s="11">
        <v>32.267400000000002</v>
      </c>
      <c r="K771" s="125">
        <f t="shared" si="64"/>
        <v>0.67499999999990712</v>
      </c>
      <c r="L771" s="24">
        <v>45.1</v>
      </c>
      <c r="N771" s="104">
        <v>4.5999999999999996</v>
      </c>
      <c r="P771" s="25">
        <f t="shared" si="63"/>
        <v>12.879999999999999</v>
      </c>
      <c r="T771" s="26">
        <v>32.253399999999999</v>
      </c>
      <c r="U771" s="121">
        <f t="shared" si="65"/>
        <v>1.7500000000003624</v>
      </c>
      <c r="W771" s="126">
        <f t="shared" si="62"/>
        <v>2.4250000000002694</v>
      </c>
      <c r="AC771" s="48">
        <v>21.2</v>
      </c>
      <c r="AD771" s="49">
        <v>3.19</v>
      </c>
      <c r="AE771" s="49">
        <v>323</v>
      </c>
      <c r="AF771" s="49">
        <v>2</v>
      </c>
      <c r="AG771" s="49">
        <f t="shared" si="66"/>
        <v>9.1</v>
      </c>
      <c r="AJ771" s="80">
        <v>70.44</v>
      </c>
      <c r="AS771" s="101">
        <v>300</v>
      </c>
      <c r="AT771" s="101">
        <v>400</v>
      </c>
      <c r="AU771" s="101">
        <v>20</v>
      </c>
      <c r="AV771" s="101">
        <v>25</v>
      </c>
      <c r="AW771" s="101">
        <v>8</v>
      </c>
      <c r="AX771" s="101">
        <v>12</v>
      </c>
      <c r="AY771" s="101">
        <v>2.7</v>
      </c>
      <c r="AZ771" s="101">
        <v>3.3</v>
      </c>
      <c r="BA771" s="101">
        <v>2</v>
      </c>
      <c r="BB771" s="101">
        <v>2</v>
      </c>
      <c r="BC771" s="101">
        <v>12</v>
      </c>
      <c r="BD771" s="101">
        <v>50</v>
      </c>
      <c r="BE771" s="101">
        <v>100</v>
      </c>
      <c r="BF771" s="101">
        <v>11</v>
      </c>
      <c r="BG771" s="101">
        <v>30</v>
      </c>
      <c r="BH771" s="101">
        <v>50</v>
      </c>
      <c r="BI771" s="101">
        <v>42</v>
      </c>
      <c r="BJ771" s="101">
        <v>50</v>
      </c>
      <c r="BK771" s="101">
        <v>10</v>
      </c>
      <c r="BL771" s="101">
        <v>20</v>
      </c>
      <c r="BM771" s="101">
        <v>5</v>
      </c>
      <c r="BN771" s="101">
        <v>10</v>
      </c>
      <c r="BO771" s="101">
        <v>36</v>
      </c>
      <c r="BP771" s="101">
        <v>41</v>
      </c>
      <c r="BQ771" s="101">
        <v>2.4</v>
      </c>
    </row>
    <row r="772" spans="1:69" hidden="1" x14ac:dyDescent="0.25">
      <c r="A772" s="73">
        <v>43361</v>
      </c>
      <c r="B772" s="3" t="s">
        <v>43</v>
      </c>
      <c r="C772" s="23">
        <v>3</v>
      </c>
      <c r="D772" s="11">
        <v>1</v>
      </c>
      <c r="E772" s="11">
        <f t="shared" si="69"/>
        <v>40</v>
      </c>
      <c r="F772" s="11">
        <f t="shared" si="70"/>
        <v>0.9</v>
      </c>
      <c r="G772" s="11">
        <v>12.01</v>
      </c>
      <c r="H772" s="11">
        <v>47.8</v>
      </c>
      <c r="I772" s="11">
        <v>32.368299999999998</v>
      </c>
      <c r="J772" s="11">
        <v>32.359400000000001</v>
      </c>
      <c r="K772" s="125">
        <f t="shared" si="64"/>
        <v>0.74166666666641845</v>
      </c>
      <c r="L772" s="24">
        <v>43.9</v>
      </c>
      <c r="M772" s="6">
        <v>3.66</v>
      </c>
      <c r="N772" s="104">
        <v>4.7</v>
      </c>
      <c r="O772" s="114">
        <v>10.4</v>
      </c>
      <c r="P772" s="25">
        <f t="shared" si="63"/>
        <v>13.16</v>
      </c>
      <c r="Q772" s="25">
        <f t="shared" si="68"/>
        <v>1.1400000000000001</v>
      </c>
      <c r="R772" s="26">
        <v>1.86</v>
      </c>
      <c r="S772" s="26">
        <v>40.700000000000003</v>
      </c>
      <c r="T772" s="26">
        <v>32.347200000000001</v>
      </c>
      <c r="U772" s="121">
        <f t="shared" si="65"/>
        <v>1.5249999999999986</v>
      </c>
      <c r="V772" s="38">
        <v>8.9</v>
      </c>
      <c r="W772" s="126">
        <f t="shared" si="62"/>
        <v>2.266666666666417</v>
      </c>
      <c r="Y772" s="40">
        <v>673</v>
      </c>
      <c r="AA772" s="40">
        <v>14.95</v>
      </c>
      <c r="AB772" s="41">
        <v>13.74</v>
      </c>
      <c r="AC772" s="48">
        <v>20.6</v>
      </c>
      <c r="AD772" s="49">
        <v>3.13</v>
      </c>
      <c r="AE772" s="49">
        <v>325</v>
      </c>
      <c r="AF772" s="49">
        <v>2</v>
      </c>
      <c r="AG772" s="49">
        <f t="shared" si="66"/>
        <v>9.1</v>
      </c>
      <c r="AH772" s="108">
        <v>0.9</v>
      </c>
      <c r="AK772" s="56">
        <v>10.33</v>
      </c>
      <c r="AL772" s="111">
        <v>44.973399999999998</v>
      </c>
      <c r="AM772" s="111">
        <v>44.970999999999997</v>
      </c>
      <c r="AN772" s="60">
        <f t="shared" si="67"/>
        <v>60.000000000037801</v>
      </c>
      <c r="AO772" s="61">
        <v>7.2450000000000001</v>
      </c>
      <c r="AS772" s="101">
        <v>300</v>
      </c>
      <c r="AT772" s="101">
        <v>400</v>
      </c>
      <c r="AU772" s="101">
        <v>20</v>
      </c>
      <c r="AV772" s="101">
        <v>25</v>
      </c>
      <c r="AW772" s="101">
        <v>8</v>
      </c>
      <c r="AX772" s="101">
        <v>12</v>
      </c>
      <c r="AY772" s="101">
        <v>2.7</v>
      </c>
      <c r="AZ772" s="101">
        <v>3.3</v>
      </c>
      <c r="BA772" s="101">
        <v>2</v>
      </c>
      <c r="BB772" s="101">
        <v>2</v>
      </c>
      <c r="BC772" s="101">
        <v>12</v>
      </c>
      <c r="BD772" s="101">
        <v>50</v>
      </c>
      <c r="BE772" s="101">
        <v>100</v>
      </c>
      <c r="BF772" s="101">
        <v>11</v>
      </c>
      <c r="BG772" s="101">
        <v>30</v>
      </c>
      <c r="BH772" s="101">
        <v>50</v>
      </c>
      <c r="BI772" s="101">
        <v>42</v>
      </c>
      <c r="BJ772" s="101">
        <v>50</v>
      </c>
      <c r="BK772" s="101">
        <v>10</v>
      </c>
      <c r="BL772" s="101">
        <v>20</v>
      </c>
      <c r="BM772" s="101">
        <v>5</v>
      </c>
      <c r="BN772" s="101">
        <v>10</v>
      </c>
      <c r="BO772" s="101">
        <v>36</v>
      </c>
      <c r="BP772" s="101">
        <v>41</v>
      </c>
      <c r="BQ772" s="101">
        <v>2.4</v>
      </c>
    </row>
    <row r="773" spans="1:69" hidden="1" x14ac:dyDescent="0.25">
      <c r="A773" s="73"/>
      <c r="B773" s="3" t="s">
        <v>307</v>
      </c>
      <c r="C773" s="23">
        <v>2.9</v>
      </c>
      <c r="D773" s="11">
        <v>1</v>
      </c>
      <c r="E773" s="11">
        <f t="shared" si="69"/>
        <v>38.5</v>
      </c>
      <c r="F773" s="11">
        <f t="shared" si="70"/>
        <v>0.9</v>
      </c>
      <c r="G773" s="11">
        <v>11.98</v>
      </c>
      <c r="H773" s="11">
        <v>48.1</v>
      </c>
      <c r="I773" s="11">
        <v>32.169800000000002</v>
      </c>
      <c r="J773" s="11">
        <v>32.160400000000003</v>
      </c>
      <c r="K773" s="125">
        <f t="shared" si="64"/>
        <v>0.78333333333328403</v>
      </c>
      <c r="L773" s="24">
        <v>44.2</v>
      </c>
      <c r="M773" s="6">
        <v>3.95</v>
      </c>
      <c r="N773" s="104">
        <v>4.5999999999999996</v>
      </c>
      <c r="O773" s="114">
        <v>11.7</v>
      </c>
      <c r="P773" s="25">
        <f t="shared" si="63"/>
        <v>12.879999999999999</v>
      </c>
      <c r="Q773" s="25">
        <f t="shared" si="68"/>
        <v>1.42</v>
      </c>
      <c r="R773" s="26">
        <v>1.83</v>
      </c>
      <c r="S773" s="26">
        <v>41.2</v>
      </c>
      <c r="T773" s="26">
        <v>32.145099999999999</v>
      </c>
      <c r="U773" s="121">
        <f t="shared" si="65"/>
        <v>1.9125000000004277</v>
      </c>
      <c r="V773" s="38">
        <v>8.9499999999999993</v>
      </c>
      <c r="W773" s="126">
        <f t="shared" ref="W773:W836" si="71">U773+K773</f>
        <v>2.6958333333337117</v>
      </c>
      <c r="Y773" s="40">
        <v>679</v>
      </c>
      <c r="AA773" s="40">
        <v>16.5</v>
      </c>
      <c r="AB773" s="41">
        <v>17.3</v>
      </c>
      <c r="AC773" s="48">
        <v>20.8</v>
      </c>
      <c r="AD773" s="49">
        <v>3.1</v>
      </c>
      <c r="AE773" s="49">
        <v>324</v>
      </c>
      <c r="AF773" s="49">
        <v>2.2000000000000002</v>
      </c>
      <c r="AG773" s="49">
        <f t="shared" si="66"/>
        <v>10.01</v>
      </c>
      <c r="AJ773" s="80">
        <v>69.83</v>
      </c>
      <c r="AK773" s="56">
        <v>13.51</v>
      </c>
      <c r="AL773" s="111">
        <v>44.792099999999998</v>
      </c>
      <c r="AM773" s="111">
        <v>44.789360000000002</v>
      </c>
      <c r="AN773" s="60">
        <f t="shared" si="67"/>
        <v>68.499999999893646</v>
      </c>
      <c r="AO773" s="61">
        <v>7.0389999999999997</v>
      </c>
      <c r="AS773" s="101">
        <v>300</v>
      </c>
      <c r="AT773" s="101">
        <v>400</v>
      </c>
      <c r="AU773" s="101">
        <v>20</v>
      </c>
      <c r="AV773" s="101">
        <v>25</v>
      </c>
      <c r="AW773" s="101">
        <v>8</v>
      </c>
      <c r="AX773" s="101">
        <v>12</v>
      </c>
      <c r="AY773" s="101">
        <v>2.7</v>
      </c>
      <c r="AZ773" s="101">
        <v>3.3</v>
      </c>
      <c r="BA773" s="101">
        <v>2</v>
      </c>
      <c r="BB773" s="101">
        <v>2</v>
      </c>
      <c r="BC773" s="101">
        <v>12</v>
      </c>
      <c r="BD773" s="101">
        <v>50</v>
      </c>
      <c r="BE773" s="101">
        <v>100</v>
      </c>
      <c r="BF773" s="101">
        <v>11</v>
      </c>
      <c r="BG773" s="101">
        <v>30</v>
      </c>
      <c r="BH773" s="101">
        <v>50</v>
      </c>
      <c r="BI773" s="101">
        <v>42</v>
      </c>
      <c r="BJ773" s="101">
        <v>50</v>
      </c>
      <c r="BK773" s="101">
        <v>10</v>
      </c>
      <c r="BL773" s="101">
        <v>20</v>
      </c>
      <c r="BM773" s="101">
        <v>5</v>
      </c>
      <c r="BN773" s="101">
        <v>10</v>
      </c>
      <c r="BO773" s="101">
        <v>36</v>
      </c>
      <c r="BP773" s="101">
        <v>41</v>
      </c>
      <c r="BQ773" s="101">
        <v>2.4</v>
      </c>
    </row>
    <row r="774" spans="1:69" hidden="1" x14ac:dyDescent="0.25">
      <c r="A774" s="73">
        <v>43362</v>
      </c>
      <c r="B774" s="3" t="s">
        <v>268</v>
      </c>
      <c r="C774" s="23">
        <v>3</v>
      </c>
      <c r="D774" s="11">
        <v>1</v>
      </c>
      <c r="E774" s="11">
        <f t="shared" si="69"/>
        <v>40</v>
      </c>
      <c r="F774" s="11">
        <f t="shared" si="70"/>
        <v>0.9</v>
      </c>
      <c r="G774" s="11">
        <v>12.12</v>
      </c>
      <c r="H774" s="11">
        <v>47.6</v>
      </c>
      <c r="I774" s="11">
        <v>32.284399999999998</v>
      </c>
      <c r="J774" s="11">
        <v>32.274999999999999</v>
      </c>
      <c r="K774" s="125">
        <f t="shared" si="64"/>
        <v>0.78333333333328403</v>
      </c>
      <c r="L774" s="24">
        <v>43.6</v>
      </c>
      <c r="M774" s="6">
        <v>4.03</v>
      </c>
      <c r="N774" s="104">
        <v>5</v>
      </c>
      <c r="P774" s="25">
        <f t="shared" si="63"/>
        <v>14</v>
      </c>
      <c r="R774" s="26">
        <v>1.98</v>
      </c>
      <c r="S774" s="26">
        <v>40.6</v>
      </c>
      <c r="T774" s="26">
        <v>32.262300000000003</v>
      </c>
      <c r="U774" s="121">
        <f t="shared" si="65"/>
        <v>1.5874999999994088</v>
      </c>
      <c r="V774" s="38">
        <v>9.02</v>
      </c>
      <c r="W774" s="126">
        <f t="shared" si="71"/>
        <v>2.3708333333326927</v>
      </c>
      <c r="Y774" s="40">
        <v>679</v>
      </c>
      <c r="AA774" s="40">
        <v>19.38</v>
      </c>
      <c r="AB774" s="41">
        <v>19.100000000000001</v>
      </c>
      <c r="AC774" s="48">
        <v>21</v>
      </c>
      <c r="AD774" s="49">
        <v>3.27</v>
      </c>
      <c r="AE774" s="49">
        <v>329</v>
      </c>
      <c r="AF774" s="49">
        <v>2</v>
      </c>
      <c r="AG774" s="49">
        <f t="shared" si="66"/>
        <v>9.1</v>
      </c>
      <c r="AK774" s="56">
        <v>10.35</v>
      </c>
      <c r="AL774" s="111">
        <v>44.826300000000003</v>
      </c>
      <c r="AM774" s="111">
        <v>44.823399999999999</v>
      </c>
      <c r="AN774" s="60">
        <f t="shared" si="67"/>
        <v>72.500000000097486</v>
      </c>
      <c r="AO774" s="61">
        <v>9.9749999999999996</v>
      </c>
      <c r="AS774" s="101">
        <v>300</v>
      </c>
      <c r="AT774" s="101">
        <v>400</v>
      </c>
      <c r="AU774" s="101">
        <v>20</v>
      </c>
      <c r="AV774" s="101">
        <v>25</v>
      </c>
      <c r="AW774" s="101">
        <v>8</v>
      </c>
      <c r="AX774" s="101">
        <v>12</v>
      </c>
      <c r="AY774" s="101">
        <v>2.7</v>
      </c>
      <c r="AZ774" s="101">
        <v>3.3</v>
      </c>
      <c r="BA774" s="101">
        <v>2</v>
      </c>
      <c r="BB774" s="101">
        <v>2</v>
      </c>
      <c r="BC774" s="101">
        <v>12</v>
      </c>
      <c r="BD774" s="101">
        <v>50</v>
      </c>
      <c r="BE774" s="101">
        <v>100</v>
      </c>
      <c r="BF774" s="101">
        <v>11</v>
      </c>
      <c r="BG774" s="101">
        <v>30</v>
      </c>
      <c r="BH774" s="101">
        <v>50</v>
      </c>
      <c r="BI774" s="101">
        <v>42</v>
      </c>
      <c r="BJ774" s="101">
        <v>50</v>
      </c>
      <c r="BK774" s="101">
        <v>10</v>
      </c>
      <c r="BL774" s="101">
        <v>20</v>
      </c>
      <c r="BM774" s="101">
        <v>5</v>
      </c>
      <c r="BN774" s="101">
        <v>10</v>
      </c>
      <c r="BO774" s="101">
        <v>36</v>
      </c>
      <c r="BP774" s="101">
        <v>41</v>
      </c>
      <c r="BQ774" s="101">
        <v>2.4</v>
      </c>
    </row>
    <row r="775" spans="1:69" hidden="1" x14ac:dyDescent="0.25">
      <c r="A775" s="73"/>
      <c r="B775" s="3" t="s">
        <v>140</v>
      </c>
      <c r="C775" s="23">
        <v>2.8</v>
      </c>
      <c r="D775" s="11">
        <v>1</v>
      </c>
      <c r="E775" s="11">
        <f t="shared" si="69"/>
        <v>36.999999999999993</v>
      </c>
      <c r="F775" s="11">
        <f t="shared" si="70"/>
        <v>0.9</v>
      </c>
      <c r="G775" s="11">
        <v>12.1</v>
      </c>
      <c r="H775" s="11">
        <v>47.7</v>
      </c>
      <c r="I775" s="11">
        <v>32.1815</v>
      </c>
      <c r="J775" s="11">
        <v>32.172499999999999</v>
      </c>
      <c r="K775" s="125">
        <f t="shared" si="64"/>
        <v>0.75000000000002842</v>
      </c>
      <c r="L775" s="24">
        <v>43.7</v>
      </c>
      <c r="M775" s="6">
        <v>3.27</v>
      </c>
      <c r="N775" s="104">
        <v>4.5999999999999996</v>
      </c>
      <c r="P775" s="25">
        <f t="shared" si="63"/>
        <v>12.879999999999999</v>
      </c>
      <c r="R775" s="26">
        <v>1.9</v>
      </c>
      <c r="S775" s="26">
        <v>41</v>
      </c>
      <c r="T775" s="26">
        <v>32.1584</v>
      </c>
      <c r="U775" s="121">
        <f t="shared" si="65"/>
        <v>1.7624999999998892</v>
      </c>
      <c r="W775" s="126">
        <f t="shared" si="71"/>
        <v>2.5124999999999176</v>
      </c>
      <c r="Y775" s="40">
        <v>678</v>
      </c>
      <c r="AA775" s="40">
        <v>18.34</v>
      </c>
      <c r="AB775" s="41">
        <v>23.24</v>
      </c>
      <c r="AC775" s="48">
        <v>21.1</v>
      </c>
      <c r="AD775" s="49">
        <v>3.25</v>
      </c>
      <c r="AE775" s="49">
        <v>308</v>
      </c>
      <c r="AF775" s="49">
        <v>2</v>
      </c>
      <c r="AG775" s="49">
        <f>AF775*4.55</f>
        <v>9.1</v>
      </c>
      <c r="AH775" s="108">
        <v>0.8</v>
      </c>
      <c r="AK775" s="56">
        <v>10.34</v>
      </c>
      <c r="AL775" s="111">
        <v>45.0047</v>
      </c>
      <c r="AM775" s="111">
        <v>45.001399999999997</v>
      </c>
      <c r="AN775" s="60">
        <f t="shared" si="67"/>
        <v>82.500000000074181</v>
      </c>
      <c r="AO775" s="61">
        <v>8.8510000000000009</v>
      </c>
      <c r="AS775" s="101">
        <v>300</v>
      </c>
      <c r="AT775" s="101">
        <v>400</v>
      </c>
      <c r="AU775" s="101">
        <v>20</v>
      </c>
      <c r="AV775" s="101">
        <v>25</v>
      </c>
      <c r="AW775" s="101">
        <v>8</v>
      </c>
      <c r="AX775" s="101">
        <v>12</v>
      </c>
      <c r="AY775" s="101">
        <v>2.7</v>
      </c>
      <c r="AZ775" s="101">
        <v>3.3</v>
      </c>
      <c r="BA775" s="101">
        <v>2</v>
      </c>
      <c r="BB775" s="101">
        <v>2</v>
      </c>
      <c r="BC775" s="101">
        <v>12</v>
      </c>
      <c r="BD775" s="101">
        <v>50</v>
      </c>
      <c r="BE775" s="101">
        <v>100</v>
      </c>
      <c r="BF775" s="101">
        <v>11</v>
      </c>
      <c r="BG775" s="101">
        <v>30</v>
      </c>
      <c r="BH775" s="101">
        <v>50</v>
      </c>
      <c r="BI775" s="101">
        <v>42</v>
      </c>
      <c r="BJ775" s="101">
        <v>50</v>
      </c>
      <c r="BK775" s="101">
        <v>10</v>
      </c>
      <c r="BL775" s="101">
        <v>20</v>
      </c>
      <c r="BM775" s="101">
        <v>5</v>
      </c>
      <c r="BN775" s="101">
        <v>10</v>
      </c>
      <c r="BO775" s="101">
        <v>36</v>
      </c>
      <c r="BP775" s="101">
        <v>41</v>
      </c>
      <c r="BQ775" s="101">
        <v>2.4</v>
      </c>
    </row>
    <row r="776" spans="1:69" hidden="1" x14ac:dyDescent="0.25">
      <c r="A776" s="73">
        <v>43363</v>
      </c>
      <c r="B776" s="3" t="s">
        <v>156</v>
      </c>
      <c r="C776" s="23">
        <v>2.9</v>
      </c>
      <c r="D776" s="11">
        <v>0.9</v>
      </c>
      <c r="E776" s="11">
        <f t="shared" si="69"/>
        <v>39</v>
      </c>
      <c r="F776" s="11">
        <f t="shared" si="70"/>
        <v>0.81</v>
      </c>
      <c r="G776" s="11">
        <v>12.08</v>
      </c>
      <c r="H776" s="11">
        <v>47.5</v>
      </c>
      <c r="I776" s="11">
        <v>32.319499999999998</v>
      </c>
      <c r="J776" s="11">
        <v>32.311799999999998</v>
      </c>
      <c r="K776" s="125">
        <f t="shared" si="64"/>
        <v>0.64166666666665151</v>
      </c>
      <c r="L776" s="24">
        <v>43.5</v>
      </c>
      <c r="M776" s="6">
        <v>4.16</v>
      </c>
      <c r="N776" s="104">
        <v>4.5</v>
      </c>
      <c r="O776" s="114">
        <v>9.5</v>
      </c>
      <c r="P776" s="25">
        <f t="shared" si="63"/>
        <v>12.6</v>
      </c>
      <c r="Q776" s="25">
        <f t="shared" si="68"/>
        <v>1</v>
      </c>
      <c r="R776" s="26">
        <v>1.9</v>
      </c>
      <c r="S776" s="26">
        <v>40.4</v>
      </c>
      <c r="T776" s="26">
        <v>32.299799999999998</v>
      </c>
      <c r="U776" s="121">
        <f t="shared" si="65"/>
        <v>1.5000000000000568</v>
      </c>
      <c r="V776" s="38">
        <v>8.94</v>
      </c>
      <c r="W776" s="126">
        <f t="shared" si="71"/>
        <v>2.1416666666667084</v>
      </c>
      <c r="Y776" s="40">
        <v>679</v>
      </c>
      <c r="AA776" s="40">
        <v>23.43</v>
      </c>
      <c r="AB776" s="41">
        <v>24.95</v>
      </c>
      <c r="AC776" s="48">
        <v>21.1</v>
      </c>
      <c r="AD776" s="49">
        <v>3.21</v>
      </c>
      <c r="AE776" s="49">
        <v>326</v>
      </c>
      <c r="AF776" s="49">
        <v>2.1</v>
      </c>
      <c r="AG776" s="49">
        <f t="shared" si="66"/>
        <v>9.5549999999999997</v>
      </c>
      <c r="AK776" s="56">
        <v>16.66</v>
      </c>
      <c r="AL776" s="111">
        <v>44.941899999999997</v>
      </c>
      <c r="AM776" s="111">
        <v>44.9392</v>
      </c>
      <c r="AN776" s="60">
        <f t="shared" si="67"/>
        <v>67.499999999931504</v>
      </c>
      <c r="AO776" s="61">
        <v>7.56</v>
      </c>
      <c r="AS776" s="101">
        <v>300</v>
      </c>
      <c r="AT776" s="101">
        <v>400</v>
      </c>
      <c r="AU776" s="101">
        <v>20</v>
      </c>
      <c r="AV776" s="101">
        <v>25</v>
      </c>
      <c r="AW776" s="101">
        <v>8</v>
      </c>
      <c r="AX776" s="101">
        <v>12</v>
      </c>
      <c r="AY776" s="101">
        <v>2.7</v>
      </c>
      <c r="AZ776" s="101">
        <v>3.3</v>
      </c>
      <c r="BA776" s="101">
        <v>2</v>
      </c>
      <c r="BB776" s="101">
        <v>2</v>
      </c>
      <c r="BC776" s="101">
        <v>12</v>
      </c>
      <c r="BD776" s="101">
        <v>50</v>
      </c>
      <c r="BE776" s="101">
        <v>100</v>
      </c>
      <c r="BF776" s="101">
        <v>11</v>
      </c>
      <c r="BG776" s="101">
        <v>30</v>
      </c>
      <c r="BH776" s="101">
        <v>50</v>
      </c>
      <c r="BI776" s="101">
        <v>42</v>
      </c>
      <c r="BJ776" s="101">
        <v>50</v>
      </c>
      <c r="BK776" s="101">
        <v>10</v>
      </c>
      <c r="BL776" s="101">
        <v>20</v>
      </c>
      <c r="BM776" s="101">
        <v>5</v>
      </c>
      <c r="BN776" s="101">
        <v>10</v>
      </c>
      <c r="BO776" s="101">
        <v>36</v>
      </c>
      <c r="BP776" s="101">
        <v>41</v>
      </c>
      <c r="BQ776" s="101">
        <v>2.4</v>
      </c>
    </row>
    <row r="777" spans="1:69" hidden="1" x14ac:dyDescent="0.25">
      <c r="A777" s="73"/>
      <c r="B777" s="3" t="s">
        <v>166</v>
      </c>
      <c r="C777" s="23">
        <v>3</v>
      </c>
      <c r="D777" s="11">
        <v>0.8</v>
      </c>
      <c r="E777" s="11">
        <f t="shared" si="69"/>
        <v>41</v>
      </c>
      <c r="F777" s="11">
        <f t="shared" si="70"/>
        <v>0.72000000000000008</v>
      </c>
      <c r="G777" s="11">
        <v>12.09</v>
      </c>
      <c r="H777" s="11">
        <v>47.8</v>
      </c>
      <c r="I777" s="11">
        <v>32.078000000000003</v>
      </c>
      <c r="J777" s="11">
        <v>32.067599999999999</v>
      </c>
      <c r="K777" s="125">
        <f t="shared" si="64"/>
        <v>0.86666666666701531</v>
      </c>
      <c r="L777" s="24">
        <v>43.5</v>
      </c>
      <c r="M777" s="6">
        <v>3.06</v>
      </c>
      <c r="N777" s="104">
        <v>4.4000000000000004</v>
      </c>
      <c r="O777" s="114">
        <v>9.4</v>
      </c>
      <c r="P777" s="25">
        <f t="shared" si="63"/>
        <v>12.32</v>
      </c>
      <c r="Q777" s="25">
        <f t="shared" si="68"/>
        <v>1</v>
      </c>
      <c r="R777" s="26">
        <v>1.91</v>
      </c>
      <c r="S777" s="26">
        <v>41.2</v>
      </c>
      <c r="T777" s="26">
        <v>32.052399999999999</v>
      </c>
      <c r="U777" s="121">
        <f t="shared" si="65"/>
        <v>1.9000000000000128</v>
      </c>
      <c r="V777" s="38">
        <v>8.94</v>
      </c>
      <c r="W777" s="126">
        <f t="shared" si="71"/>
        <v>2.7666666666670281</v>
      </c>
      <c r="Y777" s="40">
        <v>682</v>
      </c>
      <c r="AA777" s="40">
        <v>24.45</v>
      </c>
      <c r="AB777" s="41">
        <v>27.51</v>
      </c>
      <c r="AC777" s="48">
        <v>21.2</v>
      </c>
      <c r="AD777" s="49">
        <v>3.22</v>
      </c>
      <c r="AE777" s="49">
        <v>313</v>
      </c>
      <c r="AF777" s="49">
        <v>2</v>
      </c>
      <c r="AG777" s="49">
        <f t="shared" si="66"/>
        <v>9.1</v>
      </c>
      <c r="AH777" s="108">
        <v>0.7</v>
      </c>
      <c r="AK777" s="56">
        <v>13.68</v>
      </c>
      <c r="AL777" s="111">
        <v>44.8414</v>
      </c>
      <c r="AM777" s="111">
        <v>44.838099999999997</v>
      </c>
      <c r="AN777" s="60">
        <f t="shared" si="67"/>
        <v>82.500000000074181</v>
      </c>
      <c r="AO777" s="61">
        <v>7.97</v>
      </c>
      <c r="AS777" s="101">
        <v>300</v>
      </c>
      <c r="AT777" s="101">
        <v>400</v>
      </c>
      <c r="AU777" s="101">
        <v>20</v>
      </c>
      <c r="AV777" s="101">
        <v>25</v>
      </c>
      <c r="AW777" s="101">
        <v>8</v>
      </c>
      <c r="AX777" s="101">
        <v>12</v>
      </c>
      <c r="AY777" s="101">
        <v>2.7</v>
      </c>
      <c r="AZ777" s="101">
        <v>3.3</v>
      </c>
      <c r="BA777" s="101">
        <v>2</v>
      </c>
      <c r="BB777" s="101">
        <v>2</v>
      </c>
      <c r="BC777" s="101">
        <v>12</v>
      </c>
      <c r="BD777" s="101">
        <v>50</v>
      </c>
      <c r="BE777" s="101">
        <v>100</v>
      </c>
      <c r="BF777" s="101">
        <v>11</v>
      </c>
      <c r="BG777" s="101">
        <v>30</v>
      </c>
      <c r="BH777" s="101">
        <v>50</v>
      </c>
      <c r="BI777" s="101">
        <v>42</v>
      </c>
      <c r="BJ777" s="101">
        <v>50</v>
      </c>
      <c r="BK777" s="101">
        <v>10</v>
      </c>
      <c r="BL777" s="101">
        <v>20</v>
      </c>
      <c r="BM777" s="101">
        <v>5</v>
      </c>
      <c r="BN777" s="101">
        <v>10</v>
      </c>
      <c r="BO777" s="101">
        <v>36</v>
      </c>
      <c r="BP777" s="101">
        <v>41</v>
      </c>
      <c r="BQ777" s="101">
        <v>2.4</v>
      </c>
    </row>
    <row r="778" spans="1:69" hidden="1" x14ac:dyDescent="0.25">
      <c r="A778" s="73">
        <v>43364</v>
      </c>
      <c r="B778" s="3" t="s">
        <v>198</v>
      </c>
      <c r="C778" s="23">
        <v>2.9</v>
      </c>
      <c r="D778" s="11">
        <v>0.9</v>
      </c>
      <c r="E778" s="11">
        <f t="shared" si="69"/>
        <v>39</v>
      </c>
      <c r="F778" s="11">
        <f t="shared" si="70"/>
        <v>0.81</v>
      </c>
      <c r="G778" s="11">
        <v>12.06</v>
      </c>
      <c r="H778" s="11">
        <v>47.6</v>
      </c>
      <c r="I778" s="11">
        <v>32.342100000000002</v>
      </c>
      <c r="J778" s="11">
        <v>32.335099999999997</v>
      </c>
      <c r="K778" s="125">
        <f t="shared" si="64"/>
        <v>0.58333333333375015</v>
      </c>
      <c r="L778" s="24">
        <v>43.2</v>
      </c>
      <c r="M778" s="6">
        <v>5.83</v>
      </c>
      <c r="N778" s="104">
        <v>5</v>
      </c>
      <c r="O778" s="114">
        <v>12.7</v>
      </c>
      <c r="P778" s="25">
        <f t="shared" si="63"/>
        <v>14</v>
      </c>
      <c r="Q778" s="25">
        <f t="shared" si="68"/>
        <v>1.54</v>
      </c>
      <c r="R778" s="26">
        <v>1.95</v>
      </c>
      <c r="S778" s="26">
        <v>41.7</v>
      </c>
      <c r="T778" s="26">
        <v>32.320399999999999</v>
      </c>
      <c r="U778" s="121">
        <f t="shared" si="65"/>
        <v>1.8374999999997144</v>
      </c>
      <c r="V778" s="38">
        <v>8.91</v>
      </c>
      <c r="W778" s="126">
        <f t="shared" si="71"/>
        <v>2.4208333333334644</v>
      </c>
      <c r="Y778" s="40">
        <v>678</v>
      </c>
      <c r="AA778" s="40">
        <v>25.98</v>
      </c>
      <c r="AB778" s="41">
        <v>28.26</v>
      </c>
      <c r="AC778" s="48">
        <v>20.8</v>
      </c>
      <c r="AD778" s="49">
        <v>3.2</v>
      </c>
      <c r="AE778" s="49">
        <v>323</v>
      </c>
      <c r="AF778" s="49">
        <v>1.9</v>
      </c>
      <c r="AG778" s="49">
        <f t="shared" si="66"/>
        <v>8.6449999999999996</v>
      </c>
      <c r="AH778" s="108">
        <v>0.9</v>
      </c>
      <c r="AK778" s="56">
        <v>10.029999999999999</v>
      </c>
      <c r="AL778" s="111">
        <v>44.671599999999998</v>
      </c>
      <c r="AM778" s="111">
        <v>44.668399999999998</v>
      </c>
      <c r="AN778" s="60">
        <f t="shared" si="67"/>
        <v>79.999999999991189</v>
      </c>
      <c r="AO778" s="61">
        <v>9.2460000000000004</v>
      </c>
      <c r="AS778" s="101">
        <v>300</v>
      </c>
      <c r="AT778" s="101">
        <v>400</v>
      </c>
      <c r="AU778" s="101">
        <v>20</v>
      </c>
      <c r="AV778" s="101">
        <v>25</v>
      </c>
      <c r="AW778" s="101">
        <v>8</v>
      </c>
      <c r="AX778" s="101">
        <v>12</v>
      </c>
      <c r="AY778" s="101">
        <v>2.7</v>
      </c>
      <c r="AZ778" s="101">
        <v>3.3</v>
      </c>
      <c r="BA778" s="101">
        <v>2</v>
      </c>
      <c r="BB778" s="101">
        <v>2</v>
      </c>
      <c r="BC778" s="101">
        <v>12</v>
      </c>
      <c r="BD778" s="101">
        <v>50</v>
      </c>
      <c r="BE778" s="101">
        <v>100</v>
      </c>
      <c r="BF778" s="101">
        <v>11</v>
      </c>
      <c r="BG778" s="101">
        <v>30</v>
      </c>
      <c r="BH778" s="101">
        <v>50</v>
      </c>
      <c r="BI778" s="101">
        <v>42</v>
      </c>
      <c r="BJ778" s="101">
        <v>50</v>
      </c>
      <c r="BK778" s="101">
        <v>10</v>
      </c>
      <c r="BL778" s="101">
        <v>20</v>
      </c>
      <c r="BM778" s="101">
        <v>5</v>
      </c>
      <c r="BN778" s="101">
        <v>10</v>
      </c>
      <c r="BO778" s="101">
        <v>36</v>
      </c>
      <c r="BP778" s="101">
        <v>41</v>
      </c>
      <c r="BQ778" s="101">
        <v>2.4</v>
      </c>
    </row>
    <row r="779" spans="1:69" hidden="1" x14ac:dyDescent="0.25">
      <c r="A779" s="73"/>
      <c r="B779" s="3" t="s">
        <v>57</v>
      </c>
      <c r="C779" s="23">
        <v>2.9</v>
      </c>
      <c r="D779" s="11">
        <v>0.9</v>
      </c>
      <c r="E779" s="11">
        <f t="shared" si="69"/>
        <v>39</v>
      </c>
      <c r="F779" s="11">
        <f t="shared" si="70"/>
        <v>0.81</v>
      </c>
      <c r="G779" s="11">
        <v>12.48</v>
      </c>
      <c r="H779" s="11">
        <v>47.7</v>
      </c>
      <c r="I779" s="11">
        <v>32.352400000000003</v>
      </c>
      <c r="J779" s="11">
        <v>32.3414</v>
      </c>
      <c r="K779" s="125">
        <f t="shared" si="64"/>
        <v>0.91666666666689878</v>
      </c>
      <c r="L779" s="24">
        <v>44.1</v>
      </c>
      <c r="M779" s="6">
        <v>3.4</v>
      </c>
      <c r="N779" s="104">
        <v>4.5</v>
      </c>
      <c r="O779" s="114">
        <v>11</v>
      </c>
      <c r="P779" s="25">
        <f t="shared" si="63"/>
        <v>12.6</v>
      </c>
      <c r="Q779" s="25">
        <f t="shared" si="68"/>
        <v>1.3</v>
      </c>
      <c r="R779" s="26">
        <v>1.95</v>
      </c>
      <c r="S779" s="26">
        <v>40.700000000000003</v>
      </c>
      <c r="T779" s="26">
        <v>32.328099999999999</v>
      </c>
      <c r="U779" s="121">
        <f t="shared" si="65"/>
        <v>1.6625000000001222</v>
      </c>
      <c r="V779" s="38">
        <v>8.32</v>
      </c>
      <c r="W779" s="126">
        <f t="shared" si="71"/>
        <v>2.579166666667021</v>
      </c>
      <c r="Y779" s="40">
        <v>677</v>
      </c>
      <c r="AA779" s="40">
        <v>9.26</v>
      </c>
      <c r="AB779" s="41">
        <v>6.56</v>
      </c>
      <c r="AC779" s="48">
        <v>21.2</v>
      </c>
      <c r="AD779" s="49">
        <v>3.3</v>
      </c>
      <c r="AE779" s="49">
        <v>322</v>
      </c>
      <c r="AF779" s="49">
        <v>1.8</v>
      </c>
      <c r="AG779" s="49">
        <f t="shared" si="66"/>
        <v>8.19</v>
      </c>
      <c r="AH779" s="108">
        <v>0.75</v>
      </c>
      <c r="AK779" s="56">
        <v>10.5</v>
      </c>
      <c r="AL779" s="111">
        <v>44.800199999999997</v>
      </c>
      <c r="AM779" s="111">
        <v>44.797199999999997</v>
      </c>
      <c r="AN779" s="60">
        <f t="shared" si="67"/>
        <v>75.000000000002842</v>
      </c>
      <c r="AO779" s="61">
        <v>5.53</v>
      </c>
      <c r="AS779" s="101">
        <v>300</v>
      </c>
      <c r="AT779" s="101">
        <v>400</v>
      </c>
      <c r="AU779" s="101">
        <v>20</v>
      </c>
      <c r="AV779" s="101">
        <v>25</v>
      </c>
      <c r="AW779" s="101">
        <v>8</v>
      </c>
      <c r="AX779" s="101">
        <v>12</v>
      </c>
      <c r="AY779" s="101">
        <v>2.7</v>
      </c>
      <c r="AZ779" s="101">
        <v>3.3</v>
      </c>
      <c r="BA779" s="101">
        <v>2</v>
      </c>
      <c r="BB779" s="101">
        <v>2</v>
      </c>
      <c r="BC779" s="101">
        <v>12</v>
      </c>
      <c r="BD779" s="101">
        <v>50</v>
      </c>
      <c r="BE779" s="101">
        <v>100</v>
      </c>
      <c r="BF779" s="101">
        <v>11</v>
      </c>
      <c r="BG779" s="101">
        <v>30</v>
      </c>
      <c r="BH779" s="101">
        <v>50</v>
      </c>
      <c r="BI779" s="101">
        <v>42</v>
      </c>
      <c r="BJ779" s="101">
        <v>50</v>
      </c>
      <c r="BK779" s="101">
        <v>10</v>
      </c>
      <c r="BL779" s="101">
        <v>20</v>
      </c>
      <c r="BM779" s="101">
        <v>5</v>
      </c>
      <c r="BN779" s="101">
        <v>10</v>
      </c>
      <c r="BO779" s="101">
        <v>36</v>
      </c>
      <c r="BP779" s="101">
        <v>41</v>
      </c>
      <c r="BQ779" s="101">
        <v>2.4</v>
      </c>
    </row>
    <row r="780" spans="1:69" hidden="1" x14ac:dyDescent="0.25">
      <c r="A780" s="73">
        <v>43367</v>
      </c>
      <c r="B780" s="3" t="s">
        <v>65</v>
      </c>
      <c r="C780" s="23">
        <v>2.95</v>
      </c>
      <c r="D780" s="11">
        <v>1</v>
      </c>
      <c r="E780" s="11">
        <f t="shared" si="69"/>
        <v>39.25</v>
      </c>
      <c r="F780" s="11">
        <f t="shared" si="70"/>
        <v>0.9</v>
      </c>
      <c r="G780" s="11">
        <v>11.97</v>
      </c>
      <c r="H780" s="11">
        <v>48.9</v>
      </c>
      <c r="I780" s="11">
        <v>32.258299999999998</v>
      </c>
      <c r="J780" s="11">
        <v>32.245699999999999</v>
      </c>
      <c r="K780" s="125">
        <f t="shared" si="64"/>
        <v>1.0499999999999214</v>
      </c>
      <c r="L780" s="24">
        <v>45.7</v>
      </c>
      <c r="M780" s="6">
        <v>3.44</v>
      </c>
      <c r="N780" s="104">
        <v>4.5999999999999996</v>
      </c>
      <c r="O780" s="114">
        <v>11.8</v>
      </c>
      <c r="P780" s="25">
        <f t="shared" si="63"/>
        <v>12.879999999999999</v>
      </c>
      <c r="Q780" s="25">
        <f t="shared" si="68"/>
        <v>1.4400000000000004</v>
      </c>
      <c r="R780" s="26">
        <v>1.88</v>
      </c>
      <c r="S780" s="26">
        <v>39.9</v>
      </c>
      <c r="T780" s="26">
        <v>32.229700000000001</v>
      </c>
      <c r="U780" s="121">
        <f t="shared" si="65"/>
        <v>1.9999999999997797</v>
      </c>
      <c r="V780" s="38">
        <v>8.6</v>
      </c>
      <c r="W780" s="126">
        <f t="shared" si="71"/>
        <v>3.0499999999997014</v>
      </c>
      <c r="Y780" s="40">
        <v>689</v>
      </c>
      <c r="AA780" s="40">
        <v>7.84</v>
      </c>
      <c r="AB780" s="41">
        <v>6.23</v>
      </c>
      <c r="AC780" s="48">
        <v>21.8</v>
      </c>
      <c r="AD780" s="49">
        <v>3.19</v>
      </c>
      <c r="AE780" s="49">
        <v>321</v>
      </c>
      <c r="AF780" s="49">
        <v>1.8</v>
      </c>
      <c r="AG780" s="49">
        <f t="shared" si="66"/>
        <v>8.19</v>
      </c>
      <c r="AH780" s="108">
        <v>0.7</v>
      </c>
      <c r="AK780" s="56">
        <v>11.84</v>
      </c>
      <c r="AL780" s="111">
        <v>44.827599999999997</v>
      </c>
      <c r="AM780" s="111">
        <v>44.825000000000003</v>
      </c>
      <c r="AN780" s="60">
        <f t="shared" si="67"/>
        <v>64.999999999848512</v>
      </c>
      <c r="AO780" s="61">
        <v>3.89</v>
      </c>
      <c r="AS780" s="101">
        <v>300</v>
      </c>
      <c r="AT780" s="101">
        <v>400</v>
      </c>
      <c r="AU780" s="101">
        <v>20</v>
      </c>
      <c r="AV780" s="101">
        <v>25</v>
      </c>
      <c r="AW780" s="101">
        <v>8</v>
      </c>
      <c r="AX780" s="101">
        <v>12</v>
      </c>
      <c r="AY780" s="101">
        <v>2.7</v>
      </c>
      <c r="AZ780" s="101">
        <v>3.3</v>
      </c>
      <c r="BA780" s="101">
        <v>2</v>
      </c>
      <c r="BB780" s="101">
        <v>2</v>
      </c>
      <c r="BC780" s="101">
        <v>12</v>
      </c>
      <c r="BD780" s="101">
        <v>50</v>
      </c>
      <c r="BE780" s="101">
        <v>100</v>
      </c>
      <c r="BF780" s="101">
        <v>11</v>
      </c>
      <c r="BG780" s="101">
        <v>30</v>
      </c>
      <c r="BH780" s="101">
        <v>50</v>
      </c>
      <c r="BI780" s="101">
        <v>42</v>
      </c>
      <c r="BJ780" s="101">
        <v>50</v>
      </c>
      <c r="BK780" s="101">
        <v>10</v>
      </c>
      <c r="BL780" s="101">
        <v>20</v>
      </c>
      <c r="BM780" s="101">
        <v>5</v>
      </c>
      <c r="BN780" s="101">
        <v>10</v>
      </c>
      <c r="BO780" s="101">
        <v>36</v>
      </c>
      <c r="BP780" s="101">
        <v>41</v>
      </c>
      <c r="BQ780" s="101">
        <v>2.4</v>
      </c>
    </row>
    <row r="781" spans="1:69" hidden="1" x14ac:dyDescent="0.25">
      <c r="A781" s="73"/>
      <c r="B781" s="3" t="s">
        <v>72</v>
      </c>
      <c r="C781" s="23">
        <v>3.2</v>
      </c>
      <c r="D781" s="11">
        <v>0.6</v>
      </c>
      <c r="E781" s="11">
        <f t="shared" si="69"/>
        <v>45</v>
      </c>
      <c r="F781" s="11">
        <f t="shared" si="70"/>
        <v>0.54</v>
      </c>
      <c r="G781" s="11">
        <v>11.92</v>
      </c>
      <c r="H781" s="11">
        <v>47.7</v>
      </c>
      <c r="I781" s="11">
        <v>32.201999999999998</v>
      </c>
      <c r="J781" s="11">
        <v>32.191099999999999</v>
      </c>
      <c r="K781" s="125">
        <f t="shared" si="64"/>
        <v>0.90833333333328881</v>
      </c>
      <c r="L781" s="24">
        <v>44</v>
      </c>
      <c r="M781" s="6">
        <v>2.95</v>
      </c>
      <c r="N781" s="104">
        <v>4.5</v>
      </c>
      <c r="O781" s="114">
        <v>10.199999999999999</v>
      </c>
      <c r="P781" s="25">
        <f t="shared" si="63"/>
        <v>12.6</v>
      </c>
      <c r="Q781" s="25">
        <f t="shared" si="68"/>
        <v>1.1399999999999999</v>
      </c>
      <c r="R781" s="26">
        <v>1.88</v>
      </c>
      <c r="S781" s="26">
        <v>40.5</v>
      </c>
      <c r="T781" s="26">
        <v>32.1736</v>
      </c>
      <c r="U781" s="121">
        <f t="shared" si="65"/>
        <v>2.1874999999997868</v>
      </c>
      <c r="V781" s="38">
        <v>8.61</v>
      </c>
      <c r="W781" s="126">
        <f t="shared" si="71"/>
        <v>3.0958333333330756</v>
      </c>
      <c r="Y781" s="40">
        <v>681</v>
      </c>
      <c r="AA781" s="40">
        <v>9.11</v>
      </c>
      <c r="AB781" s="41">
        <v>6.34</v>
      </c>
      <c r="AC781" s="48">
        <v>21.5</v>
      </c>
      <c r="AD781" s="49">
        <v>3.14</v>
      </c>
      <c r="AE781" s="49">
        <v>316</v>
      </c>
      <c r="AF781" s="49">
        <v>1.8</v>
      </c>
      <c r="AG781" s="49">
        <f t="shared" si="66"/>
        <v>8.19</v>
      </c>
      <c r="AH781" s="108">
        <v>0.7</v>
      </c>
      <c r="AJ781" s="80">
        <v>60.5</v>
      </c>
      <c r="AK781" s="56">
        <v>10.92</v>
      </c>
      <c r="AO781" s="61">
        <v>5.4550000000000001</v>
      </c>
      <c r="AQ781" s="76" t="s">
        <v>308</v>
      </c>
      <c r="AS781" s="101">
        <v>300</v>
      </c>
      <c r="AT781" s="101">
        <v>400</v>
      </c>
      <c r="AU781" s="101">
        <v>20</v>
      </c>
      <c r="AV781" s="101">
        <v>25</v>
      </c>
      <c r="AW781" s="101">
        <v>8</v>
      </c>
      <c r="AX781" s="101">
        <v>12</v>
      </c>
      <c r="AY781" s="101">
        <v>2.7</v>
      </c>
      <c r="AZ781" s="101">
        <v>3.3</v>
      </c>
      <c r="BA781" s="101">
        <v>2</v>
      </c>
      <c r="BB781" s="101">
        <v>2</v>
      </c>
      <c r="BC781" s="101">
        <v>12</v>
      </c>
      <c r="BD781" s="101">
        <v>50</v>
      </c>
      <c r="BE781" s="101">
        <v>100</v>
      </c>
      <c r="BF781" s="101">
        <v>11</v>
      </c>
      <c r="BG781" s="101">
        <v>30</v>
      </c>
      <c r="BH781" s="101">
        <v>50</v>
      </c>
      <c r="BI781" s="101">
        <v>42</v>
      </c>
      <c r="BJ781" s="101">
        <v>50</v>
      </c>
      <c r="BK781" s="101">
        <v>10</v>
      </c>
      <c r="BL781" s="101">
        <v>20</v>
      </c>
      <c r="BM781" s="101">
        <v>5</v>
      </c>
      <c r="BN781" s="101">
        <v>10</v>
      </c>
      <c r="BO781" s="101">
        <v>36</v>
      </c>
      <c r="BP781" s="101">
        <v>41</v>
      </c>
      <c r="BQ781" s="101">
        <v>2.4</v>
      </c>
    </row>
    <row r="782" spans="1:69" hidden="1" x14ac:dyDescent="0.25">
      <c r="A782" s="73">
        <v>43368</v>
      </c>
      <c r="B782" s="3" t="s">
        <v>65</v>
      </c>
      <c r="C782" s="23">
        <v>2.9</v>
      </c>
      <c r="D782" s="11">
        <v>1</v>
      </c>
      <c r="E782" s="11">
        <f t="shared" si="69"/>
        <v>38.5</v>
      </c>
      <c r="F782" s="11">
        <f t="shared" si="70"/>
        <v>0.9</v>
      </c>
      <c r="G782" s="11">
        <v>11.95</v>
      </c>
      <c r="H782" s="11">
        <v>47.3</v>
      </c>
      <c r="I782" s="11">
        <v>32.285699999999999</v>
      </c>
      <c r="J782" s="11">
        <v>32.2761</v>
      </c>
      <c r="K782" s="125">
        <f t="shared" si="64"/>
        <v>0.79999999999991189</v>
      </c>
      <c r="L782" s="24">
        <v>44</v>
      </c>
      <c r="M782" s="6">
        <v>3.42</v>
      </c>
      <c r="N782" s="104">
        <v>4.3</v>
      </c>
      <c r="P782" s="25">
        <f t="shared" si="63"/>
        <v>12.04</v>
      </c>
      <c r="R782" s="26">
        <v>2.0099999999999998</v>
      </c>
      <c r="S782" s="26">
        <v>40.299999999999997</v>
      </c>
      <c r="T782" s="26">
        <v>32.263199999999998</v>
      </c>
      <c r="U782" s="121">
        <f t="shared" si="65"/>
        <v>1.6125000000002387</v>
      </c>
      <c r="V782" s="38">
        <v>8.44</v>
      </c>
      <c r="W782" s="126">
        <f t="shared" si="71"/>
        <v>2.4125000000001506</v>
      </c>
      <c r="Y782" s="40">
        <v>690</v>
      </c>
      <c r="AA782" s="40">
        <v>9.68</v>
      </c>
      <c r="AB782" s="41">
        <v>7.13</v>
      </c>
      <c r="AC782" s="48">
        <v>20.8</v>
      </c>
      <c r="AD782" s="49">
        <v>3.29</v>
      </c>
      <c r="AE782" s="49">
        <v>320</v>
      </c>
      <c r="AF782" s="49">
        <v>1.8</v>
      </c>
      <c r="AG782" s="49">
        <f t="shared" si="66"/>
        <v>8.19</v>
      </c>
      <c r="AH782" s="108">
        <v>0.8</v>
      </c>
      <c r="AK782" s="56">
        <v>12.33</v>
      </c>
      <c r="AL782" s="111">
        <v>44.919699999999999</v>
      </c>
      <c r="AM782" s="111">
        <v>44.916899999999998</v>
      </c>
      <c r="AN782" s="60">
        <f t="shared" si="67"/>
        <v>70.000000000014495</v>
      </c>
      <c r="AO782" s="61">
        <v>7.43</v>
      </c>
      <c r="AS782" s="101">
        <v>300</v>
      </c>
      <c r="AT782" s="101">
        <v>400</v>
      </c>
      <c r="AU782" s="101">
        <v>20</v>
      </c>
      <c r="AV782" s="101">
        <v>25</v>
      </c>
      <c r="AW782" s="101">
        <v>8</v>
      </c>
      <c r="AX782" s="101">
        <v>12</v>
      </c>
      <c r="AY782" s="101">
        <v>2.7</v>
      </c>
      <c r="AZ782" s="101">
        <v>3.3</v>
      </c>
      <c r="BA782" s="101">
        <v>2</v>
      </c>
      <c r="BB782" s="101">
        <v>2</v>
      </c>
      <c r="BC782" s="101">
        <v>12</v>
      </c>
      <c r="BD782" s="101">
        <v>50</v>
      </c>
      <c r="BE782" s="101">
        <v>100</v>
      </c>
      <c r="BF782" s="101">
        <v>11</v>
      </c>
      <c r="BG782" s="101">
        <v>30</v>
      </c>
      <c r="BH782" s="101">
        <v>50</v>
      </c>
      <c r="BI782" s="101">
        <v>42</v>
      </c>
      <c r="BJ782" s="101">
        <v>50</v>
      </c>
      <c r="BK782" s="101">
        <v>10</v>
      </c>
      <c r="BL782" s="101">
        <v>20</v>
      </c>
      <c r="BM782" s="101">
        <v>5</v>
      </c>
      <c r="BN782" s="101">
        <v>10</v>
      </c>
      <c r="BO782" s="101">
        <v>36</v>
      </c>
      <c r="BP782" s="101">
        <v>41</v>
      </c>
      <c r="BQ782" s="101">
        <v>2.4</v>
      </c>
    </row>
    <row r="783" spans="1:69" hidden="1" x14ac:dyDescent="0.25">
      <c r="A783" s="73"/>
      <c r="B783" s="3" t="s">
        <v>41</v>
      </c>
      <c r="C783" s="23">
        <v>2.9</v>
      </c>
      <c r="D783" s="11">
        <v>1</v>
      </c>
      <c r="E783" s="11">
        <f t="shared" si="69"/>
        <v>38.5</v>
      </c>
      <c r="F783" s="11">
        <f t="shared" si="70"/>
        <v>0.9</v>
      </c>
      <c r="G783" s="11">
        <v>11.94</v>
      </c>
      <c r="H783" s="11">
        <v>47.6</v>
      </c>
      <c r="I783" s="11">
        <v>32.344700000000003</v>
      </c>
      <c r="J783" s="11">
        <v>32.3371</v>
      </c>
      <c r="K783" s="125">
        <f t="shared" si="64"/>
        <v>0.63333333333363362</v>
      </c>
      <c r="L783" s="24">
        <v>44.1</v>
      </c>
      <c r="M783" s="6">
        <v>3.37</v>
      </c>
      <c r="N783" s="104">
        <v>4.2</v>
      </c>
      <c r="O783" s="114">
        <v>9.1999999999999993</v>
      </c>
      <c r="P783" s="25">
        <f t="shared" si="63"/>
        <v>11.76</v>
      </c>
      <c r="Q783" s="25">
        <f t="shared" si="68"/>
        <v>0.99999999999999989</v>
      </c>
      <c r="R783" s="26">
        <v>1.98</v>
      </c>
      <c r="S783" s="26">
        <v>40.6</v>
      </c>
      <c r="T783" s="26">
        <v>32.324100000000001</v>
      </c>
      <c r="U783" s="121">
        <f t="shared" si="65"/>
        <v>1.6249999999997655</v>
      </c>
      <c r="V783" s="38">
        <v>8.2799999999999994</v>
      </c>
      <c r="W783" s="126">
        <f t="shared" si="71"/>
        <v>2.258333333333399</v>
      </c>
      <c r="Y783" s="40">
        <v>684</v>
      </c>
      <c r="AA783" s="40">
        <v>10.14</v>
      </c>
      <c r="AB783" s="41">
        <v>8.36</v>
      </c>
      <c r="AC783" s="48">
        <v>20.9</v>
      </c>
      <c r="AD783" s="49">
        <v>3.23</v>
      </c>
      <c r="AE783" s="49">
        <v>321</v>
      </c>
      <c r="AF783" s="49">
        <v>1.85</v>
      </c>
      <c r="AG783" s="49">
        <f t="shared" si="66"/>
        <v>8.4175000000000004</v>
      </c>
      <c r="AH783" s="108">
        <v>0.8</v>
      </c>
      <c r="AK783" s="56">
        <v>13.4</v>
      </c>
      <c r="AL783" s="111">
        <v>44.845300000000002</v>
      </c>
      <c r="AM783" s="111">
        <v>44.842599999999997</v>
      </c>
      <c r="AN783" s="60">
        <f t="shared" si="67"/>
        <v>67.500000000109139</v>
      </c>
      <c r="AO783" s="61">
        <v>4.6180000000000003</v>
      </c>
      <c r="AS783" s="101">
        <v>300</v>
      </c>
      <c r="AT783" s="101">
        <v>400</v>
      </c>
      <c r="AU783" s="101">
        <v>20</v>
      </c>
      <c r="AV783" s="101">
        <v>25</v>
      </c>
      <c r="AW783" s="101">
        <v>8</v>
      </c>
      <c r="AX783" s="101">
        <v>12</v>
      </c>
      <c r="AY783" s="101">
        <v>2.7</v>
      </c>
      <c r="AZ783" s="101">
        <v>3.3</v>
      </c>
      <c r="BA783" s="101">
        <v>2</v>
      </c>
      <c r="BB783" s="101">
        <v>2</v>
      </c>
      <c r="BC783" s="101">
        <v>12</v>
      </c>
      <c r="BD783" s="101">
        <v>50</v>
      </c>
      <c r="BE783" s="101">
        <v>100</v>
      </c>
      <c r="BF783" s="101">
        <v>11</v>
      </c>
      <c r="BG783" s="101">
        <v>30</v>
      </c>
      <c r="BH783" s="101">
        <v>50</v>
      </c>
      <c r="BI783" s="101">
        <v>42</v>
      </c>
      <c r="BJ783" s="101">
        <v>50</v>
      </c>
      <c r="BK783" s="101">
        <v>10</v>
      </c>
      <c r="BL783" s="101">
        <v>20</v>
      </c>
      <c r="BM783" s="101">
        <v>5</v>
      </c>
      <c r="BN783" s="101">
        <v>10</v>
      </c>
      <c r="BO783" s="101">
        <v>36</v>
      </c>
      <c r="BP783" s="101">
        <v>41</v>
      </c>
      <c r="BQ783" s="101">
        <v>2.4</v>
      </c>
    </row>
    <row r="784" spans="1:69" hidden="1" x14ac:dyDescent="0.25">
      <c r="A784" s="73">
        <v>43369</v>
      </c>
      <c r="B784" s="3" t="s">
        <v>156</v>
      </c>
      <c r="C784" s="23">
        <v>2.7</v>
      </c>
      <c r="D784" s="11">
        <v>0.9</v>
      </c>
      <c r="E784" s="11">
        <f t="shared" si="69"/>
        <v>36.000000000000007</v>
      </c>
      <c r="F784" s="11">
        <f t="shared" si="70"/>
        <v>0.81</v>
      </c>
      <c r="G784" s="11">
        <v>11.98</v>
      </c>
      <c r="H784" s="11">
        <v>47.8</v>
      </c>
      <c r="I784" s="11">
        <v>32.199199999999998</v>
      </c>
      <c r="J784" s="11">
        <v>32.186399999999999</v>
      </c>
      <c r="K784" s="125">
        <f t="shared" si="64"/>
        <v>1.0666666666665492</v>
      </c>
      <c r="L784" s="24">
        <v>44.1</v>
      </c>
      <c r="M784" s="6">
        <v>3.83</v>
      </c>
      <c r="N784" s="104">
        <v>4.0999999999999996</v>
      </c>
      <c r="P784" s="25">
        <f t="shared" si="63"/>
        <v>11.479999999999999</v>
      </c>
      <c r="R784" s="26">
        <v>2.0299999999999998</v>
      </c>
      <c r="S784" s="26">
        <v>40.299999999999997</v>
      </c>
      <c r="T784" s="26">
        <v>32.172199999999997</v>
      </c>
      <c r="U784" s="121">
        <f t="shared" si="65"/>
        <v>1.7750000000003041</v>
      </c>
      <c r="V784" s="38">
        <v>8.31</v>
      </c>
      <c r="W784" s="126">
        <f t="shared" si="71"/>
        <v>2.8416666666668533</v>
      </c>
      <c r="Y784" s="40">
        <v>682</v>
      </c>
      <c r="AA784" s="40">
        <v>9.6300000000000008</v>
      </c>
      <c r="AB784" s="41">
        <v>8.39</v>
      </c>
      <c r="AC784" s="48">
        <v>20.8</v>
      </c>
      <c r="AD784" s="49">
        <v>3.24</v>
      </c>
      <c r="AE784" s="49">
        <v>334</v>
      </c>
      <c r="AF784" s="49">
        <v>1.8</v>
      </c>
      <c r="AG784" s="49">
        <f t="shared" si="66"/>
        <v>8.19</v>
      </c>
      <c r="AH784" s="108">
        <v>0.6</v>
      </c>
      <c r="AK784" s="56">
        <v>11.27</v>
      </c>
      <c r="AL784" s="111">
        <v>44.906999999999996</v>
      </c>
      <c r="AM784" s="111">
        <v>44.9026</v>
      </c>
      <c r="AN784" s="60">
        <f t="shared" si="67"/>
        <v>109.99999999992127</v>
      </c>
      <c r="AO784" s="61">
        <v>7.15</v>
      </c>
      <c r="AS784" s="101">
        <v>300</v>
      </c>
      <c r="AT784" s="101">
        <v>400</v>
      </c>
      <c r="AU784" s="101">
        <v>20</v>
      </c>
      <c r="AV784" s="101">
        <v>25</v>
      </c>
      <c r="AW784" s="101">
        <v>8</v>
      </c>
      <c r="AX784" s="101">
        <v>12</v>
      </c>
      <c r="AY784" s="101">
        <v>2.7</v>
      </c>
      <c r="AZ784" s="101">
        <v>3.3</v>
      </c>
      <c r="BA784" s="101">
        <v>2</v>
      </c>
      <c r="BB784" s="101">
        <v>2</v>
      </c>
      <c r="BC784" s="101">
        <v>12</v>
      </c>
      <c r="BD784" s="101">
        <v>50</v>
      </c>
      <c r="BE784" s="101">
        <v>100</v>
      </c>
      <c r="BF784" s="101">
        <v>11</v>
      </c>
      <c r="BG784" s="101">
        <v>30</v>
      </c>
      <c r="BH784" s="101">
        <v>50</v>
      </c>
      <c r="BI784" s="101">
        <v>42</v>
      </c>
      <c r="BJ784" s="101">
        <v>50</v>
      </c>
      <c r="BK784" s="101">
        <v>10</v>
      </c>
      <c r="BL784" s="101">
        <v>20</v>
      </c>
      <c r="BM784" s="101">
        <v>5</v>
      </c>
      <c r="BN784" s="101">
        <v>10</v>
      </c>
      <c r="BO784" s="101">
        <v>36</v>
      </c>
      <c r="BP784" s="101">
        <v>41</v>
      </c>
      <c r="BQ784" s="101">
        <v>2.4</v>
      </c>
    </row>
    <row r="785" spans="1:69" hidden="1" x14ac:dyDescent="0.25">
      <c r="A785" s="73"/>
      <c r="B785" s="3" t="s">
        <v>41</v>
      </c>
      <c r="C785" s="23">
        <v>2.8</v>
      </c>
      <c r="D785" s="11">
        <v>0.9</v>
      </c>
      <c r="E785" s="11">
        <f t="shared" si="69"/>
        <v>37.5</v>
      </c>
      <c r="F785" s="11">
        <f t="shared" si="70"/>
        <v>0.81</v>
      </c>
      <c r="G785" s="11">
        <v>12</v>
      </c>
      <c r="H785" s="11">
        <v>47.6</v>
      </c>
      <c r="I785" s="11">
        <v>32.3232</v>
      </c>
      <c r="J785" s="11">
        <v>32.312399999999997</v>
      </c>
      <c r="K785" s="125">
        <f t="shared" si="64"/>
        <v>0.90000000000027092</v>
      </c>
      <c r="L785" s="24">
        <v>44.4</v>
      </c>
      <c r="M785" s="6">
        <v>4.03</v>
      </c>
      <c r="N785" s="104">
        <v>4.2</v>
      </c>
      <c r="O785" s="114">
        <v>9.4</v>
      </c>
      <c r="P785" s="25">
        <f t="shared" si="63"/>
        <v>11.76</v>
      </c>
      <c r="Q785" s="25">
        <f t="shared" si="68"/>
        <v>1.04</v>
      </c>
      <c r="R785" s="26">
        <v>2.06</v>
      </c>
      <c r="S785" s="26">
        <v>40.700000000000003</v>
      </c>
      <c r="T785" s="26">
        <v>32.297800000000002</v>
      </c>
      <c r="U785" s="121">
        <f t="shared" si="65"/>
        <v>1.8249999999992994</v>
      </c>
      <c r="V785" s="38">
        <v>8.2100000000000009</v>
      </c>
      <c r="W785" s="126">
        <f t="shared" si="71"/>
        <v>2.7249999999995702</v>
      </c>
      <c r="Y785" s="40">
        <v>687</v>
      </c>
      <c r="AA785" s="40">
        <v>11.24</v>
      </c>
      <c r="AB785" s="41">
        <v>9.94</v>
      </c>
      <c r="AC785" s="48">
        <v>20.6</v>
      </c>
      <c r="AD785" s="49">
        <v>3.21</v>
      </c>
      <c r="AE785" s="49">
        <v>332</v>
      </c>
      <c r="AF785" s="49">
        <v>1.8</v>
      </c>
      <c r="AG785" s="49">
        <f t="shared" si="66"/>
        <v>8.19</v>
      </c>
      <c r="AH785" s="108">
        <v>0.8</v>
      </c>
      <c r="AK785" s="56">
        <v>10.84</v>
      </c>
      <c r="AL785" s="111">
        <v>44.943399999999997</v>
      </c>
      <c r="AM785" s="111">
        <v>44.941099999999999</v>
      </c>
      <c r="AN785" s="60">
        <f t="shared" si="67"/>
        <v>57.499999999954809</v>
      </c>
      <c r="AO785" s="61">
        <v>7.2009999999999996</v>
      </c>
      <c r="AS785" s="101">
        <v>300</v>
      </c>
      <c r="AT785" s="101">
        <v>400</v>
      </c>
      <c r="AU785" s="101">
        <v>20</v>
      </c>
      <c r="AV785" s="101">
        <v>25</v>
      </c>
      <c r="AW785" s="101">
        <v>8</v>
      </c>
      <c r="AX785" s="101">
        <v>12</v>
      </c>
      <c r="AY785" s="101">
        <v>2.7</v>
      </c>
      <c r="AZ785" s="101">
        <v>3.3</v>
      </c>
      <c r="BA785" s="101">
        <v>2</v>
      </c>
      <c r="BB785" s="101">
        <v>2</v>
      </c>
      <c r="BC785" s="101">
        <v>12</v>
      </c>
      <c r="BD785" s="101">
        <v>50</v>
      </c>
      <c r="BE785" s="101">
        <v>100</v>
      </c>
      <c r="BF785" s="101">
        <v>11</v>
      </c>
      <c r="BG785" s="101">
        <v>30</v>
      </c>
      <c r="BH785" s="101">
        <v>50</v>
      </c>
      <c r="BI785" s="101">
        <v>42</v>
      </c>
      <c r="BJ785" s="101">
        <v>50</v>
      </c>
      <c r="BK785" s="101">
        <v>10</v>
      </c>
      <c r="BL785" s="101">
        <v>20</v>
      </c>
      <c r="BM785" s="101">
        <v>5</v>
      </c>
      <c r="BN785" s="101">
        <v>10</v>
      </c>
      <c r="BO785" s="101">
        <v>36</v>
      </c>
      <c r="BP785" s="101">
        <v>41</v>
      </c>
      <c r="BQ785" s="101">
        <v>2.4</v>
      </c>
    </row>
    <row r="786" spans="1:69" hidden="1" x14ac:dyDescent="0.25">
      <c r="A786" s="73">
        <v>43370</v>
      </c>
      <c r="B786" s="3" t="s">
        <v>302</v>
      </c>
      <c r="C786" s="23">
        <v>2.9</v>
      </c>
      <c r="D786" s="11">
        <v>0.9</v>
      </c>
      <c r="E786" s="11">
        <f t="shared" si="69"/>
        <v>39</v>
      </c>
      <c r="F786" s="11">
        <f t="shared" si="70"/>
        <v>0.81</v>
      </c>
      <c r="G786" s="11">
        <v>12</v>
      </c>
      <c r="H786" s="11">
        <v>47.6</v>
      </c>
      <c r="I786" s="11">
        <v>32.361499999999999</v>
      </c>
      <c r="J786" s="11">
        <v>32.3489</v>
      </c>
      <c r="K786" s="125">
        <f t="shared" si="64"/>
        <v>1.0499999999999214</v>
      </c>
      <c r="L786" s="24">
        <v>44.5</v>
      </c>
      <c r="M786" s="6">
        <v>3.46</v>
      </c>
      <c r="N786" s="104">
        <v>4.4000000000000004</v>
      </c>
      <c r="O786" s="114">
        <v>9.9</v>
      </c>
      <c r="P786" s="25">
        <f t="shared" si="63"/>
        <v>12.32</v>
      </c>
      <c r="Q786" s="25">
        <f t="shared" si="68"/>
        <v>1.1000000000000001</v>
      </c>
      <c r="R786" s="26">
        <v>1.96</v>
      </c>
      <c r="S786" s="26">
        <v>40.700000000000003</v>
      </c>
      <c r="T786" s="26">
        <v>32.334499999999998</v>
      </c>
      <c r="U786" s="121">
        <f>(J786-T786)/0.012*1.5</f>
        <v>1.8000000000002458</v>
      </c>
      <c r="V786" s="38">
        <v>8.3800000000000008</v>
      </c>
      <c r="W786" s="126">
        <f t="shared" si="71"/>
        <v>2.8500000000001675</v>
      </c>
      <c r="Y786" s="40">
        <v>685</v>
      </c>
      <c r="AA786" s="40">
        <v>13.57</v>
      </c>
      <c r="AB786" s="41">
        <v>14.07</v>
      </c>
      <c r="AC786" s="48">
        <v>21.2</v>
      </c>
      <c r="AD786" s="49">
        <v>3.25</v>
      </c>
      <c r="AE786" s="49">
        <v>340</v>
      </c>
      <c r="AF786" s="49">
        <v>1.8</v>
      </c>
      <c r="AG786" s="49">
        <f t="shared" si="66"/>
        <v>8.19</v>
      </c>
      <c r="AH786" s="108">
        <v>0.7</v>
      </c>
      <c r="AK786" s="56">
        <v>16.86</v>
      </c>
      <c r="AL786" s="111">
        <v>44.953000000000003</v>
      </c>
      <c r="AM786" s="111">
        <v>44.9497</v>
      </c>
      <c r="AN786" s="60">
        <f t="shared" si="67"/>
        <v>82.500000000074181</v>
      </c>
      <c r="AO786" s="61">
        <v>6.89</v>
      </c>
      <c r="AS786" s="101">
        <v>300</v>
      </c>
      <c r="AT786" s="101">
        <v>400</v>
      </c>
      <c r="AU786" s="101">
        <v>20</v>
      </c>
      <c r="AV786" s="101">
        <v>25</v>
      </c>
      <c r="AW786" s="101">
        <v>8</v>
      </c>
      <c r="AX786" s="101">
        <v>12</v>
      </c>
      <c r="AY786" s="101">
        <v>2.7</v>
      </c>
      <c r="AZ786" s="101">
        <v>3.3</v>
      </c>
      <c r="BA786" s="101">
        <v>2</v>
      </c>
      <c r="BB786" s="101">
        <v>2</v>
      </c>
      <c r="BC786" s="101">
        <v>12</v>
      </c>
      <c r="BD786" s="101">
        <v>50</v>
      </c>
      <c r="BE786" s="101">
        <v>100</v>
      </c>
      <c r="BF786" s="101">
        <v>11</v>
      </c>
      <c r="BG786" s="101">
        <v>30</v>
      </c>
      <c r="BH786" s="101">
        <v>50</v>
      </c>
      <c r="BI786" s="101">
        <v>42</v>
      </c>
      <c r="BJ786" s="101">
        <v>50</v>
      </c>
      <c r="BK786" s="101">
        <v>10</v>
      </c>
      <c r="BL786" s="101">
        <v>20</v>
      </c>
      <c r="BM786" s="101">
        <v>5</v>
      </c>
      <c r="BN786" s="101">
        <v>10</v>
      </c>
      <c r="BO786" s="101">
        <v>36</v>
      </c>
      <c r="BP786" s="101">
        <v>41</v>
      </c>
      <c r="BQ786" s="101">
        <v>2.4</v>
      </c>
    </row>
    <row r="787" spans="1:69" ht="30" hidden="1" x14ac:dyDescent="0.25">
      <c r="A787" s="73"/>
      <c r="B787" s="3" t="s">
        <v>75</v>
      </c>
      <c r="C787" s="23">
        <v>2.9</v>
      </c>
      <c r="D787" s="11">
        <v>0.9</v>
      </c>
      <c r="E787" s="11">
        <f t="shared" si="69"/>
        <v>39</v>
      </c>
      <c r="F787" s="11">
        <f t="shared" si="70"/>
        <v>0.81</v>
      </c>
      <c r="G787" s="11">
        <v>12.01</v>
      </c>
      <c r="H787" s="11">
        <v>47.8</v>
      </c>
      <c r="I787" s="11">
        <v>32.252800000000001</v>
      </c>
      <c r="J787" s="11">
        <v>32.239100000000001</v>
      </c>
      <c r="K787" s="125">
        <f t="shared" si="64"/>
        <v>1.1416666666666704</v>
      </c>
      <c r="L787" s="24">
        <v>44.7</v>
      </c>
      <c r="M787" s="6">
        <v>5.81</v>
      </c>
      <c r="N787" s="104">
        <v>4.4000000000000004</v>
      </c>
      <c r="O787" s="114">
        <v>10.199999999999999</v>
      </c>
      <c r="P787" s="25">
        <f t="shared" si="63"/>
        <v>12.32</v>
      </c>
      <c r="Q787" s="25">
        <f t="shared" si="68"/>
        <v>1.1599999999999999</v>
      </c>
      <c r="R787" s="26">
        <v>1.98</v>
      </c>
      <c r="S787" s="26">
        <v>41.2</v>
      </c>
      <c r="T787" s="26">
        <v>32.224499999999999</v>
      </c>
      <c r="U787" s="121">
        <f t="shared" si="65"/>
        <v>1.8250000000001876</v>
      </c>
      <c r="V787" s="38">
        <v>8.35</v>
      </c>
      <c r="W787" s="126">
        <f t="shared" si="71"/>
        <v>2.9666666666668577</v>
      </c>
      <c r="Y787" s="40">
        <v>698</v>
      </c>
      <c r="AA787" s="40">
        <v>15.48</v>
      </c>
      <c r="AB787" s="41">
        <v>14.68</v>
      </c>
      <c r="AC787" s="48">
        <v>21.1</v>
      </c>
      <c r="AD787" s="49">
        <v>3.2</v>
      </c>
      <c r="AE787" s="49">
        <v>331</v>
      </c>
      <c r="AF787" s="49">
        <v>1.8</v>
      </c>
      <c r="AG787" s="49">
        <f t="shared" si="66"/>
        <v>8.19</v>
      </c>
      <c r="AH787" s="108">
        <v>0.7</v>
      </c>
      <c r="AK787" s="56">
        <v>14.6</v>
      </c>
      <c r="AL787" s="111">
        <v>44.7316</v>
      </c>
      <c r="AM787" s="111">
        <v>44.728900000000003</v>
      </c>
      <c r="AN787" s="60">
        <f t="shared" si="67"/>
        <v>67.499999999931504</v>
      </c>
      <c r="AO787" s="61">
        <v>4.6900000000000004</v>
      </c>
      <c r="AQ787" s="76" t="s">
        <v>309</v>
      </c>
      <c r="AS787" s="101">
        <v>300</v>
      </c>
      <c r="AT787" s="101">
        <v>400</v>
      </c>
      <c r="AU787" s="101">
        <v>20</v>
      </c>
      <c r="AV787" s="101">
        <v>25</v>
      </c>
      <c r="AW787" s="101">
        <v>8</v>
      </c>
      <c r="AX787" s="101">
        <v>12</v>
      </c>
      <c r="AY787" s="101">
        <v>2.7</v>
      </c>
      <c r="AZ787" s="101">
        <v>3.3</v>
      </c>
      <c r="BA787" s="101">
        <v>2</v>
      </c>
      <c r="BB787" s="101">
        <v>2</v>
      </c>
      <c r="BC787" s="101">
        <v>12</v>
      </c>
      <c r="BD787" s="101">
        <v>50</v>
      </c>
      <c r="BE787" s="101">
        <v>100</v>
      </c>
      <c r="BF787" s="101">
        <v>11</v>
      </c>
      <c r="BG787" s="101">
        <v>30</v>
      </c>
      <c r="BH787" s="101">
        <v>50</v>
      </c>
      <c r="BI787" s="101">
        <v>42</v>
      </c>
      <c r="BJ787" s="101">
        <v>50</v>
      </c>
      <c r="BK787" s="101">
        <v>10</v>
      </c>
      <c r="BL787" s="101">
        <v>20</v>
      </c>
      <c r="BM787" s="101">
        <v>5</v>
      </c>
      <c r="BN787" s="101">
        <v>10</v>
      </c>
      <c r="BO787" s="101">
        <v>36</v>
      </c>
      <c r="BP787" s="101">
        <v>41</v>
      </c>
      <c r="BQ787" s="101">
        <v>2.4</v>
      </c>
    </row>
    <row r="788" spans="1:69" hidden="1" x14ac:dyDescent="0.25">
      <c r="A788" s="73">
        <v>43371</v>
      </c>
      <c r="B788" s="3" t="s">
        <v>112</v>
      </c>
      <c r="C788" s="23">
        <v>2.9</v>
      </c>
      <c r="D788" s="11">
        <v>0.8</v>
      </c>
      <c r="E788" s="11">
        <f t="shared" si="69"/>
        <v>39.5</v>
      </c>
      <c r="F788" s="11">
        <f t="shared" si="70"/>
        <v>0.72000000000000008</v>
      </c>
      <c r="G788" s="11">
        <v>12.03</v>
      </c>
      <c r="H788" s="11">
        <v>47.5</v>
      </c>
      <c r="I788" s="11">
        <v>32.296300000000002</v>
      </c>
      <c r="J788" s="11">
        <v>32.282800000000002</v>
      </c>
      <c r="K788" s="125">
        <f t="shared" si="64"/>
        <v>1.1250000000000426</v>
      </c>
      <c r="L788" s="24">
        <v>44.4</v>
      </c>
      <c r="M788" s="6">
        <v>2.94</v>
      </c>
      <c r="N788" s="104">
        <v>4.25</v>
      </c>
      <c r="P788" s="25">
        <f t="shared" si="63"/>
        <v>11.899999999999999</v>
      </c>
      <c r="R788" s="26">
        <v>1.95</v>
      </c>
      <c r="S788" s="26">
        <v>39.9</v>
      </c>
      <c r="T788" s="26">
        <v>32.267099999999999</v>
      </c>
      <c r="U788" s="121">
        <f t="shared" si="65"/>
        <v>1.9625000000003112</v>
      </c>
      <c r="V788" s="38">
        <v>8.1300000000000008</v>
      </c>
      <c r="W788" s="126">
        <f t="shared" si="71"/>
        <v>3.0875000000003539</v>
      </c>
      <c r="Y788" s="40">
        <v>679</v>
      </c>
      <c r="AA788" s="40">
        <v>18.739999999999998</v>
      </c>
      <c r="AB788" s="41">
        <v>21.45</v>
      </c>
      <c r="AC788" s="48">
        <v>21.2</v>
      </c>
      <c r="AD788" s="49">
        <v>3.13</v>
      </c>
      <c r="AE788" s="49">
        <v>359</v>
      </c>
      <c r="AF788" s="49">
        <v>1.95</v>
      </c>
      <c r="AG788" s="49">
        <f t="shared" si="66"/>
        <v>8.8724999999999987</v>
      </c>
      <c r="AH788" s="108">
        <v>0.8</v>
      </c>
      <c r="AK788" s="56">
        <v>13.42</v>
      </c>
      <c r="AL788" s="111">
        <v>44.647399999999998</v>
      </c>
      <c r="AM788" s="111">
        <v>44.644500000000001</v>
      </c>
      <c r="AN788" s="60">
        <f t="shared" si="67"/>
        <v>72.499999999919851</v>
      </c>
      <c r="AO788" s="61">
        <v>5.99</v>
      </c>
      <c r="AS788" s="101">
        <v>300</v>
      </c>
      <c r="AT788" s="101">
        <v>400</v>
      </c>
      <c r="AU788" s="101">
        <v>20</v>
      </c>
      <c r="AV788" s="101">
        <v>25</v>
      </c>
      <c r="AW788" s="101">
        <v>8</v>
      </c>
      <c r="AX788" s="101">
        <v>12</v>
      </c>
      <c r="AY788" s="101">
        <v>2.7</v>
      </c>
      <c r="AZ788" s="101">
        <v>3.3</v>
      </c>
      <c r="BA788" s="101">
        <v>2</v>
      </c>
      <c r="BB788" s="101">
        <v>2</v>
      </c>
      <c r="BC788" s="101">
        <v>12</v>
      </c>
      <c r="BD788" s="101">
        <v>50</v>
      </c>
      <c r="BE788" s="101">
        <v>100</v>
      </c>
      <c r="BF788" s="101">
        <v>11</v>
      </c>
      <c r="BG788" s="101">
        <v>30</v>
      </c>
      <c r="BH788" s="101">
        <v>50</v>
      </c>
      <c r="BI788" s="101">
        <v>42</v>
      </c>
      <c r="BJ788" s="101">
        <v>50</v>
      </c>
      <c r="BK788" s="101">
        <v>10</v>
      </c>
      <c r="BL788" s="101">
        <v>20</v>
      </c>
      <c r="BM788" s="101">
        <v>5</v>
      </c>
      <c r="BN788" s="101">
        <v>10</v>
      </c>
      <c r="BO788" s="101">
        <v>36</v>
      </c>
      <c r="BP788" s="101">
        <v>41</v>
      </c>
      <c r="BQ788" s="101">
        <v>2.4</v>
      </c>
    </row>
    <row r="789" spans="1:69" hidden="1" x14ac:dyDescent="0.25">
      <c r="A789" s="73"/>
      <c r="B789" s="3" t="s">
        <v>223</v>
      </c>
      <c r="C789" s="23">
        <v>2.9</v>
      </c>
      <c r="D789" s="11">
        <v>0.8</v>
      </c>
      <c r="E789" s="11">
        <f t="shared" si="69"/>
        <v>39.5</v>
      </c>
      <c r="F789" s="11">
        <f t="shared" si="70"/>
        <v>0.72000000000000008</v>
      </c>
      <c r="G789" s="11">
        <v>12.02</v>
      </c>
      <c r="H789" s="11">
        <v>47.9</v>
      </c>
      <c r="I789" s="11">
        <v>32.328099999999999</v>
      </c>
      <c r="J789" s="11">
        <v>32.315399999999997</v>
      </c>
      <c r="K789" s="125">
        <f t="shared" si="64"/>
        <v>1.0583333333335314</v>
      </c>
      <c r="L789" s="24">
        <v>44.9</v>
      </c>
      <c r="M789" s="6">
        <v>4</v>
      </c>
      <c r="N789" s="104">
        <v>4.2</v>
      </c>
      <c r="O789" s="114">
        <v>9.1</v>
      </c>
      <c r="P789" s="25">
        <f t="shared" si="63"/>
        <v>11.76</v>
      </c>
      <c r="Q789" s="25">
        <f t="shared" si="68"/>
        <v>0.98</v>
      </c>
      <c r="R789" s="26">
        <v>1.94</v>
      </c>
      <c r="S789" s="26">
        <v>40.799999999999997</v>
      </c>
      <c r="T789" s="26">
        <v>32.299999999999997</v>
      </c>
      <c r="U789" s="121">
        <f t="shared" si="65"/>
        <v>1.9249999999999545</v>
      </c>
      <c r="V789" s="38">
        <v>8.2899999999999991</v>
      </c>
      <c r="W789" s="126">
        <f t="shared" si="71"/>
        <v>2.9833333333334862</v>
      </c>
      <c r="Y789" s="40">
        <v>674</v>
      </c>
      <c r="AA789" s="40">
        <v>19.190000000000001</v>
      </c>
      <c r="AB789" s="41">
        <v>20.27</v>
      </c>
      <c r="AC789" s="48">
        <v>21</v>
      </c>
      <c r="AD789" s="49">
        <v>3.14</v>
      </c>
      <c r="AE789" s="49">
        <v>393</v>
      </c>
      <c r="AF789" s="49">
        <v>1.8</v>
      </c>
      <c r="AG789" s="49">
        <f t="shared" si="66"/>
        <v>8.19</v>
      </c>
      <c r="AH789" s="108">
        <v>0.7</v>
      </c>
      <c r="AK789" s="56">
        <v>15.05</v>
      </c>
      <c r="AL789" s="111">
        <v>44.899700000000003</v>
      </c>
      <c r="AM789" s="111">
        <v>44.896999999999998</v>
      </c>
      <c r="AN789" s="60">
        <f t="shared" si="67"/>
        <v>67.500000000109139</v>
      </c>
      <c r="AO789" s="61">
        <v>7.93</v>
      </c>
      <c r="AS789" s="101">
        <v>300</v>
      </c>
      <c r="AT789" s="101">
        <v>400</v>
      </c>
      <c r="AU789" s="101">
        <v>20</v>
      </c>
      <c r="AV789" s="101">
        <v>25</v>
      </c>
      <c r="AW789" s="101">
        <v>8</v>
      </c>
      <c r="AX789" s="101">
        <v>12</v>
      </c>
      <c r="AY789" s="101">
        <v>2.7</v>
      </c>
      <c r="AZ789" s="101">
        <v>3.3</v>
      </c>
      <c r="BA789" s="101">
        <v>2</v>
      </c>
      <c r="BB789" s="101">
        <v>2</v>
      </c>
      <c r="BC789" s="101">
        <v>12</v>
      </c>
      <c r="BD789" s="101">
        <v>50</v>
      </c>
      <c r="BE789" s="101">
        <v>100</v>
      </c>
      <c r="BF789" s="101">
        <v>11</v>
      </c>
      <c r="BG789" s="101">
        <v>30</v>
      </c>
      <c r="BH789" s="101">
        <v>50</v>
      </c>
      <c r="BI789" s="101">
        <v>42</v>
      </c>
      <c r="BJ789" s="101">
        <v>50</v>
      </c>
      <c r="BK789" s="101">
        <v>10</v>
      </c>
      <c r="BL789" s="101">
        <v>20</v>
      </c>
      <c r="BM789" s="101">
        <v>5</v>
      </c>
      <c r="BN789" s="101">
        <v>10</v>
      </c>
      <c r="BO789" s="101">
        <v>36</v>
      </c>
      <c r="BP789" s="101">
        <v>41</v>
      </c>
      <c r="BQ789" s="101">
        <v>2.4</v>
      </c>
    </row>
    <row r="790" spans="1:69" hidden="1" x14ac:dyDescent="0.25">
      <c r="A790" s="73">
        <v>43374</v>
      </c>
      <c r="B790" s="3" t="s">
        <v>65</v>
      </c>
      <c r="C790" s="23">
        <v>2.8</v>
      </c>
      <c r="D790" s="11">
        <v>0.75</v>
      </c>
      <c r="E790" s="11">
        <f t="shared" si="69"/>
        <v>38.25</v>
      </c>
      <c r="F790" s="11">
        <f t="shared" si="70"/>
        <v>0.67500000000000004</v>
      </c>
      <c r="G790" s="11">
        <v>12.08</v>
      </c>
      <c r="H790" s="11">
        <v>47.2</v>
      </c>
      <c r="I790" s="11">
        <v>32.279299999999999</v>
      </c>
      <c r="J790" s="11">
        <v>32.267400000000002</v>
      </c>
      <c r="K790" s="125">
        <f t="shared" si="64"/>
        <v>0.99166666666642789</v>
      </c>
      <c r="L790" s="24">
        <v>42.2</v>
      </c>
      <c r="M790" s="6">
        <v>3.16</v>
      </c>
      <c r="N790" s="104">
        <v>4.3</v>
      </c>
      <c r="O790" s="114">
        <v>8.6999999999999993</v>
      </c>
      <c r="P790" s="25">
        <f t="shared" si="63"/>
        <v>12.04</v>
      </c>
      <c r="Q790" s="25">
        <f t="shared" si="68"/>
        <v>0.87999999999999989</v>
      </c>
      <c r="R790" s="26">
        <v>1.93</v>
      </c>
      <c r="S790" s="26">
        <v>39.700000000000003</v>
      </c>
      <c r="T790" s="26">
        <v>32.253500000000003</v>
      </c>
      <c r="U790" s="121">
        <f t="shared" si="65"/>
        <v>1.7374999999999474</v>
      </c>
      <c r="V790" s="38">
        <v>7.87</v>
      </c>
      <c r="W790" s="126">
        <f t="shared" si="71"/>
        <v>2.7291666666663752</v>
      </c>
      <c r="Y790" s="40">
        <v>660</v>
      </c>
      <c r="AA790" s="40">
        <v>21</v>
      </c>
      <c r="AB790" s="41">
        <v>20.02</v>
      </c>
      <c r="AC790" s="48">
        <v>20.8</v>
      </c>
      <c r="AD790" s="49">
        <v>3.12</v>
      </c>
      <c r="AE790" s="49">
        <v>327</v>
      </c>
      <c r="AF790" s="49">
        <v>1.8</v>
      </c>
      <c r="AG790" s="49">
        <f t="shared" si="66"/>
        <v>8.19</v>
      </c>
      <c r="AH790" s="108">
        <v>0.8</v>
      </c>
      <c r="AK790" s="56">
        <v>16.54</v>
      </c>
      <c r="AL790" s="111">
        <v>44.890799999999999</v>
      </c>
      <c r="AM790" s="111">
        <v>44.888599999999997</v>
      </c>
      <c r="AN790" s="60">
        <f t="shared" si="67"/>
        <v>55.000000000049454</v>
      </c>
      <c r="AO790" s="61">
        <v>4.8860000000000001</v>
      </c>
      <c r="AS790" s="101">
        <v>300</v>
      </c>
      <c r="AT790" s="101">
        <v>400</v>
      </c>
      <c r="AU790" s="101">
        <v>20</v>
      </c>
      <c r="AV790" s="101">
        <v>25</v>
      </c>
      <c r="AW790" s="101">
        <v>8</v>
      </c>
      <c r="AX790" s="101">
        <v>12</v>
      </c>
      <c r="AY790" s="101">
        <v>2.7</v>
      </c>
      <c r="AZ790" s="101">
        <v>3.3</v>
      </c>
      <c r="BA790" s="101">
        <v>2</v>
      </c>
      <c r="BB790" s="101">
        <v>2</v>
      </c>
      <c r="BC790" s="101">
        <v>12</v>
      </c>
      <c r="BD790" s="101">
        <v>50</v>
      </c>
      <c r="BE790" s="101">
        <v>100</v>
      </c>
      <c r="BF790" s="101">
        <v>11</v>
      </c>
      <c r="BG790" s="101">
        <v>30</v>
      </c>
      <c r="BH790" s="101">
        <v>50</v>
      </c>
      <c r="BI790" s="101">
        <v>42</v>
      </c>
      <c r="BJ790" s="101">
        <v>50</v>
      </c>
      <c r="BK790" s="101">
        <v>10</v>
      </c>
      <c r="BL790" s="101">
        <v>20</v>
      </c>
      <c r="BM790" s="101">
        <v>5</v>
      </c>
      <c r="BN790" s="101">
        <v>10</v>
      </c>
      <c r="BO790" s="101">
        <v>36</v>
      </c>
      <c r="BP790" s="101">
        <v>41</v>
      </c>
      <c r="BQ790" s="101">
        <v>2.4</v>
      </c>
    </row>
    <row r="791" spans="1:69" hidden="1" x14ac:dyDescent="0.25">
      <c r="A791" s="73"/>
      <c r="B791" s="3" t="s">
        <v>166</v>
      </c>
      <c r="C791" s="23">
        <v>3</v>
      </c>
      <c r="D791" s="11">
        <v>0.8</v>
      </c>
      <c r="E791" s="11">
        <f t="shared" si="69"/>
        <v>41</v>
      </c>
      <c r="F791" s="11">
        <f t="shared" si="70"/>
        <v>0.72000000000000008</v>
      </c>
      <c r="G791" s="11">
        <v>12.13</v>
      </c>
      <c r="H791" s="11">
        <v>47.9</v>
      </c>
      <c r="I791" s="11">
        <v>32.151699999999998</v>
      </c>
      <c r="J791" s="11">
        <v>32.136800000000001</v>
      </c>
      <c r="K791" s="125">
        <f t="shared" si="64"/>
        <v>1.2416666666664373</v>
      </c>
      <c r="L791" s="24">
        <v>45</v>
      </c>
      <c r="M791" s="6">
        <v>3.65</v>
      </c>
      <c r="N791" s="104">
        <v>4.3</v>
      </c>
      <c r="O791" s="114">
        <v>9.5</v>
      </c>
      <c r="P791" s="25">
        <f t="shared" ref="P791:P854" si="72">2.8*N791</f>
        <v>12.04</v>
      </c>
      <c r="Q791" s="25">
        <f t="shared" si="68"/>
        <v>1.04</v>
      </c>
      <c r="R791" s="26">
        <v>1.89</v>
      </c>
      <c r="S791" s="26">
        <v>40.4</v>
      </c>
      <c r="T791" s="26">
        <v>32.122700000000002</v>
      </c>
      <c r="U791" s="121">
        <f t="shared" si="65"/>
        <v>1.7624999999998892</v>
      </c>
      <c r="V791" s="38">
        <v>8.48</v>
      </c>
      <c r="W791" s="126">
        <f t="shared" si="71"/>
        <v>3.0041666666663263</v>
      </c>
      <c r="Y791" s="40">
        <v>668</v>
      </c>
      <c r="AA791" s="40">
        <v>22</v>
      </c>
      <c r="AB791" s="41">
        <v>24.65</v>
      </c>
      <c r="AC791" s="48">
        <v>21.3</v>
      </c>
      <c r="AD791" s="49">
        <v>3.18</v>
      </c>
      <c r="AE791" s="49">
        <v>323</v>
      </c>
      <c r="AF791" s="49">
        <v>1.8</v>
      </c>
      <c r="AG791" s="49">
        <f t="shared" si="66"/>
        <v>8.19</v>
      </c>
      <c r="AH791" s="108">
        <v>0.7</v>
      </c>
      <c r="AK791" s="56">
        <v>12.98</v>
      </c>
      <c r="AL791" s="111">
        <v>44.9696</v>
      </c>
      <c r="AM791" s="111">
        <v>44.967399999999998</v>
      </c>
      <c r="AN791" s="60">
        <f t="shared" si="67"/>
        <v>55.000000000049454</v>
      </c>
      <c r="AO791" s="61">
        <v>6.56</v>
      </c>
      <c r="AS791" s="101">
        <v>300</v>
      </c>
      <c r="AT791" s="101">
        <v>400</v>
      </c>
      <c r="AU791" s="101">
        <v>20</v>
      </c>
      <c r="AV791" s="101">
        <v>25</v>
      </c>
      <c r="AW791" s="101">
        <v>8</v>
      </c>
      <c r="AX791" s="101">
        <v>12</v>
      </c>
      <c r="AY791" s="101">
        <v>2.7</v>
      </c>
      <c r="AZ791" s="101">
        <v>3.3</v>
      </c>
      <c r="BA791" s="101">
        <v>2</v>
      </c>
      <c r="BB791" s="101">
        <v>2</v>
      </c>
      <c r="BC791" s="101">
        <v>12</v>
      </c>
      <c r="BD791" s="101">
        <v>50</v>
      </c>
      <c r="BE791" s="101">
        <v>100</v>
      </c>
      <c r="BF791" s="101">
        <v>11</v>
      </c>
      <c r="BG791" s="101">
        <v>30</v>
      </c>
      <c r="BH791" s="101">
        <v>50</v>
      </c>
      <c r="BI791" s="101">
        <v>42</v>
      </c>
      <c r="BJ791" s="101">
        <v>50</v>
      </c>
      <c r="BK791" s="101">
        <v>10</v>
      </c>
      <c r="BL791" s="101">
        <v>20</v>
      </c>
      <c r="BM791" s="101">
        <v>5</v>
      </c>
      <c r="BN791" s="101">
        <v>10</v>
      </c>
      <c r="BO791" s="101">
        <v>36</v>
      </c>
      <c r="BP791" s="101">
        <v>41</v>
      </c>
      <c r="BQ791" s="101">
        <v>2.4</v>
      </c>
    </row>
    <row r="792" spans="1:69" hidden="1" x14ac:dyDescent="0.25">
      <c r="A792" s="73">
        <v>43375</v>
      </c>
      <c r="B792" s="3" t="s">
        <v>156</v>
      </c>
      <c r="C792" s="23">
        <v>2.9</v>
      </c>
      <c r="D792" s="11">
        <v>0.9</v>
      </c>
      <c r="E792" s="11">
        <f t="shared" si="69"/>
        <v>39</v>
      </c>
      <c r="F792" s="11">
        <f t="shared" si="70"/>
        <v>0.81</v>
      </c>
      <c r="G792" s="11">
        <v>12.01</v>
      </c>
      <c r="H792" s="11">
        <v>47.6</v>
      </c>
      <c r="I792" s="11">
        <v>32.299599999999998</v>
      </c>
      <c r="J792" s="11">
        <v>32.290199999999999</v>
      </c>
      <c r="K792" s="125">
        <f t="shared" ref="K792:K855" si="73">(I792-J792)/0.012</f>
        <v>0.78333333333328403</v>
      </c>
      <c r="L792" s="24">
        <v>44.8</v>
      </c>
      <c r="M792" s="6">
        <v>3.77</v>
      </c>
      <c r="N792" s="104">
        <v>3.9</v>
      </c>
      <c r="P792" s="25">
        <f t="shared" si="72"/>
        <v>10.92</v>
      </c>
      <c r="R792" s="26">
        <v>2.02</v>
      </c>
      <c r="S792" s="26">
        <v>40.5</v>
      </c>
      <c r="T792" s="26">
        <v>32.2791</v>
      </c>
      <c r="U792" s="121">
        <f t="shared" ref="U792:U855" si="74">(J792-T792)/0.012*1.5</f>
        <v>1.3874999999998749</v>
      </c>
      <c r="V792" s="38">
        <v>8.35</v>
      </c>
      <c r="W792" s="126">
        <f t="shared" si="71"/>
        <v>2.1708333333331589</v>
      </c>
      <c r="Y792" s="40">
        <v>699</v>
      </c>
      <c r="AA792" s="40">
        <v>26.48</v>
      </c>
      <c r="AB792" s="41">
        <v>28.72</v>
      </c>
      <c r="AC792" s="48">
        <v>20.399999999999999</v>
      </c>
      <c r="AD792" s="49">
        <v>3.23</v>
      </c>
      <c r="AE792" s="49">
        <v>335</v>
      </c>
      <c r="AF792" s="49">
        <v>1.8</v>
      </c>
      <c r="AG792" s="49">
        <f t="shared" ref="AG792:AG855" si="75">AF792*4.55</f>
        <v>8.19</v>
      </c>
      <c r="AK792" s="56">
        <v>16.39</v>
      </c>
      <c r="AL792" s="111">
        <v>44.729799999999997</v>
      </c>
      <c r="AM792" s="111">
        <v>44.726799999999997</v>
      </c>
      <c r="AN792" s="60">
        <f t="shared" ref="AN792:AN855" si="76">(AL792-AM792)/0.04*1000</f>
        <v>75.000000000002842</v>
      </c>
      <c r="AO792" s="61">
        <v>7.7190000000000003</v>
      </c>
      <c r="AS792" s="101">
        <v>300</v>
      </c>
      <c r="AT792" s="101">
        <v>400</v>
      </c>
      <c r="AU792" s="101">
        <v>20</v>
      </c>
      <c r="AV792" s="101">
        <v>25</v>
      </c>
      <c r="AW792" s="101">
        <v>8</v>
      </c>
      <c r="AX792" s="101">
        <v>12</v>
      </c>
      <c r="AY792" s="101">
        <v>2.7</v>
      </c>
      <c r="AZ792" s="101">
        <v>3.3</v>
      </c>
      <c r="BA792" s="101">
        <v>2</v>
      </c>
      <c r="BB792" s="101">
        <v>2</v>
      </c>
      <c r="BC792" s="101">
        <v>12</v>
      </c>
      <c r="BD792" s="101">
        <v>50</v>
      </c>
      <c r="BE792" s="101">
        <v>100</v>
      </c>
      <c r="BF792" s="101">
        <v>11</v>
      </c>
      <c r="BG792" s="101">
        <v>30</v>
      </c>
      <c r="BH792" s="101">
        <v>50</v>
      </c>
      <c r="BI792" s="101">
        <v>42</v>
      </c>
      <c r="BJ792" s="101">
        <v>50</v>
      </c>
      <c r="BK792" s="101">
        <v>10</v>
      </c>
      <c r="BL792" s="101">
        <v>20</v>
      </c>
      <c r="BM792" s="101">
        <v>5</v>
      </c>
      <c r="BN792" s="101">
        <v>10</v>
      </c>
      <c r="BO792" s="101">
        <v>36</v>
      </c>
      <c r="BP792" s="101">
        <v>41</v>
      </c>
      <c r="BQ792" s="101">
        <v>2.4</v>
      </c>
    </row>
    <row r="793" spans="1:69" hidden="1" x14ac:dyDescent="0.25">
      <c r="A793" s="73"/>
      <c r="B793" s="3" t="s">
        <v>310</v>
      </c>
      <c r="C793" s="23">
        <v>3</v>
      </c>
      <c r="D793" s="11">
        <v>0.9</v>
      </c>
      <c r="E793" s="11">
        <f t="shared" si="69"/>
        <v>40.5</v>
      </c>
      <c r="F793" s="11">
        <f t="shared" si="70"/>
        <v>0.81</v>
      </c>
      <c r="G793" s="11">
        <v>11.91</v>
      </c>
      <c r="H793" s="11">
        <v>47.7</v>
      </c>
      <c r="I793" s="11">
        <v>32.337800000000001</v>
      </c>
      <c r="J793" s="11">
        <v>32.3279</v>
      </c>
      <c r="K793" s="125">
        <f t="shared" si="73"/>
        <v>0.82500000000014972</v>
      </c>
      <c r="L793" s="24">
        <v>43.9</v>
      </c>
      <c r="M793" s="6">
        <v>4.08</v>
      </c>
      <c r="N793" s="104">
        <v>3.9</v>
      </c>
      <c r="P793" s="25">
        <f t="shared" si="72"/>
        <v>10.92</v>
      </c>
      <c r="R793" s="26">
        <v>2.0099999999999998</v>
      </c>
      <c r="S793" s="26">
        <v>40.6</v>
      </c>
      <c r="T793" s="26">
        <v>32.3155</v>
      </c>
      <c r="U793" s="121">
        <f t="shared" si="74"/>
        <v>1.5499999999999403</v>
      </c>
      <c r="V793" s="38">
        <v>8.2100000000000009</v>
      </c>
      <c r="W793" s="126">
        <f t="shared" si="71"/>
        <v>2.3750000000000902</v>
      </c>
      <c r="Y793" s="40">
        <v>699</v>
      </c>
      <c r="AA793" s="40">
        <v>15.3</v>
      </c>
      <c r="AB793" s="41">
        <v>7.68</v>
      </c>
      <c r="AC793" s="48">
        <v>21.5</v>
      </c>
      <c r="AD793" s="49">
        <v>3.26</v>
      </c>
      <c r="AE793" s="49">
        <v>332</v>
      </c>
      <c r="AF793" s="49">
        <v>1.8</v>
      </c>
      <c r="AG793" s="49">
        <f>AF793*4.55</f>
        <v>8.19</v>
      </c>
      <c r="AH793" s="108">
        <v>0.7</v>
      </c>
      <c r="AJ793" s="80">
        <v>60.6</v>
      </c>
      <c r="AK793" s="56">
        <v>14.49</v>
      </c>
      <c r="AL793" s="111">
        <v>45.064900000000002</v>
      </c>
      <c r="AM793" s="111">
        <v>45.062100000000001</v>
      </c>
      <c r="AN793" s="60">
        <f t="shared" si="76"/>
        <v>70.000000000014495</v>
      </c>
      <c r="AO793" s="61">
        <v>3.98</v>
      </c>
      <c r="AS793" s="101">
        <v>300</v>
      </c>
      <c r="AT793" s="101">
        <v>400</v>
      </c>
      <c r="AU793" s="101">
        <v>20</v>
      </c>
      <c r="AV793" s="101">
        <v>25</v>
      </c>
      <c r="AW793" s="101">
        <v>8</v>
      </c>
      <c r="AX793" s="101">
        <v>12</v>
      </c>
      <c r="AY793" s="101">
        <v>2.7</v>
      </c>
      <c r="AZ793" s="101">
        <v>3.3</v>
      </c>
      <c r="BA793" s="101">
        <v>2</v>
      </c>
      <c r="BB793" s="101">
        <v>2</v>
      </c>
      <c r="BC793" s="101">
        <v>12</v>
      </c>
      <c r="BD793" s="101">
        <v>50</v>
      </c>
      <c r="BE793" s="101">
        <v>100</v>
      </c>
      <c r="BF793" s="101">
        <v>11</v>
      </c>
      <c r="BG793" s="101">
        <v>30</v>
      </c>
      <c r="BH793" s="101">
        <v>50</v>
      </c>
      <c r="BI793" s="101">
        <v>42</v>
      </c>
      <c r="BJ793" s="101">
        <v>50</v>
      </c>
      <c r="BK793" s="101">
        <v>10</v>
      </c>
      <c r="BL793" s="101">
        <v>20</v>
      </c>
      <c r="BM793" s="101">
        <v>5</v>
      </c>
      <c r="BN793" s="101">
        <v>10</v>
      </c>
      <c r="BO793" s="101">
        <v>36</v>
      </c>
      <c r="BP793" s="101">
        <v>41</v>
      </c>
      <c r="BQ793" s="101">
        <v>2.4</v>
      </c>
    </row>
    <row r="794" spans="1:69" hidden="1" x14ac:dyDescent="0.25">
      <c r="A794" s="73">
        <v>43376</v>
      </c>
      <c r="B794" s="3" t="s">
        <v>39</v>
      </c>
      <c r="C794" s="23">
        <v>2.9</v>
      </c>
      <c r="D794" s="11">
        <v>0.8</v>
      </c>
      <c r="E794" s="11">
        <f t="shared" si="69"/>
        <v>39.5</v>
      </c>
      <c r="F794" s="11">
        <f t="shared" si="70"/>
        <v>0.72000000000000008</v>
      </c>
      <c r="G794" s="11">
        <v>11.95</v>
      </c>
      <c r="H794" s="11">
        <v>47.8</v>
      </c>
      <c r="I794" s="11">
        <v>32.339199999999998</v>
      </c>
      <c r="J794" s="11">
        <v>32.327500000000001</v>
      </c>
      <c r="K794" s="125">
        <f t="shared" si="73"/>
        <v>0.97499999999980003</v>
      </c>
      <c r="L794" s="24">
        <v>44.4</v>
      </c>
      <c r="M794" s="6">
        <v>3.55</v>
      </c>
      <c r="N794" s="104">
        <v>3.92</v>
      </c>
      <c r="P794" s="25">
        <f t="shared" si="72"/>
        <v>10.975999999999999</v>
      </c>
      <c r="R794" s="26">
        <v>2.0299999999999998</v>
      </c>
      <c r="S794" s="26">
        <v>40.9</v>
      </c>
      <c r="T794" s="26">
        <v>32.314799999999998</v>
      </c>
      <c r="U794" s="121">
        <f t="shared" si="74"/>
        <v>1.587500000000297</v>
      </c>
      <c r="V794" s="38">
        <v>8.6300000000000008</v>
      </c>
      <c r="W794" s="126">
        <f t="shared" si="71"/>
        <v>2.5625000000000968</v>
      </c>
      <c r="Y794" s="40">
        <v>682</v>
      </c>
      <c r="AA794" s="40">
        <v>9.2100000000000009</v>
      </c>
      <c r="AB794" s="41">
        <v>6.28</v>
      </c>
      <c r="AC794" s="48">
        <v>21.1</v>
      </c>
      <c r="AD794" s="49">
        <v>3.28</v>
      </c>
      <c r="AE794" s="49">
        <v>330</v>
      </c>
      <c r="AF794" s="49">
        <v>2</v>
      </c>
      <c r="AG794" s="49">
        <f t="shared" si="75"/>
        <v>9.1</v>
      </c>
      <c r="AK794" s="56">
        <v>10.58</v>
      </c>
      <c r="AL794" s="111">
        <v>44.9557</v>
      </c>
      <c r="AM794" s="111">
        <v>44.952800000000003</v>
      </c>
      <c r="AN794" s="60">
        <f t="shared" si="76"/>
        <v>72.499999999919851</v>
      </c>
      <c r="AS794" s="101">
        <v>300</v>
      </c>
      <c r="AT794" s="101">
        <v>400</v>
      </c>
      <c r="AU794" s="101">
        <v>20</v>
      </c>
      <c r="AV794" s="101">
        <v>25</v>
      </c>
      <c r="AW794" s="101">
        <v>8</v>
      </c>
      <c r="AX794" s="101">
        <v>12</v>
      </c>
      <c r="AY794" s="101">
        <v>2.7</v>
      </c>
      <c r="AZ794" s="101">
        <v>3.3</v>
      </c>
      <c r="BA794" s="101">
        <v>2</v>
      </c>
      <c r="BB794" s="101">
        <v>2</v>
      </c>
      <c r="BC794" s="101">
        <v>12</v>
      </c>
      <c r="BD794" s="101">
        <v>50</v>
      </c>
      <c r="BE794" s="101">
        <v>100</v>
      </c>
      <c r="BF794" s="101">
        <v>11</v>
      </c>
      <c r="BG794" s="101">
        <v>30</v>
      </c>
      <c r="BH794" s="101">
        <v>50</v>
      </c>
      <c r="BI794" s="101">
        <v>42</v>
      </c>
      <c r="BJ794" s="101">
        <v>50</v>
      </c>
      <c r="BK794" s="101">
        <v>10</v>
      </c>
      <c r="BL794" s="101">
        <v>20</v>
      </c>
      <c r="BM794" s="101">
        <v>5</v>
      </c>
      <c r="BN794" s="101">
        <v>10</v>
      </c>
      <c r="BO794" s="101">
        <v>36</v>
      </c>
      <c r="BP794" s="101">
        <v>41</v>
      </c>
      <c r="BQ794" s="101">
        <v>2.4</v>
      </c>
    </row>
    <row r="795" spans="1:69" hidden="1" x14ac:dyDescent="0.25">
      <c r="A795" s="73"/>
      <c r="B795" s="3" t="s">
        <v>78</v>
      </c>
      <c r="AL795" s="111">
        <v>44.984999999999999</v>
      </c>
      <c r="AM795" s="111">
        <v>44.9816</v>
      </c>
      <c r="AN795" s="60">
        <f t="shared" si="76"/>
        <v>84.999999999979536</v>
      </c>
      <c r="AO795" s="61">
        <v>6.1219999999999999</v>
      </c>
      <c r="AS795" s="101">
        <v>300</v>
      </c>
      <c r="AT795" s="101">
        <v>400</v>
      </c>
      <c r="AU795" s="101">
        <v>20</v>
      </c>
      <c r="AV795" s="101">
        <v>25</v>
      </c>
      <c r="AW795" s="101">
        <v>8</v>
      </c>
      <c r="AX795" s="101">
        <v>12</v>
      </c>
      <c r="AY795" s="101">
        <v>2.7</v>
      </c>
      <c r="AZ795" s="101">
        <v>3.3</v>
      </c>
      <c r="BA795" s="101">
        <v>2</v>
      </c>
      <c r="BB795" s="101">
        <v>2</v>
      </c>
      <c r="BC795" s="101">
        <v>12</v>
      </c>
      <c r="BD795" s="101">
        <v>50</v>
      </c>
      <c r="BE795" s="101">
        <v>100</v>
      </c>
      <c r="BF795" s="101">
        <v>11</v>
      </c>
      <c r="BG795" s="101">
        <v>30</v>
      </c>
      <c r="BH795" s="101">
        <v>50</v>
      </c>
      <c r="BI795" s="101">
        <v>42</v>
      </c>
      <c r="BJ795" s="101">
        <v>50</v>
      </c>
      <c r="BK795" s="101">
        <v>10</v>
      </c>
      <c r="BL795" s="101">
        <v>20</v>
      </c>
      <c r="BM795" s="101">
        <v>5</v>
      </c>
      <c r="BN795" s="101">
        <v>10</v>
      </c>
      <c r="BO795" s="101">
        <v>36</v>
      </c>
      <c r="BP795" s="101">
        <v>41</v>
      </c>
      <c r="BQ795" s="101">
        <v>2.4</v>
      </c>
    </row>
    <row r="796" spans="1:69" hidden="1" x14ac:dyDescent="0.25">
      <c r="A796" s="73"/>
      <c r="B796" s="3" t="s">
        <v>311</v>
      </c>
      <c r="AL796" s="111">
        <v>45.090299999999999</v>
      </c>
      <c r="AM796" s="111">
        <v>45.086599999999997</v>
      </c>
      <c r="AN796" s="60">
        <f t="shared" si="76"/>
        <v>92.500000000050875</v>
      </c>
      <c r="AS796" s="101">
        <v>300</v>
      </c>
      <c r="AT796" s="101">
        <v>400</v>
      </c>
      <c r="AU796" s="101">
        <v>20</v>
      </c>
      <c r="AV796" s="101">
        <v>25</v>
      </c>
      <c r="AW796" s="101">
        <v>8</v>
      </c>
      <c r="AX796" s="101">
        <v>12</v>
      </c>
      <c r="AY796" s="101">
        <v>2.7</v>
      </c>
      <c r="AZ796" s="101">
        <v>3.3</v>
      </c>
      <c r="BA796" s="101">
        <v>2</v>
      </c>
      <c r="BB796" s="101">
        <v>2</v>
      </c>
      <c r="BC796" s="101">
        <v>12</v>
      </c>
      <c r="BD796" s="101">
        <v>50</v>
      </c>
      <c r="BE796" s="101">
        <v>100</v>
      </c>
      <c r="BF796" s="101">
        <v>11</v>
      </c>
      <c r="BG796" s="101">
        <v>30</v>
      </c>
      <c r="BH796" s="101">
        <v>50</v>
      </c>
      <c r="BI796" s="101">
        <v>42</v>
      </c>
      <c r="BJ796" s="101">
        <v>50</v>
      </c>
      <c r="BK796" s="101">
        <v>10</v>
      </c>
      <c r="BL796" s="101">
        <v>20</v>
      </c>
      <c r="BM796" s="101">
        <v>5</v>
      </c>
      <c r="BN796" s="101">
        <v>10</v>
      </c>
      <c r="BO796" s="101">
        <v>36</v>
      </c>
      <c r="BP796" s="101">
        <v>41</v>
      </c>
      <c r="BQ796" s="101">
        <v>2.4</v>
      </c>
    </row>
    <row r="797" spans="1:69" hidden="1" x14ac:dyDescent="0.25">
      <c r="A797" s="73"/>
      <c r="B797" s="3" t="s">
        <v>41</v>
      </c>
      <c r="C797" s="23">
        <v>3.3</v>
      </c>
      <c r="D797" s="11">
        <v>0.7</v>
      </c>
      <c r="E797" s="11">
        <f t="shared" si="69"/>
        <v>46</v>
      </c>
      <c r="F797" s="11">
        <f t="shared" si="70"/>
        <v>0.63</v>
      </c>
      <c r="G797" s="11">
        <v>12.4</v>
      </c>
      <c r="H797" s="11">
        <v>47.3</v>
      </c>
      <c r="L797" s="24">
        <v>45.1</v>
      </c>
      <c r="M797" s="6">
        <v>3</v>
      </c>
      <c r="N797" s="104">
        <v>3.8</v>
      </c>
      <c r="O797" s="114">
        <v>7.8</v>
      </c>
      <c r="P797" s="25">
        <f t="shared" si="72"/>
        <v>10.639999999999999</v>
      </c>
      <c r="Q797" s="25">
        <f t="shared" ref="Q797:Q855" si="77">(O797-N797)*0.2</f>
        <v>0.8</v>
      </c>
      <c r="R797" s="26">
        <v>2</v>
      </c>
      <c r="S797" s="26">
        <v>40.4</v>
      </c>
      <c r="V797" s="38">
        <v>8.26</v>
      </c>
      <c r="Y797" s="40">
        <v>680</v>
      </c>
      <c r="AA797" s="40">
        <v>10</v>
      </c>
      <c r="AB797" s="41">
        <v>6</v>
      </c>
      <c r="AC797" s="48">
        <v>21.2</v>
      </c>
      <c r="AD797" s="49">
        <v>3.24</v>
      </c>
      <c r="AE797" s="49">
        <v>330</v>
      </c>
      <c r="AF797" s="49">
        <v>1.9</v>
      </c>
      <c r="AG797" s="49">
        <f t="shared" si="75"/>
        <v>8.6449999999999996</v>
      </c>
      <c r="AH797" s="108">
        <v>0.9</v>
      </c>
      <c r="AJ797" s="80">
        <v>65.400000000000006</v>
      </c>
      <c r="AK797" s="56">
        <v>11</v>
      </c>
      <c r="AO797" s="61">
        <v>8.39</v>
      </c>
      <c r="AS797" s="101">
        <v>300</v>
      </c>
      <c r="AT797" s="101">
        <v>400</v>
      </c>
      <c r="AU797" s="101">
        <v>20</v>
      </c>
      <c r="AV797" s="101">
        <v>25</v>
      </c>
      <c r="AW797" s="101">
        <v>8</v>
      </c>
      <c r="AX797" s="101">
        <v>12</v>
      </c>
      <c r="AY797" s="101">
        <v>2.7</v>
      </c>
      <c r="AZ797" s="101">
        <v>3.3</v>
      </c>
      <c r="BA797" s="101">
        <v>2</v>
      </c>
      <c r="BB797" s="101">
        <v>2</v>
      </c>
      <c r="BC797" s="101">
        <v>12</v>
      </c>
      <c r="BD797" s="101">
        <v>50</v>
      </c>
      <c r="BE797" s="101">
        <v>100</v>
      </c>
      <c r="BF797" s="101">
        <v>11</v>
      </c>
      <c r="BG797" s="101">
        <v>30</v>
      </c>
      <c r="BH797" s="101">
        <v>50</v>
      </c>
      <c r="BI797" s="101">
        <v>42</v>
      </c>
      <c r="BJ797" s="101">
        <v>50</v>
      </c>
      <c r="BK797" s="101">
        <v>10</v>
      </c>
      <c r="BL797" s="101">
        <v>20</v>
      </c>
      <c r="BM797" s="101">
        <v>5</v>
      </c>
      <c r="BN797" s="101">
        <v>10</v>
      </c>
      <c r="BO797" s="101">
        <v>36</v>
      </c>
      <c r="BP797" s="101">
        <v>41</v>
      </c>
      <c r="BQ797" s="101">
        <v>2.4</v>
      </c>
    </row>
    <row r="798" spans="1:69" hidden="1" x14ac:dyDescent="0.25">
      <c r="A798" s="73">
        <v>43377</v>
      </c>
      <c r="B798" s="3" t="s">
        <v>279</v>
      </c>
      <c r="C798" s="23">
        <v>2.9</v>
      </c>
      <c r="D798" s="11">
        <v>0.7</v>
      </c>
      <c r="E798" s="11">
        <f t="shared" si="69"/>
        <v>40</v>
      </c>
      <c r="F798" s="11">
        <f t="shared" si="70"/>
        <v>0.63</v>
      </c>
      <c r="G798" s="11">
        <v>12.11</v>
      </c>
      <c r="H798" s="11">
        <v>47.8</v>
      </c>
      <c r="I798" s="11">
        <v>32.258600000000001</v>
      </c>
      <c r="J798" s="11">
        <v>32.243899999999996</v>
      </c>
      <c r="K798" s="125">
        <f t="shared" si="73"/>
        <v>1.2250000000004018</v>
      </c>
      <c r="L798" s="24">
        <v>44.4</v>
      </c>
      <c r="M798" s="6">
        <v>3.48</v>
      </c>
      <c r="N798" s="104">
        <v>4</v>
      </c>
      <c r="P798" s="25">
        <f t="shared" si="72"/>
        <v>11.2</v>
      </c>
      <c r="R798" s="26">
        <v>1.98</v>
      </c>
      <c r="S798" s="26">
        <v>40.799999999999997</v>
      </c>
      <c r="T798" s="26">
        <v>32.2331</v>
      </c>
      <c r="U798" s="121">
        <f t="shared" si="74"/>
        <v>1.3499999999995183</v>
      </c>
      <c r="V798" s="38">
        <v>8.4700000000000006</v>
      </c>
      <c r="W798" s="126">
        <f t="shared" si="71"/>
        <v>2.5749999999999202</v>
      </c>
      <c r="Y798" s="40">
        <v>661</v>
      </c>
      <c r="AA798" s="40">
        <v>9.48</v>
      </c>
      <c r="AB798" s="41">
        <v>6.3</v>
      </c>
      <c r="AC798" s="48">
        <v>21.4</v>
      </c>
      <c r="AD798" s="49">
        <v>3.17</v>
      </c>
      <c r="AE798" s="49">
        <v>328</v>
      </c>
      <c r="AF798" s="49">
        <v>1.9</v>
      </c>
      <c r="AG798" s="49">
        <f t="shared" si="75"/>
        <v>8.6449999999999996</v>
      </c>
      <c r="AK798" s="56">
        <v>14.94</v>
      </c>
      <c r="AL798" s="111">
        <v>45.028300000000002</v>
      </c>
      <c r="AM798" s="111">
        <v>45.025599999999997</v>
      </c>
      <c r="AN798" s="60">
        <f t="shared" si="76"/>
        <v>67.500000000109139</v>
      </c>
      <c r="AO798" s="61">
        <v>7.6059999999999999</v>
      </c>
      <c r="AS798" s="101">
        <v>300</v>
      </c>
      <c r="AT798" s="101">
        <v>400</v>
      </c>
      <c r="AU798" s="101">
        <v>20</v>
      </c>
      <c r="AV798" s="101">
        <v>25</v>
      </c>
      <c r="AW798" s="101">
        <v>8</v>
      </c>
      <c r="AX798" s="101">
        <v>12</v>
      </c>
      <c r="AY798" s="101">
        <v>2.7</v>
      </c>
      <c r="AZ798" s="101">
        <v>3.3</v>
      </c>
      <c r="BA798" s="101">
        <v>2</v>
      </c>
      <c r="BB798" s="101">
        <v>2</v>
      </c>
      <c r="BC798" s="101">
        <v>12</v>
      </c>
      <c r="BD798" s="101">
        <v>50</v>
      </c>
      <c r="BE798" s="101">
        <v>100</v>
      </c>
      <c r="BF798" s="101">
        <v>11</v>
      </c>
      <c r="BG798" s="101">
        <v>30</v>
      </c>
      <c r="BH798" s="101">
        <v>50</v>
      </c>
      <c r="BI798" s="101">
        <v>42</v>
      </c>
      <c r="BJ798" s="101">
        <v>50</v>
      </c>
      <c r="BK798" s="101">
        <v>10</v>
      </c>
      <c r="BL798" s="101">
        <v>20</v>
      </c>
      <c r="BM798" s="101">
        <v>5</v>
      </c>
      <c r="BN798" s="101">
        <v>10</v>
      </c>
      <c r="BO798" s="101">
        <v>36</v>
      </c>
      <c r="BP798" s="101">
        <v>41</v>
      </c>
      <c r="BQ798" s="101">
        <v>2.4</v>
      </c>
    </row>
    <row r="799" spans="1:69" hidden="1" x14ac:dyDescent="0.25">
      <c r="A799" s="73"/>
      <c r="B799" s="3" t="s">
        <v>165</v>
      </c>
      <c r="C799" s="23">
        <v>2.8</v>
      </c>
      <c r="D799" s="11">
        <v>0.8</v>
      </c>
      <c r="E799" s="11">
        <f t="shared" si="69"/>
        <v>38</v>
      </c>
      <c r="F799" s="11">
        <f t="shared" si="70"/>
        <v>0.72000000000000008</v>
      </c>
      <c r="G799" s="11">
        <v>12.1</v>
      </c>
      <c r="H799" s="11">
        <v>47.6</v>
      </c>
      <c r="I799" s="11">
        <v>32.232500000000002</v>
      </c>
      <c r="J799" s="11">
        <v>32.219200000000001</v>
      </c>
      <c r="K799" s="125">
        <f t="shared" si="73"/>
        <v>1.1083333333334149</v>
      </c>
      <c r="L799" s="24">
        <v>44.3</v>
      </c>
      <c r="M799" s="6">
        <v>3.21</v>
      </c>
      <c r="N799" s="104">
        <v>3.9</v>
      </c>
      <c r="O799" s="114">
        <v>7.3</v>
      </c>
      <c r="P799" s="25">
        <f t="shared" si="72"/>
        <v>10.92</v>
      </c>
      <c r="Q799" s="25">
        <f t="shared" si="77"/>
        <v>0.68</v>
      </c>
      <c r="R799" s="26">
        <v>1.99</v>
      </c>
      <c r="S799" s="26">
        <v>40.4</v>
      </c>
      <c r="T799" s="26">
        <v>32.207900000000002</v>
      </c>
      <c r="U799" s="121">
        <f t="shared" si="74"/>
        <v>1.4124999999998167</v>
      </c>
      <c r="V799" s="38">
        <v>8.44</v>
      </c>
      <c r="W799" s="126">
        <f t="shared" si="71"/>
        <v>2.5208333333332318</v>
      </c>
      <c r="Y799" s="40">
        <v>663</v>
      </c>
      <c r="AA799" s="40">
        <v>10.39</v>
      </c>
      <c r="AB799" s="41">
        <v>6.6</v>
      </c>
      <c r="AC799" s="48">
        <v>21.1</v>
      </c>
      <c r="AD799" s="49">
        <v>3.2</v>
      </c>
      <c r="AE799" s="49">
        <v>340</v>
      </c>
      <c r="AF799" s="49">
        <v>1.8</v>
      </c>
      <c r="AG799" s="49">
        <f t="shared" si="75"/>
        <v>8.19</v>
      </c>
      <c r="AH799" s="108">
        <v>0.8</v>
      </c>
      <c r="AK799" s="56">
        <v>14.95</v>
      </c>
      <c r="AL799" s="111">
        <v>44.875399999999999</v>
      </c>
      <c r="AM799" s="111">
        <v>44.871899999999997</v>
      </c>
      <c r="AN799" s="60">
        <f t="shared" si="76"/>
        <v>87.500000000062528</v>
      </c>
      <c r="AO799" s="61">
        <v>6.1</v>
      </c>
      <c r="AS799" s="101">
        <v>300</v>
      </c>
      <c r="AT799" s="101">
        <v>400</v>
      </c>
      <c r="AU799" s="101">
        <v>20</v>
      </c>
      <c r="AV799" s="101">
        <v>25</v>
      </c>
      <c r="AW799" s="101">
        <v>8</v>
      </c>
      <c r="AX799" s="101">
        <v>12</v>
      </c>
      <c r="AY799" s="101">
        <v>2.7</v>
      </c>
      <c r="AZ799" s="101">
        <v>3.3</v>
      </c>
      <c r="BA799" s="101">
        <v>2</v>
      </c>
      <c r="BB799" s="101">
        <v>2</v>
      </c>
      <c r="BC799" s="101">
        <v>12</v>
      </c>
      <c r="BD799" s="101">
        <v>50</v>
      </c>
      <c r="BE799" s="101">
        <v>100</v>
      </c>
      <c r="BF799" s="101">
        <v>11</v>
      </c>
      <c r="BG799" s="101">
        <v>30</v>
      </c>
      <c r="BH799" s="101">
        <v>50</v>
      </c>
      <c r="BI799" s="101">
        <v>42</v>
      </c>
      <c r="BJ799" s="101">
        <v>50</v>
      </c>
      <c r="BK799" s="101">
        <v>10</v>
      </c>
      <c r="BL799" s="101">
        <v>20</v>
      </c>
      <c r="BM799" s="101">
        <v>5</v>
      </c>
      <c r="BN799" s="101">
        <v>10</v>
      </c>
      <c r="BO799" s="101">
        <v>36</v>
      </c>
      <c r="BP799" s="101">
        <v>41</v>
      </c>
      <c r="BQ799" s="101">
        <v>2.4</v>
      </c>
    </row>
    <row r="800" spans="1:69" hidden="1" x14ac:dyDescent="0.25">
      <c r="A800" s="73">
        <v>43378</v>
      </c>
      <c r="B800" s="3" t="s">
        <v>156</v>
      </c>
      <c r="C800" s="23">
        <v>3</v>
      </c>
      <c r="D800" s="11">
        <v>0.6</v>
      </c>
      <c r="E800" s="11">
        <f t="shared" si="69"/>
        <v>42</v>
      </c>
      <c r="F800" s="11">
        <f t="shared" si="70"/>
        <v>0.54</v>
      </c>
      <c r="G800" s="11">
        <v>12.07</v>
      </c>
      <c r="H800" s="11">
        <v>47.3</v>
      </c>
      <c r="I800" s="11">
        <v>32.169899999999998</v>
      </c>
      <c r="J800" s="11">
        <v>32.154699999999998</v>
      </c>
      <c r="K800" s="125">
        <f t="shared" si="73"/>
        <v>1.2666666666666753</v>
      </c>
      <c r="L800" s="24">
        <v>44.3</v>
      </c>
      <c r="M800" s="6">
        <v>3.7</v>
      </c>
      <c r="N800" s="104">
        <v>4</v>
      </c>
      <c r="P800" s="25">
        <f t="shared" si="72"/>
        <v>11.2</v>
      </c>
      <c r="R800" s="26">
        <v>1.96</v>
      </c>
      <c r="S800" s="26">
        <v>39.9</v>
      </c>
      <c r="T800" s="26">
        <v>32.1447</v>
      </c>
      <c r="U800" s="121">
        <f t="shared" si="74"/>
        <v>1.2499999999997513</v>
      </c>
      <c r="V800" s="38">
        <v>8.5</v>
      </c>
      <c r="W800" s="126">
        <f t="shared" si="71"/>
        <v>2.5166666666664268</v>
      </c>
      <c r="Y800" s="40">
        <v>671</v>
      </c>
      <c r="AA800" s="40">
        <v>11.98</v>
      </c>
      <c r="AB800" s="41">
        <v>9.69</v>
      </c>
      <c r="AC800" s="48">
        <v>20.399999999999999</v>
      </c>
      <c r="AD800" s="49">
        <v>3.16</v>
      </c>
      <c r="AE800" s="49">
        <v>340</v>
      </c>
      <c r="AF800" s="49">
        <v>1.9</v>
      </c>
      <c r="AG800" s="49">
        <f t="shared" si="75"/>
        <v>8.6449999999999996</v>
      </c>
      <c r="AK800" s="56">
        <v>15.81</v>
      </c>
      <c r="AL800" s="111">
        <v>44.935899999999997</v>
      </c>
      <c r="AM800" s="111">
        <v>44.932699999999997</v>
      </c>
      <c r="AN800" s="60">
        <f t="shared" si="76"/>
        <v>79.999999999991189</v>
      </c>
      <c r="AO800" s="61">
        <v>5.3710000000000004</v>
      </c>
      <c r="AS800" s="101">
        <v>300</v>
      </c>
      <c r="AT800" s="101">
        <v>400</v>
      </c>
      <c r="AU800" s="101">
        <v>20</v>
      </c>
      <c r="AV800" s="101">
        <v>25</v>
      </c>
      <c r="AW800" s="101">
        <v>8</v>
      </c>
      <c r="AX800" s="101">
        <v>12</v>
      </c>
      <c r="AY800" s="101">
        <v>2.7</v>
      </c>
      <c r="AZ800" s="101">
        <v>3.3</v>
      </c>
      <c r="BA800" s="101">
        <v>2</v>
      </c>
      <c r="BB800" s="101">
        <v>2</v>
      </c>
      <c r="BC800" s="101">
        <v>12</v>
      </c>
      <c r="BD800" s="101">
        <v>50</v>
      </c>
      <c r="BE800" s="101">
        <v>100</v>
      </c>
      <c r="BF800" s="101">
        <v>11</v>
      </c>
      <c r="BG800" s="101">
        <v>30</v>
      </c>
      <c r="BH800" s="101">
        <v>50</v>
      </c>
      <c r="BI800" s="101">
        <v>42</v>
      </c>
      <c r="BJ800" s="101">
        <v>50</v>
      </c>
      <c r="BK800" s="101">
        <v>10</v>
      </c>
      <c r="BL800" s="101">
        <v>20</v>
      </c>
      <c r="BM800" s="101">
        <v>5</v>
      </c>
      <c r="BN800" s="101">
        <v>10</v>
      </c>
      <c r="BO800" s="101">
        <v>36</v>
      </c>
      <c r="BP800" s="101">
        <v>41</v>
      </c>
      <c r="BQ800" s="101">
        <v>2.4</v>
      </c>
    </row>
    <row r="801" spans="1:69" hidden="1" x14ac:dyDescent="0.25">
      <c r="A801" s="73"/>
      <c r="B801" s="127" t="s">
        <v>197</v>
      </c>
      <c r="C801" s="23">
        <v>2.9</v>
      </c>
      <c r="D801" s="11">
        <v>0.7</v>
      </c>
      <c r="E801" s="11">
        <f t="shared" si="69"/>
        <v>40</v>
      </c>
      <c r="F801" s="11">
        <f t="shared" si="70"/>
        <v>0.63</v>
      </c>
      <c r="G801" s="11">
        <v>12.06</v>
      </c>
      <c r="H801" s="11">
        <v>47.5</v>
      </c>
      <c r="I801" s="11">
        <v>32.260899999999999</v>
      </c>
      <c r="J801" s="11">
        <v>32.243299999999998</v>
      </c>
      <c r="K801" s="125">
        <f t="shared" si="73"/>
        <v>1.4666666666668011</v>
      </c>
      <c r="L801" s="24">
        <v>44.1</v>
      </c>
      <c r="M801" s="6">
        <v>3.9</v>
      </c>
      <c r="N801" s="104">
        <v>3.7</v>
      </c>
      <c r="P801" s="25">
        <f t="shared" si="72"/>
        <v>10.36</v>
      </c>
      <c r="R801" s="26">
        <v>2.0099999999999998</v>
      </c>
      <c r="S801" s="26">
        <v>40.6</v>
      </c>
      <c r="T801" s="26">
        <v>32.234400000000001</v>
      </c>
      <c r="U801" s="121">
        <f t="shared" si="74"/>
        <v>1.1124999999996277</v>
      </c>
      <c r="V801" s="38">
        <v>8.11</v>
      </c>
      <c r="W801" s="126">
        <f t="shared" si="71"/>
        <v>2.5791666666664286</v>
      </c>
      <c r="Y801" s="40">
        <v>672</v>
      </c>
      <c r="AA801" s="40">
        <v>12.56</v>
      </c>
      <c r="AB801" s="41">
        <v>12.34</v>
      </c>
      <c r="AC801" s="48">
        <v>21.1</v>
      </c>
      <c r="AD801" s="49">
        <v>3.19</v>
      </c>
      <c r="AE801" s="49">
        <v>337</v>
      </c>
      <c r="AF801" s="49">
        <v>1.85</v>
      </c>
      <c r="AG801" s="49">
        <f t="shared" si="75"/>
        <v>8.4175000000000004</v>
      </c>
      <c r="AH801" s="108">
        <v>0.7</v>
      </c>
      <c r="AK801" s="56">
        <v>15.37</v>
      </c>
      <c r="AL801" s="111">
        <v>44.833300000000001</v>
      </c>
      <c r="AM801" s="111">
        <v>44.830399999999997</v>
      </c>
      <c r="AN801" s="60">
        <f t="shared" si="76"/>
        <v>72.500000000097486</v>
      </c>
      <c r="AO801" s="61">
        <v>6.37</v>
      </c>
      <c r="AS801" s="101">
        <v>300</v>
      </c>
      <c r="AT801" s="101">
        <v>400</v>
      </c>
      <c r="AU801" s="101">
        <v>20</v>
      </c>
      <c r="AV801" s="101">
        <v>25</v>
      </c>
      <c r="AW801" s="101">
        <v>8</v>
      </c>
      <c r="AX801" s="101">
        <v>12</v>
      </c>
      <c r="AY801" s="101">
        <v>2.7</v>
      </c>
      <c r="AZ801" s="101">
        <v>3.3</v>
      </c>
      <c r="BA801" s="101">
        <v>2</v>
      </c>
      <c r="BB801" s="101">
        <v>2</v>
      </c>
      <c r="BC801" s="101">
        <v>12</v>
      </c>
      <c r="BD801" s="101">
        <v>50</v>
      </c>
      <c r="BE801" s="101">
        <v>100</v>
      </c>
      <c r="BF801" s="101">
        <v>11</v>
      </c>
      <c r="BG801" s="101">
        <v>30</v>
      </c>
      <c r="BH801" s="101">
        <v>50</v>
      </c>
      <c r="BI801" s="101">
        <v>42</v>
      </c>
      <c r="BJ801" s="101">
        <v>50</v>
      </c>
      <c r="BK801" s="101">
        <v>10</v>
      </c>
      <c r="BL801" s="101">
        <v>20</v>
      </c>
      <c r="BM801" s="101">
        <v>5</v>
      </c>
      <c r="BN801" s="101">
        <v>10</v>
      </c>
      <c r="BO801" s="101">
        <v>36</v>
      </c>
      <c r="BP801" s="101">
        <v>41</v>
      </c>
      <c r="BQ801" s="101">
        <v>2.4</v>
      </c>
    </row>
    <row r="802" spans="1:69" hidden="1" x14ac:dyDescent="0.25">
      <c r="A802" s="73">
        <v>43381</v>
      </c>
      <c r="B802" s="3" t="s">
        <v>59</v>
      </c>
      <c r="C802" s="23">
        <v>2.95</v>
      </c>
      <c r="D802" s="11">
        <v>0.85</v>
      </c>
      <c r="E802" s="11">
        <f t="shared" si="69"/>
        <v>40.000000000000007</v>
      </c>
      <c r="F802" s="11">
        <f t="shared" si="70"/>
        <v>0.76500000000000001</v>
      </c>
      <c r="G802" s="11">
        <v>12.08</v>
      </c>
      <c r="H802" s="11">
        <v>47.3</v>
      </c>
      <c r="I802" s="11">
        <v>32.315600000000003</v>
      </c>
      <c r="J802" s="11">
        <v>32.298999999999999</v>
      </c>
      <c r="K802" s="125">
        <f t="shared" si="73"/>
        <v>1.3833333333336622</v>
      </c>
      <c r="L802" s="24">
        <v>43.4</v>
      </c>
      <c r="M802" s="6">
        <v>3.3</v>
      </c>
      <c r="N802" s="104">
        <v>4.0999999999999996</v>
      </c>
      <c r="O802" s="114">
        <v>7.1</v>
      </c>
      <c r="P802" s="25">
        <f t="shared" si="72"/>
        <v>11.479999999999999</v>
      </c>
      <c r="Q802" s="25">
        <f t="shared" si="77"/>
        <v>0.60000000000000009</v>
      </c>
      <c r="R802" s="26">
        <v>1.88</v>
      </c>
      <c r="S802" s="26">
        <v>39.1</v>
      </c>
      <c r="T802" s="26">
        <v>32.285600000000002</v>
      </c>
      <c r="U802" s="121">
        <f t="shared" si="74"/>
        <v>1.674999999999649</v>
      </c>
      <c r="V802" s="38">
        <v>7.9</v>
      </c>
      <c r="W802" s="126">
        <f t="shared" si="71"/>
        <v>3.0583333333333114</v>
      </c>
      <c r="Y802" s="40">
        <v>660</v>
      </c>
      <c r="AA802" s="40">
        <v>14.93</v>
      </c>
      <c r="AB802" s="41">
        <v>14.58</v>
      </c>
      <c r="AC802" s="48">
        <v>21.1</v>
      </c>
      <c r="AD802" s="49">
        <v>3.16</v>
      </c>
      <c r="AE802" s="49">
        <v>330</v>
      </c>
      <c r="AF802" s="49">
        <v>1.9</v>
      </c>
      <c r="AG802" s="49">
        <f t="shared" si="75"/>
        <v>8.6449999999999996</v>
      </c>
      <c r="AH802" s="108">
        <v>0.75</v>
      </c>
      <c r="AK802" s="56">
        <v>19.02</v>
      </c>
      <c r="AL802" s="111">
        <v>44.740400000000001</v>
      </c>
      <c r="AM802" s="111">
        <v>44.738100000000003</v>
      </c>
      <c r="AN802" s="60">
        <f t="shared" si="76"/>
        <v>57.499999999954809</v>
      </c>
      <c r="AO802" s="61">
        <v>7</v>
      </c>
      <c r="AS802" s="101">
        <v>300</v>
      </c>
      <c r="AT802" s="101">
        <v>400</v>
      </c>
      <c r="AU802" s="101">
        <v>20</v>
      </c>
      <c r="AV802" s="101">
        <v>25</v>
      </c>
      <c r="AW802" s="101">
        <v>8</v>
      </c>
      <c r="AX802" s="101">
        <v>12</v>
      </c>
      <c r="AY802" s="101">
        <v>2.7</v>
      </c>
      <c r="AZ802" s="101">
        <v>3.3</v>
      </c>
      <c r="BA802" s="101">
        <v>2</v>
      </c>
      <c r="BB802" s="101">
        <v>2</v>
      </c>
      <c r="BC802" s="101">
        <v>12</v>
      </c>
      <c r="BD802" s="101">
        <v>50</v>
      </c>
      <c r="BE802" s="101">
        <v>100</v>
      </c>
      <c r="BF802" s="101">
        <v>11</v>
      </c>
      <c r="BG802" s="101">
        <v>30</v>
      </c>
      <c r="BH802" s="101">
        <v>50</v>
      </c>
      <c r="BI802" s="101">
        <v>42</v>
      </c>
      <c r="BJ802" s="101">
        <v>50</v>
      </c>
      <c r="BK802" s="101">
        <v>10</v>
      </c>
      <c r="BL802" s="101">
        <v>20</v>
      </c>
      <c r="BM802" s="101">
        <v>5</v>
      </c>
      <c r="BN802" s="101">
        <v>10</v>
      </c>
      <c r="BO802" s="101">
        <v>36</v>
      </c>
      <c r="BP802" s="101">
        <v>41</v>
      </c>
      <c r="BQ802" s="101">
        <v>2.4</v>
      </c>
    </row>
    <row r="803" spans="1:69" hidden="1" x14ac:dyDescent="0.25">
      <c r="A803" s="73"/>
      <c r="B803" s="3" t="s">
        <v>75</v>
      </c>
      <c r="C803" s="23">
        <v>3.1</v>
      </c>
      <c r="D803" s="11">
        <v>0.8</v>
      </c>
      <c r="E803" s="11">
        <f t="shared" si="69"/>
        <v>42.5</v>
      </c>
      <c r="F803" s="11">
        <f t="shared" si="70"/>
        <v>0.72000000000000008</v>
      </c>
      <c r="G803" s="11">
        <v>12.07</v>
      </c>
      <c r="H803" s="11">
        <v>47.8</v>
      </c>
      <c r="I803" s="11">
        <v>32.305900000000001</v>
      </c>
      <c r="J803" s="11">
        <v>32.2911</v>
      </c>
      <c r="K803" s="125">
        <f t="shared" si="73"/>
        <v>1.2333333333334195</v>
      </c>
      <c r="L803" s="24">
        <v>44.4</v>
      </c>
      <c r="M803" s="6">
        <v>4.21</v>
      </c>
      <c r="N803" s="104">
        <v>4</v>
      </c>
      <c r="O803" s="114">
        <v>7.1</v>
      </c>
      <c r="P803" s="25">
        <f t="shared" si="72"/>
        <v>11.2</v>
      </c>
      <c r="Q803" s="25">
        <f t="shared" si="77"/>
        <v>0.62</v>
      </c>
      <c r="R803" s="26">
        <v>1.9</v>
      </c>
      <c r="S803" s="26">
        <v>40.5</v>
      </c>
      <c r="T803" s="26">
        <v>32.278500000000001</v>
      </c>
      <c r="U803" s="121">
        <f t="shared" si="74"/>
        <v>1.574999999999882</v>
      </c>
      <c r="V803" s="38">
        <v>8.2200000000000006</v>
      </c>
      <c r="W803" s="126">
        <f t="shared" si="71"/>
        <v>2.8083333333333016</v>
      </c>
      <c r="Y803" s="40">
        <v>643</v>
      </c>
      <c r="AA803" s="40">
        <v>15.41</v>
      </c>
      <c r="AB803" s="41">
        <v>15.42</v>
      </c>
      <c r="AC803" s="48">
        <v>21.1</v>
      </c>
      <c r="AD803" s="49">
        <v>3.09</v>
      </c>
      <c r="AE803" s="49">
        <v>324</v>
      </c>
      <c r="AF803" s="49">
        <v>1.85</v>
      </c>
      <c r="AG803" s="49">
        <f t="shared" si="75"/>
        <v>8.4175000000000004</v>
      </c>
      <c r="AH803" s="108">
        <v>0.7</v>
      </c>
      <c r="AK803" s="56">
        <v>10.84</v>
      </c>
      <c r="AL803" s="111">
        <v>44.880600000000001</v>
      </c>
      <c r="AM803" s="111">
        <v>44.8782</v>
      </c>
      <c r="AN803" s="60">
        <f t="shared" si="76"/>
        <v>60.000000000037801</v>
      </c>
      <c r="AO803" s="61">
        <v>7.2480000000000002</v>
      </c>
      <c r="AQ803" s="76" t="s">
        <v>229</v>
      </c>
      <c r="AS803" s="101">
        <v>300</v>
      </c>
      <c r="AT803" s="101">
        <v>400</v>
      </c>
      <c r="AU803" s="101">
        <v>20</v>
      </c>
      <c r="AV803" s="101">
        <v>25</v>
      </c>
      <c r="AW803" s="101">
        <v>8</v>
      </c>
      <c r="AX803" s="101">
        <v>12</v>
      </c>
      <c r="AY803" s="101">
        <v>2.7</v>
      </c>
      <c r="AZ803" s="101">
        <v>3.3</v>
      </c>
      <c r="BA803" s="101">
        <v>2</v>
      </c>
      <c r="BB803" s="101">
        <v>2</v>
      </c>
      <c r="BC803" s="101">
        <v>12</v>
      </c>
      <c r="BD803" s="101">
        <v>50</v>
      </c>
      <c r="BE803" s="101">
        <v>100</v>
      </c>
      <c r="BF803" s="101">
        <v>11</v>
      </c>
      <c r="BG803" s="101">
        <v>30</v>
      </c>
      <c r="BH803" s="101">
        <v>50</v>
      </c>
      <c r="BI803" s="101">
        <v>42</v>
      </c>
      <c r="BJ803" s="101">
        <v>50</v>
      </c>
      <c r="BK803" s="101">
        <v>10</v>
      </c>
      <c r="BL803" s="101">
        <v>20</v>
      </c>
      <c r="BM803" s="101">
        <v>5</v>
      </c>
      <c r="BN803" s="101">
        <v>10</v>
      </c>
      <c r="BO803" s="101">
        <v>36</v>
      </c>
      <c r="BP803" s="101">
        <v>41</v>
      </c>
      <c r="BQ803" s="101">
        <v>2.4</v>
      </c>
    </row>
    <row r="804" spans="1:69" hidden="1" x14ac:dyDescent="0.25">
      <c r="A804" s="73">
        <v>43382</v>
      </c>
      <c r="B804" s="3" t="s">
        <v>167</v>
      </c>
      <c r="C804" s="23">
        <v>3</v>
      </c>
      <c r="D804" s="11">
        <v>0.8</v>
      </c>
      <c r="E804" s="11">
        <f t="shared" si="69"/>
        <v>41</v>
      </c>
      <c r="F804" s="11">
        <f t="shared" si="70"/>
        <v>0.72000000000000008</v>
      </c>
      <c r="G804" s="11">
        <v>12.06</v>
      </c>
      <c r="H804" s="11">
        <v>47.3</v>
      </c>
      <c r="I804" s="11">
        <v>32.219200000000001</v>
      </c>
      <c r="J804" s="11">
        <v>32.203099999999999</v>
      </c>
      <c r="K804" s="125">
        <f t="shared" si="73"/>
        <v>1.3416666666667965</v>
      </c>
      <c r="L804" s="24">
        <v>44.8</v>
      </c>
      <c r="M804" s="6">
        <v>3.45</v>
      </c>
      <c r="N804" s="104">
        <v>4</v>
      </c>
      <c r="P804" s="25">
        <f t="shared" si="72"/>
        <v>11.2</v>
      </c>
      <c r="R804" s="26">
        <v>2</v>
      </c>
      <c r="S804" s="26">
        <v>40.4</v>
      </c>
      <c r="T804" s="26">
        <v>32.191699999999997</v>
      </c>
      <c r="U804" s="121">
        <f t="shared" si="74"/>
        <v>1.4250000000002316</v>
      </c>
      <c r="V804" s="38">
        <v>8.4700000000000006</v>
      </c>
      <c r="W804" s="126">
        <f t="shared" si="71"/>
        <v>2.7666666666670281</v>
      </c>
      <c r="Y804" s="40">
        <v>660</v>
      </c>
      <c r="AA804" s="40">
        <v>19.100000000000001</v>
      </c>
      <c r="AB804" s="41">
        <v>19.89</v>
      </c>
      <c r="AC804" s="48">
        <v>21.2</v>
      </c>
      <c r="AD804" s="49">
        <v>3.18</v>
      </c>
      <c r="AE804" s="49">
        <v>336</v>
      </c>
      <c r="AF804" s="49">
        <v>1.9</v>
      </c>
      <c r="AG804" s="49">
        <f t="shared" si="75"/>
        <v>8.6449999999999996</v>
      </c>
      <c r="AH804" s="108">
        <v>0.7</v>
      </c>
      <c r="AK804" s="56">
        <v>10.79</v>
      </c>
      <c r="AL804" s="111">
        <v>44.952100000000002</v>
      </c>
      <c r="AM804" s="111">
        <v>44.9495</v>
      </c>
      <c r="AN804" s="60">
        <f t="shared" si="76"/>
        <v>65.000000000026148</v>
      </c>
      <c r="AO804" s="61">
        <v>6.21</v>
      </c>
      <c r="AS804" s="101">
        <v>300</v>
      </c>
      <c r="AT804" s="101">
        <v>400</v>
      </c>
      <c r="AU804" s="101">
        <v>20</v>
      </c>
      <c r="AV804" s="101">
        <v>25</v>
      </c>
      <c r="AW804" s="101">
        <v>8</v>
      </c>
      <c r="AX804" s="101">
        <v>12</v>
      </c>
      <c r="AY804" s="101">
        <v>2.7</v>
      </c>
      <c r="AZ804" s="101">
        <v>3.3</v>
      </c>
      <c r="BA804" s="101">
        <v>2</v>
      </c>
      <c r="BB804" s="101">
        <v>2</v>
      </c>
      <c r="BC804" s="101">
        <v>12</v>
      </c>
      <c r="BD804" s="101">
        <v>50</v>
      </c>
      <c r="BE804" s="101">
        <v>100</v>
      </c>
      <c r="BF804" s="101">
        <v>11</v>
      </c>
      <c r="BG804" s="101">
        <v>30</v>
      </c>
      <c r="BH804" s="101">
        <v>50</v>
      </c>
      <c r="BI804" s="101">
        <v>42</v>
      </c>
      <c r="BJ804" s="101">
        <v>50</v>
      </c>
      <c r="BK804" s="101">
        <v>10</v>
      </c>
      <c r="BL804" s="101">
        <v>20</v>
      </c>
      <c r="BM804" s="101">
        <v>5</v>
      </c>
      <c r="BN804" s="101">
        <v>10</v>
      </c>
      <c r="BO804" s="101">
        <v>36</v>
      </c>
      <c r="BP804" s="101">
        <v>41</v>
      </c>
      <c r="BQ804" s="101">
        <v>2.4</v>
      </c>
    </row>
    <row r="805" spans="1:69" hidden="1" x14ac:dyDescent="0.25">
      <c r="A805" s="73"/>
      <c r="B805" s="3" t="s">
        <v>234</v>
      </c>
      <c r="C805" s="23">
        <v>2.9</v>
      </c>
      <c r="D805" s="11">
        <v>0.8</v>
      </c>
      <c r="E805" s="11">
        <f t="shared" si="69"/>
        <v>39.5</v>
      </c>
      <c r="F805" s="11">
        <f t="shared" si="70"/>
        <v>0.72000000000000008</v>
      </c>
      <c r="G805" s="11">
        <v>12.13</v>
      </c>
      <c r="L805" s="24">
        <v>44.6</v>
      </c>
      <c r="M805" s="6">
        <v>2.88</v>
      </c>
      <c r="N805" s="104">
        <v>4.2</v>
      </c>
      <c r="O805" s="114">
        <v>7.1</v>
      </c>
      <c r="P805" s="25">
        <f t="shared" si="72"/>
        <v>11.76</v>
      </c>
      <c r="Q805" s="25">
        <f t="shared" si="77"/>
        <v>0.57999999999999996</v>
      </c>
      <c r="R805" s="26">
        <v>2.0099999999999998</v>
      </c>
      <c r="V805" s="38">
        <v>8.5399999999999991</v>
      </c>
      <c r="Y805" s="40">
        <v>648</v>
      </c>
      <c r="AA805" s="40">
        <v>20.399999999999999</v>
      </c>
      <c r="AB805" s="41">
        <v>19.93</v>
      </c>
      <c r="AD805" s="49">
        <v>3.19</v>
      </c>
      <c r="AE805" s="49">
        <v>340</v>
      </c>
      <c r="AF805" s="49">
        <v>1.8</v>
      </c>
      <c r="AG805" s="49">
        <f t="shared" si="75"/>
        <v>8.19</v>
      </c>
      <c r="AH805" s="108">
        <v>0.8</v>
      </c>
      <c r="AK805" s="56">
        <v>12.21</v>
      </c>
      <c r="AS805" s="101">
        <v>300</v>
      </c>
      <c r="AT805" s="101">
        <v>400</v>
      </c>
      <c r="AU805" s="101">
        <v>20</v>
      </c>
      <c r="AV805" s="101">
        <v>25</v>
      </c>
      <c r="AW805" s="101">
        <v>8</v>
      </c>
      <c r="AX805" s="101">
        <v>12</v>
      </c>
      <c r="AY805" s="101">
        <v>2.7</v>
      </c>
      <c r="AZ805" s="101">
        <v>3.3</v>
      </c>
      <c r="BA805" s="101">
        <v>2</v>
      </c>
      <c r="BB805" s="101">
        <v>2</v>
      </c>
      <c r="BC805" s="101">
        <v>12</v>
      </c>
      <c r="BD805" s="101">
        <v>50</v>
      </c>
      <c r="BE805" s="101">
        <v>100</v>
      </c>
      <c r="BF805" s="101">
        <v>11</v>
      </c>
      <c r="BG805" s="101">
        <v>30</v>
      </c>
      <c r="BH805" s="101">
        <v>50</v>
      </c>
      <c r="BI805" s="101">
        <v>42</v>
      </c>
      <c r="BJ805" s="101">
        <v>50</v>
      </c>
      <c r="BK805" s="101">
        <v>10</v>
      </c>
      <c r="BL805" s="101">
        <v>20</v>
      </c>
      <c r="BM805" s="101">
        <v>5</v>
      </c>
      <c r="BN805" s="101">
        <v>10</v>
      </c>
      <c r="BO805" s="101">
        <v>36</v>
      </c>
      <c r="BP805" s="101">
        <v>41</v>
      </c>
      <c r="BQ805" s="101">
        <v>2.4</v>
      </c>
    </row>
    <row r="806" spans="1:69" hidden="1" x14ac:dyDescent="0.25">
      <c r="A806" s="73">
        <v>43383</v>
      </c>
      <c r="B806" s="3" t="s">
        <v>156</v>
      </c>
      <c r="C806" s="23">
        <v>3</v>
      </c>
      <c r="D806" s="11">
        <v>1.1000000000000001</v>
      </c>
      <c r="E806" s="11">
        <f t="shared" si="69"/>
        <v>39.5</v>
      </c>
      <c r="F806" s="11">
        <f t="shared" si="70"/>
        <v>0.9900000000000001</v>
      </c>
      <c r="G806" s="11">
        <v>12</v>
      </c>
      <c r="H806" s="11">
        <v>47.2</v>
      </c>
      <c r="I806" s="11">
        <v>32.188099999999999</v>
      </c>
      <c r="J806" s="11">
        <v>32.173900000000003</v>
      </c>
      <c r="K806" s="125">
        <f t="shared" si="73"/>
        <v>1.1833333333329439</v>
      </c>
      <c r="L806" s="24">
        <v>43.9</v>
      </c>
      <c r="M806" s="6">
        <v>3.16</v>
      </c>
      <c r="N806" s="104">
        <v>3.9</v>
      </c>
      <c r="P806" s="25">
        <f t="shared" si="72"/>
        <v>10.92</v>
      </c>
      <c r="R806" s="26">
        <v>1.98</v>
      </c>
      <c r="S806" s="26">
        <v>40.4</v>
      </c>
      <c r="T806" s="26">
        <v>32.161700000000003</v>
      </c>
      <c r="U806" s="121">
        <f t="shared" si="74"/>
        <v>1.5249999999999986</v>
      </c>
      <c r="V806" s="38">
        <v>8.2799999999999994</v>
      </c>
      <c r="W806" s="126">
        <f t="shared" si="71"/>
        <v>2.7083333333329422</v>
      </c>
      <c r="Y806" s="40">
        <v>630</v>
      </c>
      <c r="AA806" s="40">
        <v>23.3</v>
      </c>
      <c r="AB806" s="41">
        <v>23.34</v>
      </c>
      <c r="AC806" s="48">
        <v>20.7</v>
      </c>
      <c r="AD806" s="49">
        <v>3.19</v>
      </c>
      <c r="AE806" s="49">
        <v>348</v>
      </c>
      <c r="AF806" s="49">
        <v>1.85</v>
      </c>
      <c r="AG806" s="49">
        <f t="shared" si="75"/>
        <v>8.4175000000000004</v>
      </c>
      <c r="AH806" s="108">
        <v>0.6</v>
      </c>
      <c r="AK806" s="56">
        <v>13.99</v>
      </c>
      <c r="AL806" s="111">
        <v>44.890799999999999</v>
      </c>
      <c r="AM806" s="111">
        <v>44.887999999999998</v>
      </c>
      <c r="AN806" s="60">
        <f t="shared" si="76"/>
        <v>70.000000000014495</v>
      </c>
      <c r="AO806" s="61">
        <v>5.97</v>
      </c>
      <c r="AS806" s="101">
        <v>300</v>
      </c>
      <c r="AT806" s="101">
        <v>400</v>
      </c>
      <c r="AU806" s="101">
        <v>20</v>
      </c>
      <c r="AV806" s="101">
        <v>25</v>
      </c>
      <c r="AW806" s="101">
        <v>8</v>
      </c>
      <c r="AX806" s="101">
        <v>12</v>
      </c>
      <c r="AY806" s="101">
        <v>2.7</v>
      </c>
      <c r="AZ806" s="101">
        <v>3.3</v>
      </c>
      <c r="BA806" s="101">
        <v>2</v>
      </c>
      <c r="BB806" s="101">
        <v>2</v>
      </c>
      <c r="BC806" s="101">
        <v>12</v>
      </c>
      <c r="BD806" s="101">
        <v>50</v>
      </c>
      <c r="BE806" s="101">
        <v>100</v>
      </c>
      <c r="BF806" s="101">
        <v>11</v>
      </c>
      <c r="BG806" s="101">
        <v>30</v>
      </c>
      <c r="BH806" s="101">
        <v>50</v>
      </c>
      <c r="BI806" s="101">
        <v>42</v>
      </c>
      <c r="BJ806" s="101">
        <v>50</v>
      </c>
      <c r="BK806" s="101">
        <v>10</v>
      </c>
      <c r="BL806" s="101">
        <v>20</v>
      </c>
      <c r="BM806" s="101">
        <v>5</v>
      </c>
      <c r="BN806" s="101">
        <v>10</v>
      </c>
      <c r="BO806" s="101">
        <v>36</v>
      </c>
      <c r="BP806" s="101">
        <v>41</v>
      </c>
      <c r="BQ806" s="101">
        <v>2.4</v>
      </c>
    </row>
    <row r="807" spans="1:69" hidden="1" x14ac:dyDescent="0.25">
      <c r="A807" s="73"/>
      <c r="B807" s="3" t="s">
        <v>312</v>
      </c>
      <c r="C807" s="23">
        <v>2.9</v>
      </c>
      <c r="D807" s="11">
        <v>1</v>
      </c>
      <c r="E807" s="11">
        <f t="shared" si="69"/>
        <v>38.5</v>
      </c>
      <c r="F807" s="11">
        <f t="shared" si="70"/>
        <v>0.9</v>
      </c>
      <c r="G807" s="11">
        <v>12.02</v>
      </c>
      <c r="H807" s="11">
        <v>47.8</v>
      </c>
      <c r="I807" s="11">
        <v>32.378500000000003</v>
      </c>
      <c r="J807" s="11">
        <v>32.366399999999999</v>
      </c>
      <c r="K807" s="125">
        <f t="shared" si="73"/>
        <v>1.0083333333336479</v>
      </c>
      <c r="L807" s="24">
        <v>44.1</v>
      </c>
      <c r="M807" s="6">
        <v>3.14</v>
      </c>
      <c r="N807" s="104">
        <v>4</v>
      </c>
      <c r="O807" s="114">
        <v>7.1</v>
      </c>
      <c r="P807" s="25">
        <f t="shared" si="72"/>
        <v>11.2</v>
      </c>
      <c r="Q807" s="25">
        <f t="shared" si="77"/>
        <v>0.62</v>
      </c>
      <c r="R807" s="26">
        <v>1.97</v>
      </c>
      <c r="S807" s="26">
        <v>40.700000000000003</v>
      </c>
      <c r="T807" s="26">
        <v>32.352800000000002</v>
      </c>
      <c r="U807" s="121">
        <f t="shared" si="74"/>
        <v>1.6999999999995907</v>
      </c>
      <c r="V807" s="38">
        <v>8.43</v>
      </c>
      <c r="W807" s="126">
        <f t="shared" si="71"/>
        <v>2.7083333333332389</v>
      </c>
      <c r="Y807" s="40">
        <v>618</v>
      </c>
      <c r="AA807" s="40">
        <v>23</v>
      </c>
      <c r="AB807" s="41">
        <v>23.87</v>
      </c>
      <c r="AC807" s="48">
        <v>21.3</v>
      </c>
      <c r="AD807" s="49">
        <v>3.14</v>
      </c>
      <c r="AE807" s="49">
        <v>340</v>
      </c>
      <c r="AF807" s="49">
        <v>1.8</v>
      </c>
      <c r="AG807" s="49">
        <f t="shared" si="75"/>
        <v>8.19</v>
      </c>
      <c r="AH807" s="108">
        <v>0.8</v>
      </c>
      <c r="AK807" s="56">
        <v>18.32</v>
      </c>
      <c r="AL807" s="111">
        <v>44.850700000000003</v>
      </c>
      <c r="AM807" s="111">
        <v>44.846899999999998</v>
      </c>
      <c r="AN807" s="60">
        <f t="shared" si="76"/>
        <v>95.000000000133866</v>
      </c>
      <c r="AO807" s="61">
        <v>8.2319999999999993</v>
      </c>
      <c r="AS807" s="101">
        <v>300</v>
      </c>
      <c r="AT807" s="101">
        <v>400</v>
      </c>
      <c r="AU807" s="101">
        <v>20</v>
      </c>
      <c r="AV807" s="101">
        <v>25</v>
      </c>
      <c r="AW807" s="101">
        <v>8</v>
      </c>
      <c r="AX807" s="101">
        <v>12</v>
      </c>
      <c r="AY807" s="101">
        <v>2.7</v>
      </c>
      <c r="AZ807" s="101">
        <v>3.3</v>
      </c>
      <c r="BA807" s="101">
        <v>2</v>
      </c>
      <c r="BB807" s="101">
        <v>2</v>
      </c>
      <c r="BC807" s="101">
        <v>12</v>
      </c>
      <c r="BD807" s="101">
        <v>50</v>
      </c>
      <c r="BE807" s="101">
        <v>100</v>
      </c>
      <c r="BF807" s="101">
        <v>11</v>
      </c>
      <c r="BG807" s="101">
        <v>30</v>
      </c>
      <c r="BH807" s="101">
        <v>50</v>
      </c>
      <c r="BI807" s="101">
        <v>42</v>
      </c>
      <c r="BJ807" s="101">
        <v>50</v>
      </c>
      <c r="BK807" s="101">
        <v>10</v>
      </c>
      <c r="BL807" s="101">
        <v>20</v>
      </c>
      <c r="BM807" s="101">
        <v>5</v>
      </c>
      <c r="BN807" s="101">
        <v>10</v>
      </c>
      <c r="BO807" s="101">
        <v>36</v>
      </c>
      <c r="BP807" s="101">
        <v>41</v>
      </c>
      <c r="BQ807" s="101">
        <v>2.4</v>
      </c>
    </row>
    <row r="808" spans="1:69" hidden="1" x14ac:dyDescent="0.25">
      <c r="A808" s="73">
        <v>43384</v>
      </c>
      <c r="B808" s="3" t="s">
        <v>39</v>
      </c>
      <c r="C808" s="23">
        <v>2.9</v>
      </c>
      <c r="D808" s="11">
        <v>0.9</v>
      </c>
      <c r="E808" s="11">
        <f t="shared" si="69"/>
        <v>39</v>
      </c>
      <c r="F808" s="11">
        <f t="shared" si="70"/>
        <v>0.81</v>
      </c>
      <c r="G808" s="11">
        <v>11.99</v>
      </c>
      <c r="H808" s="11">
        <v>47.4</v>
      </c>
      <c r="I808" s="11">
        <v>32.3384</v>
      </c>
      <c r="J808" s="11">
        <v>32.321199999999997</v>
      </c>
      <c r="K808" s="125">
        <f t="shared" si="73"/>
        <v>1.4333333333335456</v>
      </c>
      <c r="L808" s="24">
        <v>43.9</v>
      </c>
      <c r="M808" s="6">
        <v>3.11</v>
      </c>
      <c r="N808" s="104">
        <v>3.9</v>
      </c>
      <c r="P808" s="25">
        <f t="shared" si="72"/>
        <v>10.92</v>
      </c>
      <c r="R808" s="26">
        <v>2.02</v>
      </c>
      <c r="S808" s="26">
        <v>40.5</v>
      </c>
      <c r="T808" s="26">
        <v>32.308799999999998</v>
      </c>
      <c r="U808" s="121">
        <f t="shared" si="74"/>
        <v>1.5499999999999403</v>
      </c>
      <c r="V808" s="38">
        <v>8.34</v>
      </c>
      <c r="W808" s="126">
        <f t="shared" si="71"/>
        <v>2.9833333333334862</v>
      </c>
      <c r="Y808" s="40">
        <v>618</v>
      </c>
      <c r="AA808" s="40">
        <v>26.22</v>
      </c>
      <c r="AB808" s="41">
        <v>27.59</v>
      </c>
      <c r="AC808" s="48">
        <v>21.2</v>
      </c>
      <c r="AD808" s="49">
        <v>3.21</v>
      </c>
      <c r="AE808" s="49">
        <v>343</v>
      </c>
      <c r="AF808" s="49">
        <v>2</v>
      </c>
      <c r="AG808" s="49">
        <f t="shared" si="75"/>
        <v>9.1</v>
      </c>
      <c r="AH808" s="108">
        <v>0.7</v>
      </c>
      <c r="AK808" s="56">
        <v>14.34</v>
      </c>
      <c r="AL808" s="111">
        <v>44.901400000000002</v>
      </c>
      <c r="AM808" s="111">
        <v>44.898600000000002</v>
      </c>
      <c r="AN808" s="60">
        <f t="shared" si="76"/>
        <v>70.000000000014495</v>
      </c>
      <c r="AO808" s="61">
        <v>8.31</v>
      </c>
      <c r="AS808" s="101">
        <v>300</v>
      </c>
      <c r="AT808" s="101">
        <v>400</v>
      </c>
      <c r="AU808" s="101">
        <v>20</v>
      </c>
      <c r="AV808" s="101">
        <v>25</v>
      </c>
      <c r="AW808" s="101">
        <v>8</v>
      </c>
      <c r="AX808" s="101">
        <v>12</v>
      </c>
      <c r="AY808" s="101">
        <v>2.7</v>
      </c>
      <c r="AZ808" s="101">
        <v>3.3</v>
      </c>
      <c r="BA808" s="101">
        <v>2</v>
      </c>
      <c r="BB808" s="101">
        <v>2</v>
      </c>
      <c r="BC808" s="101">
        <v>12</v>
      </c>
      <c r="BD808" s="101">
        <v>50</v>
      </c>
      <c r="BE808" s="101">
        <v>100</v>
      </c>
      <c r="BF808" s="101">
        <v>11</v>
      </c>
      <c r="BG808" s="101">
        <v>30</v>
      </c>
      <c r="BH808" s="101">
        <v>50</v>
      </c>
      <c r="BI808" s="101">
        <v>42</v>
      </c>
      <c r="BJ808" s="101">
        <v>50</v>
      </c>
      <c r="BK808" s="101">
        <v>10</v>
      </c>
      <c r="BL808" s="101">
        <v>20</v>
      </c>
      <c r="BM808" s="101">
        <v>5</v>
      </c>
      <c r="BN808" s="101">
        <v>10</v>
      </c>
      <c r="BO808" s="101">
        <v>36</v>
      </c>
      <c r="BP808" s="101">
        <v>41</v>
      </c>
      <c r="BQ808" s="101">
        <v>2.4</v>
      </c>
    </row>
    <row r="809" spans="1:69" hidden="1" x14ac:dyDescent="0.25">
      <c r="A809" s="73"/>
      <c r="B809" s="3" t="s">
        <v>165</v>
      </c>
      <c r="C809" s="23">
        <v>2.9</v>
      </c>
      <c r="D809" s="11">
        <v>0.9</v>
      </c>
      <c r="E809" s="11">
        <f t="shared" si="69"/>
        <v>39</v>
      </c>
      <c r="F809" s="11">
        <f t="shared" si="70"/>
        <v>0.81</v>
      </c>
      <c r="G809" s="11">
        <v>11.99</v>
      </c>
      <c r="H809" s="11">
        <v>47.6</v>
      </c>
      <c r="I809" s="11">
        <v>32.229900000000001</v>
      </c>
      <c r="J809" s="11">
        <v>32.216000000000001</v>
      </c>
      <c r="K809" s="125">
        <f t="shared" si="73"/>
        <v>1.1583333333332984</v>
      </c>
      <c r="L809" s="24">
        <v>44.3</v>
      </c>
      <c r="M809" s="6">
        <v>3.02</v>
      </c>
      <c r="N809" s="104">
        <v>3.9</v>
      </c>
      <c r="O809" s="114">
        <v>6.9</v>
      </c>
      <c r="P809" s="25">
        <f t="shared" si="72"/>
        <v>10.92</v>
      </c>
      <c r="Q809" s="25">
        <f t="shared" si="77"/>
        <v>0.60000000000000009</v>
      </c>
      <c r="R809" s="26">
        <v>2.02</v>
      </c>
      <c r="S809" s="26">
        <v>40.700000000000003</v>
      </c>
      <c r="T809" s="26">
        <v>32.204099999999997</v>
      </c>
      <c r="U809" s="121">
        <f t="shared" si="74"/>
        <v>1.4875000000005301</v>
      </c>
      <c r="V809" s="38">
        <v>8.33</v>
      </c>
      <c r="W809" s="126">
        <f t="shared" si="71"/>
        <v>2.6458333333338286</v>
      </c>
      <c r="Y809" s="40">
        <v>622</v>
      </c>
      <c r="AA809" s="40">
        <v>10.08</v>
      </c>
      <c r="AB809" s="41">
        <v>6.29</v>
      </c>
      <c r="AC809" s="48">
        <v>20.6</v>
      </c>
      <c r="AD809" s="49">
        <v>3.21</v>
      </c>
      <c r="AE809" s="49">
        <v>338</v>
      </c>
      <c r="AF809" s="49">
        <v>1.9</v>
      </c>
      <c r="AG809" s="49">
        <f t="shared" si="75"/>
        <v>8.6449999999999996</v>
      </c>
      <c r="AH809" s="108">
        <v>0.8</v>
      </c>
      <c r="AK809" s="56">
        <v>14.35</v>
      </c>
      <c r="AL809" s="111">
        <v>44.913200000000003</v>
      </c>
      <c r="AM809" s="111">
        <v>44.910499999999999</v>
      </c>
      <c r="AN809" s="60">
        <f t="shared" si="76"/>
        <v>67.500000000109139</v>
      </c>
      <c r="AO809" s="61">
        <v>6.7869999999999999</v>
      </c>
      <c r="AS809" s="101">
        <v>300</v>
      </c>
      <c r="AT809" s="101">
        <v>400</v>
      </c>
      <c r="AU809" s="101">
        <v>20</v>
      </c>
      <c r="AV809" s="101">
        <v>25</v>
      </c>
      <c r="AW809" s="101">
        <v>8</v>
      </c>
      <c r="AX809" s="101">
        <v>12</v>
      </c>
      <c r="AY809" s="101">
        <v>2.7</v>
      </c>
      <c r="AZ809" s="101">
        <v>3.3</v>
      </c>
      <c r="BA809" s="101">
        <v>2</v>
      </c>
      <c r="BB809" s="101">
        <v>2</v>
      </c>
      <c r="BC809" s="101">
        <v>12</v>
      </c>
      <c r="BD809" s="101">
        <v>50</v>
      </c>
      <c r="BE809" s="101">
        <v>100</v>
      </c>
      <c r="BF809" s="101">
        <v>11</v>
      </c>
      <c r="BG809" s="101">
        <v>30</v>
      </c>
      <c r="BH809" s="101">
        <v>50</v>
      </c>
      <c r="BI809" s="101">
        <v>42</v>
      </c>
      <c r="BJ809" s="101">
        <v>50</v>
      </c>
      <c r="BK809" s="101">
        <v>10</v>
      </c>
      <c r="BL809" s="101">
        <v>20</v>
      </c>
      <c r="BM809" s="101">
        <v>5</v>
      </c>
      <c r="BN809" s="101">
        <v>10</v>
      </c>
      <c r="BO809" s="101">
        <v>36</v>
      </c>
      <c r="BP809" s="101">
        <v>41</v>
      </c>
      <c r="BQ809" s="101">
        <v>2.4</v>
      </c>
    </row>
    <row r="810" spans="1:69" hidden="1" x14ac:dyDescent="0.25">
      <c r="A810" s="73">
        <v>43385</v>
      </c>
      <c r="B810" s="3" t="s">
        <v>156</v>
      </c>
      <c r="C810" s="23">
        <v>2.95</v>
      </c>
      <c r="D810" s="11">
        <v>0.9</v>
      </c>
      <c r="E810" s="11">
        <f t="shared" si="69"/>
        <v>39.750000000000007</v>
      </c>
      <c r="F810" s="11">
        <f t="shared" si="70"/>
        <v>0.81</v>
      </c>
      <c r="G810" s="11">
        <v>11.94</v>
      </c>
      <c r="H810" s="11">
        <v>47.3</v>
      </c>
      <c r="I810" s="11">
        <v>32.3215</v>
      </c>
      <c r="J810" s="11">
        <v>32.308599999999998</v>
      </c>
      <c r="K810" s="125">
        <f t="shared" si="73"/>
        <v>1.0750000000001592</v>
      </c>
      <c r="L810" s="24">
        <v>44.4</v>
      </c>
      <c r="M810" s="6">
        <v>3.36</v>
      </c>
      <c r="N810" s="104">
        <v>3.9</v>
      </c>
      <c r="P810" s="25">
        <f t="shared" si="72"/>
        <v>10.92</v>
      </c>
      <c r="R810" s="26">
        <v>1.98</v>
      </c>
      <c r="S810" s="26">
        <v>40.4</v>
      </c>
      <c r="T810" s="26">
        <v>32.296199999999999</v>
      </c>
      <c r="U810" s="121">
        <f t="shared" si="74"/>
        <v>1.5499999999999403</v>
      </c>
      <c r="V810" s="38">
        <v>8.49</v>
      </c>
      <c r="W810" s="126">
        <f t="shared" si="71"/>
        <v>2.6250000000000995</v>
      </c>
      <c r="Y810" s="40">
        <v>626</v>
      </c>
      <c r="AA810" s="40">
        <v>8.8800000000000008</v>
      </c>
      <c r="AB810" s="41">
        <v>6.18</v>
      </c>
      <c r="AC810" s="48">
        <v>21.3</v>
      </c>
      <c r="AD810" s="49">
        <v>3.1</v>
      </c>
      <c r="AE810" s="49">
        <v>341</v>
      </c>
      <c r="AF810" s="49">
        <v>1.85</v>
      </c>
      <c r="AG810" s="49">
        <f t="shared" si="75"/>
        <v>8.4175000000000004</v>
      </c>
      <c r="AH810" s="108">
        <v>0.7</v>
      </c>
      <c r="AK810" s="56">
        <v>10.35</v>
      </c>
      <c r="AL810" s="111">
        <v>45.024500000000003</v>
      </c>
      <c r="AM810" s="111">
        <v>45.0212</v>
      </c>
      <c r="AN810" s="60">
        <f t="shared" si="76"/>
        <v>82.500000000074181</v>
      </c>
      <c r="AO810" s="61">
        <v>7.47</v>
      </c>
      <c r="AS810" s="101">
        <v>300</v>
      </c>
      <c r="AT810" s="101">
        <v>400</v>
      </c>
      <c r="AU810" s="101">
        <v>20</v>
      </c>
      <c r="AV810" s="101">
        <v>25</v>
      </c>
      <c r="AW810" s="101">
        <v>8</v>
      </c>
      <c r="AX810" s="101">
        <v>12</v>
      </c>
      <c r="AY810" s="101">
        <v>2.7</v>
      </c>
      <c r="AZ810" s="101">
        <v>3.3</v>
      </c>
      <c r="BA810" s="101">
        <v>2</v>
      </c>
      <c r="BB810" s="101">
        <v>2</v>
      </c>
      <c r="BC810" s="101">
        <v>12</v>
      </c>
      <c r="BD810" s="101">
        <v>50</v>
      </c>
      <c r="BE810" s="101">
        <v>100</v>
      </c>
      <c r="BF810" s="101">
        <v>11</v>
      </c>
      <c r="BG810" s="101">
        <v>30</v>
      </c>
      <c r="BH810" s="101">
        <v>50</v>
      </c>
      <c r="BI810" s="101">
        <v>42</v>
      </c>
      <c r="BJ810" s="101">
        <v>50</v>
      </c>
      <c r="BK810" s="101">
        <v>10</v>
      </c>
      <c r="BL810" s="101">
        <v>20</v>
      </c>
      <c r="BM810" s="101">
        <v>5</v>
      </c>
      <c r="BN810" s="101">
        <v>10</v>
      </c>
      <c r="BO810" s="101">
        <v>36</v>
      </c>
      <c r="BP810" s="101">
        <v>41</v>
      </c>
      <c r="BQ810" s="101">
        <v>2.4</v>
      </c>
    </row>
    <row r="811" spans="1:69" hidden="1" x14ac:dyDescent="0.25">
      <c r="A811" s="73"/>
      <c r="B811" s="3" t="s">
        <v>75</v>
      </c>
      <c r="C811" s="23">
        <v>3.4</v>
      </c>
      <c r="D811" s="11">
        <v>0.9</v>
      </c>
      <c r="E811" s="11">
        <f t="shared" si="69"/>
        <v>46.5</v>
      </c>
      <c r="F811" s="11">
        <f t="shared" si="70"/>
        <v>0.81</v>
      </c>
      <c r="G811" s="11">
        <v>11.91</v>
      </c>
      <c r="H811" s="11">
        <v>47.5</v>
      </c>
      <c r="I811" s="11">
        <v>32.173699999999997</v>
      </c>
      <c r="J811" s="11">
        <v>32.1599</v>
      </c>
      <c r="K811" s="125">
        <f t="shared" si="73"/>
        <v>1.1499999999996884</v>
      </c>
      <c r="L811" s="24">
        <v>44.8</v>
      </c>
      <c r="M811" s="6">
        <v>3.68</v>
      </c>
      <c r="N811" s="104">
        <v>4.0999999999999996</v>
      </c>
      <c r="P811" s="25">
        <f t="shared" si="72"/>
        <v>11.479999999999999</v>
      </c>
      <c r="R811" s="26">
        <v>1.95</v>
      </c>
      <c r="S811" s="26">
        <v>40.9</v>
      </c>
      <c r="T811" s="26">
        <v>32.148000000000003</v>
      </c>
      <c r="U811" s="121">
        <f t="shared" si="74"/>
        <v>1.4874999999996419</v>
      </c>
      <c r="V811" s="38">
        <v>8.4499999999999993</v>
      </c>
      <c r="W811" s="126">
        <f t="shared" si="71"/>
        <v>2.6374999999993305</v>
      </c>
      <c r="Y811" s="40">
        <v>627</v>
      </c>
      <c r="AA811" s="40">
        <v>9.41</v>
      </c>
      <c r="AB811" s="41">
        <v>5.74</v>
      </c>
      <c r="AC811" s="48">
        <v>21.3</v>
      </c>
      <c r="AD811" s="49">
        <v>2.97</v>
      </c>
      <c r="AE811" s="49">
        <v>342</v>
      </c>
      <c r="AF811" s="49">
        <v>1.9</v>
      </c>
      <c r="AG811" s="49">
        <f t="shared" si="75"/>
        <v>8.6449999999999996</v>
      </c>
      <c r="AK811" s="56">
        <v>10.35</v>
      </c>
      <c r="AL811" s="111">
        <v>44.890300000000003</v>
      </c>
      <c r="AM811" s="111">
        <v>44.886800000000001</v>
      </c>
      <c r="AN811" s="60">
        <f t="shared" si="76"/>
        <v>87.500000000062528</v>
      </c>
      <c r="AO811" s="61">
        <v>7.2229999999999999</v>
      </c>
      <c r="AS811" s="101">
        <v>300</v>
      </c>
      <c r="AT811" s="101">
        <v>400</v>
      </c>
      <c r="AU811" s="101">
        <v>20</v>
      </c>
      <c r="AV811" s="101">
        <v>25</v>
      </c>
      <c r="AW811" s="101">
        <v>8</v>
      </c>
      <c r="AX811" s="101">
        <v>12</v>
      </c>
      <c r="AY811" s="101">
        <v>2.7</v>
      </c>
      <c r="AZ811" s="101">
        <v>3.3</v>
      </c>
      <c r="BA811" s="101">
        <v>2</v>
      </c>
      <c r="BB811" s="101">
        <v>2</v>
      </c>
      <c r="BC811" s="101">
        <v>12</v>
      </c>
      <c r="BD811" s="101">
        <v>50</v>
      </c>
      <c r="BE811" s="101">
        <v>100</v>
      </c>
      <c r="BF811" s="101">
        <v>11</v>
      </c>
      <c r="BG811" s="101">
        <v>30</v>
      </c>
      <c r="BH811" s="101">
        <v>50</v>
      </c>
      <c r="BI811" s="101">
        <v>42</v>
      </c>
      <c r="BJ811" s="101">
        <v>50</v>
      </c>
      <c r="BK811" s="101">
        <v>10</v>
      </c>
      <c r="BL811" s="101">
        <v>20</v>
      </c>
      <c r="BM811" s="101">
        <v>5</v>
      </c>
      <c r="BN811" s="101">
        <v>10</v>
      </c>
      <c r="BO811" s="101">
        <v>36</v>
      </c>
      <c r="BP811" s="101">
        <v>41</v>
      </c>
      <c r="BQ811" s="101">
        <v>2.4</v>
      </c>
    </row>
    <row r="812" spans="1:69" hidden="1" x14ac:dyDescent="0.25">
      <c r="A812" s="73">
        <v>43386</v>
      </c>
      <c r="B812" s="3" t="s">
        <v>122</v>
      </c>
      <c r="C812" s="23">
        <v>3</v>
      </c>
      <c r="D812" s="11">
        <v>0.9</v>
      </c>
      <c r="E812" s="11">
        <f t="shared" ref="E812:E875" si="78">(C812-D812/3)*15</f>
        <v>40.5</v>
      </c>
      <c r="F812" s="11">
        <f t="shared" ref="F812:F875" si="79">D812*0.9</f>
        <v>0.81</v>
      </c>
      <c r="G812" s="11">
        <v>12.04</v>
      </c>
      <c r="H812" s="11">
        <v>47.3</v>
      </c>
      <c r="I812" s="11">
        <v>32.316400000000002</v>
      </c>
      <c r="J812" s="11">
        <v>32.301900000000003</v>
      </c>
      <c r="K812" s="125">
        <f t="shared" si="73"/>
        <v>1.2083333333331818</v>
      </c>
      <c r="L812" s="24">
        <v>45.6</v>
      </c>
      <c r="M812" s="6">
        <v>3.22</v>
      </c>
      <c r="N812" s="104">
        <v>3.9</v>
      </c>
      <c r="P812" s="25">
        <f t="shared" si="72"/>
        <v>10.92</v>
      </c>
      <c r="R812" s="26">
        <v>2.12</v>
      </c>
      <c r="S812" s="26">
        <v>40.9</v>
      </c>
      <c r="T812" s="26">
        <v>32.292900000000003</v>
      </c>
      <c r="U812" s="121">
        <f t="shared" si="74"/>
        <v>1.1250000000000426</v>
      </c>
      <c r="V812" s="38">
        <v>8.4600000000000009</v>
      </c>
      <c r="W812" s="126">
        <f t="shared" si="71"/>
        <v>2.3333333333332247</v>
      </c>
      <c r="Y812" s="40">
        <v>635</v>
      </c>
      <c r="AA812" s="40">
        <v>9.2899999999999991</v>
      </c>
      <c r="AB812" s="41">
        <v>6.22</v>
      </c>
      <c r="AC812" s="48">
        <v>20.6</v>
      </c>
      <c r="AD812" s="49">
        <v>3.24</v>
      </c>
      <c r="AE812" s="49">
        <v>340</v>
      </c>
      <c r="AF812" s="49">
        <v>1.9</v>
      </c>
      <c r="AG812" s="49">
        <f t="shared" si="75"/>
        <v>8.6449999999999996</v>
      </c>
      <c r="AH812" s="108">
        <v>0.8</v>
      </c>
      <c r="AK812" s="56">
        <v>11.64</v>
      </c>
      <c r="AL812" s="111">
        <v>44.894399999999997</v>
      </c>
      <c r="AM812" s="111">
        <v>44.890500000000003</v>
      </c>
      <c r="AN812" s="60">
        <f t="shared" si="76"/>
        <v>97.499999999861586</v>
      </c>
      <c r="AO812" s="61">
        <v>6</v>
      </c>
      <c r="AS812" s="101">
        <v>300</v>
      </c>
      <c r="AT812" s="101">
        <v>400</v>
      </c>
      <c r="AU812" s="101">
        <v>20</v>
      </c>
      <c r="AV812" s="101">
        <v>25</v>
      </c>
      <c r="AW812" s="101">
        <v>8</v>
      </c>
      <c r="AX812" s="101">
        <v>12</v>
      </c>
      <c r="AY812" s="101">
        <v>2.7</v>
      </c>
      <c r="AZ812" s="101">
        <v>3.3</v>
      </c>
      <c r="BA812" s="101">
        <v>2</v>
      </c>
      <c r="BB812" s="101">
        <v>2</v>
      </c>
      <c r="BC812" s="101">
        <v>12</v>
      </c>
      <c r="BD812" s="101">
        <v>50</v>
      </c>
      <c r="BE812" s="101">
        <v>100</v>
      </c>
      <c r="BF812" s="101">
        <v>11</v>
      </c>
      <c r="BG812" s="101">
        <v>30</v>
      </c>
      <c r="BH812" s="101">
        <v>50</v>
      </c>
      <c r="BI812" s="101">
        <v>42</v>
      </c>
      <c r="BJ812" s="101">
        <v>50</v>
      </c>
      <c r="BK812" s="101">
        <v>10</v>
      </c>
      <c r="BL812" s="101">
        <v>20</v>
      </c>
      <c r="BM812" s="101">
        <v>5</v>
      </c>
      <c r="BN812" s="101">
        <v>10</v>
      </c>
      <c r="BO812" s="101">
        <v>36</v>
      </c>
      <c r="BP812" s="101">
        <v>41</v>
      </c>
      <c r="BQ812" s="101">
        <v>2.4</v>
      </c>
    </row>
    <row r="813" spans="1:69" hidden="1" x14ac:dyDescent="0.25">
      <c r="A813" s="73"/>
      <c r="B813" s="3" t="s">
        <v>60</v>
      </c>
      <c r="AL813" s="111">
        <v>44.796599999999998</v>
      </c>
      <c r="AM813" s="111">
        <v>44.793199999999999</v>
      </c>
      <c r="AN813" s="60">
        <f t="shared" si="76"/>
        <v>84.999999999979536</v>
      </c>
      <c r="AS813" s="101">
        <v>300</v>
      </c>
      <c r="AT813" s="101">
        <v>400</v>
      </c>
      <c r="AU813" s="101">
        <v>20</v>
      </c>
      <c r="AV813" s="101">
        <v>25</v>
      </c>
      <c r="AW813" s="101">
        <v>8</v>
      </c>
      <c r="AX813" s="101">
        <v>12</v>
      </c>
      <c r="AY813" s="101">
        <v>2.7</v>
      </c>
      <c r="AZ813" s="101">
        <v>3.3</v>
      </c>
      <c r="BA813" s="101">
        <v>2</v>
      </c>
      <c r="BB813" s="101">
        <v>2</v>
      </c>
      <c r="BC813" s="101">
        <v>12</v>
      </c>
      <c r="BD813" s="101">
        <v>50</v>
      </c>
      <c r="BE813" s="101">
        <v>100</v>
      </c>
      <c r="BF813" s="101">
        <v>11</v>
      </c>
      <c r="BG813" s="101">
        <v>30</v>
      </c>
      <c r="BH813" s="101">
        <v>50</v>
      </c>
      <c r="BI813" s="101">
        <v>42</v>
      </c>
      <c r="BJ813" s="101">
        <v>50</v>
      </c>
      <c r="BK813" s="101">
        <v>10</v>
      </c>
      <c r="BL813" s="101">
        <v>20</v>
      </c>
      <c r="BM813" s="101">
        <v>5</v>
      </c>
      <c r="BN813" s="101">
        <v>10</v>
      </c>
      <c r="BO813" s="101">
        <v>36</v>
      </c>
      <c r="BP813" s="101">
        <v>41</v>
      </c>
      <c r="BQ813" s="101">
        <v>2.4</v>
      </c>
    </row>
    <row r="814" spans="1:69" hidden="1" x14ac:dyDescent="0.25">
      <c r="A814" s="73">
        <v>43388</v>
      </c>
      <c r="B814" s="3" t="s">
        <v>38</v>
      </c>
      <c r="C814" s="23">
        <v>3</v>
      </c>
      <c r="D814" s="11">
        <v>0.95</v>
      </c>
      <c r="E814" s="11">
        <f t="shared" si="78"/>
        <v>40.25</v>
      </c>
      <c r="F814" s="11">
        <f t="shared" si="79"/>
        <v>0.85499999999999998</v>
      </c>
      <c r="G814" s="11">
        <v>12.03</v>
      </c>
      <c r="H814" s="11">
        <v>47.8</v>
      </c>
      <c r="I814" s="11">
        <v>32.180100000000003</v>
      </c>
      <c r="J814" s="11">
        <v>32.163899999999998</v>
      </c>
      <c r="K814" s="125">
        <f t="shared" si="73"/>
        <v>1.3500000000004064</v>
      </c>
      <c r="L814" s="24">
        <v>45.5</v>
      </c>
      <c r="M814" s="6">
        <v>3.41</v>
      </c>
      <c r="N814" s="104">
        <v>4.2</v>
      </c>
      <c r="P814" s="25">
        <f t="shared" si="72"/>
        <v>11.76</v>
      </c>
      <c r="R814" s="26">
        <v>1.96</v>
      </c>
      <c r="S814" s="26">
        <v>39.799999999999997</v>
      </c>
      <c r="T814" s="26">
        <v>32.150100000000002</v>
      </c>
      <c r="U814" s="121">
        <f t="shared" si="74"/>
        <v>1.7249999999995325</v>
      </c>
      <c r="V814" s="38">
        <v>8.4700000000000006</v>
      </c>
      <c r="W814" s="126">
        <f t="shared" si="71"/>
        <v>3.0749999999999389</v>
      </c>
      <c r="Y814" s="40">
        <v>622</v>
      </c>
      <c r="AA814" s="40">
        <v>10.64</v>
      </c>
      <c r="AB814" s="41">
        <v>6.33</v>
      </c>
      <c r="AC814" s="48">
        <v>21.2</v>
      </c>
      <c r="AD814" s="49">
        <v>3.16</v>
      </c>
      <c r="AE814" s="49">
        <v>328</v>
      </c>
      <c r="AF814" s="49">
        <v>1.8</v>
      </c>
      <c r="AG814" s="49">
        <f t="shared" si="75"/>
        <v>8.19</v>
      </c>
      <c r="AH814" s="108">
        <v>0.75</v>
      </c>
      <c r="AK814" s="56">
        <v>12.38</v>
      </c>
      <c r="AL814" s="111">
        <v>44.8628</v>
      </c>
      <c r="AM814" s="111">
        <v>44.86</v>
      </c>
      <c r="AN814" s="60">
        <f t="shared" si="76"/>
        <v>70.000000000014495</v>
      </c>
      <c r="AO814" s="61">
        <v>4.4800000000000004</v>
      </c>
      <c r="AS814" s="101">
        <v>300</v>
      </c>
      <c r="AT814" s="101">
        <v>400</v>
      </c>
      <c r="AU814" s="101">
        <v>20</v>
      </c>
      <c r="AV814" s="101">
        <v>25</v>
      </c>
      <c r="AW814" s="101">
        <v>8</v>
      </c>
      <c r="AX814" s="101">
        <v>12</v>
      </c>
      <c r="AY814" s="101">
        <v>2.7</v>
      </c>
      <c r="AZ814" s="101">
        <v>3.3</v>
      </c>
      <c r="BA814" s="101">
        <v>2</v>
      </c>
      <c r="BB814" s="101">
        <v>2</v>
      </c>
      <c r="BC814" s="101">
        <v>12</v>
      </c>
      <c r="BD814" s="101">
        <v>50</v>
      </c>
      <c r="BE814" s="101">
        <v>100</v>
      </c>
      <c r="BF814" s="101">
        <v>11</v>
      </c>
      <c r="BG814" s="101">
        <v>30</v>
      </c>
      <c r="BH814" s="101">
        <v>50</v>
      </c>
      <c r="BI814" s="101">
        <v>42</v>
      </c>
      <c r="BJ814" s="101">
        <v>50</v>
      </c>
      <c r="BK814" s="101">
        <v>10</v>
      </c>
      <c r="BL814" s="101">
        <v>20</v>
      </c>
      <c r="BM814" s="101">
        <v>5</v>
      </c>
      <c r="BN814" s="101">
        <v>10</v>
      </c>
      <c r="BO814" s="101">
        <v>36</v>
      </c>
      <c r="BP814" s="101">
        <v>41</v>
      </c>
      <c r="BQ814" s="101">
        <v>2.4</v>
      </c>
    </row>
    <row r="815" spans="1:69" hidden="1" x14ac:dyDescent="0.25">
      <c r="A815" s="73"/>
      <c r="B815" s="3" t="s">
        <v>75</v>
      </c>
      <c r="C815" s="23">
        <v>3</v>
      </c>
      <c r="D815" s="11">
        <v>1</v>
      </c>
      <c r="E815" s="11">
        <f t="shared" si="78"/>
        <v>40</v>
      </c>
      <c r="F815" s="11">
        <f t="shared" si="79"/>
        <v>0.9</v>
      </c>
      <c r="G815" s="11">
        <v>11.99</v>
      </c>
      <c r="H815" s="11">
        <v>47.9</v>
      </c>
      <c r="I815" s="11">
        <v>32.378399999999999</v>
      </c>
      <c r="J815" s="11">
        <v>32.3675</v>
      </c>
      <c r="K815" s="125">
        <f t="shared" si="73"/>
        <v>0.90833333333328881</v>
      </c>
      <c r="L815" s="24">
        <v>44.5</v>
      </c>
      <c r="M815" s="6">
        <v>3.75</v>
      </c>
      <c r="N815" s="104">
        <v>4.0999999999999996</v>
      </c>
      <c r="O815" s="114">
        <v>9.1</v>
      </c>
      <c r="P815" s="25">
        <f t="shared" si="72"/>
        <v>11.479999999999999</v>
      </c>
      <c r="Q815" s="25">
        <f t="shared" si="77"/>
        <v>1</v>
      </c>
      <c r="R815" s="26">
        <v>2.02</v>
      </c>
      <c r="S815" s="26">
        <v>41.1</v>
      </c>
      <c r="T815" s="26">
        <v>32.353900000000003</v>
      </c>
      <c r="U815" s="121">
        <f t="shared" si="74"/>
        <v>1.6999999999995907</v>
      </c>
      <c r="V815" s="38">
        <v>8.43</v>
      </c>
      <c r="W815" s="126">
        <f t="shared" si="71"/>
        <v>2.6083333333328795</v>
      </c>
      <c r="Y815" s="40">
        <v>657</v>
      </c>
      <c r="AA815" s="40">
        <v>9.84</v>
      </c>
      <c r="AB815" s="41">
        <v>7.01</v>
      </c>
      <c r="AC815" s="48">
        <v>21.3</v>
      </c>
      <c r="AD815" s="49">
        <v>3.27</v>
      </c>
      <c r="AE815" s="49">
        <v>327</v>
      </c>
      <c r="AF815" s="49">
        <v>1.8</v>
      </c>
      <c r="AG815" s="49">
        <f t="shared" si="75"/>
        <v>8.19</v>
      </c>
      <c r="AH815" s="108">
        <v>0.75</v>
      </c>
      <c r="AK815" s="56">
        <v>12.37</v>
      </c>
      <c r="AL815" s="111">
        <v>45.771599999999999</v>
      </c>
      <c r="AM815" s="111">
        <v>45.768700000000003</v>
      </c>
      <c r="AN815" s="60">
        <f t="shared" si="76"/>
        <v>72.499999999919851</v>
      </c>
      <c r="AS815" s="101">
        <v>300</v>
      </c>
      <c r="AT815" s="101">
        <v>400</v>
      </c>
      <c r="AU815" s="101">
        <v>20</v>
      </c>
      <c r="AV815" s="101">
        <v>25</v>
      </c>
      <c r="AW815" s="101">
        <v>8</v>
      </c>
      <c r="AX815" s="101">
        <v>12</v>
      </c>
      <c r="AY815" s="101">
        <v>2.7</v>
      </c>
      <c r="AZ815" s="101">
        <v>3.3</v>
      </c>
      <c r="BA815" s="101">
        <v>2</v>
      </c>
      <c r="BB815" s="101">
        <v>2</v>
      </c>
      <c r="BC815" s="101">
        <v>12</v>
      </c>
      <c r="BD815" s="101">
        <v>50</v>
      </c>
      <c r="BE815" s="101">
        <v>100</v>
      </c>
      <c r="BF815" s="101">
        <v>11</v>
      </c>
      <c r="BG815" s="101">
        <v>30</v>
      </c>
      <c r="BH815" s="101">
        <v>50</v>
      </c>
      <c r="BI815" s="101">
        <v>42</v>
      </c>
      <c r="BJ815" s="101">
        <v>50</v>
      </c>
      <c r="BK815" s="101">
        <v>10</v>
      </c>
      <c r="BL815" s="101">
        <v>20</v>
      </c>
      <c r="BM815" s="101">
        <v>5</v>
      </c>
      <c r="BN815" s="101">
        <v>10</v>
      </c>
      <c r="BO815" s="101">
        <v>36</v>
      </c>
      <c r="BP815" s="101">
        <v>41</v>
      </c>
      <c r="BQ815" s="101">
        <v>2.4</v>
      </c>
    </row>
    <row r="816" spans="1:69" hidden="1" x14ac:dyDescent="0.25">
      <c r="A816" s="73"/>
      <c r="B816" s="3" t="s">
        <v>115</v>
      </c>
      <c r="AO816" s="61">
        <v>6.76</v>
      </c>
      <c r="AS816" s="101">
        <v>300</v>
      </c>
      <c r="AT816" s="101">
        <v>400</v>
      </c>
      <c r="AU816" s="101">
        <v>20</v>
      </c>
      <c r="AV816" s="101">
        <v>25</v>
      </c>
      <c r="AW816" s="101">
        <v>8</v>
      </c>
      <c r="AX816" s="101">
        <v>12</v>
      </c>
      <c r="AY816" s="101">
        <v>2.7</v>
      </c>
      <c r="AZ816" s="101">
        <v>3.3</v>
      </c>
      <c r="BA816" s="101">
        <v>2</v>
      </c>
      <c r="BB816" s="101">
        <v>2</v>
      </c>
      <c r="BC816" s="101">
        <v>12</v>
      </c>
      <c r="BD816" s="101">
        <v>50</v>
      </c>
      <c r="BE816" s="101">
        <v>100</v>
      </c>
      <c r="BF816" s="101">
        <v>11</v>
      </c>
      <c r="BG816" s="101">
        <v>30</v>
      </c>
      <c r="BH816" s="101">
        <v>50</v>
      </c>
      <c r="BI816" s="101">
        <v>42</v>
      </c>
      <c r="BJ816" s="101">
        <v>50</v>
      </c>
      <c r="BK816" s="101">
        <v>10</v>
      </c>
      <c r="BL816" s="101">
        <v>20</v>
      </c>
      <c r="BM816" s="101">
        <v>5</v>
      </c>
      <c r="BN816" s="101">
        <v>10</v>
      </c>
      <c r="BO816" s="101">
        <v>36</v>
      </c>
      <c r="BP816" s="101">
        <v>41</v>
      </c>
      <c r="BQ816" s="101">
        <v>2.4</v>
      </c>
    </row>
    <row r="817" spans="1:69" hidden="1" x14ac:dyDescent="0.25">
      <c r="A817" s="73">
        <v>43389</v>
      </c>
      <c r="B817" s="3" t="s">
        <v>38</v>
      </c>
      <c r="C817" s="23">
        <v>2.95</v>
      </c>
      <c r="D817" s="11">
        <v>1</v>
      </c>
      <c r="E817" s="11">
        <f t="shared" si="78"/>
        <v>39.25</v>
      </c>
      <c r="F817" s="11">
        <f t="shared" si="79"/>
        <v>0.9</v>
      </c>
      <c r="G817" s="11">
        <v>12</v>
      </c>
      <c r="H817" s="11">
        <v>47.7</v>
      </c>
      <c r="I817" s="11">
        <v>32.226500000000001</v>
      </c>
      <c r="J817" s="11">
        <v>32.2149</v>
      </c>
      <c r="K817" s="125">
        <f t="shared" si="73"/>
        <v>0.96666666666678225</v>
      </c>
      <c r="L817" s="24">
        <v>44.4</v>
      </c>
      <c r="M817" s="6">
        <v>3.77</v>
      </c>
      <c r="N817" s="104">
        <v>4.0999999999999996</v>
      </c>
      <c r="P817" s="25">
        <f t="shared" si="72"/>
        <v>11.479999999999999</v>
      </c>
      <c r="R817" s="26">
        <v>2.08</v>
      </c>
      <c r="S817" s="26">
        <v>40.5</v>
      </c>
      <c r="T817" s="26">
        <v>32.2044</v>
      </c>
      <c r="U817" s="121">
        <f t="shared" si="74"/>
        <v>1.3125000000000497</v>
      </c>
      <c r="V817" s="38">
        <v>8.52</v>
      </c>
      <c r="W817" s="126">
        <f t="shared" si="71"/>
        <v>2.279166666666832</v>
      </c>
      <c r="Y817" s="40">
        <v>661</v>
      </c>
      <c r="AA817" s="40">
        <v>12.4</v>
      </c>
      <c r="AB817" s="41">
        <v>9.9700000000000006</v>
      </c>
      <c r="AC817" s="48">
        <v>21.2</v>
      </c>
      <c r="AD817" s="49">
        <v>3.25</v>
      </c>
      <c r="AE817" s="49">
        <v>325</v>
      </c>
      <c r="AF817" s="49">
        <v>1.9</v>
      </c>
      <c r="AG817" s="49">
        <f t="shared" si="75"/>
        <v>8.6449999999999996</v>
      </c>
      <c r="AH817" s="108">
        <v>0.8</v>
      </c>
      <c r="AJ817" s="80">
        <v>69.45</v>
      </c>
      <c r="AK817" s="56">
        <v>11.05</v>
      </c>
      <c r="AL817" s="111">
        <v>44.993600000000001</v>
      </c>
      <c r="AM817" s="111">
        <v>44.990400000000001</v>
      </c>
      <c r="AN817" s="60">
        <f t="shared" si="76"/>
        <v>79.999999999991189</v>
      </c>
      <c r="AO817" s="61">
        <v>5.7</v>
      </c>
      <c r="AS817" s="101">
        <v>300</v>
      </c>
      <c r="AT817" s="101">
        <v>400</v>
      </c>
      <c r="AU817" s="101">
        <v>20</v>
      </c>
      <c r="AV817" s="101">
        <v>25</v>
      </c>
      <c r="AW817" s="101">
        <v>8</v>
      </c>
      <c r="AX817" s="101">
        <v>12</v>
      </c>
      <c r="AY817" s="101">
        <v>2.7</v>
      </c>
      <c r="AZ817" s="101">
        <v>3.3</v>
      </c>
      <c r="BA817" s="101">
        <v>2</v>
      </c>
      <c r="BB817" s="101">
        <v>2</v>
      </c>
      <c r="BC817" s="101">
        <v>12</v>
      </c>
      <c r="BD817" s="101">
        <v>50</v>
      </c>
      <c r="BE817" s="101">
        <v>100</v>
      </c>
      <c r="BF817" s="101">
        <v>11</v>
      </c>
      <c r="BG817" s="101">
        <v>30</v>
      </c>
      <c r="BH817" s="101">
        <v>50</v>
      </c>
      <c r="BI817" s="101">
        <v>42</v>
      </c>
      <c r="BJ817" s="101">
        <v>50</v>
      </c>
      <c r="BK817" s="101">
        <v>10</v>
      </c>
      <c r="BL817" s="101">
        <v>20</v>
      </c>
      <c r="BM817" s="101">
        <v>5</v>
      </c>
      <c r="BN817" s="101">
        <v>10</v>
      </c>
      <c r="BO817" s="101">
        <v>36</v>
      </c>
      <c r="BP817" s="101">
        <v>41</v>
      </c>
      <c r="BQ817" s="101">
        <v>2.4</v>
      </c>
    </row>
    <row r="818" spans="1:69" hidden="1" x14ac:dyDescent="0.25">
      <c r="A818" s="73"/>
      <c r="B818" s="3" t="s">
        <v>165</v>
      </c>
      <c r="C818" s="23">
        <v>3</v>
      </c>
      <c r="D818" s="11">
        <v>1</v>
      </c>
      <c r="E818" s="11">
        <f t="shared" si="78"/>
        <v>40</v>
      </c>
      <c r="F818" s="11">
        <f t="shared" si="79"/>
        <v>0.9</v>
      </c>
      <c r="G818" s="11">
        <v>12</v>
      </c>
      <c r="H818" s="11">
        <v>47.7</v>
      </c>
      <c r="I818" s="11">
        <v>32.354599999999998</v>
      </c>
      <c r="J818" s="11">
        <v>32.342399999999998</v>
      </c>
      <c r="K818" s="125">
        <f t="shared" si="73"/>
        <v>1.0166666666666657</v>
      </c>
      <c r="L818" s="24">
        <v>44.8</v>
      </c>
      <c r="M818" s="6">
        <v>3.72</v>
      </c>
      <c r="N818" s="104">
        <v>4</v>
      </c>
      <c r="O818" s="114">
        <v>8.1</v>
      </c>
      <c r="P818" s="25">
        <f t="shared" si="72"/>
        <v>11.2</v>
      </c>
      <c r="Q818" s="25">
        <f t="shared" si="77"/>
        <v>0.82</v>
      </c>
      <c r="R818" s="26">
        <v>2.0499999999999998</v>
      </c>
      <c r="S818" s="26">
        <v>38.799999999999997</v>
      </c>
      <c r="T818" s="26">
        <v>32.330199999999998</v>
      </c>
      <c r="U818" s="121">
        <f t="shared" si="74"/>
        <v>1.5249999999999986</v>
      </c>
      <c r="V818" s="38">
        <v>8.48</v>
      </c>
      <c r="W818" s="126">
        <f t="shared" si="71"/>
        <v>2.5416666666666643</v>
      </c>
      <c r="Y818" s="40">
        <v>653</v>
      </c>
      <c r="AA818" s="40">
        <v>13.1</v>
      </c>
      <c r="AB818" s="41">
        <v>12.15</v>
      </c>
      <c r="AC818" s="48">
        <v>20.8</v>
      </c>
      <c r="AD818" s="49">
        <v>3.34</v>
      </c>
      <c r="AE818" s="49">
        <v>331</v>
      </c>
      <c r="AF818" s="49">
        <v>1.8</v>
      </c>
      <c r="AG818" s="49">
        <f t="shared" si="75"/>
        <v>8.19</v>
      </c>
      <c r="AH818" s="108">
        <v>0.8</v>
      </c>
      <c r="AK818" s="56">
        <v>11.88</v>
      </c>
      <c r="AL818" s="111">
        <v>44.995699999999999</v>
      </c>
      <c r="AM818" s="111">
        <v>44.9923</v>
      </c>
      <c r="AN818" s="60">
        <f t="shared" si="76"/>
        <v>84.999999999979536</v>
      </c>
      <c r="AO818" s="61">
        <v>4.1760000000000002</v>
      </c>
      <c r="AS818" s="101">
        <v>300</v>
      </c>
      <c r="AT818" s="101">
        <v>400</v>
      </c>
      <c r="AU818" s="101">
        <v>20</v>
      </c>
      <c r="AV818" s="101">
        <v>25</v>
      </c>
      <c r="AW818" s="101">
        <v>8</v>
      </c>
      <c r="AX818" s="101">
        <v>12</v>
      </c>
      <c r="AY818" s="101">
        <v>2.7</v>
      </c>
      <c r="AZ818" s="101">
        <v>3.3</v>
      </c>
      <c r="BA818" s="101">
        <v>2</v>
      </c>
      <c r="BB818" s="101">
        <v>2</v>
      </c>
      <c r="BC818" s="101">
        <v>12</v>
      </c>
      <c r="BD818" s="101">
        <v>50</v>
      </c>
      <c r="BE818" s="101">
        <v>100</v>
      </c>
      <c r="BF818" s="101">
        <v>11</v>
      </c>
      <c r="BG818" s="101">
        <v>30</v>
      </c>
      <c r="BH818" s="101">
        <v>50</v>
      </c>
      <c r="BI818" s="101">
        <v>42</v>
      </c>
      <c r="BJ818" s="101">
        <v>50</v>
      </c>
      <c r="BK818" s="101">
        <v>10</v>
      </c>
      <c r="BL818" s="101">
        <v>20</v>
      </c>
      <c r="BM818" s="101">
        <v>5</v>
      </c>
      <c r="BN818" s="101">
        <v>10</v>
      </c>
      <c r="BO818" s="101">
        <v>36</v>
      </c>
      <c r="BP818" s="101">
        <v>41</v>
      </c>
      <c r="BQ818" s="101">
        <v>2.4</v>
      </c>
    </row>
    <row r="819" spans="1:69" hidden="1" x14ac:dyDescent="0.25">
      <c r="A819" s="73">
        <v>43390</v>
      </c>
      <c r="B819" s="3" t="s">
        <v>156</v>
      </c>
      <c r="C819" s="23">
        <v>2.9</v>
      </c>
      <c r="D819" s="11">
        <v>0.9</v>
      </c>
      <c r="E819" s="11">
        <f t="shared" si="78"/>
        <v>39</v>
      </c>
      <c r="F819" s="11">
        <f t="shared" si="79"/>
        <v>0.81</v>
      </c>
      <c r="G819" s="11">
        <v>11.79</v>
      </c>
      <c r="H819" s="11">
        <v>47.4</v>
      </c>
      <c r="I819" s="11">
        <v>32.349299999999999</v>
      </c>
      <c r="J819" s="11">
        <v>32.3369</v>
      </c>
      <c r="K819" s="125">
        <f t="shared" si="73"/>
        <v>1.0333333333332935</v>
      </c>
      <c r="L819" s="24">
        <v>44</v>
      </c>
      <c r="M819" s="6">
        <v>3.54</v>
      </c>
      <c r="N819" s="104">
        <v>4</v>
      </c>
      <c r="O819" s="114">
        <v>8.75</v>
      </c>
      <c r="P819" s="25">
        <f t="shared" si="72"/>
        <v>11.2</v>
      </c>
      <c r="Q819" s="25">
        <f t="shared" si="77"/>
        <v>0.95000000000000007</v>
      </c>
      <c r="R819" s="26">
        <v>2.0099999999999998</v>
      </c>
      <c r="S819" s="26">
        <v>40.4</v>
      </c>
      <c r="T819" s="26">
        <v>32.322499999999998</v>
      </c>
      <c r="U819" s="121">
        <f t="shared" si="74"/>
        <v>1.8000000000002458</v>
      </c>
      <c r="V819" s="38">
        <v>8.5299999999999994</v>
      </c>
      <c r="W819" s="126">
        <f t="shared" si="71"/>
        <v>2.8333333333335391</v>
      </c>
      <c r="Y819" s="40">
        <v>626</v>
      </c>
      <c r="AA819" s="40">
        <v>16.37</v>
      </c>
      <c r="AB819" s="41">
        <v>15.21</v>
      </c>
      <c r="AC819" s="48">
        <v>21.1</v>
      </c>
      <c r="AD819" s="49">
        <v>3.28</v>
      </c>
      <c r="AE819" s="49">
        <v>336</v>
      </c>
      <c r="AF819" s="49">
        <v>1.9</v>
      </c>
      <c r="AG819" s="49">
        <f t="shared" si="75"/>
        <v>8.6449999999999996</v>
      </c>
      <c r="AH819" s="108">
        <v>0.8</v>
      </c>
      <c r="AK819" s="56">
        <v>16.739999999999998</v>
      </c>
      <c r="AL819" s="111">
        <v>44.821599999999997</v>
      </c>
      <c r="AM819" s="111">
        <v>44.817999999999998</v>
      </c>
      <c r="AN819" s="60">
        <f t="shared" si="76"/>
        <v>89.999999999967883</v>
      </c>
      <c r="AO819" s="61">
        <v>8.77</v>
      </c>
      <c r="AS819" s="101">
        <v>300</v>
      </c>
      <c r="AT819" s="101">
        <v>400</v>
      </c>
      <c r="AU819" s="101">
        <v>20</v>
      </c>
      <c r="AV819" s="101">
        <v>25</v>
      </c>
      <c r="AW819" s="101">
        <v>8</v>
      </c>
      <c r="AX819" s="101">
        <v>12</v>
      </c>
      <c r="AY819" s="101">
        <v>2.7</v>
      </c>
      <c r="AZ819" s="101">
        <v>3.3</v>
      </c>
      <c r="BA819" s="101">
        <v>2</v>
      </c>
      <c r="BB819" s="101">
        <v>2</v>
      </c>
      <c r="BC819" s="101">
        <v>12</v>
      </c>
      <c r="BD819" s="101">
        <v>50</v>
      </c>
      <c r="BE819" s="101">
        <v>100</v>
      </c>
      <c r="BF819" s="101">
        <v>11</v>
      </c>
      <c r="BG819" s="101">
        <v>30</v>
      </c>
      <c r="BH819" s="101">
        <v>50</v>
      </c>
      <c r="BI819" s="101">
        <v>42</v>
      </c>
      <c r="BJ819" s="101">
        <v>50</v>
      </c>
      <c r="BK819" s="101">
        <v>10</v>
      </c>
      <c r="BL819" s="101">
        <v>20</v>
      </c>
      <c r="BM819" s="101">
        <v>5</v>
      </c>
      <c r="BN819" s="101">
        <v>10</v>
      </c>
      <c r="BO819" s="101">
        <v>36</v>
      </c>
      <c r="BP819" s="101">
        <v>41</v>
      </c>
      <c r="BQ819" s="101">
        <v>2.4</v>
      </c>
    </row>
    <row r="820" spans="1:69" hidden="1" x14ac:dyDescent="0.25">
      <c r="A820" s="73"/>
      <c r="B820" s="3" t="s">
        <v>165</v>
      </c>
      <c r="C820" s="23">
        <v>2.8</v>
      </c>
      <c r="D820" s="11">
        <v>1</v>
      </c>
      <c r="E820" s="11">
        <f t="shared" si="78"/>
        <v>36.999999999999993</v>
      </c>
      <c r="F820" s="11">
        <f t="shared" si="79"/>
        <v>0.9</v>
      </c>
      <c r="G820" s="11">
        <v>11.81</v>
      </c>
      <c r="H820" s="11">
        <v>47.7</v>
      </c>
      <c r="I820" s="11">
        <v>32.269199999999998</v>
      </c>
      <c r="J820" s="11">
        <v>32.258200000000002</v>
      </c>
      <c r="K820" s="125">
        <f t="shared" si="73"/>
        <v>0.91666666666630658</v>
      </c>
      <c r="L820" s="24">
        <v>44.2</v>
      </c>
      <c r="M820" s="6">
        <v>3.98</v>
      </c>
      <c r="N820" s="104">
        <v>4.2</v>
      </c>
      <c r="O820" s="114">
        <v>9.4</v>
      </c>
      <c r="P820" s="25">
        <f t="shared" si="72"/>
        <v>11.76</v>
      </c>
      <c r="Q820" s="25">
        <f t="shared" si="77"/>
        <v>1.04</v>
      </c>
      <c r="R820" s="26">
        <v>2.04</v>
      </c>
      <c r="S820" s="26">
        <v>41.2</v>
      </c>
      <c r="T820" s="26">
        <v>32.243000000000002</v>
      </c>
      <c r="U820" s="121">
        <f t="shared" si="74"/>
        <v>1.9000000000000128</v>
      </c>
      <c r="V820" s="38">
        <v>8.42</v>
      </c>
      <c r="W820" s="126">
        <f t="shared" si="71"/>
        <v>2.8166666666663192</v>
      </c>
      <c r="Y820" s="40">
        <v>634</v>
      </c>
      <c r="AA820" s="40">
        <v>17.350000000000001</v>
      </c>
      <c r="AB820" s="41">
        <v>17.75</v>
      </c>
      <c r="AC820" s="48">
        <v>21</v>
      </c>
      <c r="AD820" s="49">
        <v>3.31</v>
      </c>
      <c r="AE820" s="49">
        <v>335</v>
      </c>
      <c r="AF820" s="49">
        <v>1.9</v>
      </c>
      <c r="AG820" s="49">
        <f t="shared" si="75"/>
        <v>8.6449999999999996</v>
      </c>
      <c r="AH820" s="108">
        <v>0.8</v>
      </c>
      <c r="AK820" s="56">
        <v>14.66</v>
      </c>
      <c r="AL820" s="111">
        <v>44.875100000000003</v>
      </c>
      <c r="AM820" s="111">
        <v>44.871499999999997</v>
      </c>
      <c r="AN820" s="60">
        <f t="shared" si="76"/>
        <v>90.000000000145519</v>
      </c>
      <c r="AO820" s="61">
        <v>8.1039999999999992</v>
      </c>
      <c r="AS820" s="101">
        <v>300</v>
      </c>
      <c r="AT820" s="101">
        <v>400</v>
      </c>
      <c r="AU820" s="101">
        <v>20</v>
      </c>
      <c r="AV820" s="101">
        <v>25</v>
      </c>
      <c r="AW820" s="101">
        <v>8</v>
      </c>
      <c r="AX820" s="101">
        <v>12</v>
      </c>
      <c r="AY820" s="101">
        <v>2.7</v>
      </c>
      <c r="AZ820" s="101">
        <v>3.3</v>
      </c>
      <c r="BA820" s="101">
        <v>2</v>
      </c>
      <c r="BB820" s="101">
        <v>2</v>
      </c>
      <c r="BC820" s="101">
        <v>12</v>
      </c>
      <c r="BD820" s="101">
        <v>50</v>
      </c>
      <c r="BE820" s="101">
        <v>100</v>
      </c>
      <c r="BF820" s="101">
        <v>11</v>
      </c>
      <c r="BG820" s="101">
        <v>30</v>
      </c>
      <c r="BH820" s="101">
        <v>50</v>
      </c>
      <c r="BI820" s="101">
        <v>42</v>
      </c>
      <c r="BJ820" s="101">
        <v>50</v>
      </c>
      <c r="BK820" s="101">
        <v>10</v>
      </c>
      <c r="BL820" s="101">
        <v>20</v>
      </c>
      <c r="BM820" s="101">
        <v>5</v>
      </c>
      <c r="BN820" s="101">
        <v>10</v>
      </c>
      <c r="BO820" s="101">
        <v>36</v>
      </c>
      <c r="BP820" s="101">
        <v>41</v>
      </c>
      <c r="BQ820" s="101">
        <v>2.4</v>
      </c>
    </row>
    <row r="821" spans="1:69" hidden="1" x14ac:dyDescent="0.25">
      <c r="A821" s="73">
        <v>43391</v>
      </c>
      <c r="B821" s="3" t="s">
        <v>142</v>
      </c>
      <c r="C821" s="23">
        <v>2.95</v>
      </c>
      <c r="D821" s="11">
        <v>0.9</v>
      </c>
      <c r="E821" s="11">
        <f t="shared" si="78"/>
        <v>39.750000000000007</v>
      </c>
      <c r="F821" s="11">
        <f t="shared" si="79"/>
        <v>0.81</v>
      </c>
      <c r="G821" s="11">
        <v>11.84</v>
      </c>
      <c r="H821" s="11">
        <v>47.7</v>
      </c>
      <c r="I821" s="11">
        <v>32.385199999999998</v>
      </c>
      <c r="J821" s="11">
        <v>32.372900000000001</v>
      </c>
      <c r="K821" s="125">
        <f t="shared" si="73"/>
        <v>1.0249999999996835</v>
      </c>
      <c r="L821" s="24">
        <v>44.2</v>
      </c>
      <c r="M821" s="6">
        <v>2.59</v>
      </c>
      <c r="N821" s="104">
        <v>4.0999999999999996</v>
      </c>
      <c r="P821" s="25">
        <f t="shared" si="72"/>
        <v>11.479999999999999</v>
      </c>
      <c r="R821" s="26">
        <v>2.08</v>
      </c>
      <c r="S821" s="26">
        <v>39.5</v>
      </c>
      <c r="T821" s="26">
        <v>32.360599999999998</v>
      </c>
      <c r="U821" s="121">
        <f t="shared" si="74"/>
        <v>1.5375000000004135</v>
      </c>
      <c r="V821" s="38">
        <v>8.06</v>
      </c>
      <c r="W821" s="126">
        <f t="shared" si="71"/>
        <v>2.5625000000000968</v>
      </c>
      <c r="Y821" s="40">
        <v>652</v>
      </c>
      <c r="AA821" s="40">
        <v>21.61</v>
      </c>
      <c r="AB821" s="41">
        <v>20.67</v>
      </c>
      <c r="AC821" s="48">
        <v>21.1</v>
      </c>
      <c r="AD821" s="49">
        <v>3.26</v>
      </c>
      <c r="AE821" s="49">
        <v>352</v>
      </c>
      <c r="AF821" s="49">
        <v>1.9</v>
      </c>
      <c r="AG821" s="49">
        <f t="shared" si="75"/>
        <v>8.6449999999999996</v>
      </c>
      <c r="AH821" s="108">
        <v>0.8</v>
      </c>
      <c r="AK821" s="56">
        <v>15.43</v>
      </c>
      <c r="AL821" s="111">
        <v>44.808799999999998</v>
      </c>
      <c r="AM821" s="111">
        <v>44.805500000000002</v>
      </c>
      <c r="AN821" s="60">
        <f t="shared" si="76"/>
        <v>82.499999999896545</v>
      </c>
      <c r="AO821" s="61">
        <v>8.6739999999999995</v>
      </c>
      <c r="AS821" s="101">
        <v>300</v>
      </c>
      <c r="AT821" s="101">
        <v>400</v>
      </c>
      <c r="AU821" s="101">
        <v>20</v>
      </c>
      <c r="AV821" s="101">
        <v>25</v>
      </c>
      <c r="AW821" s="101">
        <v>8</v>
      </c>
      <c r="AX821" s="101">
        <v>12</v>
      </c>
      <c r="AY821" s="101">
        <v>2.7</v>
      </c>
      <c r="AZ821" s="101">
        <v>3.3</v>
      </c>
      <c r="BA821" s="101">
        <v>2</v>
      </c>
      <c r="BB821" s="101">
        <v>2</v>
      </c>
      <c r="BC821" s="101">
        <v>12</v>
      </c>
      <c r="BD821" s="101">
        <v>50</v>
      </c>
      <c r="BE821" s="101">
        <v>100</v>
      </c>
      <c r="BF821" s="101">
        <v>11</v>
      </c>
      <c r="BG821" s="101">
        <v>30</v>
      </c>
      <c r="BH821" s="101">
        <v>50</v>
      </c>
      <c r="BI821" s="101">
        <v>42</v>
      </c>
      <c r="BJ821" s="101">
        <v>50</v>
      </c>
      <c r="BK821" s="101">
        <v>10</v>
      </c>
      <c r="BL821" s="101">
        <v>20</v>
      </c>
      <c r="BM821" s="101">
        <v>5</v>
      </c>
      <c r="BN821" s="101">
        <v>10</v>
      </c>
      <c r="BO821" s="101">
        <v>36</v>
      </c>
      <c r="BP821" s="101">
        <v>41</v>
      </c>
      <c r="BQ821" s="101">
        <v>2.4</v>
      </c>
    </row>
    <row r="822" spans="1:69" hidden="1" x14ac:dyDescent="0.25">
      <c r="A822" s="73"/>
      <c r="B822" s="3" t="s">
        <v>75</v>
      </c>
      <c r="C822" s="23">
        <v>3</v>
      </c>
      <c r="D822" s="11">
        <v>0.8</v>
      </c>
      <c r="E822" s="11">
        <f t="shared" si="78"/>
        <v>41</v>
      </c>
      <c r="F822" s="11">
        <f t="shared" si="79"/>
        <v>0.72000000000000008</v>
      </c>
      <c r="G822" s="11">
        <v>11.93</v>
      </c>
      <c r="H822" s="11">
        <v>47.9</v>
      </c>
      <c r="I822" s="11">
        <v>32.299100000000003</v>
      </c>
      <c r="J822" s="11">
        <v>32.284700000000001</v>
      </c>
      <c r="K822" s="125">
        <f t="shared" si="73"/>
        <v>1.2000000000001638</v>
      </c>
      <c r="L822" s="24">
        <v>44.6</v>
      </c>
      <c r="M822" s="6">
        <v>3.66</v>
      </c>
      <c r="N822" s="104">
        <v>4.0999999999999996</v>
      </c>
      <c r="O822" s="114">
        <v>9.5</v>
      </c>
      <c r="P822" s="25">
        <f t="shared" si="72"/>
        <v>11.479999999999999</v>
      </c>
      <c r="Q822" s="25">
        <f t="shared" si="77"/>
        <v>1.08</v>
      </c>
      <c r="R822" s="26">
        <v>1.98</v>
      </c>
      <c r="S822" s="26">
        <v>40.6</v>
      </c>
      <c r="T822" s="26">
        <v>32.270099999999999</v>
      </c>
      <c r="U822" s="121">
        <f t="shared" si="74"/>
        <v>1.8250000000001876</v>
      </c>
      <c r="V822" s="38">
        <v>8.48</v>
      </c>
      <c r="W822" s="126">
        <f t="shared" si="71"/>
        <v>3.0250000000003512</v>
      </c>
      <c r="Y822" s="40">
        <v>659</v>
      </c>
      <c r="AA822" s="40">
        <v>20.2</v>
      </c>
      <c r="AB822" s="41">
        <v>21.51</v>
      </c>
      <c r="AC822" s="48">
        <v>20.8</v>
      </c>
      <c r="AD822" s="49">
        <v>3.22</v>
      </c>
      <c r="AE822" s="49">
        <v>349</v>
      </c>
      <c r="AF822" s="49">
        <v>1.9</v>
      </c>
      <c r="AG822" s="49">
        <f t="shared" si="75"/>
        <v>8.6449999999999996</v>
      </c>
      <c r="AH822" s="108">
        <v>1</v>
      </c>
      <c r="AK822" s="56">
        <v>12.39</v>
      </c>
      <c r="AL822" s="111">
        <v>44.929099999999998</v>
      </c>
      <c r="AM822" s="111">
        <v>44.925800000000002</v>
      </c>
      <c r="AN822" s="60">
        <f t="shared" si="76"/>
        <v>82.499999999896545</v>
      </c>
      <c r="AO822" s="61">
        <v>9.1129999999999995</v>
      </c>
      <c r="AS822" s="101">
        <v>300</v>
      </c>
      <c r="AT822" s="101">
        <v>400</v>
      </c>
      <c r="AU822" s="101">
        <v>20</v>
      </c>
      <c r="AV822" s="101">
        <v>25</v>
      </c>
      <c r="AW822" s="101">
        <v>8</v>
      </c>
      <c r="AX822" s="101">
        <v>12</v>
      </c>
      <c r="AY822" s="101">
        <v>2.7</v>
      </c>
      <c r="AZ822" s="101">
        <v>3.3</v>
      </c>
      <c r="BA822" s="101">
        <v>2</v>
      </c>
      <c r="BB822" s="101">
        <v>2</v>
      </c>
      <c r="BC822" s="101">
        <v>12</v>
      </c>
      <c r="BD822" s="101">
        <v>50</v>
      </c>
      <c r="BE822" s="101">
        <v>100</v>
      </c>
      <c r="BF822" s="101">
        <v>11</v>
      </c>
      <c r="BG822" s="101">
        <v>30</v>
      </c>
      <c r="BH822" s="101">
        <v>50</v>
      </c>
      <c r="BI822" s="101">
        <v>42</v>
      </c>
      <c r="BJ822" s="101">
        <v>50</v>
      </c>
      <c r="BK822" s="101">
        <v>10</v>
      </c>
      <c r="BL822" s="101">
        <v>20</v>
      </c>
      <c r="BM822" s="101">
        <v>5</v>
      </c>
      <c r="BN822" s="101">
        <v>10</v>
      </c>
      <c r="BO822" s="101">
        <v>36</v>
      </c>
      <c r="BP822" s="101">
        <v>41</v>
      </c>
      <c r="BQ822" s="101">
        <v>2.4</v>
      </c>
    </row>
    <row r="823" spans="1:69" hidden="1" x14ac:dyDescent="0.25">
      <c r="A823" s="73">
        <v>43392</v>
      </c>
      <c r="B823" s="3" t="s">
        <v>279</v>
      </c>
      <c r="C823" s="23">
        <v>2.8</v>
      </c>
      <c r="D823" s="11">
        <v>0.85</v>
      </c>
      <c r="E823" s="11">
        <f t="shared" si="78"/>
        <v>37.75</v>
      </c>
      <c r="F823" s="11">
        <f t="shared" si="79"/>
        <v>0.76500000000000001</v>
      </c>
      <c r="G823" s="11">
        <v>11.99</v>
      </c>
      <c r="H823" s="11">
        <v>47.7</v>
      </c>
      <c r="I823" s="11">
        <v>32.142899999999997</v>
      </c>
      <c r="J823" s="11">
        <v>32.128700000000002</v>
      </c>
      <c r="K823" s="125">
        <f t="shared" si="73"/>
        <v>1.1833333333329439</v>
      </c>
      <c r="L823" s="24">
        <v>44.3</v>
      </c>
      <c r="M823" s="6">
        <v>3.49</v>
      </c>
      <c r="N823" s="104">
        <v>3.95</v>
      </c>
      <c r="P823" s="25">
        <f t="shared" si="72"/>
        <v>11.06</v>
      </c>
      <c r="R823" s="26">
        <v>1.94</v>
      </c>
      <c r="S823" s="26">
        <v>39.6</v>
      </c>
      <c r="T823" s="26">
        <v>32.115299999999998</v>
      </c>
      <c r="U823" s="121">
        <f t="shared" si="74"/>
        <v>1.6750000000005372</v>
      </c>
      <c r="V823" s="38">
        <v>8.5299999999999994</v>
      </c>
      <c r="W823" s="126">
        <f t="shared" si="71"/>
        <v>2.8583333333334808</v>
      </c>
      <c r="Y823" s="40">
        <v>621</v>
      </c>
      <c r="AA823" s="40">
        <v>23.29</v>
      </c>
      <c r="AB823" s="41">
        <v>24.12</v>
      </c>
      <c r="AC823" s="48">
        <v>21.2</v>
      </c>
      <c r="AD823" s="49">
        <v>3.16</v>
      </c>
      <c r="AE823" s="49">
        <v>345</v>
      </c>
      <c r="AF823" s="49">
        <v>2</v>
      </c>
      <c r="AG823" s="49">
        <f t="shared" si="75"/>
        <v>9.1</v>
      </c>
      <c r="AH823" s="108">
        <v>0.85</v>
      </c>
      <c r="AK823" s="56">
        <v>13.49</v>
      </c>
      <c r="AL823" s="111">
        <v>44.752800000000001</v>
      </c>
      <c r="AM823" s="111">
        <v>44.748899999999999</v>
      </c>
      <c r="AN823" s="60">
        <f t="shared" si="76"/>
        <v>97.500000000039222</v>
      </c>
      <c r="AO823" s="61">
        <v>7.95</v>
      </c>
      <c r="AS823" s="101">
        <v>300</v>
      </c>
      <c r="AT823" s="101">
        <v>400</v>
      </c>
      <c r="AU823" s="101">
        <v>20</v>
      </c>
      <c r="AV823" s="101">
        <v>25</v>
      </c>
      <c r="AW823" s="101">
        <v>8</v>
      </c>
      <c r="AX823" s="101">
        <v>12</v>
      </c>
      <c r="AY823" s="101">
        <v>2.7</v>
      </c>
      <c r="AZ823" s="101">
        <v>3.3</v>
      </c>
      <c r="BA823" s="101">
        <v>2</v>
      </c>
      <c r="BB823" s="101">
        <v>2</v>
      </c>
      <c r="BC823" s="101">
        <v>12</v>
      </c>
      <c r="BD823" s="101">
        <v>50</v>
      </c>
      <c r="BE823" s="101">
        <v>100</v>
      </c>
      <c r="BF823" s="101">
        <v>11</v>
      </c>
      <c r="BG823" s="101">
        <v>30</v>
      </c>
      <c r="BH823" s="101">
        <v>50</v>
      </c>
      <c r="BI823" s="101">
        <v>42</v>
      </c>
      <c r="BJ823" s="101">
        <v>50</v>
      </c>
      <c r="BK823" s="101">
        <v>10</v>
      </c>
      <c r="BL823" s="101">
        <v>20</v>
      </c>
      <c r="BM823" s="101">
        <v>5</v>
      </c>
      <c r="BN823" s="101">
        <v>10</v>
      </c>
      <c r="BO823" s="101">
        <v>36</v>
      </c>
      <c r="BP823" s="101">
        <v>41</v>
      </c>
      <c r="BQ823" s="101">
        <v>2.4</v>
      </c>
    </row>
    <row r="824" spans="1:69" hidden="1" x14ac:dyDescent="0.25">
      <c r="A824" s="73"/>
      <c r="B824" s="3" t="s">
        <v>166</v>
      </c>
      <c r="C824" s="23">
        <v>2.8</v>
      </c>
      <c r="D824" s="11">
        <v>0.9</v>
      </c>
      <c r="E824" s="11">
        <f t="shared" si="78"/>
        <v>37.5</v>
      </c>
      <c r="F824" s="11">
        <f t="shared" si="79"/>
        <v>0.81</v>
      </c>
      <c r="G824" s="11">
        <v>12.02</v>
      </c>
      <c r="H824" s="11">
        <v>47.6</v>
      </c>
      <c r="I824" s="11">
        <v>32.324399999999997</v>
      </c>
      <c r="J824" s="11">
        <v>32.314300000000003</v>
      </c>
      <c r="K824" s="125">
        <f t="shared" si="73"/>
        <v>0.84166666666618539</v>
      </c>
      <c r="L824" s="24">
        <v>44.9</v>
      </c>
      <c r="M824" s="6">
        <v>3.28</v>
      </c>
      <c r="N824" s="104">
        <v>4.2</v>
      </c>
      <c r="O824" s="114">
        <v>9</v>
      </c>
      <c r="P824" s="25">
        <f t="shared" si="72"/>
        <v>11.76</v>
      </c>
      <c r="Q824" s="25">
        <f t="shared" si="77"/>
        <v>0.96</v>
      </c>
      <c r="R824" s="26">
        <v>1.91</v>
      </c>
      <c r="S824" s="26">
        <v>38.799999999999997</v>
      </c>
      <c r="T824" s="26">
        <v>32.300199999999997</v>
      </c>
      <c r="U824" s="121">
        <f t="shared" si="74"/>
        <v>1.7625000000007773</v>
      </c>
      <c r="V824" s="38">
        <v>8.51</v>
      </c>
      <c r="W824" s="126">
        <f t="shared" si="71"/>
        <v>2.6041666666669627</v>
      </c>
      <c r="Y824" s="40">
        <v>628</v>
      </c>
      <c r="AA824" s="40">
        <v>25.4</v>
      </c>
      <c r="AB824" s="41">
        <v>28.87</v>
      </c>
      <c r="AC824" s="48">
        <v>21</v>
      </c>
      <c r="AD824" s="49">
        <v>3.15</v>
      </c>
      <c r="AE824" s="49">
        <v>346</v>
      </c>
      <c r="AF824" s="49">
        <v>1.8</v>
      </c>
      <c r="AG824" s="49">
        <f t="shared" si="75"/>
        <v>8.19</v>
      </c>
      <c r="AH824" s="108">
        <v>0.8</v>
      </c>
      <c r="AK824" s="56">
        <v>12.69</v>
      </c>
      <c r="AL824" s="111">
        <v>44.8688</v>
      </c>
      <c r="AM824" s="111">
        <v>44.865000000000002</v>
      </c>
      <c r="AN824" s="60">
        <f t="shared" si="76"/>
        <v>94.999999999956231</v>
      </c>
      <c r="AO824" s="61">
        <v>4.5620000000000003</v>
      </c>
      <c r="AS824" s="101">
        <v>300</v>
      </c>
      <c r="AT824" s="101">
        <v>400</v>
      </c>
      <c r="AU824" s="101">
        <v>20</v>
      </c>
      <c r="AV824" s="101">
        <v>25</v>
      </c>
      <c r="AW824" s="101">
        <v>8</v>
      </c>
      <c r="AX824" s="101">
        <v>12</v>
      </c>
      <c r="AY824" s="101">
        <v>2.7</v>
      </c>
      <c r="AZ824" s="101">
        <v>3.3</v>
      </c>
      <c r="BA824" s="101">
        <v>2</v>
      </c>
      <c r="BB824" s="101">
        <v>2</v>
      </c>
      <c r="BC824" s="101">
        <v>12</v>
      </c>
      <c r="BD824" s="101">
        <v>50</v>
      </c>
      <c r="BE824" s="101">
        <v>100</v>
      </c>
      <c r="BF824" s="101">
        <v>11</v>
      </c>
      <c r="BG824" s="101">
        <v>30</v>
      </c>
      <c r="BH824" s="101">
        <v>50</v>
      </c>
      <c r="BI824" s="101">
        <v>42</v>
      </c>
      <c r="BJ824" s="101">
        <v>50</v>
      </c>
      <c r="BK824" s="101">
        <v>10</v>
      </c>
      <c r="BL824" s="101">
        <v>20</v>
      </c>
      <c r="BM824" s="101">
        <v>5</v>
      </c>
      <c r="BN824" s="101">
        <v>10</v>
      </c>
      <c r="BO824" s="101">
        <v>36</v>
      </c>
      <c r="BP824" s="101">
        <v>41</v>
      </c>
      <c r="BQ824" s="101">
        <v>2.4</v>
      </c>
    </row>
    <row r="825" spans="1:69" hidden="1" x14ac:dyDescent="0.25">
      <c r="A825" s="73">
        <v>43393</v>
      </c>
      <c r="B825" s="3" t="s">
        <v>201</v>
      </c>
      <c r="C825" s="23">
        <v>2.8</v>
      </c>
      <c r="D825" s="11">
        <v>0.8</v>
      </c>
      <c r="E825" s="11">
        <f t="shared" si="78"/>
        <v>38</v>
      </c>
      <c r="F825" s="11">
        <f t="shared" si="79"/>
        <v>0.72000000000000008</v>
      </c>
      <c r="G825" s="11">
        <v>11.95</v>
      </c>
      <c r="H825" s="11">
        <v>47.5</v>
      </c>
      <c r="I825" s="11">
        <v>32.245100000000001</v>
      </c>
      <c r="J825" s="11">
        <v>32.232100000000003</v>
      </c>
      <c r="K825" s="125">
        <f t="shared" si="73"/>
        <v>1.0833333333331769</v>
      </c>
      <c r="L825" s="24">
        <v>44.3</v>
      </c>
      <c r="M825" s="6">
        <v>2.79</v>
      </c>
      <c r="N825" s="104">
        <v>4.0999999999999996</v>
      </c>
      <c r="P825" s="25">
        <f t="shared" si="72"/>
        <v>11.479999999999999</v>
      </c>
      <c r="R825" s="26">
        <v>2.0099999999999998</v>
      </c>
      <c r="S825" s="26">
        <v>39.200000000000003</v>
      </c>
      <c r="T825" s="26">
        <v>32.218499999999999</v>
      </c>
      <c r="U825" s="121">
        <f t="shared" si="74"/>
        <v>1.7000000000004789</v>
      </c>
      <c r="V825" s="38">
        <v>8.48</v>
      </c>
      <c r="W825" s="126">
        <f t="shared" si="71"/>
        <v>2.7833333333336556</v>
      </c>
      <c r="Y825" s="40">
        <v>621</v>
      </c>
      <c r="AA825" s="40">
        <v>11.33</v>
      </c>
      <c r="AB825" s="41">
        <v>6.69</v>
      </c>
      <c r="AC825" s="48">
        <v>21.1</v>
      </c>
      <c r="AD825" s="49">
        <v>3.15</v>
      </c>
      <c r="AE825" s="49">
        <v>340</v>
      </c>
      <c r="AF825" s="49">
        <v>1.95</v>
      </c>
      <c r="AG825" s="49">
        <f t="shared" si="75"/>
        <v>8.8724999999999987</v>
      </c>
      <c r="AH825" s="108">
        <v>0.8</v>
      </c>
      <c r="AK825" s="56">
        <v>13.76</v>
      </c>
      <c r="AL825" s="111">
        <v>44.896799999999999</v>
      </c>
      <c r="AM825" s="111">
        <v>44.893099999999997</v>
      </c>
      <c r="AN825" s="60">
        <f t="shared" si="76"/>
        <v>92.500000000050875</v>
      </c>
      <c r="AO825" s="61">
        <v>8.23</v>
      </c>
      <c r="AS825" s="101">
        <v>300</v>
      </c>
      <c r="AT825" s="101">
        <v>400</v>
      </c>
      <c r="AU825" s="101">
        <v>20</v>
      </c>
      <c r="AV825" s="101">
        <v>25</v>
      </c>
      <c r="AW825" s="101">
        <v>8</v>
      </c>
      <c r="AX825" s="101">
        <v>12</v>
      </c>
      <c r="AY825" s="101">
        <v>2.7</v>
      </c>
      <c r="AZ825" s="101">
        <v>3.3</v>
      </c>
      <c r="BA825" s="101">
        <v>2</v>
      </c>
      <c r="BB825" s="101">
        <v>2</v>
      </c>
      <c r="BC825" s="101">
        <v>12</v>
      </c>
      <c r="BD825" s="101">
        <v>50</v>
      </c>
      <c r="BE825" s="101">
        <v>100</v>
      </c>
      <c r="BF825" s="101">
        <v>11</v>
      </c>
      <c r="BG825" s="101">
        <v>30</v>
      </c>
      <c r="BH825" s="101">
        <v>50</v>
      </c>
      <c r="BI825" s="101">
        <v>42</v>
      </c>
      <c r="BJ825" s="101">
        <v>50</v>
      </c>
      <c r="BK825" s="101">
        <v>10</v>
      </c>
      <c r="BL825" s="101">
        <v>20</v>
      </c>
      <c r="BM825" s="101">
        <v>5</v>
      </c>
      <c r="BN825" s="101">
        <v>10</v>
      </c>
      <c r="BO825" s="101">
        <v>36</v>
      </c>
      <c r="BP825" s="101">
        <v>41</v>
      </c>
      <c r="BQ825" s="101">
        <v>2.4</v>
      </c>
    </row>
    <row r="826" spans="1:69" hidden="1" x14ac:dyDescent="0.25">
      <c r="A826" s="73">
        <v>43395</v>
      </c>
      <c r="B826" s="3" t="s">
        <v>68</v>
      </c>
      <c r="C826" s="23">
        <v>2.9</v>
      </c>
      <c r="D826" s="11">
        <v>0.7</v>
      </c>
      <c r="E826" s="11">
        <f t="shared" si="78"/>
        <v>40</v>
      </c>
      <c r="F826" s="11">
        <f t="shared" si="79"/>
        <v>0.63</v>
      </c>
      <c r="G826" s="11">
        <v>11.97</v>
      </c>
      <c r="H826" s="11">
        <v>47.6</v>
      </c>
      <c r="I826" s="11">
        <v>32.263199999999998</v>
      </c>
      <c r="J826" s="11">
        <v>32.253599999999999</v>
      </c>
      <c r="K826" s="125">
        <f t="shared" si="73"/>
        <v>0.79999999999991189</v>
      </c>
      <c r="L826" s="24">
        <v>42.5</v>
      </c>
      <c r="M826" s="6">
        <v>2.92</v>
      </c>
      <c r="N826" s="104">
        <v>4.25</v>
      </c>
      <c r="O826" s="114">
        <v>8.6999999999999993</v>
      </c>
      <c r="P826" s="25">
        <f t="shared" si="72"/>
        <v>11.899999999999999</v>
      </c>
      <c r="Q826" s="25">
        <f t="shared" si="77"/>
        <v>0.8899999999999999</v>
      </c>
      <c r="R826" s="26">
        <v>1.91</v>
      </c>
      <c r="S826" s="26">
        <v>39.200000000000003</v>
      </c>
      <c r="T826" s="26">
        <v>32.241</v>
      </c>
      <c r="U826" s="121">
        <f t="shared" si="74"/>
        <v>1.574999999999882</v>
      </c>
      <c r="V826" s="38">
        <v>8.1300000000000008</v>
      </c>
      <c r="W826" s="126">
        <f t="shared" si="71"/>
        <v>2.3749999999997939</v>
      </c>
      <c r="Y826" s="40">
        <v>599</v>
      </c>
      <c r="AA826" s="40">
        <v>13.66</v>
      </c>
      <c r="AB826" s="41">
        <v>7.44</v>
      </c>
      <c r="AC826" s="48">
        <v>20.8</v>
      </c>
      <c r="AD826" s="49">
        <v>3.16</v>
      </c>
      <c r="AE826" s="49">
        <v>335</v>
      </c>
      <c r="AF826" s="49">
        <v>1.8</v>
      </c>
      <c r="AG826" s="49">
        <f t="shared" si="75"/>
        <v>8.19</v>
      </c>
      <c r="AH826" s="108">
        <v>0.8</v>
      </c>
      <c r="AK826" s="56">
        <v>18.93</v>
      </c>
      <c r="AL826" s="111">
        <v>44.818800000000003</v>
      </c>
      <c r="AM826" s="111">
        <v>44.816600000000001</v>
      </c>
      <c r="AN826" s="60">
        <f t="shared" si="76"/>
        <v>55.000000000049454</v>
      </c>
      <c r="AO826" s="61">
        <v>3.2450000000000001</v>
      </c>
      <c r="AS826" s="101">
        <v>300</v>
      </c>
      <c r="AT826" s="101">
        <v>400</v>
      </c>
      <c r="AU826" s="101">
        <v>20</v>
      </c>
      <c r="AV826" s="101">
        <v>25</v>
      </c>
      <c r="AW826" s="101">
        <v>8</v>
      </c>
      <c r="AX826" s="101">
        <v>12</v>
      </c>
      <c r="AY826" s="101">
        <v>2.7</v>
      </c>
      <c r="AZ826" s="101">
        <v>3.3</v>
      </c>
      <c r="BA826" s="101">
        <v>2</v>
      </c>
      <c r="BB826" s="101">
        <v>2</v>
      </c>
      <c r="BC826" s="101">
        <v>12</v>
      </c>
      <c r="BD826" s="101">
        <v>50</v>
      </c>
      <c r="BE826" s="101">
        <v>100</v>
      </c>
      <c r="BF826" s="101">
        <v>11</v>
      </c>
      <c r="BG826" s="101">
        <v>30</v>
      </c>
      <c r="BH826" s="101">
        <v>50</v>
      </c>
      <c r="BI826" s="101">
        <v>42</v>
      </c>
      <c r="BJ826" s="101">
        <v>50</v>
      </c>
      <c r="BK826" s="101">
        <v>10</v>
      </c>
      <c r="BL826" s="101">
        <v>20</v>
      </c>
      <c r="BM826" s="101">
        <v>5</v>
      </c>
      <c r="BN826" s="101">
        <v>10</v>
      </c>
      <c r="BO826" s="101">
        <v>36</v>
      </c>
      <c r="BP826" s="101">
        <v>41</v>
      </c>
      <c r="BQ826" s="101">
        <v>2.4</v>
      </c>
    </row>
    <row r="827" spans="1:69" hidden="1" x14ac:dyDescent="0.25">
      <c r="A827" s="73"/>
      <c r="B827" s="3" t="s">
        <v>310</v>
      </c>
      <c r="C827" s="23">
        <v>3</v>
      </c>
      <c r="D827" s="11">
        <v>0.9</v>
      </c>
      <c r="E827" s="11">
        <f t="shared" si="78"/>
        <v>40.5</v>
      </c>
      <c r="F827" s="11">
        <f t="shared" si="79"/>
        <v>0.81</v>
      </c>
      <c r="G827" s="11">
        <v>12.03</v>
      </c>
      <c r="H827" s="11">
        <v>47.7</v>
      </c>
      <c r="I827" s="11">
        <v>32.305300000000003</v>
      </c>
      <c r="J827" s="11">
        <v>32.290799999999997</v>
      </c>
      <c r="K827" s="125">
        <f t="shared" si="73"/>
        <v>1.2083333333337738</v>
      </c>
      <c r="L827" s="24">
        <v>44.5</v>
      </c>
      <c r="M827" s="6">
        <v>2.9</v>
      </c>
      <c r="N827" s="104">
        <v>4.2</v>
      </c>
      <c r="O827" s="114">
        <v>9.1</v>
      </c>
      <c r="P827" s="25">
        <f t="shared" si="72"/>
        <v>11.76</v>
      </c>
      <c r="Q827" s="25">
        <f t="shared" si="77"/>
        <v>0.98</v>
      </c>
      <c r="R827" s="26">
        <v>1.88</v>
      </c>
      <c r="S827" s="26">
        <v>39.299999999999997</v>
      </c>
      <c r="T827" s="26">
        <v>32.279499999999999</v>
      </c>
      <c r="U827" s="121">
        <f t="shared" si="74"/>
        <v>1.4124999999998167</v>
      </c>
      <c r="V827" s="38">
        <v>8.36</v>
      </c>
      <c r="W827" s="126">
        <f t="shared" si="71"/>
        <v>2.6208333333335903</v>
      </c>
      <c r="Y827" s="40">
        <v>624</v>
      </c>
      <c r="AA827" s="40">
        <v>11.77</v>
      </c>
      <c r="AB827" s="41">
        <v>6.68</v>
      </c>
      <c r="AC827" s="48">
        <v>21.1</v>
      </c>
      <c r="AD827" s="49">
        <v>3.11</v>
      </c>
      <c r="AE827" s="49">
        <v>358</v>
      </c>
      <c r="AF827" s="49">
        <v>2.1</v>
      </c>
      <c r="AG827" s="49">
        <f t="shared" si="75"/>
        <v>9.5549999999999997</v>
      </c>
      <c r="AH827" s="108">
        <v>0.8</v>
      </c>
      <c r="AK827" s="56">
        <v>14.25</v>
      </c>
      <c r="AL827" s="111">
        <v>44.756500000000003</v>
      </c>
      <c r="AM827" s="111">
        <v>44.754300000000001</v>
      </c>
      <c r="AN827" s="60">
        <f t="shared" si="76"/>
        <v>55.000000000049454</v>
      </c>
      <c r="AO827" s="61">
        <v>4.83</v>
      </c>
      <c r="AS827" s="101">
        <v>300</v>
      </c>
      <c r="AT827" s="101">
        <v>400</v>
      </c>
      <c r="AU827" s="101">
        <v>20</v>
      </c>
      <c r="AV827" s="101">
        <v>25</v>
      </c>
      <c r="AW827" s="101">
        <v>8</v>
      </c>
      <c r="AX827" s="101">
        <v>12</v>
      </c>
      <c r="AY827" s="101">
        <v>2.7</v>
      </c>
      <c r="AZ827" s="101">
        <v>3.3</v>
      </c>
      <c r="BA827" s="101">
        <v>2</v>
      </c>
      <c r="BB827" s="101">
        <v>2</v>
      </c>
      <c r="BC827" s="101">
        <v>12</v>
      </c>
      <c r="BD827" s="101">
        <v>50</v>
      </c>
      <c r="BE827" s="101">
        <v>100</v>
      </c>
      <c r="BF827" s="101">
        <v>11</v>
      </c>
      <c r="BG827" s="101">
        <v>30</v>
      </c>
      <c r="BH827" s="101">
        <v>50</v>
      </c>
      <c r="BI827" s="101">
        <v>42</v>
      </c>
      <c r="BJ827" s="101">
        <v>50</v>
      </c>
      <c r="BK827" s="101">
        <v>10</v>
      </c>
      <c r="BL827" s="101">
        <v>20</v>
      </c>
      <c r="BM827" s="101">
        <v>5</v>
      </c>
      <c r="BN827" s="101">
        <v>10</v>
      </c>
      <c r="BO827" s="101">
        <v>36</v>
      </c>
      <c r="BP827" s="101">
        <v>41</v>
      </c>
      <c r="BQ827" s="101">
        <v>2.4</v>
      </c>
    </row>
    <row r="828" spans="1:69" hidden="1" x14ac:dyDescent="0.25">
      <c r="A828" s="73">
        <v>43396</v>
      </c>
      <c r="B828" s="3" t="s">
        <v>169</v>
      </c>
      <c r="C828" s="23">
        <v>3</v>
      </c>
      <c r="D828" s="11">
        <v>0.85</v>
      </c>
      <c r="E828" s="11">
        <f t="shared" si="78"/>
        <v>40.75</v>
      </c>
      <c r="F828" s="11">
        <f t="shared" si="79"/>
        <v>0.76500000000000001</v>
      </c>
      <c r="G828" s="11">
        <v>11.88</v>
      </c>
      <c r="H828" s="11">
        <v>47.8</v>
      </c>
      <c r="I828" s="11">
        <v>32.335999999999999</v>
      </c>
      <c r="J828" s="11">
        <v>32.3279</v>
      </c>
      <c r="K828" s="125">
        <f t="shared" si="73"/>
        <v>0.67499999999990712</v>
      </c>
      <c r="L828" s="24">
        <v>45.4</v>
      </c>
      <c r="M828" s="6">
        <v>3.74</v>
      </c>
      <c r="N828" s="104">
        <v>4.0999999999999996</v>
      </c>
      <c r="O828" s="114">
        <v>8.9</v>
      </c>
      <c r="P828" s="25">
        <f t="shared" si="72"/>
        <v>11.479999999999999</v>
      </c>
      <c r="Q828" s="25">
        <f t="shared" si="77"/>
        <v>0.96000000000000019</v>
      </c>
      <c r="R828" s="26">
        <v>2.04</v>
      </c>
      <c r="S828" s="26">
        <v>39.9</v>
      </c>
      <c r="T828" s="26">
        <v>32.3172</v>
      </c>
      <c r="U828" s="121">
        <f t="shared" si="74"/>
        <v>1.3374999999999915</v>
      </c>
      <c r="V828" s="38">
        <v>8.2100000000000009</v>
      </c>
      <c r="W828" s="126">
        <f t="shared" si="71"/>
        <v>2.0124999999998985</v>
      </c>
      <c r="Y828" s="40">
        <v>659</v>
      </c>
      <c r="AA828" s="40">
        <v>12.44</v>
      </c>
      <c r="AB828" s="41">
        <v>8.19</v>
      </c>
      <c r="AC828" s="48">
        <v>22.6</v>
      </c>
      <c r="AD828" s="49">
        <v>3.19</v>
      </c>
      <c r="AE828" s="49">
        <v>343</v>
      </c>
      <c r="AF828" s="49">
        <v>2</v>
      </c>
      <c r="AG828" s="49">
        <f t="shared" si="75"/>
        <v>9.1</v>
      </c>
      <c r="AH828" s="108">
        <v>1</v>
      </c>
      <c r="AK828" s="56">
        <v>11.49</v>
      </c>
      <c r="AL828" s="111">
        <v>44.917900000000003</v>
      </c>
      <c r="AM828" s="111">
        <v>44.915900000000001</v>
      </c>
      <c r="AN828" s="60">
        <f t="shared" si="76"/>
        <v>50.000000000061107</v>
      </c>
      <c r="AO828" s="61">
        <v>5.7450000000000001</v>
      </c>
      <c r="AS828" s="101">
        <v>300</v>
      </c>
      <c r="AT828" s="101">
        <v>400</v>
      </c>
      <c r="AU828" s="101">
        <v>20</v>
      </c>
      <c r="AV828" s="101">
        <v>25</v>
      </c>
      <c r="AW828" s="101">
        <v>8</v>
      </c>
      <c r="AX828" s="101">
        <v>12</v>
      </c>
      <c r="AY828" s="101">
        <v>2.7</v>
      </c>
      <c r="AZ828" s="101">
        <v>3.3</v>
      </c>
      <c r="BA828" s="101">
        <v>2</v>
      </c>
      <c r="BB828" s="101">
        <v>2</v>
      </c>
      <c r="BC828" s="101">
        <v>12</v>
      </c>
      <c r="BD828" s="101">
        <v>50</v>
      </c>
      <c r="BE828" s="101">
        <v>100</v>
      </c>
      <c r="BF828" s="101">
        <v>11</v>
      </c>
      <c r="BG828" s="101">
        <v>30</v>
      </c>
      <c r="BH828" s="101">
        <v>50</v>
      </c>
      <c r="BI828" s="101">
        <v>42</v>
      </c>
      <c r="BJ828" s="101">
        <v>50</v>
      </c>
      <c r="BK828" s="101">
        <v>10</v>
      </c>
      <c r="BL828" s="101">
        <v>20</v>
      </c>
      <c r="BM828" s="101">
        <v>5</v>
      </c>
      <c r="BN828" s="101">
        <v>10</v>
      </c>
      <c r="BO828" s="101">
        <v>36</v>
      </c>
      <c r="BP828" s="101">
        <v>41</v>
      </c>
      <c r="BQ828" s="101">
        <v>2.4</v>
      </c>
    </row>
    <row r="829" spans="1:69" hidden="1" x14ac:dyDescent="0.25">
      <c r="A829" s="73"/>
      <c r="B829" s="3" t="s">
        <v>165</v>
      </c>
      <c r="C829" s="23">
        <v>2.8</v>
      </c>
      <c r="D829" s="11">
        <v>0.9</v>
      </c>
      <c r="E829" s="11">
        <f t="shared" si="78"/>
        <v>37.5</v>
      </c>
      <c r="F829" s="11">
        <f t="shared" si="79"/>
        <v>0.81</v>
      </c>
      <c r="G829" s="11">
        <v>11.8</v>
      </c>
      <c r="H829" s="11">
        <v>47.9</v>
      </c>
      <c r="I829" s="11">
        <v>32.290700000000001</v>
      </c>
      <c r="J829" s="11">
        <v>32.280500000000004</v>
      </c>
      <c r="K829" s="125">
        <f t="shared" si="73"/>
        <v>0.84999999999979536</v>
      </c>
      <c r="L829" s="24">
        <v>44.6</v>
      </c>
      <c r="N829" s="104">
        <v>3.95</v>
      </c>
      <c r="O829" s="114">
        <v>9.6999999999999993</v>
      </c>
      <c r="P829" s="25">
        <f t="shared" si="72"/>
        <v>11.06</v>
      </c>
      <c r="Q829" s="25">
        <f t="shared" si="77"/>
        <v>1.1499999999999999</v>
      </c>
      <c r="R829" s="26">
        <v>2.06</v>
      </c>
      <c r="S829" s="26">
        <v>39.799999999999997</v>
      </c>
      <c r="T829" s="26">
        <v>32.267400000000002</v>
      </c>
      <c r="U829" s="121">
        <f t="shared" si="74"/>
        <v>1.6375000000001805</v>
      </c>
      <c r="V829" s="38">
        <v>8.2200000000000006</v>
      </c>
      <c r="W829" s="126">
        <f t="shared" si="71"/>
        <v>2.4874999999999758</v>
      </c>
      <c r="Y829" s="40">
        <v>637</v>
      </c>
      <c r="AA829" s="40">
        <v>11.24</v>
      </c>
      <c r="AB829" s="41">
        <v>8.3699999999999992</v>
      </c>
      <c r="AC829" s="48">
        <v>20.7</v>
      </c>
      <c r="AD829" s="49">
        <v>3.26</v>
      </c>
      <c r="AE829" s="49">
        <v>339</v>
      </c>
      <c r="AF829" s="49">
        <v>1.9</v>
      </c>
      <c r="AG829" s="49">
        <f t="shared" si="75"/>
        <v>8.6449999999999996</v>
      </c>
      <c r="AH829" s="108">
        <v>0.8</v>
      </c>
      <c r="AK829" s="56">
        <v>14.86</v>
      </c>
      <c r="AL829" s="111">
        <v>44.805500000000002</v>
      </c>
      <c r="AM829" s="111">
        <v>44.803199999999997</v>
      </c>
      <c r="AN829" s="60">
        <f t="shared" si="76"/>
        <v>57.500000000132445</v>
      </c>
      <c r="AO829" s="61">
        <v>5.22</v>
      </c>
      <c r="AS829" s="101">
        <v>300</v>
      </c>
      <c r="AT829" s="101">
        <v>400</v>
      </c>
      <c r="AU829" s="101">
        <v>20</v>
      </c>
      <c r="AV829" s="101">
        <v>25</v>
      </c>
      <c r="AW829" s="101">
        <v>8</v>
      </c>
      <c r="AX829" s="101">
        <v>12</v>
      </c>
      <c r="AY829" s="101">
        <v>2.7</v>
      </c>
      <c r="AZ829" s="101">
        <v>3.3</v>
      </c>
      <c r="BA829" s="101">
        <v>2</v>
      </c>
      <c r="BB829" s="101">
        <v>2</v>
      </c>
      <c r="BC829" s="101">
        <v>12</v>
      </c>
      <c r="BD829" s="101">
        <v>50</v>
      </c>
      <c r="BE829" s="101">
        <v>100</v>
      </c>
      <c r="BF829" s="101">
        <v>11</v>
      </c>
      <c r="BG829" s="101">
        <v>30</v>
      </c>
      <c r="BH829" s="101">
        <v>50</v>
      </c>
      <c r="BI829" s="101">
        <v>42</v>
      </c>
      <c r="BJ829" s="101">
        <v>50</v>
      </c>
      <c r="BK829" s="101">
        <v>10</v>
      </c>
      <c r="BL829" s="101">
        <v>20</v>
      </c>
      <c r="BM829" s="101">
        <v>5</v>
      </c>
      <c r="BN829" s="101">
        <v>10</v>
      </c>
      <c r="BO829" s="101">
        <v>36</v>
      </c>
      <c r="BP829" s="101">
        <v>41</v>
      </c>
      <c r="BQ829" s="101">
        <v>2.4</v>
      </c>
    </row>
    <row r="830" spans="1:69" hidden="1" x14ac:dyDescent="0.25">
      <c r="A830" s="73">
        <v>43397</v>
      </c>
      <c r="B830" s="3" t="s">
        <v>39</v>
      </c>
      <c r="C830" s="23">
        <v>3</v>
      </c>
      <c r="D830" s="11">
        <v>0.9</v>
      </c>
      <c r="E830" s="11">
        <f t="shared" si="78"/>
        <v>40.5</v>
      </c>
      <c r="F830" s="11">
        <f t="shared" si="79"/>
        <v>0.81</v>
      </c>
      <c r="G830" s="11">
        <v>11.93</v>
      </c>
      <c r="H830" s="11">
        <v>47.6</v>
      </c>
      <c r="I830" s="11">
        <v>32.379199999999997</v>
      </c>
      <c r="J830" s="11">
        <v>32.370899999999999</v>
      </c>
      <c r="K830" s="125">
        <f t="shared" si="73"/>
        <v>0.69166666666653498</v>
      </c>
      <c r="L830" s="24">
        <v>44.3</v>
      </c>
      <c r="M830" s="6">
        <v>3.55</v>
      </c>
      <c r="N830" s="104">
        <v>4.0999999999999996</v>
      </c>
      <c r="O830" s="114">
        <v>8.6</v>
      </c>
      <c r="P830" s="25">
        <f t="shared" si="72"/>
        <v>11.479999999999999</v>
      </c>
      <c r="Q830" s="25">
        <f t="shared" si="77"/>
        <v>0.9</v>
      </c>
      <c r="R830" s="26">
        <v>2.0499999999999998</v>
      </c>
      <c r="S830" s="26">
        <v>40.1</v>
      </c>
      <c r="T830" s="26">
        <v>32.3581</v>
      </c>
      <c r="U830" s="121">
        <f t="shared" si="74"/>
        <v>1.5999999999998238</v>
      </c>
      <c r="V830" s="38">
        <v>8.35</v>
      </c>
      <c r="W830" s="126">
        <f t="shared" si="71"/>
        <v>2.2916666666663588</v>
      </c>
      <c r="Y830" s="40">
        <v>617</v>
      </c>
      <c r="AA830" s="40">
        <v>15.31</v>
      </c>
      <c r="AB830" s="41">
        <v>13.07</v>
      </c>
      <c r="AC830" s="48">
        <v>20.7</v>
      </c>
      <c r="AD830" s="49">
        <v>3.17</v>
      </c>
      <c r="AE830" s="49">
        <v>343</v>
      </c>
      <c r="AF830" s="49">
        <v>1.9</v>
      </c>
      <c r="AG830" s="49">
        <f t="shared" si="75"/>
        <v>8.6449999999999996</v>
      </c>
      <c r="AH830" s="108">
        <v>0.8</v>
      </c>
      <c r="AK830" s="56">
        <v>13.28</v>
      </c>
      <c r="AL830" s="111">
        <v>44.8202</v>
      </c>
      <c r="AM830" s="111">
        <v>44.817599999999999</v>
      </c>
      <c r="AN830" s="60">
        <f t="shared" si="76"/>
        <v>65.000000000026148</v>
      </c>
      <c r="AO830" s="61">
        <v>9.5259999999999998</v>
      </c>
      <c r="AS830" s="101">
        <v>300</v>
      </c>
      <c r="AT830" s="101">
        <v>400</v>
      </c>
      <c r="AU830" s="101">
        <v>20</v>
      </c>
      <c r="AV830" s="101">
        <v>25</v>
      </c>
      <c r="AW830" s="101">
        <v>8</v>
      </c>
      <c r="AX830" s="101">
        <v>12</v>
      </c>
      <c r="AY830" s="101">
        <v>2.7</v>
      </c>
      <c r="AZ830" s="101">
        <v>3.3</v>
      </c>
      <c r="BA830" s="101">
        <v>2</v>
      </c>
      <c r="BB830" s="101">
        <v>2</v>
      </c>
      <c r="BC830" s="101">
        <v>12</v>
      </c>
      <c r="BD830" s="101">
        <v>50</v>
      </c>
      <c r="BE830" s="101">
        <v>100</v>
      </c>
      <c r="BF830" s="101">
        <v>11</v>
      </c>
      <c r="BG830" s="101">
        <v>30</v>
      </c>
      <c r="BH830" s="101">
        <v>50</v>
      </c>
      <c r="BI830" s="101">
        <v>42</v>
      </c>
      <c r="BJ830" s="101">
        <v>50</v>
      </c>
      <c r="BK830" s="101">
        <v>10</v>
      </c>
      <c r="BL830" s="101">
        <v>20</v>
      </c>
      <c r="BM830" s="101">
        <v>5</v>
      </c>
      <c r="BN830" s="101">
        <v>10</v>
      </c>
      <c r="BO830" s="101">
        <v>36</v>
      </c>
      <c r="BP830" s="101">
        <v>41</v>
      </c>
      <c r="BQ830" s="101">
        <v>2.4</v>
      </c>
    </row>
    <row r="831" spans="1:69" hidden="1" x14ac:dyDescent="0.25">
      <c r="A831" s="73"/>
      <c r="B831" s="3" t="s">
        <v>36</v>
      </c>
      <c r="C831" s="23">
        <v>2.9</v>
      </c>
      <c r="D831" s="11">
        <v>0.8</v>
      </c>
      <c r="E831" s="11">
        <f t="shared" si="78"/>
        <v>39.5</v>
      </c>
      <c r="F831" s="11">
        <f t="shared" si="79"/>
        <v>0.72000000000000008</v>
      </c>
      <c r="G831" s="11">
        <v>11.83</v>
      </c>
      <c r="H831" s="11">
        <v>47.4</v>
      </c>
      <c r="I831" s="11">
        <v>32.342300000000002</v>
      </c>
      <c r="J831" s="11">
        <v>32.333199999999998</v>
      </c>
      <c r="K831" s="125">
        <f t="shared" si="73"/>
        <v>0.75833333333363839</v>
      </c>
      <c r="L831" s="24">
        <v>44.1</v>
      </c>
      <c r="M831" s="6">
        <v>3.62</v>
      </c>
      <c r="N831" s="104">
        <v>3.9</v>
      </c>
      <c r="O831" s="114">
        <v>8.75</v>
      </c>
      <c r="P831" s="25">
        <f t="shared" si="72"/>
        <v>10.92</v>
      </c>
      <c r="Q831" s="25">
        <f t="shared" si="77"/>
        <v>0.97</v>
      </c>
      <c r="R831" s="26">
        <v>2.0499999999999998</v>
      </c>
      <c r="S831" s="26">
        <v>39.700000000000003</v>
      </c>
      <c r="T831" s="26">
        <v>32.319000000000003</v>
      </c>
      <c r="U831" s="121">
        <f t="shared" si="74"/>
        <v>1.7749999999994159</v>
      </c>
      <c r="V831" s="38">
        <v>8.2799999999999994</v>
      </c>
      <c r="W831" s="126">
        <f t="shared" si="71"/>
        <v>2.5333333333330543</v>
      </c>
      <c r="Y831" s="40">
        <v>615</v>
      </c>
      <c r="AA831" s="40">
        <v>14.89</v>
      </c>
      <c r="AB831" s="41">
        <v>13.11</v>
      </c>
      <c r="AC831" s="48">
        <v>21.2</v>
      </c>
      <c r="AD831" s="49">
        <v>3.17</v>
      </c>
      <c r="AE831" s="49">
        <v>333</v>
      </c>
      <c r="AF831" s="49">
        <v>1.8</v>
      </c>
      <c r="AG831" s="49">
        <f t="shared" si="75"/>
        <v>8.19</v>
      </c>
      <c r="AH831" s="108">
        <v>0.8</v>
      </c>
      <c r="AK831" s="56">
        <v>17.79</v>
      </c>
      <c r="AL831" s="111">
        <v>44.856699999999996</v>
      </c>
      <c r="AM831" s="111">
        <v>44.854100000000003</v>
      </c>
      <c r="AN831" s="60">
        <f t="shared" si="76"/>
        <v>64.999999999848512</v>
      </c>
      <c r="AO831" s="61">
        <v>7.8520000000000003</v>
      </c>
      <c r="AS831" s="101">
        <v>300</v>
      </c>
      <c r="AT831" s="101">
        <v>400</v>
      </c>
      <c r="AU831" s="101">
        <v>20</v>
      </c>
      <c r="AV831" s="101">
        <v>25</v>
      </c>
      <c r="AW831" s="101">
        <v>8</v>
      </c>
      <c r="AX831" s="101">
        <v>12</v>
      </c>
      <c r="AY831" s="101">
        <v>2.7</v>
      </c>
      <c r="AZ831" s="101">
        <v>3.3</v>
      </c>
      <c r="BA831" s="101">
        <v>2</v>
      </c>
      <c r="BB831" s="101">
        <v>2</v>
      </c>
      <c r="BC831" s="101">
        <v>12</v>
      </c>
      <c r="BD831" s="101">
        <v>50</v>
      </c>
      <c r="BE831" s="101">
        <v>100</v>
      </c>
      <c r="BF831" s="101">
        <v>11</v>
      </c>
      <c r="BG831" s="101">
        <v>30</v>
      </c>
      <c r="BH831" s="101">
        <v>50</v>
      </c>
      <c r="BI831" s="101">
        <v>42</v>
      </c>
      <c r="BJ831" s="101">
        <v>50</v>
      </c>
      <c r="BK831" s="101">
        <v>10</v>
      </c>
      <c r="BL831" s="101">
        <v>20</v>
      </c>
      <c r="BM831" s="101">
        <v>5</v>
      </c>
      <c r="BN831" s="101">
        <v>10</v>
      </c>
      <c r="BO831" s="101">
        <v>36</v>
      </c>
      <c r="BP831" s="101">
        <v>41</v>
      </c>
      <c r="BQ831" s="101">
        <v>2.4</v>
      </c>
    </row>
    <row r="832" spans="1:69" hidden="1" x14ac:dyDescent="0.25">
      <c r="A832" s="73">
        <v>43398</v>
      </c>
      <c r="B832" s="3" t="s">
        <v>34</v>
      </c>
      <c r="C832" s="23">
        <v>2.9</v>
      </c>
      <c r="D832" s="11">
        <v>0.7</v>
      </c>
      <c r="E832" s="11">
        <f t="shared" si="78"/>
        <v>40</v>
      </c>
      <c r="F832" s="11">
        <f t="shared" si="79"/>
        <v>0.63</v>
      </c>
      <c r="G832" s="11">
        <v>11.92</v>
      </c>
      <c r="H832" s="11">
        <v>47.6</v>
      </c>
      <c r="I832" s="11">
        <v>32.186700000000002</v>
      </c>
      <c r="J832" s="11">
        <v>32.177</v>
      </c>
      <c r="K832" s="125">
        <f t="shared" si="73"/>
        <v>0.80833333333352186</v>
      </c>
      <c r="L832" s="24">
        <v>44.3</v>
      </c>
      <c r="M832" s="6">
        <v>3.55</v>
      </c>
      <c r="N832" s="104">
        <v>4</v>
      </c>
      <c r="O832" s="114">
        <v>8.6999999999999993</v>
      </c>
      <c r="P832" s="25">
        <f t="shared" si="72"/>
        <v>11.2</v>
      </c>
      <c r="Q832" s="25">
        <f t="shared" si="77"/>
        <v>0.94</v>
      </c>
      <c r="R832" s="26">
        <v>2.06</v>
      </c>
      <c r="S832" s="26">
        <v>39.6</v>
      </c>
      <c r="T832" s="26">
        <v>32.165999999999997</v>
      </c>
      <c r="U832" s="121">
        <f t="shared" si="74"/>
        <v>1.3750000000003482</v>
      </c>
      <c r="V832" s="38">
        <v>8.2899999999999991</v>
      </c>
      <c r="W832" s="126">
        <f t="shared" si="71"/>
        <v>2.18333333333387</v>
      </c>
      <c r="Y832" s="40">
        <v>603</v>
      </c>
      <c r="AA832" s="40">
        <v>16.45</v>
      </c>
      <c r="AB832" s="41">
        <v>15.86</v>
      </c>
      <c r="AC832" s="48">
        <v>21.3</v>
      </c>
      <c r="AD832" s="49">
        <v>3.15</v>
      </c>
      <c r="AE832" s="49">
        <v>333</v>
      </c>
      <c r="AF832" s="49">
        <v>1.9</v>
      </c>
      <c r="AG832" s="49">
        <f t="shared" si="75"/>
        <v>8.6449999999999996</v>
      </c>
      <c r="AH832" s="108">
        <v>0.8</v>
      </c>
      <c r="AK832" s="56">
        <v>10.84</v>
      </c>
      <c r="AL832" s="111">
        <v>44.896299999999997</v>
      </c>
      <c r="AM832" s="111">
        <v>44.893500000000003</v>
      </c>
      <c r="AN832" s="60">
        <f t="shared" si="76"/>
        <v>69.999999999836859</v>
      </c>
      <c r="AO832" s="61">
        <v>5.157</v>
      </c>
      <c r="AS832" s="101">
        <v>300</v>
      </c>
      <c r="AT832" s="101">
        <v>400</v>
      </c>
      <c r="AU832" s="101">
        <v>20</v>
      </c>
      <c r="AV832" s="101">
        <v>25</v>
      </c>
      <c r="AW832" s="101">
        <v>8</v>
      </c>
      <c r="AX832" s="101">
        <v>12</v>
      </c>
      <c r="AY832" s="101">
        <v>2.7</v>
      </c>
      <c r="AZ832" s="101">
        <v>3.3</v>
      </c>
      <c r="BA832" s="101">
        <v>2</v>
      </c>
      <c r="BB832" s="101">
        <v>2</v>
      </c>
      <c r="BC832" s="101">
        <v>12</v>
      </c>
      <c r="BD832" s="101">
        <v>50</v>
      </c>
      <c r="BE832" s="101">
        <v>100</v>
      </c>
      <c r="BF832" s="101">
        <v>11</v>
      </c>
      <c r="BG832" s="101">
        <v>30</v>
      </c>
      <c r="BH832" s="101">
        <v>50</v>
      </c>
      <c r="BI832" s="101">
        <v>42</v>
      </c>
      <c r="BJ832" s="101">
        <v>50</v>
      </c>
      <c r="BK832" s="101">
        <v>10</v>
      </c>
      <c r="BL832" s="101">
        <v>20</v>
      </c>
      <c r="BM832" s="101">
        <v>5</v>
      </c>
      <c r="BN832" s="101">
        <v>10</v>
      </c>
      <c r="BO832" s="101">
        <v>36</v>
      </c>
      <c r="BP832" s="101">
        <v>41</v>
      </c>
      <c r="BQ832" s="101">
        <v>2.4</v>
      </c>
    </row>
    <row r="833" spans="1:69" hidden="1" x14ac:dyDescent="0.25">
      <c r="A833" s="73"/>
      <c r="B833" s="3" t="s">
        <v>307</v>
      </c>
      <c r="C833" s="23">
        <v>2.9</v>
      </c>
      <c r="D833" s="11">
        <v>0.8</v>
      </c>
      <c r="E833" s="11">
        <f t="shared" si="78"/>
        <v>39.5</v>
      </c>
      <c r="F833" s="11">
        <f t="shared" si="79"/>
        <v>0.72000000000000008</v>
      </c>
      <c r="G833" s="11">
        <v>11.92</v>
      </c>
      <c r="H833" s="11">
        <v>48.1</v>
      </c>
      <c r="I833" s="11">
        <v>32.295000000000002</v>
      </c>
      <c r="J833" s="11">
        <v>32.283200000000001</v>
      </c>
      <c r="K833" s="125">
        <f t="shared" si="73"/>
        <v>0.98333333333341</v>
      </c>
      <c r="L833" s="24">
        <v>44.2</v>
      </c>
      <c r="M833" s="6">
        <v>3.35</v>
      </c>
      <c r="N833" s="104">
        <v>4.2</v>
      </c>
      <c r="O833" s="114">
        <v>9.1</v>
      </c>
      <c r="P833" s="25">
        <f t="shared" si="72"/>
        <v>11.76</v>
      </c>
      <c r="Q833" s="25">
        <f t="shared" si="77"/>
        <v>0.98</v>
      </c>
      <c r="R833" s="26">
        <v>1.99</v>
      </c>
      <c r="S833" s="26">
        <v>40.299999999999997</v>
      </c>
      <c r="T833" s="26">
        <v>32.270400000000002</v>
      </c>
      <c r="U833" s="121">
        <f t="shared" si="74"/>
        <v>1.5999999999998238</v>
      </c>
      <c r="V833" s="38">
        <v>8.31</v>
      </c>
      <c r="W833" s="126">
        <f t="shared" si="71"/>
        <v>2.5833333333332336</v>
      </c>
      <c r="Y833" s="40">
        <v>608</v>
      </c>
      <c r="AA833" s="40">
        <v>18.95</v>
      </c>
      <c r="AB833" s="41">
        <v>18.5</v>
      </c>
      <c r="AC833" s="48">
        <v>21.4</v>
      </c>
      <c r="AD833" s="49">
        <v>3.14</v>
      </c>
      <c r="AE833" s="49">
        <v>327</v>
      </c>
      <c r="AF833" s="49">
        <v>1.9</v>
      </c>
      <c r="AG833" s="49">
        <f t="shared" si="75"/>
        <v>8.6449999999999996</v>
      </c>
      <c r="AH833" s="108">
        <v>0.8</v>
      </c>
      <c r="AK833" s="56">
        <v>12.64</v>
      </c>
      <c r="AL833" s="111">
        <v>44.9405</v>
      </c>
      <c r="AM833" s="111">
        <v>44.937899999999999</v>
      </c>
      <c r="AN833" s="60">
        <f t="shared" si="76"/>
        <v>65.000000000026148</v>
      </c>
      <c r="AO833" s="61">
        <v>9.3079999999999998</v>
      </c>
      <c r="AS833" s="101">
        <v>300</v>
      </c>
      <c r="AT833" s="101">
        <v>400</v>
      </c>
      <c r="AU833" s="101">
        <v>20</v>
      </c>
      <c r="AV833" s="101">
        <v>25</v>
      </c>
      <c r="AW833" s="101">
        <v>8</v>
      </c>
      <c r="AX833" s="101">
        <v>12</v>
      </c>
      <c r="AY833" s="101">
        <v>2.7</v>
      </c>
      <c r="AZ833" s="101">
        <v>3.3</v>
      </c>
      <c r="BA833" s="101">
        <v>2</v>
      </c>
      <c r="BB833" s="101">
        <v>2</v>
      </c>
      <c r="BC833" s="101">
        <v>12</v>
      </c>
      <c r="BD833" s="101">
        <v>50</v>
      </c>
      <c r="BE833" s="101">
        <v>100</v>
      </c>
      <c r="BF833" s="101">
        <v>11</v>
      </c>
      <c r="BG833" s="101">
        <v>30</v>
      </c>
      <c r="BH833" s="101">
        <v>50</v>
      </c>
      <c r="BI833" s="101">
        <v>42</v>
      </c>
      <c r="BJ833" s="101">
        <v>50</v>
      </c>
      <c r="BK833" s="101">
        <v>10</v>
      </c>
      <c r="BL833" s="101">
        <v>20</v>
      </c>
      <c r="BM833" s="101">
        <v>5</v>
      </c>
      <c r="BN833" s="101">
        <v>10</v>
      </c>
      <c r="BO833" s="101">
        <v>36</v>
      </c>
      <c r="BP833" s="101">
        <v>41</v>
      </c>
      <c r="BQ833" s="101">
        <v>2.4</v>
      </c>
    </row>
    <row r="834" spans="1:69" hidden="1" x14ac:dyDescent="0.25">
      <c r="A834" s="73">
        <v>43399</v>
      </c>
      <c r="B834" s="3" t="s">
        <v>65</v>
      </c>
      <c r="C834" s="23">
        <v>3</v>
      </c>
      <c r="D834" s="11">
        <v>0.5</v>
      </c>
      <c r="E834" s="11">
        <f t="shared" si="78"/>
        <v>42.5</v>
      </c>
      <c r="F834" s="11">
        <f t="shared" si="79"/>
        <v>0.45</v>
      </c>
      <c r="G834" s="11">
        <v>12.02</v>
      </c>
      <c r="H834" s="11">
        <v>47.8</v>
      </c>
      <c r="I834" s="11">
        <v>32.335299999999997</v>
      </c>
      <c r="J834" s="11">
        <v>32.324100000000001</v>
      </c>
      <c r="K834" s="125">
        <f t="shared" si="73"/>
        <v>0.93333333333293445</v>
      </c>
      <c r="L834" s="24">
        <v>44.2</v>
      </c>
      <c r="M834" s="6">
        <v>3.52</v>
      </c>
      <c r="N834" s="104">
        <v>4.0999999999999996</v>
      </c>
      <c r="O834" s="114">
        <v>10.1</v>
      </c>
      <c r="P834" s="25">
        <f t="shared" si="72"/>
        <v>11.479999999999999</v>
      </c>
      <c r="Q834" s="25">
        <f t="shared" si="77"/>
        <v>1.2000000000000002</v>
      </c>
      <c r="R834" s="26">
        <v>2.0499999999999998</v>
      </c>
      <c r="S834" s="26">
        <v>39.6</v>
      </c>
      <c r="T834" s="26">
        <v>32.311300000000003</v>
      </c>
      <c r="U834" s="121">
        <f t="shared" si="74"/>
        <v>1.5999999999998238</v>
      </c>
      <c r="V834" s="38">
        <v>8.2799999999999994</v>
      </c>
      <c r="W834" s="126">
        <f t="shared" si="71"/>
        <v>2.5333333333327581</v>
      </c>
      <c r="Y834" s="40">
        <v>609</v>
      </c>
      <c r="AA834" s="40">
        <v>20.34</v>
      </c>
      <c r="AB834" s="41">
        <v>20.58</v>
      </c>
      <c r="AC834" s="48">
        <v>21.2</v>
      </c>
      <c r="AD834" s="49">
        <v>3.2</v>
      </c>
      <c r="AE834" s="49">
        <v>341</v>
      </c>
      <c r="AF834" s="49">
        <v>1.9</v>
      </c>
      <c r="AG834" s="49">
        <f t="shared" si="75"/>
        <v>8.6449999999999996</v>
      </c>
      <c r="AH834" s="108">
        <v>0.9</v>
      </c>
      <c r="AK834" s="56">
        <v>12.25</v>
      </c>
      <c r="AL834" s="111">
        <v>44.710900000000002</v>
      </c>
      <c r="AM834" s="111">
        <v>44.707299999999996</v>
      </c>
      <c r="AN834" s="60">
        <f t="shared" si="76"/>
        <v>90.000000000145519</v>
      </c>
      <c r="AO834" s="61">
        <v>6.9189999999999996</v>
      </c>
      <c r="AS834" s="101">
        <v>300</v>
      </c>
      <c r="AT834" s="101">
        <v>400</v>
      </c>
      <c r="AU834" s="101">
        <v>20</v>
      </c>
      <c r="AV834" s="101">
        <v>25</v>
      </c>
      <c r="AW834" s="101">
        <v>8</v>
      </c>
      <c r="AX834" s="101">
        <v>12</v>
      </c>
      <c r="AY834" s="101">
        <v>2.7</v>
      </c>
      <c r="AZ834" s="101">
        <v>3.3</v>
      </c>
      <c r="BA834" s="101">
        <v>2</v>
      </c>
      <c r="BB834" s="101">
        <v>2</v>
      </c>
      <c r="BC834" s="101">
        <v>12</v>
      </c>
      <c r="BD834" s="101">
        <v>50</v>
      </c>
      <c r="BE834" s="101">
        <v>100</v>
      </c>
      <c r="BF834" s="101">
        <v>11</v>
      </c>
      <c r="BG834" s="101">
        <v>30</v>
      </c>
      <c r="BH834" s="101">
        <v>50</v>
      </c>
      <c r="BI834" s="101">
        <v>42</v>
      </c>
      <c r="BJ834" s="101">
        <v>50</v>
      </c>
      <c r="BK834" s="101">
        <v>10</v>
      </c>
      <c r="BL834" s="101">
        <v>20</v>
      </c>
      <c r="BM834" s="101">
        <v>5</v>
      </c>
      <c r="BN834" s="101">
        <v>10</v>
      </c>
      <c r="BO834" s="101">
        <v>36</v>
      </c>
      <c r="BP834" s="101">
        <v>41</v>
      </c>
      <c r="BQ834" s="101">
        <v>2.4</v>
      </c>
    </row>
    <row r="835" spans="1:69" hidden="1" x14ac:dyDescent="0.25">
      <c r="A835" s="73"/>
      <c r="B835" s="3" t="s">
        <v>36</v>
      </c>
      <c r="C835" s="23">
        <v>2.9</v>
      </c>
      <c r="D835" s="11">
        <v>0.7</v>
      </c>
      <c r="E835" s="11">
        <f t="shared" si="78"/>
        <v>40</v>
      </c>
      <c r="F835" s="11">
        <f t="shared" si="79"/>
        <v>0.63</v>
      </c>
      <c r="G835" s="11">
        <v>11.96</v>
      </c>
      <c r="H835" s="11">
        <v>47.6</v>
      </c>
      <c r="I835" s="11">
        <v>32.281799999999997</v>
      </c>
      <c r="J835" s="11">
        <v>32.269199999999998</v>
      </c>
      <c r="K835" s="125">
        <f t="shared" si="73"/>
        <v>1.0499999999999214</v>
      </c>
      <c r="L835" s="24">
        <v>41.3</v>
      </c>
      <c r="M835" s="6">
        <v>3.02</v>
      </c>
      <c r="N835" s="104">
        <v>4.0999999999999996</v>
      </c>
      <c r="O835" s="114">
        <v>9.5</v>
      </c>
      <c r="P835" s="25">
        <f t="shared" si="72"/>
        <v>11.479999999999999</v>
      </c>
      <c r="Q835" s="25">
        <f t="shared" si="77"/>
        <v>1.08</v>
      </c>
      <c r="R835" s="26">
        <v>1.95</v>
      </c>
      <c r="S835" s="26">
        <v>40.1</v>
      </c>
      <c r="T835" s="26">
        <v>32.255699999999997</v>
      </c>
      <c r="U835" s="121">
        <f t="shared" si="74"/>
        <v>1.6875000000000639</v>
      </c>
      <c r="V835" s="38">
        <v>8.02</v>
      </c>
      <c r="W835" s="126">
        <f t="shared" si="71"/>
        <v>2.7374999999999856</v>
      </c>
      <c r="Y835" s="40">
        <v>563</v>
      </c>
      <c r="AA835" s="40">
        <v>20.61</v>
      </c>
      <c r="AB835" s="41">
        <v>21.25</v>
      </c>
      <c r="AC835" s="48">
        <v>20.5</v>
      </c>
      <c r="AD835" s="49">
        <v>3.2</v>
      </c>
      <c r="AE835" s="49">
        <v>315</v>
      </c>
      <c r="AF835" s="49">
        <v>1.9</v>
      </c>
      <c r="AG835" s="49">
        <f t="shared" si="75"/>
        <v>8.6449999999999996</v>
      </c>
      <c r="AH835" s="108">
        <v>0.75</v>
      </c>
      <c r="AK835" s="56">
        <v>12.15</v>
      </c>
      <c r="AL835" s="111">
        <v>44.741799999999998</v>
      </c>
      <c r="AM835" s="111">
        <v>44.738799999999998</v>
      </c>
      <c r="AN835" s="60">
        <f t="shared" si="76"/>
        <v>75.000000000002842</v>
      </c>
      <c r="AO835" s="61">
        <v>6.3220000000000001</v>
      </c>
      <c r="AS835" s="101">
        <v>300</v>
      </c>
      <c r="AT835" s="101">
        <v>400</v>
      </c>
      <c r="AU835" s="101">
        <v>20</v>
      </c>
      <c r="AV835" s="101">
        <v>25</v>
      </c>
      <c r="AW835" s="101">
        <v>8</v>
      </c>
      <c r="AX835" s="101">
        <v>12</v>
      </c>
      <c r="AY835" s="101">
        <v>2.7</v>
      </c>
      <c r="AZ835" s="101">
        <v>3.3</v>
      </c>
      <c r="BA835" s="101">
        <v>2</v>
      </c>
      <c r="BB835" s="101">
        <v>2</v>
      </c>
      <c r="BC835" s="101">
        <v>12</v>
      </c>
      <c r="BD835" s="101">
        <v>50</v>
      </c>
      <c r="BE835" s="101">
        <v>100</v>
      </c>
      <c r="BF835" s="101">
        <v>11</v>
      </c>
      <c r="BG835" s="101">
        <v>30</v>
      </c>
      <c r="BH835" s="101">
        <v>50</v>
      </c>
      <c r="BI835" s="101">
        <v>42</v>
      </c>
      <c r="BJ835" s="101">
        <v>50</v>
      </c>
      <c r="BK835" s="101">
        <v>10</v>
      </c>
      <c r="BL835" s="101">
        <v>20</v>
      </c>
      <c r="BM835" s="101">
        <v>5</v>
      </c>
      <c r="BN835" s="101">
        <v>10</v>
      </c>
      <c r="BO835" s="101">
        <v>36</v>
      </c>
      <c r="BP835" s="101">
        <v>41</v>
      </c>
      <c r="BQ835" s="101">
        <v>2.4</v>
      </c>
    </row>
    <row r="836" spans="1:69" hidden="1" x14ac:dyDescent="0.25">
      <c r="A836" s="73">
        <v>43400</v>
      </c>
      <c r="B836" s="3" t="s">
        <v>167</v>
      </c>
      <c r="C836" s="23">
        <v>3.1</v>
      </c>
      <c r="D836" s="11">
        <v>0.5</v>
      </c>
      <c r="E836" s="11">
        <f t="shared" si="78"/>
        <v>44</v>
      </c>
      <c r="F836" s="11">
        <f t="shared" si="79"/>
        <v>0.45</v>
      </c>
      <c r="G836" s="11">
        <v>11.94</v>
      </c>
      <c r="H836" s="11">
        <v>47.4</v>
      </c>
      <c r="I836" s="11">
        <v>32.352899999999998</v>
      </c>
      <c r="J836" s="11">
        <v>32.3431</v>
      </c>
      <c r="K836" s="125">
        <f t="shared" si="73"/>
        <v>0.81666666666653975</v>
      </c>
      <c r="L836" s="24">
        <v>42.2</v>
      </c>
      <c r="M836" s="6">
        <v>3.94</v>
      </c>
      <c r="N836" s="104">
        <v>4</v>
      </c>
      <c r="O836" s="114">
        <v>9</v>
      </c>
      <c r="P836" s="25">
        <f t="shared" si="72"/>
        <v>11.2</v>
      </c>
      <c r="Q836" s="25">
        <f t="shared" si="77"/>
        <v>1</v>
      </c>
      <c r="R836" s="26">
        <v>1.93</v>
      </c>
      <c r="S836" s="26">
        <v>39.799999999999997</v>
      </c>
      <c r="T836" s="26">
        <v>32.332700000000003</v>
      </c>
      <c r="U836" s="121">
        <f t="shared" si="74"/>
        <v>1.2999999999996348</v>
      </c>
      <c r="V836" s="38">
        <v>7.8</v>
      </c>
      <c r="W836" s="126">
        <f t="shared" si="71"/>
        <v>2.1166666666661746</v>
      </c>
      <c r="Y836" s="40">
        <v>581</v>
      </c>
      <c r="AA836" s="40">
        <v>22.78</v>
      </c>
      <c r="AB836" s="41">
        <v>24.5</v>
      </c>
      <c r="AC836" s="48">
        <v>21</v>
      </c>
      <c r="AD836" s="49">
        <v>3.18</v>
      </c>
      <c r="AE836" s="49">
        <v>335</v>
      </c>
      <c r="AF836" s="49">
        <v>1.9</v>
      </c>
      <c r="AG836" s="49">
        <f t="shared" si="75"/>
        <v>8.6449999999999996</v>
      </c>
      <c r="AH836" s="108">
        <v>0.8</v>
      </c>
      <c r="AK836" s="56">
        <v>11.92</v>
      </c>
      <c r="AL836" s="111">
        <v>44.8658</v>
      </c>
      <c r="AM836" s="111">
        <v>44.862499999999997</v>
      </c>
      <c r="AN836" s="60">
        <f t="shared" si="76"/>
        <v>82.500000000074181</v>
      </c>
      <c r="AO836" s="61">
        <v>7.9539999999999997</v>
      </c>
      <c r="AS836" s="101">
        <v>300</v>
      </c>
      <c r="AT836" s="101">
        <v>400</v>
      </c>
      <c r="AU836" s="101">
        <v>20</v>
      </c>
      <c r="AV836" s="101">
        <v>25</v>
      </c>
      <c r="AW836" s="101">
        <v>8</v>
      </c>
      <c r="AX836" s="101">
        <v>12</v>
      </c>
      <c r="AY836" s="101">
        <v>2.7</v>
      </c>
      <c r="AZ836" s="101">
        <v>3.3</v>
      </c>
      <c r="BA836" s="101">
        <v>2</v>
      </c>
      <c r="BB836" s="101">
        <v>2</v>
      </c>
      <c r="BC836" s="101">
        <v>12</v>
      </c>
      <c r="BD836" s="101">
        <v>50</v>
      </c>
      <c r="BE836" s="101">
        <v>100</v>
      </c>
      <c r="BF836" s="101">
        <v>11</v>
      </c>
      <c r="BG836" s="101">
        <v>30</v>
      </c>
      <c r="BH836" s="101">
        <v>50</v>
      </c>
      <c r="BI836" s="101">
        <v>42</v>
      </c>
      <c r="BJ836" s="101">
        <v>50</v>
      </c>
      <c r="BK836" s="101">
        <v>10</v>
      </c>
      <c r="BL836" s="101">
        <v>20</v>
      </c>
      <c r="BM836" s="101">
        <v>5</v>
      </c>
      <c r="BN836" s="101">
        <v>10</v>
      </c>
      <c r="BO836" s="101">
        <v>36</v>
      </c>
      <c r="BP836" s="101">
        <v>41</v>
      </c>
      <c r="BQ836" s="101">
        <v>2.4</v>
      </c>
    </row>
    <row r="837" spans="1:69" hidden="1" x14ac:dyDescent="0.25">
      <c r="A837" s="73">
        <v>43402</v>
      </c>
      <c r="B837" s="3" t="s">
        <v>39</v>
      </c>
      <c r="C837" s="23">
        <v>3</v>
      </c>
      <c r="D837" s="11">
        <v>0.7</v>
      </c>
      <c r="E837" s="11">
        <f t="shared" si="78"/>
        <v>41.5</v>
      </c>
      <c r="F837" s="11">
        <f t="shared" si="79"/>
        <v>0.63</v>
      </c>
      <c r="G837" s="11">
        <v>11.87</v>
      </c>
      <c r="H837" s="11">
        <v>47.8</v>
      </c>
      <c r="I837" s="11">
        <v>32.302799999999998</v>
      </c>
      <c r="J837" s="11">
        <v>32.287599999999998</v>
      </c>
      <c r="K837" s="125">
        <f t="shared" si="73"/>
        <v>1.2666666666666753</v>
      </c>
      <c r="L837" s="24">
        <v>41.4</v>
      </c>
      <c r="M837" s="6">
        <v>3.25</v>
      </c>
      <c r="N837" s="104">
        <v>3.85</v>
      </c>
      <c r="O837" s="114">
        <v>7.9</v>
      </c>
      <c r="P837" s="25">
        <f t="shared" si="72"/>
        <v>10.78</v>
      </c>
      <c r="Q837" s="25">
        <f t="shared" si="77"/>
        <v>0.81000000000000016</v>
      </c>
      <c r="R837" s="26">
        <v>1.85</v>
      </c>
      <c r="S837" s="26">
        <v>39.4</v>
      </c>
      <c r="T837" s="26">
        <v>32.274700000000003</v>
      </c>
      <c r="U837" s="121">
        <f t="shared" si="74"/>
        <v>1.6124999999993506</v>
      </c>
      <c r="V837" s="38">
        <v>7.54</v>
      </c>
      <c r="W837" s="126">
        <f t="shared" ref="W837:W900" si="80">U837+K837</f>
        <v>2.8791666666660261</v>
      </c>
      <c r="Y837" s="40">
        <v>566</v>
      </c>
      <c r="AA837" s="40">
        <v>22.9</v>
      </c>
      <c r="AB837" s="41">
        <v>24.13</v>
      </c>
      <c r="AC837" s="48">
        <v>21.2</v>
      </c>
      <c r="AD837" s="49">
        <v>3.11</v>
      </c>
      <c r="AE837" s="49">
        <v>311</v>
      </c>
      <c r="AF837" s="49">
        <v>1.8</v>
      </c>
      <c r="AG837" s="49">
        <f t="shared" si="75"/>
        <v>8.19</v>
      </c>
      <c r="AH837" s="108">
        <v>0.7</v>
      </c>
      <c r="AK837" s="56">
        <v>19.829999999999998</v>
      </c>
      <c r="AL837" s="111">
        <v>44.896299999999997</v>
      </c>
      <c r="AM837" s="111">
        <v>44.894100000000002</v>
      </c>
      <c r="AN837" s="60">
        <f t="shared" si="76"/>
        <v>54.999999999871818</v>
      </c>
      <c r="AO837" s="61">
        <v>5.2089999999999996</v>
      </c>
      <c r="AS837" s="101">
        <v>300</v>
      </c>
      <c r="AT837" s="101">
        <v>400</v>
      </c>
      <c r="AU837" s="101">
        <v>20</v>
      </c>
      <c r="AV837" s="101">
        <v>25</v>
      </c>
      <c r="AW837" s="101">
        <v>8</v>
      </c>
      <c r="AX837" s="101">
        <v>12</v>
      </c>
      <c r="AY837" s="101">
        <v>2.7</v>
      </c>
      <c r="AZ837" s="101">
        <v>3.3</v>
      </c>
      <c r="BA837" s="101">
        <v>2</v>
      </c>
      <c r="BB837" s="101">
        <v>2</v>
      </c>
      <c r="BC837" s="101">
        <v>12</v>
      </c>
      <c r="BD837" s="101">
        <v>50</v>
      </c>
      <c r="BE837" s="101">
        <v>100</v>
      </c>
      <c r="BF837" s="101">
        <v>11</v>
      </c>
      <c r="BG837" s="101">
        <v>30</v>
      </c>
      <c r="BH837" s="101">
        <v>50</v>
      </c>
      <c r="BI837" s="101">
        <v>42</v>
      </c>
      <c r="BJ837" s="101">
        <v>50</v>
      </c>
      <c r="BK837" s="101">
        <v>10</v>
      </c>
      <c r="BL837" s="101">
        <v>20</v>
      </c>
      <c r="BM837" s="101">
        <v>5</v>
      </c>
      <c r="BN837" s="101">
        <v>10</v>
      </c>
      <c r="BO837" s="101">
        <v>36</v>
      </c>
      <c r="BP837" s="101">
        <v>41</v>
      </c>
      <c r="BQ837" s="101">
        <v>2.4</v>
      </c>
    </row>
    <row r="838" spans="1:69" hidden="1" x14ac:dyDescent="0.25">
      <c r="A838" s="73"/>
      <c r="B838" s="3" t="s">
        <v>90</v>
      </c>
      <c r="C838" s="23">
        <v>3.2</v>
      </c>
      <c r="D838" s="11">
        <v>0.75</v>
      </c>
      <c r="E838" s="11">
        <f t="shared" si="78"/>
        <v>44.25</v>
      </c>
      <c r="F838" s="11">
        <f t="shared" si="79"/>
        <v>0.67500000000000004</v>
      </c>
      <c r="G838" s="11">
        <v>11.99</v>
      </c>
      <c r="H838" s="11">
        <v>47.6</v>
      </c>
      <c r="I838" s="11">
        <v>32.362699999999997</v>
      </c>
      <c r="J838" s="11">
        <v>32.341900000000003</v>
      </c>
      <c r="K838" s="125">
        <f t="shared" si="73"/>
        <v>1.7333333333328464</v>
      </c>
      <c r="L838" s="24">
        <v>44.6</v>
      </c>
      <c r="M838" s="6">
        <v>3.08</v>
      </c>
      <c r="N838" s="104">
        <v>4.2</v>
      </c>
      <c r="O838" s="114">
        <v>9</v>
      </c>
      <c r="P838" s="25">
        <f t="shared" si="72"/>
        <v>11.76</v>
      </c>
      <c r="Q838" s="25">
        <f t="shared" si="77"/>
        <v>0.96</v>
      </c>
      <c r="R838" s="26">
        <v>1.84</v>
      </c>
      <c r="S838" s="26">
        <v>39.4</v>
      </c>
      <c r="T838" s="26">
        <v>32.328400000000002</v>
      </c>
      <c r="U838" s="121">
        <f t="shared" si="74"/>
        <v>1.6875000000000639</v>
      </c>
      <c r="V838" s="38">
        <v>8.3000000000000007</v>
      </c>
      <c r="W838" s="126">
        <f t="shared" si="80"/>
        <v>3.4208333333329106</v>
      </c>
      <c r="Y838" s="40">
        <v>579</v>
      </c>
      <c r="AA838" s="40">
        <v>24.92</v>
      </c>
      <c r="AB838" s="41">
        <v>27.3</v>
      </c>
      <c r="AC838" s="48">
        <v>21.2</v>
      </c>
      <c r="AD838" s="49">
        <v>3.07</v>
      </c>
      <c r="AE838" s="49">
        <v>317</v>
      </c>
      <c r="AF838" s="49">
        <v>1.8</v>
      </c>
      <c r="AG838" s="49">
        <f t="shared" si="75"/>
        <v>8.19</v>
      </c>
      <c r="AH838" s="108">
        <v>0.7</v>
      </c>
      <c r="AJ838" s="80">
        <v>61.2</v>
      </c>
      <c r="AK838" s="56">
        <v>11.84</v>
      </c>
      <c r="AL838" s="111">
        <v>44.911700000000003</v>
      </c>
      <c r="AM838" s="111">
        <v>44.908700000000003</v>
      </c>
      <c r="AN838" s="60">
        <f t="shared" si="76"/>
        <v>75.000000000002842</v>
      </c>
      <c r="AO838" s="61">
        <v>5.71</v>
      </c>
      <c r="AS838" s="101">
        <v>300</v>
      </c>
      <c r="AT838" s="101">
        <v>400</v>
      </c>
      <c r="AU838" s="101">
        <v>20</v>
      </c>
      <c r="AV838" s="101">
        <v>25</v>
      </c>
      <c r="AW838" s="101">
        <v>8</v>
      </c>
      <c r="AX838" s="101">
        <v>12</v>
      </c>
      <c r="AY838" s="101">
        <v>2.7</v>
      </c>
      <c r="AZ838" s="101">
        <v>3.3</v>
      </c>
      <c r="BA838" s="101">
        <v>2</v>
      </c>
      <c r="BB838" s="101">
        <v>2</v>
      </c>
      <c r="BC838" s="101">
        <v>12</v>
      </c>
      <c r="BD838" s="101">
        <v>50</v>
      </c>
      <c r="BE838" s="101">
        <v>100</v>
      </c>
      <c r="BF838" s="101">
        <v>11</v>
      </c>
      <c r="BG838" s="101">
        <v>30</v>
      </c>
      <c r="BH838" s="101">
        <v>50</v>
      </c>
      <c r="BI838" s="101">
        <v>42</v>
      </c>
      <c r="BJ838" s="101">
        <v>50</v>
      </c>
      <c r="BK838" s="101">
        <v>10</v>
      </c>
      <c r="BL838" s="101">
        <v>20</v>
      </c>
      <c r="BM838" s="101">
        <v>5</v>
      </c>
      <c r="BN838" s="101">
        <v>10</v>
      </c>
      <c r="BO838" s="101">
        <v>36</v>
      </c>
      <c r="BP838" s="101">
        <v>41</v>
      </c>
      <c r="BQ838" s="101">
        <v>2.4</v>
      </c>
    </row>
    <row r="839" spans="1:69" hidden="1" x14ac:dyDescent="0.25">
      <c r="A839" s="73">
        <v>43403</v>
      </c>
      <c r="B839" s="3" t="s">
        <v>198</v>
      </c>
      <c r="C839" s="23">
        <v>3</v>
      </c>
      <c r="D839" s="11">
        <v>0.8</v>
      </c>
      <c r="E839" s="11">
        <f t="shared" si="78"/>
        <v>41</v>
      </c>
      <c r="F839" s="11">
        <f t="shared" si="79"/>
        <v>0.72000000000000008</v>
      </c>
      <c r="G839" s="11">
        <v>12.05</v>
      </c>
      <c r="H839" s="11">
        <v>47.8</v>
      </c>
      <c r="I839" s="11">
        <v>32.323999999999998</v>
      </c>
      <c r="J839" s="11">
        <v>32.312800000000003</v>
      </c>
      <c r="K839" s="125">
        <f t="shared" si="73"/>
        <v>0.93333333333293445</v>
      </c>
      <c r="L839" s="24">
        <v>44.4</v>
      </c>
      <c r="M839" s="6">
        <v>3.28</v>
      </c>
      <c r="N839" s="104">
        <v>4</v>
      </c>
      <c r="O839" s="114">
        <v>8.4</v>
      </c>
      <c r="P839" s="25">
        <f t="shared" si="72"/>
        <v>11.2</v>
      </c>
      <c r="Q839" s="25">
        <f t="shared" si="77"/>
        <v>0.88000000000000012</v>
      </c>
      <c r="R839" s="26">
        <v>1.98</v>
      </c>
      <c r="S839" s="26">
        <v>40.1</v>
      </c>
      <c r="T839" s="26">
        <v>32.301200000000001</v>
      </c>
      <c r="U839" s="121">
        <f t="shared" si="74"/>
        <v>1.4500000000001734</v>
      </c>
      <c r="V839" s="38">
        <v>8.31</v>
      </c>
      <c r="W839" s="126">
        <f t="shared" si="80"/>
        <v>2.3833333333331077</v>
      </c>
      <c r="Y839" s="40">
        <v>637</v>
      </c>
      <c r="AA839" s="40">
        <v>10.32</v>
      </c>
      <c r="AB839" s="41">
        <v>6.83</v>
      </c>
      <c r="AC839" s="48">
        <v>22.6</v>
      </c>
      <c r="AD839" s="49">
        <v>3.21</v>
      </c>
      <c r="AE839" s="49">
        <v>337</v>
      </c>
      <c r="AF839" s="49">
        <v>1.9</v>
      </c>
      <c r="AG839" s="49">
        <f t="shared" si="75"/>
        <v>8.6449999999999996</v>
      </c>
      <c r="AH839" s="108">
        <v>0.9</v>
      </c>
      <c r="AK839" s="56">
        <v>10.86</v>
      </c>
      <c r="AL839" s="111">
        <v>44.891399999999997</v>
      </c>
      <c r="AM839" s="111">
        <v>44.887799999999999</v>
      </c>
      <c r="AN839" s="60">
        <f t="shared" si="76"/>
        <v>89.999999999967883</v>
      </c>
      <c r="AO839" s="61">
        <v>4.6920000000000002</v>
      </c>
      <c r="AS839" s="101">
        <v>300</v>
      </c>
      <c r="AT839" s="101">
        <v>400</v>
      </c>
      <c r="AU839" s="101">
        <v>20</v>
      </c>
      <c r="AV839" s="101">
        <v>25</v>
      </c>
      <c r="AW839" s="101">
        <v>8</v>
      </c>
      <c r="AX839" s="101">
        <v>12</v>
      </c>
      <c r="AY839" s="101">
        <v>2.7</v>
      </c>
      <c r="AZ839" s="101">
        <v>3.3</v>
      </c>
      <c r="BA839" s="101">
        <v>2</v>
      </c>
      <c r="BB839" s="101">
        <v>2</v>
      </c>
      <c r="BC839" s="101">
        <v>12</v>
      </c>
      <c r="BD839" s="101">
        <v>50</v>
      </c>
      <c r="BE839" s="101">
        <v>100</v>
      </c>
      <c r="BF839" s="101">
        <v>11</v>
      </c>
      <c r="BG839" s="101">
        <v>30</v>
      </c>
      <c r="BH839" s="101">
        <v>50</v>
      </c>
      <c r="BI839" s="101">
        <v>42</v>
      </c>
      <c r="BJ839" s="101">
        <v>50</v>
      </c>
      <c r="BK839" s="101">
        <v>10</v>
      </c>
      <c r="BL839" s="101">
        <v>20</v>
      </c>
      <c r="BM839" s="101">
        <v>5</v>
      </c>
      <c r="BN839" s="101">
        <v>10</v>
      </c>
      <c r="BO839" s="101">
        <v>36</v>
      </c>
      <c r="BP839" s="101">
        <v>41</v>
      </c>
      <c r="BQ839" s="101">
        <v>2.4</v>
      </c>
    </row>
    <row r="840" spans="1:69" hidden="1" x14ac:dyDescent="0.25">
      <c r="A840" s="73"/>
      <c r="B840" s="3" t="s">
        <v>72</v>
      </c>
      <c r="C840" s="23">
        <v>3</v>
      </c>
      <c r="D840" s="11">
        <v>0.7</v>
      </c>
      <c r="E840" s="11">
        <f t="shared" si="78"/>
        <v>41.5</v>
      </c>
      <c r="F840" s="11">
        <f t="shared" si="79"/>
        <v>0.63</v>
      </c>
      <c r="G840" s="11">
        <v>12.07</v>
      </c>
      <c r="H840" s="11">
        <v>47.7</v>
      </c>
      <c r="I840" s="11">
        <v>32.294499999999999</v>
      </c>
      <c r="J840" s="11">
        <v>32.2789</v>
      </c>
      <c r="K840" s="125">
        <f t="shared" si="73"/>
        <v>1.2999999999999308</v>
      </c>
      <c r="L840" s="24">
        <v>44.6</v>
      </c>
      <c r="M840" s="6">
        <v>3.24</v>
      </c>
      <c r="N840" s="104">
        <v>4</v>
      </c>
      <c r="O840" s="114">
        <v>7.7</v>
      </c>
      <c r="P840" s="25">
        <f t="shared" si="72"/>
        <v>11.2</v>
      </c>
      <c r="Q840" s="25">
        <f t="shared" si="77"/>
        <v>0.7400000000000001</v>
      </c>
      <c r="R840" s="26">
        <v>1.96</v>
      </c>
      <c r="S840" s="26">
        <v>40.5</v>
      </c>
      <c r="T840" s="26">
        <v>32.2667</v>
      </c>
      <c r="U840" s="121">
        <f t="shared" si="74"/>
        <v>1.5249999999999986</v>
      </c>
      <c r="V840" s="38">
        <v>8.26</v>
      </c>
      <c r="W840" s="126">
        <f t="shared" si="80"/>
        <v>2.8249999999999291</v>
      </c>
      <c r="Y840" s="40">
        <v>635</v>
      </c>
      <c r="AA840" s="40">
        <v>10.42</v>
      </c>
      <c r="AB840" s="41">
        <v>6.66</v>
      </c>
      <c r="AC840" s="48">
        <v>20.8</v>
      </c>
      <c r="AD840" s="49">
        <v>3.2</v>
      </c>
      <c r="AE840" s="49">
        <v>339</v>
      </c>
      <c r="AF840" s="49">
        <v>1.9</v>
      </c>
      <c r="AG840" s="49">
        <f t="shared" si="75"/>
        <v>8.6449999999999996</v>
      </c>
      <c r="AH840" s="108">
        <v>0.75</v>
      </c>
      <c r="AK840" s="56">
        <v>10.83</v>
      </c>
      <c r="AL840" s="111">
        <v>44.991900000000001</v>
      </c>
      <c r="AM840" s="111">
        <v>44.989400000000003</v>
      </c>
      <c r="AN840" s="60">
        <f t="shared" si="76"/>
        <v>62.499999999943157</v>
      </c>
      <c r="AO840" s="61">
        <v>6.9950000000000001</v>
      </c>
      <c r="AS840" s="101">
        <v>300</v>
      </c>
      <c r="AT840" s="101">
        <v>400</v>
      </c>
      <c r="AU840" s="101">
        <v>20</v>
      </c>
      <c r="AV840" s="101">
        <v>25</v>
      </c>
      <c r="AW840" s="101">
        <v>8</v>
      </c>
      <c r="AX840" s="101">
        <v>12</v>
      </c>
      <c r="AY840" s="101">
        <v>2.7</v>
      </c>
      <c r="AZ840" s="101">
        <v>3.3</v>
      </c>
      <c r="BA840" s="101">
        <v>2</v>
      </c>
      <c r="BB840" s="101">
        <v>2</v>
      </c>
      <c r="BC840" s="101">
        <v>12</v>
      </c>
      <c r="BD840" s="101">
        <v>50</v>
      </c>
      <c r="BE840" s="101">
        <v>100</v>
      </c>
      <c r="BF840" s="101">
        <v>11</v>
      </c>
      <c r="BG840" s="101">
        <v>30</v>
      </c>
      <c r="BH840" s="101">
        <v>50</v>
      </c>
      <c r="BI840" s="101">
        <v>42</v>
      </c>
      <c r="BJ840" s="101">
        <v>50</v>
      </c>
      <c r="BK840" s="101">
        <v>10</v>
      </c>
      <c r="BL840" s="101">
        <v>20</v>
      </c>
      <c r="BM840" s="101">
        <v>5</v>
      </c>
      <c r="BN840" s="101">
        <v>10</v>
      </c>
      <c r="BO840" s="101">
        <v>36</v>
      </c>
      <c r="BP840" s="101">
        <v>41</v>
      </c>
      <c r="BQ840" s="101">
        <v>2.4</v>
      </c>
    </row>
    <row r="841" spans="1:69" s="130" customFormat="1" hidden="1" x14ac:dyDescent="0.25">
      <c r="A841" s="128">
        <v>43404</v>
      </c>
      <c r="B841" s="129" t="s">
        <v>39</v>
      </c>
      <c r="C841" s="23">
        <v>3.1</v>
      </c>
      <c r="D841" s="11">
        <v>0.7</v>
      </c>
      <c r="E841" s="11">
        <f t="shared" si="78"/>
        <v>43</v>
      </c>
      <c r="F841" s="11">
        <f t="shared" si="79"/>
        <v>0.63</v>
      </c>
      <c r="G841" s="11">
        <v>11.82</v>
      </c>
      <c r="H841" s="11">
        <v>47.5</v>
      </c>
      <c r="I841" s="11">
        <v>32.1982</v>
      </c>
      <c r="J841" s="11">
        <v>32.186799999999998</v>
      </c>
      <c r="K841" s="125">
        <f t="shared" si="73"/>
        <v>0.95000000000015439</v>
      </c>
      <c r="L841" s="24">
        <v>44.5</v>
      </c>
      <c r="M841" s="6">
        <v>3.87</v>
      </c>
      <c r="N841" s="104">
        <v>3.8</v>
      </c>
      <c r="O841" s="114">
        <v>7.8</v>
      </c>
      <c r="P841" s="25">
        <f t="shared" si="72"/>
        <v>10.639999999999999</v>
      </c>
      <c r="Q841" s="25">
        <f t="shared" si="77"/>
        <v>0.8</v>
      </c>
      <c r="R841" s="26">
        <v>1.99</v>
      </c>
      <c r="S841" s="26">
        <v>39.5</v>
      </c>
      <c r="T841" s="26">
        <v>32.176600000000001</v>
      </c>
      <c r="U841" s="121">
        <f t="shared" si="74"/>
        <v>1.274999999999693</v>
      </c>
      <c r="V841" s="38">
        <v>8.25</v>
      </c>
      <c r="W841" s="133">
        <f t="shared" si="80"/>
        <v>2.2249999999998473</v>
      </c>
      <c r="X841" s="150"/>
      <c r="Y841" s="40">
        <v>664</v>
      </c>
      <c r="Z841" s="40"/>
      <c r="AA841" s="40">
        <v>10.199999999999999</v>
      </c>
      <c r="AB841" s="41">
        <v>7.2</v>
      </c>
      <c r="AC841" s="48">
        <v>20.7</v>
      </c>
      <c r="AD841" s="49">
        <v>3.24</v>
      </c>
      <c r="AE841" s="49">
        <v>338</v>
      </c>
      <c r="AF841" s="49">
        <v>1.8</v>
      </c>
      <c r="AG841" s="49">
        <f t="shared" si="75"/>
        <v>8.19</v>
      </c>
      <c r="AH841" s="108">
        <v>0.9</v>
      </c>
      <c r="AI841" s="108"/>
      <c r="AJ841" s="80"/>
      <c r="AK841" s="56">
        <v>11.24</v>
      </c>
      <c r="AL841" s="111">
        <v>44.817599999999999</v>
      </c>
      <c r="AM841" s="111">
        <v>44.815100000000001</v>
      </c>
      <c r="AN841" s="60">
        <f t="shared" si="76"/>
        <v>62.499999999943157</v>
      </c>
      <c r="AO841" s="61">
        <v>11.24</v>
      </c>
      <c r="AQ841" s="131"/>
      <c r="AR841" s="132"/>
      <c r="AS841" s="130">
        <v>300</v>
      </c>
      <c r="AT841" s="130">
        <v>400</v>
      </c>
      <c r="AU841" s="130">
        <v>20</v>
      </c>
      <c r="AV841" s="130">
        <v>25</v>
      </c>
      <c r="AW841" s="130">
        <v>8</v>
      </c>
      <c r="AX841" s="130">
        <v>12</v>
      </c>
      <c r="AY841" s="130">
        <v>2.7</v>
      </c>
      <c r="AZ841" s="130">
        <v>3.3</v>
      </c>
      <c r="BA841" s="130">
        <v>2</v>
      </c>
      <c r="BB841" s="130">
        <v>2</v>
      </c>
      <c r="BC841" s="130">
        <v>12</v>
      </c>
      <c r="BD841" s="130">
        <v>50</v>
      </c>
      <c r="BE841" s="130">
        <v>100</v>
      </c>
      <c r="BF841" s="130">
        <v>11</v>
      </c>
      <c r="BG841" s="130">
        <v>30</v>
      </c>
      <c r="BH841" s="130">
        <v>50</v>
      </c>
      <c r="BI841" s="130">
        <v>42</v>
      </c>
      <c r="BJ841" s="130">
        <v>50</v>
      </c>
      <c r="BK841" s="130">
        <v>10</v>
      </c>
      <c r="BL841" s="130">
        <v>20</v>
      </c>
      <c r="BM841" s="130">
        <v>5</v>
      </c>
      <c r="BN841" s="130">
        <v>10</v>
      </c>
      <c r="BO841" s="130">
        <v>36</v>
      </c>
      <c r="BP841" s="130">
        <v>41</v>
      </c>
      <c r="BQ841" s="130">
        <v>2.4</v>
      </c>
    </row>
    <row r="842" spans="1:69" hidden="1" x14ac:dyDescent="0.25">
      <c r="A842" s="73"/>
      <c r="B842" s="3" t="s">
        <v>75</v>
      </c>
      <c r="C842" s="23">
        <v>2.8</v>
      </c>
      <c r="D842" s="11">
        <v>0.8</v>
      </c>
      <c r="E842" s="11">
        <f t="shared" si="78"/>
        <v>38</v>
      </c>
      <c r="F842" s="11">
        <f t="shared" si="79"/>
        <v>0.72000000000000008</v>
      </c>
      <c r="G842" s="11">
        <v>11.8</v>
      </c>
      <c r="H842" s="11">
        <v>47.3</v>
      </c>
      <c r="I842" s="11">
        <v>32.356200000000001</v>
      </c>
      <c r="J842" s="11">
        <v>32.345700000000001</v>
      </c>
      <c r="K842" s="125">
        <f t="shared" si="73"/>
        <v>0.8750000000000332</v>
      </c>
      <c r="L842" s="24">
        <v>43.4</v>
      </c>
      <c r="M842" s="6">
        <v>4.3099999999999996</v>
      </c>
      <c r="N842" s="104">
        <v>4</v>
      </c>
      <c r="O842" s="114">
        <v>7.8</v>
      </c>
      <c r="P842" s="25">
        <f t="shared" si="72"/>
        <v>11.2</v>
      </c>
      <c r="Q842" s="25">
        <f t="shared" si="77"/>
        <v>0.76</v>
      </c>
      <c r="R842" s="26">
        <v>1.98</v>
      </c>
      <c r="S842" s="26">
        <v>40</v>
      </c>
      <c r="T842" s="26">
        <v>32.332900000000002</v>
      </c>
      <c r="U842" s="121">
        <f t="shared" si="74"/>
        <v>1.5999999999998238</v>
      </c>
      <c r="V842" s="38">
        <v>8.09</v>
      </c>
      <c r="W842" s="126">
        <f t="shared" si="80"/>
        <v>2.4749999999998571</v>
      </c>
      <c r="Y842" s="40">
        <v>638</v>
      </c>
      <c r="AA842" s="40">
        <v>10.210000000000001</v>
      </c>
      <c r="AB842" s="41">
        <v>6.71</v>
      </c>
      <c r="AC842" s="48">
        <v>21.3</v>
      </c>
      <c r="AD842" s="49">
        <v>3.14</v>
      </c>
      <c r="AE842" s="49">
        <v>330</v>
      </c>
      <c r="AF842" s="49">
        <v>1.9</v>
      </c>
      <c r="AG842" s="49">
        <f t="shared" si="75"/>
        <v>8.6449999999999996</v>
      </c>
      <c r="AH842" s="108">
        <v>0.8</v>
      </c>
      <c r="AK842" s="56">
        <v>10.76</v>
      </c>
      <c r="AL842" s="111">
        <v>44.745699999999999</v>
      </c>
      <c r="AM842" s="111">
        <v>44.7423</v>
      </c>
      <c r="AN842" s="60">
        <f t="shared" si="76"/>
        <v>84.999999999979536</v>
      </c>
      <c r="AO842" s="61">
        <v>9.1999999999999993</v>
      </c>
      <c r="AS842" s="101">
        <v>300</v>
      </c>
      <c r="AT842" s="101">
        <v>400</v>
      </c>
      <c r="AU842" s="101">
        <v>20</v>
      </c>
      <c r="AV842" s="101">
        <v>25</v>
      </c>
      <c r="AW842" s="101">
        <v>8</v>
      </c>
      <c r="AX842" s="101">
        <v>12</v>
      </c>
      <c r="AY842" s="101">
        <v>2.7</v>
      </c>
      <c r="AZ842" s="101">
        <v>3.3</v>
      </c>
      <c r="BA842" s="101">
        <v>2</v>
      </c>
      <c r="BB842" s="101">
        <v>2</v>
      </c>
      <c r="BC842" s="101">
        <v>12</v>
      </c>
      <c r="BD842" s="101">
        <v>50</v>
      </c>
      <c r="BE842" s="101">
        <v>100</v>
      </c>
      <c r="BF842" s="101">
        <v>11</v>
      </c>
      <c r="BG842" s="101">
        <v>30</v>
      </c>
      <c r="BH842" s="101">
        <v>50</v>
      </c>
      <c r="BI842" s="101">
        <v>42</v>
      </c>
      <c r="BJ842" s="101">
        <v>50</v>
      </c>
      <c r="BK842" s="101">
        <v>10</v>
      </c>
      <c r="BL842" s="101">
        <v>20</v>
      </c>
      <c r="BM842" s="101">
        <v>5</v>
      </c>
      <c r="BN842" s="101">
        <v>10</v>
      </c>
      <c r="BO842" s="101">
        <v>36</v>
      </c>
      <c r="BP842" s="101">
        <v>41</v>
      </c>
      <c r="BQ842" s="101">
        <v>2.4</v>
      </c>
    </row>
    <row r="843" spans="1:69" hidden="1" x14ac:dyDescent="0.25">
      <c r="A843" s="73">
        <v>43409</v>
      </c>
      <c r="B843" s="3" t="s">
        <v>38</v>
      </c>
      <c r="C843" s="23">
        <v>3</v>
      </c>
      <c r="D843" s="11">
        <v>0.9</v>
      </c>
      <c r="E843" s="11">
        <f t="shared" si="78"/>
        <v>40.5</v>
      </c>
      <c r="F843" s="11">
        <f t="shared" si="79"/>
        <v>0.81</v>
      </c>
      <c r="G843" s="11">
        <v>11.85</v>
      </c>
      <c r="H843" s="11">
        <v>47.1</v>
      </c>
      <c r="I843" s="11">
        <v>32.243499999999997</v>
      </c>
      <c r="J843" s="11">
        <v>32.2303</v>
      </c>
      <c r="K843" s="125">
        <f t="shared" si="73"/>
        <v>1.0999999999998049</v>
      </c>
      <c r="L843" s="24">
        <v>44.8</v>
      </c>
      <c r="M843" s="6">
        <v>3.55</v>
      </c>
      <c r="N843" s="104">
        <v>4.0999999999999996</v>
      </c>
      <c r="O843" s="114">
        <v>7.4</v>
      </c>
      <c r="P843" s="25">
        <f t="shared" si="72"/>
        <v>11.479999999999999</v>
      </c>
      <c r="Q843" s="25">
        <f t="shared" si="77"/>
        <v>0.66000000000000014</v>
      </c>
      <c r="R843" s="26">
        <v>1.92</v>
      </c>
      <c r="S843" s="26">
        <v>38.1</v>
      </c>
      <c r="T843" s="26">
        <v>32.2164</v>
      </c>
      <c r="U843" s="121">
        <f t="shared" si="74"/>
        <v>1.7374999999999474</v>
      </c>
      <c r="V843" s="38">
        <v>8.16</v>
      </c>
      <c r="W843" s="126">
        <f t="shared" si="80"/>
        <v>2.8374999999997526</v>
      </c>
      <c r="Y843" s="40">
        <v>641</v>
      </c>
      <c r="AA843" s="40">
        <v>11.26</v>
      </c>
      <c r="AB843" s="41">
        <v>7.59</v>
      </c>
      <c r="AC843" s="48">
        <v>20</v>
      </c>
      <c r="AD843" s="49">
        <v>3.09</v>
      </c>
      <c r="AE843" s="49">
        <v>348</v>
      </c>
      <c r="AF843" s="49">
        <v>1.9</v>
      </c>
      <c r="AG843" s="49">
        <f t="shared" si="75"/>
        <v>8.6449999999999996</v>
      </c>
      <c r="AH843" s="108">
        <v>0.75</v>
      </c>
      <c r="AK843" s="56">
        <v>11.76</v>
      </c>
      <c r="AL843" s="111">
        <v>44.823599999999999</v>
      </c>
      <c r="AM843" s="111">
        <v>44.821199999999997</v>
      </c>
      <c r="AN843" s="60">
        <f t="shared" si="76"/>
        <v>60.000000000037801</v>
      </c>
      <c r="AO843" s="61">
        <v>4.7699999999999996</v>
      </c>
      <c r="AS843" s="101">
        <v>300</v>
      </c>
      <c r="AT843" s="101">
        <v>400</v>
      </c>
      <c r="AU843" s="101">
        <v>20</v>
      </c>
      <c r="AV843" s="101">
        <v>25</v>
      </c>
      <c r="AW843" s="101">
        <v>8</v>
      </c>
      <c r="AX843" s="101">
        <v>12</v>
      </c>
      <c r="AY843" s="101">
        <v>2.7</v>
      </c>
      <c r="AZ843" s="101">
        <v>3.3</v>
      </c>
      <c r="BA843" s="101">
        <v>2</v>
      </c>
      <c r="BB843" s="101">
        <v>2</v>
      </c>
      <c r="BC843" s="101">
        <v>12</v>
      </c>
      <c r="BD843" s="101">
        <v>50</v>
      </c>
      <c r="BE843" s="101">
        <v>100</v>
      </c>
      <c r="BF843" s="101">
        <v>11</v>
      </c>
      <c r="BG843" s="101">
        <v>30</v>
      </c>
      <c r="BH843" s="101">
        <v>50</v>
      </c>
      <c r="BI843" s="101">
        <v>42</v>
      </c>
      <c r="BJ843" s="101">
        <v>50</v>
      </c>
      <c r="BK843" s="101">
        <v>10</v>
      </c>
      <c r="BL843" s="101">
        <v>20</v>
      </c>
      <c r="BM843" s="101">
        <v>5</v>
      </c>
      <c r="BN843" s="101">
        <v>10</v>
      </c>
      <c r="BO843" s="101">
        <v>36</v>
      </c>
      <c r="BP843" s="101">
        <v>41</v>
      </c>
      <c r="BQ843" s="101">
        <v>2.4</v>
      </c>
    </row>
    <row r="844" spans="1:69" hidden="1" x14ac:dyDescent="0.25">
      <c r="A844" s="73"/>
      <c r="B844" s="3" t="s">
        <v>41</v>
      </c>
      <c r="C844" s="23">
        <v>3.1</v>
      </c>
      <c r="D844" s="11">
        <v>0.7</v>
      </c>
      <c r="E844" s="11">
        <f t="shared" si="78"/>
        <v>43</v>
      </c>
      <c r="F844" s="11">
        <f t="shared" si="79"/>
        <v>0.63</v>
      </c>
      <c r="G844" s="11">
        <v>11.95</v>
      </c>
      <c r="H844" s="11">
        <v>47.6</v>
      </c>
      <c r="I844" s="11">
        <v>32.263399999999997</v>
      </c>
      <c r="J844" s="11">
        <v>32.2498</v>
      </c>
      <c r="K844" s="125">
        <f t="shared" si="73"/>
        <v>1.1333333333330604</v>
      </c>
      <c r="L844" s="24">
        <v>44.2</v>
      </c>
      <c r="M844" s="6">
        <v>3.19</v>
      </c>
      <c r="N844" s="104">
        <v>4.0999999999999996</v>
      </c>
      <c r="O844" s="114">
        <v>7.5</v>
      </c>
      <c r="P844" s="25">
        <f t="shared" si="72"/>
        <v>11.479999999999999</v>
      </c>
      <c r="Q844" s="25">
        <f t="shared" si="77"/>
        <v>0.68000000000000016</v>
      </c>
      <c r="R844" s="26">
        <v>1.96</v>
      </c>
      <c r="S844" s="26">
        <v>40</v>
      </c>
      <c r="T844" s="26">
        <v>32.238399999999999</v>
      </c>
      <c r="U844" s="121">
        <f t="shared" si="74"/>
        <v>1.4250000000002316</v>
      </c>
      <c r="V844" s="38">
        <v>8.4700000000000006</v>
      </c>
      <c r="W844" s="126">
        <f t="shared" si="80"/>
        <v>2.5583333333332918</v>
      </c>
      <c r="Y844" s="40">
        <v>644</v>
      </c>
      <c r="AA844" s="40">
        <v>11.31</v>
      </c>
      <c r="AB844" s="41">
        <v>8.25</v>
      </c>
      <c r="AC844" s="48">
        <v>21.1</v>
      </c>
      <c r="AD844" s="49">
        <v>3.13</v>
      </c>
      <c r="AE844" s="49">
        <v>341</v>
      </c>
      <c r="AF844" s="49">
        <v>1.9</v>
      </c>
      <c r="AG844" s="49">
        <f t="shared" si="75"/>
        <v>8.6449999999999996</v>
      </c>
      <c r="AH844" s="108">
        <v>0.7</v>
      </c>
      <c r="AJ844" s="80">
        <v>71.89</v>
      </c>
      <c r="AK844" s="56">
        <v>10.88</v>
      </c>
      <c r="AL844" s="111">
        <v>44.846299999999999</v>
      </c>
      <c r="AM844" s="111">
        <v>44.844200000000001</v>
      </c>
      <c r="AN844" s="60">
        <f t="shared" si="76"/>
        <v>52.499999999966462</v>
      </c>
      <c r="AO844" s="61">
        <v>3.4990000000000001</v>
      </c>
      <c r="AS844" s="101">
        <v>300</v>
      </c>
      <c r="AT844" s="101">
        <v>400</v>
      </c>
      <c r="AU844" s="101">
        <v>20</v>
      </c>
      <c r="AV844" s="101">
        <v>25</v>
      </c>
      <c r="AW844" s="101">
        <v>8</v>
      </c>
      <c r="AX844" s="101">
        <v>12</v>
      </c>
      <c r="AY844" s="101">
        <v>2.7</v>
      </c>
      <c r="AZ844" s="101">
        <v>3.3</v>
      </c>
      <c r="BA844" s="101">
        <v>2</v>
      </c>
      <c r="BB844" s="101">
        <v>2</v>
      </c>
      <c r="BC844" s="101">
        <v>12</v>
      </c>
      <c r="BD844" s="101">
        <v>50</v>
      </c>
      <c r="BE844" s="101">
        <v>100</v>
      </c>
      <c r="BF844" s="101">
        <v>11</v>
      </c>
      <c r="BG844" s="101">
        <v>30</v>
      </c>
      <c r="BH844" s="101">
        <v>50</v>
      </c>
      <c r="BI844" s="101">
        <v>42</v>
      </c>
      <c r="BJ844" s="101">
        <v>50</v>
      </c>
      <c r="BK844" s="101">
        <v>10</v>
      </c>
      <c r="BL844" s="101">
        <v>20</v>
      </c>
      <c r="BM844" s="101">
        <v>5</v>
      </c>
      <c r="BN844" s="101">
        <v>10</v>
      </c>
      <c r="BO844" s="101">
        <v>36</v>
      </c>
      <c r="BP844" s="101">
        <v>41</v>
      </c>
      <c r="BQ844" s="101">
        <v>2.4</v>
      </c>
    </row>
    <row r="845" spans="1:69" hidden="1" x14ac:dyDescent="0.25">
      <c r="A845" s="73">
        <v>43410</v>
      </c>
      <c r="B845" s="3" t="s">
        <v>156</v>
      </c>
      <c r="C845" s="23">
        <v>3</v>
      </c>
      <c r="D845" s="11">
        <v>0.8</v>
      </c>
      <c r="E845" s="11">
        <f t="shared" si="78"/>
        <v>41</v>
      </c>
      <c r="F845" s="11">
        <f t="shared" si="79"/>
        <v>0.72000000000000008</v>
      </c>
      <c r="G845" s="11">
        <v>11.96</v>
      </c>
      <c r="H845" s="11">
        <v>47.7</v>
      </c>
      <c r="I845" s="11">
        <v>32.308999999999997</v>
      </c>
      <c r="J845" s="11">
        <v>32.296399999999998</v>
      </c>
      <c r="K845" s="125">
        <f t="shared" si="73"/>
        <v>1.0499999999999214</v>
      </c>
      <c r="L845" s="24">
        <v>44.1</v>
      </c>
      <c r="M845" s="6">
        <v>3.84</v>
      </c>
      <c r="N845" s="104">
        <v>4.1500000000000004</v>
      </c>
      <c r="P845" s="25">
        <f t="shared" si="72"/>
        <v>11.620000000000001</v>
      </c>
      <c r="R845" s="26">
        <v>1.92</v>
      </c>
      <c r="S845" s="26">
        <v>39.799999999999997</v>
      </c>
      <c r="T845" s="26">
        <v>32.283900000000003</v>
      </c>
      <c r="U845" s="121">
        <f t="shared" si="74"/>
        <v>1.5624999999994671</v>
      </c>
      <c r="V845" s="38">
        <v>8.57</v>
      </c>
      <c r="W845" s="126">
        <f t="shared" si="80"/>
        <v>2.6124999999993888</v>
      </c>
      <c r="Y845" s="40">
        <v>640</v>
      </c>
      <c r="AA845" s="40">
        <v>13.55</v>
      </c>
      <c r="AB845" s="41">
        <v>12.31</v>
      </c>
      <c r="AC845" s="48">
        <v>20.7</v>
      </c>
      <c r="AD845" s="49">
        <v>3.21</v>
      </c>
      <c r="AE845" s="49">
        <v>336</v>
      </c>
      <c r="AF845" s="49">
        <v>1.9</v>
      </c>
      <c r="AG845" s="49">
        <f t="shared" si="75"/>
        <v>8.6449999999999996</v>
      </c>
      <c r="AH845" s="108">
        <v>0.8</v>
      </c>
      <c r="AK845" s="56">
        <v>18.98</v>
      </c>
      <c r="AL845" s="111">
        <v>44.949100000000001</v>
      </c>
      <c r="AM845" s="111">
        <v>44.9452</v>
      </c>
      <c r="AN845" s="60">
        <f t="shared" si="76"/>
        <v>97.500000000039222</v>
      </c>
      <c r="AO845" s="61">
        <v>8.57</v>
      </c>
      <c r="AS845" s="101">
        <v>300</v>
      </c>
      <c r="AT845" s="101">
        <v>400</v>
      </c>
      <c r="AU845" s="101">
        <v>20</v>
      </c>
      <c r="AV845" s="101">
        <v>25</v>
      </c>
      <c r="AW845" s="101">
        <v>8</v>
      </c>
      <c r="AX845" s="101">
        <v>12</v>
      </c>
      <c r="AY845" s="101">
        <v>2.7</v>
      </c>
      <c r="AZ845" s="101">
        <v>3.3</v>
      </c>
      <c r="BA845" s="101">
        <v>2</v>
      </c>
      <c r="BB845" s="101">
        <v>2</v>
      </c>
      <c r="BC845" s="101">
        <v>12</v>
      </c>
      <c r="BD845" s="101">
        <v>50</v>
      </c>
      <c r="BE845" s="101">
        <v>100</v>
      </c>
      <c r="BF845" s="101">
        <v>11</v>
      </c>
      <c r="BG845" s="101">
        <v>30</v>
      </c>
      <c r="BH845" s="101">
        <v>50</v>
      </c>
      <c r="BI845" s="101">
        <v>42</v>
      </c>
      <c r="BJ845" s="101">
        <v>50</v>
      </c>
      <c r="BK845" s="101">
        <v>10</v>
      </c>
      <c r="BL845" s="101">
        <v>20</v>
      </c>
      <c r="BM845" s="101">
        <v>5</v>
      </c>
      <c r="BN845" s="101">
        <v>10</v>
      </c>
      <c r="BO845" s="101">
        <v>36</v>
      </c>
      <c r="BP845" s="101">
        <v>41</v>
      </c>
      <c r="BQ845" s="101">
        <v>2.4</v>
      </c>
    </row>
    <row r="846" spans="1:69" hidden="1" x14ac:dyDescent="0.25">
      <c r="A846" s="73"/>
      <c r="B846" s="3" t="s">
        <v>41</v>
      </c>
      <c r="C846" s="23">
        <v>3</v>
      </c>
      <c r="D846" s="11">
        <v>0.7</v>
      </c>
      <c r="E846" s="11">
        <f t="shared" si="78"/>
        <v>41.5</v>
      </c>
      <c r="F846" s="11">
        <f t="shared" si="79"/>
        <v>0.63</v>
      </c>
      <c r="G846" s="11">
        <v>12.03</v>
      </c>
      <c r="H846" s="11">
        <v>47.7</v>
      </c>
      <c r="I846" s="11">
        <v>32.209800000000001</v>
      </c>
      <c r="J846" s="11">
        <v>32.1935</v>
      </c>
      <c r="K846" s="125">
        <f t="shared" si="73"/>
        <v>1.3583333333334242</v>
      </c>
      <c r="L846" s="24">
        <v>44.4</v>
      </c>
      <c r="M846" s="6">
        <v>3.56</v>
      </c>
      <c r="N846" s="104">
        <v>4.0999999999999996</v>
      </c>
      <c r="O846" s="114">
        <v>8.1999999999999993</v>
      </c>
      <c r="P846" s="25">
        <f t="shared" si="72"/>
        <v>11.479999999999999</v>
      </c>
      <c r="Q846" s="25">
        <f t="shared" si="77"/>
        <v>0.82</v>
      </c>
      <c r="R846" s="26">
        <v>1.96</v>
      </c>
      <c r="S846" s="26">
        <v>39.700000000000003</v>
      </c>
      <c r="T846" s="26">
        <v>32.182299999999998</v>
      </c>
      <c r="U846" s="121">
        <f t="shared" si="74"/>
        <v>1.4000000000002899</v>
      </c>
      <c r="V846" s="38">
        <v>8.6199999999999992</v>
      </c>
      <c r="W846" s="126">
        <f t="shared" si="80"/>
        <v>2.7583333333337139</v>
      </c>
      <c r="Y846" s="40">
        <v>614</v>
      </c>
      <c r="AA846" s="40">
        <v>14.78</v>
      </c>
      <c r="AB846" s="41">
        <v>14.09</v>
      </c>
      <c r="AC846" s="48">
        <v>20.5</v>
      </c>
      <c r="AD846" s="49">
        <v>3.15</v>
      </c>
      <c r="AE846" s="49">
        <v>330</v>
      </c>
      <c r="AF846" s="49">
        <v>1.8</v>
      </c>
      <c r="AG846" s="49">
        <f t="shared" si="75"/>
        <v>8.19</v>
      </c>
      <c r="AH846" s="108">
        <v>0.9</v>
      </c>
      <c r="AK846" s="56">
        <v>11.14</v>
      </c>
      <c r="AL846" s="111">
        <v>44.8352</v>
      </c>
      <c r="AM846" s="111">
        <v>44.831899999999997</v>
      </c>
      <c r="AN846" s="60">
        <f>(AL846-AM846)/0.04*1000</f>
        <v>82.500000000074181</v>
      </c>
      <c r="AO846" s="61">
        <v>7.6779999999999999</v>
      </c>
      <c r="AS846" s="101">
        <v>300</v>
      </c>
      <c r="AT846" s="101">
        <v>400</v>
      </c>
      <c r="AU846" s="101">
        <v>20</v>
      </c>
      <c r="AV846" s="101">
        <v>25</v>
      </c>
      <c r="AW846" s="101">
        <v>8</v>
      </c>
      <c r="AX846" s="101">
        <v>12</v>
      </c>
      <c r="AY846" s="101">
        <v>2.7</v>
      </c>
      <c r="AZ846" s="101">
        <v>3.3</v>
      </c>
      <c r="BA846" s="101">
        <v>2</v>
      </c>
      <c r="BB846" s="101">
        <v>2</v>
      </c>
      <c r="BC846" s="101">
        <v>12</v>
      </c>
      <c r="BD846" s="101">
        <v>50</v>
      </c>
      <c r="BE846" s="101">
        <v>100</v>
      </c>
      <c r="BF846" s="101">
        <v>11</v>
      </c>
      <c r="BG846" s="101">
        <v>30</v>
      </c>
      <c r="BH846" s="101">
        <v>50</v>
      </c>
      <c r="BI846" s="101">
        <v>42</v>
      </c>
      <c r="BJ846" s="101">
        <v>50</v>
      </c>
      <c r="BK846" s="101">
        <v>10</v>
      </c>
      <c r="BL846" s="101">
        <v>20</v>
      </c>
      <c r="BM846" s="101">
        <v>5</v>
      </c>
      <c r="BN846" s="101">
        <v>10</v>
      </c>
      <c r="BO846" s="101">
        <v>36</v>
      </c>
      <c r="BP846" s="101">
        <v>41</v>
      </c>
      <c r="BQ846" s="101">
        <v>2.4</v>
      </c>
    </row>
    <row r="847" spans="1:69" hidden="1" x14ac:dyDescent="0.25">
      <c r="A847" s="73">
        <v>43411</v>
      </c>
      <c r="B847" s="3" t="s">
        <v>156</v>
      </c>
      <c r="C847" s="23">
        <v>2.9</v>
      </c>
      <c r="D847" s="11">
        <v>0.75</v>
      </c>
      <c r="E847" s="11">
        <f t="shared" si="78"/>
        <v>39.75</v>
      </c>
      <c r="F847" s="11">
        <f t="shared" si="79"/>
        <v>0.67500000000000004</v>
      </c>
      <c r="G847" s="11">
        <v>11.86</v>
      </c>
      <c r="H847" s="11">
        <v>47.4</v>
      </c>
      <c r="I847" s="11">
        <v>32.191400000000002</v>
      </c>
      <c r="J847" s="11">
        <v>32.178600000000003</v>
      </c>
      <c r="K847" s="125">
        <f t="shared" si="73"/>
        <v>1.0666666666665492</v>
      </c>
      <c r="L847" s="24">
        <v>44.1</v>
      </c>
      <c r="M847" s="6">
        <v>3.8</v>
      </c>
      <c r="N847" s="104">
        <v>3.95</v>
      </c>
      <c r="O847" s="114">
        <v>8.2899999999999991</v>
      </c>
      <c r="P847" s="25">
        <f t="shared" si="72"/>
        <v>11.06</v>
      </c>
      <c r="Q847" s="25">
        <f t="shared" si="77"/>
        <v>0.86799999999999988</v>
      </c>
      <c r="R847" s="26">
        <v>2.0299999999999998</v>
      </c>
      <c r="S847" s="26">
        <v>39.700000000000003</v>
      </c>
      <c r="T847" s="26">
        <v>32.166600000000003</v>
      </c>
      <c r="U847" s="121">
        <f t="shared" si="74"/>
        <v>1.5000000000000568</v>
      </c>
      <c r="V847" s="38">
        <v>8.2899999999999991</v>
      </c>
      <c r="W847" s="126">
        <f t="shared" si="80"/>
        <v>2.566666666666606</v>
      </c>
      <c r="Y847" s="40">
        <v>613</v>
      </c>
      <c r="AA847" s="40">
        <v>19.7</v>
      </c>
      <c r="AB847" s="41">
        <v>19.32</v>
      </c>
      <c r="AC847" s="48">
        <v>21.1</v>
      </c>
      <c r="AD847" s="49">
        <v>3.27</v>
      </c>
      <c r="AE847" s="49">
        <v>339</v>
      </c>
      <c r="AF847" s="49">
        <v>1.95</v>
      </c>
      <c r="AG847" s="49">
        <f t="shared" si="75"/>
        <v>8.8724999999999987</v>
      </c>
      <c r="AH847" s="108">
        <v>0.7</v>
      </c>
      <c r="AK847" s="56">
        <v>13.73</v>
      </c>
      <c r="AL847" s="111">
        <v>44.935299999999998</v>
      </c>
      <c r="AM847" s="111">
        <v>44.932299999999998</v>
      </c>
      <c r="AN847" s="60">
        <f t="shared" si="76"/>
        <v>75.000000000002842</v>
      </c>
      <c r="AO847" s="61">
        <v>6.98</v>
      </c>
      <c r="AS847" s="101">
        <v>300</v>
      </c>
      <c r="AT847" s="101">
        <v>400</v>
      </c>
      <c r="AU847" s="101">
        <v>20</v>
      </c>
      <c r="AV847" s="101">
        <v>25</v>
      </c>
      <c r="AW847" s="101">
        <v>8</v>
      </c>
      <c r="AX847" s="101">
        <v>12</v>
      </c>
      <c r="AY847" s="101">
        <v>2.7</v>
      </c>
      <c r="AZ847" s="101">
        <v>3.3</v>
      </c>
      <c r="BA847" s="101">
        <v>2</v>
      </c>
      <c r="BB847" s="101">
        <v>2</v>
      </c>
      <c r="BC847" s="101">
        <v>12</v>
      </c>
      <c r="BD847" s="101">
        <v>50</v>
      </c>
      <c r="BE847" s="101">
        <v>100</v>
      </c>
      <c r="BF847" s="101">
        <v>11</v>
      </c>
      <c r="BG847" s="101">
        <v>30</v>
      </c>
      <c r="BH847" s="101">
        <v>50</v>
      </c>
      <c r="BI847" s="101">
        <v>42</v>
      </c>
      <c r="BJ847" s="101">
        <v>50</v>
      </c>
      <c r="BK847" s="101">
        <v>10</v>
      </c>
      <c r="BL847" s="101">
        <v>20</v>
      </c>
      <c r="BM847" s="101">
        <v>5</v>
      </c>
      <c r="BN847" s="101">
        <v>10</v>
      </c>
      <c r="BO847" s="101">
        <v>36</v>
      </c>
      <c r="BP847" s="101">
        <v>41</v>
      </c>
      <c r="BQ847" s="101">
        <v>2.4</v>
      </c>
    </row>
    <row r="848" spans="1:69" hidden="1" x14ac:dyDescent="0.25">
      <c r="A848" s="73"/>
      <c r="B848" s="3" t="s">
        <v>95</v>
      </c>
      <c r="C848" s="23">
        <v>2.9</v>
      </c>
      <c r="D848" s="11">
        <v>0.8</v>
      </c>
      <c r="E848" s="11">
        <f t="shared" si="78"/>
        <v>39.5</v>
      </c>
      <c r="F848" s="11">
        <f t="shared" si="79"/>
        <v>0.72000000000000008</v>
      </c>
      <c r="G848" s="11">
        <v>11.89</v>
      </c>
      <c r="H848" s="11">
        <v>47.8</v>
      </c>
      <c r="I848" s="11">
        <v>32.317799999999998</v>
      </c>
      <c r="J848" s="11">
        <v>32.303400000000003</v>
      </c>
      <c r="K848" s="125">
        <f t="shared" si="73"/>
        <v>1.1999999999995719</v>
      </c>
      <c r="L848" s="24">
        <v>44.2</v>
      </c>
      <c r="M848" s="6">
        <v>3.36</v>
      </c>
      <c r="N848" s="104">
        <v>4</v>
      </c>
      <c r="O848" s="114">
        <v>7.8</v>
      </c>
      <c r="P848" s="25">
        <f t="shared" si="72"/>
        <v>11.2</v>
      </c>
      <c r="Q848" s="25">
        <f t="shared" si="77"/>
        <v>0.76</v>
      </c>
      <c r="R848" s="26">
        <v>2.04</v>
      </c>
      <c r="S848" s="26">
        <v>39.799999999999997</v>
      </c>
      <c r="T848" s="26">
        <v>32.2911</v>
      </c>
      <c r="U848" s="121">
        <f t="shared" si="74"/>
        <v>1.5375000000004135</v>
      </c>
      <c r="V848" s="38">
        <v>8.2899999999999991</v>
      </c>
      <c r="W848" s="126">
        <f t="shared" si="80"/>
        <v>2.7374999999999856</v>
      </c>
      <c r="Y848" s="40">
        <v>613</v>
      </c>
      <c r="AA848" s="40">
        <v>19.079999999999998</v>
      </c>
      <c r="AB848" s="41">
        <v>19.18</v>
      </c>
      <c r="AC848" s="48">
        <v>21.1</v>
      </c>
      <c r="AD848" s="49">
        <v>3.18</v>
      </c>
      <c r="AE848" s="49">
        <v>339</v>
      </c>
      <c r="AF848" s="49">
        <v>1.9</v>
      </c>
      <c r="AG848" s="49">
        <f t="shared" si="75"/>
        <v>8.6449999999999996</v>
      </c>
      <c r="AH848" s="108">
        <v>0.8</v>
      </c>
      <c r="AK848" s="56">
        <v>11.86</v>
      </c>
      <c r="AL848" s="111">
        <v>44.848599999999998</v>
      </c>
      <c r="AM848" s="111">
        <v>44.845799999999997</v>
      </c>
      <c r="AN848" s="60">
        <f t="shared" si="76"/>
        <v>70.000000000014495</v>
      </c>
      <c r="AO848" s="61">
        <v>9.5679999999999996</v>
      </c>
      <c r="AS848" s="101">
        <v>300</v>
      </c>
      <c r="AT848" s="101">
        <v>400</v>
      </c>
      <c r="AU848" s="101">
        <v>20</v>
      </c>
      <c r="AV848" s="101">
        <v>25</v>
      </c>
      <c r="AW848" s="101">
        <v>8</v>
      </c>
      <c r="AX848" s="101">
        <v>12</v>
      </c>
      <c r="AY848" s="101">
        <v>2.7</v>
      </c>
      <c r="AZ848" s="101">
        <v>3.3</v>
      </c>
      <c r="BA848" s="101">
        <v>2</v>
      </c>
      <c r="BB848" s="101">
        <v>2</v>
      </c>
      <c r="BC848" s="101">
        <v>12</v>
      </c>
      <c r="BD848" s="101">
        <v>50</v>
      </c>
      <c r="BE848" s="101">
        <v>100</v>
      </c>
      <c r="BF848" s="101">
        <v>11</v>
      </c>
      <c r="BG848" s="101">
        <v>30</v>
      </c>
      <c r="BH848" s="101">
        <v>50</v>
      </c>
      <c r="BI848" s="101">
        <v>42</v>
      </c>
      <c r="BJ848" s="101">
        <v>50</v>
      </c>
      <c r="BK848" s="101">
        <v>10</v>
      </c>
      <c r="BL848" s="101">
        <v>20</v>
      </c>
      <c r="BM848" s="101">
        <v>5</v>
      </c>
      <c r="BN848" s="101">
        <v>10</v>
      </c>
      <c r="BO848" s="101">
        <v>36</v>
      </c>
      <c r="BP848" s="101">
        <v>41</v>
      </c>
      <c r="BQ848" s="101">
        <v>2.4</v>
      </c>
    </row>
    <row r="849" spans="1:69" hidden="1" x14ac:dyDescent="0.25">
      <c r="A849" s="73">
        <v>43412</v>
      </c>
      <c r="B849" s="3" t="s">
        <v>156</v>
      </c>
      <c r="C849" s="23">
        <v>2.95</v>
      </c>
      <c r="D849" s="11">
        <v>0.85</v>
      </c>
      <c r="E849" s="11">
        <f t="shared" si="78"/>
        <v>40.000000000000007</v>
      </c>
      <c r="F849" s="11">
        <f t="shared" si="79"/>
        <v>0.76500000000000001</v>
      </c>
      <c r="G849" s="11">
        <v>11.97</v>
      </c>
      <c r="H849" s="11">
        <v>47.6</v>
      </c>
      <c r="I849" s="11">
        <v>32.354700000000001</v>
      </c>
      <c r="J849" s="11">
        <v>32.340200000000003</v>
      </c>
      <c r="K849" s="125">
        <f t="shared" si="73"/>
        <v>1.2083333333331818</v>
      </c>
      <c r="L849" s="24">
        <v>44.1</v>
      </c>
      <c r="M849" s="6">
        <v>3.4</v>
      </c>
      <c r="N849" s="104">
        <v>3.9</v>
      </c>
      <c r="P849" s="25">
        <f t="shared" si="72"/>
        <v>10.92</v>
      </c>
      <c r="R849" s="26">
        <v>2.08</v>
      </c>
      <c r="S849" s="26">
        <v>39.6</v>
      </c>
      <c r="T849" s="26">
        <v>32.328200000000002</v>
      </c>
      <c r="U849" s="121">
        <f t="shared" si="74"/>
        <v>1.5000000000000568</v>
      </c>
      <c r="V849" s="38">
        <v>8.1</v>
      </c>
      <c r="W849" s="126">
        <f t="shared" si="80"/>
        <v>2.7083333333332389</v>
      </c>
      <c r="Y849" s="40">
        <v>608</v>
      </c>
      <c r="AA849" s="40">
        <v>21.82</v>
      </c>
      <c r="AB849" s="41">
        <v>23.37</v>
      </c>
      <c r="AC849" s="48">
        <v>21</v>
      </c>
      <c r="AD849" s="49">
        <v>3.3</v>
      </c>
      <c r="AE849" s="49">
        <v>327</v>
      </c>
      <c r="AF849" s="49">
        <v>1.85</v>
      </c>
      <c r="AG849" s="49">
        <f t="shared" si="75"/>
        <v>8.4175000000000004</v>
      </c>
      <c r="AH849" s="108">
        <v>0.8</v>
      </c>
      <c r="AK849" s="56">
        <v>18.75</v>
      </c>
      <c r="AL849" s="111">
        <v>44.926499999999997</v>
      </c>
      <c r="AM849" s="111">
        <v>44.923699999999997</v>
      </c>
      <c r="AN849" s="60">
        <f t="shared" si="76"/>
        <v>70.000000000014495</v>
      </c>
      <c r="AO849" s="61">
        <v>6.99</v>
      </c>
      <c r="AS849" s="101">
        <v>300</v>
      </c>
      <c r="AT849" s="101">
        <v>400</v>
      </c>
      <c r="AU849" s="101">
        <v>20</v>
      </c>
      <c r="AV849" s="101">
        <v>25</v>
      </c>
      <c r="AW849" s="101">
        <v>8</v>
      </c>
      <c r="AX849" s="101">
        <v>12</v>
      </c>
      <c r="AY849" s="101">
        <v>2.7</v>
      </c>
      <c r="AZ849" s="101">
        <v>3.3</v>
      </c>
      <c r="BA849" s="101">
        <v>2</v>
      </c>
      <c r="BB849" s="101">
        <v>2</v>
      </c>
      <c r="BC849" s="101">
        <v>12</v>
      </c>
      <c r="BD849" s="101">
        <v>50</v>
      </c>
      <c r="BE849" s="101">
        <v>100</v>
      </c>
      <c r="BF849" s="101">
        <v>11</v>
      </c>
      <c r="BG849" s="101">
        <v>30</v>
      </c>
      <c r="BH849" s="101">
        <v>50</v>
      </c>
      <c r="BI849" s="101">
        <v>42</v>
      </c>
      <c r="BJ849" s="101">
        <v>50</v>
      </c>
      <c r="BK849" s="101">
        <v>10</v>
      </c>
      <c r="BL849" s="101">
        <v>20</v>
      </c>
      <c r="BM849" s="101">
        <v>5</v>
      </c>
      <c r="BN849" s="101">
        <v>10</v>
      </c>
      <c r="BO849" s="101">
        <v>36</v>
      </c>
      <c r="BP849" s="101">
        <v>41</v>
      </c>
      <c r="BQ849" s="101">
        <v>2.4</v>
      </c>
    </row>
    <row r="850" spans="1:69" hidden="1" x14ac:dyDescent="0.25">
      <c r="A850" s="73"/>
      <c r="B850" s="3" t="s">
        <v>36</v>
      </c>
      <c r="C850" s="23">
        <v>3.1</v>
      </c>
      <c r="D850" s="11">
        <v>0.7</v>
      </c>
      <c r="E850" s="11">
        <f t="shared" si="78"/>
        <v>43</v>
      </c>
      <c r="F850" s="11">
        <f t="shared" si="79"/>
        <v>0.63</v>
      </c>
      <c r="G850" s="11">
        <v>11.99</v>
      </c>
      <c r="H850" s="11">
        <v>47.4</v>
      </c>
      <c r="I850" s="11">
        <v>32.2699</v>
      </c>
      <c r="J850" s="11">
        <v>32.256100000000004</v>
      </c>
      <c r="K850" s="125">
        <f t="shared" si="73"/>
        <v>1.1499999999996884</v>
      </c>
      <c r="L850" s="24">
        <v>44.2</v>
      </c>
      <c r="M850" s="6">
        <v>3.8</v>
      </c>
      <c r="N850" s="104">
        <v>4</v>
      </c>
      <c r="O850" s="114">
        <v>8</v>
      </c>
      <c r="P850" s="25">
        <f t="shared" si="72"/>
        <v>11.2</v>
      </c>
      <c r="Q850" s="25">
        <f t="shared" si="77"/>
        <v>0.8</v>
      </c>
      <c r="R850" s="26">
        <v>2.19</v>
      </c>
      <c r="S850" s="26">
        <v>39.700000000000003</v>
      </c>
      <c r="T850" s="26">
        <v>32.244199999999999</v>
      </c>
      <c r="U850" s="121">
        <f t="shared" si="74"/>
        <v>1.4875000000005301</v>
      </c>
      <c r="V850" s="38">
        <v>8.25</v>
      </c>
      <c r="W850" s="126">
        <f t="shared" si="80"/>
        <v>2.6375000000002187</v>
      </c>
      <c r="Y850" s="40">
        <v>617</v>
      </c>
      <c r="AA850" s="40">
        <v>22.85</v>
      </c>
      <c r="AB850" s="41">
        <v>23.13</v>
      </c>
      <c r="AC850" s="48">
        <v>20.9</v>
      </c>
      <c r="AD850" s="49">
        <v>3.22</v>
      </c>
      <c r="AE850" s="49">
        <v>335</v>
      </c>
      <c r="AF850" s="49">
        <v>1.8</v>
      </c>
      <c r="AG850" s="49">
        <f t="shared" si="75"/>
        <v>8.19</v>
      </c>
      <c r="AH850" s="108">
        <v>1</v>
      </c>
      <c r="AK850" s="56">
        <v>12.29</v>
      </c>
      <c r="AL850" s="111">
        <v>44.990299999999998</v>
      </c>
      <c r="AM850" s="111">
        <v>44.986600000000003</v>
      </c>
      <c r="AN850" s="60">
        <f t="shared" si="76"/>
        <v>92.499999999873239</v>
      </c>
      <c r="AO850" s="61">
        <v>7.7629999999999999</v>
      </c>
      <c r="AS850" s="101">
        <v>300</v>
      </c>
      <c r="AT850" s="101">
        <v>400</v>
      </c>
      <c r="AU850" s="101">
        <v>20</v>
      </c>
      <c r="AV850" s="101">
        <v>25</v>
      </c>
      <c r="AW850" s="101">
        <v>8</v>
      </c>
      <c r="AX850" s="101">
        <v>12</v>
      </c>
      <c r="AY850" s="101">
        <v>2.7</v>
      </c>
      <c r="AZ850" s="101">
        <v>3.3</v>
      </c>
      <c r="BA850" s="101">
        <v>2</v>
      </c>
      <c r="BB850" s="101">
        <v>2</v>
      </c>
      <c r="BC850" s="101">
        <v>12</v>
      </c>
      <c r="BD850" s="101">
        <v>50</v>
      </c>
      <c r="BE850" s="101">
        <v>100</v>
      </c>
      <c r="BF850" s="101">
        <v>11</v>
      </c>
      <c r="BG850" s="101">
        <v>30</v>
      </c>
      <c r="BH850" s="101">
        <v>50</v>
      </c>
      <c r="BI850" s="101">
        <v>42</v>
      </c>
      <c r="BJ850" s="101">
        <v>50</v>
      </c>
      <c r="BK850" s="101">
        <v>10</v>
      </c>
      <c r="BL850" s="101">
        <v>20</v>
      </c>
      <c r="BM850" s="101">
        <v>5</v>
      </c>
      <c r="BN850" s="101">
        <v>10</v>
      </c>
      <c r="BO850" s="101">
        <v>36</v>
      </c>
      <c r="BP850" s="101">
        <v>41</v>
      </c>
      <c r="BQ850" s="101">
        <v>2.4</v>
      </c>
    </row>
    <row r="851" spans="1:69" hidden="1" x14ac:dyDescent="0.25">
      <c r="A851" s="73"/>
      <c r="B851" s="3" t="s">
        <v>37</v>
      </c>
      <c r="C851" s="23">
        <v>3</v>
      </c>
      <c r="D851" s="11">
        <v>0.7</v>
      </c>
      <c r="E851" s="11">
        <f t="shared" si="78"/>
        <v>41.5</v>
      </c>
      <c r="F851" s="11">
        <f t="shared" si="79"/>
        <v>0.63</v>
      </c>
      <c r="L851" s="24">
        <v>44.1</v>
      </c>
      <c r="M851" s="6">
        <v>3.43</v>
      </c>
      <c r="N851" s="104">
        <v>4</v>
      </c>
      <c r="P851" s="25">
        <f t="shared" si="72"/>
        <v>11.2</v>
      </c>
      <c r="V851" s="38">
        <v>8.26</v>
      </c>
      <c r="AE851" s="49">
        <v>327</v>
      </c>
      <c r="AF851" s="49">
        <v>1.8</v>
      </c>
      <c r="AG851" s="49">
        <f t="shared" si="75"/>
        <v>8.19</v>
      </c>
      <c r="AS851" s="101">
        <v>300</v>
      </c>
      <c r="AT851" s="101">
        <v>400</v>
      </c>
      <c r="AU851" s="101">
        <v>20</v>
      </c>
      <c r="AV851" s="101">
        <v>25</v>
      </c>
      <c r="AW851" s="101">
        <v>8</v>
      </c>
      <c r="AX851" s="101">
        <v>12</v>
      </c>
      <c r="AY851" s="101">
        <v>2.7</v>
      </c>
      <c r="AZ851" s="101">
        <v>3.3</v>
      </c>
      <c r="BA851" s="101">
        <v>2</v>
      </c>
      <c r="BB851" s="101">
        <v>2</v>
      </c>
      <c r="BC851" s="101">
        <v>12</v>
      </c>
      <c r="BD851" s="101">
        <v>50</v>
      </c>
      <c r="BE851" s="101">
        <v>100</v>
      </c>
      <c r="BF851" s="101">
        <v>11</v>
      </c>
      <c r="BG851" s="101">
        <v>30</v>
      </c>
      <c r="BH851" s="101">
        <v>50</v>
      </c>
      <c r="BI851" s="101">
        <v>42</v>
      </c>
      <c r="BJ851" s="101">
        <v>50</v>
      </c>
      <c r="BK851" s="101">
        <v>10</v>
      </c>
      <c r="BL851" s="101">
        <v>20</v>
      </c>
      <c r="BM851" s="101">
        <v>5</v>
      </c>
      <c r="BN851" s="101">
        <v>10</v>
      </c>
      <c r="BO851" s="101">
        <v>36</v>
      </c>
      <c r="BP851" s="101">
        <v>41</v>
      </c>
      <c r="BQ851" s="101">
        <v>2.4</v>
      </c>
    </row>
    <row r="852" spans="1:69" hidden="1" x14ac:dyDescent="0.25">
      <c r="A852" s="73">
        <v>43413</v>
      </c>
      <c r="B852" s="3" t="s">
        <v>39</v>
      </c>
      <c r="C852" s="23">
        <v>3</v>
      </c>
      <c r="D852" s="11">
        <v>0.7</v>
      </c>
      <c r="E852" s="11">
        <f t="shared" si="78"/>
        <v>41.5</v>
      </c>
      <c r="F852" s="11">
        <f t="shared" si="79"/>
        <v>0.63</v>
      </c>
      <c r="G852" s="11">
        <v>11.93</v>
      </c>
      <c r="H852" s="11">
        <v>47.3</v>
      </c>
      <c r="I852" s="11">
        <v>32.354300000000002</v>
      </c>
      <c r="J852" s="11">
        <v>32.337000000000003</v>
      </c>
      <c r="K852" s="125">
        <f t="shared" si="73"/>
        <v>1.4416666666665634</v>
      </c>
      <c r="L852" s="24">
        <v>44.1</v>
      </c>
      <c r="M852" s="6">
        <v>3.8</v>
      </c>
      <c r="N852" s="104">
        <v>4</v>
      </c>
      <c r="O852" s="114">
        <v>7.5</v>
      </c>
      <c r="P852" s="25">
        <f t="shared" si="72"/>
        <v>11.2</v>
      </c>
      <c r="Q852" s="25">
        <f t="shared" si="77"/>
        <v>0.70000000000000007</v>
      </c>
      <c r="R852" s="26">
        <v>1.9</v>
      </c>
      <c r="S852" s="26">
        <v>39.700000000000003</v>
      </c>
      <c r="T852" s="26">
        <v>32.3245</v>
      </c>
      <c r="U852" s="121">
        <f t="shared" si="74"/>
        <v>1.5625000000003553</v>
      </c>
      <c r="V852" s="38">
        <v>8.25</v>
      </c>
      <c r="W852" s="126">
        <f t="shared" si="80"/>
        <v>3.0041666666669187</v>
      </c>
      <c r="Y852" s="40">
        <v>605</v>
      </c>
      <c r="AA852" s="40">
        <v>27.4</v>
      </c>
      <c r="AB852" s="41">
        <v>27.87</v>
      </c>
      <c r="AC852" s="48">
        <v>20.8</v>
      </c>
      <c r="AD852" s="49">
        <v>3.23</v>
      </c>
      <c r="AE852" s="49">
        <v>333</v>
      </c>
      <c r="AF852" s="49">
        <v>1.8</v>
      </c>
      <c r="AG852" s="49">
        <f t="shared" si="75"/>
        <v>8.19</v>
      </c>
      <c r="AH852" s="108">
        <v>0.7</v>
      </c>
      <c r="AK852" s="56">
        <v>12.86</v>
      </c>
      <c r="AL852" s="111">
        <v>44.809399999999997</v>
      </c>
      <c r="AM852" s="111">
        <v>44.807200000000002</v>
      </c>
      <c r="AN852" s="60">
        <f t="shared" si="76"/>
        <v>54.999999999871818</v>
      </c>
      <c r="AO852" s="61">
        <v>8.0500000000000007</v>
      </c>
      <c r="AS852" s="101">
        <v>300</v>
      </c>
      <c r="AT852" s="101">
        <v>400</v>
      </c>
      <c r="AU852" s="101">
        <v>20</v>
      </c>
      <c r="AV852" s="101">
        <v>25</v>
      </c>
      <c r="AW852" s="101">
        <v>8</v>
      </c>
      <c r="AX852" s="101">
        <v>12</v>
      </c>
      <c r="AY852" s="101">
        <v>2.7</v>
      </c>
      <c r="AZ852" s="101">
        <v>3.3</v>
      </c>
      <c r="BA852" s="101">
        <v>2</v>
      </c>
      <c r="BB852" s="101">
        <v>2</v>
      </c>
      <c r="BC852" s="101">
        <v>12</v>
      </c>
      <c r="BD852" s="101">
        <v>50</v>
      </c>
      <c r="BE852" s="101">
        <v>100</v>
      </c>
      <c r="BF852" s="101">
        <v>11</v>
      </c>
      <c r="BG852" s="101">
        <v>30</v>
      </c>
      <c r="BH852" s="101">
        <v>50</v>
      </c>
      <c r="BI852" s="101">
        <v>42</v>
      </c>
      <c r="BJ852" s="101">
        <v>50</v>
      </c>
      <c r="BK852" s="101">
        <v>10</v>
      </c>
      <c r="BL852" s="101">
        <v>20</v>
      </c>
      <c r="BM852" s="101">
        <v>5</v>
      </c>
      <c r="BN852" s="101">
        <v>10</v>
      </c>
      <c r="BO852" s="101">
        <v>36</v>
      </c>
      <c r="BP852" s="101">
        <v>41</v>
      </c>
      <c r="BQ852" s="101">
        <v>2.4</v>
      </c>
    </row>
    <row r="853" spans="1:69" hidden="1" x14ac:dyDescent="0.25">
      <c r="A853" s="73"/>
      <c r="B853" s="3" t="s">
        <v>165</v>
      </c>
      <c r="C853" s="23">
        <v>2.9</v>
      </c>
      <c r="D853" s="11">
        <v>0.8</v>
      </c>
      <c r="E853" s="11">
        <f t="shared" si="78"/>
        <v>39.5</v>
      </c>
      <c r="F853" s="11">
        <f t="shared" si="79"/>
        <v>0.72000000000000008</v>
      </c>
      <c r="G853" s="11">
        <v>11.93</v>
      </c>
      <c r="H853" s="11">
        <v>48</v>
      </c>
      <c r="I853" s="11">
        <v>32.349699999999999</v>
      </c>
      <c r="J853" s="11">
        <v>32.328400000000002</v>
      </c>
      <c r="K853" s="125">
        <f t="shared" si="73"/>
        <v>1.7749999999997119</v>
      </c>
      <c r="L853" s="24">
        <v>44.4</v>
      </c>
      <c r="M853" s="6">
        <v>3.4</v>
      </c>
      <c r="N853" s="104">
        <v>3.9</v>
      </c>
      <c r="O853" s="114">
        <v>7.5</v>
      </c>
      <c r="P853" s="25">
        <f t="shared" si="72"/>
        <v>10.92</v>
      </c>
      <c r="Q853" s="25">
        <f t="shared" si="77"/>
        <v>0.72000000000000008</v>
      </c>
      <c r="R853" s="26">
        <v>2.0099999999999998</v>
      </c>
      <c r="S853" s="26">
        <v>40.200000000000003</v>
      </c>
      <c r="T853" s="26">
        <v>32.316099999999999</v>
      </c>
      <c r="U853" s="121">
        <f t="shared" si="74"/>
        <v>1.5375000000004135</v>
      </c>
      <c r="V853" s="38">
        <v>8.24</v>
      </c>
      <c r="W853" s="126">
        <f t="shared" si="80"/>
        <v>3.3125000000001252</v>
      </c>
      <c r="Y853" s="40">
        <v>608</v>
      </c>
      <c r="AA853" s="40">
        <v>28</v>
      </c>
      <c r="AB853" s="41">
        <v>28.82</v>
      </c>
      <c r="AC853" s="48">
        <v>21.1</v>
      </c>
      <c r="AD853" s="49">
        <v>3.18</v>
      </c>
      <c r="AE853" s="49">
        <v>342</v>
      </c>
      <c r="AF853" s="49">
        <v>1.8</v>
      </c>
      <c r="AG853" s="49">
        <f t="shared" si="75"/>
        <v>8.19</v>
      </c>
      <c r="AH853" s="108">
        <v>0.7</v>
      </c>
      <c r="AK853" s="56">
        <v>13.8</v>
      </c>
      <c r="AL853" s="111">
        <v>44.9572</v>
      </c>
      <c r="AM853" s="111">
        <v>44.955199999999998</v>
      </c>
      <c r="AN853" s="60">
        <f t="shared" si="76"/>
        <v>50.000000000061107</v>
      </c>
      <c r="AS853" s="101">
        <v>300</v>
      </c>
      <c r="AT853" s="101">
        <v>400</v>
      </c>
      <c r="AU853" s="101">
        <v>20</v>
      </c>
      <c r="AV853" s="101">
        <v>25</v>
      </c>
      <c r="AW853" s="101">
        <v>8</v>
      </c>
      <c r="AX853" s="101">
        <v>12</v>
      </c>
      <c r="AY853" s="101">
        <v>2.7</v>
      </c>
      <c r="AZ853" s="101">
        <v>3.3</v>
      </c>
      <c r="BA853" s="101">
        <v>2</v>
      </c>
      <c r="BB853" s="101">
        <v>2</v>
      </c>
      <c r="BC853" s="101">
        <v>12</v>
      </c>
      <c r="BD853" s="101">
        <v>50</v>
      </c>
      <c r="BE853" s="101">
        <v>100</v>
      </c>
      <c r="BF853" s="101">
        <v>11</v>
      </c>
      <c r="BG853" s="101">
        <v>30</v>
      </c>
      <c r="BH853" s="101">
        <v>50</v>
      </c>
      <c r="BI853" s="101">
        <v>42</v>
      </c>
      <c r="BJ853" s="101">
        <v>50</v>
      </c>
      <c r="BK853" s="101">
        <v>10</v>
      </c>
      <c r="BL853" s="101">
        <v>20</v>
      </c>
      <c r="BM853" s="101">
        <v>5</v>
      </c>
      <c r="BN853" s="101">
        <v>10</v>
      </c>
      <c r="BO853" s="101">
        <v>36</v>
      </c>
      <c r="BP853" s="101">
        <v>41</v>
      </c>
      <c r="BQ853" s="101">
        <v>2.4</v>
      </c>
    </row>
    <row r="854" spans="1:69" hidden="1" x14ac:dyDescent="0.25">
      <c r="A854" s="73"/>
      <c r="B854" s="3" t="s">
        <v>37</v>
      </c>
      <c r="C854" s="23">
        <v>3</v>
      </c>
      <c r="D854" s="11">
        <v>0.7</v>
      </c>
      <c r="E854" s="11">
        <f t="shared" si="78"/>
        <v>41.5</v>
      </c>
      <c r="F854" s="11">
        <f t="shared" si="79"/>
        <v>0.63</v>
      </c>
      <c r="L854" s="24">
        <v>44.1</v>
      </c>
      <c r="M854" s="6">
        <v>3.36</v>
      </c>
      <c r="N854" s="104">
        <v>4</v>
      </c>
      <c r="P854" s="25">
        <f t="shared" si="72"/>
        <v>11.2</v>
      </c>
      <c r="V854" s="38">
        <v>8.3000000000000007</v>
      </c>
      <c r="AE854" s="49">
        <v>325</v>
      </c>
      <c r="AF854" s="49">
        <v>1.8</v>
      </c>
      <c r="AG854" s="49">
        <f t="shared" si="75"/>
        <v>8.19</v>
      </c>
      <c r="AS854" s="101">
        <v>300</v>
      </c>
      <c r="AT854" s="101">
        <v>400</v>
      </c>
      <c r="AU854" s="101">
        <v>20</v>
      </c>
      <c r="AV854" s="101">
        <v>25</v>
      </c>
      <c r="AW854" s="101">
        <v>8</v>
      </c>
      <c r="AX854" s="101">
        <v>12</v>
      </c>
      <c r="AY854" s="101">
        <v>2.7</v>
      </c>
      <c r="AZ854" s="101">
        <v>3.3</v>
      </c>
      <c r="BA854" s="101">
        <v>2</v>
      </c>
      <c r="BB854" s="101">
        <v>2</v>
      </c>
      <c r="BC854" s="101">
        <v>12</v>
      </c>
      <c r="BD854" s="101">
        <v>50</v>
      </c>
      <c r="BE854" s="101">
        <v>100</v>
      </c>
      <c r="BF854" s="101">
        <v>11</v>
      </c>
      <c r="BG854" s="101">
        <v>30</v>
      </c>
      <c r="BH854" s="101">
        <v>50</v>
      </c>
      <c r="BI854" s="101">
        <v>42</v>
      </c>
      <c r="BJ854" s="101">
        <v>50</v>
      </c>
      <c r="BK854" s="101">
        <v>10</v>
      </c>
      <c r="BL854" s="101">
        <v>20</v>
      </c>
      <c r="BM854" s="101">
        <v>5</v>
      </c>
      <c r="BN854" s="101">
        <v>10</v>
      </c>
      <c r="BO854" s="101">
        <v>36</v>
      </c>
      <c r="BP854" s="101">
        <v>41</v>
      </c>
      <c r="BQ854" s="101">
        <v>2.4</v>
      </c>
    </row>
    <row r="855" spans="1:69" hidden="1" x14ac:dyDescent="0.25">
      <c r="A855" s="73">
        <v>43414</v>
      </c>
      <c r="B855" s="3" t="s">
        <v>68</v>
      </c>
      <c r="C855" s="23">
        <v>2.9</v>
      </c>
      <c r="D855" s="11">
        <v>0.75</v>
      </c>
      <c r="E855" s="11">
        <f t="shared" si="78"/>
        <v>39.75</v>
      </c>
      <c r="F855" s="11">
        <f t="shared" si="79"/>
        <v>0.67500000000000004</v>
      </c>
      <c r="G855" s="11">
        <v>11.99</v>
      </c>
      <c r="H855" s="11">
        <v>47.7</v>
      </c>
      <c r="I855" s="11">
        <v>32.299900000000001</v>
      </c>
      <c r="J855" s="11">
        <v>32.283900000000003</v>
      </c>
      <c r="K855" s="125">
        <f t="shared" si="73"/>
        <v>1.3333333333331865</v>
      </c>
      <c r="L855" s="24">
        <v>43.2</v>
      </c>
      <c r="M855" s="6">
        <v>3.31</v>
      </c>
      <c r="N855" s="104">
        <v>3.95</v>
      </c>
      <c r="O855" s="114">
        <v>7.1</v>
      </c>
      <c r="P855" s="25">
        <f t="shared" ref="P855:P918" si="81">2.8*N855</f>
        <v>11.06</v>
      </c>
      <c r="Q855" s="25">
        <f t="shared" si="77"/>
        <v>0.62999999999999989</v>
      </c>
      <c r="R855" s="26">
        <v>1.95</v>
      </c>
      <c r="S855" s="26">
        <v>40</v>
      </c>
      <c r="T855" s="26">
        <v>32.2714</v>
      </c>
      <c r="U855" s="121">
        <f t="shared" si="74"/>
        <v>1.5625000000003553</v>
      </c>
      <c r="V855" s="38">
        <v>8.0399999999999991</v>
      </c>
      <c r="W855" s="126">
        <f t="shared" si="80"/>
        <v>2.8958333333335418</v>
      </c>
      <c r="Y855" s="40">
        <v>596</v>
      </c>
      <c r="AA855" s="40">
        <v>28.4</v>
      </c>
      <c r="AB855" s="41">
        <v>30.9</v>
      </c>
      <c r="AC855" s="48">
        <v>21</v>
      </c>
      <c r="AD855" s="49">
        <v>3.12</v>
      </c>
      <c r="AE855" s="49">
        <v>328</v>
      </c>
      <c r="AF855" s="49">
        <v>1.85</v>
      </c>
      <c r="AG855" s="49">
        <f t="shared" si="75"/>
        <v>8.4175000000000004</v>
      </c>
      <c r="AH855" s="108">
        <v>0.6</v>
      </c>
      <c r="AK855" s="56">
        <v>15.76</v>
      </c>
      <c r="AL855" s="111">
        <v>44.781599999999997</v>
      </c>
      <c r="AM855" s="111">
        <v>44.778500000000001</v>
      </c>
      <c r="AN855" s="60">
        <f t="shared" si="76"/>
        <v>77.499999999908198</v>
      </c>
      <c r="AO855" s="61">
        <v>7.69</v>
      </c>
      <c r="AS855" s="101">
        <v>300</v>
      </c>
      <c r="AT855" s="101">
        <v>400</v>
      </c>
      <c r="AU855" s="101">
        <v>20</v>
      </c>
      <c r="AV855" s="101">
        <v>25</v>
      </c>
      <c r="AW855" s="101">
        <v>8</v>
      </c>
      <c r="AX855" s="101">
        <v>12</v>
      </c>
      <c r="AY855" s="101">
        <v>2.7</v>
      </c>
      <c r="AZ855" s="101">
        <v>3.3</v>
      </c>
      <c r="BA855" s="101">
        <v>2</v>
      </c>
      <c r="BB855" s="101">
        <v>2</v>
      </c>
      <c r="BC855" s="101">
        <v>12</v>
      </c>
      <c r="BD855" s="101">
        <v>50</v>
      </c>
      <c r="BE855" s="101">
        <v>100</v>
      </c>
      <c r="BF855" s="101">
        <v>11</v>
      </c>
      <c r="BG855" s="101">
        <v>30</v>
      </c>
      <c r="BH855" s="101">
        <v>50</v>
      </c>
      <c r="BI855" s="101">
        <v>42</v>
      </c>
      <c r="BJ855" s="101">
        <v>50</v>
      </c>
      <c r="BK855" s="101">
        <v>10</v>
      </c>
      <c r="BL855" s="101">
        <v>20</v>
      </c>
      <c r="BM855" s="101">
        <v>5</v>
      </c>
      <c r="BN855" s="101">
        <v>10</v>
      </c>
      <c r="BO855" s="101">
        <v>36</v>
      </c>
      <c r="BP855" s="101">
        <v>41</v>
      </c>
      <c r="BQ855" s="101">
        <v>2.4</v>
      </c>
    </row>
    <row r="856" spans="1:69" hidden="1" x14ac:dyDescent="0.25">
      <c r="A856" s="73">
        <v>43416</v>
      </c>
      <c r="B856" s="3" t="s">
        <v>38</v>
      </c>
      <c r="C856" s="23">
        <v>3</v>
      </c>
      <c r="D856" s="11">
        <v>0.8</v>
      </c>
      <c r="E856" s="11">
        <f t="shared" si="78"/>
        <v>41</v>
      </c>
      <c r="F856" s="11">
        <f t="shared" si="79"/>
        <v>0.72000000000000008</v>
      </c>
      <c r="G856" s="11">
        <v>12.06</v>
      </c>
      <c r="H856" s="11">
        <v>47.5</v>
      </c>
      <c r="I856" s="11">
        <v>32.36</v>
      </c>
      <c r="J856" s="11">
        <v>32.339599999999997</v>
      </c>
      <c r="K856" s="125">
        <f t="shared" ref="K856:K918" si="82">(I856-J856)/0.012</f>
        <v>1.7000000000001829</v>
      </c>
      <c r="L856" s="24">
        <v>43.1</v>
      </c>
      <c r="M856" s="6">
        <v>3.68</v>
      </c>
      <c r="N856" s="104">
        <v>4.3</v>
      </c>
      <c r="O856" s="114">
        <v>7.8</v>
      </c>
      <c r="P856" s="25">
        <f t="shared" si="81"/>
        <v>12.04</v>
      </c>
      <c r="Q856" s="25">
        <f t="shared" ref="Q856:Q918" si="83">(O856-N856)*0.2</f>
        <v>0.70000000000000007</v>
      </c>
      <c r="R856" s="26">
        <v>1.87</v>
      </c>
      <c r="S856" s="26">
        <v>39.1</v>
      </c>
      <c r="T856" s="26">
        <v>32.325600000000001</v>
      </c>
      <c r="U856" s="121">
        <f t="shared" ref="U856:U918" si="84">(J856-T856)/0.012*1.5</f>
        <v>1.7499999999994742</v>
      </c>
      <c r="V856" s="38">
        <v>8.0299999999999994</v>
      </c>
      <c r="W856" s="126">
        <f t="shared" si="80"/>
        <v>3.4499999999996573</v>
      </c>
      <c r="Y856" s="40">
        <v>578</v>
      </c>
      <c r="AA856" s="40">
        <v>35.1</v>
      </c>
      <c r="AB856" s="41">
        <v>17.04</v>
      </c>
      <c r="AC856" s="48">
        <v>21.1</v>
      </c>
      <c r="AD856" s="49">
        <v>3.02</v>
      </c>
      <c r="AE856" s="49">
        <v>323</v>
      </c>
      <c r="AF856" s="49">
        <v>1.8</v>
      </c>
      <c r="AG856" s="49">
        <f t="shared" ref="AG856:AG918" si="85">AF856*4.55</f>
        <v>8.19</v>
      </c>
      <c r="AH856" s="108">
        <v>0.7</v>
      </c>
      <c r="AJ856" s="80">
        <v>70.3</v>
      </c>
      <c r="AK856" s="56">
        <v>13.41</v>
      </c>
      <c r="AL856" s="111">
        <v>44.728400000000001</v>
      </c>
      <c r="AM856" s="111">
        <v>44.725499999999997</v>
      </c>
      <c r="AN856" s="60">
        <f t="shared" ref="AN856:AN918" si="86">(AL856-AM856)/0.04*1000</f>
        <v>72.500000000097486</v>
      </c>
      <c r="AO856" s="61">
        <v>6.76</v>
      </c>
      <c r="AS856" s="101">
        <v>300</v>
      </c>
      <c r="AT856" s="101">
        <v>400</v>
      </c>
      <c r="AU856" s="101">
        <v>20</v>
      </c>
      <c r="AV856" s="101">
        <v>25</v>
      </c>
      <c r="AW856" s="101">
        <v>8</v>
      </c>
      <c r="AX856" s="101">
        <v>12</v>
      </c>
      <c r="AY856" s="101">
        <v>2.7</v>
      </c>
      <c r="AZ856" s="101">
        <v>3.3</v>
      </c>
      <c r="BA856" s="101">
        <v>2</v>
      </c>
      <c r="BB856" s="101">
        <v>2</v>
      </c>
      <c r="BC856" s="101">
        <v>12</v>
      </c>
      <c r="BD856" s="101">
        <v>50</v>
      </c>
      <c r="BE856" s="101">
        <v>100</v>
      </c>
      <c r="BF856" s="101">
        <v>11</v>
      </c>
      <c r="BG856" s="101">
        <v>30</v>
      </c>
      <c r="BH856" s="101">
        <v>50</v>
      </c>
      <c r="BI856" s="101">
        <v>42</v>
      </c>
      <c r="BJ856" s="101">
        <v>50</v>
      </c>
      <c r="BK856" s="101">
        <v>10</v>
      </c>
      <c r="BL856" s="101">
        <v>20</v>
      </c>
      <c r="BM856" s="101">
        <v>5</v>
      </c>
      <c r="BN856" s="101">
        <v>10</v>
      </c>
      <c r="BO856" s="101">
        <v>36</v>
      </c>
      <c r="BP856" s="101">
        <v>41</v>
      </c>
      <c r="BQ856" s="101">
        <v>2.4</v>
      </c>
    </row>
    <row r="857" spans="1:69" hidden="1" x14ac:dyDescent="0.25">
      <c r="A857" s="73"/>
      <c r="B857" s="3" t="s">
        <v>165</v>
      </c>
      <c r="C857" s="23">
        <v>3.1</v>
      </c>
      <c r="D857" s="11">
        <v>0.8</v>
      </c>
      <c r="E857" s="11">
        <f t="shared" si="78"/>
        <v>42.5</v>
      </c>
      <c r="F857" s="11">
        <f t="shared" si="79"/>
        <v>0.72000000000000008</v>
      </c>
      <c r="G857" s="11">
        <v>12.08</v>
      </c>
      <c r="H857" s="11">
        <v>47.8</v>
      </c>
      <c r="I857" s="11">
        <v>32.386099999999999</v>
      </c>
      <c r="J857" s="11">
        <v>32.3643</v>
      </c>
      <c r="K857" s="125">
        <f t="shared" si="82"/>
        <v>1.8166666666665776</v>
      </c>
      <c r="L857" s="24">
        <v>44.7</v>
      </c>
      <c r="M857" s="6">
        <v>3.54</v>
      </c>
      <c r="N857" s="104">
        <v>4.3</v>
      </c>
      <c r="O857" s="114">
        <v>8.9</v>
      </c>
      <c r="P857" s="25">
        <f t="shared" si="81"/>
        <v>12.04</v>
      </c>
      <c r="Q857" s="25">
        <f t="shared" si="83"/>
        <v>0.92000000000000015</v>
      </c>
      <c r="R857" s="26">
        <v>1.83</v>
      </c>
      <c r="S857" s="26">
        <v>40.1</v>
      </c>
      <c r="T857" s="26">
        <v>32.349400000000003</v>
      </c>
      <c r="U857" s="121">
        <f t="shared" si="84"/>
        <v>1.8624999999996561</v>
      </c>
      <c r="V857" s="38">
        <v>8.4600000000000009</v>
      </c>
      <c r="W857" s="126">
        <f t="shared" si="80"/>
        <v>3.6791666666662337</v>
      </c>
      <c r="Y857" s="40">
        <v>615</v>
      </c>
      <c r="AA857" s="40">
        <v>10.01</v>
      </c>
      <c r="AB857" s="41">
        <v>7.15</v>
      </c>
      <c r="AC857" s="48">
        <v>21</v>
      </c>
      <c r="AD857" s="49">
        <v>3.12</v>
      </c>
      <c r="AE857" s="49">
        <v>326</v>
      </c>
      <c r="AF857" s="49">
        <v>1.8</v>
      </c>
      <c r="AG857" s="49">
        <f t="shared" si="85"/>
        <v>8.19</v>
      </c>
      <c r="AH857" s="108">
        <v>0.8</v>
      </c>
      <c r="AK857" s="56">
        <v>12.18</v>
      </c>
      <c r="AL857" s="111">
        <v>44.854100000000003</v>
      </c>
      <c r="AM857" s="111">
        <v>44.851999999999997</v>
      </c>
      <c r="AN857" s="60">
        <f t="shared" si="86"/>
        <v>52.500000000144098</v>
      </c>
      <c r="AO857" s="61">
        <v>6.53</v>
      </c>
      <c r="AS857" s="101">
        <v>300</v>
      </c>
      <c r="AT857" s="101">
        <v>400</v>
      </c>
      <c r="AU857" s="101">
        <v>20</v>
      </c>
      <c r="AV857" s="101">
        <v>25</v>
      </c>
      <c r="AW857" s="101">
        <v>8</v>
      </c>
      <c r="AX857" s="101">
        <v>12</v>
      </c>
      <c r="AY857" s="101">
        <v>2.7</v>
      </c>
      <c r="AZ857" s="101">
        <v>3.3</v>
      </c>
      <c r="BA857" s="101">
        <v>2</v>
      </c>
      <c r="BB857" s="101">
        <v>2</v>
      </c>
      <c r="BC857" s="101">
        <v>12</v>
      </c>
      <c r="BD857" s="101">
        <v>50</v>
      </c>
      <c r="BE857" s="101">
        <v>100</v>
      </c>
      <c r="BF857" s="101">
        <v>11</v>
      </c>
      <c r="BG857" s="101">
        <v>30</v>
      </c>
      <c r="BH857" s="101">
        <v>50</v>
      </c>
      <c r="BI857" s="101">
        <v>42</v>
      </c>
      <c r="BJ857" s="101">
        <v>50</v>
      </c>
      <c r="BK857" s="101">
        <v>10</v>
      </c>
      <c r="BL857" s="101">
        <v>20</v>
      </c>
      <c r="BM857" s="101">
        <v>5</v>
      </c>
      <c r="BN857" s="101">
        <v>10</v>
      </c>
      <c r="BO857" s="101">
        <v>36</v>
      </c>
      <c r="BP857" s="101">
        <v>41</v>
      </c>
      <c r="BQ857" s="101">
        <v>2.4</v>
      </c>
    </row>
    <row r="858" spans="1:69" hidden="1" x14ac:dyDescent="0.25">
      <c r="A858" s="73">
        <v>43417</v>
      </c>
      <c r="B858" s="3" t="s">
        <v>34</v>
      </c>
      <c r="C858" s="23">
        <v>3.1</v>
      </c>
      <c r="D858" s="11">
        <v>0.8</v>
      </c>
      <c r="E858" s="11">
        <f t="shared" si="78"/>
        <v>42.5</v>
      </c>
      <c r="F858" s="11">
        <f t="shared" si="79"/>
        <v>0.72000000000000008</v>
      </c>
      <c r="G858" s="11">
        <v>12.03</v>
      </c>
      <c r="H858" s="11">
        <v>47.6</v>
      </c>
      <c r="I858" s="11">
        <v>32.339799999999997</v>
      </c>
      <c r="J858" s="11">
        <v>32.327199999999998</v>
      </c>
      <c r="K858" s="125">
        <f t="shared" si="82"/>
        <v>1.0499999999999214</v>
      </c>
      <c r="L858" s="24">
        <v>44.3</v>
      </c>
      <c r="M858" s="6">
        <v>3.44</v>
      </c>
      <c r="N858" s="104">
        <v>4.5</v>
      </c>
      <c r="O858" s="114">
        <v>10.199999999999999</v>
      </c>
      <c r="P858" s="25">
        <f t="shared" si="81"/>
        <v>12.6</v>
      </c>
      <c r="Q858" s="25">
        <f t="shared" si="83"/>
        <v>1.1399999999999999</v>
      </c>
      <c r="R858" s="26">
        <v>1.89</v>
      </c>
      <c r="S858" s="26">
        <v>39.799999999999997</v>
      </c>
      <c r="T858" s="26">
        <v>32.315199999999997</v>
      </c>
      <c r="U858" s="121">
        <f t="shared" si="84"/>
        <v>1.5000000000000568</v>
      </c>
      <c r="V858" s="38">
        <v>8.23</v>
      </c>
      <c r="W858" s="126">
        <f t="shared" si="80"/>
        <v>2.5499999999999785</v>
      </c>
      <c r="Y858" s="40">
        <v>636</v>
      </c>
      <c r="AA858" s="40">
        <v>10.31</v>
      </c>
      <c r="AB858" s="41">
        <v>6.62</v>
      </c>
      <c r="AC858" s="48">
        <v>21.2</v>
      </c>
      <c r="AD858" s="49">
        <v>3.17</v>
      </c>
      <c r="AE858" s="49">
        <v>322</v>
      </c>
      <c r="AF858" s="49">
        <v>1.8</v>
      </c>
      <c r="AG858" s="49">
        <f t="shared" si="85"/>
        <v>8.19</v>
      </c>
      <c r="AH858" s="108">
        <v>0.9</v>
      </c>
      <c r="AK858" s="56">
        <v>10.99</v>
      </c>
      <c r="AL858" s="111">
        <v>44.931600000000003</v>
      </c>
      <c r="AM858" s="111">
        <v>44.929000000000002</v>
      </c>
      <c r="AN858" s="60">
        <f t="shared" si="86"/>
        <v>65.000000000026148</v>
      </c>
      <c r="AO858" s="61">
        <v>4.8529999999999998</v>
      </c>
      <c r="AS858" s="101">
        <v>300</v>
      </c>
      <c r="AT858" s="101">
        <v>400</v>
      </c>
      <c r="AU858" s="101">
        <v>20</v>
      </c>
      <c r="AV858" s="101">
        <v>25</v>
      </c>
      <c r="AW858" s="101">
        <v>8</v>
      </c>
      <c r="AX858" s="101">
        <v>12</v>
      </c>
      <c r="AY858" s="101">
        <v>2.7</v>
      </c>
      <c r="AZ858" s="101">
        <v>3.3</v>
      </c>
      <c r="BA858" s="101">
        <v>2</v>
      </c>
      <c r="BB858" s="101">
        <v>2</v>
      </c>
      <c r="BC858" s="101">
        <v>12</v>
      </c>
      <c r="BD858" s="101">
        <v>50</v>
      </c>
      <c r="BE858" s="101">
        <v>100</v>
      </c>
      <c r="BF858" s="101">
        <v>11</v>
      </c>
      <c r="BG858" s="101">
        <v>30</v>
      </c>
      <c r="BH858" s="101">
        <v>50</v>
      </c>
      <c r="BI858" s="101">
        <v>42</v>
      </c>
      <c r="BJ858" s="101">
        <v>50</v>
      </c>
      <c r="BK858" s="101">
        <v>10</v>
      </c>
      <c r="BL858" s="101">
        <v>20</v>
      </c>
      <c r="BM858" s="101">
        <v>5</v>
      </c>
      <c r="BN858" s="101">
        <v>10</v>
      </c>
      <c r="BO858" s="101">
        <v>36</v>
      </c>
      <c r="BP858" s="101">
        <v>41</v>
      </c>
      <c r="BQ858" s="101">
        <v>2.4</v>
      </c>
    </row>
    <row r="859" spans="1:69" hidden="1" x14ac:dyDescent="0.25">
      <c r="A859" s="73"/>
      <c r="B859" s="3" t="s">
        <v>41</v>
      </c>
      <c r="C859" s="23">
        <v>3</v>
      </c>
      <c r="D859" s="11">
        <v>0.8</v>
      </c>
      <c r="E859" s="11">
        <f t="shared" si="78"/>
        <v>41</v>
      </c>
      <c r="F859" s="11">
        <f t="shared" si="79"/>
        <v>0.72000000000000008</v>
      </c>
      <c r="G859" s="11">
        <v>12.01</v>
      </c>
      <c r="H859" s="11">
        <v>47.7</v>
      </c>
      <c r="I859" s="11">
        <v>32.255000000000003</v>
      </c>
      <c r="J859" s="11">
        <v>32.235599999999998</v>
      </c>
      <c r="K859" s="125">
        <f t="shared" si="82"/>
        <v>1.6166666666670437</v>
      </c>
      <c r="L859" s="24">
        <v>44.5</v>
      </c>
      <c r="M859" s="6">
        <v>3.59</v>
      </c>
      <c r="N859" s="104">
        <v>4.3</v>
      </c>
      <c r="O859" s="114">
        <v>9.9</v>
      </c>
      <c r="P859" s="25">
        <f t="shared" si="81"/>
        <v>12.04</v>
      </c>
      <c r="Q859" s="25">
        <f t="shared" si="83"/>
        <v>1.1200000000000001</v>
      </c>
      <c r="R859" s="26">
        <v>1.88</v>
      </c>
      <c r="S859" s="26">
        <v>39.799999999999997</v>
      </c>
      <c r="T859" s="26">
        <v>32.224400000000003</v>
      </c>
      <c r="U859" s="121">
        <f t="shared" si="84"/>
        <v>1.3999999999994017</v>
      </c>
      <c r="V859" s="38">
        <v>8.4</v>
      </c>
      <c r="W859" s="126">
        <f t="shared" si="80"/>
        <v>3.0166666666664455</v>
      </c>
      <c r="Y859" s="40">
        <v>626</v>
      </c>
      <c r="AA859" s="40">
        <v>10.72</v>
      </c>
      <c r="AB859" s="41">
        <v>6.87</v>
      </c>
      <c r="AC859" s="48">
        <v>21.2</v>
      </c>
      <c r="AD859" s="49">
        <v>3.19</v>
      </c>
      <c r="AE859" s="49">
        <v>339</v>
      </c>
      <c r="AF859" s="49">
        <v>1.9</v>
      </c>
      <c r="AG859" s="49">
        <f t="shared" si="85"/>
        <v>8.6449999999999996</v>
      </c>
      <c r="AH859" s="108">
        <v>0.8</v>
      </c>
      <c r="AK859" s="56">
        <v>11.01</v>
      </c>
      <c r="AL859" s="111">
        <v>44.7714</v>
      </c>
      <c r="AM859" s="111">
        <v>44.767400000000002</v>
      </c>
      <c r="AN859" s="60">
        <f t="shared" si="86"/>
        <v>99.999999999944578</v>
      </c>
      <c r="AO859" s="61">
        <v>7.38</v>
      </c>
      <c r="AS859" s="101">
        <v>300</v>
      </c>
      <c r="AT859" s="101">
        <v>400</v>
      </c>
      <c r="AU859" s="101">
        <v>20</v>
      </c>
      <c r="AV859" s="101">
        <v>25</v>
      </c>
      <c r="AW859" s="101">
        <v>8</v>
      </c>
      <c r="AX859" s="101">
        <v>12</v>
      </c>
      <c r="AY859" s="101">
        <v>2.7</v>
      </c>
      <c r="AZ859" s="101">
        <v>3.3</v>
      </c>
      <c r="BA859" s="101">
        <v>2</v>
      </c>
      <c r="BB859" s="101">
        <v>2</v>
      </c>
      <c r="BC859" s="101">
        <v>12</v>
      </c>
      <c r="BD859" s="101">
        <v>50</v>
      </c>
      <c r="BE859" s="101">
        <v>100</v>
      </c>
      <c r="BF859" s="101">
        <v>11</v>
      </c>
      <c r="BG859" s="101">
        <v>30</v>
      </c>
      <c r="BH859" s="101">
        <v>50</v>
      </c>
      <c r="BI859" s="101">
        <v>42</v>
      </c>
      <c r="BJ859" s="101">
        <v>50</v>
      </c>
      <c r="BK859" s="101">
        <v>10</v>
      </c>
      <c r="BL859" s="101">
        <v>20</v>
      </c>
      <c r="BM859" s="101">
        <v>5</v>
      </c>
      <c r="BN859" s="101">
        <v>10</v>
      </c>
      <c r="BO859" s="101">
        <v>36</v>
      </c>
      <c r="BP859" s="101">
        <v>41</v>
      </c>
      <c r="BQ859" s="101">
        <v>2.4</v>
      </c>
    </row>
    <row r="860" spans="1:69" hidden="1" x14ac:dyDescent="0.25">
      <c r="A860" s="73">
        <v>43418</v>
      </c>
      <c r="B860" s="3" t="s">
        <v>39</v>
      </c>
      <c r="C860" s="23">
        <v>3</v>
      </c>
      <c r="D860" s="11">
        <v>0.9</v>
      </c>
      <c r="E860" s="11">
        <f t="shared" si="78"/>
        <v>40.5</v>
      </c>
      <c r="F860" s="11">
        <f t="shared" si="79"/>
        <v>0.81</v>
      </c>
      <c r="G860" s="11">
        <v>11.98</v>
      </c>
      <c r="H860" s="11">
        <v>47.5</v>
      </c>
      <c r="I860" s="11">
        <v>32.290999999999997</v>
      </c>
      <c r="J860" s="11">
        <v>32.278599999999997</v>
      </c>
      <c r="K860" s="125">
        <f t="shared" si="82"/>
        <v>1.0333333333332935</v>
      </c>
      <c r="L860" s="24">
        <v>44.4</v>
      </c>
      <c r="M860" s="6">
        <v>3.58</v>
      </c>
      <c r="N860" s="104">
        <v>4.3</v>
      </c>
      <c r="O860" s="114">
        <v>9.5</v>
      </c>
      <c r="P860" s="25">
        <f t="shared" si="81"/>
        <v>12.04</v>
      </c>
      <c r="Q860" s="25">
        <f t="shared" si="83"/>
        <v>1.04</v>
      </c>
      <c r="R860" s="26">
        <v>1.94</v>
      </c>
      <c r="S860" s="26">
        <v>39.9</v>
      </c>
      <c r="T860" s="26">
        <v>32.265700000000002</v>
      </c>
      <c r="U860" s="121">
        <f t="shared" si="84"/>
        <v>1.6124999999993506</v>
      </c>
      <c r="V860" s="38">
        <v>8.31</v>
      </c>
      <c r="W860" s="126">
        <f t="shared" si="80"/>
        <v>2.6458333333326438</v>
      </c>
      <c r="Y860" s="40">
        <v>615</v>
      </c>
      <c r="AA860" s="40">
        <v>10.53</v>
      </c>
      <c r="AB860" s="41">
        <v>8.86</v>
      </c>
      <c r="AC860" s="48">
        <v>21.1</v>
      </c>
      <c r="AD860" s="49">
        <v>3.18</v>
      </c>
      <c r="AE860" s="49">
        <v>344</v>
      </c>
      <c r="AF860" s="49">
        <v>1.9</v>
      </c>
      <c r="AG860" s="49">
        <f t="shared" si="85"/>
        <v>8.6449999999999996</v>
      </c>
      <c r="AH860" s="108">
        <v>0.9</v>
      </c>
      <c r="AK860" s="56">
        <v>12.95</v>
      </c>
      <c r="AL860" s="111">
        <v>44.985599999999998</v>
      </c>
      <c r="AM860" s="111">
        <v>44.983400000000003</v>
      </c>
      <c r="AN860" s="60">
        <f t="shared" si="86"/>
        <v>54.999999999871818</v>
      </c>
      <c r="AO860" s="61">
        <v>5.343</v>
      </c>
      <c r="AS860" s="101">
        <v>300</v>
      </c>
      <c r="AT860" s="101">
        <v>400</v>
      </c>
      <c r="AU860" s="101">
        <v>20</v>
      </c>
      <c r="AV860" s="101">
        <v>25</v>
      </c>
      <c r="AW860" s="101">
        <v>8</v>
      </c>
      <c r="AX860" s="101">
        <v>12</v>
      </c>
      <c r="AY860" s="101">
        <v>2.7</v>
      </c>
      <c r="AZ860" s="101">
        <v>3.3</v>
      </c>
      <c r="BA860" s="101">
        <v>2</v>
      </c>
      <c r="BB860" s="101">
        <v>2</v>
      </c>
      <c r="BC860" s="101">
        <v>12</v>
      </c>
      <c r="BD860" s="101">
        <v>50</v>
      </c>
      <c r="BE860" s="101">
        <v>100</v>
      </c>
      <c r="BF860" s="101">
        <v>11</v>
      </c>
      <c r="BG860" s="101">
        <v>30</v>
      </c>
      <c r="BH860" s="101">
        <v>50</v>
      </c>
      <c r="BI860" s="101">
        <v>42</v>
      </c>
      <c r="BJ860" s="101">
        <v>50</v>
      </c>
      <c r="BK860" s="101">
        <v>10</v>
      </c>
      <c r="BL860" s="101">
        <v>20</v>
      </c>
      <c r="BM860" s="101">
        <v>5</v>
      </c>
      <c r="BN860" s="101">
        <v>10</v>
      </c>
      <c r="BO860" s="101">
        <v>36</v>
      </c>
      <c r="BP860" s="101">
        <v>41</v>
      </c>
      <c r="BQ860" s="101">
        <v>2.4</v>
      </c>
    </row>
    <row r="861" spans="1:69" hidden="1" x14ac:dyDescent="0.25">
      <c r="A861" s="73"/>
      <c r="B861" s="3" t="s">
        <v>310</v>
      </c>
      <c r="C861" s="23">
        <v>2.95</v>
      </c>
      <c r="D861" s="11">
        <v>0.9</v>
      </c>
      <c r="E861" s="11">
        <f t="shared" si="78"/>
        <v>39.750000000000007</v>
      </c>
      <c r="F861" s="11">
        <f t="shared" si="79"/>
        <v>0.81</v>
      </c>
      <c r="G861" s="11">
        <v>11.96</v>
      </c>
      <c r="H861" s="11">
        <v>47.6</v>
      </c>
      <c r="I861" s="11">
        <v>32.197499999999998</v>
      </c>
      <c r="J861" s="11">
        <v>32.180300000000003</v>
      </c>
      <c r="K861" s="125">
        <f t="shared" si="82"/>
        <v>1.4333333333329534</v>
      </c>
      <c r="L861" s="24">
        <v>44.2</v>
      </c>
      <c r="M861" s="6">
        <v>3.14</v>
      </c>
      <c r="N861" s="104">
        <v>4.2</v>
      </c>
      <c r="O861" s="114">
        <v>9.1999999999999993</v>
      </c>
      <c r="P861" s="25">
        <f t="shared" si="81"/>
        <v>11.76</v>
      </c>
      <c r="Q861" s="25">
        <f t="shared" si="83"/>
        <v>0.99999999999999989</v>
      </c>
      <c r="R861" s="26">
        <v>1.93</v>
      </c>
      <c r="S861" s="26">
        <v>39.700000000000003</v>
      </c>
      <c r="T861" s="26">
        <v>32.1663</v>
      </c>
      <c r="U861" s="121">
        <f t="shared" si="84"/>
        <v>1.7500000000003624</v>
      </c>
      <c r="V861" s="38">
        <v>8.3800000000000008</v>
      </c>
      <c r="W861" s="126">
        <f t="shared" si="80"/>
        <v>3.1833333333333158</v>
      </c>
      <c r="Y861" s="40">
        <v>616</v>
      </c>
      <c r="AA861" s="40">
        <v>12.7</v>
      </c>
      <c r="AB861" s="41">
        <v>9.43</v>
      </c>
      <c r="AC861" s="48">
        <v>20.9</v>
      </c>
      <c r="AD861" s="49">
        <v>3.22</v>
      </c>
      <c r="AE861" s="49">
        <v>339</v>
      </c>
      <c r="AF861" s="49">
        <v>2</v>
      </c>
      <c r="AG861" s="49">
        <f t="shared" si="85"/>
        <v>9.1</v>
      </c>
      <c r="AH861" s="108">
        <v>0.7</v>
      </c>
      <c r="AK861" s="56">
        <v>15.01</v>
      </c>
      <c r="AL861" s="111">
        <v>44.948399999999999</v>
      </c>
      <c r="AM861" s="111">
        <v>44.945099999999996</v>
      </c>
      <c r="AN861" s="60">
        <f t="shared" si="86"/>
        <v>82.500000000074181</v>
      </c>
      <c r="AO861" s="61">
        <v>3.59</v>
      </c>
      <c r="AS861" s="101">
        <v>300</v>
      </c>
      <c r="AT861" s="101">
        <v>400</v>
      </c>
      <c r="AU861" s="101">
        <v>20</v>
      </c>
      <c r="AV861" s="101">
        <v>25</v>
      </c>
      <c r="AW861" s="101">
        <v>8</v>
      </c>
      <c r="AX861" s="101">
        <v>12</v>
      </c>
      <c r="AY861" s="101">
        <v>2.7</v>
      </c>
      <c r="AZ861" s="101">
        <v>3.3</v>
      </c>
      <c r="BA861" s="101">
        <v>2</v>
      </c>
      <c r="BB861" s="101">
        <v>2</v>
      </c>
      <c r="BC861" s="101">
        <v>12</v>
      </c>
      <c r="BD861" s="101">
        <v>50</v>
      </c>
      <c r="BE861" s="101">
        <v>100</v>
      </c>
      <c r="BF861" s="101">
        <v>11</v>
      </c>
      <c r="BG861" s="101">
        <v>30</v>
      </c>
      <c r="BH861" s="101">
        <v>50</v>
      </c>
      <c r="BI861" s="101">
        <v>42</v>
      </c>
      <c r="BJ861" s="101">
        <v>50</v>
      </c>
      <c r="BK861" s="101">
        <v>10</v>
      </c>
      <c r="BL861" s="101">
        <v>20</v>
      </c>
      <c r="BM861" s="101">
        <v>5</v>
      </c>
      <c r="BN861" s="101">
        <v>10</v>
      </c>
      <c r="BO861" s="101">
        <v>36</v>
      </c>
      <c r="BP861" s="101">
        <v>41</v>
      </c>
      <c r="BQ861" s="101">
        <v>2.4</v>
      </c>
    </row>
    <row r="862" spans="1:69" hidden="1" x14ac:dyDescent="0.25">
      <c r="A862" s="73">
        <v>43419</v>
      </c>
      <c r="B862" s="3" t="s">
        <v>156</v>
      </c>
      <c r="C862" s="23">
        <v>2.95</v>
      </c>
      <c r="D862" s="11">
        <v>0.8</v>
      </c>
      <c r="E862" s="11">
        <f t="shared" si="78"/>
        <v>40.25</v>
      </c>
      <c r="F862" s="11">
        <f t="shared" si="79"/>
        <v>0.72000000000000008</v>
      </c>
      <c r="G862" s="11">
        <v>12.03</v>
      </c>
      <c r="H862" s="11">
        <v>47.7</v>
      </c>
      <c r="I862" s="11">
        <v>32.331699999999998</v>
      </c>
      <c r="J862" s="11">
        <v>32.317700000000002</v>
      </c>
      <c r="K862" s="125">
        <f t="shared" si="82"/>
        <v>1.1666666666663161</v>
      </c>
      <c r="L862" s="24">
        <v>44.4</v>
      </c>
      <c r="M862" s="6">
        <v>4.1900000000000004</v>
      </c>
      <c r="N862" s="104">
        <v>4.0999999999999996</v>
      </c>
      <c r="O862" s="114">
        <v>9.8000000000000007</v>
      </c>
      <c r="P862" s="25">
        <f t="shared" si="81"/>
        <v>11.479999999999999</v>
      </c>
      <c r="Q862" s="25">
        <f t="shared" si="83"/>
        <v>1.1400000000000003</v>
      </c>
      <c r="R862" s="26">
        <v>1.96</v>
      </c>
      <c r="S862" s="26">
        <v>39.799999999999997</v>
      </c>
      <c r="T862" s="26">
        <v>32.3048</v>
      </c>
      <c r="U862" s="121">
        <f t="shared" si="84"/>
        <v>1.6125000000002387</v>
      </c>
      <c r="V862" s="38">
        <v>8.19</v>
      </c>
      <c r="W862" s="126">
        <f t="shared" si="80"/>
        <v>2.7791666666665549</v>
      </c>
      <c r="Y862" s="40">
        <v>638</v>
      </c>
      <c r="AA862" s="40">
        <v>14.26</v>
      </c>
      <c r="AB862" s="41">
        <v>13.91</v>
      </c>
      <c r="AC862" s="48">
        <v>20.8</v>
      </c>
      <c r="AD862" s="49">
        <v>3.22</v>
      </c>
      <c r="AE862" s="49">
        <v>339</v>
      </c>
      <c r="AF862" s="49">
        <v>2</v>
      </c>
      <c r="AG862" s="49">
        <f t="shared" si="85"/>
        <v>9.1</v>
      </c>
      <c r="AH862" s="108">
        <v>0.8</v>
      </c>
      <c r="AK862" s="56">
        <v>11.98</v>
      </c>
      <c r="AL862" s="111">
        <v>44.851900000000001</v>
      </c>
      <c r="AM862" s="111">
        <v>44.848999999999997</v>
      </c>
      <c r="AN862" s="60">
        <f t="shared" si="86"/>
        <v>72.500000000097486</v>
      </c>
      <c r="AO862" s="61">
        <v>5.2560000000000002</v>
      </c>
      <c r="AS862" s="101">
        <v>300</v>
      </c>
      <c r="AT862" s="101">
        <v>400</v>
      </c>
      <c r="AU862" s="101">
        <v>20</v>
      </c>
      <c r="AV862" s="101">
        <v>25</v>
      </c>
      <c r="AW862" s="101">
        <v>8</v>
      </c>
      <c r="AX862" s="101">
        <v>12</v>
      </c>
      <c r="AY862" s="101">
        <v>2.7</v>
      </c>
      <c r="AZ862" s="101">
        <v>3.3</v>
      </c>
      <c r="BA862" s="101">
        <v>2</v>
      </c>
      <c r="BB862" s="101">
        <v>2</v>
      </c>
      <c r="BC862" s="101">
        <v>12</v>
      </c>
      <c r="BD862" s="101">
        <v>50</v>
      </c>
      <c r="BE862" s="101">
        <v>100</v>
      </c>
      <c r="BF862" s="101">
        <v>11</v>
      </c>
      <c r="BG862" s="101">
        <v>30</v>
      </c>
      <c r="BH862" s="101">
        <v>50</v>
      </c>
      <c r="BI862" s="101">
        <v>42</v>
      </c>
      <c r="BJ862" s="101">
        <v>50</v>
      </c>
      <c r="BK862" s="101">
        <v>10</v>
      </c>
      <c r="BL862" s="101">
        <v>20</v>
      </c>
      <c r="BM862" s="101">
        <v>5</v>
      </c>
      <c r="BN862" s="101">
        <v>10</v>
      </c>
      <c r="BO862" s="101">
        <v>36</v>
      </c>
      <c r="BP862" s="101">
        <v>41</v>
      </c>
      <c r="BQ862" s="101">
        <v>2.4</v>
      </c>
    </row>
    <row r="863" spans="1:69" hidden="1" x14ac:dyDescent="0.25">
      <c r="A863" s="73"/>
      <c r="B863" s="3" t="s">
        <v>165</v>
      </c>
      <c r="C863" s="23">
        <v>3.1</v>
      </c>
      <c r="D863" s="11">
        <v>0.8</v>
      </c>
      <c r="E863" s="11">
        <f t="shared" si="78"/>
        <v>42.5</v>
      </c>
      <c r="F863" s="11">
        <f t="shared" si="79"/>
        <v>0.72000000000000008</v>
      </c>
      <c r="G863" s="11">
        <v>12.02</v>
      </c>
      <c r="H863" s="11">
        <v>47.6</v>
      </c>
      <c r="I863" s="11">
        <v>32.545900000000003</v>
      </c>
      <c r="J863" s="11">
        <v>32.534700000000001</v>
      </c>
      <c r="K863" s="125">
        <f t="shared" si="82"/>
        <v>0.93333333333352653</v>
      </c>
      <c r="L863" s="24">
        <v>44.2</v>
      </c>
      <c r="M863" s="6">
        <v>3.58</v>
      </c>
      <c r="N863" s="104">
        <v>4.3</v>
      </c>
      <c r="O863" s="114">
        <v>10.6</v>
      </c>
      <c r="P863" s="25">
        <f t="shared" si="81"/>
        <v>12.04</v>
      </c>
      <c r="Q863" s="25">
        <f t="shared" si="83"/>
        <v>1.26</v>
      </c>
      <c r="R863" s="26">
        <v>1.95</v>
      </c>
      <c r="S863" s="26">
        <v>39.799999999999997</v>
      </c>
      <c r="T863" s="26">
        <v>32.520899999999997</v>
      </c>
      <c r="U863" s="121">
        <f t="shared" si="84"/>
        <v>1.7250000000004206</v>
      </c>
      <c r="V863" s="38">
        <v>8.19</v>
      </c>
      <c r="W863" s="126">
        <f t="shared" si="80"/>
        <v>2.6583333333339469</v>
      </c>
      <c r="Y863" s="40">
        <v>640</v>
      </c>
      <c r="AA863" s="40">
        <v>15.07</v>
      </c>
      <c r="AB863" s="41">
        <v>13.56</v>
      </c>
      <c r="AC863" s="48">
        <v>20.5</v>
      </c>
      <c r="AD863" s="49">
        <v>3.23</v>
      </c>
      <c r="AE863" s="49">
        <v>339</v>
      </c>
      <c r="AF863" s="49">
        <v>1.8</v>
      </c>
      <c r="AG863" s="49">
        <f t="shared" si="85"/>
        <v>8.19</v>
      </c>
      <c r="AH863" s="108">
        <v>0.8</v>
      </c>
      <c r="AK863" s="56">
        <v>14</v>
      </c>
      <c r="AL863" s="111">
        <v>44.9054</v>
      </c>
      <c r="AM863" s="111">
        <v>44.903100000000002</v>
      </c>
      <c r="AN863" s="60">
        <f t="shared" si="86"/>
        <v>57.499999999954809</v>
      </c>
      <c r="AO863" s="61">
        <v>10.56</v>
      </c>
      <c r="AS863" s="101">
        <v>300</v>
      </c>
      <c r="AT863" s="101">
        <v>400</v>
      </c>
      <c r="AU863" s="101">
        <v>20</v>
      </c>
      <c r="AV863" s="101">
        <v>25</v>
      </c>
      <c r="AW863" s="101">
        <v>8</v>
      </c>
      <c r="AX863" s="101">
        <v>12</v>
      </c>
      <c r="AY863" s="101">
        <v>2.7</v>
      </c>
      <c r="AZ863" s="101">
        <v>3.3</v>
      </c>
      <c r="BA863" s="101">
        <v>2</v>
      </c>
      <c r="BB863" s="101">
        <v>2</v>
      </c>
      <c r="BC863" s="101">
        <v>12</v>
      </c>
      <c r="BD863" s="101">
        <v>50</v>
      </c>
      <c r="BE863" s="101">
        <v>100</v>
      </c>
      <c r="BF863" s="101">
        <v>11</v>
      </c>
      <c r="BG863" s="101">
        <v>30</v>
      </c>
      <c r="BH863" s="101">
        <v>50</v>
      </c>
      <c r="BI863" s="101">
        <v>42</v>
      </c>
      <c r="BJ863" s="101">
        <v>50</v>
      </c>
      <c r="BK863" s="101">
        <v>10</v>
      </c>
      <c r="BL863" s="101">
        <v>20</v>
      </c>
      <c r="BM863" s="101">
        <v>5</v>
      </c>
      <c r="BN863" s="101">
        <v>10</v>
      </c>
      <c r="BO863" s="101">
        <v>36</v>
      </c>
      <c r="BP863" s="101">
        <v>41</v>
      </c>
      <c r="BQ863" s="101">
        <v>2.4</v>
      </c>
    </row>
    <row r="864" spans="1:69" hidden="1" x14ac:dyDescent="0.25">
      <c r="A864" s="73">
        <v>43420</v>
      </c>
      <c r="B864" s="3" t="s">
        <v>39</v>
      </c>
      <c r="C864" s="23">
        <v>3.1</v>
      </c>
      <c r="D864" s="11">
        <v>0.8</v>
      </c>
      <c r="E864" s="11">
        <f t="shared" si="78"/>
        <v>42.5</v>
      </c>
      <c r="F864" s="11">
        <f t="shared" si="79"/>
        <v>0.72000000000000008</v>
      </c>
      <c r="G864" s="11">
        <v>12.07</v>
      </c>
      <c r="H864" s="11">
        <v>47.5</v>
      </c>
      <c r="I864" s="11">
        <v>32.420900000000003</v>
      </c>
      <c r="J864" s="11">
        <v>32.405200000000001</v>
      </c>
      <c r="K864" s="125">
        <f t="shared" si="82"/>
        <v>1.3083333333335407</v>
      </c>
      <c r="L864" s="24">
        <v>44.4</v>
      </c>
      <c r="M864" s="6">
        <v>3.45</v>
      </c>
      <c r="N864" s="104">
        <v>4.4000000000000004</v>
      </c>
      <c r="O864" s="114">
        <v>10.1</v>
      </c>
      <c r="P864" s="25">
        <f t="shared" si="81"/>
        <v>12.32</v>
      </c>
      <c r="Q864" s="25">
        <f t="shared" si="83"/>
        <v>1.1399999999999999</v>
      </c>
      <c r="R864" s="26">
        <v>1.94</v>
      </c>
      <c r="S864" s="26">
        <v>39.700000000000003</v>
      </c>
      <c r="T864" s="26">
        <v>32.390999999999998</v>
      </c>
      <c r="U864" s="121">
        <f t="shared" si="84"/>
        <v>1.7750000000003041</v>
      </c>
      <c r="V864" s="38">
        <v>8.24</v>
      </c>
      <c r="W864" s="126">
        <f t="shared" si="80"/>
        <v>3.0833333333338446</v>
      </c>
      <c r="Y864" s="40">
        <v>607</v>
      </c>
      <c r="AA864" s="40">
        <v>17.7</v>
      </c>
      <c r="AB864" s="41">
        <v>16.78</v>
      </c>
      <c r="AC864" s="48">
        <v>20.8</v>
      </c>
      <c r="AD864" s="49">
        <v>3.2</v>
      </c>
      <c r="AE864" s="49">
        <v>333</v>
      </c>
      <c r="AF864" s="49">
        <v>1.8</v>
      </c>
      <c r="AG864" s="49">
        <f t="shared" si="85"/>
        <v>8.19</v>
      </c>
      <c r="AH864" s="108">
        <v>1</v>
      </c>
      <c r="AK864" s="56">
        <v>11.86</v>
      </c>
      <c r="AL864" s="111">
        <v>44.964500000000001</v>
      </c>
      <c r="AM864" s="111">
        <v>44.962499999999999</v>
      </c>
      <c r="AN864" s="60">
        <f t="shared" si="86"/>
        <v>50.000000000061107</v>
      </c>
      <c r="AO864" s="61">
        <v>7.9580000000000002</v>
      </c>
      <c r="AS864" s="101">
        <v>300</v>
      </c>
      <c r="AT864" s="101">
        <v>400</v>
      </c>
      <c r="AU864" s="101">
        <v>20</v>
      </c>
      <c r="AV864" s="101">
        <v>25</v>
      </c>
      <c r="AW864" s="101">
        <v>8</v>
      </c>
      <c r="AX864" s="101">
        <v>12</v>
      </c>
      <c r="AY864" s="101">
        <v>2.7</v>
      </c>
      <c r="AZ864" s="101">
        <v>3.3</v>
      </c>
      <c r="BA864" s="101">
        <v>2</v>
      </c>
      <c r="BB864" s="101">
        <v>2</v>
      </c>
      <c r="BC864" s="101">
        <v>12</v>
      </c>
      <c r="BD864" s="101">
        <v>50</v>
      </c>
      <c r="BE864" s="101">
        <v>100</v>
      </c>
      <c r="BF864" s="101">
        <v>11</v>
      </c>
      <c r="BG864" s="101">
        <v>30</v>
      </c>
      <c r="BH864" s="101">
        <v>50</v>
      </c>
      <c r="BI864" s="101">
        <v>42</v>
      </c>
      <c r="BJ864" s="101">
        <v>50</v>
      </c>
      <c r="BK864" s="101">
        <v>10</v>
      </c>
      <c r="BL864" s="101">
        <v>20</v>
      </c>
      <c r="BM864" s="101">
        <v>5</v>
      </c>
      <c r="BN864" s="101">
        <v>10</v>
      </c>
      <c r="BO864" s="101">
        <v>36</v>
      </c>
      <c r="BP864" s="101">
        <v>41</v>
      </c>
      <c r="BQ864" s="101">
        <v>2.4</v>
      </c>
    </row>
    <row r="865" spans="1:69" hidden="1" x14ac:dyDescent="0.25">
      <c r="A865" s="73"/>
      <c r="B865" s="3" t="s">
        <v>41</v>
      </c>
      <c r="C865" s="23">
        <v>3</v>
      </c>
      <c r="D865" s="11">
        <v>0.9</v>
      </c>
      <c r="E865" s="11">
        <f t="shared" si="78"/>
        <v>40.5</v>
      </c>
      <c r="F865" s="11">
        <f t="shared" si="79"/>
        <v>0.81</v>
      </c>
      <c r="G865" s="11">
        <v>12.01</v>
      </c>
      <c r="H865" s="11">
        <v>47.4</v>
      </c>
      <c r="I865" s="11">
        <v>33.347000000000001</v>
      </c>
      <c r="J865" s="11">
        <v>33.334800000000001</v>
      </c>
      <c r="K865" s="125">
        <f t="shared" si="82"/>
        <v>1.0166666666666657</v>
      </c>
      <c r="L865" s="24">
        <v>44.2</v>
      </c>
      <c r="M865" s="6">
        <v>3.42</v>
      </c>
      <c r="N865" s="104">
        <v>4.3</v>
      </c>
      <c r="O865" s="114">
        <v>10.8</v>
      </c>
      <c r="P865" s="25">
        <f t="shared" si="81"/>
        <v>12.04</v>
      </c>
      <c r="Q865" s="25">
        <f t="shared" si="83"/>
        <v>1.3000000000000003</v>
      </c>
      <c r="R865" s="26">
        <v>1.93</v>
      </c>
      <c r="S865" s="26">
        <v>39.700000000000003</v>
      </c>
      <c r="T865" s="26">
        <v>33.320099999999996</v>
      </c>
      <c r="U865" s="121">
        <f t="shared" si="84"/>
        <v>1.8375000000006025</v>
      </c>
      <c r="V865" s="38">
        <v>8.33</v>
      </c>
      <c r="W865" s="126">
        <f t="shared" si="80"/>
        <v>2.8541666666672683</v>
      </c>
      <c r="Y865" s="40">
        <v>630</v>
      </c>
      <c r="AA865" s="40">
        <v>18.57</v>
      </c>
      <c r="AB865" s="41">
        <v>20.190000000000001</v>
      </c>
      <c r="AC865" s="48">
        <v>20.8</v>
      </c>
      <c r="AD865" s="49">
        <v>3.2</v>
      </c>
      <c r="AE865" s="49">
        <v>306</v>
      </c>
      <c r="AF865" s="49">
        <v>1.8</v>
      </c>
      <c r="AG865" s="49">
        <f t="shared" si="85"/>
        <v>8.19</v>
      </c>
      <c r="AH865" s="108">
        <v>0.8</v>
      </c>
      <c r="AK865" s="56">
        <v>14.47</v>
      </c>
      <c r="AL865" s="111">
        <v>45.036900000000003</v>
      </c>
      <c r="AM865" s="111">
        <v>45.0334</v>
      </c>
      <c r="AN865" s="60">
        <f t="shared" si="86"/>
        <v>87.500000000062528</v>
      </c>
      <c r="AO865" s="61">
        <v>8.2200000000000006</v>
      </c>
      <c r="AS865" s="101">
        <v>300</v>
      </c>
      <c r="AT865" s="101">
        <v>400</v>
      </c>
      <c r="AU865" s="101">
        <v>20</v>
      </c>
      <c r="AV865" s="101">
        <v>25</v>
      </c>
      <c r="AW865" s="101">
        <v>8</v>
      </c>
      <c r="AX865" s="101">
        <v>12</v>
      </c>
      <c r="AY865" s="101">
        <v>2.7</v>
      </c>
      <c r="AZ865" s="101">
        <v>3.3</v>
      </c>
      <c r="BA865" s="101">
        <v>2</v>
      </c>
      <c r="BB865" s="101">
        <v>2</v>
      </c>
      <c r="BC865" s="101">
        <v>12</v>
      </c>
      <c r="BD865" s="101">
        <v>50</v>
      </c>
      <c r="BE865" s="101">
        <v>100</v>
      </c>
      <c r="BF865" s="101">
        <v>11</v>
      </c>
      <c r="BG865" s="101">
        <v>30</v>
      </c>
      <c r="BH865" s="101">
        <v>50</v>
      </c>
      <c r="BI865" s="101">
        <v>42</v>
      </c>
      <c r="BJ865" s="101">
        <v>50</v>
      </c>
      <c r="BK865" s="101">
        <v>10</v>
      </c>
      <c r="BL865" s="101">
        <v>20</v>
      </c>
      <c r="BM865" s="101">
        <v>5</v>
      </c>
      <c r="BN865" s="101">
        <v>10</v>
      </c>
      <c r="BO865" s="101">
        <v>36</v>
      </c>
      <c r="BP865" s="101">
        <v>41</v>
      </c>
      <c r="BQ865" s="101">
        <v>2.4</v>
      </c>
    </row>
    <row r="866" spans="1:69" hidden="1" x14ac:dyDescent="0.25">
      <c r="A866" s="73">
        <v>43423</v>
      </c>
      <c r="B866" s="3" t="s">
        <v>34</v>
      </c>
      <c r="C866" s="23">
        <v>3.2</v>
      </c>
      <c r="D866" s="11">
        <v>0.8</v>
      </c>
      <c r="E866" s="11">
        <f t="shared" si="78"/>
        <v>44</v>
      </c>
      <c r="F866" s="11">
        <f t="shared" si="79"/>
        <v>0.72000000000000008</v>
      </c>
      <c r="G866" s="11">
        <v>12</v>
      </c>
      <c r="H866" s="11">
        <v>47.6</v>
      </c>
      <c r="I866" s="11">
        <v>33.184199999999997</v>
      </c>
      <c r="J866" s="11">
        <v>33.172899999999998</v>
      </c>
      <c r="K866" s="125">
        <f t="shared" si="82"/>
        <v>0.94166666666654442</v>
      </c>
      <c r="L866" s="24">
        <v>44.7</v>
      </c>
      <c r="M866" s="6">
        <v>3.6</v>
      </c>
      <c r="N866" s="104">
        <v>4.4000000000000004</v>
      </c>
      <c r="O866" s="114">
        <v>10.8</v>
      </c>
      <c r="P866" s="25">
        <f t="shared" si="81"/>
        <v>12.32</v>
      </c>
      <c r="Q866" s="25">
        <f t="shared" si="83"/>
        <v>1.2800000000000002</v>
      </c>
      <c r="R866" s="26">
        <v>1.98</v>
      </c>
      <c r="S866" s="26">
        <v>39.5</v>
      </c>
      <c r="T866" s="26">
        <v>33.159300000000002</v>
      </c>
      <c r="U866" s="121">
        <f t="shared" si="84"/>
        <v>1.6999999999995907</v>
      </c>
      <c r="V866" s="38">
        <v>7.94</v>
      </c>
      <c r="W866" s="126">
        <f t="shared" si="80"/>
        <v>2.641666666666135</v>
      </c>
      <c r="Y866" s="40">
        <v>653</v>
      </c>
      <c r="AA866" s="40">
        <v>24.4</v>
      </c>
      <c r="AB866" s="41">
        <v>18.899999999999999</v>
      </c>
      <c r="AC866" s="48">
        <v>21.1</v>
      </c>
      <c r="AD866" s="49">
        <v>3.25</v>
      </c>
      <c r="AE866" s="49">
        <v>321</v>
      </c>
      <c r="AF866" s="49">
        <v>1.85</v>
      </c>
      <c r="AG866" s="49">
        <f t="shared" si="85"/>
        <v>8.4175000000000004</v>
      </c>
      <c r="AH866" s="108">
        <v>0.7</v>
      </c>
      <c r="AK866" s="56">
        <v>12.6</v>
      </c>
      <c r="AL866" s="111">
        <v>44.974200000000003</v>
      </c>
      <c r="AM866" s="111">
        <v>44.971600000000002</v>
      </c>
      <c r="AN866" s="60">
        <f t="shared" si="86"/>
        <v>65.000000000026148</v>
      </c>
      <c r="AO866" s="61">
        <v>6.91</v>
      </c>
      <c r="AS866" s="101">
        <v>300</v>
      </c>
      <c r="AT866" s="101">
        <v>400</v>
      </c>
      <c r="AU866" s="101">
        <v>20</v>
      </c>
      <c r="AV866" s="101">
        <v>25</v>
      </c>
      <c r="AW866" s="101">
        <v>8</v>
      </c>
      <c r="AX866" s="101">
        <v>12</v>
      </c>
      <c r="AY866" s="101">
        <v>2.7</v>
      </c>
      <c r="AZ866" s="101">
        <v>3.3</v>
      </c>
      <c r="BA866" s="101">
        <v>2</v>
      </c>
      <c r="BB866" s="101">
        <v>2</v>
      </c>
      <c r="BC866" s="101">
        <v>12</v>
      </c>
      <c r="BD866" s="101">
        <v>50</v>
      </c>
      <c r="BE866" s="101">
        <v>100</v>
      </c>
      <c r="BF866" s="101">
        <v>11</v>
      </c>
      <c r="BG866" s="101">
        <v>30</v>
      </c>
      <c r="BH866" s="101">
        <v>50</v>
      </c>
      <c r="BI866" s="101">
        <v>42</v>
      </c>
      <c r="BJ866" s="101">
        <v>50</v>
      </c>
      <c r="BK866" s="101">
        <v>10</v>
      </c>
      <c r="BL866" s="101">
        <v>20</v>
      </c>
      <c r="BM866" s="101">
        <v>5</v>
      </c>
      <c r="BN866" s="101">
        <v>10</v>
      </c>
      <c r="BO866" s="101">
        <v>36</v>
      </c>
      <c r="BP866" s="101">
        <v>41</v>
      </c>
      <c r="BQ866" s="101">
        <v>2.4</v>
      </c>
    </row>
    <row r="867" spans="1:69" hidden="1" x14ac:dyDescent="0.25">
      <c r="A867" s="73"/>
      <c r="B867" s="3" t="s">
        <v>41</v>
      </c>
      <c r="C867" s="23">
        <v>2.9</v>
      </c>
      <c r="D867" s="11">
        <v>0.9</v>
      </c>
      <c r="E867" s="11">
        <f t="shared" si="78"/>
        <v>39</v>
      </c>
      <c r="F867" s="11">
        <f t="shared" si="79"/>
        <v>0.81</v>
      </c>
      <c r="G867" s="11">
        <v>11.96</v>
      </c>
      <c r="H867" s="11">
        <v>47.8</v>
      </c>
      <c r="I867" s="11">
        <v>33.329700000000003</v>
      </c>
      <c r="J867" s="11">
        <v>33.319499999999998</v>
      </c>
      <c r="K867" s="125">
        <f t="shared" si="82"/>
        <v>0.85000000000038745</v>
      </c>
      <c r="L867" s="24">
        <v>43.1</v>
      </c>
      <c r="M867" s="6">
        <v>3.05</v>
      </c>
      <c r="N867" s="104">
        <v>4.3</v>
      </c>
      <c r="O867" s="114">
        <v>11.3</v>
      </c>
      <c r="P867" s="25">
        <f t="shared" si="81"/>
        <v>12.04</v>
      </c>
      <c r="Q867" s="25">
        <f t="shared" si="83"/>
        <v>1.4000000000000004</v>
      </c>
      <c r="R867" s="26">
        <v>1.97</v>
      </c>
      <c r="S867" s="26">
        <v>39.9</v>
      </c>
      <c r="T867" s="26">
        <v>33.3065</v>
      </c>
      <c r="U867" s="121">
        <f t="shared" si="84"/>
        <v>1.6249999999997655</v>
      </c>
      <c r="V867" s="38">
        <v>7.9</v>
      </c>
      <c r="W867" s="126">
        <f t="shared" si="80"/>
        <v>2.4750000000001529</v>
      </c>
      <c r="Y867" s="40">
        <v>614</v>
      </c>
      <c r="AA867" s="40">
        <v>20.73</v>
      </c>
      <c r="AB867" s="41">
        <v>24.48</v>
      </c>
      <c r="AC867" s="48">
        <v>20.9</v>
      </c>
      <c r="AD867" s="49">
        <v>3.24</v>
      </c>
      <c r="AE867" s="49">
        <v>315</v>
      </c>
      <c r="AF867" s="49">
        <v>2</v>
      </c>
      <c r="AG867" s="49">
        <f t="shared" si="85"/>
        <v>9.1</v>
      </c>
      <c r="AH867" s="108">
        <v>1</v>
      </c>
      <c r="AK867" s="56">
        <v>12.33</v>
      </c>
      <c r="AL867" s="111">
        <v>44.984299999999998</v>
      </c>
      <c r="AM867" s="111">
        <v>44.981699999999996</v>
      </c>
      <c r="AN867" s="60">
        <f t="shared" si="86"/>
        <v>65.000000000026148</v>
      </c>
      <c r="AO867" s="61">
        <v>5.71</v>
      </c>
      <c r="AS867" s="101">
        <v>300</v>
      </c>
      <c r="AT867" s="101">
        <v>400</v>
      </c>
      <c r="AU867" s="101">
        <v>20</v>
      </c>
      <c r="AV867" s="101">
        <v>25</v>
      </c>
      <c r="AW867" s="101">
        <v>8</v>
      </c>
      <c r="AX867" s="101">
        <v>12</v>
      </c>
      <c r="AY867" s="101">
        <v>2.7</v>
      </c>
      <c r="AZ867" s="101">
        <v>3.3</v>
      </c>
      <c r="BA867" s="101">
        <v>2</v>
      </c>
      <c r="BB867" s="101">
        <v>2</v>
      </c>
      <c r="BC867" s="101">
        <v>12</v>
      </c>
      <c r="BD867" s="101">
        <v>50</v>
      </c>
      <c r="BE867" s="101">
        <v>100</v>
      </c>
      <c r="BF867" s="101">
        <v>11</v>
      </c>
      <c r="BG867" s="101">
        <v>30</v>
      </c>
      <c r="BH867" s="101">
        <v>50</v>
      </c>
      <c r="BI867" s="101">
        <v>42</v>
      </c>
      <c r="BJ867" s="101">
        <v>50</v>
      </c>
      <c r="BK867" s="101">
        <v>10</v>
      </c>
      <c r="BL867" s="101">
        <v>20</v>
      </c>
      <c r="BM867" s="101">
        <v>5</v>
      </c>
      <c r="BN867" s="101">
        <v>10</v>
      </c>
      <c r="BO867" s="101">
        <v>36</v>
      </c>
      <c r="BP867" s="101">
        <v>41</v>
      </c>
      <c r="BQ867" s="101">
        <v>2.4</v>
      </c>
    </row>
    <row r="868" spans="1:69" hidden="1" x14ac:dyDescent="0.25">
      <c r="A868" s="73"/>
      <c r="B868" s="3" t="s">
        <v>37</v>
      </c>
      <c r="C868" s="23">
        <v>3.1</v>
      </c>
      <c r="D868" s="11">
        <v>0.8</v>
      </c>
      <c r="E868" s="11">
        <f t="shared" si="78"/>
        <v>42.5</v>
      </c>
      <c r="F868" s="11">
        <f t="shared" si="79"/>
        <v>0.72000000000000008</v>
      </c>
      <c r="L868" s="24">
        <v>44.4</v>
      </c>
      <c r="N868" s="104">
        <v>4.3</v>
      </c>
      <c r="P868" s="25">
        <f t="shared" si="81"/>
        <v>12.04</v>
      </c>
      <c r="V868" s="38">
        <v>8.3800000000000008</v>
      </c>
      <c r="AA868" s="40">
        <v>25.64</v>
      </c>
      <c r="AB868" s="41">
        <v>23.02</v>
      </c>
      <c r="AE868" s="49">
        <v>324</v>
      </c>
      <c r="AF868" s="49">
        <v>1.8</v>
      </c>
      <c r="AG868" s="49">
        <f t="shared" si="85"/>
        <v>8.19</v>
      </c>
      <c r="AK868" s="56">
        <v>13.17</v>
      </c>
      <c r="AS868" s="101">
        <v>300</v>
      </c>
      <c r="AT868" s="101">
        <v>400</v>
      </c>
      <c r="AU868" s="101">
        <v>20</v>
      </c>
      <c r="AV868" s="101">
        <v>25</v>
      </c>
      <c r="AW868" s="101">
        <v>8</v>
      </c>
      <c r="AX868" s="101">
        <v>12</v>
      </c>
      <c r="AY868" s="101">
        <v>2.7</v>
      </c>
      <c r="AZ868" s="101">
        <v>3.3</v>
      </c>
      <c r="BA868" s="101">
        <v>2</v>
      </c>
      <c r="BB868" s="101">
        <v>2</v>
      </c>
      <c r="BC868" s="101">
        <v>12</v>
      </c>
      <c r="BD868" s="101">
        <v>50</v>
      </c>
      <c r="BE868" s="101">
        <v>100</v>
      </c>
      <c r="BF868" s="101">
        <v>11</v>
      </c>
      <c r="BG868" s="101">
        <v>30</v>
      </c>
      <c r="BH868" s="101">
        <v>50</v>
      </c>
      <c r="BI868" s="101">
        <v>42</v>
      </c>
      <c r="BJ868" s="101">
        <v>50</v>
      </c>
      <c r="BK868" s="101">
        <v>10</v>
      </c>
      <c r="BL868" s="101">
        <v>20</v>
      </c>
      <c r="BM868" s="101">
        <v>5</v>
      </c>
      <c r="BN868" s="101">
        <v>10</v>
      </c>
      <c r="BO868" s="101">
        <v>36</v>
      </c>
      <c r="BP868" s="101">
        <v>41</v>
      </c>
      <c r="BQ868" s="101">
        <v>2.4</v>
      </c>
    </row>
    <row r="869" spans="1:69" hidden="1" x14ac:dyDescent="0.25">
      <c r="A869" s="73">
        <v>43424</v>
      </c>
      <c r="B869" s="3" t="s">
        <v>39</v>
      </c>
      <c r="C869" s="23">
        <v>3.2</v>
      </c>
      <c r="D869" s="11">
        <v>0.7</v>
      </c>
      <c r="E869" s="11">
        <f t="shared" si="78"/>
        <v>44.5</v>
      </c>
      <c r="F869" s="11">
        <f t="shared" si="79"/>
        <v>0.63</v>
      </c>
      <c r="G869" s="11">
        <v>12.07</v>
      </c>
      <c r="H869" s="11">
        <v>47.5</v>
      </c>
      <c r="I869" s="11">
        <v>33.3262</v>
      </c>
      <c r="J869" s="11">
        <v>33.311300000000003</v>
      </c>
      <c r="K869" s="125">
        <f t="shared" si="82"/>
        <v>1.2416666666664373</v>
      </c>
      <c r="L869" s="24">
        <v>44.1</v>
      </c>
      <c r="M869" s="6">
        <v>3.04</v>
      </c>
      <c r="N869" s="104">
        <v>4.4000000000000004</v>
      </c>
      <c r="O869" s="114">
        <v>10</v>
      </c>
      <c r="P869" s="25">
        <f t="shared" si="81"/>
        <v>12.32</v>
      </c>
      <c r="Q869" s="25">
        <f t="shared" si="83"/>
        <v>1.1199999999999999</v>
      </c>
      <c r="R869" s="26">
        <v>1.95</v>
      </c>
      <c r="S869" s="26">
        <v>39.6</v>
      </c>
      <c r="T869" s="26">
        <v>33.296799999999998</v>
      </c>
      <c r="U869" s="121">
        <f t="shared" si="84"/>
        <v>1.8125000000006608</v>
      </c>
      <c r="V869" s="38">
        <v>8.33</v>
      </c>
      <c r="W869" s="126">
        <f t="shared" si="80"/>
        <v>3.0541666666670979</v>
      </c>
      <c r="Y869" s="40">
        <v>631</v>
      </c>
      <c r="AA869" s="40">
        <v>24.92</v>
      </c>
      <c r="AB869" s="41">
        <v>25.31</v>
      </c>
      <c r="AC869" s="48">
        <v>20.9</v>
      </c>
      <c r="AD869" s="49">
        <v>3.23</v>
      </c>
      <c r="AE869" s="49">
        <v>330</v>
      </c>
      <c r="AF869" s="49">
        <v>1.8</v>
      </c>
      <c r="AG869" s="49">
        <f t="shared" si="85"/>
        <v>8.19</v>
      </c>
      <c r="AH869" s="108">
        <v>0.7</v>
      </c>
      <c r="AJ869" s="80">
        <v>70.53</v>
      </c>
      <c r="AK869" s="56">
        <v>15.8</v>
      </c>
      <c r="AL869" s="111">
        <v>44.826000000000001</v>
      </c>
      <c r="AM869" s="111">
        <v>44.823799999999999</v>
      </c>
      <c r="AN869" s="60">
        <f t="shared" si="86"/>
        <v>55.000000000049454</v>
      </c>
      <c r="AO869" s="61">
        <v>3.68</v>
      </c>
      <c r="AS869" s="101">
        <v>300</v>
      </c>
      <c r="AT869" s="101">
        <v>400</v>
      </c>
      <c r="AU869" s="101">
        <v>20</v>
      </c>
      <c r="AV869" s="101">
        <v>25</v>
      </c>
      <c r="AW869" s="101">
        <v>8</v>
      </c>
      <c r="AX869" s="101">
        <v>12</v>
      </c>
      <c r="AY869" s="101">
        <v>2.7</v>
      </c>
      <c r="AZ869" s="101">
        <v>3.3</v>
      </c>
      <c r="BA869" s="101">
        <v>2</v>
      </c>
      <c r="BB869" s="101">
        <v>2</v>
      </c>
      <c r="BC869" s="101">
        <v>12</v>
      </c>
      <c r="BD869" s="101">
        <v>50</v>
      </c>
      <c r="BE869" s="101">
        <v>100</v>
      </c>
      <c r="BF869" s="101">
        <v>11</v>
      </c>
      <c r="BG869" s="101">
        <v>30</v>
      </c>
      <c r="BH869" s="101">
        <v>50</v>
      </c>
      <c r="BI869" s="101">
        <v>42</v>
      </c>
      <c r="BJ869" s="101">
        <v>50</v>
      </c>
      <c r="BK869" s="101">
        <v>10</v>
      </c>
      <c r="BL869" s="101">
        <v>20</v>
      </c>
      <c r="BM869" s="101">
        <v>5</v>
      </c>
      <c r="BN869" s="101">
        <v>10</v>
      </c>
      <c r="BO869" s="101">
        <v>36</v>
      </c>
      <c r="BP869" s="101">
        <v>41</v>
      </c>
      <c r="BQ869" s="101">
        <v>2.4</v>
      </c>
    </row>
    <row r="870" spans="1:69" hidden="1" x14ac:dyDescent="0.25">
      <c r="A870" s="73"/>
      <c r="B870" s="3" t="s">
        <v>76</v>
      </c>
      <c r="C870" s="23">
        <v>3</v>
      </c>
      <c r="D870" s="11">
        <v>0.8</v>
      </c>
      <c r="E870" s="11">
        <f t="shared" si="78"/>
        <v>41</v>
      </c>
      <c r="F870" s="11">
        <f t="shared" si="79"/>
        <v>0.72000000000000008</v>
      </c>
      <c r="G870" s="11">
        <v>12.05</v>
      </c>
      <c r="H870" s="11">
        <v>47.8</v>
      </c>
      <c r="I870" s="11">
        <v>33.2485</v>
      </c>
      <c r="J870" s="11">
        <v>33.237099999999998</v>
      </c>
      <c r="K870" s="125">
        <f t="shared" si="82"/>
        <v>0.95000000000015439</v>
      </c>
      <c r="L870" s="24">
        <v>43.4</v>
      </c>
      <c r="M870" s="6">
        <v>3.17</v>
      </c>
      <c r="N870" s="104">
        <v>4.7</v>
      </c>
      <c r="O870" s="114">
        <v>10</v>
      </c>
      <c r="P870" s="25">
        <f t="shared" si="81"/>
        <v>13.16</v>
      </c>
      <c r="Q870" s="25">
        <f t="shared" si="83"/>
        <v>1.06</v>
      </c>
      <c r="R870" s="26">
        <v>1.94</v>
      </c>
      <c r="S870" s="26">
        <v>39.9</v>
      </c>
      <c r="T870" s="26">
        <v>33.223700000000001</v>
      </c>
      <c r="U870" s="121">
        <f t="shared" si="84"/>
        <v>1.674999999999649</v>
      </c>
      <c r="V870" s="38">
        <v>8.24</v>
      </c>
      <c r="W870" s="126">
        <f t="shared" si="80"/>
        <v>2.6249999999998033</v>
      </c>
      <c r="Y870" s="40">
        <v>607</v>
      </c>
      <c r="AA870" s="40">
        <v>23.92</v>
      </c>
      <c r="AB870" s="41">
        <v>26.58</v>
      </c>
      <c r="AC870" s="48">
        <v>21.3</v>
      </c>
      <c r="AD870" s="49">
        <v>3.15</v>
      </c>
      <c r="AE870" s="49">
        <v>321</v>
      </c>
      <c r="AF870" s="49">
        <v>1.8</v>
      </c>
      <c r="AG870" s="49">
        <f t="shared" si="85"/>
        <v>8.19</v>
      </c>
      <c r="AH870" s="108">
        <v>1</v>
      </c>
      <c r="AK870" s="56">
        <v>12.15</v>
      </c>
      <c r="AL870" s="111">
        <v>44.738399999999999</v>
      </c>
      <c r="AM870" s="111">
        <v>44.735399999999998</v>
      </c>
      <c r="AN870" s="60">
        <f t="shared" si="86"/>
        <v>75.000000000002842</v>
      </c>
      <c r="AO870" s="61">
        <v>4.5759999999999996</v>
      </c>
      <c r="AS870" s="101">
        <v>300</v>
      </c>
      <c r="AT870" s="101">
        <v>400</v>
      </c>
      <c r="AU870" s="101">
        <v>20</v>
      </c>
      <c r="AV870" s="101">
        <v>25</v>
      </c>
      <c r="AW870" s="101">
        <v>8</v>
      </c>
      <c r="AX870" s="101">
        <v>12</v>
      </c>
      <c r="AY870" s="101">
        <v>2.7</v>
      </c>
      <c r="AZ870" s="101">
        <v>3.3</v>
      </c>
      <c r="BA870" s="101">
        <v>2</v>
      </c>
      <c r="BB870" s="101">
        <v>2</v>
      </c>
      <c r="BC870" s="101">
        <v>12</v>
      </c>
      <c r="BD870" s="101">
        <v>50</v>
      </c>
      <c r="BE870" s="101">
        <v>100</v>
      </c>
      <c r="BF870" s="101">
        <v>11</v>
      </c>
      <c r="BG870" s="101">
        <v>30</v>
      </c>
      <c r="BH870" s="101">
        <v>50</v>
      </c>
      <c r="BI870" s="101">
        <v>42</v>
      </c>
      <c r="BJ870" s="101">
        <v>50</v>
      </c>
      <c r="BK870" s="101">
        <v>10</v>
      </c>
      <c r="BL870" s="101">
        <v>20</v>
      </c>
      <c r="BM870" s="101">
        <v>5</v>
      </c>
      <c r="BN870" s="101">
        <v>10</v>
      </c>
      <c r="BO870" s="101">
        <v>36</v>
      </c>
      <c r="BP870" s="101">
        <v>41</v>
      </c>
      <c r="BQ870" s="101">
        <v>2.4</v>
      </c>
    </row>
    <row r="871" spans="1:69" hidden="1" x14ac:dyDescent="0.25">
      <c r="A871" s="73"/>
      <c r="B871" s="3" t="s">
        <v>42</v>
      </c>
      <c r="C871" s="23">
        <v>3.2</v>
      </c>
      <c r="D871" s="11">
        <v>0.7</v>
      </c>
      <c r="E871" s="11">
        <f t="shared" si="78"/>
        <v>44.5</v>
      </c>
      <c r="F871" s="11">
        <f t="shared" si="79"/>
        <v>0.63</v>
      </c>
      <c r="L871" s="24">
        <v>44</v>
      </c>
      <c r="M871" s="6">
        <v>3.51</v>
      </c>
      <c r="N871" s="104">
        <v>4.5999999999999996</v>
      </c>
      <c r="P871" s="25">
        <f t="shared" si="81"/>
        <v>12.879999999999999</v>
      </c>
      <c r="V871" s="38">
        <v>8.2899999999999991</v>
      </c>
      <c r="AA871" s="40">
        <v>26.6</v>
      </c>
      <c r="AB871" s="41">
        <v>27.02</v>
      </c>
      <c r="AE871" s="49">
        <v>320</v>
      </c>
      <c r="AF871" s="49">
        <v>1.8</v>
      </c>
      <c r="AG871" s="49">
        <f t="shared" si="85"/>
        <v>8.19</v>
      </c>
      <c r="AS871" s="101">
        <v>300</v>
      </c>
      <c r="AT871" s="101">
        <v>400</v>
      </c>
      <c r="AU871" s="101">
        <v>20</v>
      </c>
      <c r="AV871" s="101">
        <v>25</v>
      </c>
      <c r="AW871" s="101">
        <v>8</v>
      </c>
      <c r="AX871" s="101">
        <v>12</v>
      </c>
      <c r="AY871" s="101">
        <v>2.7</v>
      </c>
      <c r="AZ871" s="101">
        <v>3.3</v>
      </c>
      <c r="BA871" s="101">
        <v>2</v>
      </c>
      <c r="BB871" s="101">
        <v>2</v>
      </c>
      <c r="BC871" s="101">
        <v>12</v>
      </c>
      <c r="BD871" s="101">
        <v>50</v>
      </c>
      <c r="BE871" s="101">
        <v>100</v>
      </c>
      <c r="BF871" s="101">
        <v>11</v>
      </c>
      <c r="BG871" s="101">
        <v>30</v>
      </c>
      <c r="BH871" s="101">
        <v>50</v>
      </c>
      <c r="BI871" s="101">
        <v>42</v>
      </c>
      <c r="BJ871" s="101">
        <v>50</v>
      </c>
      <c r="BK871" s="101">
        <v>10</v>
      </c>
      <c r="BL871" s="101">
        <v>20</v>
      </c>
      <c r="BM871" s="101">
        <v>5</v>
      </c>
      <c r="BN871" s="101">
        <v>10</v>
      </c>
      <c r="BO871" s="101">
        <v>36</v>
      </c>
      <c r="BP871" s="101">
        <v>41</v>
      </c>
      <c r="BQ871" s="101">
        <v>2.4</v>
      </c>
    </row>
    <row r="872" spans="1:69" hidden="1" x14ac:dyDescent="0.25">
      <c r="A872" s="73">
        <v>43425</v>
      </c>
      <c r="B872" s="3" t="s">
        <v>39</v>
      </c>
      <c r="C872" s="23">
        <v>3.1</v>
      </c>
      <c r="D872" s="11">
        <v>0.8</v>
      </c>
      <c r="E872" s="11">
        <f t="shared" si="78"/>
        <v>42.5</v>
      </c>
      <c r="F872" s="11">
        <f t="shared" si="79"/>
        <v>0.72000000000000008</v>
      </c>
      <c r="G872" s="11">
        <v>12.05</v>
      </c>
      <c r="H872" s="11">
        <v>47.7</v>
      </c>
      <c r="I872" s="11">
        <v>33.253500000000003</v>
      </c>
      <c r="J872" s="11">
        <v>33.237499999999997</v>
      </c>
      <c r="K872" s="125">
        <f t="shared" si="82"/>
        <v>1.3333333333337787</v>
      </c>
      <c r="L872" s="24">
        <v>43.5</v>
      </c>
      <c r="M872" s="6">
        <v>2.98</v>
      </c>
      <c r="N872" s="104">
        <v>4.4000000000000004</v>
      </c>
      <c r="O872" s="114">
        <v>10.4</v>
      </c>
      <c r="P872" s="25">
        <f t="shared" si="81"/>
        <v>12.32</v>
      </c>
      <c r="Q872" s="25">
        <f t="shared" si="83"/>
        <v>1.2000000000000002</v>
      </c>
      <c r="R872" s="26">
        <v>1.94</v>
      </c>
      <c r="S872" s="26">
        <v>39.799999999999997</v>
      </c>
      <c r="T872" s="26">
        <v>33.222299999999997</v>
      </c>
      <c r="U872" s="121">
        <f t="shared" si="84"/>
        <v>1.9000000000000128</v>
      </c>
      <c r="V872" s="38">
        <v>8.2799999999999994</v>
      </c>
      <c r="W872" s="126">
        <f t="shared" si="80"/>
        <v>3.2333333333337917</v>
      </c>
      <c r="Y872" s="40">
        <v>579</v>
      </c>
      <c r="AA872" s="40">
        <v>27.98</v>
      </c>
      <c r="AB872" s="41">
        <v>31.4</v>
      </c>
      <c r="AC872" s="48">
        <v>20.9</v>
      </c>
      <c r="AD872" s="49">
        <v>3.22</v>
      </c>
      <c r="AE872" s="49">
        <v>320</v>
      </c>
      <c r="AF872" s="49">
        <v>1.8</v>
      </c>
      <c r="AG872" s="49">
        <f t="shared" si="85"/>
        <v>8.19</v>
      </c>
      <c r="AH872" s="108">
        <v>0.8</v>
      </c>
      <c r="AK872" s="56">
        <v>12.59</v>
      </c>
      <c r="AL872" s="111">
        <v>44.938200000000002</v>
      </c>
      <c r="AM872" s="111">
        <v>44.935200000000002</v>
      </c>
      <c r="AN872" s="60">
        <f t="shared" si="86"/>
        <v>75.000000000002842</v>
      </c>
      <c r="AO872" s="61">
        <v>7.14</v>
      </c>
      <c r="AS872" s="101">
        <v>300</v>
      </c>
      <c r="AT872" s="101">
        <v>400</v>
      </c>
      <c r="AU872" s="101">
        <v>20</v>
      </c>
      <c r="AV872" s="101">
        <v>25</v>
      </c>
      <c r="AW872" s="101">
        <v>8</v>
      </c>
      <c r="AX872" s="101">
        <v>12</v>
      </c>
      <c r="AY872" s="101">
        <v>2.7</v>
      </c>
      <c r="AZ872" s="101">
        <v>3.3</v>
      </c>
      <c r="BA872" s="101">
        <v>2</v>
      </c>
      <c r="BB872" s="101">
        <v>2</v>
      </c>
      <c r="BC872" s="101">
        <v>12</v>
      </c>
      <c r="BD872" s="101">
        <v>50</v>
      </c>
      <c r="BE872" s="101">
        <v>100</v>
      </c>
      <c r="BF872" s="101">
        <v>11</v>
      </c>
      <c r="BG872" s="101">
        <v>30</v>
      </c>
      <c r="BH872" s="101">
        <v>50</v>
      </c>
      <c r="BI872" s="101">
        <v>42</v>
      </c>
      <c r="BJ872" s="101">
        <v>50</v>
      </c>
      <c r="BK872" s="101">
        <v>10</v>
      </c>
      <c r="BL872" s="101">
        <v>20</v>
      </c>
      <c r="BM872" s="101">
        <v>5</v>
      </c>
      <c r="BN872" s="101">
        <v>10</v>
      </c>
      <c r="BO872" s="101">
        <v>36</v>
      </c>
      <c r="BP872" s="101">
        <v>41</v>
      </c>
      <c r="BQ872" s="101">
        <v>2.4</v>
      </c>
    </row>
    <row r="873" spans="1:69" hidden="1" x14ac:dyDescent="0.25">
      <c r="A873" s="73"/>
      <c r="B873" s="3" t="s">
        <v>57</v>
      </c>
      <c r="C873" s="23">
        <v>3.2</v>
      </c>
      <c r="D873" s="11">
        <v>0.9</v>
      </c>
      <c r="E873" s="11">
        <f t="shared" si="78"/>
        <v>43.500000000000007</v>
      </c>
      <c r="F873" s="11">
        <f t="shared" si="79"/>
        <v>0.81</v>
      </c>
      <c r="G873" s="11">
        <v>12.12</v>
      </c>
      <c r="H873" s="11">
        <v>47.5</v>
      </c>
      <c r="L873" s="24">
        <v>43.8</v>
      </c>
      <c r="M873" s="6">
        <v>3.48</v>
      </c>
      <c r="N873" s="104">
        <v>4.4000000000000004</v>
      </c>
      <c r="P873" s="25">
        <f t="shared" si="81"/>
        <v>12.32</v>
      </c>
      <c r="R873" s="26">
        <v>1.96</v>
      </c>
      <c r="S873" s="26">
        <v>39.9</v>
      </c>
      <c r="Y873" s="40">
        <v>571</v>
      </c>
      <c r="AA873" s="40">
        <v>9.6</v>
      </c>
      <c r="AB873" s="41">
        <v>6.4</v>
      </c>
      <c r="AC873" s="48">
        <v>21.1</v>
      </c>
      <c r="AD873" s="49">
        <v>3.2</v>
      </c>
      <c r="AE873" s="49">
        <v>319</v>
      </c>
      <c r="AF873" s="49">
        <v>2</v>
      </c>
      <c r="AG873" s="49">
        <f t="shared" si="85"/>
        <v>9.1</v>
      </c>
      <c r="AK873" s="56">
        <v>9.99</v>
      </c>
      <c r="AS873" s="101">
        <v>300</v>
      </c>
      <c r="AT873" s="101">
        <v>400</v>
      </c>
      <c r="AU873" s="101">
        <v>20</v>
      </c>
      <c r="AV873" s="101">
        <v>25</v>
      </c>
      <c r="AW873" s="101">
        <v>8</v>
      </c>
      <c r="AX873" s="101">
        <v>12</v>
      </c>
      <c r="AY873" s="101">
        <v>2.7</v>
      </c>
      <c r="AZ873" s="101">
        <v>3.3</v>
      </c>
      <c r="BA873" s="101">
        <v>2</v>
      </c>
      <c r="BB873" s="101">
        <v>2</v>
      </c>
      <c r="BC873" s="101">
        <v>12</v>
      </c>
      <c r="BD873" s="101">
        <v>50</v>
      </c>
      <c r="BE873" s="101">
        <v>100</v>
      </c>
      <c r="BF873" s="101">
        <v>11</v>
      </c>
      <c r="BG873" s="101">
        <v>30</v>
      </c>
      <c r="BH873" s="101">
        <v>50</v>
      </c>
      <c r="BI873" s="101">
        <v>42</v>
      </c>
      <c r="BJ873" s="101">
        <v>50</v>
      </c>
      <c r="BK873" s="101">
        <v>10</v>
      </c>
      <c r="BL873" s="101">
        <v>20</v>
      </c>
      <c r="BM873" s="101">
        <v>5</v>
      </c>
      <c r="BN873" s="101">
        <v>10</v>
      </c>
      <c r="BO873" s="101">
        <v>36</v>
      </c>
      <c r="BP873" s="101">
        <v>41</v>
      </c>
      <c r="BQ873" s="101">
        <v>2.4</v>
      </c>
    </row>
    <row r="874" spans="1:69" hidden="1" x14ac:dyDescent="0.25">
      <c r="A874" s="73"/>
      <c r="B874" s="3" t="s">
        <v>166</v>
      </c>
      <c r="C874" s="23">
        <v>3.2</v>
      </c>
      <c r="D874" s="11">
        <v>0.8</v>
      </c>
      <c r="E874" s="11">
        <f t="shared" si="78"/>
        <v>44</v>
      </c>
      <c r="F874" s="11">
        <f t="shared" si="79"/>
        <v>0.72000000000000008</v>
      </c>
      <c r="I874" s="11">
        <v>31.606000000000002</v>
      </c>
      <c r="J874" s="11">
        <v>31.590900000000001</v>
      </c>
      <c r="K874" s="125">
        <f t="shared" si="82"/>
        <v>1.2583333333333613</v>
      </c>
      <c r="N874" s="104">
        <v>4.5</v>
      </c>
      <c r="O874" s="114">
        <v>10.7</v>
      </c>
      <c r="P874" s="25">
        <f t="shared" si="81"/>
        <v>12.6</v>
      </c>
      <c r="Q874" s="25">
        <f t="shared" si="83"/>
        <v>1.24</v>
      </c>
      <c r="T874" s="26">
        <v>31.576699999999999</v>
      </c>
      <c r="U874" s="121">
        <f t="shared" si="84"/>
        <v>1.7750000000003041</v>
      </c>
      <c r="W874" s="126">
        <f t="shared" si="80"/>
        <v>3.0333333333336654</v>
      </c>
      <c r="AF874" s="49">
        <v>2</v>
      </c>
      <c r="AG874" s="49">
        <f t="shared" si="85"/>
        <v>9.1</v>
      </c>
      <c r="AH874" s="108">
        <v>0.8</v>
      </c>
      <c r="AL874" s="111">
        <v>44.8977</v>
      </c>
      <c r="AM874" s="111">
        <v>44.895200000000003</v>
      </c>
      <c r="AN874" s="60">
        <f t="shared" si="86"/>
        <v>62.499999999943157</v>
      </c>
      <c r="AO874" s="61">
        <v>5.1929999999999996</v>
      </c>
      <c r="AS874" s="101">
        <v>300</v>
      </c>
      <c r="AT874" s="101">
        <v>400</v>
      </c>
      <c r="AU874" s="101">
        <v>20</v>
      </c>
      <c r="AV874" s="101">
        <v>25</v>
      </c>
      <c r="AW874" s="101">
        <v>8</v>
      </c>
      <c r="AX874" s="101">
        <v>12</v>
      </c>
      <c r="AY874" s="101">
        <v>2.7</v>
      </c>
      <c r="AZ874" s="101">
        <v>3.3</v>
      </c>
      <c r="BA874" s="101">
        <v>2</v>
      </c>
      <c r="BB874" s="101">
        <v>2</v>
      </c>
      <c r="BC874" s="101">
        <v>12</v>
      </c>
      <c r="BD874" s="101">
        <v>50</v>
      </c>
      <c r="BE874" s="101">
        <v>100</v>
      </c>
      <c r="BF874" s="101">
        <v>11</v>
      </c>
      <c r="BG874" s="101">
        <v>30</v>
      </c>
      <c r="BH874" s="101">
        <v>50</v>
      </c>
      <c r="BI874" s="101">
        <v>42</v>
      </c>
      <c r="BJ874" s="101">
        <v>50</v>
      </c>
      <c r="BK874" s="101">
        <v>10</v>
      </c>
      <c r="BL874" s="101">
        <v>20</v>
      </c>
      <c r="BM874" s="101">
        <v>5</v>
      </c>
      <c r="BN874" s="101">
        <v>10</v>
      </c>
      <c r="BO874" s="101">
        <v>36</v>
      </c>
      <c r="BP874" s="101">
        <v>41</v>
      </c>
      <c r="BQ874" s="101">
        <v>2.4</v>
      </c>
    </row>
    <row r="875" spans="1:69" hidden="1" x14ac:dyDescent="0.25">
      <c r="A875" s="73"/>
      <c r="B875" s="3" t="s">
        <v>37</v>
      </c>
      <c r="C875" s="23">
        <v>3.2</v>
      </c>
      <c r="D875" s="11">
        <v>0.8</v>
      </c>
      <c r="E875" s="11">
        <f t="shared" si="78"/>
        <v>44</v>
      </c>
      <c r="F875" s="11">
        <f t="shared" si="79"/>
        <v>0.72000000000000008</v>
      </c>
      <c r="N875" s="104">
        <v>4.4000000000000004</v>
      </c>
      <c r="P875" s="25">
        <f t="shared" si="81"/>
        <v>12.32</v>
      </c>
      <c r="AF875" s="49">
        <v>1.9</v>
      </c>
      <c r="AG875" s="49">
        <f t="shared" si="85"/>
        <v>8.6449999999999996</v>
      </c>
      <c r="AS875" s="101">
        <v>300</v>
      </c>
      <c r="AT875" s="101">
        <v>400</v>
      </c>
      <c r="AU875" s="101">
        <v>20</v>
      </c>
      <c r="AV875" s="101">
        <v>25</v>
      </c>
      <c r="AW875" s="101">
        <v>8</v>
      </c>
      <c r="AX875" s="101">
        <v>12</v>
      </c>
      <c r="AY875" s="101">
        <v>2.7</v>
      </c>
      <c r="AZ875" s="101">
        <v>3.3</v>
      </c>
      <c r="BA875" s="101">
        <v>2</v>
      </c>
      <c r="BB875" s="101">
        <v>2</v>
      </c>
      <c r="BC875" s="101">
        <v>12</v>
      </c>
      <c r="BD875" s="101">
        <v>50</v>
      </c>
      <c r="BE875" s="101">
        <v>100</v>
      </c>
      <c r="BF875" s="101">
        <v>11</v>
      </c>
      <c r="BG875" s="101">
        <v>30</v>
      </c>
      <c r="BH875" s="101">
        <v>50</v>
      </c>
      <c r="BI875" s="101">
        <v>42</v>
      </c>
      <c r="BJ875" s="101">
        <v>50</v>
      </c>
      <c r="BK875" s="101">
        <v>10</v>
      </c>
      <c r="BL875" s="101">
        <v>20</v>
      </c>
      <c r="BM875" s="101">
        <v>5</v>
      </c>
      <c r="BN875" s="101">
        <v>10</v>
      </c>
      <c r="BO875" s="101">
        <v>36</v>
      </c>
      <c r="BP875" s="101">
        <v>41</v>
      </c>
      <c r="BQ875" s="101">
        <v>2.4</v>
      </c>
    </row>
    <row r="876" spans="1:69" hidden="1" x14ac:dyDescent="0.25">
      <c r="A876" s="73">
        <v>43426</v>
      </c>
      <c r="B876" s="3" t="s">
        <v>39</v>
      </c>
      <c r="C876" s="23">
        <v>3.1</v>
      </c>
      <c r="D876" s="11">
        <v>1</v>
      </c>
      <c r="E876" s="11">
        <f t="shared" ref="E876:E939" si="87">(C876-D876/3)*15</f>
        <v>41.5</v>
      </c>
      <c r="F876" s="11">
        <f t="shared" ref="F876:F939" si="88">D876*0.9</f>
        <v>0.9</v>
      </c>
      <c r="G876" s="11">
        <v>12.07</v>
      </c>
      <c r="H876" s="11">
        <v>47.1</v>
      </c>
      <c r="I876" s="11">
        <v>32.8949</v>
      </c>
      <c r="J876" s="11">
        <v>32.879199999999997</v>
      </c>
      <c r="K876" s="125">
        <f t="shared" si="82"/>
        <v>1.3083333333335407</v>
      </c>
      <c r="L876" s="24">
        <v>43.4</v>
      </c>
      <c r="M876" s="6">
        <v>3.45</v>
      </c>
      <c r="N876" s="104">
        <v>4.5999999999999996</v>
      </c>
      <c r="O876" s="114">
        <v>10.5</v>
      </c>
      <c r="P876" s="25">
        <f t="shared" si="81"/>
        <v>12.879999999999999</v>
      </c>
      <c r="Q876" s="25">
        <f t="shared" si="83"/>
        <v>1.1800000000000002</v>
      </c>
      <c r="R876" s="26">
        <v>1.99</v>
      </c>
      <c r="S876" s="26">
        <v>39.700000000000003</v>
      </c>
      <c r="T876" s="26">
        <v>32.865200000000002</v>
      </c>
      <c r="U876" s="121">
        <f t="shared" si="84"/>
        <v>1.7499999999994742</v>
      </c>
      <c r="V876" s="38">
        <v>8.1999999999999993</v>
      </c>
      <c r="W876" s="126">
        <f t="shared" si="80"/>
        <v>3.0583333333330147</v>
      </c>
      <c r="Y876" s="40">
        <v>572</v>
      </c>
      <c r="AA876" s="40">
        <v>9.8000000000000007</v>
      </c>
      <c r="AB876" s="41">
        <v>6.53</v>
      </c>
      <c r="AC876" s="48">
        <v>20.9</v>
      </c>
      <c r="AD876" s="49">
        <v>2.34</v>
      </c>
      <c r="AE876" s="49">
        <v>319</v>
      </c>
      <c r="AF876" s="49">
        <v>1.8</v>
      </c>
      <c r="AG876" s="49">
        <f t="shared" si="85"/>
        <v>8.19</v>
      </c>
      <c r="AH876" s="108">
        <v>0.8</v>
      </c>
      <c r="AK876" s="56">
        <v>13.05</v>
      </c>
      <c r="AL876" s="111">
        <v>44.926000000000002</v>
      </c>
      <c r="AM876" s="111">
        <v>44.9221</v>
      </c>
      <c r="AN876" s="60">
        <f t="shared" si="86"/>
        <v>97.500000000039222</v>
      </c>
      <c r="AO876" s="61">
        <v>9.0500000000000007</v>
      </c>
      <c r="AS876" s="101">
        <v>300</v>
      </c>
      <c r="AT876" s="101">
        <v>400</v>
      </c>
      <c r="AU876" s="101">
        <v>20</v>
      </c>
      <c r="AV876" s="101">
        <v>25</v>
      </c>
      <c r="AW876" s="101">
        <v>8</v>
      </c>
      <c r="AX876" s="101">
        <v>12</v>
      </c>
      <c r="AY876" s="101">
        <v>2.7</v>
      </c>
      <c r="AZ876" s="101">
        <v>3.3</v>
      </c>
      <c r="BA876" s="101">
        <v>2</v>
      </c>
      <c r="BB876" s="101">
        <v>2</v>
      </c>
      <c r="BC876" s="101">
        <v>12</v>
      </c>
      <c r="BD876" s="101">
        <v>50</v>
      </c>
      <c r="BE876" s="101">
        <v>100</v>
      </c>
      <c r="BF876" s="101">
        <v>11</v>
      </c>
      <c r="BG876" s="101">
        <v>30</v>
      </c>
      <c r="BH876" s="101">
        <v>50</v>
      </c>
      <c r="BI876" s="101">
        <v>42</v>
      </c>
      <c r="BJ876" s="101">
        <v>50</v>
      </c>
      <c r="BK876" s="101">
        <v>10</v>
      </c>
      <c r="BL876" s="101">
        <v>20</v>
      </c>
      <c r="BM876" s="101">
        <v>5</v>
      </c>
      <c r="BN876" s="101">
        <v>10</v>
      </c>
      <c r="BO876" s="101">
        <v>36</v>
      </c>
      <c r="BP876" s="101">
        <v>41</v>
      </c>
      <c r="BQ876" s="101">
        <v>2.4</v>
      </c>
    </row>
    <row r="877" spans="1:69" hidden="1" x14ac:dyDescent="0.25">
      <c r="A877" s="73"/>
      <c r="B877" s="3" t="s">
        <v>118</v>
      </c>
      <c r="C877" s="23">
        <v>3.2</v>
      </c>
      <c r="D877" s="11">
        <v>0.9</v>
      </c>
      <c r="E877" s="11">
        <f t="shared" si="87"/>
        <v>43.500000000000007</v>
      </c>
      <c r="F877" s="11">
        <f t="shared" si="88"/>
        <v>0.81</v>
      </c>
      <c r="L877" s="24">
        <v>44.1</v>
      </c>
      <c r="M877" s="6">
        <v>3.04</v>
      </c>
      <c r="N877" s="104">
        <v>4.45</v>
      </c>
      <c r="P877" s="25">
        <f t="shared" si="81"/>
        <v>12.459999999999999</v>
      </c>
      <c r="V877" s="38">
        <v>8.25</v>
      </c>
      <c r="AE877" s="49">
        <v>315</v>
      </c>
      <c r="AF877" s="49">
        <v>2</v>
      </c>
      <c r="AG877" s="49">
        <f t="shared" si="85"/>
        <v>9.1</v>
      </c>
      <c r="AS877" s="101">
        <v>300</v>
      </c>
      <c r="AT877" s="101">
        <v>400</v>
      </c>
      <c r="AU877" s="101">
        <v>20</v>
      </c>
      <c r="AV877" s="101">
        <v>25</v>
      </c>
      <c r="AW877" s="101">
        <v>8</v>
      </c>
      <c r="AX877" s="101">
        <v>12</v>
      </c>
      <c r="AY877" s="101">
        <v>2.7</v>
      </c>
      <c r="AZ877" s="101">
        <v>3.3</v>
      </c>
      <c r="BA877" s="101">
        <v>2</v>
      </c>
      <c r="BB877" s="101">
        <v>2</v>
      </c>
      <c r="BC877" s="101">
        <v>12</v>
      </c>
      <c r="BD877" s="101">
        <v>50</v>
      </c>
      <c r="BE877" s="101">
        <v>100</v>
      </c>
      <c r="BF877" s="101">
        <v>11</v>
      </c>
      <c r="BG877" s="101">
        <v>30</v>
      </c>
      <c r="BH877" s="101">
        <v>50</v>
      </c>
      <c r="BI877" s="101">
        <v>42</v>
      </c>
      <c r="BJ877" s="101">
        <v>50</v>
      </c>
      <c r="BK877" s="101">
        <v>10</v>
      </c>
      <c r="BL877" s="101">
        <v>20</v>
      </c>
      <c r="BM877" s="101">
        <v>5</v>
      </c>
      <c r="BN877" s="101">
        <v>10</v>
      </c>
      <c r="BO877" s="101">
        <v>36</v>
      </c>
      <c r="BP877" s="101">
        <v>41</v>
      </c>
      <c r="BQ877" s="101">
        <v>2.4</v>
      </c>
    </row>
    <row r="878" spans="1:69" hidden="1" x14ac:dyDescent="0.25">
      <c r="A878" s="73"/>
      <c r="B878" s="3" t="s">
        <v>117</v>
      </c>
      <c r="C878" s="23">
        <v>3.1</v>
      </c>
      <c r="D878" s="11">
        <v>1</v>
      </c>
      <c r="E878" s="11">
        <f t="shared" si="87"/>
        <v>41.5</v>
      </c>
      <c r="F878" s="11">
        <f t="shared" si="88"/>
        <v>0.9</v>
      </c>
      <c r="G878" s="11">
        <v>12.17</v>
      </c>
      <c r="H878" s="11">
        <v>47.1</v>
      </c>
      <c r="I878" s="11">
        <v>32.766500000000001</v>
      </c>
      <c r="J878" s="11">
        <v>32.752600000000001</v>
      </c>
      <c r="K878" s="125">
        <f t="shared" si="82"/>
        <v>1.1583333333332984</v>
      </c>
      <c r="L878" s="24">
        <v>43.8</v>
      </c>
      <c r="M878" s="6">
        <v>3.38</v>
      </c>
      <c r="N878" s="104">
        <v>4.5</v>
      </c>
      <c r="P878" s="25">
        <f t="shared" si="81"/>
        <v>12.6</v>
      </c>
      <c r="R878" s="26">
        <v>2.02</v>
      </c>
      <c r="S878" s="26">
        <v>39.6</v>
      </c>
      <c r="T878" s="26">
        <v>32.738199999999999</v>
      </c>
      <c r="U878" s="121">
        <f t="shared" si="84"/>
        <v>1.8000000000002458</v>
      </c>
      <c r="V878" s="38">
        <v>8.25</v>
      </c>
      <c r="W878" s="126">
        <f t="shared" si="80"/>
        <v>2.9583333333335444</v>
      </c>
      <c r="Y878" s="40">
        <v>571</v>
      </c>
      <c r="AA878" s="40">
        <v>10.38</v>
      </c>
      <c r="AB878" s="41">
        <v>6.64</v>
      </c>
      <c r="AC878" s="48">
        <v>21.1</v>
      </c>
      <c r="AD878" s="49">
        <v>3.23</v>
      </c>
      <c r="AE878" s="49">
        <v>329</v>
      </c>
      <c r="AF878" s="49">
        <v>1.9</v>
      </c>
      <c r="AG878" s="49">
        <f t="shared" si="85"/>
        <v>8.6449999999999996</v>
      </c>
      <c r="AK878" s="56">
        <v>9.44</v>
      </c>
      <c r="AL878" s="111">
        <v>44.963000000000001</v>
      </c>
      <c r="AM878" s="111">
        <v>44.960799999999999</v>
      </c>
      <c r="AN878" s="60">
        <f t="shared" si="86"/>
        <v>55.000000000049454</v>
      </c>
      <c r="AO878" s="61">
        <v>4.6580000000000004</v>
      </c>
      <c r="AS878" s="101">
        <v>300</v>
      </c>
      <c r="AT878" s="101">
        <v>400</v>
      </c>
      <c r="AU878" s="101">
        <v>20</v>
      </c>
      <c r="AV878" s="101">
        <v>25</v>
      </c>
      <c r="AW878" s="101">
        <v>8</v>
      </c>
      <c r="AX878" s="101">
        <v>12</v>
      </c>
      <c r="AY878" s="101">
        <v>2.7</v>
      </c>
      <c r="AZ878" s="101">
        <v>3.3</v>
      </c>
      <c r="BA878" s="101">
        <v>2</v>
      </c>
      <c r="BB878" s="101">
        <v>2</v>
      </c>
      <c r="BC878" s="101">
        <v>12</v>
      </c>
      <c r="BD878" s="101">
        <v>50</v>
      </c>
      <c r="BE878" s="101">
        <v>100</v>
      </c>
      <c r="BF878" s="101">
        <v>11</v>
      </c>
      <c r="BG878" s="101">
        <v>30</v>
      </c>
      <c r="BH878" s="101">
        <v>50</v>
      </c>
      <c r="BI878" s="101">
        <v>42</v>
      </c>
      <c r="BJ878" s="101">
        <v>50</v>
      </c>
      <c r="BK878" s="101">
        <v>10</v>
      </c>
      <c r="BL878" s="101">
        <v>20</v>
      </c>
      <c r="BM878" s="101">
        <v>5</v>
      </c>
      <c r="BN878" s="101">
        <v>10</v>
      </c>
      <c r="BO878" s="101">
        <v>36</v>
      </c>
      <c r="BP878" s="101">
        <v>41</v>
      </c>
      <c r="BQ878" s="101">
        <v>2.4</v>
      </c>
    </row>
    <row r="879" spans="1:69" hidden="1" x14ac:dyDescent="0.25">
      <c r="A879" s="73">
        <v>43427</v>
      </c>
      <c r="B879" s="3" t="s">
        <v>268</v>
      </c>
      <c r="C879" s="23">
        <v>3.1</v>
      </c>
      <c r="D879" s="11">
        <v>0.8</v>
      </c>
      <c r="E879" s="11">
        <f t="shared" si="87"/>
        <v>42.5</v>
      </c>
      <c r="F879" s="11">
        <f t="shared" si="88"/>
        <v>0.72000000000000008</v>
      </c>
      <c r="G879" s="11">
        <v>12.1</v>
      </c>
      <c r="H879" s="11">
        <v>47.8</v>
      </c>
      <c r="I879" s="11">
        <v>32.264200000000002</v>
      </c>
      <c r="J879" s="11">
        <v>32.243899999999996</v>
      </c>
      <c r="K879" s="125">
        <f t="shared" si="82"/>
        <v>1.6916666666671649</v>
      </c>
      <c r="L879" s="24">
        <v>43.4</v>
      </c>
      <c r="M879" s="6">
        <v>3.37</v>
      </c>
      <c r="N879" s="104">
        <v>4.4000000000000004</v>
      </c>
      <c r="O879" s="114">
        <v>9.1999999999999993</v>
      </c>
      <c r="P879" s="25">
        <f t="shared" si="81"/>
        <v>12.32</v>
      </c>
      <c r="Q879" s="25">
        <f t="shared" si="83"/>
        <v>0.95999999999999985</v>
      </c>
      <c r="R879" s="26">
        <v>2.02</v>
      </c>
      <c r="S879" s="26">
        <v>39.799999999999997</v>
      </c>
      <c r="T879" s="26">
        <v>32.2288</v>
      </c>
      <c r="U879" s="121">
        <f t="shared" si="84"/>
        <v>1.8874999999995978</v>
      </c>
      <c r="V879" s="38">
        <v>8.31</v>
      </c>
      <c r="W879" s="126">
        <f t="shared" si="80"/>
        <v>3.5791666666667625</v>
      </c>
      <c r="Y879" s="40">
        <v>566</v>
      </c>
      <c r="AA879" s="40">
        <v>10.45</v>
      </c>
      <c r="AB879" s="41">
        <v>8.16</v>
      </c>
      <c r="AC879" s="48">
        <v>20.9</v>
      </c>
      <c r="AD879" s="49">
        <v>3.25</v>
      </c>
      <c r="AE879" s="49">
        <v>320</v>
      </c>
      <c r="AF879" s="49">
        <v>1.8</v>
      </c>
      <c r="AG879" s="49">
        <f t="shared" si="85"/>
        <v>8.19</v>
      </c>
      <c r="AH879" s="108">
        <v>0.8</v>
      </c>
      <c r="AK879" s="56">
        <v>12.29</v>
      </c>
      <c r="AL879" s="111">
        <v>44.864800000000002</v>
      </c>
      <c r="AM879" s="111">
        <v>44.860999999999997</v>
      </c>
      <c r="AN879" s="60">
        <f t="shared" si="86"/>
        <v>95.000000000133866</v>
      </c>
      <c r="AO879" s="61">
        <v>9.3000000000000007</v>
      </c>
      <c r="AS879" s="101">
        <v>300</v>
      </c>
      <c r="AT879" s="101">
        <v>400</v>
      </c>
      <c r="AU879" s="101">
        <v>20</v>
      </c>
      <c r="AV879" s="101">
        <v>25</v>
      </c>
      <c r="AW879" s="101">
        <v>8</v>
      </c>
      <c r="AX879" s="101">
        <v>12</v>
      </c>
      <c r="AY879" s="101">
        <v>2.7</v>
      </c>
      <c r="AZ879" s="101">
        <v>3.3</v>
      </c>
      <c r="BA879" s="101">
        <v>2</v>
      </c>
      <c r="BB879" s="101">
        <v>2</v>
      </c>
      <c r="BC879" s="101">
        <v>12</v>
      </c>
      <c r="BD879" s="101">
        <v>50</v>
      </c>
      <c r="BE879" s="101">
        <v>100</v>
      </c>
      <c r="BF879" s="101">
        <v>11</v>
      </c>
      <c r="BG879" s="101">
        <v>30</v>
      </c>
      <c r="BH879" s="101">
        <v>50</v>
      </c>
      <c r="BI879" s="101">
        <v>42</v>
      </c>
      <c r="BJ879" s="101">
        <v>50</v>
      </c>
      <c r="BK879" s="101">
        <v>10</v>
      </c>
      <c r="BL879" s="101">
        <v>20</v>
      </c>
      <c r="BM879" s="101">
        <v>5</v>
      </c>
      <c r="BN879" s="101">
        <v>10</v>
      </c>
      <c r="BO879" s="101">
        <v>36</v>
      </c>
      <c r="BP879" s="101">
        <v>41</v>
      </c>
      <c r="BQ879" s="101">
        <v>2.4</v>
      </c>
    </row>
    <row r="880" spans="1:69" hidden="1" x14ac:dyDescent="0.25">
      <c r="A880" s="73"/>
      <c r="B880" s="3" t="s">
        <v>226</v>
      </c>
      <c r="C880" s="23">
        <v>3.2</v>
      </c>
      <c r="D880" s="11">
        <v>0.9</v>
      </c>
      <c r="E880" s="11">
        <f t="shared" si="87"/>
        <v>43.500000000000007</v>
      </c>
      <c r="F880" s="11">
        <f t="shared" si="88"/>
        <v>0.81</v>
      </c>
      <c r="G880" s="11">
        <v>12.12</v>
      </c>
      <c r="H880" s="11">
        <v>46.5</v>
      </c>
      <c r="I880" s="11">
        <v>32.774900000000002</v>
      </c>
      <c r="J880" s="11">
        <v>32.762300000000003</v>
      </c>
      <c r="K880" s="125">
        <f t="shared" si="82"/>
        <v>1.0499999999999214</v>
      </c>
      <c r="L880" s="24">
        <v>44.2</v>
      </c>
      <c r="M880" s="6">
        <v>2.88</v>
      </c>
      <c r="N880" s="104">
        <v>4.0999999999999996</v>
      </c>
      <c r="P880" s="25">
        <f t="shared" si="81"/>
        <v>11.479999999999999</v>
      </c>
      <c r="R880" s="26">
        <v>2</v>
      </c>
      <c r="S880" s="26">
        <v>39.299999999999997</v>
      </c>
      <c r="T880" s="26">
        <v>32.750700000000002</v>
      </c>
      <c r="U880" s="121">
        <f t="shared" si="84"/>
        <v>1.4500000000001734</v>
      </c>
      <c r="V880" s="38">
        <v>8.32</v>
      </c>
      <c r="W880" s="126">
        <f t="shared" si="80"/>
        <v>2.500000000000095</v>
      </c>
      <c r="Y880" s="40">
        <v>585</v>
      </c>
      <c r="AA880" s="40">
        <v>9.77</v>
      </c>
      <c r="AB880" s="41">
        <v>6.87</v>
      </c>
      <c r="AC880" s="48">
        <v>20.9</v>
      </c>
      <c r="AD880" s="49">
        <v>3.24</v>
      </c>
      <c r="AE880" s="49">
        <v>310</v>
      </c>
      <c r="AF880" s="49">
        <v>1.8</v>
      </c>
      <c r="AG880" s="49">
        <f t="shared" si="85"/>
        <v>8.19</v>
      </c>
      <c r="AK880" s="56">
        <v>10.5</v>
      </c>
      <c r="AL880" s="111">
        <v>44.735500000000002</v>
      </c>
      <c r="AM880" s="111">
        <v>44.732399999999998</v>
      </c>
      <c r="AN880" s="60">
        <f t="shared" si="86"/>
        <v>77.500000000085834</v>
      </c>
      <c r="AS880" s="101">
        <v>300</v>
      </c>
      <c r="AT880" s="101">
        <v>400</v>
      </c>
      <c r="AU880" s="101">
        <v>20</v>
      </c>
      <c r="AV880" s="101">
        <v>25</v>
      </c>
      <c r="AW880" s="101">
        <v>8</v>
      </c>
      <c r="AX880" s="101">
        <v>12</v>
      </c>
      <c r="AY880" s="101">
        <v>2.7</v>
      </c>
      <c r="AZ880" s="101">
        <v>3.3</v>
      </c>
      <c r="BA880" s="101">
        <v>2</v>
      </c>
      <c r="BB880" s="101">
        <v>2</v>
      </c>
      <c r="BC880" s="101">
        <v>12</v>
      </c>
      <c r="BD880" s="101">
        <v>50</v>
      </c>
      <c r="BE880" s="101">
        <v>100</v>
      </c>
      <c r="BF880" s="101">
        <v>11</v>
      </c>
      <c r="BG880" s="101">
        <v>30</v>
      </c>
      <c r="BH880" s="101">
        <v>50</v>
      </c>
      <c r="BI880" s="101">
        <v>42</v>
      </c>
      <c r="BJ880" s="101">
        <v>50</v>
      </c>
      <c r="BK880" s="101">
        <v>10</v>
      </c>
      <c r="BL880" s="101">
        <v>20</v>
      </c>
      <c r="BM880" s="101">
        <v>5</v>
      </c>
      <c r="BN880" s="101">
        <v>10</v>
      </c>
      <c r="BO880" s="101">
        <v>36</v>
      </c>
      <c r="BP880" s="101">
        <v>41</v>
      </c>
      <c r="BQ880" s="101">
        <v>2.4</v>
      </c>
    </row>
    <row r="881" spans="1:69" hidden="1" x14ac:dyDescent="0.25">
      <c r="A881" s="73"/>
      <c r="B881" s="3" t="s">
        <v>37</v>
      </c>
      <c r="C881" s="23">
        <v>3.2</v>
      </c>
      <c r="D881" s="11">
        <v>0.8</v>
      </c>
      <c r="E881" s="11">
        <f t="shared" si="87"/>
        <v>44</v>
      </c>
      <c r="F881" s="11">
        <f t="shared" si="88"/>
        <v>0.72000000000000008</v>
      </c>
      <c r="G881" s="11">
        <v>12.16</v>
      </c>
      <c r="H881" s="11">
        <v>47.8</v>
      </c>
      <c r="I881" s="11">
        <v>32.220399999999998</v>
      </c>
      <c r="J881" s="11">
        <v>32.206299999999999</v>
      </c>
      <c r="K881" s="125">
        <f>(I881-J881)/0.012</f>
        <v>1.1749999999999261</v>
      </c>
      <c r="L881" s="24">
        <v>43.7</v>
      </c>
      <c r="M881" s="6">
        <v>3.23</v>
      </c>
      <c r="N881" s="104">
        <v>4.0999999999999996</v>
      </c>
      <c r="P881" s="25">
        <f t="shared" si="81"/>
        <v>11.479999999999999</v>
      </c>
      <c r="R881" s="26">
        <v>2</v>
      </c>
      <c r="S881" s="26">
        <v>40</v>
      </c>
      <c r="T881" s="26">
        <v>32.192700000000002</v>
      </c>
      <c r="U881" s="121">
        <f t="shared" si="84"/>
        <v>1.6999999999995907</v>
      </c>
      <c r="V881" s="38">
        <v>8.2799999999999994</v>
      </c>
      <c r="W881" s="126">
        <f t="shared" si="80"/>
        <v>2.8749999999995168</v>
      </c>
      <c r="Y881" s="40">
        <v>573</v>
      </c>
      <c r="AA881" s="40">
        <v>11.27</v>
      </c>
      <c r="AB881" s="41">
        <v>7.27</v>
      </c>
      <c r="AC881" s="48">
        <v>21.4</v>
      </c>
      <c r="AD881" s="49">
        <v>3.14</v>
      </c>
      <c r="AE881" s="49">
        <v>324</v>
      </c>
      <c r="AF881" s="49">
        <v>2</v>
      </c>
      <c r="AG881" s="49">
        <f t="shared" si="85"/>
        <v>9.1</v>
      </c>
      <c r="AK881" s="56">
        <v>10.99</v>
      </c>
      <c r="AL881" s="111">
        <v>44.796900000000001</v>
      </c>
      <c r="AM881" s="111">
        <v>44.793900000000001</v>
      </c>
      <c r="AN881" s="60">
        <f t="shared" si="86"/>
        <v>75.000000000002842</v>
      </c>
      <c r="AO881" s="61">
        <v>10.271000000000001</v>
      </c>
      <c r="AS881" s="101">
        <v>300</v>
      </c>
      <c r="AT881" s="101">
        <v>400</v>
      </c>
      <c r="AU881" s="101">
        <v>20</v>
      </c>
      <c r="AV881" s="101">
        <v>25</v>
      </c>
      <c r="AW881" s="101">
        <v>8</v>
      </c>
      <c r="AX881" s="101">
        <v>12</v>
      </c>
      <c r="AY881" s="101">
        <v>2.7</v>
      </c>
      <c r="AZ881" s="101">
        <v>3.3</v>
      </c>
      <c r="BA881" s="101">
        <v>2</v>
      </c>
      <c r="BB881" s="101">
        <v>2</v>
      </c>
      <c r="BC881" s="101">
        <v>12</v>
      </c>
      <c r="BD881" s="101">
        <v>50</v>
      </c>
      <c r="BE881" s="101">
        <v>100</v>
      </c>
      <c r="BF881" s="101">
        <v>11</v>
      </c>
      <c r="BG881" s="101">
        <v>30</v>
      </c>
      <c r="BH881" s="101">
        <v>50</v>
      </c>
      <c r="BI881" s="101">
        <v>42</v>
      </c>
      <c r="BJ881" s="101">
        <v>50</v>
      </c>
      <c r="BK881" s="101">
        <v>10</v>
      </c>
      <c r="BL881" s="101">
        <v>20</v>
      </c>
      <c r="BM881" s="101">
        <v>5</v>
      </c>
      <c r="BN881" s="101">
        <v>10</v>
      </c>
      <c r="BO881" s="101">
        <v>36</v>
      </c>
      <c r="BP881" s="101">
        <v>41</v>
      </c>
      <c r="BQ881" s="101">
        <v>2.4</v>
      </c>
    </row>
    <row r="882" spans="1:69" hidden="1" x14ac:dyDescent="0.25">
      <c r="A882" s="73">
        <v>43430</v>
      </c>
      <c r="B882" s="3" t="s">
        <v>65</v>
      </c>
      <c r="C882" s="23">
        <v>3.1</v>
      </c>
      <c r="D882" s="11">
        <v>0.9</v>
      </c>
      <c r="E882" s="11">
        <f t="shared" si="87"/>
        <v>42.000000000000007</v>
      </c>
      <c r="F882" s="11">
        <f t="shared" si="88"/>
        <v>0.81</v>
      </c>
      <c r="G882" s="11">
        <v>12.16</v>
      </c>
      <c r="H882" s="11">
        <v>47.2</v>
      </c>
      <c r="I882" s="11">
        <v>33.132100000000001</v>
      </c>
      <c r="J882" s="11">
        <v>33.113199999999999</v>
      </c>
      <c r="K882" s="125">
        <f t="shared" si="82"/>
        <v>1.575000000000178</v>
      </c>
      <c r="L882" s="24">
        <v>44.4</v>
      </c>
      <c r="M882" s="6">
        <v>3.02</v>
      </c>
      <c r="N882" s="104">
        <v>4.5</v>
      </c>
      <c r="P882" s="25">
        <f t="shared" si="81"/>
        <v>12.6</v>
      </c>
      <c r="R882" s="26">
        <v>1.99</v>
      </c>
      <c r="S882" s="26">
        <v>39.1</v>
      </c>
      <c r="T882" s="26">
        <v>33.098399999999998</v>
      </c>
      <c r="U882" s="121">
        <f t="shared" si="84"/>
        <v>1.8500000000001293</v>
      </c>
      <c r="V882" s="38">
        <v>8.09</v>
      </c>
      <c r="W882" s="126">
        <f t="shared" si="80"/>
        <v>3.4250000000003071</v>
      </c>
      <c r="Y882" s="40">
        <v>579</v>
      </c>
      <c r="AA882" s="40">
        <v>13</v>
      </c>
      <c r="AB882" s="41">
        <v>8.23</v>
      </c>
      <c r="AC882" s="48">
        <v>21.1</v>
      </c>
      <c r="AD882" s="49">
        <v>3.13</v>
      </c>
      <c r="AE882" s="49">
        <v>339</v>
      </c>
      <c r="AF882" s="49">
        <v>1.9</v>
      </c>
      <c r="AG882" s="49">
        <f t="shared" si="85"/>
        <v>8.6449999999999996</v>
      </c>
      <c r="AK882" s="56">
        <v>12.77</v>
      </c>
      <c r="AL882" s="111">
        <v>44.979700000000001</v>
      </c>
      <c r="AM882" s="111">
        <v>44.977400000000003</v>
      </c>
      <c r="AN882" s="60">
        <f t="shared" si="86"/>
        <v>57.499999999954809</v>
      </c>
      <c r="AO882" s="61">
        <v>3.6760000000000002</v>
      </c>
      <c r="AS882" s="101">
        <v>300</v>
      </c>
      <c r="AT882" s="101">
        <v>400</v>
      </c>
      <c r="AU882" s="101">
        <v>20</v>
      </c>
      <c r="AV882" s="101">
        <v>25</v>
      </c>
      <c r="AW882" s="101">
        <v>8</v>
      </c>
      <c r="AX882" s="101">
        <v>12</v>
      </c>
      <c r="AY882" s="101">
        <v>2.7</v>
      </c>
      <c r="AZ882" s="101">
        <v>3.3</v>
      </c>
      <c r="BA882" s="101">
        <v>2</v>
      </c>
      <c r="BB882" s="101">
        <v>2</v>
      </c>
      <c r="BC882" s="101">
        <v>12</v>
      </c>
      <c r="BD882" s="101">
        <v>50</v>
      </c>
      <c r="BE882" s="101">
        <v>100</v>
      </c>
      <c r="BF882" s="101">
        <v>11</v>
      </c>
      <c r="BG882" s="101">
        <v>30</v>
      </c>
      <c r="BH882" s="101">
        <v>50</v>
      </c>
      <c r="BI882" s="101">
        <v>42</v>
      </c>
      <c r="BJ882" s="101">
        <v>50</v>
      </c>
      <c r="BK882" s="101">
        <v>10</v>
      </c>
      <c r="BL882" s="101">
        <v>20</v>
      </c>
      <c r="BM882" s="101">
        <v>5</v>
      </c>
      <c r="BN882" s="101">
        <v>10</v>
      </c>
      <c r="BO882" s="101">
        <v>36</v>
      </c>
      <c r="BP882" s="101">
        <v>41</v>
      </c>
      <c r="BQ882" s="101">
        <v>2.4</v>
      </c>
    </row>
    <row r="883" spans="1:69" hidden="1" x14ac:dyDescent="0.25">
      <c r="A883" s="73"/>
      <c r="B883" s="3" t="s">
        <v>41</v>
      </c>
      <c r="C883" s="23">
        <v>3.1</v>
      </c>
      <c r="D883" s="11">
        <v>0.9</v>
      </c>
      <c r="E883" s="11">
        <f t="shared" si="87"/>
        <v>42.000000000000007</v>
      </c>
      <c r="F883" s="11">
        <f t="shared" si="88"/>
        <v>0.81</v>
      </c>
      <c r="G883" s="11">
        <v>12.15</v>
      </c>
      <c r="H883" s="11">
        <v>47.3</v>
      </c>
      <c r="I883" s="11">
        <v>32.408499999999997</v>
      </c>
      <c r="J883" s="11">
        <v>32.387</v>
      </c>
      <c r="K883" s="125">
        <f t="shared" si="82"/>
        <v>1.7916666666663397</v>
      </c>
      <c r="L883" s="24">
        <v>44</v>
      </c>
      <c r="M883" s="6">
        <v>3.5</v>
      </c>
      <c r="N883" s="104">
        <v>4.4000000000000004</v>
      </c>
      <c r="O883" s="114">
        <v>9.5</v>
      </c>
      <c r="P883" s="25">
        <f t="shared" si="81"/>
        <v>12.32</v>
      </c>
      <c r="Q883" s="25">
        <f t="shared" si="83"/>
        <v>1.02</v>
      </c>
      <c r="R883" s="26">
        <v>2</v>
      </c>
      <c r="S883" s="26">
        <v>39.6</v>
      </c>
      <c r="T883" s="26">
        <v>32.373899999999999</v>
      </c>
      <c r="U883" s="121">
        <f t="shared" si="84"/>
        <v>1.6375000000001805</v>
      </c>
      <c r="V883" s="38">
        <v>8.17</v>
      </c>
      <c r="W883" s="126">
        <f t="shared" si="80"/>
        <v>3.4291666666665201</v>
      </c>
      <c r="Y883" s="40">
        <v>606</v>
      </c>
      <c r="AA883" s="40">
        <v>12.89</v>
      </c>
      <c r="AB883" s="41">
        <v>10.85</v>
      </c>
      <c r="AC883" s="48">
        <v>20.9</v>
      </c>
      <c r="AD883" s="49">
        <v>3.14</v>
      </c>
      <c r="AE883" s="49">
        <v>340</v>
      </c>
      <c r="AF883" s="49">
        <v>1.9</v>
      </c>
      <c r="AG883" s="49">
        <f t="shared" si="85"/>
        <v>8.6449999999999996</v>
      </c>
      <c r="AH883" s="108">
        <v>0.8</v>
      </c>
      <c r="AJ883" s="80">
        <v>74.17</v>
      </c>
      <c r="AK883" s="56">
        <v>14.7</v>
      </c>
      <c r="AL883" s="111">
        <v>44.686</v>
      </c>
      <c r="AM883" s="111">
        <v>44.683399999999999</v>
      </c>
      <c r="AN883" s="60">
        <f t="shared" si="86"/>
        <v>65.000000000026148</v>
      </c>
      <c r="AO883" s="61">
        <v>7.63</v>
      </c>
      <c r="AS883" s="101">
        <v>300</v>
      </c>
      <c r="AT883" s="101">
        <v>400</v>
      </c>
      <c r="AU883" s="101">
        <v>20</v>
      </c>
      <c r="AV883" s="101">
        <v>25</v>
      </c>
      <c r="AW883" s="101">
        <v>8</v>
      </c>
      <c r="AX883" s="101">
        <v>12</v>
      </c>
      <c r="AY883" s="101">
        <v>2.7</v>
      </c>
      <c r="AZ883" s="101">
        <v>3.3</v>
      </c>
      <c r="BA883" s="101">
        <v>2</v>
      </c>
      <c r="BB883" s="101">
        <v>2</v>
      </c>
      <c r="BC883" s="101">
        <v>12</v>
      </c>
      <c r="BD883" s="101">
        <v>50</v>
      </c>
      <c r="BE883" s="101">
        <v>100</v>
      </c>
      <c r="BF883" s="101">
        <v>11</v>
      </c>
      <c r="BG883" s="101">
        <v>30</v>
      </c>
      <c r="BH883" s="101">
        <v>50</v>
      </c>
      <c r="BI883" s="101">
        <v>42</v>
      </c>
      <c r="BJ883" s="101">
        <v>50</v>
      </c>
      <c r="BK883" s="101">
        <v>10</v>
      </c>
      <c r="BL883" s="101">
        <v>20</v>
      </c>
      <c r="BM883" s="101">
        <v>5</v>
      </c>
      <c r="BN883" s="101">
        <v>10</v>
      </c>
      <c r="BO883" s="101">
        <v>36</v>
      </c>
      <c r="BP883" s="101">
        <v>41</v>
      </c>
      <c r="BQ883" s="101">
        <v>2.4</v>
      </c>
    </row>
    <row r="884" spans="1:69" hidden="1" x14ac:dyDescent="0.25">
      <c r="A884" s="73">
        <v>43431</v>
      </c>
      <c r="B884" s="3" t="s">
        <v>59</v>
      </c>
      <c r="C884" s="23">
        <v>3.1</v>
      </c>
      <c r="D884" s="11">
        <v>0.7</v>
      </c>
      <c r="E884" s="11">
        <f t="shared" si="87"/>
        <v>43</v>
      </c>
      <c r="F884" s="11">
        <f t="shared" si="88"/>
        <v>0.63</v>
      </c>
      <c r="G884" s="11">
        <v>11.94</v>
      </c>
      <c r="H884" s="11">
        <v>47.1</v>
      </c>
      <c r="I884" s="11">
        <v>33.043700000000001</v>
      </c>
      <c r="J884" s="11">
        <v>33.0291</v>
      </c>
      <c r="K884" s="125">
        <f t="shared" si="82"/>
        <v>1.2166666666667918</v>
      </c>
      <c r="L884" s="24">
        <v>44.1</v>
      </c>
      <c r="M884" s="6">
        <v>3.58</v>
      </c>
      <c r="N884" s="104">
        <v>4.2</v>
      </c>
      <c r="O884" s="114">
        <v>9.6</v>
      </c>
      <c r="P884" s="25">
        <f t="shared" si="81"/>
        <v>11.76</v>
      </c>
      <c r="Q884" s="25">
        <f t="shared" si="83"/>
        <v>1.0799999999999998</v>
      </c>
      <c r="R884" s="26">
        <v>2.04</v>
      </c>
      <c r="S884" s="26">
        <v>39.799999999999997</v>
      </c>
      <c r="T884" s="26">
        <v>33.0167</v>
      </c>
      <c r="U884" s="121">
        <f t="shared" si="84"/>
        <v>1.5499999999999403</v>
      </c>
      <c r="V884" s="38">
        <v>8.2799999999999994</v>
      </c>
      <c r="W884" s="126">
        <f t="shared" si="80"/>
        <v>2.7666666666667323</v>
      </c>
      <c r="Y884" s="40">
        <v>647</v>
      </c>
      <c r="AA884" s="40">
        <v>17.260000000000002</v>
      </c>
      <c r="AB884" s="41">
        <v>15.99</v>
      </c>
      <c r="AC884" s="48">
        <v>21</v>
      </c>
      <c r="AD884" s="49">
        <v>3.22</v>
      </c>
      <c r="AE884" s="49">
        <v>337</v>
      </c>
      <c r="AF884" s="49">
        <v>1.8</v>
      </c>
      <c r="AG884" s="49">
        <f t="shared" si="85"/>
        <v>8.19</v>
      </c>
      <c r="AK884" s="56">
        <v>13.54</v>
      </c>
      <c r="AS884" s="101">
        <v>300</v>
      </c>
      <c r="AT884" s="101">
        <v>400</v>
      </c>
      <c r="AU884" s="101">
        <v>20</v>
      </c>
      <c r="AV884" s="101">
        <v>25</v>
      </c>
      <c r="AW884" s="101">
        <v>8</v>
      </c>
      <c r="AX884" s="101">
        <v>12</v>
      </c>
      <c r="AY884" s="101">
        <v>2.7</v>
      </c>
      <c r="AZ884" s="101">
        <v>3.3</v>
      </c>
      <c r="BA884" s="101">
        <v>2</v>
      </c>
      <c r="BB884" s="101">
        <v>2</v>
      </c>
      <c r="BC884" s="101">
        <v>12</v>
      </c>
      <c r="BD884" s="101">
        <v>50</v>
      </c>
      <c r="BE884" s="101">
        <v>100</v>
      </c>
      <c r="BF884" s="101">
        <v>11</v>
      </c>
      <c r="BG884" s="101">
        <v>30</v>
      </c>
      <c r="BH884" s="101">
        <v>50</v>
      </c>
      <c r="BI884" s="101">
        <v>42</v>
      </c>
      <c r="BJ884" s="101">
        <v>50</v>
      </c>
      <c r="BK884" s="101">
        <v>10</v>
      </c>
      <c r="BL884" s="101">
        <v>20</v>
      </c>
      <c r="BM884" s="101">
        <v>5</v>
      </c>
      <c r="BN884" s="101">
        <v>10</v>
      </c>
      <c r="BO884" s="101">
        <v>36</v>
      </c>
      <c r="BP884" s="101">
        <v>41</v>
      </c>
      <c r="BQ884" s="101">
        <v>2.4</v>
      </c>
    </row>
    <row r="885" spans="1:69" hidden="1" x14ac:dyDescent="0.25">
      <c r="A885" s="73"/>
      <c r="B885" s="3" t="s">
        <v>60</v>
      </c>
      <c r="AL885" s="111">
        <v>44.7515</v>
      </c>
      <c r="AM885" s="111">
        <v>44.749099999999999</v>
      </c>
      <c r="AN885" s="60">
        <f t="shared" si="86"/>
        <v>60.000000000037801</v>
      </c>
      <c r="AO885" s="61">
        <v>6.1970000000000001</v>
      </c>
      <c r="AS885" s="101">
        <v>300</v>
      </c>
      <c r="AT885" s="101">
        <v>400</v>
      </c>
      <c r="AU885" s="101">
        <v>20</v>
      </c>
      <c r="AV885" s="101">
        <v>25</v>
      </c>
      <c r="AW885" s="101">
        <v>8</v>
      </c>
      <c r="AX885" s="101">
        <v>12</v>
      </c>
      <c r="AY885" s="101">
        <v>2.7</v>
      </c>
      <c r="AZ885" s="101">
        <v>3.3</v>
      </c>
      <c r="BA885" s="101">
        <v>2</v>
      </c>
      <c r="BB885" s="101">
        <v>2</v>
      </c>
      <c r="BC885" s="101">
        <v>12</v>
      </c>
      <c r="BD885" s="101">
        <v>50</v>
      </c>
      <c r="BE885" s="101">
        <v>100</v>
      </c>
      <c r="BF885" s="101">
        <v>11</v>
      </c>
      <c r="BG885" s="101">
        <v>30</v>
      </c>
      <c r="BH885" s="101">
        <v>50</v>
      </c>
      <c r="BI885" s="101">
        <v>42</v>
      </c>
      <c r="BJ885" s="101">
        <v>50</v>
      </c>
      <c r="BK885" s="101">
        <v>10</v>
      </c>
      <c r="BL885" s="101">
        <v>20</v>
      </c>
      <c r="BM885" s="101">
        <v>5</v>
      </c>
      <c r="BN885" s="101">
        <v>10</v>
      </c>
      <c r="BO885" s="101">
        <v>36</v>
      </c>
      <c r="BP885" s="101">
        <v>41</v>
      </c>
      <c r="BQ885" s="101">
        <v>2.4</v>
      </c>
    </row>
    <row r="886" spans="1:69" hidden="1" x14ac:dyDescent="0.25">
      <c r="A886" s="73"/>
      <c r="B886" s="3" t="s">
        <v>41</v>
      </c>
      <c r="C886" s="23">
        <v>3</v>
      </c>
      <c r="D886" s="11">
        <v>0.9</v>
      </c>
      <c r="E886" s="11">
        <f t="shared" si="87"/>
        <v>40.5</v>
      </c>
      <c r="F886" s="11">
        <f t="shared" si="88"/>
        <v>0.81</v>
      </c>
      <c r="G886" s="11">
        <v>11.87</v>
      </c>
      <c r="H886" s="11">
        <v>47.6</v>
      </c>
      <c r="I886" s="11">
        <v>32.484999999999999</v>
      </c>
      <c r="J886" s="11">
        <v>32.473700000000001</v>
      </c>
      <c r="K886" s="125">
        <f t="shared" si="82"/>
        <v>0.94166666666654442</v>
      </c>
      <c r="L886" s="24">
        <v>43.8</v>
      </c>
      <c r="M886" s="6">
        <v>3.24</v>
      </c>
      <c r="N886" s="104">
        <v>4.2</v>
      </c>
      <c r="P886" s="25">
        <f t="shared" si="81"/>
        <v>11.76</v>
      </c>
      <c r="R886" s="26">
        <v>2.0099999999999998</v>
      </c>
      <c r="S886" s="26">
        <v>39.700000000000003</v>
      </c>
      <c r="T886" s="26">
        <v>32.457999999999998</v>
      </c>
      <c r="U886" s="121">
        <f t="shared" si="84"/>
        <v>1.9625000000003112</v>
      </c>
      <c r="V886" s="38">
        <v>8.33</v>
      </c>
      <c r="W886" s="126">
        <f t="shared" si="80"/>
        <v>2.9041666666668555</v>
      </c>
      <c r="Y886" s="40">
        <v>638</v>
      </c>
      <c r="AA886" s="40">
        <v>15.11</v>
      </c>
      <c r="AB886" s="41">
        <v>16.02</v>
      </c>
      <c r="AC886" s="48">
        <v>21.1</v>
      </c>
      <c r="AD886" s="49">
        <v>3.28</v>
      </c>
      <c r="AE886" s="49">
        <v>307</v>
      </c>
      <c r="AF886" s="49">
        <v>1.9</v>
      </c>
      <c r="AG886" s="49">
        <f t="shared" si="85"/>
        <v>8.6449999999999996</v>
      </c>
      <c r="AH886" s="108">
        <v>0.75</v>
      </c>
      <c r="AK886" s="56">
        <v>12.19</v>
      </c>
      <c r="AL886" s="111">
        <v>45.023299999999999</v>
      </c>
      <c r="AM886" s="111">
        <v>45.020299999999999</v>
      </c>
      <c r="AN886" s="60">
        <f t="shared" si="86"/>
        <v>75.000000000002842</v>
      </c>
      <c r="AO886" s="61">
        <v>7.09</v>
      </c>
      <c r="AS886" s="101">
        <v>300</v>
      </c>
      <c r="AT886" s="101">
        <v>400</v>
      </c>
      <c r="AU886" s="101">
        <v>20</v>
      </c>
      <c r="AV886" s="101">
        <v>25</v>
      </c>
      <c r="AW886" s="101">
        <v>8</v>
      </c>
      <c r="AX886" s="101">
        <v>12</v>
      </c>
      <c r="AY886" s="101">
        <v>2.7</v>
      </c>
      <c r="AZ886" s="101">
        <v>3.3</v>
      </c>
      <c r="BA886" s="101">
        <v>2</v>
      </c>
      <c r="BB886" s="101">
        <v>2</v>
      </c>
      <c r="BC886" s="101">
        <v>12</v>
      </c>
      <c r="BD886" s="101">
        <v>50</v>
      </c>
      <c r="BE886" s="101">
        <v>100</v>
      </c>
      <c r="BF886" s="101">
        <v>11</v>
      </c>
      <c r="BG886" s="101">
        <v>30</v>
      </c>
      <c r="BH886" s="101">
        <v>50</v>
      </c>
      <c r="BI886" s="101">
        <v>42</v>
      </c>
      <c r="BJ886" s="101">
        <v>50</v>
      </c>
      <c r="BK886" s="101">
        <v>10</v>
      </c>
      <c r="BL886" s="101">
        <v>20</v>
      </c>
      <c r="BM886" s="101">
        <v>5</v>
      </c>
      <c r="BN886" s="101">
        <v>10</v>
      </c>
      <c r="BO886" s="101">
        <v>36</v>
      </c>
      <c r="BP886" s="101">
        <v>41</v>
      </c>
      <c r="BQ886" s="101">
        <v>2.4</v>
      </c>
    </row>
    <row r="887" spans="1:69" hidden="1" x14ac:dyDescent="0.25">
      <c r="A887" s="73">
        <v>43432</v>
      </c>
      <c r="B887" s="3" t="s">
        <v>156</v>
      </c>
      <c r="C887" s="23">
        <v>3.1</v>
      </c>
      <c r="D887" s="11">
        <v>0.8</v>
      </c>
      <c r="E887" s="11">
        <f t="shared" si="87"/>
        <v>42.5</v>
      </c>
      <c r="F887" s="11">
        <f t="shared" si="88"/>
        <v>0.72000000000000008</v>
      </c>
      <c r="G887" s="11">
        <v>12.08</v>
      </c>
      <c r="H887" s="11">
        <v>47.6</v>
      </c>
      <c r="I887" s="11">
        <v>33.133299999999998</v>
      </c>
      <c r="J887" s="11">
        <v>33.123199999999997</v>
      </c>
      <c r="K887" s="125">
        <f t="shared" si="82"/>
        <v>0.84166666666677747</v>
      </c>
      <c r="L887" s="24">
        <v>44.3</v>
      </c>
      <c r="M887" s="6">
        <v>3.6</v>
      </c>
      <c r="N887" s="104">
        <v>4.3</v>
      </c>
      <c r="P887" s="25">
        <f t="shared" si="81"/>
        <v>12.04</v>
      </c>
      <c r="R887" s="26">
        <v>2.06</v>
      </c>
      <c r="S887" s="26">
        <v>40</v>
      </c>
      <c r="T887" s="26">
        <v>33.107500000000002</v>
      </c>
      <c r="U887" s="121">
        <f t="shared" si="84"/>
        <v>1.962499999999423</v>
      </c>
      <c r="V887" s="38">
        <v>8.27</v>
      </c>
      <c r="W887" s="126">
        <f t="shared" si="80"/>
        <v>2.8041666666662004</v>
      </c>
      <c r="Y887" s="40">
        <v>583</v>
      </c>
      <c r="AA887" s="40">
        <v>18</v>
      </c>
      <c r="AB887" s="41">
        <v>20.81</v>
      </c>
      <c r="AC887" s="48">
        <v>22.2</v>
      </c>
      <c r="AD887" s="49">
        <v>3.28</v>
      </c>
      <c r="AE887" s="49">
        <v>317</v>
      </c>
      <c r="AF887" s="49">
        <v>1.8</v>
      </c>
      <c r="AG887" s="49">
        <f t="shared" si="85"/>
        <v>8.19</v>
      </c>
      <c r="AK887" s="56">
        <v>13.79</v>
      </c>
      <c r="AL887" s="134">
        <v>44.930900000000001</v>
      </c>
      <c r="AM887" s="134">
        <v>44.927799999999998</v>
      </c>
      <c r="AN887" s="60">
        <f t="shared" si="86"/>
        <v>77.500000000085834</v>
      </c>
      <c r="AO887" s="135">
        <v>11.16</v>
      </c>
      <c r="AS887" s="101">
        <v>300</v>
      </c>
      <c r="AT887" s="101">
        <v>400</v>
      </c>
      <c r="AU887" s="101">
        <v>20</v>
      </c>
      <c r="AV887" s="101">
        <v>25</v>
      </c>
      <c r="AW887" s="101">
        <v>8</v>
      </c>
      <c r="AX887" s="101">
        <v>12</v>
      </c>
      <c r="AY887" s="101">
        <v>2.7</v>
      </c>
      <c r="AZ887" s="101">
        <v>3.3</v>
      </c>
      <c r="BA887" s="101">
        <v>2</v>
      </c>
      <c r="BB887" s="101">
        <v>2</v>
      </c>
      <c r="BC887" s="101">
        <v>12</v>
      </c>
      <c r="BD887" s="101">
        <v>50</v>
      </c>
      <c r="BE887" s="101">
        <v>100</v>
      </c>
      <c r="BF887" s="101">
        <v>11</v>
      </c>
      <c r="BG887" s="101">
        <v>30</v>
      </c>
      <c r="BH887" s="101">
        <v>50</v>
      </c>
      <c r="BI887" s="101">
        <v>42</v>
      </c>
      <c r="BJ887" s="101">
        <v>50</v>
      </c>
      <c r="BK887" s="101">
        <v>10</v>
      </c>
      <c r="BL887" s="101">
        <v>20</v>
      </c>
      <c r="BM887" s="101">
        <v>5</v>
      </c>
      <c r="BN887" s="101">
        <v>10</v>
      </c>
      <c r="BO887" s="101">
        <v>36</v>
      </c>
      <c r="BP887" s="101">
        <v>41</v>
      </c>
      <c r="BQ887" s="101">
        <v>2.4</v>
      </c>
    </row>
    <row r="888" spans="1:69" hidden="1" x14ac:dyDescent="0.25">
      <c r="A888" s="73"/>
      <c r="B888" s="3" t="s">
        <v>226</v>
      </c>
      <c r="C888" s="23">
        <v>3.1</v>
      </c>
      <c r="D888" s="11">
        <v>0.8</v>
      </c>
      <c r="E888" s="11">
        <f t="shared" si="87"/>
        <v>42.5</v>
      </c>
      <c r="F888" s="11">
        <f t="shared" si="88"/>
        <v>0.72000000000000008</v>
      </c>
      <c r="G888" s="11">
        <v>12.04</v>
      </c>
      <c r="H888" s="11">
        <v>47.3</v>
      </c>
      <c r="I888" s="11">
        <v>33.325400000000002</v>
      </c>
      <c r="J888" s="11">
        <v>33.307600000000001</v>
      </c>
      <c r="K888" s="125">
        <f t="shared" si="82"/>
        <v>1.4833333333334291</v>
      </c>
      <c r="L888" s="24">
        <v>44.1</v>
      </c>
      <c r="M888" s="6">
        <v>3.96</v>
      </c>
      <c r="N888" s="104">
        <v>4.0999999999999996</v>
      </c>
      <c r="O888" s="114">
        <v>10.6</v>
      </c>
      <c r="P888" s="25">
        <f t="shared" si="81"/>
        <v>11.479999999999999</v>
      </c>
      <c r="Q888" s="25">
        <f t="shared" si="83"/>
        <v>1.3</v>
      </c>
      <c r="R888" s="26">
        <v>2.0299999999999998</v>
      </c>
      <c r="S888" s="26">
        <v>40.1</v>
      </c>
      <c r="T888" s="26">
        <v>33.291899999999998</v>
      </c>
      <c r="U888" s="121">
        <f t="shared" si="84"/>
        <v>1.9625000000003112</v>
      </c>
      <c r="V888" s="38">
        <v>8.39</v>
      </c>
      <c r="W888" s="126">
        <f t="shared" si="80"/>
        <v>3.4458333333337405</v>
      </c>
      <c r="Y888" s="40">
        <v>576</v>
      </c>
      <c r="AA888" s="40">
        <v>20.25</v>
      </c>
      <c r="AB888" s="41">
        <v>21.81</v>
      </c>
      <c r="AC888" s="48">
        <v>22.2</v>
      </c>
      <c r="AD888" s="49">
        <v>3.27</v>
      </c>
      <c r="AE888" s="49">
        <v>307</v>
      </c>
      <c r="AF888" s="49">
        <v>1.9</v>
      </c>
      <c r="AG888" s="49">
        <f t="shared" si="85"/>
        <v>8.6449999999999996</v>
      </c>
      <c r="AH888" s="108">
        <v>0.8</v>
      </c>
      <c r="AK888" s="56">
        <v>13.94</v>
      </c>
      <c r="AL888" s="111">
        <v>45.0503</v>
      </c>
      <c r="AM888" s="111">
        <v>45.047499999999999</v>
      </c>
      <c r="AN888" s="60">
        <f t="shared" si="86"/>
        <v>70.000000000014495</v>
      </c>
      <c r="AO888" s="61">
        <v>10.26</v>
      </c>
      <c r="AS888" s="101">
        <v>300</v>
      </c>
      <c r="AT888" s="101">
        <v>400</v>
      </c>
      <c r="AU888" s="101">
        <v>20</v>
      </c>
      <c r="AV888" s="101">
        <v>25</v>
      </c>
      <c r="AW888" s="101">
        <v>8</v>
      </c>
      <c r="AX888" s="101">
        <v>12</v>
      </c>
      <c r="AY888" s="101">
        <v>2.7</v>
      </c>
      <c r="AZ888" s="101">
        <v>3.3</v>
      </c>
      <c r="BA888" s="101">
        <v>2</v>
      </c>
      <c r="BB888" s="101">
        <v>2</v>
      </c>
      <c r="BC888" s="101">
        <v>12</v>
      </c>
      <c r="BD888" s="101">
        <v>50</v>
      </c>
      <c r="BE888" s="101">
        <v>100</v>
      </c>
      <c r="BF888" s="101">
        <v>11</v>
      </c>
      <c r="BG888" s="101">
        <v>30</v>
      </c>
      <c r="BH888" s="101">
        <v>50</v>
      </c>
      <c r="BI888" s="101">
        <v>42</v>
      </c>
      <c r="BJ888" s="101">
        <v>50</v>
      </c>
      <c r="BK888" s="101">
        <v>10</v>
      </c>
      <c r="BL888" s="101">
        <v>20</v>
      </c>
      <c r="BM888" s="101">
        <v>5</v>
      </c>
      <c r="BN888" s="101">
        <v>10</v>
      </c>
      <c r="BO888" s="101">
        <v>36</v>
      </c>
      <c r="BP888" s="101">
        <v>41</v>
      </c>
      <c r="BQ888" s="101">
        <v>2.4</v>
      </c>
    </row>
    <row r="889" spans="1:69" hidden="1" x14ac:dyDescent="0.25">
      <c r="A889" s="73">
        <v>43433</v>
      </c>
      <c r="B889" s="3" t="s">
        <v>39</v>
      </c>
      <c r="C889" s="23">
        <v>3</v>
      </c>
      <c r="D889" s="11">
        <v>0.8</v>
      </c>
      <c r="E889" s="11">
        <f t="shared" si="87"/>
        <v>41</v>
      </c>
      <c r="F889" s="11">
        <f t="shared" si="88"/>
        <v>0.72000000000000008</v>
      </c>
      <c r="G889" s="11">
        <v>12.12</v>
      </c>
      <c r="H889" s="11">
        <v>47.5</v>
      </c>
      <c r="I889" s="11">
        <v>33.270000000000003</v>
      </c>
      <c r="J889" s="11">
        <v>33.256799999999998</v>
      </c>
      <c r="K889" s="125">
        <f t="shared" si="82"/>
        <v>1.1000000000003969</v>
      </c>
      <c r="L889" s="24">
        <v>44.3</v>
      </c>
      <c r="M889" s="6">
        <v>2.95</v>
      </c>
      <c r="N889" s="104">
        <v>4.5999999999999996</v>
      </c>
      <c r="P889" s="25">
        <f t="shared" si="81"/>
        <v>12.879999999999999</v>
      </c>
      <c r="R889" s="26">
        <v>2</v>
      </c>
      <c r="S889" s="26">
        <v>40.4</v>
      </c>
      <c r="T889" s="26">
        <v>33.241599999999998</v>
      </c>
      <c r="U889" s="121">
        <f t="shared" si="84"/>
        <v>1.9000000000000128</v>
      </c>
      <c r="V889" s="38">
        <v>8.32</v>
      </c>
      <c r="W889" s="126">
        <f t="shared" si="80"/>
        <v>3.0000000000004095</v>
      </c>
      <c r="Y889" s="40">
        <v>586</v>
      </c>
      <c r="AA889" s="40">
        <v>24.6</v>
      </c>
      <c r="AB889" s="41">
        <v>27.26</v>
      </c>
      <c r="AC889" s="48">
        <v>21.9</v>
      </c>
      <c r="AD889" s="49">
        <v>3.27</v>
      </c>
      <c r="AE889" s="49">
        <v>321</v>
      </c>
      <c r="AF889" s="49">
        <v>1.8</v>
      </c>
      <c r="AG889" s="49">
        <f t="shared" si="85"/>
        <v>8.19</v>
      </c>
      <c r="AK889" s="56">
        <v>12.23</v>
      </c>
      <c r="AL889" s="111">
        <v>44.791499999999999</v>
      </c>
      <c r="AM889" s="111">
        <v>44.789099999999998</v>
      </c>
      <c r="AN889" s="60">
        <f t="shared" si="86"/>
        <v>60.000000000037801</v>
      </c>
      <c r="AO889" s="61">
        <v>7.0640000000000001</v>
      </c>
      <c r="AS889" s="101">
        <v>300</v>
      </c>
      <c r="AT889" s="101">
        <v>400</v>
      </c>
      <c r="AU889" s="101">
        <v>20</v>
      </c>
      <c r="AV889" s="101">
        <v>25</v>
      </c>
      <c r="AW889" s="101">
        <v>8</v>
      </c>
      <c r="AX889" s="101">
        <v>12</v>
      </c>
      <c r="AY889" s="101">
        <v>2.7</v>
      </c>
      <c r="AZ889" s="101">
        <v>3.3</v>
      </c>
      <c r="BA889" s="101">
        <v>2</v>
      </c>
      <c r="BB889" s="101">
        <v>2</v>
      </c>
      <c r="BC889" s="101">
        <v>12</v>
      </c>
      <c r="BD889" s="101">
        <v>50</v>
      </c>
      <c r="BE889" s="101">
        <v>100</v>
      </c>
      <c r="BF889" s="101">
        <v>11</v>
      </c>
      <c r="BG889" s="101">
        <v>30</v>
      </c>
      <c r="BH889" s="101">
        <v>50</v>
      </c>
      <c r="BI889" s="101">
        <v>42</v>
      </c>
      <c r="BJ889" s="101">
        <v>50</v>
      </c>
      <c r="BK889" s="101">
        <v>10</v>
      </c>
      <c r="BL889" s="101">
        <v>20</v>
      </c>
      <c r="BM889" s="101">
        <v>5</v>
      </c>
      <c r="BN889" s="101">
        <v>10</v>
      </c>
      <c r="BO889" s="101">
        <v>36</v>
      </c>
      <c r="BP889" s="101">
        <v>41</v>
      </c>
      <c r="BQ889" s="101">
        <v>2.4</v>
      </c>
    </row>
    <row r="890" spans="1:69" hidden="1" x14ac:dyDescent="0.25">
      <c r="A890" s="73"/>
      <c r="B890" s="3" t="s">
        <v>72</v>
      </c>
      <c r="C890" s="23">
        <v>2.9</v>
      </c>
      <c r="D890" s="11">
        <v>0.8</v>
      </c>
      <c r="E890" s="11">
        <f t="shared" si="87"/>
        <v>39.5</v>
      </c>
      <c r="F890" s="11">
        <f t="shared" si="88"/>
        <v>0.72000000000000008</v>
      </c>
      <c r="G890" s="11">
        <v>12.06</v>
      </c>
      <c r="H890" s="11">
        <v>47.8</v>
      </c>
      <c r="I890" s="11">
        <v>33.263399999999997</v>
      </c>
      <c r="J890" s="11">
        <v>33.244900000000001</v>
      </c>
      <c r="K890" s="125">
        <f t="shared" si="82"/>
        <v>1.5416666666663303</v>
      </c>
      <c r="L890" s="24">
        <v>44.1</v>
      </c>
      <c r="M890" s="6">
        <v>3.04</v>
      </c>
      <c r="N890" s="104">
        <v>4.3</v>
      </c>
      <c r="O890" s="114">
        <v>10.3</v>
      </c>
      <c r="P890" s="25">
        <f t="shared" si="81"/>
        <v>12.04</v>
      </c>
      <c r="Q890" s="25">
        <f t="shared" si="83"/>
        <v>1.2000000000000002</v>
      </c>
      <c r="R890" s="26">
        <v>1.99</v>
      </c>
      <c r="S890" s="26">
        <v>40.4</v>
      </c>
      <c r="T890" s="26">
        <v>33.229799999999997</v>
      </c>
      <c r="U890" s="121">
        <f t="shared" si="84"/>
        <v>1.887500000000486</v>
      </c>
      <c r="V890" s="38">
        <v>8.2100000000000009</v>
      </c>
      <c r="W890" s="126">
        <f t="shared" si="80"/>
        <v>3.4291666666668164</v>
      </c>
      <c r="Y890" s="40">
        <v>591</v>
      </c>
      <c r="AA890" s="40">
        <v>25.7</v>
      </c>
      <c r="AB890" s="41">
        <v>26.93</v>
      </c>
      <c r="AC890" s="48">
        <v>22.1</v>
      </c>
      <c r="AD890" s="49">
        <v>3.25</v>
      </c>
      <c r="AE890" s="49">
        <v>315</v>
      </c>
      <c r="AF890" s="49">
        <v>1.8</v>
      </c>
      <c r="AG890" s="49">
        <f t="shared" si="85"/>
        <v>8.19</v>
      </c>
      <c r="AH890" s="108">
        <v>0.8</v>
      </c>
      <c r="AK890" s="56">
        <v>12.75</v>
      </c>
      <c r="AL890" s="111">
        <v>44.831000000000003</v>
      </c>
      <c r="AM890" s="111">
        <v>44.828299999999999</v>
      </c>
      <c r="AN890" s="60">
        <f t="shared" si="86"/>
        <v>67.500000000109139</v>
      </c>
      <c r="AO890" s="61">
        <v>9.6</v>
      </c>
      <c r="AS890" s="101">
        <v>300</v>
      </c>
      <c r="AT890" s="101">
        <v>400</v>
      </c>
      <c r="AU890" s="101">
        <v>20</v>
      </c>
      <c r="AV890" s="101">
        <v>25</v>
      </c>
      <c r="AW890" s="101">
        <v>8</v>
      </c>
      <c r="AX890" s="101">
        <v>12</v>
      </c>
      <c r="AY890" s="101">
        <v>2.7</v>
      </c>
      <c r="AZ890" s="101">
        <v>3.3</v>
      </c>
      <c r="BA890" s="101">
        <v>2</v>
      </c>
      <c r="BB890" s="101">
        <v>2</v>
      </c>
      <c r="BC890" s="101">
        <v>12</v>
      </c>
      <c r="BD890" s="101">
        <v>50</v>
      </c>
      <c r="BE890" s="101">
        <v>100</v>
      </c>
      <c r="BF890" s="101">
        <v>11</v>
      </c>
      <c r="BG890" s="101">
        <v>30</v>
      </c>
      <c r="BH890" s="101">
        <v>50</v>
      </c>
      <c r="BI890" s="101">
        <v>42</v>
      </c>
      <c r="BJ890" s="101">
        <v>50</v>
      </c>
      <c r="BK890" s="101">
        <v>10</v>
      </c>
      <c r="BL890" s="101">
        <v>20</v>
      </c>
      <c r="BM890" s="101">
        <v>5</v>
      </c>
      <c r="BN890" s="101">
        <v>10</v>
      </c>
      <c r="BO890" s="101">
        <v>36</v>
      </c>
      <c r="BP890" s="101">
        <v>41</v>
      </c>
      <c r="BQ890" s="101">
        <v>2.4</v>
      </c>
    </row>
    <row r="891" spans="1:69" hidden="1" x14ac:dyDescent="0.25">
      <c r="A891" s="73">
        <v>43434</v>
      </c>
      <c r="B891" s="3" t="s">
        <v>313</v>
      </c>
      <c r="C891" s="23">
        <v>2.85</v>
      </c>
      <c r="D891" s="11">
        <v>0.8</v>
      </c>
      <c r="E891" s="11">
        <f t="shared" si="87"/>
        <v>38.75</v>
      </c>
      <c r="F891" s="11">
        <f t="shared" si="88"/>
        <v>0.72000000000000008</v>
      </c>
      <c r="G891" s="11">
        <v>12.08</v>
      </c>
      <c r="H891" s="11">
        <v>47.7</v>
      </c>
      <c r="I891" s="11">
        <v>33.302999999999997</v>
      </c>
      <c r="J891" s="11">
        <v>33.281399999999998</v>
      </c>
      <c r="K891" s="125">
        <f t="shared" si="82"/>
        <v>1.7999999999999496</v>
      </c>
      <c r="L891" s="24">
        <v>43.8</v>
      </c>
      <c r="M891" s="6">
        <v>4.5</v>
      </c>
      <c r="N891" s="104">
        <v>4.3</v>
      </c>
      <c r="O891" s="114">
        <v>10.3</v>
      </c>
      <c r="P891" s="25">
        <f t="shared" si="81"/>
        <v>12.04</v>
      </c>
      <c r="Q891" s="25">
        <f t="shared" si="83"/>
        <v>1.2000000000000002</v>
      </c>
      <c r="R891" s="26">
        <v>2.0099999999999998</v>
      </c>
      <c r="S891" s="26">
        <v>39.700000000000003</v>
      </c>
      <c r="T891" s="26">
        <v>33.267600000000002</v>
      </c>
      <c r="U891" s="121">
        <f t="shared" si="84"/>
        <v>1.7249999999995325</v>
      </c>
      <c r="V891" s="38">
        <v>8.3800000000000008</v>
      </c>
      <c r="W891" s="126">
        <f t="shared" si="80"/>
        <v>3.5249999999994821</v>
      </c>
      <c r="Y891" s="40">
        <v>592</v>
      </c>
      <c r="AA891" s="40">
        <v>11.79</v>
      </c>
      <c r="AB891" s="41">
        <v>7.06</v>
      </c>
      <c r="AC891" s="48">
        <v>22.3</v>
      </c>
      <c r="AD891" s="49">
        <v>3.19</v>
      </c>
      <c r="AE891" s="49">
        <v>327</v>
      </c>
      <c r="AF891" s="49">
        <v>1.8</v>
      </c>
      <c r="AG891" s="49">
        <f t="shared" si="85"/>
        <v>8.19</v>
      </c>
      <c r="AH891" s="108">
        <v>0.7</v>
      </c>
      <c r="AK891" s="56">
        <v>15.09</v>
      </c>
      <c r="AL891" s="111">
        <v>44.854999999999997</v>
      </c>
      <c r="AM891" s="111">
        <v>44.850999999999999</v>
      </c>
      <c r="AN891" s="60">
        <f t="shared" si="86"/>
        <v>99.999999999944578</v>
      </c>
      <c r="AO891" s="61">
        <v>7.71</v>
      </c>
      <c r="AS891" s="101">
        <v>300</v>
      </c>
      <c r="AT891" s="101">
        <v>400</v>
      </c>
      <c r="AU891" s="101">
        <v>20</v>
      </c>
      <c r="AV891" s="101">
        <v>25</v>
      </c>
      <c r="AW891" s="101">
        <v>8</v>
      </c>
      <c r="AX891" s="101">
        <v>12</v>
      </c>
      <c r="AY891" s="101">
        <v>2.7</v>
      </c>
      <c r="AZ891" s="101">
        <v>3.3</v>
      </c>
      <c r="BA891" s="101">
        <v>2</v>
      </c>
      <c r="BB891" s="101">
        <v>2</v>
      </c>
      <c r="BC891" s="101">
        <v>12</v>
      </c>
      <c r="BD891" s="101">
        <v>50</v>
      </c>
      <c r="BE891" s="101">
        <v>100</v>
      </c>
      <c r="BF891" s="101">
        <v>11</v>
      </c>
      <c r="BG891" s="101">
        <v>30</v>
      </c>
      <c r="BH891" s="101">
        <v>50</v>
      </c>
      <c r="BI891" s="101">
        <v>42</v>
      </c>
      <c r="BJ891" s="101">
        <v>50</v>
      </c>
      <c r="BK891" s="101">
        <v>10</v>
      </c>
      <c r="BL891" s="101">
        <v>20</v>
      </c>
      <c r="BM891" s="101">
        <v>5</v>
      </c>
      <c r="BN891" s="101">
        <v>10</v>
      </c>
      <c r="BO891" s="101">
        <v>36</v>
      </c>
      <c r="BP891" s="101">
        <v>41</v>
      </c>
      <c r="BQ891" s="101">
        <v>2.4</v>
      </c>
    </row>
    <row r="892" spans="1:69" hidden="1" x14ac:dyDescent="0.25">
      <c r="A892" s="73"/>
      <c r="B892" s="3" t="s">
        <v>207</v>
      </c>
      <c r="C892" s="23">
        <v>3.1</v>
      </c>
      <c r="D892" s="11">
        <v>0.7</v>
      </c>
      <c r="E892" s="11">
        <f t="shared" si="87"/>
        <v>43</v>
      </c>
      <c r="F892" s="11">
        <f t="shared" si="88"/>
        <v>0.63</v>
      </c>
      <c r="G892" s="11">
        <v>12.08</v>
      </c>
      <c r="H892" s="11">
        <v>47.9</v>
      </c>
      <c r="I892" s="11">
        <v>33.142600000000002</v>
      </c>
      <c r="J892" s="11">
        <v>33.121099999999998</v>
      </c>
      <c r="K892" s="125">
        <f t="shared" si="82"/>
        <v>1.7916666666669319</v>
      </c>
      <c r="L892" s="24">
        <v>44.2</v>
      </c>
      <c r="M892" s="6">
        <v>3.42</v>
      </c>
      <c r="N892" s="104">
        <v>4.2</v>
      </c>
      <c r="O892" s="114">
        <v>10.6</v>
      </c>
      <c r="P892" s="25">
        <f t="shared" si="81"/>
        <v>11.76</v>
      </c>
      <c r="Q892" s="25">
        <f t="shared" si="83"/>
        <v>1.28</v>
      </c>
      <c r="R892" s="26">
        <v>2.0499999999999998</v>
      </c>
      <c r="S892" s="26">
        <v>39.9</v>
      </c>
      <c r="T892" s="26">
        <v>33.106699999999996</v>
      </c>
      <c r="U892" s="121">
        <f t="shared" si="84"/>
        <v>1.8000000000002458</v>
      </c>
      <c r="V892" s="38">
        <v>8.2799999999999994</v>
      </c>
      <c r="W892" s="126">
        <f t="shared" si="80"/>
        <v>3.5916666666671775</v>
      </c>
      <c r="Y892" s="40">
        <v>602</v>
      </c>
      <c r="AA892" s="40">
        <v>11.33</v>
      </c>
      <c r="AB892" s="41">
        <v>7.25</v>
      </c>
      <c r="AC892" s="48">
        <v>23</v>
      </c>
      <c r="AD892" s="49">
        <v>3.22</v>
      </c>
      <c r="AE892" s="49">
        <v>318</v>
      </c>
      <c r="AF892" s="49">
        <v>1.9</v>
      </c>
      <c r="AG892" s="49">
        <f t="shared" si="85"/>
        <v>8.6449999999999996</v>
      </c>
      <c r="AH892" s="108">
        <v>0.7</v>
      </c>
      <c r="AK892" s="56">
        <v>12.18</v>
      </c>
      <c r="AL892" s="111">
        <v>44.776000000000003</v>
      </c>
      <c r="AM892" s="111">
        <v>44.772500000000001</v>
      </c>
      <c r="AN892" s="60">
        <f t="shared" si="86"/>
        <v>87.500000000062528</v>
      </c>
      <c r="AO892" s="61">
        <v>7.03</v>
      </c>
      <c r="AS892" s="101">
        <v>300</v>
      </c>
      <c r="AT892" s="101">
        <v>400</v>
      </c>
      <c r="AU892" s="101">
        <v>20</v>
      </c>
      <c r="AV892" s="101">
        <v>25</v>
      </c>
      <c r="AW892" s="101">
        <v>8</v>
      </c>
      <c r="AX892" s="101">
        <v>12</v>
      </c>
      <c r="AY892" s="101">
        <v>2.7</v>
      </c>
      <c r="AZ892" s="101">
        <v>3.3</v>
      </c>
      <c r="BA892" s="101">
        <v>2</v>
      </c>
      <c r="BB892" s="101">
        <v>2</v>
      </c>
      <c r="BC892" s="101">
        <v>12</v>
      </c>
      <c r="BD892" s="101">
        <v>50</v>
      </c>
      <c r="BE892" s="101">
        <v>100</v>
      </c>
      <c r="BF892" s="101">
        <v>11</v>
      </c>
      <c r="BG892" s="101">
        <v>30</v>
      </c>
      <c r="BH892" s="101">
        <v>50</v>
      </c>
      <c r="BI892" s="101">
        <v>42</v>
      </c>
      <c r="BJ892" s="101">
        <v>50</v>
      </c>
      <c r="BK892" s="101">
        <v>10</v>
      </c>
      <c r="BL892" s="101">
        <v>20</v>
      </c>
      <c r="BM892" s="101">
        <v>5</v>
      </c>
      <c r="BN892" s="101">
        <v>10</v>
      </c>
      <c r="BO892" s="101">
        <v>36</v>
      </c>
      <c r="BP892" s="101">
        <v>41</v>
      </c>
      <c r="BQ892" s="101">
        <v>2.4</v>
      </c>
    </row>
    <row r="893" spans="1:69" hidden="1" x14ac:dyDescent="0.25">
      <c r="A893" s="73">
        <v>43435</v>
      </c>
      <c r="B893" s="3" t="s">
        <v>65</v>
      </c>
      <c r="C893" s="23">
        <v>2.9</v>
      </c>
      <c r="D893" s="11">
        <v>0.8</v>
      </c>
      <c r="E893" s="11">
        <f t="shared" si="87"/>
        <v>39.5</v>
      </c>
      <c r="F893" s="11">
        <f t="shared" si="88"/>
        <v>0.72000000000000008</v>
      </c>
      <c r="G893" s="11">
        <v>12.08</v>
      </c>
      <c r="H893" s="11">
        <v>47.6</v>
      </c>
      <c r="I893" s="11">
        <v>33.146500000000003</v>
      </c>
      <c r="J893" s="11">
        <v>33.125999999999998</v>
      </c>
      <c r="K893" s="125">
        <f t="shared" si="82"/>
        <v>1.7083333333337929</v>
      </c>
      <c r="L893" s="24">
        <v>43.9</v>
      </c>
      <c r="M893" s="6">
        <v>3.29</v>
      </c>
      <c r="N893" s="104">
        <v>4.3</v>
      </c>
      <c r="O893" s="114">
        <v>10.5</v>
      </c>
      <c r="P893" s="25">
        <f t="shared" si="81"/>
        <v>12.04</v>
      </c>
      <c r="Q893" s="25">
        <f t="shared" si="83"/>
        <v>1.2400000000000002</v>
      </c>
      <c r="R893" s="26">
        <v>1.99</v>
      </c>
      <c r="S893" s="26">
        <v>39.9</v>
      </c>
      <c r="T893" s="26">
        <v>33.111499999999999</v>
      </c>
      <c r="U893" s="121">
        <f t="shared" si="84"/>
        <v>1.8124999999997726</v>
      </c>
      <c r="V893" s="38">
        <v>8.1999999999999993</v>
      </c>
      <c r="W893" s="126">
        <f t="shared" si="80"/>
        <v>3.5208333333335657</v>
      </c>
      <c r="Y893" s="40">
        <v>605</v>
      </c>
      <c r="AA893" s="40">
        <v>10.8</v>
      </c>
      <c r="AB893" s="41">
        <v>8.09</v>
      </c>
      <c r="AC893" s="48">
        <v>21.8</v>
      </c>
      <c r="AD893" s="49">
        <v>3.25</v>
      </c>
      <c r="AE893" s="49">
        <v>327</v>
      </c>
      <c r="AF893" s="49">
        <v>1.8</v>
      </c>
      <c r="AG893" s="49">
        <f t="shared" si="85"/>
        <v>8.19</v>
      </c>
      <c r="AH893" s="108">
        <v>0.75</v>
      </c>
      <c r="AK893" s="56">
        <v>11.32</v>
      </c>
      <c r="AL893" s="111">
        <v>44.850900000000003</v>
      </c>
      <c r="AM893" s="111">
        <v>44.848599999999998</v>
      </c>
      <c r="AN893" s="60">
        <f t="shared" si="86"/>
        <v>57.500000000132445</v>
      </c>
      <c r="AO893" s="61">
        <v>4.7699999999999996</v>
      </c>
      <c r="AS893" s="101">
        <v>300</v>
      </c>
      <c r="AT893" s="101">
        <v>400</v>
      </c>
      <c r="AU893" s="101">
        <v>20</v>
      </c>
      <c r="AV893" s="101">
        <v>25</v>
      </c>
      <c r="AW893" s="101">
        <v>8</v>
      </c>
      <c r="AX893" s="101">
        <v>12</v>
      </c>
      <c r="AY893" s="101">
        <v>2.7</v>
      </c>
      <c r="AZ893" s="101">
        <v>3.3</v>
      </c>
      <c r="BA893" s="101">
        <v>2</v>
      </c>
      <c r="BB893" s="101">
        <v>2</v>
      </c>
      <c r="BC893" s="101">
        <v>12</v>
      </c>
      <c r="BD893" s="101">
        <v>50</v>
      </c>
      <c r="BE893" s="101">
        <v>100</v>
      </c>
      <c r="BF893" s="101">
        <v>11</v>
      </c>
      <c r="BG893" s="101">
        <v>30</v>
      </c>
      <c r="BH893" s="101">
        <v>50</v>
      </c>
      <c r="BI893" s="101">
        <v>42</v>
      </c>
      <c r="BJ893" s="101">
        <v>50</v>
      </c>
      <c r="BK893" s="101">
        <v>10</v>
      </c>
      <c r="BL893" s="101">
        <v>20</v>
      </c>
      <c r="BM893" s="101">
        <v>5</v>
      </c>
      <c r="BN893" s="101">
        <v>10</v>
      </c>
      <c r="BO893" s="101">
        <v>36</v>
      </c>
      <c r="BP893" s="101">
        <v>41</v>
      </c>
      <c r="BQ893" s="101">
        <v>2.4</v>
      </c>
    </row>
    <row r="894" spans="1:69" hidden="1" x14ac:dyDescent="0.25">
      <c r="A894" s="73">
        <v>43437</v>
      </c>
      <c r="B894" s="3" t="s">
        <v>65</v>
      </c>
      <c r="C894" s="23">
        <v>3</v>
      </c>
      <c r="D894" s="11">
        <v>0.7</v>
      </c>
      <c r="E894" s="11">
        <f t="shared" si="87"/>
        <v>41.5</v>
      </c>
      <c r="F894" s="11">
        <f t="shared" si="88"/>
        <v>0.63</v>
      </c>
      <c r="G894" s="11">
        <v>12.13</v>
      </c>
      <c r="H894" s="11">
        <v>47.7</v>
      </c>
      <c r="I894" s="11">
        <v>33.3504</v>
      </c>
      <c r="J894" s="11">
        <v>33.329700000000003</v>
      </c>
      <c r="K894" s="125">
        <f t="shared" si="82"/>
        <v>1.7249999999998284</v>
      </c>
      <c r="L894" s="24">
        <v>43.7</v>
      </c>
      <c r="M894" s="6">
        <v>3.33</v>
      </c>
      <c r="N894" s="104">
        <v>4.3</v>
      </c>
      <c r="O894" s="114">
        <v>10.8</v>
      </c>
      <c r="P894" s="25">
        <f t="shared" si="81"/>
        <v>12.04</v>
      </c>
      <c r="Q894" s="25">
        <f t="shared" si="83"/>
        <v>1.3000000000000003</v>
      </c>
      <c r="R894" s="26">
        <v>1.95</v>
      </c>
      <c r="S894" s="26">
        <v>39.9</v>
      </c>
      <c r="T894" s="26">
        <v>33.314500000000002</v>
      </c>
      <c r="U894" s="121">
        <f t="shared" si="84"/>
        <v>1.9000000000000128</v>
      </c>
      <c r="V894" s="38">
        <v>7.96</v>
      </c>
      <c r="W894" s="126">
        <f t="shared" si="80"/>
        <v>3.624999999999841</v>
      </c>
      <c r="Y894" s="40">
        <v>589</v>
      </c>
      <c r="AA894" s="40">
        <v>13.27</v>
      </c>
      <c r="AB894" s="41">
        <v>7.07</v>
      </c>
      <c r="AC894" s="48">
        <v>21.2</v>
      </c>
      <c r="AD894" s="49">
        <v>3.14</v>
      </c>
      <c r="AE894" s="49">
        <v>317</v>
      </c>
      <c r="AF894" s="49">
        <v>1.8</v>
      </c>
      <c r="AG894" s="49">
        <f t="shared" si="85"/>
        <v>8.19</v>
      </c>
      <c r="AH894" s="108">
        <v>0.6</v>
      </c>
      <c r="AK894" s="56">
        <v>14.18</v>
      </c>
      <c r="AL894" s="111">
        <v>44.8718</v>
      </c>
      <c r="AM894" s="111">
        <v>44.869100000000003</v>
      </c>
      <c r="AN894" s="60">
        <f t="shared" si="86"/>
        <v>67.499999999931504</v>
      </c>
      <c r="AO894" s="61">
        <v>7.46</v>
      </c>
      <c r="AS894" s="101">
        <v>300</v>
      </c>
      <c r="AT894" s="101">
        <v>400</v>
      </c>
      <c r="AU894" s="101">
        <v>20</v>
      </c>
      <c r="AV894" s="101">
        <v>25</v>
      </c>
      <c r="AW894" s="101">
        <v>8</v>
      </c>
      <c r="AX894" s="101">
        <v>12</v>
      </c>
      <c r="AY894" s="101">
        <v>2.7</v>
      </c>
      <c r="AZ894" s="101">
        <v>3.3</v>
      </c>
      <c r="BA894" s="101">
        <v>2</v>
      </c>
      <c r="BB894" s="101">
        <v>2</v>
      </c>
      <c r="BC894" s="101">
        <v>12</v>
      </c>
      <c r="BD894" s="101">
        <v>50</v>
      </c>
      <c r="BE894" s="101">
        <v>100</v>
      </c>
      <c r="BF894" s="101">
        <v>11</v>
      </c>
      <c r="BG894" s="101">
        <v>30</v>
      </c>
      <c r="BH894" s="101">
        <v>50</v>
      </c>
      <c r="BI894" s="101">
        <v>42</v>
      </c>
      <c r="BJ894" s="101">
        <v>50</v>
      </c>
      <c r="BK894" s="101">
        <v>10</v>
      </c>
      <c r="BL894" s="101">
        <v>20</v>
      </c>
      <c r="BM894" s="101">
        <v>5</v>
      </c>
      <c r="BN894" s="101">
        <v>10</v>
      </c>
      <c r="BO894" s="101">
        <v>36</v>
      </c>
      <c r="BP894" s="101">
        <v>41</v>
      </c>
      <c r="BQ894" s="101">
        <v>2.4</v>
      </c>
    </row>
    <row r="895" spans="1:69" hidden="1" x14ac:dyDescent="0.25">
      <c r="A895" s="73"/>
      <c r="B895" s="3" t="s">
        <v>166</v>
      </c>
      <c r="C895" s="23">
        <v>2.8</v>
      </c>
      <c r="D895" s="11">
        <v>0.9</v>
      </c>
      <c r="E895" s="11">
        <f t="shared" si="87"/>
        <v>37.5</v>
      </c>
      <c r="F895" s="11">
        <f t="shared" si="88"/>
        <v>0.81</v>
      </c>
      <c r="G895" s="11">
        <v>12.3</v>
      </c>
      <c r="H895" s="11">
        <v>47.4</v>
      </c>
      <c r="I895" s="11">
        <v>33.252699999999997</v>
      </c>
      <c r="J895" s="11">
        <v>33.237900000000003</v>
      </c>
      <c r="K895" s="125">
        <f t="shared" si="82"/>
        <v>1.2333333333328274</v>
      </c>
      <c r="L895" s="24">
        <v>44.1</v>
      </c>
      <c r="M895" s="6">
        <v>3.1</v>
      </c>
      <c r="N895" s="104">
        <v>4.5</v>
      </c>
      <c r="O895" s="114">
        <v>10.5</v>
      </c>
      <c r="P895" s="25">
        <f t="shared" si="81"/>
        <v>12.6</v>
      </c>
      <c r="Q895" s="25">
        <f t="shared" si="83"/>
        <v>1.2000000000000002</v>
      </c>
      <c r="R895" s="26">
        <v>1.9</v>
      </c>
      <c r="S895" s="26">
        <v>40</v>
      </c>
      <c r="T895" s="26">
        <v>33.224899999999998</v>
      </c>
      <c r="U895" s="121">
        <f t="shared" si="84"/>
        <v>1.6250000000006537</v>
      </c>
      <c r="V895" s="38">
        <v>8.3000000000000007</v>
      </c>
      <c r="W895" s="126">
        <f t="shared" si="80"/>
        <v>2.8583333333334808</v>
      </c>
      <c r="Y895" s="40">
        <v>664</v>
      </c>
      <c r="AA895" s="40">
        <v>13</v>
      </c>
      <c r="AB895" s="41">
        <v>10</v>
      </c>
      <c r="AC895" s="48">
        <v>21.4</v>
      </c>
      <c r="AD895" s="49">
        <v>3.2</v>
      </c>
      <c r="AE895" s="49">
        <v>332</v>
      </c>
      <c r="AF895" s="49">
        <v>1.85</v>
      </c>
      <c r="AG895" s="49">
        <f t="shared" si="85"/>
        <v>8.4175000000000004</v>
      </c>
      <c r="AH895" s="108">
        <v>0.7</v>
      </c>
      <c r="AJ895" s="80">
        <v>63.38</v>
      </c>
      <c r="AK895" s="56">
        <v>19</v>
      </c>
      <c r="AL895" s="111">
        <v>44.975499999999997</v>
      </c>
      <c r="AM895" s="111">
        <v>44.972700000000003</v>
      </c>
      <c r="AN895" s="60">
        <f t="shared" si="86"/>
        <v>69.999999999836859</v>
      </c>
      <c r="AO895" s="61">
        <v>4.7</v>
      </c>
      <c r="AQ895" s="76" t="s">
        <v>314</v>
      </c>
      <c r="AS895" s="101">
        <v>300</v>
      </c>
      <c r="AT895" s="101">
        <v>400</v>
      </c>
      <c r="AU895" s="101">
        <v>20</v>
      </c>
      <c r="AV895" s="101">
        <v>25</v>
      </c>
      <c r="AW895" s="101">
        <v>8</v>
      </c>
      <c r="AX895" s="101">
        <v>12</v>
      </c>
      <c r="AY895" s="101">
        <v>2.7</v>
      </c>
      <c r="AZ895" s="101">
        <v>3.3</v>
      </c>
      <c r="BA895" s="101">
        <v>2</v>
      </c>
      <c r="BB895" s="101">
        <v>2</v>
      </c>
      <c r="BC895" s="101">
        <v>12</v>
      </c>
      <c r="BD895" s="101">
        <v>50</v>
      </c>
      <c r="BE895" s="101">
        <v>100</v>
      </c>
      <c r="BF895" s="101">
        <v>11</v>
      </c>
      <c r="BG895" s="101">
        <v>30</v>
      </c>
      <c r="BH895" s="101">
        <v>50</v>
      </c>
      <c r="BI895" s="101">
        <v>42</v>
      </c>
      <c r="BJ895" s="101">
        <v>50</v>
      </c>
      <c r="BK895" s="101">
        <v>10</v>
      </c>
      <c r="BL895" s="101">
        <v>20</v>
      </c>
      <c r="BM895" s="101">
        <v>5</v>
      </c>
      <c r="BN895" s="101">
        <v>10</v>
      </c>
      <c r="BO895" s="101">
        <v>36</v>
      </c>
      <c r="BP895" s="101">
        <v>41</v>
      </c>
      <c r="BQ895" s="101">
        <v>2.4</v>
      </c>
    </row>
    <row r="896" spans="1:69" hidden="1" x14ac:dyDescent="0.25">
      <c r="A896" s="73">
        <v>43438</v>
      </c>
      <c r="B896" s="3" t="s">
        <v>288</v>
      </c>
      <c r="C896" s="23">
        <v>3</v>
      </c>
      <c r="D896" s="11">
        <v>0.9</v>
      </c>
      <c r="E896" s="11">
        <f t="shared" si="87"/>
        <v>40.5</v>
      </c>
      <c r="F896" s="11">
        <f t="shared" si="88"/>
        <v>0.81</v>
      </c>
      <c r="G896" s="11">
        <v>12.17</v>
      </c>
      <c r="H896" s="11">
        <v>47.4</v>
      </c>
      <c r="I896" s="11">
        <v>33.275799999999997</v>
      </c>
      <c r="J896" s="11">
        <v>33.258099999999999</v>
      </c>
      <c r="K896" s="125">
        <f t="shared" si="82"/>
        <v>1.4749999999998191</v>
      </c>
      <c r="L896" s="24">
        <v>43.4</v>
      </c>
      <c r="M896" s="6">
        <v>3.68</v>
      </c>
      <c r="N896" s="104">
        <v>4.2</v>
      </c>
      <c r="O896" s="114">
        <v>10</v>
      </c>
      <c r="P896" s="25">
        <f t="shared" si="81"/>
        <v>11.76</v>
      </c>
      <c r="Q896" s="25">
        <f t="shared" si="83"/>
        <v>1.1599999999999999</v>
      </c>
      <c r="R896" s="26">
        <v>1.96</v>
      </c>
      <c r="S896" s="26">
        <v>39.799999999999997</v>
      </c>
      <c r="T896" s="26">
        <v>33.244199999999999</v>
      </c>
      <c r="U896" s="121">
        <f t="shared" si="84"/>
        <v>1.7374999999999474</v>
      </c>
      <c r="V896" s="38">
        <v>7.94</v>
      </c>
      <c r="W896" s="126">
        <f t="shared" si="80"/>
        <v>3.2124999999997668</v>
      </c>
      <c r="Y896" s="40">
        <v>623</v>
      </c>
      <c r="AA896" s="40">
        <v>12.22</v>
      </c>
      <c r="AB896" s="41">
        <v>12.17</v>
      </c>
      <c r="AC896" s="48">
        <v>22.3</v>
      </c>
      <c r="AD896" s="49">
        <v>3.22</v>
      </c>
      <c r="AE896" s="49">
        <v>300</v>
      </c>
      <c r="AF896" s="49">
        <v>1.9</v>
      </c>
      <c r="AG896" s="49">
        <f t="shared" si="85"/>
        <v>8.6449999999999996</v>
      </c>
      <c r="AH896" s="108">
        <v>0.75</v>
      </c>
      <c r="AJ896" s="80">
        <v>73.28</v>
      </c>
      <c r="AK896" s="56">
        <v>16.239999999999998</v>
      </c>
      <c r="AL896" s="111">
        <v>44.861499999999999</v>
      </c>
      <c r="AM896" s="111">
        <v>44.858199999999997</v>
      </c>
      <c r="AN896" s="60">
        <f t="shared" si="86"/>
        <v>82.500000000074181</v>
      </c>
      <c r="AO896" s="61">
        <v>8.68</v>
      </c>
      <c r="AS896" s="101">
        <v>300</v>
      </c>
      <c r="AT896" s="101">
        <v>400</v>
      </c>
      <c r="AU896" s="101">
        <v>20</v>
      </c>
      <c r="AV896" s="101">
        <v>25</v>
      </c>
      <c r="AW896" s="101">
        <v>8</v>
      </c>
      <c r="AX896" s="101">
        <v>12</v>
      </c>
      <c r="AY896" s="101">
        <v>2.7</v>
      </c>
      <c r="AZ896" s="101">
        <v>3.3</v>
      </c>
      <c r="BA896" s="101">
        <v>2</v>
      </c>
      <c r="BB896" s="101">
        <v>2</v>
      </c>
      <c r="BC896" s="101">
        <v>12</v>
      </c>
      <c r="BD896" s="101">
        <v>50</v>
      </c>
      <c r="BE896" s="101">
        <v>100</v>
      </c>
      <c r="BF896" s="101">
        <v>11</v>
      </c>
      <c r="BG896" s="101">
        <v>30</v>
      </c>
      <c r="BH896" s="101">
        <v>50</v>
      </c>
      <c r="BI896" s="101">
        <v>42</v>
      </c>
      <c r="BJ896" s="101">
        <v>50</v>
      </c>
      <c r="BK896" s="101">
        <v>10</v>
      </c>
      <c r="BL896" s="101">
        <v>20</v>
      </c>
      <c r="BM896" s="101">
        <v>5</v>
      </c>
      <c r="BN896" s="101">
        <v>10</v>
      </c>
      <c r="BO896" s="101">
        <v>36</v>
      </c>
      <c r="BP896" s="101">
        <v>41</v>
      </c>
      <c r="BQ896" s="101">
        <v>2.4</v>
      </c>
    </row>
    <row r="897" spans="1:69" hidden="1" x14ac:dyDescent="0.25">
      <c r="A897" s="73"/>
      <c r="B897" s="3" t="s">
        <v>40</v>
      </c>
      <c r="AC897" s="48">
        <v>21</v>
      </c>
      <c r="AE897" s="49">
        <v>325</v>
      </c>
      <c r="AS897" s="101">
        <v>300</v>
      </c>
      <c r="AT897" s="101">
        <v>400</v>
      </c>
      <c r="AU897" s="101">
        <v>20</v>
      </c>
      <c r="AV897" s="101">
        <v>25</v>
      </c>
      <c r="AW897" s="101">
        <v>8</v>
      </c>
      <c r="AX897" s="101">
        <v>12</v>
      </c>
      <c r="AY897" s="101">
        <v>2.7</v>
      </c>
      <c r="AZ897" s="101">
        <v>3.3</v>
      </c>
      <c r="BA897" s="101">
        <v>2</v>
      </c>
      <c r="BB897" s="101">
        <v>2</v>
      </c>
      <c r="BC897" s="101">
        <v>12</v>
      </c>
      <c r="BD897" s="101">
        <v>50</v>
      </c>
      <c r="BE897" s="101">
        <v>100</v>
      </c>
      <c r="BF897" s="101">
        <v>11</v>
      </c>
      <c r="BG897" s="101">
        <v>30</v>
      </c>
      <c r="BH897" s="101">
        <v>50</v>
      </c>
      <c r="BI897" s="101">
        <v>42</v>
      </c>
      <c r="BJ897" s="101">
        <v>50</v>
      </c>
      <c r="BK897" s="101">
        <v>10</v>
      </c>
      <c r="BL897" s="101">
        <v>20</v>
      </c>
      <c r="BM897" s="101">
        <v>5</v>
      </c>
      <c r="BN897" s="101">
        <v>10</v>
      </c>
      <c r="BO897" s="101">
        <v>36</v>
      </c>
      <c r="BP897" s="101">
        <v>41</v>
      </c>
      <c r="BQ897" s="101">
        <v>2.4</v>
      </c>
    </row>
    <row r="898" spans="1:69" hidden="1" x14ac:dyDescent="0.25">
      <c r="A898" s="73"/>
      <c r="B898" s="3" t="s">
        <v>41</v>
      </c>
      <c r="C898" s="23">
        <v>3</v>
      </c>
      <c r="D898" s="11">
        <v>0.9</v>
      </c>
      <c r="E898" s="11">
        <f t="shared" si="87"/>
        <v>40.5</v>
      </c>
      <c r="F898" s="11">
        <f t="shared" si="88"/>
        <v>0.81</v>
      </c>
      <c r="G898" s="11">
        <v>12.24</v>
      </c>
      <c r="H898" s="11">
        <v>47.5</v>
      </c>
      <c r="I898" s="11">
        <v>33.106900000000003</v>
      </c>
      <c r="J898" s="11">
        <v>33.087400000000002</v>
      </c>
      <c r="K898" s="125">
        <f t="shared" si="82"/>
        <v>1.6250000000000615</v>
      </c>
      <c r="L898" s="24">
        <v>44.2</v>
      </c>
      <c r="M898" s="6">
        <v>3.24</v>
      </c>
      <c r="N898" s="104">
        <v>4.5</v>
      </c>
      <c r="P898" s="25">
        <f t="shared" si="81"/>
        <v>12.6</v>
      </c>
      <c r="R898" s="26">
        <v>1.97</v>
      </c>
      <c r="S898" s="26">
        <v>40.1</v>
      </c>
      <c r="T898" s="26">
        <v>33.074800000000003</v>
      </c>
      <c r="U898" s="121">
        <f t="shared" si="84"/>
        <v>1.574999999999882</v>
      </c>
      <c r="V898" s="38">
        <v>8.2200000000000006</v>
      </c>
      <c r="W898" s="126">
        <f t="shared" si="80"/>
        <v>3.1999999999999433</v>
      </c>
      <c r="Y898" s="40">
        <v>612</v>
      </c>
      <c r="AA898" s="40">
        <v>14.25</v>
      </c>
      <c r="AB898" s="41">
        <v>12.16</v>
      </c>
      <c r="AC898" s="48">
        <v>20.7</v>
      </c>
      <c r="AD898" s="49">
        <v>3.19</v>
      </c>
      <c r="AE898" s="49">
        <v>315</v>
      </c>
      <c r="AF898" s="49">
        <v>2</v>
      </c>
      <c r="AG898" s="49">
        <f t="shared" si="85"/>
        <v>9.1</v>
      </c>
      <c r="AK898" s="56">
        <v>11.03</v>
      </c>
      <c r="AL898" s="111">
        <v>44.878100000000003</v>
      </c>
      <c r="AM898" s="111">
        <v>44.875700000000002</v>
      </c>
      <c r="AN898" s="60">
        <f t="shared" si="86"/>
        <v>60.000000000037801</v>
      </c>
      <c r="AO898" s="61">
        <v>7.3109999999999999</v>
      </c>
      <c r="AS898" s="101">
        <v>300</v>
      </c>
      <c r="AT898" s="101">
        <v>400</v>
      </c>
      <c r="AU898" s="101">
        <v>20</v>
      </c>
      <c r="AV898" s="101">
        <v>25</v>
      </c>
      <c r="AW898" s="101">
        <v>8</v>
      </c>
      <c r="AX898" s="101">
        <v>12</v>
      </c>
      <c r="AY898" s="101">
        <v>2.7</v>
      </c>
      <c r="AZ898" s="101">
        <v>3.3</v>
      </c>
      <c r="BA898" s="101">
        <v>2</v>
      </c>
      <c r="BB898" s="101">
        <v>2</v>
      </c>
      <c r="BC898" s="101">
        <v>12</v>
      </c>
      <c r="BD898" s="101">
        <v>50</v>
      </c>
      <c r="BE898" s="101">
        <v>100</v>
      </c>
      <c r="BF898" s="101">
        <v>11</v>
      </c>
      <c r="BG898" s="101">
        <v>30</v>
      </c>
      <c r="BH898" s="101">
        <v>50</v>
      </c>
      <c r="BI898" s="101">
        <v>42</v>
      </c>
      <c r="BJ898" s="101">
        <v>50</v>
      </c>
      <c r="BK898" s="101">
        <v>10</v>
      </c>
      <c r="BL898" s="101">
        <v>20</v>
      </c>
      <c r="BM898" s="101">
        <v>5</v>
      </c>
      <c r="BN898" s="101">
        <v>10</v>
      </c>
      <c r="BO898" s="101">
        <v>36</v>
      </c>
      <c r="BP898" s="101">
        <v>41</v>
      </c>
      <c r="BQ898" s="101">
        <v>2.4</v>
      </c>
    </row>
    <row r="899" spans="1:69" hidden="1" x14ac:dyDescent="0.25">
      <c r="A899" s="73"/>
      <c r="B899" s="3" t="s">
        <v>42</v>
      </c>
      <c r="C899" s="23">
        <v>3</v>
      </c>
      <c r="D899" s="11">
        <v>0.8</v>
      </c>
      <c r="E899" s="11">
        <f t="shared" si="87"/>
        <v>41</v>
      </c>
      <c r="F899" s="11">
        <f t="shared" si="88"/>
        <v>0.72000000000000008</v>
      </c>
      <c r="L899" s="24">
        <v>45</v>
      </c>
      <c r="N899" s="104">
        <v>4.4000000000000004</v>
      </c>
      <c r="P899" s="25">
        <f t="shared" si="81"/>
        <v>12.32</v>
      </c>
      <c r="V899" s="38">
        <v>8.49</v>
      </c>
      <c r="AB899" s="41">
        <v>15.15</v>
      </c>
      <c r="AE899" s="49">
        <v>326</v>
      </c>
      <c r="AF899" s="49">
        <v>1.8</v>
      </c>
      <c r="AG899" s="49">
        <f t="shared" si="85"/>
        <v>8.19</v>
      </c>
      <c r="AK899" s="56">
        <v>11.26</v>
      </c>
      <c r="AS899" s="101">
        <v>300</v>
      </c>
      <c r="AT899" s="101">
        <v>400</v>
      </c>
      <c r="AU899" s="101">
        <v>20</v>
      </c>
      <c r="AV899" s="101">
        <v>25</v>
      </c>
      <c r="AW899" s="101">
        <v>8</v>
      </c>
      <c r="AX899" s="101">
        <v>12</v>
      </c>
      <c r="AY899" s="101">
        <v>2.7</v>
      </c>
      <c r="AZ899" s="101">
        <v>3.3</v>
      </c>
      <c r="BA899" s="101">
        <v>2</v>
      </c>
      <c r="BB899" s="101">
        <v>2</v>
      </c>
      <c r="BC899" s="101">
        <v>12</v>
      </c>
      <c r="BD899" s="101">
        <v>50</v>
      </c>
      <c r="BE899" s="101">
        <v>100</v>
      </c>
      <c r="BF899" s="101">
        <v>11</v>
      </c>
      <c r="BG899" s="101">
        <v>30</v>
      </c>
      <c r="BH899" s="101">
        <v>50</v>
      </c>
      <c r="BI899" s="101">
        <v>42</v>
      </c>
      <c r="BJ899" s="101">
        <v>50</v>
      </c>
      <c r="BK899" s="101">
        <v>10</v>
      </c>
      <c r="BL899" s="101">
        <v>20</v>
      </c>
      <c r="BM899" s="101">
        <v>5</v>
      </c>
      <c r="BN899" s="101">
        <v>10</v>
      </c>
      <c r="BO899" s="101">
        <v>36</v>
      </c>
      <c r="BP899" s="101">
        <v>41</v>
      </c>
      <c r="BQ899" s="101">
        <v>2.4</v>
      </c>
    </row>
    <row r="900" spans="1:69" hidden="1" x14ac:dyDescent="0.25">
      <c r="A900" s="73">
        <v>43439</v>
      </c>
      <c r="B900" s="3" t="s">
        <v>167</v>
      </c>
      <c r="C900" s="23">
        <v>3</v>
      </c>
      <c r="D900" s="11">
        <v>0.8</v>
      </c>
      <c r="E900" s="11">
        <f t="shared" si="87"/>
        <v>41</v>
      </c>
      <c r="F900" s="11">
        <f t="shared" si="88"/>
        <v>0.72000000000000008</v>
      </c>
      <c r="G900" s="11">
        <v>12.18</v>
      </c>
      <c r="H900" s="11">
        <v>47.6</v>
      </c>
      <c r="I900" s="11">
        <v>33.3003</v>
      </c>
      <c r="J900" s="11">
        <v>33.277200000000001</v>
      </c>
      <c r="K900" s="125">
        <f t="shared" si="82"/>
        <v>1.9249999999999545</v>
      </c>
      <c r="L900" s="24">
        <v>44.4</v>
      </c>
      <c r="M900" s="6">
        <v>3.32</v>
      </c>
      <c r="N900" s="104">
        <v>4.0999999999999996</v>
      </c>
      <c r="O900" s="114">
        <v>9.5</v>
      </c>
      <c r="P900" s="25">
        <f t="shared" si="81"/>
        <v>11.479999999999999</v>
      </c>
      <c r="Q900" s="25">
        <f t="shared" si="83"/>
        <v>1.08</v>
      </c>
      <c r="R900" s="26">
        <v>1.94</v>
      </c>
      <c r="S900" s="26">
        <v>39.799999999999997</v>
      </c>
      <c r="T900" s="26">
        <v>33.265000000000001</v>
      </c>
      <c r="U900" s="121">
        <f t="shared" si="84"/>
        <v>1.5249999999999986</v>
      </c>
      <c r="V900" s="38">
        <v>8.34</v>
      </c>
      <c r="W900" s="126">
        <f t="shared" si="80"/>
        <v>3.4499999999999531</v>
      </c>
      <c r="Y900" s="40">
        <v>611</v>
      </c>
      <c r="AA900" s="40">
        <v>17.920000000000002</v>
      </c>
      <c r="AB900" s="41">
        <v>17.190000000000001</v>
      </c>
      <c r="AC900" s="48">
        <v>20.7</v>
      </c>
      <c r="AD900" s="49">
        <v>3.16</v>
      </c>
      <c r="AE900" s="49">
        <v>325</v>
      </c>
      <c r="AF900" s="49">
        <v>1.9</v>
      </c>
      <c r="AG900" s="49">
        <f t="shared" si="85"/>
        <v>8.6449999999999996</v>
      </c>
      <c r="AH900" s="108">
        <v>0.8</v>
      </c>
      <c r="AK900" s="56">
        <v>13.22</v>
      </c>
      <c r="AL900" s="111">
        <v>44.735300000000002</v>
      </c>
      <c r="AM900" s="111">
        <v>44.731999999999999</v>
      </c>
      <c r="AN900" s="60">
        <f t="shared" si="86"/>
        <v>82.500000000074181</v>
      </c>
      <c r="AO900" s="61">
        <v>7.07</v>
      </c>
      <c r="AS900" s="101">
        <v>300</v>
      </c>
      <c r="AT900" s="101">
        <v>400</v>
      </c>
      <c r="AU900" s="101">
        <v>20</v>
      </c>
      <c r="AV900" s="101">
        <v>25</v>
      </c>
      <c r="AW900" s="101">
        <v>8</v>
      </c>
      <c r="AX900" s="101">
        <v>12</v>
      </c>
      <c r="AY900" s="101">
        <v>2.7</v>
      </c>
      <c r="AZ900" s="101">
        <v>3.3</v>
      </c>
      <c r="BA900" s="101">
        <v>2</v>
      </c>
      <c r="BB900" s="101">
        <v>2</v>
      </c>
      <c r="BC900" s="101">
        <v>12</v>
      </c>
      <c r="BD900" s="101">
        <v>50</v>
      </c>
      <c r="BE900" s="101">
        <v>100</v>
      </c>
      <c r="BF900" s="101">
        <v>11</v>
      </c>
      <c r="BG900" s="101">
        <v>30</v>
      </c>
      <c r="BH900" s="101">
        <v>50</v>
      </c>
      <c r="BI900" s="101">
        <v>42</v>
      </c>
      <c r="BJ900" s="101">
        <v>50</v>
      </c>
      <c r="BK900" s="101">
        <v>10</v>
      </c>
      <c r="BL900" s="101">
        <v>20</v>
      </c>
      <c r="BM900" s="101">
        <v>5</v>
      </c>
      <c r="BN900" s="101">
        <v>10</v>
      </c>
      <c r="BO900" s="101">
        <v>36</v>
      </c>
      <c r="BP900" s="101">
        <v>41</v>
      </c>
      <c r="BQ900" s="101">
        <v>2.4</v>
      </c>
    </row>
    <row r="901" spans="1:69" hidden="1" x14ac:dyDescent="0.25">
      <c r="A901" s="73"/>
      <c r="B901" s="3" t="s">
        <v>75</v>
      </c>
      <c r="C901" s="23">
        <v>3.2</v>
      </c>
      <c r="D901" s="11">
        <v>0.7</v>
      </c>
      <c r="E901" s="11">
        <f t="shared" si="87"/>
        <v>44.5</v>
      </c>
      <c r="F901" s="11">
        <f t="shared" si="88"/>
        <v>0.63</v>
      </c>
      <c r="G901" s="11">
        <v>12.24</v>
      </c>
      <c r="H901" s="11">
        <v>47.1</v>
      </c>
      <c r="I901" s="11">
        <v>33.3003</v>
      </c>
      <c r="J901" s="11">
        <v>33.279000000000003</v>
      </c>
      <c r="K901" s="125">
        <f t="shared" si="82"/>
        <v>1.7749999999997119</v>
      </c>
      <c r="L901" s="24">
        <v>44.6</v>
      </c>
      <c r="M901" s="6">
        <v>3.54</v>
      </c>
      <c r="N901" s="104">
        <v>4.2</v>
      </c>
      <c r="P901" s="25">
        <f t="shared" si="81"/>
        <v>11.76</v>
      </c>
      <c r="R901" s="26">
        <v>1.71</v>
      </c>
      <c r="S901" s="26">
        <v>40.200000000000003</v>
      </c>
      <c r="T901" s="26">
        <v>33.265000000000001</v>
      </c>
      <c r="U901" s="121">
        <f t="shared" si="84"/>
        <v>1.7500000000003624</v>
      </c>
      <c r="V901" s="38">
        <v>8.42</v>
      </c>
      <c r="W901" s="126">
        <f t="shared" ref="W901:W964" si="89">U901+K901</f>
        <v>3.5250000000000741</v>
      </c>
      <c r="Y901" s="40">
        <v>606</v>
      </c>
      <c r="AA901" s="40">
        <v>18.760000000000002</v>
      </c>
      <c r="AB901" s="41">
        <v>20.440000000000001</v>
      </c>
      <c r="AC901" s="48">
        <v>21.1</v>
      </c>
      <c r="AD901" s="49">
        <v>3.17</v>
      </c>
      <c r="AE901" s="49">
        <v>324</v>
      </c>
      <c r="AF901" s="49">
        <v>1.8</v>
      </c>
      <c r="AG901" s="49">
        <f t="shared" si="85"/>
        <v>8.19</v>
      </c>
      <c r="AK901" s="56">
        <v>12.54</v>
      </c>
      <c r="AL901" s="111">
        <v>44.703699999999998</v>
      </c>
      <c r="AM901" s="111">
        <v>44.699800000000003</v>
      </c>
      <c r="AN901" s="60">
        <f t="shared" si="86"/>
        <v>97.499999999861586</v>
      </c>
      <c r="AO901" s="61">
        <v>6.8140000000000001</v>
      </c>
      <c r="AS901" s="101">
        <v>300</v>
      </c>
      <c r="AT901" s="101">
        <v>400</v>
      </c>
      <c r="AU901" s="101">
        <v>20</v>
      </c>
      <c r="AV901" s="101">
        <v>25</v>
      </c>
      <c r="AW901" s="101">
        <v>8</v>
      </c>
      <c r="AX901" s="101">
        <v>12</v>
      </c>
      <c r="AY901" s="101">
        <v>2.7</v>
      </c>
      <c r="AZ901" s="101">
        <v>3.3</v>
      </c>
      <c r="BA901" s="101">
        <v>2</v>
      </c>
      <c r="BB901" s="101">
        <v>2</v>
      </c>
      <c r="BC901" s="101">
        <v>12</v>
      </c>
      <c r="BD901" s="101">
        <v>50</v>
      </c>
      <c r="BE901" s="101">
        <v>100</v>
      </c>
      <c r="BF901" s="101">
        <v>11</v>
      </c>
      <c r="BG901" s="101">
        <v>30</v>
      </c>
      <c r="BH901" s="101">
        <v>50</v>
      </c>
      <c r="BI901" s="101">
        <v>42</v>
      </c>
      <c r="BJ901" s="101">
        <v>50</v>
      </c>
      <c r="BK901" s="101">
        <v>10</v>
      </c>
      <c r="BL901" s="101">
        <v>20</v>
      </c>
      <c r="BM901" s="101">
        <v>5</v>
      </c>
      <c r="BN901" s="101">
        <v>10</v>
      </c>
      <c r="BO901" s="101">
        <v>36</v>
      </c>
      <c r="BP901" s="101">
        <v>41</v>
      </c>
      <c r="BQ901" s="101">
        <v>2.4</v>
      </c>
    </row>
    <row r="902" spans="1:69" hidden="1" x14ac:dyDescent="0.25">
      <c r="A902" s="73">
        <v>43440</v>
      </c>
      <c r="B902" s="3" t="s">
        <v>65</v>
      </c>
      <c r="C902" s="23">
        <v>3</v>
      </c>
      <c r="D902" s="11">
        <v>0.8</v>
      </c>
      <c r="E902" s="11">
        <f t="shared" si="87"/>
        <v>41</v>
      </c>
      <c r="F902" s="11">
        <f t="shared" si="88"/>
        <v>0.72000000000000008</v>
      </c>
      <c r="G902" s="11">
        <v>12.16</v>
      </c>
      <c r="H902" s="11">
        <v>47.7</v>
      </c>
      <c r="I902" s="11">
        <v>33.123699999999999</v>
      </c>
      <c r="J902" s="11">
        <v>33.104399999999998</v>
      </c>
      <c r="K902" s="125">
        <f t="shared" si="82"/>
        <v>1.6083333333334338</v>
      </c>
      <c r="L902" s="24">
        <v>44.5</v>
      </c>
      <c r="M902" s="6">
        <v>3.67</v>
      </c>
      <c r="N902" s="104">
        <v>4.2</v>
      </c>
      <c r="O902" s="114">
        <v>10.1</v>
      </c>
      <c r="P902" s="25">
        <f t="shared" si="81"/>
        <v>11.76</v>
      </c>
      <c r="Q902" s="25">
        <f t="shared" si="83"/>
        <v>1.18</v>
      </c>
      <c r="R902" s="26">
        <v>1.97</v>
      </c>
      <c r="S902" s="26">
        <v>39.799999999999997</v>
      </c>
      <c r="T902" s="26">
        <v>33.0914</v>
      </c>
      <c r="U902" s="121">
        <f t="shared" si="84"/>
        <v>1.6249999999997655</v>
      </c>
      <c r="V902" s="38">
        <v>8.3000000000000007</v>
      </c>
      <c r="W902" s="126">
        <f t="shared" si="89"/>
        <v>3.2333333333331993</v>
      </c>
      <c r="Y902" s="40">
        <v>598</v>
      </c>
      <c r="AA902" s="40">
        <v>20.98</v>
      </c>
      <c r="AB902" s="41">
        <v>23.07</v>
      </c>
      <c r="AC902" s="48">
        <v>20.9</v>
      </c>
      <c r="AD902" s="49">
        <v>3.22</v>
      </c>
      <c r="AE902" s="49">
        <v>325</v>
      </c>
      <c r="AF902" s="49">
        <v>1.8</v>
      </c>
      <c r="AG902" s="49">
        <f t="shared" si="85"/>
        <v>8.19</v>
      </c>
      <c r="AH902" s="108">
        <v>0.8</v>
      </c>
      <c r="AK902" s="56">
        <v>14</v>
      </c>
      <c r="AL902" s="111">
        <v>44.853700000000003</v>
      </c>
      <c r="AM902" s="111">
        <v>44.850499999999997</v>
      </c>
      <c r="AN902" s="60">
        <f t="shared" si="86"/>
        <v>80.000000000168825</v>
      </c>
      <c r="AO902" s="61">
        <v>10.69</v>
      </c>
      <c r="AS902" s="101">
        <v>300</v>
      </c>
      <c r="AT902" s="101">
        <v>400</v>
      </c>
      <c r="AU902" s="101">
        <v>20</v>
      </c>
      <c r="AV902" s="101">
        <v>25</v>
      </c>
      <c r="AW902" s="101">
        <v>8</v>
      </c>
      <c r="AX902" s="101">
        <v>12</v>
      </c>
      <c r="AY902" s="101">
        <v>2.7</v>
      </c>
      <c r="AZ902" s="101">
        <v>3.3</v>
      </c>
      <c r="BA902" s="101">
        <v>2</v>
      </c>
      <c r="BB902" s="101">
        <v>2</v>
      </c>
      <c r="BC902" s="101">
        <v>12</v>
      </c>
      <c r="BD902" s="101">
        <v>50</v>
      </c>
      <c r="BE902" s="101">
        <v>100</v>
      </c>
      <c r="BF902" s="101">
        <v>11</v>
      </c>
      <c r="BG902" s="101">
        <v>30</v>
      </c>
      <c r="BH902" s="101">
        <v>50</v>
      </c>
      <c r="BI902" s="101">
        <v>42</v>
      </c>
      <c r="BJ902" s="101">
        <v>50</v>
      </c>
      <c r="BK902" s="101">
        <v>10</v>
      </c>
      <c r="BL902" s="101">
        <v>20</v>
      </c>
      <c r="BM902" s="101">
        <v>5</v>
      </c>
      <c r="BN902" s="101">
        <v>10</v>
      </c>
      <c r="BO902" s="101">
        <v>36</v>
      </c>
      <c r="BP902" s="101">
        <v>41</v>
      </c>
      <c r="BQ902" s="101">
        <v>2.4</v>
      </c>
    </row>
    <row r="903" spans="1:69" hidden="1" x14ac:dyDescent="0.25">
      <c r="A903" s="73"/>
      <c r="B903" s="3" t="s">
        <v>166</v>
      </c>
      <c r="C903" s="23">
        <v>3.2</v>
      </c>
      <c r="D903" s="11">
        <v>0.8</v>
      </c>
      <c r="E903" s="11">
        <f t="shared" si="87"/>
        <v>44</v>
      </c>
      <c r="F903" s="11">
        <f t="shared" si="88"/>
        <v>0.72000000000000008</v>
      </c>
      <c r="G903" s="11">
        <v>12.32</v>
      </c>
      <c r="H903" s="11">
        <v>47.6</v>
      </c>
      <c r="I903" s="11">
        <v>33.259599999999999</v>
      </c>
      <c r="J903" s="11">
        <v>33.238500000000002</v>
      </c>
      <c r="K903" s="125">
        <f t="shared" si="82"/>
        <v>1.7583333333330842</v>
      </c>
      <c r="L903" s="24">
        <v>44.7</v>
      </c>
      <c r="M903" s="6">
        <v>3.03</v>
      </c>
      <c r="N903" s="104">
        <v>4.2</v>
      </c>
      <c r="P903" s="25">
        <f t="shared" si="81"/>
        <v>11.76</v>
      </c>
      <c r="R903" s="26">
        <v>1.99</v>
      </c>
      <c r="S903" s="26">
        <v>39.9</v>
      </c>
      <c r="T903" s="26">
        <v>33.225499999999997</v>
      </c>
      <c r="U903" s="121">
        <f t="shared" si="84"/>
        <v>1.6250000000006537</v>
      </c>
      <c r="V903" s="38">
        <v>8.27</v>
      </c>
      <c r="W903" s="126">
        <f t="shared" si="89"/>
        <v>3.3833333333337379</v>
      </c>
      <c r="Y903" s="40">
        <v>602</v>
      </c>
      <c r="AA903" s="40">
        <v>23.42</v>
      </c>
      <c r="AB903" s="41">
        <v>23.49</v>
      </c>
      <c r="AC903" s="48">
        <v>20.9</v>
      </c>
      <c r="AD903" s="49">
        <v>3.15</v>
      </c>
      <c r="AE903" s="49">
        <v>358</v>
      </c>
      <c r="AF903" s="49">
        <v>1.9</v>
      </c>
      <c r="AG903" s="49">
        <f t="shared" si="85"/>
        <v>8.6449999999999996</v>
      </c>
      <c r="AK903" s="56">
        <v>11.45</v>
      </c>
      <c r="AL903" s="111">
        <v>44.817700000000002</v>
      </c>
      <c r="AM903" s="111">
        <v>44.814</v>
      </c>
      <c r="AN903" s="60">
        <f t="shared" si="86"/>
        <v>92.500000000050875</v>
      </c>
      <c r="AO903" s="61">
        <v>9.0039999999999996</v>
      </c>
      <c r="AS903" s="101">
        <v>300</v>
      </c>
      <c r="AT903" s="101">
        <v>400</v>
      </c>
      <c r="AU903" s="101">
        <v>20</v>
      </c>
      <c r="AV903" s="101">
        <v>25</v>
      </c>
      <c r="AW903" s="101">
        <v>8</v>
      </c>
      <c r="AX903" s="101">
        <v>12</v>
      </c>
      <c r="AY903" s="101">
        <v>2.7</v>
      </c>
      <c r="AZ903" s="101">
        <v>3.3</v>
      </c>
      <c r="BA903" s="101">
        <v>2</v>
      </c>
      <c r="BB903" s="101">
        <v>2</v>
      </c>
      <c r="BC903" s="101">
        <v>12</v>
      </c>
      <c r="BD903" s="101">
        <v>50</v>
      </c>
      <c r="BE903" s="101">
        <v>100</v>
      </c>
      <c r="BF903" s="101">
        <v>11</v>
      </c>
      <c r="BG903" s="101">
        <v>30</v>
      </c>
      <c r="BH903" s="101">
        <v>50</v>
      </c>
      <c r="BI903" s="101">
        <v>42</v>
      </c>
      <c r="BJ903" s="101">
        <v>50</v>
      </c>
      <c r="BK903" s="101">
        <v>10</v>
      </c>
      <c r="BL903" s="101">
        <v>20</v>
      </c>
      <c r="BM903" s="101">
        <v>5</v>
      </c>
      <c r="BN903" s="101">
        <v>10</v>
      </c>
      <c r="BO903" s="101">
        <v>36</v>
      </c>
      <c r="BP903" s="101">
        <v>41</v>
      </c>
      <c r="BQ903" s="101">
        <v>2.4</v>
      </c>
    </row>
    <row r="904" spans="1:69" hidden="1" x14ac:dyDescent="0.25">
      <c r="A904" s="73">
        <v>43441</v>
      </c>
      <c r="B904" s="3" t="s">
        <v>302</v>
      </c>
      <c r="C904" s="23">
        <v>3</v>
      </c>
      <c r="D904" s="11">
        <v>0.8</v>
      </c>
      <c r="E904" s="11">
        <f t="shared" si="87"/>
        <v>41</v>
      </c>
      <c r="F904" s="11">
        <f t="shared" si="88"/>
        <v>0.72000000000000008</v>
      </c>
      <c r="G904" s="11">
        <v>12.24</v>
      </c>
      <c r="H904" s="11">
        <v>47.7</v>
      </c>
      <c r="I904" s="11">
        <v>32.862900000000003</v>
      </c>
      <c r="J904" s="11">
        <v>32.844000000000001</v>
      </c>
      <c r="K904" s="125">
        <f t="shared" si="82"/>
        <v>1.575000000000178</v>
      </c>
      <c r="L904" s="24">
        <v>44.5</v>
      </c>
      <c r="M904" s="6">
        <v>3.1</v>
      </c>
      <c r="N904" s="104">
        <v>4.2</v>
      </c>
      <c r="O904" s="114">
        <v>10.4</v>
      </c>
      <c r="P904" s="25">
        <f t="shared" si="81"/>
        <v>11.76</v>
      </c>
      <c r="Q904" s="25">
        <f t="shared" si="83"/>
        <v>1.2400000000000002</v>
      </c>
      <c r="R904" s="26">
        <v>1.93</v>
      </c>
      <c r="S904" s="26">
        <v>39.799999999999997</v>
      </c>
      <c r="T904" s="26">
        <v>32.831400000000002</v>
      </c>
      <c r="U904" s="121">
        <f t="shared" si="84"/>
        <v>1.574999999999882</v>
      </c>
      <c r="V904" s="38">
        <v>8.14</v>
      </c>
      <c r="W904" s="126">
        <f t="shared" si="89"/>
        <v>3.1500000000000599</v>
      </c>
      <c r="Y904" s="40">
        <v>603</v>
      </c>
      <c r="AA904" s="40">
        <v>26.54</v>
      </c>
      <c r="AB904" s="41">
        <v>27.57</v>
      </c>
      <c r="AC904" s="48">
        <v>20.9</v>
      </c>
      <c r="AD904" s="49">
        <v>3.17</v>
      </c>
      <c r="AE904" s="49">
        <v>331</v>
      </c>
      <c r="AF904" s="49">
        <v>1.9</v>
      </c>
      <c r="AG904" s="49">
        <f t="shared" si="85"/>
        <v>8.6449999999999996</v>
      </c>
      <c r="AH904" s="108">
        <v>0.9</v>
      </c>
      <c r="AK904" s="56">
        <v>10.99</v>
      </c>
      <c r="AL904" s="111">
        <v>44.7254</v>
      </c>
      <c r="AM904" s="111">
        <v>44.721600000000002</v>
      </c>
      <c r="AN904" s="60">
        <f t="shared" si="86"/>
        <v>94.999999999956231</v>
      </c>
      <c r="AO904" s="61">
        <v>8.34</v>
      </c>
      <c r="AS904" s="101">
        <v>300</v>
      </c>
      <c r="AT904" s="101">
        <v>400</v>
      </c>
      <c r="AU904" s="101">
        <v>20</v>
      </c>
      <c r="AV904" s="101">
        <v>25</v>
      </c>
      <c r="AW904" s="101">
        <v>8</v>
      </c>
      <c r="AX904" s="101">
        <v>12</v>
      </c>
      <c r="AY904" s="101">
        <v>2.7</v>
      </c>
      <c r="AZ904" s="101">
        <v>3.3</v>
      </c>
      <c r="BA904" s="101">
        <v>2</v>
      </c>
      <c r="BB904" s="101">
        <v>2</v>
      </c>
      <c r="BC904" s="101">
        <v>12</v>
      </c>
      <c r="BD904" s="101">
        <v>50</v>
      </c>
      <c r="BE904" s="101">
        <v>100</v>
      </c>
      <c r="BF904" s="101">
        <v>11</v>
      </c>
      <c r="BG904" s="101">
        <v>30</v>
      </c>
      <c r="BH904" s="101">
        <v>50</v>
      </c>
      <c r="BI904" s="101">
        <v>42</v>
      </c>
      <c r="BJ904" s="101">
        <v>50</v>
      </c>
      <c r="BK904" s="101">
        <v>10</v>
      </c>
      <c r="BL904" s="101">
        <v>20</v>
      </c>
      <c r="BM904" s="101">
        <v>5</v>
      </c>
      <c r="BN904" s="101">
        <v>10</v>
      </c>
      <c r="BO904" s="101">
        <v>36</v>
      </c>
      <c r="BP904" s="101">
        <v>41</v>
      </c>
      <c r="BQ904" s="101">
        <v>2.4</v>
      </c>
    </row>
    <row r="905" spans="1:69" hidden="1" x14ac:dyDescent="0.25">
      <c r="A905" s="73"/>
      <c r="B905" s="3" t="s">
        <v>75</v>
      </c>
      <c r="C905" s="23">
        <v>3.1</v>
      </c>
      <c r="D905" s="11">
        <v>1</v>
      </c>
      <c r="E905" s="11">
        <f t="shared" si="87"/>
        <v>41.5</v>
      </c>
      <c r="F905" s="11">
        <f t="shared" si="88"/>
        <v>0.9</v>
      </c>
      <c r="G905" s="11">
        <v>12.31</v>
      </c>
      <c r="H905" s="11">
        <v>47.1</v>
      </c>
      <c r="I905" s="11">
        <v>32.356999999999999</v>
      </c>
      <c r="J905" s="11">
        <v>32.344200000000001</v>
      </c>
      <c r="K905" s="125">
        <f t="shared" si="82"/>
        <v>1.0666666666665492</v>
      </c>
      <c r="L905" s="24">
        <v>44.8</v>
      </c>
      <c r="M905" s="6">
        <v>3.9</v>
      </c>
      <c r="N905" s="104">
        <v>4.2</v>
      </c>
      <c r="P905" s="25">
        <f t="shared" si="81"/>
        <v>11.76</v>
      </c>
      <c r="R905" s="26">
        <v>2.0299999999999998</v>
      </c>
      <c r="S905" s="26">
        <v>40.1</v>
      </c>
      <c r="T905" s="26">
        <v>32.331699999999998</v>
      </c>
      <c r="U905" s="121">
        <f t="shared" si="84"/>
        <v>1.5625000000003553</v>
      </c>
      <c r="V905" s="38">
        <v>8.25</v>
      </c>
      <c r="W905" s="126">
        <f t="shared" si="89"/>
        <v>2.6291666666669045</v>
      </c>
      <c r="Y905" s="40">
        <v>599</v>
      </c>
      <c r="AA905" s="40">
        <v>10.130000000000001</v>
      </c>
      <c r="AB905" s="41">
        <v>6.83</v>
      </c>
      <c r="AC905" s="48">
        <v>20.9</v>
      </c>
      <c r="AD905" s="49">
        <v>3.18</v>
      </c>
      <c r="AE905" s="49">
        <v>330</v>
      </c>
      <c r="AF905" s="49">
        <v>1.8</v>
      </c>
      <c r="AG905" s="49">
        <f t="shared" si="85"/>
        <v>8.19</v>
      </c>
      <c r="AK905" s="56">
        <v>10.95</v>
      </c>
      <c r="AL905" s="111">
        <v>44.889600000000002</v>
      </c>
      <c r="AM905" s="111">
        <v>44.887300000000003</v>
      </c>
      <c r="AN905" s="60">
        <f t="shared" si="86"/>
        <v>57.499999999954809</v>
      </c>
      <c r="AO905" s="61">
        <v>4.9009999999999998</v>
      </c>
      <c r="AS905" s="101">
        <v>300</v>
      </c>
      <c r="AT905" s="101">
        <v>400</v>
      </c>
      <c r="AU905" s="101">
        <v>20</v>
      </c>
      <c r="AV905" s="101">
        <v>25</v>
      </c>
      <c r="AW905" s="101">
        <v>8</v>
      </c>
      <c r="AX905" s="101">
        <v>12</v>
      </c>
      <c r="AY905" s="101">
        <v>2.7</v>
      </c>
      <c r="AZ905" s="101">
        <v>3.3</v>
      </c>
      <c r="BA905" s="101">
        <v>2</v>
      </c>
      <c r="BB905" s="101">
        <v>2</v>
      </c>
      <c r="BC905" s="101">
        <v>12</v>
      </c>
      <c r="BD905" s="101">
        <v>50</v>
      </c>
      <c r="BE905" s="101">
        <v>100</v>
      </c>
      <c r="BF905" s="101">
        <v>11</v>
      </c>
      <c r="BG905" s="101">
        <v>30</v>
      </c>
      <c r="BH905" s="101">
        <v>50</v>
      </c>
      <c r="BI905" s="101">
        <v>42</v>
      </c>
      <c r="BJ905" s="101">
        <v>50</v>
      </c>
      <c r="BK905" s="101">
        <v>10</v>
      </c>
      <c r="BL905" s="101">
        <v>20</v>
      </c>
      <c r="BM905" s="101">
        <v>5</v>
      </c>
      <c r="BN905" s="101">
        <v>10</v>
      </c>
      <c r="BO905" s="101">
        <v>36</v>
      </c>
      <c r="BP905" s="101">
        <v>41</v>
      </c>
      <c r="BQ905" s="101">
        <v>2.4</v>
      </c>
    </row>
    <row r="906" spans="1:69" hidden="1" x14ac:dyDescent="0.25">
      <c r="A906" s="73">
        <v>43442</v>
      </c>
      <c r="B906" s="3" t="s">
        <v>288</v>
      </c>
      <c r="C906" s="23">
        <v>3.3</v>
      </c>
      <c r="D906" s="11">
        <v>0.8</v>
      </c>
      <c r="E906" s="11">
        <f t="shared" si="87"/>
        <v>45.5</v>
      </c>
      <c r="F906" s="11">
        <f t="shared" si="88"/>
        <v>0.72000000000000008</v>
      </c>
      <c r="G906" s="11">
        <v>12.11</v>
      </c>
      <c r="H906" s="11">
        <v>47.3</v>
      </c>
      <c r="I906" s="11">
        <v>33.320799999999998</v>
      </c>
      <c r="J906" s="11">
        <v>33.306899999999999</v>
      </c>
      <c r="K906" s="125">
        <f t="shared" si="82"/>
        <v>1.1583333333332984</v>
      </c>
      <c r="L906" s="24">
        <v>44.5</v>
      </c>
      <c r="M906" s="6">
        <v>4.4000000000000004</v>
      </c>
      <c r="N906" s="104">
        <v>4</v>
      </c>
      <c r="O906" s="114">
        <v>9.4</v>
      </c>
      <c r="P906" s="25">
        <f t="shared" si="81"/>
        <v>11.2</v>
      </c>
      <c r="Q906" s="25">
        <f t="shared" si="83"/>
        <v>1.08</v>
      </c>
      <c r="R906" s="26">
        <v>2.0299999999999998</v>
      </c>
      <c r="S906" s="26">
        <v>39.799999999999997</v>
      </c>
      <c r="T906" s="26">
        <v>33.295099999999998</v>
      </c>
      <c r="U906" s="121">
        <f t="shared" si="84"/>
        <v>1.4750000000001151</v>
      </c>
      <c r="V906" s="38">
        <v>8.19</v>
      </c>
      <c r="W906" s="126">
        <f t="shared" si="89"/>
        <v>2.6333333333334137</v>
      </c>
      <c r="Y906" s="40">
        <v>601</v>
      </c>
      <c r="AA906" s="40">
        <v>10.34</v>
      </c>
      <c r="AB906" s="41">
        <v>7.89</v>
      </c>
      <c r="AC906" s="48">
        <v>20.9</v>
      </c>
      <c r="AD906" s="49">
        <v>3.12</v>
      </c>
      <c r="AE906" s="49">
        <v>317</v>
      </c>
      <c r="AF906" s="49">
        <v>1.8</v>
      </c>
      <c r="AG906" s="49">
        <f t="shared" si="85"/>
        <v>8.19</v>
      </c>
      <c r="AH906" s="108">
        <v>0.7</v>
      </c>
      <c r="AK906" s="56">
        <v>11.12</v>
      </c>
      <c r="AL906" s="111">
        <v>44.800800000000002</v>
      </c>
      <c r="AM906" s="111">
        <v>44.797800000000002</v>
      </c>
      <c r="AN906" s="60">
        <f t="shared" si="86"/>
        <v>75.000000000002842</v>
      </c>
      <c r="AO906" s="61">
        <v>6.69</v>
      </c>
      <c r="AS906" s="101">
        <v>300</v>
      </c>
      <c r="AT906" s="101">
        <v>400</v>
      </c>
      <c r="AU906" s="101">
        <v>20</v>
      </c>
      <c r="AV906" s="101">
        <v>25</v>
      </c>
      <c r="AW906" s="101">
        <v>8</v>
      </c>
      <c r="AX906" s="101">
        <v>12</v>
      </c>
      <c r="AY906" s="101">
        <v>2.7</v>
      </c>
      <c r="AZ906" s="101">
        <v>3.3</v>
      </c>
      <c r="BA906" s="101">
        <v>2</v>
      </c>
      <c r="BB906" s="101">
        <v>2</v>
      </c>
      <c r="BC906" s="101">
        <v>12</v>
      </c>
      <c r="BD906" s="101">
        <v>50</v>
      </c>
      <c r="BE906" s="101">
        <v>100</v>
      </c>
      <c r="BF906" s="101">
        <v>11</v>
      </c>
      <c r="BG906" s="101">
        <v>30</v>
      </c>
      <c r="BH906" s="101">
        <v>50</v>
      </c>
      <c r="BI906" s="101">
        <v>42</v>
      </c>
      <c r="BJ906" s="101">
        <v>50</v>
      </c>
      <c r="BK906" s="101">
        <v>10</v>
      </c>
      <c r="BL906" s="101">
        <v>20</v>
      </c>
      <c r="BM906" s="101">
        <v>5</v>
      </c>
      <c r="BN906" s="101">
        <v>10</v>
      </c>
      <c r="BO906" s="101">
        <v>36</v>
      </c>
      <c r="BP906" s="101">
        <v>41</v>
      </c>
      <c r="BQ906" s="101">
        <v>2.4</v>
      </c>
    </row>
    <row r="907" spans="1:69" hidden="1" x14ac:dyDescent="0.25">
      <c r="A907" s="73">
        <v>43444</v>
      </c>
      <c r="B907" s="3" t="s">
        <v>65</v>
      </c>
      <c r="C907" s="23">
        <v>3.1</v>
      </c>
      <c r="D907" s="11">
        <v>0.8</v>
      </c>
      <c r="E907" s="11">
        <f t="shared" si="87"/>
        <v>42.5</v>
      </c>
      <c r="F907" s="11">
        <f t="shared" si="88"/>
        <v>0.72000000000000008</v>
      </c>
      <c r="G907" s="11">
        <v>12.14</v>
      </c>
      <c r="H907" s="11">
        <v>47.2</v>
      </c>
      <c r="I907" s="11">
        <v>32.883499999999998</v>
      </c>
      <c r="J907" s="11">
        <v>32.866300000000003</v>
      </c>
      <c r="K907" s="125">
        <f t="shared" si="82"/>
        <v>1.4333333333329534</v>
      </c>
      <c r="L907" s="24">
        <v>42</v>
      </c>
      <c r="M907" s="6">
        <v>3.15</v>
      </c>
      <c r="N907" s="104">
        <v>4.0999999999999996</v>
      </c>
      <c r="O907" s="114">
        <v>10</v>
      </c>
      <c r="P907" s="25">
        <f t="shared" si="81"/>
        <v>11.479999999999999</v>
      </c>
      <c r="Q907" s="25">
        <f t="shared" si="83"/>
        <v>1.1800000000000002</v>
      </c>
      <c r="R907" s="26">
        <v>1.96</v>
      </c>
      <c r="S907" s="26">
        <v>38.9</v>
      </c>
      <c r="T907" s="26">
        <v>32.852800000000002</v>
      </c>
      <c r="U907" s="121">
        <f t="shared" si="84"/>
        <v>1.6875000000000639</v>
      </c>
      <c r="V907" s="38">
        <v>7.54</v>
      </c>
      <c r="W907" s="126">
        <f t="shared" si="89"/>
        <v>3.1208333333330174</v>
      </c>
      <c r="Y907" s="40">
        <v>578</v>
      </c>
      <c r="AA907" s="40">
        <v>12.71</v>
      </c>
      <c r="AB907" s="41">
        <v>6.85</v>
      </c>
      <c r="AC907" s="48">
        <v>20.9</v>
      </c>
      <c r="AD907" s="49">
        <v>3.14</v>
      </c>
      <c r="AE907" s="49">
        <v>316</v>
      </c>
      <c r="AF907" s="49">
        <v>1.8</v>
      </c>
      <c r="AG907" s="49">
        <f t="shared" si="85"/>
        <v>8.19</v>
      </c>
      <c r="AH907" s="108">
        <v>0.8</v>
      </c>
      <c r="AK907" s="56">
        <v>11.11</v>
      </c>
      <c r="AS907" s="101">
        <v>300</v>
      </c>
      <c r="AT907" s="101">
        <v>400</v>
      </c>
      <c r="AU907" s="101">
        <v>20</v>
      </c>
      <c r="AV907" s="101">
        <v>25</v>
      </c>
      <c r="AW907" s="101">
        <v>8</v>
      </c>
      <c r="AX907" s="101">
        <v>12</v>
      </c>
      <c r="AY907" s="101">
        <v>2.7</v>
      </c>
      <c r="AZ907" s="101">
        <v>3.3</v>
      </c>
      <c r="BA907" s="101">
        <v>2</v>
      </c>
      <c r="BB907" s="101">
        <v>2</v>
      </c>
      <c r="BC907" s="101">
        <v>12</v>
      </c>
      <c r="BD907" s="101">
        <v>50</v>
      </c>
      <c r="BE907" s="101">
        <v>100</v>
      </c>
      <c r="BF907" s="101">
        <v>11</v>
      </c>
      <c r="BG907" s="101">
        <v>30</v>
      </c>
      <c r="BH907" s="101">
        <v>50</v>
      </c>
      <c r="BI907" s="101">
        <v>42</v>
      </c>
      <c r="BJ907" s="101">
        <v>50</v>
      </c>
      <c r="BK907" s="101">
        <v>10</v>
      </c>
      <c r="BL907" s="101">
        <v>20</v>
      </c>
      <c r="BM907" s="101">
        <v>5</v>
      </c>
      <c r="BN907" s="101">
        <v>10</v>
      </c>
      <c r="BO907" s="101">
        <v>36</v>
      </c>
      <c r="BP907" s="101">
        <v>41</v>
      </c>
      <c r="BQ907" s="101">
        <v>2.4</v>
      </c>
    </row>
    <row r="908" spans="1:69" hidden="1" x14ac:dyDescent="0.25">
      <c r="A908" s="73"/>
      <c r="B908" s="3" t="s">
        <v>60</v>
      </c>
      <c r="AL908" s="111">
        <v>44.743099999999998</v>
      </c>
      <c r="AM908" s="111">
        <v>44.740600000000001</v>
      </c>
      <c r="AN908" s="60">
        <f t="shared" si="86"/>
        <v>62.499999999943157</v>
      </c>
      <c r="AO908" s="61">
        <v>4.8769999999999998</v>
      </c>
      <c r="AS908" s="101">
        <v>300</v>
      </c>
      <c r="AT908" s="101">
        <v>400</v>
      </c>
      <c r="AU908" s="101">
        <v>20</v>
      </c>
      <c r="AV908" s="101">
        <v>25</v>
      </c>
      <c r="AW908" s="101">
        <v>8</v>
      </c>
      <c r="AX908" s="101">
        <v>12</v>
      </c>
      <c r="AY908" s="101">
        <v>2.7</v>
      </c>
      <c r="AZ908" s="101">
        <v>3.3</v>
      </c>
      <c r="BA908" s="101">
        <v>2</v>
      </c>
      <c r="BB908" s="101">
        <v>2</v>
      </c>
      <c r="BC908" s="101">
        <v>12</v>
      </c>
      <c r="BD908" s="101">
        <v>50</v>
      </c>
      <c r="BE908" s="101">
        <v>100</v>
      </c>
      <c r="BF908" s="101">
        <v>11</v>
      </c>
      <c r="BG908" s="101">
        <v>30</v>
      </c>
      <c r="BH908" s="101">
        <v>50</v>
      </c>
      <c r="BI908" s="101">
        <v>42</v>
      </c>
      <c r="BJ908" s="101">
        <v>50</v>
      </c>
      <c r="BK908" s="101">
        <v>10</v>
      </c>
      <c r="BL908" s="101">
        <v>20</v>
      </c>
      <c r="BM908" s="101">
        <v>5</v>
      </c>
      <c r="BN908" s="101">
        <v>10</v>
      </c>
      <c r="BO908" s="101">
        <v>36</v>
      </c>
      <c r="BP908" s="101">
        <v>41</v>
      </c>
      <c r="BQ908" s="101">
        <v>2.4</v>
      </c>
    </row>
    <row r="909" spans="1:69" hidden="1" x14ac:dyDescent="0.25">
      <c r="A909" s="73"/>
      <c r="B909" s="3" t="s">
        <v>165</v>
      </c>
      <c r="C909" s="23">
        <v>3.2</v>
      </c>
      <c r="D909" s="11">
        <v>0.9</v>
      </c>
      <c r="E909" s="11">
        <f t="shared" si="87"/>
        <v>43.500000000000007</v>
      </c>
      <c r="F909" s="11">
        <f t="shared" si="88"/>
        <v>0.81</v>
      </c>
      <c r="G909" s="11">
        <v>12.05</v>
      </c>
      <c r="H909" s="11">
        <v>47.8</v>
      </c>
      <c r="I909" s="11">
        <v>33.122300000000003</v>
      </c>
      <c r="J909" s="11">
        <v>33.104999999999997</v>
      </c>
      <c r="K909" s="125">
        <f t="shared" si="82"/>
        <v>1.4416666666671556</v>
      </c>
      <c r="L909" s="24">
        <v>44.8</v>
      </c>
      <c r="M909" s="6">
        <v>3.4</v>
      </c>
      <c r="N909" s="104">
        <v>4.4000000000000004</v>
      </c>
      <c r="O909" s="114">
        <v>9.5</v>
      </c>
      <c r="P909" s="25">
        <f t="shared" si="81"/>
        <v>12.32</v>
      </c>
      <c r="Q909" s="25">
        <f t="shared" si="83"/>
        <v>1.02</v>
      </c>
      <c r="R909" s="26">
        <v>2.02</v>
      </c>
      <c r="S909" s="26">
        <v>39.9</v>
      </c>
      <c r="T909" s="26">
        <v>33.092599999999997</v>
      </c>
      <c r="U909" s="121">
        <f t="shared" si="84"/>
        <v>1.5499999999999403</v>
      </c>
      <c r="V909" s="38">
        <v>8.52</v>
      </c>
      <c r="W909" s="126">
        <f t="shared" si="89"/>
        <v>2.9916666666670961</v>
      </c>
      <c r="Y909" s="40">
        <v>618</v>
      </c>
      <c r="AA909" s="40">
        <v>10.220000000000001</v>
      </c>
      <c r="AB909" s="41">
        <v>7.14</v>
      </c>
      <c r="AC909" s="48">
        <v>21.2</v>
      </c>
      <c r="AD909" s="49">
        <v>3.18</v>
      </c>
      <c r="AE909" s="49">
        <v>316</v>
      </c>
      <c r="AF909" s="49">
        <v>1.8</v>
      </c>
      <c r="AG909" s="49">
        <f t="shared" si="85"/>
        <v>8.19</v>
      </c>
      <c r="AH909" s="108">
        <v>0.75</v>
      </c>
      <c r="AK909" s="56">
        <v>17.8</v>
      </c>
      <c r="AL909" s="111">
        <v>44.973999999999997</v>
      </c>
      <c r="AM909" s="111">
        <v>44.971499999999999</v>
      </c>
      <c r="AN909" s="60">
        <f t="shared" si="86"/>
        <v>62.499999999943157</v>
      </c>
      <c r="AO909" s="61">
        <v>5.68</v>
      </c>
      <c r="AS909" s="101">
        <v>300</v>
      </c>
      <c r="AT909" s="101">
        <v>400</v>
      </c>
      <c r="AU909" s="101">
        <v>20</v>
      </c>
      <c r="AV909" s="101">
        <v>25</v>
      </c>
      <c r="AW909" s="101">
        <v>8</v>
      </c>
      <c r="AX909" s="101">
        <v>12</v>
      </c>
      <c r="AY909" s="101">
        <v>2.7</v>
      </c>
      <c r="AZ909" s="101">
        <v>3.3</v>
      </c>
      <c r="BA909" s="101">
        <v>2</v>
      </c>
      <c r="BB909" s="101">
        <v>2</v>
      </c>
      <c r="BC909" s="101">
        <v>12</v>
      </c>
      <c r="BD909" s="101">
        <v>50</v>
      </c>
      <c r="BE909" s="101">
        <v>100</v>
      </c>
      <c r="BF909" s="101">
        <v>11</v>
      </c>
      <c r="BG909" s="101">
        <v>30</v>
      </c>
      <c r="BH909" s="101">
        <v>50</v>
      </c>
      <c r="BI909" s="101">
        <v>42</v>
      </c>
      <c r="BJ909" s="101">
        <v>50</v>
      </c>
      <c r="BK909" s="101">
        <v>10</v>
      </c>
      <c r="BL909" s="101">
        <v>20</v>
      </c>
      <c r="BM909" s="101">
        <v>5</v>
      </c>
      <c r="BN909" s="101">
        <v>10</v>
      </c>
      <c r="BO909" s="101">
        <v>36</v>
      </c>
      <c r="BP909" s="101">
        <v>41</v>
      </c>
      <c r="BQ909" s="101">
        <v>2.4</v>
      </c>
    </row>
    <row r="910" spans="1:69" hidden="1" x14ac:dyDescent="0.25">
      <c r="A910" s="73">
        <v>43445</v>
      </c>
      <c r="B910" s="3" t="s">
        <v>167</v>
      </c>
      <c r="C910" s="23">
        <v>3.2</v>
      </c>
      <c r="D910" s="11">
        <v>1</v>
      </c>
      <c r="E910" s="11">
        <f t="shared" si="87"/>
        <v>43</v>
      </c>
      <c r="F910" s="11">
        <f t="shared" si="88"/>
        <v>0.9</v>
      </c>
      <c r="G910" s="11">
        <v>12.02</v>
      </c>
      <c r="H910" s="11">
        <v>47.8</v>
      </c>
      <c r="I910" s="11">
        <v>33.266800000000003</v>
      </c>
      <c r="J910" s="11">
        <v>33.253500000000003</v>
      </c>
      <c r="K910" s="125">
        <f t="shared" si="82"/>
        <v>1.1083333333334149</v>
      </c>
      <c r="L910" s="24">
        <v>44.1</v>
      </c>
      <c r="M910" s="6">
        <v>3.23</v>
      </c>
      <c r="N910" s="104">
        <v>4.3</v>
      </c>
      <c r="P910" s="25">
        <f t="shared" si="81"/>
        <v>12.04</v>
      </c>
      <c r="R910" s="26">
        <v>2.09</v>
      </c>
      <c r="S910" s="26">
        <v>39.9</v>
      </c>
      <c r="T910" s="26">
        <v>33.240900000000003</v>
      </c>
      <c r="U910" s="121">
        <f t="shared" si="84"/>
        <v>1.574999999999882</v>
      </c>
      <c r="V910" s="38">
        <v>8.23</v>
      </c>
      <c r="W910" s="126">
        <f t="shared" si="89"/>
        <v>2.6833333333332972</v>
      </c>
      <c r="Y910" s="40">
        <v>632</v>
      </c>
      <c r="AA910" s="40">
        <v>11.75</v>
      </c>
      <c r="AB910" s="41">
        <v>7.29</v>
      </c>
      <c r="AC910" s="48">
        <v>21.1</v>
      </c>
      <c r="AD910" s="49">
        <v>3.15</v>
      </c>
      <c r="AE910" s="49">
        <v>350</v>
      </c>
      <c r="AF910" s="49">
        <v>1.9</v>
      </c>
      <c r="AG910" s="49">
        <f t="shared" si="85"/>
        <v>8.6449999999999996</v>
      </c>
      <c r="AK910" s="56">
        <v>12.58</v>
      </c>
      <c r="AL910" s="111">
        <v>44.947699999999998</v>
      </c>
      <c r="AM910" s="111">
        <v>44.945099999999996</v>
      </c>
      <c r="AN910" s="60">
        <f t="shared" si="86"/>
        <v>65.000000000026148</v>
      </c>
      <c r="AO910" s="61">
        <v>5.0579999999999998</v>
      </c>
      <c r="AS910" s="101">
        <v>300</v>
      </c>
      <c r="AT910" s="101">
        <v>400</v>
      </c>
      <c r="AU910" s="101">
        <v>20</v>
      </c>
      <c r="AV910" s="101">
        <v>25</v>
      </c>
      <c r="AW910" s="101">
        <v>8</v>
      </c>
      <c r="AX910" s="101">
        <v>12</v>
      </c>
      <c r="AY910" s="101">
        <v>2.7</v>
      </c>
      <c r="AZ910" s="101">
        <v>3.3</v>
      </c>
      <c r="BA910" s="101">
        <v>2</v>
      </c>
      <c r="BB910" s="101">
        <v>2</v>
      </c>
      <c r="BC910" s="101">
        <v>12</v>
      </c>
      <c r="BD910" s="101">
        <v>50</v>
      </c>
      <c r="BE910" s="101">
        <v>100</v>
      </c>
      <c r="BF910" s="101">
        <v>11</v>
      </c>
      <c r="BG910" s="101">
        <v>30</v>
      </c>
      <c r="BH910" s="101">
        <v>50</v>
      </c>
      <c r="BI910" s="101">
        <v>42</v>
      </c>
      <c r="BJ910" s="101">
        <v>50</v>
      </c>
      <c r="BK910" s="101">
        <v>10</v>
      </c>
      <c r="BL910" s="101">
        <v>20</v>
      </c>
      <c r="BM910" s="101">
        <v>5</v>
      </c>
      <c r="BN910" s="101">
        <v>10</v>
      </c>
      <c r="BO910" s="101">
        <v>36</v>
      </c>
      <c r="BP910" s="101">
        <v>41</v>
      </c>
      <c r="BQ910" s="101">
        <v>2.4</v>
      </c>
    </row>
    <row r="911" spans="1:69" hidden="1" x14ac:dyDescent="0.25">
      <c r="A911" s="73"/>
      <c r="B911" s="3" t="s">
        <v>278</v>
      </c>
      <c r="I911" s="11">
        <v>33.255299999999998</v>
      </c>
      <c r="J911" s="11">
        <v>33.241500000000002</v>
      </c>
      <c r="K911" s="125">
        <f t="shared" si="82"/>
        <v>1.1499999999996884</v>
      </c>
      <c r="N911" s="104">
        <v>3.9</v>
      </c>
      <c r="O911" s="114">
        <v>10</v>
      </c>
      <c r="P911" s="25">
        <f t="shared" si="81"/>
        <v>10.92</v>
      </c>
      <c r="Q911" s="25">
        <f t="shared" si="83"/>
        <v>1.22</v>
      </c>
      <c r="T911" s="26">
        <v>33.228900000000003</v>
      </c>
      <c r="U911" s="121">
        <f t="shared" si="84"/>
        <v>1.574999999999882</v>
      </c>
      <c r="W911" s="126">
        <f t="shared" si="89"/>
        <v>2.7249999999995707</v>
      </c>
      <c r="AS911" s="101">
        <v>300</v>
      </c>
      <c r="AT911" s="101">
        <v>400</v>
      </c>
      <c r="AU911" s="101">
        <v>20</v>
      </c>
      <c r="AV911" s="101">
        <v>25</v>
      </c>
      <c r="AW911" s="101">
        <v>8</v>
      </c>
      <c r="AX911" s="101">
        <v>12</v>
      </c>
      <c r="AY911" s="101">
        <v>2.7</v>
      </c>
      <c r="AZ911" s="101">
        <v>3.3</v>
      </c>
      <c r="BA911" s="101">
        <v>2</v>
      </c>
      <c r="BB911" s="101">
        <v>2</v>
      </c>
      <c r="BC911" s="101">
        <v>12</v>
      </c>
      <c r="BD911" s="101">
        <v>50</v>
      </c>
      <c r="BE911" s="101">
        <v>100</v>
      </c>
      <c r="BF911" s="101">
        <v>11</v>
      </c>
      <c r="BG911" s="101">
        <v>30</v>
      </c>
      <c r="BH911" s="101">
        <v>50</v>
      </c>
      <c r="BI911" s="101">
        <v>42</v>
      </c>
      <c r="BJ911" s="101">
        <v>50</v>
      </c>
      <c r="BK911" s="101">
        <v>8</v>
      </c>
      <c r="BL911" s="101">
        <v>12</v>
      </c>
      <c r="BM911" s="101">
        <v>5</v>
      </c>
      <c r="BN911" s="101">
        <v>10</v>
      </c>
      <c r="BO911" s="101">
        <v>36</v>
      </c>
      <c r="BP911" s="101">
        <v>41</v>
      </c>
      <c r="BQ911" s="101">
        <v>2.4</v>
      </c>
    </row>
    <row r="912" spans="1:69" hidden="1" x14ac:dyDescent="0.25">
      <c r="A912" s="73"/>
      <c r="B912" s="3" t="s">
        <v>57</v>
      </c>
      <c r="C912" s="23">
        <v>3</v>
      </c>
      <c r="D912" s="11">
        <v>1.1000000000000001</v>
      </c>
      <c r="E912" s="11">
        <f t="shared" si="87"/>
        <v>39.5</v>
      </c>
      <c r="F912" s="11">
        <f t="shared" si="88"/>
        <v>0.9900000000000001</v>
      </c>
      <c r="G912" s="11">
        <v>11.89</v>
      </c>
      <c r="H912" s="11">
        <v>46.8</v>
      </c>
      <c r="I912" s="11">
        <v>33.078899999999997</v>
      </c>
      <c r="J912" s="11">
        <v>33.065300000000001</v>
      </c>
      <c r="K912" s="125">
        <f t="shared" si="82"/>
        <v>1.1333333333330604</v>
      </c>
      <c r="L912" s="24">
        <v>44.1</v>
      </c>
      <c r="M912" s="6">
        <v>3.4</v>
      </c>
      <c r="N912" s="104">
        <v>3.9</v>
      </c>
      <c r="O912" s="114">
        <v>8.9</v>
      </c>
      <c r="P912" s="25">
        <f t="shared" si="81"/>
        <v>10.92</v>
      </c>
      <c r="Q912" s="25">
        <f t="shared" si="83"/>
        <v>1</v>
      </c>
      <c r="R912" s="26">
        <v>2.1</v>
      </c>
      <c r="S912" s="26">
        <v>39.700000000000003</v>
      </c>
      <c r="T912" s="26">
        <v>33.052</v>
      </c>
      <c r="U912" s="121">
        <f t="shared" si="84"/>
        <v>1.6625000000001222</v>
      </c>
      <c r="V912" s="38">
        <v>7.62</v>
      </c>
      <c r="W912" s="126">
        <f t="shared" si="89"/>
        <v>2.7958333333331824</v>
      </c>
      <c r="Y912" s="40">
        <v>630</v>
      </c>
      <c r="AA912" s="40">
        <v>12.06</v>
      </c>
      <c r="AB912" s="41">
        <v>7.38</v>
      </c>
      <c r="AC912" s="48">
        <v>20.9</v>
      </c>
      <c r="AD912" s="49">
        <v>3.13</v>
      </c>
      <c r="AE912" s="49">
        <v>316</v>
      </c>
      <c r="AF912" s="49">
        <v>1.8</v>
      </c>
      <c r="AG912" s="49">
        <f t="shared" si="85"/>
        <v>8.19</v>
      </c>
      <c r="AH912" s="108">
        <v>0.7</v>
      </c>
      <c r="AK912" s="56">
        <v>19.66</v>
      </c>
      <c r="AL912" s="111">
        <v>44.996200000000002</v>
      </c>
      <c r="AM912" s="111">
        <v>44.993699999999997</v>
      </c>
      <c r="AN912" s="60">
        <f t="shared" si="86"/>
        <v>62.500000000120792</v>
      </c>
      <c r="AO912" s="61">
        <v>5.73</v>
      </c>
      <c r="AS912" s="101">
        <v>300</v>
      </c>
      <c r="AT912" s="101">
        <v>400</v>
      </c>
      <c r="AU912" s="101">
        <v>20</v>
      </c>
      <c r="AV912" s="101">
        <v>25</v>
      </c>
      <c r="AW912" s="101">
        <v>8</v>
      </c>
      <c r="AX912" s="101">
        <v>12</v>
      </c>
      <c r="AY912" s="101">
        <v>2.7</v>
      </c>
      <c r="AZ912" s="101">
        <v>3.3</v>
      </c>
      <c r="BA912" s="101">
        <v>2</v>
      </c>
      <c r="BB912" s="101">
        <v>2</v>
      </c>
      <c r="BC912" s="101">
        <v>12</v>
      </c>
      <c r="BD912" s="101">
        <v>50</v>
      </c>
      <c r="BE912" s="101">
        <v>100</v>
      </c>
      <c r="BF912" s="101">
        <v>11</v>
      </c>
      <c r="BG912" s="101">
        <v>30</v>
      </c>
      <c r="BH912" s="101">
        <v>50</v>
      </c>
      <c r="BI912" s="101">
        <v>42</v>
      </c>
      <c r="BJ912" s="101">
        <v>50</v>
      </c>
      <c r="BK912" s="136">
        <v>8</v>
      </c>
      <c r="BL912" s="136">
        <v>12</v>
      </c>
      <c r="BM912" s="101">
        <v>5</v>
      </c>
      <c r="BN912" s="101">
        <v>10</v>
      </c>
      <c r="BO912" s="101">
        <v>36</v>
      </c>
      <c r="BP912" s="101">
        <v>41</v>
      </c>
      <c r="BQ912" s="101">
        <v>2.4</v>
      </c>
    </row>
    <row r="913" spans="1:69" hidden="1" x14ac:dyDescent="0.25">
      <c r="A913" s="73">
        <v>43446</v>
      </c>
      <c r="B913" s="3" t="s">
        <v>167</v>
      </c>
      <c r="C913" s="23">
        <v>3.2</v>
      </c>
      <c r="D913" s="11">
        <v>1.1000000000000001</v>
      </c>
      <c r="E913" s="11">
        <f t="shared" si="87"/>
        <v>42.5</v>
      </c>
      <c r="F913" s="11">
        <f t="shared" si="88"/>
        <v>0.9900000000000001</v>
      </c>
      <c r="G913" s="11">
        <v>11.82</v>
      </c>
      <c r="H913" s="11">
        <v>47.5</v>
      </c>
      <c r="I913" s="11">
        <v>33.3384</v>
      </c>
      <c r="J913" s="11">
        <v>33.3262</v>
      </c>
      <c r="K913" s="125">
        <f t="shared" si="82"/>
        <v>1.0166666666666657</v>
      </c>
      <c r="L913" s="24">
        <v>44</v>
      </c>
      <c r="M913" s="6">
        <v>3.63</v>
      </c>
      <c r="N913" s="104">
        <v>3.8</v>
      </c>
      <c r="P913" s="25">
        <f t="shared" si="81"/>
        <v>10.639999999999999</v>
      </c>
      <c r="R913" s="26">
        <v>2.11</v>
      </c>
      <c r="S913" s="26">
        <v>39.799999999999997</v>
      </c>
      <c r="T913" s="26">
        <v>33.313400000000001</v>
      </c>
      <c r="U913" s="121">
        <f t="shared" si="84"/>
        <v>1.5999999999998238</v>
      </c>
      <c r="V913" s="38">
        <v>7.5</v>
      </c>
      <c r="W913" s="126">
        <f t="shared" si="89"/>
        <v>2.6166666666664895</v>
      </c>
      <c r="Y913" s="40">
        <v>620</v>
      </c>
      <c r="AA913" s="40">
        <v>13.04</v>
      </c>
      <c r="AB913" s="41">
        <v>11.03</v>
      </c>
      <c r="AC913" s="48">
        <v>20.9</v>
      </c>
      <c r="AD913" s="49">
        <v>3.13</v>
      </c>
      <c r="AE913" s="49">
        <v>330</v>
      </c>
      <c r="AF913" s="49">
        <v>1.9</v>
      </c>
      <c r="AG913" s="49">
        <f t="shared" si="85"/>
        <v>8.6449999999999996</v>
      </c>
      <c r="AK913" s="56">
        <v>12.06</v>
      </c>
      <c r="AL913" s="111">
        <v>44.9895</v>
      </c>
      <c r="AM913" s="111">
        <v>44.987499999999997</v>
      </c>
      <c r="AN913" s="60">
        <f t="shared" si="86"/>
        <v>50.000000000061107</v>
      </c>
      <c r="AO913" s="61">
        <v>8.01</v>
      </c>
      <c r="AS913" s="101">
        <v>300</v>
      </c>
      <c r="AT913" s="101">
        <v>400</v>
      </c>
      <c r="AU913" s="101">
        <v>20</v>
      </c>
      <c r="AV913" s="101">
        <v>25</v>
      </c>
      <c r="AW913" s="101">
        <v>8</v>
      </c>
      <c r="AX913" s="101">
        <v>12</v>
      </c>
      <c r="AY913" s="101">
        <v>2.7</v>
      </c>
      <c r="AZ913" s="101">
        <v>3.3</v>
      </c>
      <c r="BA913" s="101">
        <v>2</v>
      </c>
      <c r="BB913" s="101">
        <v>2</v>
      </c>
      <c r="BC913" s="101">
        <v>12</v>
      </c>
      <c r="BD913" s="101">
        <v>50</v>
      </c>
      <c r="BE913" s="101">
        <v>100</v>
      </c>
      <c r="BF913" s="101">
        <v>11</v>
      </c>
      <c r="BG913" s="101">
        <v>30</v>
      </c>
      <c r="BH913" s="101">
        <v>50</v>
      </c>
      <c r="BI913" s="101">
        <v>42</v>
      </c>
      <c r="BJ913" s="101">
        <v>50</v>
      </c>
      <c r="BK913" s="136">
        <v>8</v>
      </c>
      <c r="BL913" s="136">
        <v>12</v>
      </c>
      <c r="BM913" s="101">
        <v>5</v>
      </c>
      <c r="BN913" s="101">
        <v>10</v>
      </c>
      <c r="BO913" s="101">
        <v>36</v>
      </c>
      <c r="BP913" s="101">
        <v>41</v>
      </c>
      <c r="BQ913" s="101">
        <v>2.4</v>
      </c>
    </row>
    <row r="914" spans="1:69" hidden="1" x14ac:dyDescent="0.25">
      <c r="A914" s="73"/>
      <c r="B914" s="3" t="s">
        <v>86</v>
      </c>
      <c r="C914" s="23">
        <v>3.2</v>
      </c>
      <c r="D914" s="11">
        <v>1.1000000000000001</v>
      </c>
      <c r="E914" s="11">
        <f t="shared" si="87"/>
        <v>42.5</v>
      </c>
      <c r="F914" s="11">
        <f t="shared" si="88"/>
        <v>0.9900000000000001</v>
      </c>
      <c r="G914" s="11">
        <v>11.76</v>
      </c>
      <c r="H914" s="11">
        <v>47.6</v>
      </c>
      <c r="I914" s="11">
        <v>33.339199999999998</v>
      </c>
      <c r="J914" s="11">
        <v>33.328699999999998</v>
      </c>
      <c r="K914" s="125">
        <f t="shared" si="82"/>
        <v>0.8750000000000332</v>
      </c>
      <c r="L914" s="24">
        <v>44.1</v>
      </c>
      <c r="M914" s="6">
        <v>3.35</v>
      </c>
      <c r="N914" s="104">
        <v>3.6</v>
      </c>
      <c r="O914" s="114">
        <v>8.8000000000000007</v>
      </c>
      <c r="P914" s="25">
        <f t="shared" si="81"/>
        <v>10.08</v>
      </c>
      <c r="Q914" s="25">
        <f t="shared" si="83"/>
        <v>1.0400000000000003</v>
      </c>
      <c r="R914" s="26">
        <v>2.06</v>
      </c>
      <c r="S914" s="26">
        <v>39.799999999999997</v>
      </c>
      <c r="T914" s="26">
        <v>33.3172</v>
      </c>
      <c r="U914" s="121">
        <f t="shared" si="84"/>
        <v>1.4374999999997584</v>
      </c>
      <c r="V914" s="38">
        <v>7.38</v>
      </c>
      <c r="W914" s="126">
        <f t="shared" si="89"/>
        <v>2.3124999999997917</v>
      </c>
      <c r="Y914" s="40">
        <v>618</v>
      </c>
      <c r="AA914" s="40">
        <v>12.27</v>
      </c>
      <c r="AB914" s="41">
        <v>11.13</v>
      </c>
      <c r="AC914" s="48">
        <v>20.9</v>
      </c>
      <c r="AD914" s="49">
        <v>3.12</v>
      </c>
      <c r="AE914" s="49">
        <v>312</v>
      </c>
      <c r="AF914" s="49">
        <v>1.8</v>
      </c>
      <c r="AG914" s="49">
        <f t="shared" si="85"/>
        <v>8.19</v>
      </c>
      <c r="AH914" s="108">
        <v>0.7</v>
      </c>
      <c r="AK914" s="56">
        <v>11.36</v>
      </c>
      <c r="AL914" s="111">
        <v>44.775500000000001</v>
      </c>
      <c r="AM914" s="111">
        <v>44.773000000000003</v>
      </c>
      <c r="AN914" s="60">
        <f t="shared" si="86"/>
        <v>62.499999999943157</v>
      </c>
      <c r="AO914" s="61">
        <v>6.23</v>
      </c>
      <c r="AS914" s="101">
        <v>300</v>
      </c>
      <c r="AT914" s="101">
        <v>400</v>
      </c>
      <c r="AU914" s="101">
        <v>20</v>
      </c>
      <c r="AV914" s="101">
        <v>25</v>
      </c>
      <c r="AW914" s="101">
        <v>8</v>
      </c>
      <c r="AX914" s="101">
        <v>12</v>
      </c>
      <c r="AY914" s="101">
        <v>2.7</v>
      </c>
      <c r="AZ914" s="101">
        <v>3.3</v>
      </c>
      <c r="BA914" s="101">
        <v>2</v>
      </c>
      <c r="BB914" s="101">
        <v>2</v>
      </c>
      <c r="BC914" s="101">
        <v>12</v>
      </c>
      <c r="BD914" s="101">
        <v>50</v>
      </c>
      <c r="BE914" s="101">
        <v>100</v>
      </c>
      <c r="BF914" s="101">
        <v>11</v>
      </c>
      <c r="BG914" s="101">
        <v>30</v>
      </c>
      <c r="BH914" s="101">
        <v>50</v>
      </c>
      <c r="BI914" s="101">
        <v>42</v>
      </c>
      <c r="BJ914" s="101">
        <v>50</v>
      </c>
      <c r="BK914" s="136">
        <v>8</v>
      </c>
      <c r="BL914" s="136">
        <v>12</v>
      </c>
      <c r="BM914" s="101">
        <v>5</v>
      </c>
      <c r="BN914" s="101">
        <v>10</v>
      </c>
      <c r="BO914" s="101">
        <v>36</v>
      </c>
      <c r="BP914" s="101">
        <v>41</v>
      </c>
      <c r="BQ914" s="101">
        <v>2.4</v>
      </c>
    </row>
    <row r="915" spans="1:69" hidden="1" x14ac:dyDescent="0.25">
      <c r="A915" s="73">
        <v>43447</v>
      </c>
      <c r="B915" s="3" t="s">
        <v>39</v>
      </c>
      <c r="C915" s="23">
        <v>3.4</v>
      </c>
      <c r="D915" s="11">
        <v>0.9</v>
      </c>
      <c r="E915" s="11">
        <f t="shared" si="87"/>
        <v>46.5</v>
      </c>
      <c r="F915" s="11">
        <f t="shared" si="88"/>
        <v>0.81</v>
      </c>
      <c r="G915" s="11">
        <v>11.86</v>
      </c>
      <c r="H915" s="11">
        <v>47.8</v>
      </c>
      <c r="I915" s="11">
        <v>33.180100000000003</v>
      </c>
      <c r="J915" s="11">
        <v>33.169499999999999</v>
      </c>
      <c r="K915" s="125">
        <f t="shared" si="82"/>
        <v>0.88333333333364317</v>
      </c>
      <c r="L915" s="24">
        <v>43.9</v>
      </c>
      <c r="M915" s="6">
        <v>3.11</v>
      </c>
      <c r="N915" s="104">
        <v>3.7</v>
      </c>
      <c r="P915" s="25">
        <f t="shared" si="81"/>
        <v>10.36</v>
      </c>
      <c r="R915" s="26">
        <v>2.09</v>
      </c>
      <c r="S915" s="26">
        <v>39.799999999999997</v>
      </c>
      <c r="T915" s="26">
        <v>33.156999999999996</v>
      </c>
      <c r="U915" s="121">
        <f t="shared" si="84"/>
        <v>1.5625000000003553</v>
      </c>
      <c r="V915" s="38">
        <v>7.44</v>
      </c>
      <c r="W915" s="126">
        <f t="shared" si="89"/>
        <v>2.4458333333339985</v>
      </c>
      <c r="Y915" s="40">
        <v>609</v>
      </c>
      <c r="AA915" s="40">
        <v>19</v>
      </c>
      <c r="AB915" s="41">
        <v>15.73</v>
      </c>
      <c r="AC915" s="48">
        <v>21</v>
      </c>
      <c r="AD915" s="49">
        <v>3.15</v>
      </c>
      <c r="AE915" s="49">
        <v>336</v>
      </c>
      <c r="AF915" s="49">
        <v>1.9</v>
      </c>
      <c r="AG915" s="49">
        <f t="shared" si="85"/>
        <v>8.6449999999999996</v>
      </c>
      <c r="AI915" s="108">
        <v>0.24099999999999999</v>
      </c>
      <c r="AJ915" s="80">
        <f t="shared" ref="AJ915" si="90">AI915*273.4</f>
        <v>65.889399999999995</v>
      </c>
      <c r="AK915" s="56">
        <v>9.83</v>
      </c>
      <c r="AL915" s="111">
        <v>44.723300000000002</v>
      </c>
      <c r="AM915" s="111">
        <v>44.720500000000001</v>
      </c>
      <c r="AN915" s="60">
        <f t="shared" si="86"/>
        <v>70.000000000014495</v>
      </c>
      <c r="AO915" s="61">
        <v>9.5850000000000009</v>
      </c>
      <c r="AS915" s="101">
        <v>300</v>
      </c>
      <c r="AT915" s="101">
        <v>400</v>
      </c>
      <c r="AU915" s="101">
        <v>20</v>
      </c>
      <c r="AV915" s="101">
        <v>25</v>
      </c>
      <c r="AW915" s="101">
        <v>8</v>
      </c>
      <c r="AX915" s="101">
        <v>12</v>
      </c>
      <c r="AY915" s="101">
        <v>2.7</v>
      </c>
      <c r="AZ915" s="101">
        <v>3.3</v>
      </c>
      <c r="BA915" s="101">
        <v>2</v>
      </c>
      <c r="BB915" s="101">
        <v>2</v>
      </c>
      <c r="BC915" s="101">
        <v>12</v>
      </c>
      <c r="BD915" s="101">
        <v>50</v>
      </c>
      <c r="BE915" s="101">
        <v>100</v>
      </c>
      <c r="BF915" s="101">
        <v>11</v>
      </c>
      <c r="BG915" s="101">
        <v>30</v>
      </c>
      <c r="BH915" s="101">
        <v>50</v>
      </c>
      <c r="BI915" s="101">
        <v>42</v>
      </c>
      <c r="BJ915" s="101">
        <v>50</v>
      </c>
      <c r="BK915" s="136">
        <v>8</v>
      </c>
      <c r="BL915" s="136">
        <v>12</v>
      </c>
      <c r="BM915" s="101">
        <v>5</v>
      </c>
      <c r="BN915" s="101">
        <v>10</v>
      </c>
      <c r="BO915" s="101">
        <v>36</v>
      </c>
      <c r="BP915" s="101">
        <v>41</v>
      </c>
      <c r="BQ915" s="101">
        <v>2.4</v>
      </c>
    </row>
    <row r="916" spans="1:69" hidden="1" x14ac:dyDescent="0.25">
      <c r="A916" s="73"/>
      <c r="B916" s="3" t="s">
        <v>72</v>
      </c>
      <c r="C916" s="23">
        <v>3.2</v>
      </c>
      <c r="D916" s="11">
        <v>1</v>
      </c>
      <c r="E916" s="11">
        <f t="shared" si="87"/>
        <v>43</v>
      </c>
      <c r="F916" s="11">
        <f t="shared" si="88"/>
        <v>0.9</v>
      </c>
      <c r="G916" s="11">
        <v>11.9</v>
      </c>
      <c r="H916" s="11">
        <v>47.3</v>
      </c>
      <c r="I916" s="11">
        <v>33.045000000000002</v>
      </c>
      <c r="J916" s="11">
        <v>33.032299999999999</v>
      </c>
      <c r="K916" s="125">
        <f t="shared" si="82"/>
        <v>1.0583333333335314</v>
      </c>
      <c r="L916" s="24" t="s">
        <v>229</v>
      </c>
      <c r="M916" s="6">
        <v>2.99</v>
      </c>
      <c r="N916" s="104">
        <v>3.7</v>
      </c>
      <c r="O916" s="114">
        <v>8.1999999999999993</v>
      </c>
      <c r="P916" s="25">
        <f t="shared" si="81"/>
        <v>10.36</v>
      </c>
      <c r="Q916" s="25">
        <f t="shared" si="83"/>
        <v>0.89999999999999991</v>
      </c>
      <c r="R916" s="26">
        <v>2.1</v>
      </c>
      <c r="S916" s="26">
        <v>39.6</v>
      </c>
      <c r="T916" s="26">
        <v>33.0199</v>
      </c>
      <c r="U916" s="121">
        <f t="shared" si="84"/>
        <v>1.5499999999999403</v>
      </c>
      <c r="V916" s="38">
        <v>7.37</v>
      </c>
      <c r="W916" s="126">
        <f t="shared" si="89"/>
        <v>2.6083333333334719</v>
      </c>
      <c r="Y916" s="40">
        <v>605</v>
      </c>
      <c r="AA916" s="40">
        <v>17.600000000000001</v>
      </c>
      <c r="AB916" s="41">
        <v>16.059999999999999</v>
      </c>
      <c r="AC916" s="48">
        <v>21.2</v>
      </c>
      <c r="AD916" s="49">
        <v>3.14</v>
      </c>
      <c r="AE916" s="49">
        <v>313</v>
      </c>
      <c r="AF916" s="49">
        <v>1.8</v>
      </c>
      <c r="AG916" s="49">
        <f t="shared" si="85"/>
        <v>8.19</v>
      </c>
      <c r="AH916" s="108">
        <v>0.6</v>
      </c>
      <c r="AK916" s="56">
        <v>12.15</v>
      </c>
      <c r="AL916" s="111">
        <v>44.925699999999999</v>
      </c>
      <c r="AM916" s="111">
        <v>44.923400000000001</v>
      </c>
      <c r="AN916" s="60">
        <f t="shared" si="86"/>
        <v>57.499999999954809</v>
      </c>
      <c r="AO916" s="61">
        <v>5.04</v>
      </c>
      <c r="AS916" s="101">
        <v>300</v>
      </c>
      <c r="AT916" s="101">
        <v>400</v>
      </c>
      <c r="AU916" s="101">
        <v>20</v>
      </c>
      <c r="AV916" s="101">
        <v>25</v>
      </c>
      <c r="AW916" s="101">
        <v>8</v>
      </c>
      <c r="AX916" s="101">
        <v>12</v>
      </c>
      <c r="AY916" s="101">
        <v>2.7</v>
      </c>
      <c r="AZ916" s="101">
        <v>3.3</v>
      </c>
      <c r="BA916" s="101">
        <v>2</v>
      </c>
      <c r="BB916" s="101">
        <v>2</v>
      </c>
      <c r="BC916" s="101">
        <v>12</v>
      </c>
      <c r="BD916" s="101">
        <v>50</v>
      </c>
      <c r="BE916" s="101">
        <v>100</v>
      </c>
      <c r="BF916" s="101">
        <v>11</v>
      </c>
      <c r="BG916" s="101">
        <v>30</v>
      </c>
      <c r="BH916" s="101">
        <v>50</v>
      </c>
      <c r="BI916" s="101">
        <v>42</v>
      </c>
      <c r="BJ916" s="101">
        <v>50</v>
      </c>
      <c r="BK916" s="136">
        <v>8</v>
      </c>
      <c r="BL916" s="136">
        <v>12</v>
      </c>
      <c r="BM916" s="101">
        <v>5</v>
      </c>
      <c r="BN916" s="101">
        <v>10</v>
      </c>
      <c r="BO916" s="101">
        <v>36</v>
      </c>
      <c r="BP916" s="101">
        <v>41</v>
      </c>
      <c r="BQ916" s="101">
        <v>2.4</v>
      </c>
    </row>
    <row r="917" spans="1:69" hidden="1" x14ac:dyDescent="0.25">
      <c r="A917" s="73">
        <v>43448</v>
      </c>
      <c r="B917" s="3" t="s">
        <v>156</v>
      </c>
      <c r="C917" s="23">
        <v>3.3</v>
      </c>
      <c r="D917" s="11">
        <v>0.8</v>
      </c>
      <c r="E917" s="11">
        <f t="shared" si="87"/>
        <v>45.5</v>
      </c>
      <c r="F917" s="11">
        <f t="shared" si="88"/>
        <v>0.72000000000000008</v>
      </c>
      <c r="G917" s="11">
        <v>12</v>
      </c>
      <c r="H917" s="11">
        <v>47.6</v>
      </c>
      <c r="I917" s="11">
        <v>33.1175</v>
      </c>
      <c r="J917" s="11">
        <v>33.105499999999999</v>
      </c>
      <c r="K917" s="125">
        <f t="shared" si="82"/>
        <v>1.000000000000038</v>
      </c>
      <c r="L917" s="24">
        <v>44.7</v>
      </c>
      <c r="M917" s="6">
        <v>3.14</v>
      </c>
      <c r="N917" s="104">
        <v>3.8</v>
      </c>
      <c r="P917" s="25">
        <f t="shared" si="81"/>
        <v>10.639999999999999</v>
      </c>
      <c r="R917" s="26">
        <v>2.08</v>
      </c>
      <c r="S917" s="26">
        <v>39.799999999999997</v>
      </c>
      <c r="T917" s="26">
        <v>33.092300000000002</v>
      </c>
      <c r="U917" s="121">
        <f t="shared" si="84"/>
        <v>1.6499999999997073</v>
      </c>
      <c r="V917" s="38">
        <v>7.41</v>
      </c>
      <c r="W917" s="126">
        <f t="shared" si="89"/>
        <v>2.6499999999997454</v>
      </c>
      <c r="Y917" s="40">
        <v>593</v>
      </c>
      <c r="AA917" s="40">
        <v>23.55</v>
      </c>
      <c r="AB917" s="41">
        <v>20.13</v>
      </c>
      <c r="AC917" s="48">
        <v>20.9</v>
      </c>
      <c r="AD917" s="49">
        <v>3.04</v>
      </c>
      <c r="AE917" s="49">
        <v>344</v>
      </c>
      <c r="AF917" s="49">
        <v>1.9</v>
      </c>
      <c r="AG917" s="49">
        <f t="shared" si="85"/>
        <v>8.6449999999999996</v>
      </c>
      <c r="AK917" s="56">
        <v>10.89</v>
      </c>
      <c r="AL917" s="111">
        <v>44.891300000000001</v>
      </c>
      <c r="AM917" s="111">
        <v>44.889299999999999</v>
      </c>
      <c r="AN917" s="60">
        <f t="shared" si="86"/>
        <v>50.000000000061107</v>
      </c>
      <c r="AO917" s="61">
        <v>4.3029999999999999</v>
      </c>
      <c r="AS917" s="101">
        <v>300</v>
      </c>
      <c r="AT917" s="101">
        <v>400</v>
      </c>
      <c r="AU917" s="101">
        <v>20</v>
      </c>
      <c r="AV917" s="101">
        <v>25</v>
      </c>
      <c r="AW917" s="101">
        <v>8</v>
      </c>
      <c r="AX917" s="101">
        <v>12</v>
      </c>
      <c r="AY917" s="101">
        <v>2.7</v>
      </c>
      <c r="AZ917" s="101">
        <v>3.3</v>
      </c>
      <c r="BA917" s="101">
        <v>2</v>
      </c>
      <c r="BB917" s="101">
        <v>2</v>
      </c>
      <c r="BC917" s="101">
        <v>12</v>
      </c>
      <c r="BD917" s="101">
        <v>50</v>
      </c>
      <c r="BE917" s="101">
        <v>100</v>
      </c>
      <c r="BF917" s="101">
        <v>11</v>
      </c>
      <c r="BG917" s="101">
        <v>30</v>
      </c>
      <c r="BH917" s="101">
        <v>50</v>
      </c>
      <c r="BI917" s="101">
        <v>42</v>
      </c>
      <c r="BJ917" s="101">
        <v>50</v>
      </c>
      <c r="BK917" s="136">
        <v>8</v>
      </c>
      <c r="BL917" s="136">
        <v>12</v>
      </c>
      <c r="BM917" s="101">
        <v>5</v>
      </c>
      <c r="BN917" s="101">
        <v>10</v>
      </c>
      <c r="BO917" s="101">
        <v>36</v>
      </c>
      <c r="BP917" s="101">
        <v>41</v>
      </c>
      <c r="BQ917" s="101">
        <v>2.4</v>
      </c>
    </row>
    <row r="918" spans="1:69" hidden="1" x14ac:dyDescent="0.25">
      <c r="A918" s="73"/>
      <c r="B918" s="3" t="s">
        <v>165</v>
      </c>
      <c r="C918" s="23">
        <v>3.2</v>
      </c>
      <c r="D918" s="11">
        <v>0.8</v>
      </c>
      <c r="E918" s="11">
        <f t="shared" si="87"/>
        <v>44</v>
      </c>
      <c r="F918" s="11">
        <f t="shared" si="88"/>
        <v>0.72000000000000008</v>
      </c>
      <c r="G918" s="11">
        <v>11.99</v>
      </c>
      <c r="H918" s="11">
        <v>47.2</v>
      </c>
      <c r="I918" s="11">
        <v>33.1708</v>
      </c>
      <c r="J918" s="11">
        <v>33.158099999999997</v>
      </c>
      <c r="K918" s="125">
        <f t="shared" si="82"/>
        <v>1.0583333333335314</v>
      </c>
      <c r="L918" s="24">
        <v>43.7</v>
      </c>
      <c r="M918" s="6">
        <v>3.45</v>
      </c>
      <c r="N918" s="104">
        <v>3.5</v>
      </c>
      <c r="O918" s="114">
        <v>8</v>
      </c>
      <c r="P918" s="25">
        <f t="shared" si="81"/>
        <v>9.7999999999999989</v>
      </c>
      <c r="Q918" s="25">
        <f t="shared" si="83"/>
        <v>0.9</v>
      </c>
      <c r="R918" s="26">
        <v>2.08</v>
      </c>
      <c r="S918" s="26">
        <v>40.200000000000003</v>
      </c>
      <c r="T918" s="26">
        <v>33.145200000000003</v>
      </c>
      <c r="U918" s="121">
        <f t="shared" si="84"/>
        <v>1.6124999999993506</v>
      </c>
      <c r="V918" s="38">
        <v>7.29</v>
      </c>
      <c r="W918" s="126">
        <f t="shared" si="89"/>
        <v>2.6708333333328822</v>
      </c>
      <c r="Y918" s="40">
        <v>589</v>
      </c>
      <c r="AA918" s="40">
        <v>19.53</v>
      </c>
      <c r="AB918" s="41">
        <v>20.399999999999999</v>
      </c>
      <c r="AC918" s="48">
        <v>21.2</v>
      </c>
      <c r="AD918" s="49">
        <v>3.12</v>
      </c>
      <c r="AE918" s="49">
        <v>323</v>
      </c>
      <c r="AF918" s="49">
        <v>1.8</v>
      </c>
      <c r="AG918" s="49">
        <f t="shared" si="85"/>
        <v>8.19</v>
      </c>
      <c r="AH918" s="108">
        <v>0.7</v>
      </c>
      <c r="AK918" s="56">
        <v>12.64</v>
      </c>
      <c r="AL918" s="111">
        <v>44.921999999999997</v>
      </c>
      <c r="AM918" s="111">
        <v>44.919400000000003</v>
      </c>
      <c r="AN918" s="60">
        <f t="shared" si="86"/>
        <v>64.999999999848512</v>
      </c>
      <c r="AO918" s="61">
        <v>6.95</v>
      </c>
      <c r="AS918" s="101">
        <v>300</v>
      </c>
      <c r="AT918" s="101">
        <v>400</v>
      </c>
      <c r="AU918" s="101">
        <v>20</v>
      </c>
      <c r="AV918" s="101">
        <v>25</v>
      </c>
      <c r="AW918" s="101">
        <v>8</v>
      </c>
      <c r="AX918" s="101">
        <v>12</v>
      </c>
      <c r="AY918" s="101">
        <v>2.7</v>
      </c>
      <c r="AZ918" s="101">
        <v>3.3</v>
      </c>
      <c r="BA918" s="101">
        <v>2</v>
      </c>
      <c r="BB918" s="101">
        <v>2</v>
      </c>
      <c r="BC918" s="101">
        <v>12</v>
      </c>
      <c r="BD918" s="101">
        <v>50</v>
      </c>
      <c r="BE918" s="101">
        <v>100</v>
      </c>
      <c r="BF918" s="101">
        <v>11</v>
      </c>
      <c r="BG918" s="101">
        <v>30</v>
      </c>
      <c r="BH918" s="101">
        <v>50</v>
      </c>
      <c r="BI918" s="101">
        <v>42</v>
      </c>
      <c r="BJ918" s="101">
        <v>50</v>
      </c>
      <c r="BK918" s="136">
        <v>8</v>
      </c>
      <c r="BL918" s="136">
        <v>12</v>
      </c>
      <c r="BM918" s="101">
        <v>5</v>
      </c>
      <c r="BN918" s="101">
        <v>10</v>
      </c>
      <c r="BO918" s="101">
        <v>36</v>
      </c>
      <c r="BP918" s="101">
        <v>41</v>
      </c>
      <c r="BQ918" s="101">
        <v>2.4</v>
      </c>
    </row>
    <row r="919" spans="1:69" hidden="1" x14ac:dyDescent="0.25">
      <c r="A919" s="73"/>
      <c r="B919" s="3" t="s">
        <v>115</v>
      </c>
      <c r="N919" s="104">
        <v>3.4</v>
      </c>
      <c r="P919" s="25">
        <f t="shared" ref="P919:P982" si="91">2.8*N919</f>
        <v>9.52</v>
      </c>
      <c r="AS919" s="101">
        <v>300</v>
      </c>
      <c r="AT919" s="101">
        <v>400</v>
      </c>
      <c r="AU919" s="101">
        <v>20</v>
      </c>
      <c r="AV919" s="101">
        <v>25</v>
      </c>
      <c r="AW919" s="101">
        <v>8</v>
      </c>
      <c r="AX919" s="101">
        <v>12</v>
      </c>
      <c r="AY919" s="101">
        <v>2.7</v>
      </c>
      <c r="AZ919" s="101">
        <v>3.3</v>
      </c>
      <c r="BA919" s="101">
        <v>2</v>
      </c>
      <c r="BB919" s="101">
        <v>2</v>
      </c>
      <c r="BC919" s="101">
        <v>12</v>
      </c>
      <c r="BD919" s="101">
        <v>50</v>
      </c>
      <c r="BE919" s="101">
        <v>100</v>
      </c>
      <c r="BF919" s="101">
        <v>11</v>
      </c>
      <c r="BG919" s="101">
        <v>30</v>
      </c>
      <c r="BH919" s="101">
        <v>50</v>
      </c>
      <c r="BI919" s="101">
        <v>42</v>
      </c>
      <c r="BJ919" s="101">
        <v>50</v>
      </c>
      <c r="BK919" s="136">
        <v>8</v>
      </c>
      <c r="BL919" s="136">
        <v>12</v>
      </c>
      <c r="BM919" s="101">
        <v>5</v>
      </c>
      <c r="BN919" s="101">
        <v>10</v>
      </c>
      <c r="BO919" s="101">
        <v>36</v>
      </c>
      <c r="BP919" s="101">
        <v>41</v>
      </c>
      <c r="BQ919" s="101">
        <v>2.4</v>
      </c>
    </row>
    <row r="920" spans="1:69" hidden="1" x14ac:dyDescent="0.25">
      <c r="A920" s="73"/>
      <c r="B920" s="3" t="s">
        <v>135</v>
      </c>
      <c r="N920" s="104">
        <v>3.8</v>
      </c>
      <c r="P920" s="25">
        <f t="shared" si="91"/>
        <v>10.639999999999999</v>
      </c>
      <c r="V920" s="38">
        <v>7.54</v>
      </c>
      <c r="AS920" s="101">
        <v>300</v>
      </c>
      <c r="AT920" s="101">
        <v>400</v>
      </c>
      <c r="AU920" s="101">
        <v>20</v>
      </c>
      <c r="AV920" s="101">
        <v>25</v>
      </c>
      <c r="AW920" s="101">
        <v>8</v>
      </c>
      <c r="AX920" s="101">
        <v>12</v>
      </c>
      <c r="AY920" s="101">
        <v>2.7</v>
      </c>
      <c r="AZ920" s="101">
        <v>3.3</v>
      </c>
      <c r="BA920" s="101">
        <v>2</v>
      </c>
      <c r="BB920" s="101">
        <v>2</v>
      </c>
      <c r="BC920" s="101">
        <v>12</v>
      </c>
      <c r="BD920" s="101">
        <v>50</v>
      </c>
      <c r="BE920" s="101">
        <v>100</v>
      </c>
      <c r="BF920" s="101">
        <v>11</v>
      </c>
      <c r="BG920" s="101">
        <v>30</v>
      </c>
      <c r="BH920" s="101">
        <v>50</v>
      </c>
      <c r="BI920" s="101">
        <v>42</v>
      </c>
      <c r="BJ920" s="101">
        <v>50</v>
      </c>
      <c r="BK920" s="136">
        <v>8</v>
      </c>
      <c r="BL920" s="136">
        <v>12</v>
      </c>
      <c r="BM920" s="101">
        <v>5</v>
      </c>
      <c r="BN920" s="101">
        <v>10</v>
      </c>
      <c r="BO920" s="101">
        <v>36</v>
      </c>
      <c r="BP920" s="101">
        <v>41</v>
      </c>
      <c r="BQ920" s="101">
        <v>2.4</v>
      </c>
    </row>
    <row r="921" spans="1:69" hidden="1" x14ac:dyDescent="0.25">
      <c r="A921" s="73">
        <v>43449</v>
      </c>
      <c r="B921" s="3" t="s">
        <v>144</v>
      </c>
      <c r="C921" s="23">
        <v>3.2</v>
      </c>
      <c r="D921" s="11">
        <v>0.8</v>
      </c>
      <c r="E921" s="11">
        <f t="shared" si="87"/>
        <v>44</v>
      </c>
      <c r="F921" s="11">
        <f t="shared" si="88"/>
        <v>0.72000000000000008</v>
      </c>
      <c r="G921" s="11">
        <v>11.95</v>
      </c>
      <c r="H921" s="11">
        <v>47.8</v>
      </c>
      <c r="I921" s="11">
        <v>33.283000000000001</v>
      </c>
      <c r="J921" s="11">
        <v>33.271000000000001</v>
      </c>
      <c r="K921" s="125">
        <f t="shared" ref="K921:K983" si="92">(I921-J921)/0.012</f>
        <v>1.000000000000038</v>
      </c>
      <c r="L921" s="24">
        <v>44</v>
      </c>
      <c r="M921" s="6">
        <v>3.44</v>
      </c>
      <c r="N921" s="104">
        <v>3.7</v>
      </c>
      <c r="P921" s="25">
        <f t="shared" si="91"/>
        <v>10.36</v>
      </c>
      <c r="R921" s="26">
        <v>2.12</v>
      </c>
      <c r="S921" s="26">
        <v>39.9</v>
      </c>
      <c r="T921" s="26">
        <v>33.256399999999999</v>
      </c>
      <c r="U921" s="121">
        <f t="shared" ref="U921:U983" si="93">(J921-T921)/0.012*1.5</f>
        <v>1.8250000000001876</v>
      </c>
      <c r="V921" s="38">
        <v>7.22</v>
      </c>
      <c r="W921" s="126">
        <f t="shared" si="89"/>
        <v>2.8250000000002258</v>
      </c>
      <c r="Y921" s="40">
        <v>614</v>
      </c>
      <c r="AA921" s="40">
        <v>21.32</v>
      </c>
      <c r="AB921" s="41">
        <v>23.66</v>
      </c>
      <c r="AC921" s="48">
        <v>21.4</v>
      </c>
      <c r="AD921" s="49">
        <v>3.16</v>
      </c>
      <c r="AE921" s="49">
        <v>330</v>
      </c>
      <c r="AF921" s="49">
        <v>1.8</v>
      </c>
      <c r="AG921" s="49">
        <f t="shared" ref="AG921:AG983" si="94">AF921*4.55</f>
        <v>8.19</v>
      </c>
      <c r="AK921" s="56">
        <v>11.86</v>
      </c>
      <c r="AL921" s="111">
        <v>44.817500000000003</v>
      </c>
      <c r="AM921" s="111">
        <v>44.815300000000001</v>
      </c>
      <c r="AN921" s="60">
        <f t="shared" ref="AN921:AN983" si="95">(AL921-AM921)/0.04*1000</f>
        <v>55.000000000049454</v>
      </c>
      <c r="AO921" s="61">
        <v>6.4626000000000001</v>
      </c>
      <c r="AS921" s="101">
        <v>300</v>
      </c>
      <c r="AT921" s="101">
        <v>400</v>
      </c>
      <c r="AU921" s="101">
        <v>20</v>
      </c>
      <c r="AV921" s="101">
        <v>25</v>
      </c>
      <c r="AW921" s="101">
        <v>8</v>
      </c>
      <c r="AX921" s="101">
        <v>12</v>
      </c>
      <c r="AY921" s="101">
        <v>2.7</v>
      </c>
      <c r="AZ921" s="101">
        <v>3.3</v>
      </c>
      <c r="BA921" s="101">
        <v>2</v>
      </c>
      <c r="BB921" s="101">
        <v>2</v>
      </c>
      <c r="BC921" s="101">
        <v>12</v>
      </c>
      <c r="BD921" s="101">
        <v>50</v>
      </c>
      <c r="BE921" s="101">
        <v>100</v>
      </c>
      <c r="BF921" s="101">
        <v>11</v>
      </c>
      <c r="BG921" s="101">
        <v>30</v>
      </c>
      <c r="BH921" s="101">
        <v>50</v>
      </c>
      <c r="BI921" s="101">
        <v>42</v>
      </c>
      <c r="BJ921" s="101">
        <v>50</v>
      </c>
      <c r="BK921" s="136">
        <v>8</v>
      </c>
      <c r="BL921" s="136">
        <v>12</v>
      </c>
      <c r="BM921" s="101">
        <v>5</v>
      </c>
      <c r="BN921" s="101">
        <v>10</v>
      </c>
      <c r="BO921" s="101">
        <v>36</v>
      </c>
      <c r="BP921" s="101">
        <v>41</v>
      </c>
      <c r="BQ921" s="101">
        <v>2.4</v>
      </c>
    </row>
    <row r="922" spans="1:69" hidden="1" x14ac:dyDescent="0.25">
      <c r="A922" s="73">
        <v>43451</v>
      </c>
      <c r="B922" s="3" t="s">
        <v>167</v>
      </c>
      <c r="C922" s="23">
        <v>3.2</v>
      </c>
      <c r="D922" s="11">
        <v>0.9</v>
      </c>
      <c r="E922" s="11">
        <f t="shared" si="87"/>
        <v>43.500000000000007</v>
      </c>
      <c r="F922" s="11">
        <f t="shared" si="88"/>
        <v>0.81</v>
      </c>
      <c r="G922" s="11">
        <v>12.01</v>
      </c>
      <c r="H922" s="11">
        <v>48</v>
      </c>
      <c r="I922" s="11">
        <v>33.111699999999999</v>
      </c>
      <c r="J922" s="11">
        <v>33.095999999999997</v>
      </c>
      <c r="K922" s="125">
        <f t="shared" si="92"/>
        <v>1.3083333333335407</v>
      </c>
      <c r="L922" s="24">
        <v>44.2</v>
      </c>
      <c r="M922" s="6">
        <v>3.36</v>
      </c>
      <c r="N922" s="104">
        <v>3.5</v>
      </c>
      <c r="O922" s="114">
        <v>8.5</v>
      </c>
      <c r="P922" s="25">
        <f t="shared" si="91"/>
        <v>9.7999999999999989</v>
      </c>
      <c r="Q922" s="25">
        <f t="shared" ref="Q922:Q983" si="96">(O922-N922)*0.2</f>
        <v>1</v>
      </c>
      <c r="R922" s="26">
        <v>2.02</v>
      </c>
      <c r="S922" s="26">
        <v>39.6</v>
      </c>
      <c r="T922" s="26">
        <v>33.083300000000001</v>
      </c>
      <c r="U922" s="121">
        <f t="shared" si="93"/>
        <v>1.5874999999994088</v>
      </c>
      <c r="V922" s="38">
        <v>6.97</v>
      </c>
      <c r="W922" s="126">
        <f t="shared" si="89"/>
        <v>2.8958333333329493</v>
      </c>
      <c r="Y922" s="40">
        <v>616</v>
      </c>
      <c r="AA922" s="40">
        <v>22.55</v>
      </c>
      <c r="AB922" s="41">
        <v>23.3</v>
      </c>
      <c r="AC922" s="48">
        <v>20.8</v>
      </c>
      <c r="AD922" s="49">
        <v>3.15</v>
      </c>
      <c r="AE922" s="49">
        <v>345</v>
      </c>
      <c r="AF922" s="49">
        <v>1.8</v>
      </c>
      <c r="AG922" s="49">
        <f t="shared" si="94"/>
        <v>8.19</v>
      </c>
      <c r="AH922" s="108">
        <v>0.8</v>
      </c>
      <c r="AK922" s="56">
        <v>10.81</v>
      </c>
      <c r="AL922" s="111">
        <v>44.801200000000001</v>
      </c>
      <c r="AM922" s="111">
        <v>44.7986</v>
      </c>
      <c r="AN922" s="60">
        <f t="shared" si="95"/>
        <v>65.000000000026148</v>
      </c>
      <c r="AO922" s="61">
        <v>5.26</v>
      </c>
      <c r="AS922" s="101">
        <v>300</v>
      </c>
      <c r="AT922" s="101">
        <v>400</v>
      </c>
      <c r="AU922" s="101">
        <v>20</v>
      </c>
      <c r="AV922" s="101">
        <v>25</v>
      </c>
      <c r="AW922" s="101">
        <v>8</v>
      </c>
      <c r="AX922" s="101">
        <v>12</v>
      </c>
      <c r="AY922" s="101">
        <v>2.7</v>
      </c>
      <c r="AZ922" s="101">
        <v>3.3</v>
      </c>
      <c r="BA922" s="101">
        <v>2</v>
      </c>
      <c r="BB922" s="101">
        <v>2</v>
      </c>
      <c r="BC922" s="101">
        <v>12</v>
      </c>
      <c r="BD922" s="101">
        <v>50</v>
      </c>
      <c r="BE922" s="101">
        <v>100</v>
      </c>
      <c r="BF922" s="101">
        <v>11</v>
      </c>
      <c r="BG922" s="101">
        <v>30</v>
      </c>
      <c r="BH922" s="101">
        <v>50</v>
      </c>
      <c r="BI922" s="101">
        <v>42</v>
      </c>
      <c r="BJ922" s="101">
        <v>50</v>
      </c>
      <c r="BK922" s="136">
        <v>8</v>
      </c>
      <c r="BL922" s="136">
        <v>12</v>
      </c>
      <c r="BM922" s="101">
        <v>5</v>
      </c>
      <c r="BN922" s="101">
        <v>10</v>
      </c>
      <c r="BO922" s="101">
        <v>36</v>
      </c>
      <c r="BP922" s="101">
        <v>41</v>
      </c>
      <c r="BQ922" s="101">
        <v>2.4</v>
      </c>
    </row>
    <row r="923" spans="1:69" hidden="1" x14ac:dyDescent="0.25">
      <c r="A923" s="73"/>
      <c r="B923" s="3" t="s">
        <v>140</v>
      </c>
      <c r="C923" s="23">
        <v>3.2</v>
      </c>
      <c r="D923" s="11">
        <v>0.9</v>
      </c>
      <c r="E923" s="11">
        <f t="shared" si="87"/>
        <v>43.500000000000007</v>
      </c>
      <c r="F923" s="11">
        <f t="shared" si="88"/>
        <v>0.81</v>
      </c>
      <c r="G923" s="11">
        <v>12.07</v>
      </c>
      <c r="H923" s="11">
        <v>47.4</v>
      </c>
      <c r="I923" s="11">
        <v>33.171300000000002</v>
      </c>
      <c r="J923" s="11">
        <v>33.158200000000001</v>
      </c>
      <c r="K923" s="125">
        <f t="shared" si="92"/>
        <v>1.0916666666667869</v>
      </c>
      <c r="L923" s="24">
        <v>44.1</v>
      </c>
      <c r="M923" s="6">
        <v>3.48</v>
      </c>
      <c r="N923" s="104">
        <v>3.8</v>
      </c>
      <c r="P923" s="25">
        <f t="shared" si="91"/>
        <v>10.639999999999999</v>
      </c>
      <c r="R923" s="26">
        <v>1.99</v>
      </c>
      <c r="S923" s="26">
        <v>40.1</v>
      </c>
      <c r="T923" s="26">
        <v>33.1447</v>
      </c>
      <c r="U923" s="121">
        <f t="shared" si="93"/>
        <v>1.6875000000000639</v>
      </c>
      <c r="V923" s="38">
        <v>7.65</v>
      </c>
      <c r="W923" s="126">
        <f t="shared" si="89"/>
        <v>2.7791666666668506</v>
      </c>
      <c r="Y923" s="40">
        <v>628</v>
      </c>
      <c r="AA923" s="40">
        <v>23.51</v>
      </c>
      <c r="AB923" s="41">
        <v>25.2</v>
      </c>
      <c r="AC923" s="48">
        <v>21.3</v>
      </c>
      <c r="AD923" s="49">
        <v>3.14</v>
      </c>
      <c r="AE923" s="49">
        <v>318</v>
      </c>
      <c r="AF923" s="49">
        <v>2</v>
      </c>
      <c r="AG923" s="49">
        <f t="shared" si="94"/>
        <v>9.1</v>
      </c>
      <c r="AK923" s="56">
        <v>10.38</v>
      </c>
      <c r="AL923" s="111">
        <v>44.888599999999997</v>
      </c>
      <c r="AM923" s="111">
        <v>44.885300000000001</v>
      </c>
      <c r="AN923" s="60">
        <f t="shared" si="95"/>
        <v>82.499999999896545</v>
      </c>
      <c r="AO923" s="61">
        <v>7.3620000000000001</v>
      </c>
      <c r="AS923" s="101">
        <v>300</v>
      </c>
      <c r="AT923" s="101">
        <v>400</v>
      </c>
      <c r="AU923" s="101">
        <v>20</v>
      </c>
      <c r="AV923" s="101">
        <v>25</v>
      </c>
      <c r="AW923" s="101">
        <v>8</v>
      </c>
      <c r="AX923" s="101">
        <v>12</v>
      </c>
      <c r="AY923" s="101">
        <v>2.7</v>
      </c>
      <c r="AZ923" s="101">
        <v>3.3</v>
      </c>
      <c r="BA923" s="101">
        <v>2</v>
      </c>
      <c r="BB923" s="101">
        <v>2</v>
      </c>
      <c r="BC923" s="101">
        <v>12</v>
      </c>
      <c r="BD923" s="101">
        <v>50</v>
      </c>
      <c r="BE923" s="101">
        <v>100</v>
      </c>
      <c r="BF923" s="101">
        <v>11</v>
      </c>
      <c r="BG923" s="101">
        <v>30</v>
      </c>
      <c r="BH923" s="101">
        <v>50</v>
      </c>
      <c r="BI923" s="101">
        <v>42</v>
      </c>
      <c r="BJ923" s="101">
        <v>50</v>
      </c>
      <c r="BK923" s="136">
        <v>8</v>
      </c>
      <c r="BL923" s="136">
        <v>12</v>
      </c>
      <c r="BM923" s="101">
        <v>5</v>
      </c>
      <c r="BN923" s="101">
        <v>10</v>
      </c>
      <c r="BO923" s="101">
        <v>36</v>
      </c>
      <c r="BP923" s="101">
        <v>41</v>
      </c>
      <c r="BQ923" s="101">
        <v>2.4</v>
      </c>
    </row>
    <row r="924" spans="1:69" hidden="1" x14ac:dyDescent="0.25">
      <c r="A924" s="73">
        <v>43452</v>
      </c>
      <c r="B924" s="3" t="s">
        <v>39</v>
      </c>
      <c r="C924" s="23">
        <v>3.3</v>
      </c>
      <c r="D924" s="11">
        <v>0.8</v>
      </c>
      <c r="E924" s="11">
        <f t="shared" si="87"/>
        <v>45.5</v>
      </c>
      <c r="F924" s="11">
        <f t="shared" si="88"/>
        <v>0.72000000000000008</v>
      </c>
      <c r="G924" s="11">
        <v>12.1</v>
      </c>
      <c r="H924" s="11">
        <v>47.7</v>
      </c>
      <c r="I924" s="11">
        <v>31.900200000000002</v>
      </c>
      <c r="J924" s="11">
        <v>31.884499999999999</v>
      </c>
      <c r="K924" s="125">
        <f t="shared" si="92"/>
        <v>1.3083333333335407</v>
      </c>
      <c r="L924" s="24">
        <v>44</v>
      </c>
      <c r="M924" s="6">
        <v>3.33</v>
      </c>
      <c r="N924" s="104">
        <v>3.8</v>
      </c>
      <c r="O924" s="114">
        <v>9.5</v>
      </c>
      <c r="P924" s="25">
        <f t="shared" si="91"/>
        <v>10.639999999999999</v>
      </c>
      <c r="Q924" s="25">
        <f t="shared" si="96"/>
        <v>1.1400000000000001</v>
      </c>
      <c r="R924" s="26">
        <v>2.0099999999999998</v>
      </c>
      <c r="S924" s="26">
        <v>39.9</v>
      </c>
      <c r="T924" s="26">
        <v>31.871500000000001</v>
      </c>
      <c r="U924" s="121">
        <f t="shared" si="93"/>
        <v>1.6249999999997655</v>
      </c>
      <c r="V924" s="38">
        <v>7.44</v>
      </c>
      <c r="W924" s="126">
        <f t="shared" si="89"/>
        <v>2.933333333333306</v>
      </c>
      <c r="Y924" s="40">
        <v>602</v>
      </c>
      <c r="AA924" s="40">
        <v>24.69</v>
      </c>
      <c r="AB924" s="41">
        <v>27.79</v>
      </c>
      <c r="AC924" s="48">
        <v>21.2</v>
      </c>
      <c r="AD924" s="49">
        <v>3.21</v>
      </c>
      <c r="AE924" s="49">
        <v>319</v>
      </c>
      <c r="AF924" s="49">
        <v>2</v>
      </c>
      <c r="AG924" s="49">
        <f t="shared" si="94"/>
        <v>9.1</v>
      </c>
      <c r="AH924" s="108">
        <v>0.9</v>
      </c>
      <c r="AJ924" s="80">
        <v>69.02</v>
      </c>
      <c r="AK924" s="56">
        <v>10.57</v>
      </c>
      <c r="AL924" s="111">
        <v>44.810699999999997</v>
      </c>
      <c r="AM924" s="111">
        <v>44.808</v>
      </c>
      <c r="AN924" s="60">
        <f t="shared" si="95"/>
        <v>67.499999999931504</v>
      </c>
      <c r="AO924" s="61">
        <v>7.49</v>
      </c>
      <c r="AS924" s="101">
        <v>300</v>
      </c>
      <c r="AT924" s="101">
        <v>400</v>
      </c>
      <c r="AU924" s="101">
        <v>20</v>
      </c>
      <c r="AV924" s="101">
        <v>25</v>
      </c>
      <c r="AW924" s="101">
        <v>8</v>
      </c>
      <c r="AX924" s="101">
        <v>12</v>
      </c>
      <c r="AY924" s="101">
        <v>2.7</v>
      </c>
      <c r="AZ924" s="101">
        <v>3.3</v>
      </c>
      <c r="BA924" s="101">
        <v>2</v>
      </c>
      <c r="BB924" s="101">
        <v>2</v>
      </c>
      <c r="BC924" s="101">
        <v>12</v>
      </c>
      <c r="BD924" s="101">
        <v>50</v>
      </c>
      <c r="BE924" s="101">
        <v>100</v>
      </c>
      <c r="BF924" s="101">
        <v>11</v>
      </c>
      <c r="BG924" s="101">
        <v>30</v>
      </c>
      <c r="BH924" s="101">
        <v>50</v>
      </c>
      <c r="BI924" s="101">
        <v>42</v>
      </c>
      <c r="BJ924" s="101">
        <v>50</v>
      </c>
      <c r="BK924" s="136">
        <v>8</v>
      </c>
      <c r="BL924" s="136">
        <v>12</v>
      </c>
      <c r="BM924" s="101">
        <v>5</v>
      </c>
      <c r="BN924" s="101">
        <v>10</v>
      </c>
      <c r="BO924" s="101">
        <v>36</v>
      </c>
      <c r="BP924" s="101">
        <v>41</v>
      </c>
      <c r="BQ924" s="101">
        <v>2.4</v>
      </c>
    </row>
    <row r="925" spans="1:69" hidden="1" x14ac:dyDescent="0.25">
      <c r="A925" s="73"/>
      <c r="B925" s="3" t="s">
        <v>166</v>
      </c>
      <c r="C925" s="23">
        <v>3.2</v>
      </c>
      <c r="D925" s="11">
        <v>0.9</v>
      </c>
      <c r="E925" s="11">
        <f t="shared" si="87"/>
        <v>43.500000000000007</v>
      </c>
      <c r="F925" s="11">
        <f t="shared" si="88"/>
        <v>0.81</v>
      </c>
      <c r="G925" s="11">
        <v>12.03</v>
      </c>
      <c r="H925" s="11">
        <v>47.5</v>
      </c>
      <c r="I925" s="11">
        <v>33.119500000000002</v>
      </c>
      <c r="J925" s="11">
        <v>33.102200000000003</v>
      </c>
      <c r="K925" s="125">
        <f t="shared" si="92"/>
        <v>1.4416666666665634</v>
      </c>
      <c r="L925" s="24">
        <v>45.5</v>
      </c>
      <c r="M925" s="6">
        <v>3.2</v>
      </c>
      <c r="N925" s="104">
        <v>4.2</v>
      </c>
      <c r="P925" s="25">
        <f t="shared" si="91"/>
        <v>11.76</v>
      </c>
      <c r="R925" s="26">
        <v>2.0299999999999998</v>
      </c>
      <c r="S925" s="26">
        <v>40</v>
      </c>
      <c r="T925" s="26">
        <v>33.0884</v>
      </c>
      <c r="U925" s="121">
        <f t="shared" si="93"/>
        <v>1.7250000000004206</v>
      </c>
      <c r="V925" s="38">
        <v>7.62</v>
      </c>
      <c r="W925" s="126">
        <f t="shared" si="89"/>
        <v>3.166666666666984</v>
      </c>
      <c r="Y925" s="40">
        <v>634</v>
      </c>
      <c r="AA925" s="40">
        <v>10.93</v>
      </c>
      <c r="AB925" s="41">
        <v>8.09</v>
      </c>
      <c r="AC925" s="48">
        <v>21.1</v>
      </c>
      <c r="AD925" s="49">
        <v>3.19</v>
      </c>
      <c r="AE925" s="49">
        <v>350</v>
      </c>
      <c r="AF925" s="49">
        <v>2</v>
      </c>
      <c r="AG925" s="49">
        <f t="shared" si="94"/>
        <v>9.1</v>
      </c>
      <c r="AK925" s="56">
        <v>12.68</v>
      </c>
      <c r="AL925" s="111">
        <v>44.864699999999999</v>
      </c>
      <c r="AM925" s="111">
        <v>44.861699999999999</v>
      </c>
      <c r="AN925" s="60">
        <f t="shared" si="95"/>
        <v>75.000000000002842</v>
      </c>
      <c r="AO925" s="61">
        <v>6.6959999999999997</v>
      </c>
      <c r="AS925" s="101">
        <v>300</v>
      </c>
      <c r="AT925" s="101">
        <v>400</v>
      </c>
      <c r="AU925" s="101">
        <v>20</v>
      </c>
      <c r="AV925" s="101">
        <v>25</v>
      </c>
      <c r="AW925" s="101">
        <v>8</v>
      </c>
      <c r="AX925" s="101">
        <v>12</v>
      </c>
      <c r="AY925" s="101">
        <v>2.7</v>
      </c>
      <c r="AZ925" s="101">
        <v>3.3</v>
      </c>
      <c r="BA925" s="101">
        <v>2</v>
      </c>
      <c r="BB925" s="101">
        <v>2</v>
      </c>
      <c r="BC925" s="101">
        <v>12</v>
      </c>
      <c r="BD925" s="101">
        <v>50</v>
      </c>
      <c r="BE925" s="101">
        <v>100</v>
      </c>
      <c r="BF925" s="101">
        <v>11</v>
      </c>
      <c r="BG925" s="101">
        <v>30</v>
      </c>
      <c r="BH925" s="101">
        <v>50</v>
      </c>
      <c r="BI925" s="101">
        <v>42</v>
      </c>
      <c r="BJ925" s="101">
        <v>50</v>
      </c>
      <c r="BK925" s="136">
        <v>8</v>
      </c>
      <c r="BL925" s="136">
        <v>12</v>
      </c>
      <c r="BM925" s="101">
        <v>5</v>
      </c>
      <c r="BN925" s="101">
        <v>10</v>
      </c>
      <c r="BO925" s="101">
        <v>36</v>
      </c>
      <c r="BP925" s="101">
        <v>41</v>
      </c>
      <c r="BQ925" s="101">
        <v>2.4</v>
      </c>
    </row>
    <row r="926" spans="1:69" hidden="1" x14ac:dyDescent="0.25">
      <c r="A926" s="73">
        <v>43453</v>
      </c>
      <c r="B926" s="3" t="s">
        <v>167</v>
      </c>
      <c r="C926" s="23">
        <v>3.1</v>
      </c>
      <c r="D926" s="11">
        <v>1</v>
      </c>
      <c r="E926" s="11">
        <f t="shared" si="87"/>
        <v>41.5</v>
      </c>
      <c r="F926" s="11">
        <f t="shared" si="88"/>
        <v>0.9</v>
      </c>
      <c r="G926" s="11">
        <v>11.95</v>
      </c>
      <c r="H926" s="11">
        <v>47.5</v>
      </c>
      <c r="I926" s="11">
        <v>33.047400000000003</v>
      </c>
      <c r="J926" s="11">
        <v>33.032699999999998</v>
      </c>
      <c r="K926" s="125">
        <f t="shared" si="92"/>
        <v>1.2250000000004018</v>
      </c>
      <c r="L926" s="24">
        <v>44.3</v>
      </c>
      <c r="M926" s="6">
        <v>3.77</v>
      </c>
      <c r="N926" s="104">
        <v>3.8</v>
      </c>
      <c r="O926" s="114">
        <v>10.7</v>
      </c>
      <c r="P926" s="25">
        <f t="shared" si="91"/>
        <v>10.639999999999999</v>
      </c>
      <c r="Q926" s="25">
        <f t="shared" si="96"/>
        <v>1.38</v>
      </c>
      <c r="R926" s="26">
        <v>2.0499999999999998</v>
      </c>
      <c r="S926" s="26">
        <v>39.9</v>
      </c>
      <c r="T926" s="26">
        <v>33.019399999999997</v>
      </c>
      <c r="U926" s="121">
        <f t="shared" si="93"/>
        <v>1.6625000000001222</v>
      </c>
      <c r="V926" s="38">
        <v>7.44</v>
      </c>
      <c r="W926" s="126">
        <f t="shared" si="89"/>
        <v>2.8875000000005242</v>
      </c>
      <c r="Y926" s="40">
        <v>614</v>
      </c>
      <c r="AA926" s="40">
        <v>12.26</v>
      </c>
      <c r="AB926" s="41">
        <v>7.93</v>
      </c>
      <c r="AC926" s="48">
        <v>21.1</v>
      </c>
      <c r="AD926" s="49">
        <v>3.2</v>
      </c>
      <c r="AE926" s="49">
        <v>350</v>
      </c>
      <c r="AF926" s="49">
        <v>1.9</v>
      </c>
      <c r="AG926" s="49">
        <f t="shared" si="94"/>
        <v>8.6449999999999996</v>
      </c>
      <c r="AH926" s="108">
        <v>0.8</v>
      </c>
      <c r="AK926" s="56">
        <v>11.21</v>
      </c>
      <c r="AL926" s="111">
        <v>45</v>
      </c>
      <c r="AM926" s="111">
        <v>44.997599999999998</v>
      </c>
      <c r="AN926" s="60">
        <f t="shared" si="95"/>
        <v>60.000000000037801</v>
      </c>
      <c r="AO926" s="61">
        <v>5.1100000000000003</v>
      </c>
      <c r="AS926" s="101">
        <v>300</v>
      </c>
      <c r="AT926" s="101">
        <v>400</v>
      </c>
      <c r="AU926" s="101">
        <v>20</v>
      </c>
      <c r="AV926" s="101">
        <v>25</v>
      </c>
      <c r="AW926" s="101">
        <v>8</v>
      </c>
      <c r="AX926" s="101">
        <v>12</v>
      </c>
      <c r="AY926" s="101">
        <v>2.7</v>
      </c>
      <c r="AZ926" s="101">
        <v>3.3</v>
      </c>
      <c r="BA926" s="101">
        <v>2</v>
      </c>
      <c r="BB926" s="101">
        <v>2</v>
      </c>
      <c r="BC926" s="101">
        <v>12</v>
      </c>
      <c r="BD926" s="101">
        <v>50</v>
      </c>
      <c r="BE926" s="101">
        <v>100</v>
      </c>
      <c r="BF926" s="101">
        <v>11</v>
      </c>
      <c r="BG926" s="101">
        <v>30</v>
      </c>
      <c r="BH926" s="101">
        <v>50</v>
      </c>
      <c r="BI926" s="101">
        <v>42</v>
      </c>
      <c r="BJ926" s="101">
        <v>50</v>
      </c>
      <c r="BK926" s="136">
        <v>8</v>
      </c>
      <c r="BL926" s="136">
        <v>12</v>
      </c>
      <c r="BM926" s="101">
        <v>5</v>
      </c>
      <c r="BN926" s="101">
        <v>10</v>
      </c>
      <c r="BO926" s="101">
        <v>36</v>
      </c>
      <c r="BP926" s="101">
        <v>41</v>
      </c>
      <c r="BQ926" s="101">
        <v>2.4</v>
      </c>
    </row>
    <row r="927" spans="1:69" hidden="1" x14ac:dyDescent="0.25">
      <c r="A927" s="73"/>
      <c r="B927" s="3" t="s">
        <v>107</v>
      </c>
      <c r="C927" s="23">
        <v>3.25</v>
      </c>
      <c r="D927" s="11">
        <v>1.1000000000000001</v>
      </c>
      <c r="E927" s="11">
        <f t="shared" si="87"/>
        <v>43.25</v>
      </c>
      <c r="F927" s="11">
        <f t="shared" si="88"/>
        <v>0.9900000000000001</v>
      </c>
      <c r="G927" s="11">
        <v>11.95</v>
      </c>
      <c r="H927" s="11">
        <v>47.6</v>
      </c>
      <c r="I927" s="11">
        <v>33.219299999999997</v>
      </c>
      <c r="J927" s="11">
        <v>33.206899999999997</v>
      </c>
      <c r="K927" s="125">
        <f t="shared" si="92"/>
        <v>1.0333333333332935</v>
      </c>
      <c r="L927" s="24">
        <v>44.3</v>
      </c>
      <c r="M927" s="6">
        <v>3.46</v>
      </c>
      <c r="N927" s="104">
        <v>3.7</v>
      </c>
      <c r="P927" s="25">
        <f t="shared" si="91"/>
        <v>10.36</v>
      </c>
      <c r="R927" s="26">
        <v>2.0499999999999998</v>
      </c>
      <c r="S927" s="26">
        <v>39.5</v>
      </c>
      <c r="T927" s="26">
        <v>33.1935</v>
      </c>
      <c r="U927" s="121">
        <f t="shared" si="93"/>
        <v>1.674999999999649</v>
      </c>
      <c r="V927" s="38">
        <v>7.33</v>
      </c>
      <c r="W927" s="126">
        <f t="shared" si="89"/>
        <v>2.7083333333329422</v>
      </c>
      <c r="Y927" s="40">
        <v>614</v>
      </c>
      <c r="AA927" s="40">
        <v>10.88</v>
      </c>
      <c r="AB927" s="41">
        <v>7.6</v>
      </c>
      <c r="AC927" s="48">
        <v>21.3</v>
      </c>
      <c r="AD927" s="49">
        <v>3.17</v>
      </c>
      <c r="AE927" s="49">
        <v>344</v>
      </c>
      <c r="AF927" s="49">
        <v>1.9</v>
      </c>
      <c r="AG927" s="49">
        <f t="shared" si="94"/>
        <v>8.6449999999999996</v>
      </c>
      <c r="AK927" s="56">
        <v>11.8</v>
      </c>
      <c r="AL927" s="111">
        <v>45.034399999999998</v>
      </c>
      <c r="AM927" s="111">
        <v>45.0319</v>
      </c>
      <c r="AN927" s="60">
        <f t="shared" si="95"/>
        <v>62.499999999943157</v>
      </c>
      <c r="AO927" s="61">
        <v>5.7569999999999997</v>
      </c>
      <c r="AS927" s="101">
        <v>300</v>
      </c>
      <c r="AT927" s="101">
        <v>400</v>
      </c>
      <c r="AU927" s="101">
        <v>20</v>
      </c>
      <c r="AV927" s="101">
        <v>25</v>
      </c>
      <c r="AW927" s="101">
        <v>8</v>
      </c>
      <c r="AX927" s="101">
        <v>12</v>
      </c>
      <c r="AY927" s="101">
        <v>2.7</v>
      </c>
      <c r="AZ927" s="101">
        <v>3.3</v>
      </c>
      <c r="BA927" s="101">
        <v>2</v>
      </c>
      <c r="BB927" s="101">
        <v>2</v>
      </c>
      <c r="BC927" s="101">
        <v>12</v>
      </c>
      <c r="BD927" s="101">
        <v>50</v>
      </c>
      <c r="BE927" s="101">
        <v>100</v>
      </c>
      <c r="BF927" s="101">
        <v>11</v>
      </c>
      <c r="BG927" s="101">
        <v>30</v>
      </c>
      <c r="BH927" s="101">
        <v>50</v>
      </c>
      <c r="BI927" s="101">
        <v>42</v>
      </c>
      <c r="BJ927" s="101">
        <v>50</v>
      </c>
      <c r="BK927" s="136">
        <v>8</v>
      </c>
      <c r="BL927" s="136">
        <v>12</v>
      </c>
      <c r="BM927" s="101">
        <v>5</v>
      </c>
      <c r="BN927" s="101">
        <v>10</v>
      </c>
      <c r="BO927" s="101">
        <v>36</v>
      </c>
      <c r="BP927" s="101">
        <v>41</v>
      </c>
      <c r="BQ927" s="101">
        <v>2.4</v>
      </c>
    </row>
    <row r="928" spans="1:69" hidden="1" x14ac:dyDescent="0.25">
      <c r="A928" s="73">
        <v>43454</v>
      </c>
      <c r="B928" s="3" t="s">
        <v>167</v>
      </c>
      <c r="C928" s="23">
        <v>3.1</v>
      </c>
      <c r="D928" s="11">
        <v>0.9</v>
      </c>
      <c r="E928" s="11">
        <f t="shared" si="87"/>
        <v>42.000000000000007</v>
      </c>
      <c r="F928" s="11">
        <f t="shared" si="88"/>
        <v>0.81</v>
      </c>
      <c r="G928" s="11">
        <v>11.97</v>
      </c>
      <c r="H928" s="11">
        <v>47.8</v>
      </c>
      <c r="I928" s="11">
        <v>31.7652</v>
      </c>
      <c r="J928" s="11">
        <v>31.748799999999999</v>
      </c>
      <c r="K928" s="125">
        <f t="shared" si="92"/>
        <v>1.3666666666667382</v>
      </c>
      <c r="L928" s="24">
        <v>44.3</v>
      </c>
      <c r="M928" s="6">
        <v>3.41</v>
      </c>
      <c r="N928" s="104">
        <v>3.7</v>
      </c>
      <c r="O928" s="114">
        <v>9.5</v>
      </c>
      <c r="P928" s="25">
        <f t="shared" si="91"/>
        <v>10.36</v>
      </c>
      <c r="Q928" s="25">
        <f t="shared" si="96"/>
        <v>1.1599999999999999</v>
      </c>
      <c r="R928" s="26">
        <v>2.0699999999999998</v>
      </c>
      <c r="S928" s="26">
        <v>39.9</v>
      </c>
      <c r="T928" s="26">
        <v>31.7362</v>
      </c>
      <c r="U928" s="121">
        <f t="shared" si="93"/>
        <v>1.574999999999882</v>
      </c>
      <c r="V928" s="38">
        <v>7.43</v>
      </c>
      <c r="W928" s="126">
        <f t="shared" si="89"/>
        <v>2.9416666666666202</v>
      </c>
      <c r="Y928" s="40">
        <v>619</v>
      </c>
      <c r="AA928" s="40">
        <v>11.59</v>
      </c>
      <c r="AB928" s="41">
        <v>7.62</v>
      </c>
      <c r="AC928" s="48">
        <v>21.4</v>
      </c>
      <c r="AD928" s="49">
        <v>3.23</v>
      </c>
      <c r="AE928" s="49">
        <v>342</v>
      </c>
      <c r="AF928" s="49">
        <v>2</v>
      </c>
      <c r="AG928" s="49">
        <f t="shared" si="94"/>
        <v>9.1</v>
      </c>
      <c r="AH928" s="108">
        <v>0.85</v>
      </c>
      <c r="AK928" s="56">
        <v>10.87</v>
      </c>
      <c r="AL928" s="111">
        <v>44.856699999999996</v>
      </c>
      <c r="AM928" s="111">
        <v>44.853700000000003</v>
      </c>
      <c r="AN928" s="60">
        <f t="shared" si="95"/>
        <v>74.999999999825206</v>
      </c>
      <c r="AO928" s="61">
        <v>6.82</v>
      </c>
      <c r="AS928" s="101">
        <v>300</v>
      </c>
      <c r="AT928" s="101">
        <v>400</v>
      </c>
      <c r="AU928" s="101">
        <v>20</v>
      </c>
      <c r="AV928" s="101">
        <v>25</v>
      </c>
      <c r="AW928" s="101">
        <v>8</v>
      </c>
      <c r="AX928" s="101">
        <v>12</v>
      </c>
      <c r="AY928" s="101">
        <v>2.7</v>
      </c>
      <c r="AZ928" s="101">
        <v>3.3</v>
      </c>
      <c r="BA928" s="101">
        <v>2</v>
      </c>
      <c r="BB928" s="101">
        <v>2</v>
      </c>
      <c r="BC928" s="101">
        <v>12</v>
      </c>
      <c r="BD928" s="101">
        <v>50</v>
      </c>
      <c r="BE928" s="101">
        <v>100</v>
      </c>
      <c r="BF928" s="101">
        <v>11</v>
      </c>
      <c r="BG928" s="101">
        <v>30</v>
      </c>
      <c r="BH928" s="101">
        <v>50</v>
      </c>
      <c r="BI928" s="101">
        <v>42</v>
      </c>
      <c r="BJ928" s="101">
        <v>50</v>
      </c>
      <c r="BK928" s="136">
        <v>8</v>
      </c>
      <c r="BL928" s="136">
        <v>12</v>
      </c>
      <c r="BM928" s="101">
        <v>5</v>
      </c>
      <c r="BN928" s="101">
        <v>10</v>
      </c>
      <c r="BO928" s="101">
        <v>36</v>
      </c>
      <c r="BP928" s="101">
        <v>41</v>
      </c>
      <c r="BQ928" s="101">
        <v>2.4</v>
      </c>
    </row>
    <row r="929" spans="1:69" hidden="1" x14ac:dyDescent="0.25">
      <c r="A929" s="73"/>
      <c r="B929" s="3" t="s">
        <v>226</v>
      </c>
      <c r="C929" s="23">
        <v>3.2</v>
      </c>
      <c r="D929" s="11">
        <v>0.8</v>
      </c>
      <c r="E929" s="11">
        <f t="shared" si="87"/>
        <v>44</v>
      </c>
      <c r="F929" s="11">
        <f t="shared" si="88"/>
        <v>0.72000000000000008</v>
      </c>
      <c r="G929" s="11">
        <v>11.85</v>
      </c>
      <c r="H929" s="11">
        <v>47.6</v>
      </c>
      <c r="I929" s="11">
        <v>31.875299999999999</v>
      </c>
      <c r="J929" s="11">
        <v>31.863800000000001</v>
      </c>
      <c r="K929" s="125">
        <f t="shared" si="92"/>
        <v>0.95833333333317228</v>
      </c>
      <c r="L929" s="24">
        <v>42.8</v>
      </c>
      <c r="M929" s="6">
        <v>3.1</v>
      </c>
      <c r="N929" s="104">
        <v>3.9</v>
      </c>
      <c r="P929" s="25">
        <f t="shared" si="91"/>
        <v>10.92</v>
      </c>
      <c r="R929" s="26">
        <v>2.0499999999999998</v>
      </c>
      <c r="S929" s="26">
        <v>39.799999999999997</v>
      </c>
      <c r="T929" s="26">
        <v>31.8523</v>
      </c>
      <c r="U929" s="121">
        <f t="shared" si="93"/>
        <v>1.4375000000002025</v>
      </c>
      <c r="V929" s="38">
        <v>7.26</v>
      </c>
      <c r="W929" s="126">
        <f t="shared" si="89"/>
        <v>2.3958333333333748</v>
      </c>
      <c r="Y929" s="40">
        <v>600</v>
      </c>
      <c r="AA929" s="40">
        <v>12.3</v>
      </c>
      <c r="AB929" s="41">
        <v>8.67</v>
      </c>
      <c r="AC929" s="48">
        <v>21.6</v>
      </c>
      <c r="AD929" s="49">
        <v>3.14</v>
      </c>
      <c r="AE929" s="49">
        <v>327</v>
      </c>
      <c r="AF929" s="49">
        <v>1.8</v>
      </c>
      <c r="AG929" s="49">
        <f t="shared" si="94"/>
        <v>8.19</v>
      </c>
      <c r="AK929" s="56">
        <v>9.9499999999999993</v>
      </c>
      <c r="AL929" s="111">
        <v>45.073300000000003</v>
      </c>
      <c r="AM929" s="111">
        <v>45.0702</v>
      </c>
      <c r="AN929" s="60">
        <f t="shared" si="95"/>
        <v>77.500000000085834</v>
      </c>
      <c r="AO929" s="61">
        <v>8.9619999999999997</v>
      </c>
      <c r="AS929" s="101">
        <v>300</v>
      </c>
      <c r="AT929" s="101">
        <v>400</v>
      </c>
      <c r="AU929" s="101">
        <v>20</v>
      </c>
      <c r="AV929" s="101">
        <v>25</v>
      </c>
      <c r="AW929" s="101">
        <v>8</v>
      </c>
      <c r="AX929" s="101">
        <v>12</v>
      </c>
      <c r="AY929" s="101">
        <v>2.7</v>
      </c>
      <c r="AZ929" s="101">
        <v>3.3</v>
      </c>
      <c r="BA929" s="101">
        <v>2</v>
      </c>
      <c r="BB929" s="101">
        <v>2</v>
      </c>
      <c r="BC929" s="101">
        <v>12</v>
      </c>
      <c r="BD929" s="101">
        <v>50</v>
      </c>
      <c r="BE929" s="101">
        <v>100</v>
      </c>
      <c r="BF929" s="101">
        <v>11</v>
      </c>
      <c r="BG929" s="101">
        <v>30</v>
      </c>
      <c r="BH929" s="101">
        <v>50</v>
      </c>
      <c r="BI929" s="101">
        <v>42</v>
      </c>
      <c r="BJ929" s="101">
        <v>50</v>
      </c>
      <c r="BK929" s="136">
        <v>8</v>
      </c>
      <c r="BL929" s="136">
        <v>12</v>
      </c>
      <c r="BM929" s="101">
        <v>5</v>
      </c>
      <c r="BN929" s="101">
        <v>10</v>
      </c>
      <c r="BO929" s="101">
        <v>36</v>
      </c>
      <c r="BP929" s="101">
        <v>41</v>
      </c>
      <c r="BQ929" s="101">
        <v>2.4</v>
      </c>
    </row>
    <row r="930" spans="1:69" hidden="1" x14ac:dyDescent="0.25">
      <c r="A930" s="73">
        <v>43455</v>
      </c>
      <c r="B930" s="3" t="s">
        <v>65</v>
      </c>
      <c r="C930" s="23">
        <v>3.2</v>
      </c>
      <c r="D930" s="11">
        <v>1</v>
      </c>
      <c r="E930" s="11">
        <f t="shared" si="87"/>
        <v>43</v>
      </c>
      <c r="F930" s="11">
        <f t="shared" si="88"/>
        <v>0.9</v>
      </c>
      <c r="G930" s="11">
        <v>12.03</v>
      </c>
      <c r="H930" s="11">
        <v>47.5</v>
      </c>
      <c r="I930" s="11">
        <v>31.805700000000002</v>
      </c>
      <c r="J930" s="11">
        <v>31.787099999999999</v>
      </c>
      <c r="K930" s="125">
        <f t="shared" si="92"/>
        <v>1.5500000000002363</v>
      </c>
      <c r="L930" s="24">
        <v>44.4</v>
      </c>
      <c r="M930" s="6">
        <v>3.14</v>
      </c>
      <c r="N930" s="104">
        <v>4.0999999999999996</v>
      </c>
      <c r="O930" s="114">
        <v>10.199999999999999</v>
      </c>
      <c r="P930" s="25">
        <f t="shared" si="91"/>
        <v>11.479999999999999</v>
      </c>
      <c r="Q930" s="25">
        <f t="shared" si="96"/>
        <v>1.22</v>
      </c>
      <c r="R930" s="26">
        <v>2.08</v>
      </c>
      <c r="S930" s="26">
        <v>39.700000000000003</v>
      </c>
      <c r="T930" s="26">
        <v>31.772400000000001</v>
      </c>
      <c r="U930" s="121">
        <f t="shared" si="93"/>
        <v>1.8374999999997144</v>
      </c>
      <c r="V930" s="38">
        <v>7.43</v>
      </c>
      <c r="W930" s="126">
        <f t="shared" si="89"/>
        <v>3.3874999999999504</v>
      </c>
      <c r="Y930" s="40">
        <v>587</v>
      </c>
      <c r="AA930" s="40">
        <v>12.29</v>
      </c>
      <c r="AB930" s="41">
        <v>9.92</v>
      </c>
      <c r="AC930" s="48">
        <v>21.9</v>
      </c>
      <c r="AD930" s="49">
        <v>3.22</v>
      </c>
      <c r="AE930" s="49">
        <v>312</v>
      </c>
      <c r="AF930" s="49">
        <v>1.9</v>
      </c>
      <c r="AG930" s="49">
        <f t="shared" si="94"/>
        <v>8.6449999999999996</v>
      </c>
      <c r="AH930" s="108">
        <v>0.8</v>
      </c>
      <c r="AK930" s="56">
        <v>11.84</v>
      </c>
      <c r="AL930" s="111">
        <v>44.7104</v>
      </c>
      <c r="AM930" s="111">
        <v>44.707299999999996</v>
      </c>
      <c r="AN930" s="60">
        <f t="shared" si="95"/>
        <v>77.500000000085834</v>
      </c>
      <c r="AO930" s="61">
        <v>8.2100000000000009</v>
      </c>
      <c r="AS930" s="101">
        <v>300</v>
      </c>
      <c r="AT930" s="101">
        <v>400</v>
      </c>
      <c r="AU930" s="101">
        <v>20</v>
      </c>
      <c r="AV930" s="101">
        <v>25</v>
      </c>
      <c r="AW930" s="101">
        <v>8</v>
      </c>
      <c r="AX930" s="101">
        <v>12</v>
      </c>
      <c r="AY930" s="101">
        <v>2.7</v>
      </c>
      <c r="AZ930" s="101">
        <v>3.3</v>
      </c>
      <c r="BA930" s="101">
        <v>2</v>
      </c>
      <c r="BB930" s="101">
        <v>2</v>
      </c>
      <c r="BC930" s="101">
        <v>12</v>
      </c>
      <c r="BD930" s="101">
        <v>50</v>
      </c>
      <c r="BE930" s="101">
        <v>100</v>
      </c>
      <c r="BF930" s="101">
        <v>11</v>
      </c>
      <c r="BG930" s="101">
        <v>30</v>
      </c>
      <c r="BH930" s="101">
        <v>50</v>
      </c>
      <c r="BI930" s="101">
        <v>42</v>
      </c>
      <c r="BJ930" s="101">
        <v>50</v>
      </c>
      <c r="BK930" s="136">
        <v>8</v>
      </c>
      <c r="BL930" s="136">
        <v>12</v>
      </c>
      <c r="BM930" s="101">
        <v>5</v>
      </c>
      <c r="BN930" s="101">
        <v>10</v>
      </c>
      <c r="BO930" s="101">
        <v>36</v>
      </c>
      <c r="BP930" s="101">
        <v>41</v>
      </c>
      <c r="BQ930" s="101">
        <v>2.4</v>
      </c>
    </row>
    <row r="931" spans="1:69" hidden="1" x14ac:dyDescent="0.25">
      <c r="A931" s="73"/>
      <c r="B931" s="3" t="s">
        <v>86</v>
      </c>
      <c r="C931" s="23">
        <v>3.4</v>
      </c>
      <c r="D931" s="11">
        <v>0.9</v>
      </c>
      <c r="E931" s="11">
        <f t="shared" si="87"/>
        <v>46.5</v>
      </c>
      <c r="F931" s="11">
        <f t="shared" si="88"/>
        <v>0.81</v>
      </c>
      <c r="G931" s="11">
        <v>12.05</v>
      </c>
      <c r="H931" s="11">
        <v>47.8</v>
      </c>
      <c r="I931" s="11">
        <v>33.097999999999999</v>
      </c>
      <c r="J931" s="11">
        <v>33.079900000000002</v>
      </c>
      <c r="K931" s="125">
        <f t="shared" si="92"/>
        <v>1.5083333333330746</v>
      </c>
      <c r="L931" s="24">
        <v>44.2</v>
      </c>
      <c r="M931" s="6">
        <v>3.55</v>
      </c>
      <c r="N931" s="104">
        <v>4.2</v>
      </c>
      <c r="P931" s="25">
        <f t="shared" si="91"/>
        <v>11.76</v>
      </c>
      <c r="R931" s="26">
        <v>2.1</v>
      </c>
      <c r="S931" s="26">
        <v>40</v>
      </c>
      <c r="T931" s="26">
        <v>33.065100000000001</v>
      </c>
      <c r="U931" s="121">
        <f t="shared" si="93"/>
        <v>1.8500000000001293</v>
      </c>
      <c r="V931" s="38">
        <v>7.35</v>
      </c>
      <c r="W931" s="126">
        <f t="shared" si="89"/>
        <v>3.3583333333332037</v>
      </c>
      <c r="Y931" s="40">
        <v>591</v>
      </c>
      <c r="AA931" s="40">
        <v>15.7</v>
      </c>
      <c r="AB931" s="41">
        <v>12.76</v>
      </c>
      <c r="AC931" s="48">
        <v>22.2</v>
      </c>
      <c r="AD931" s="49">
        <v>3.13</v>
      </c>
      <c r="AE931" s="49">
        <v>331</v>
      </c>
      <c r="AF931" s="49">
        <v>2</v>
      </c>
      <c r="AG931" s="49">
        <f t="shared" si="94"/>
        <v>9.1</v>
      </c>
      <c r="AK931" s="56">
        <v>9.85</v>
      </c>
      <c r="AL931" s="111">
        <v>44.722099999999998</v>
      </c>
      <c r="AM931" s="111">
        <v>44.719000000000001</v>
      </c>
      <c r="AN931" s="60">
        <f t="shared" si="95"/>
        <v>77.499999999908198</v>
      </c>
      <c r="AO931" s="61">
        <v>7.298</v>
      </c>
      <c r="AS931" s="101">
        <v>300</v>
      </c>
      <c r="AT931" s="101">
        <v>400</v>
      </c>
      <c r="AU931" s="101">
        <v>20</v>
      </c>
      <c r="AV931" s="101">
        <v>25</v>
      </c>
      <c r="AW931" s="101">
        <v>8</v>
      </c>
      <c r="AX931" s="101">
        <v>12</v>
      </c>
      <c r="AY931" s="101">
        <v>2.7</v>
      </c>
      <c r="AZ931" s="101">
        <v>3.3</v>
      </c>
      <c r="BA931" s="101">
        <v>2</v>
      </c>
      <c r="BB931" s="101">
        <v>2</v>
      </c>
      <c r="BC931" s="101">
        <v>12</v>
      </c>
      <c r="BD931" s="101">
        <v>50</v>
      </c>
      <c r="BE931" s="101">
        <v>100</v>
      </c>
      <c r="BF931" s="101">
        <v>11</v>
      </c>
      <c r="BG931" s="101">
        <v>30</v>
      </c>
      <c r="BH931" s="101">
        <v>50</v>
      </c>
      <c r="BI931" s="101">
        <v>42</v>
      </c>
      <c r="BJ931" s="101">
        <v>50</v>
      </c>
      <c r="BK931" s="136">
        <v>8</v>
      </c>
      <c r="BL931" s="136">
        <v>12</v>
      </c>
      <c r="BM931" s="101">
        <v>5</v>
      </c>
      <c r="BN931" s="101">
        <v>10</v>
      </c>
      <c r="BO931" s="101">
        <v>36</v>
      </c>
      <c r="BP931" s="101">
        <v>41</v>
      </c>
      <c r="BQ931" s="101">
        <v>2.4</v>
      </c>
    </row>
    <row r="932" spans="1:69" hidden="1" x14ac:dyDescent="0.25">
      <c r="A932" s="334" t="s">
        <v>315</v>
      </c>
      <c r="B932" s="335"/>
      <c r="C932" s="335"/>
      <c r="D932" s="335"/>
      <c r="E932" s="335"/>
      <c r="F932" s="335"/>
      <c r="G932" s="335"/>
      <c r="H932" s="335"/>
      <c r="I932" s="335"/>
      <c r="J932" s="335"/>
      <c r="K932" s="335"/>
      <c r="L932" s="335"/>
      <c r="M932" s="335"/>
      <c r="N932" s="335"/>
      <c r="O932" s="335"/>
      <c r="P932" s="335"/>
      <c r="Q932" s="335"/>
      <c r="R932" s="335"/>
      <c r="S932" s="335"/>
      <c r="T932" s="335"/>
      <c r="U932" s="335"/>
      <c r="V932" s="335"/>
      <c r="W932" s="335"/>
      <c r="X932" s="335"/>
      <c r="Y932" s="335"/>
      <c r="Z932" s="335"/>
      <c r="AA932" s="335"/>
      <c r="AB932" s="335"/>
      <c r="AC932" s="335"/>
      <c r="AD932" s="335"/>
      <c r="AE932" s="335"/>
      <c r="AF932" s="335"/>
      <c r="AG932" s="335"/>
      <c r="AH932" s="335"/>
      <c r="AI932" s="335"/>
      <c r="AJ932" s="335"/>
      <c r="AK932" s="335"/>
      <c r="AL932" s="335"/>
      <c r="AM932" s="335"/>
      <c r="AN932" s="335"/>
      <c r="AO932" s="336"/>
      <c r="AS932" s="101">
        <v>300</v>
      </c>
      <c r="AT932" s="101">
        <v>400</v>
      </c>
      <c r="AU932" s="101">
        <v>20</v>
      </c>
      <c r="AV932" s="101">
        <v>25</v>
      </c>
      <c r="AW932" s="101">
        <v>8</v>
      </c>
      <c r="AX932" s="101">
        <v>12</v>
      </c>
      <c r="AY932" s="101">
        <v>2.7</v>
      </c>
      <c r="AZ932" s="101">
        <v>3.3</v>
      </c>
      <c r="BA932" s="101">
        <v>2</v>
      </c>
      <c r="BB932" s="101">
        <v>2</v>
      </c>
      <c r="BC932" s="101">
        <v>12</v>
      </c>
      <c r="BD932" s="101">
        <v>50</v>
      </c>
      <c r="BE932" s="101">
        <v>100</v>
      </c>
      <c r="BF932" s="101">
        <v>11</v>
      </c>
      <c r="BG932" s="101">
        <v>30</v>
      </c>
      <c r="BH932" s="101">
        <v>50</v>
      </c>
      <c r="BI932" s="101">
        <v>42</v>
      </c>
      <c r="BJ932" s="101">
        <v>50</v>
      </c>
      <c r="BK932" s="136">
        <v>8</v>
      </c>
      <c r="BL932" s="136">
        <v>12</v>
      </c>
      <c r="BM932" s="101">
        <v>5</v>
      </c>
      <c r="BN932" s="101">
        <v>10</v>
      </c>
      <c r="BO932" s="101">
        <v>36</v>
      </c>
      <c r="BP932" s="101">
        <v>41</v>
      </c>
      <c r="BQ932" s="101">
        <v>2.4</v>
      </c>
    </row>
    <row r="933" spans="1:69" hidden="1" x14ac:dyDescent="0.25">
      <c r="A933" s="73">
        <v>43469</v>
      </c>
      <c r="B933" s="3" t="s">
        <v>60</v>
      </c>
      <c r="C933" s="23">
        <v>3.5</v>
      </c>
      <c r="D933" s="11">
        <v>0.7</v>
      </c>
      <c r="E933" s="11">
        <f t="shared" si="87"/>
        <v>49</v>
      </c>
      <c r="F933" s="11">
        <f t="shared" si="88"/>
        <v>0.63</v>
      </c>
      <c r="G933" s="11">
        <v>11.98</v>
      </c>
      <c r="H933" s="11">
        <v>48.1</v>
      </c>
      <c r="I933" s="11">
        <v>33.291800000000002</v>
      </c>
      <c r="J933" s="11">
        <v>33.281399999999998</v>
      </c>
      <c r="K933" s="125">
        <f t="shared" si="92"/>
        <v>0.86666666666701531</v>
      </c>
      <c r="L933" s="24">
        <v>44.7</v>
      </c>
      <c r="M933" s="6">
        <v>3.5</v>
      </c>
      <c r="N933" s="104">
        <v>4.2</v>
      </c>
      <c r="O933" s="114">
        <v>11.2</v>
      </c>
      <c r="P933" s="25">
        <f t="shared" si="91"/>
        <v>11.76</v>
      </c>
      <c r="Q933" s="25">
        <f t="shared" si="96"/>
        <v>1.4</v>
      </c>
      <c r="R933" s="26">
        <v>2.12</v>
      </c>
      <c r="S933" s="26">
        <v>39.6</v>
      </c>
      <c r="T933" s="26">
        <v>33.268799999999999</v>
      </c>
      <c r="U933" s="121">
        <f t="shared" si="93"/>
        <v>1.574999999999882</v>
      </c>
      <c r="V933" s="38">
        <v>6.88</v>
      </c>
      <c r="W933" s="126">
        <f t="shared" si="89"/>
        <v>2.4416666666668974</v>
      </c>
      <c r="Y933" s="40">
        <v>599</v>
      </c>
      <c r="AA933" s="40">
        <v>18.07</v>
      </c>
      <c r="AB933" s="41">
        <v>15.08</v>
      </c>
      <c r="AC933" s="48">
        <v>21.1</v>
      </c>
      <c r="AD933" s="49">
        <v>3.21</v>
      </c>
      <c r="AE933" s="49">
        <v>341</v>
      </c>
      <c r="AF933" s="49">
        <v>2</v>
      </c>
      <c r="AG933" s="49">
        <f t="shared" si="94"/>
        <v>9.1</v>
      </c>
      <c r="AH933" s="108">
        <v>0.7</v>
      </c>
      <c r="AK933" s="56">
        <v>19.690000000000001</v>
      </c>
      <c r="AS933" s="101">
        <v>300</v>
      </c>
      <c r="AT933" s="101">
        <v>400</v>
      </c>
      <c r="AU933" s="101">
        <v>20</v>
      </c>
      <c r="AV933" s="101">
        <v>25</v>
      </c>
      <c r="AW933" s="101">
        <v>8</v>
      </c>
      <c r="AX933" s="101">
        <v>12</v>
      </c>
      <c r="AY933" s="101">
        <v>2.7</v>
      </c>
      <c r="AZ933" s="101">
        <v>3.3</v>
      </c>
      <c r="BA933" s="101">
        <v>2</v>
      </c>
      <c r="BB933" s="101">
        <v>2</v>
      </c>
      <c r="BC933" s="101">
        <v>12</v>
      </c>
      <c r="BD933" s="101">
        <v>50</v>
      </c>
      <c r="BE933" s="101">
        <v>100</v>
      </c>
      <c r="BF933" s="101">
        <v>11</v>
      </c>
      <c r="BG933" s="101">
        <v>30</v>
      </c>
      <c r="BH933" s="101">
        <v>50</v>
      </c>
      <c r="BI933" s="101">
        <v>42</v>
      </c>
      <c r="BJ933" s="101">
        <v>50</v>
      </c>
      <c r="BK933" s="136">
        <v>8</v>
      </c>
      <c r="BL933" s="136">
        <v>12</v>
      </c>
      <c r="BM933" s="101">
        <v>5</v>
      </c>
      <c r="BN933" s="101">
        <v>10</v>
      </c>
      <c r="BO933" s="101">
        <v>36</v>
      </c>
      <c r="BP933" s="101">
        <v>41</v>
      </c>
      <c r="BQ933" s="101">
        <v>2.4</v>
      </c>
    </row>
    <row r="934" spans="1:69" hidden="1" x14ac:dyDescent="0.25">
      <c r="A934" s="73"/>
      <c r="B934" s="3" t="s">
        <v>78</v>
      </c>
      <c r="C934" s="23">
        <v>3</v>
      </c>
      <c r="D934" s="11">
        <v>0.9</v>
      </c>
      <c r="E934" s="11">
        <f t="shared" si="87"/>
        <v>40.5</v>
      </c>
      <c r="F934" s="11">
        <f t="shared" si="88"/>
        <v>0.81</v>
      </c>
      <c r="G934" s="11">
        <v>11.95</v>
      </c>
      <c r="H934" s="11">
        <v>47.6</v>
      </c>
      <c r="L934" s="24">
        <v>42.4</v>
      </c>
      <c r="M934" s="6">
        <v>3.58</v>
      </c>
      <c r="N934" s="104">
        <v>4</v>
      </c>
      <c r="P934" s="25">
        <f t="shared" si="91"/>
        <v>11.2</v>
      </c>
      <c r="R934" s="26">
        <v>2.15</v>
      </c>
      <c r="S934" s="26">
        <v>39.799999999999997</v>
      </c>
      <c r="V934" s="38">
        <v>6.97</v>
      </c>
      <c r="Y934" s="40">
        <v>607</v>
      </c>
      <c r="AA934" s="40">
        <v>20.2</v>
      </c>
      <c r="AB934" s="41">
        <v>15.25</v>
      </c>
      <c r="AC934" s="48">
        <v>20.8</v>
      </c>
      <c r="AD934" s="49">
        <v>3.17</v>
      </c>
      <c r="AE934" s="49">
        <v>354</v>
      </c>
      <c r="AF934" s="49">
        <v>1.8</v>
      </c>
      <c r="AG934" s="49">
        <f t="shared" si="94"/>
        <v>8.19</v>
      </c>
      <c r="AL934" s="111">
        <v>45.091500000000003</v>
      </c>
      <c r="AM934" s="111">
        <v>45.089199999999998</v>
      </c>
      <c r="AN934" s="60">
        <f t="shared" si="95"/>
        <v>57.500000000132445</v>
      </c>
      <c r="AS934" s="101">
        <v>300</v>
      </c>
      <c r="AT934" s="101">
        <v>400</v>
      </c>
      <c r="AU934" s="101">
        <v>20</v>
      </c>
      <c r="AV934" s="101">
        <v>25</v>
      </c>
      <c r="AW934" s="101">
        <v>8</v>
      </c>
      <c r="AX934" s="101">
        <v>12</v>
      </c>
      <c r="AY934" s="101">
        <v>2.7</v>
      </c>
      <c r="AZ934" s="101">
        <v>3.3</v>
      </c>
      <c r="BA934" s="101">
        <v>2</v>
      </c>
      <c r="BB934" s="101">
        <v>2</v>
      </c>
      <c r="BC934" s="101">
        <v>12</v>
      </c>
      <c r="BD934" s="101">
        <v>50</v>
      </c>
      <c r="BE934" s="101">
        <v>100</v>
      </c>
      <c r="BF934" s="101">
        <v>11</v>
      </c>
      <c r="BG934" s="101">
        <v>30</v>
      </c>
      <c r="BH934" s="101">
        <v>50</v>
      </c>
      <c r="BI934" s="101">
        <v>42</v>
      </c>
      <c r="BJ934" s="101">
        <v>50</v>
      </c>
      <c r="BK934" s="136">
        <v>8</v>
      </c>
      <c r="BL934" s="136">
        <v>12</v>
      </c>
      <c r="BM934" s="101">
        <v>5</v>
      </c>
      <c r="BN934" s="101">
        <v>10</v>
      </c>
      <c r="BO934" s="101">
        <v>36</v>
      </c>
      <c r="BP934" s="101">
        <v>41</v>
      </c>
      <c r="BQ934" s="101">
        <v>2.4</v>
      </c>
    </row>
    <row r="935" spans="1:69" hidden="1" x14ac:dyDescent="0.25">
      <c r="A935" s="73">
        <v>43472</v>
      </c>
      <c r="B935" s="3" t="s">
        <v>317</v>
      </c>
      <c r="C935" s="23">
        <v>3.1</v>
      </c>
      <c r="D935" s="11">
        <v>0.9</v>
      </c>
      <c r="E935" s="11">
        <f t="shared" si="87"/>
        <v>42.000000000000007</v>
      </c>
      <c r="F935" s="11">
        <f t="shared" si="88"/>
        <v>0.81</v>
      </c>
      <c r="L935" s="24">
        <v>41.8</v>
      </c>
      <c r="M935" s="6">
        <v>3.5</v>
      </c>
      <c r="N935" s="104">
        <v>3.9</v>
      </c>
      <c r="P935" s="25">
        <f t="shared" si="91"/>
        <v>10.92</v>
      </c>
      <c r="V935" s="38">
        <v>6.88</v>
      </c>
      <c r="AB935" s="41">
        <v>18.420000000000002</v>
      </c>
      <c r="AE935" s="49">
        <v>321</v>
      </c>
      <c r="AS935" s="101">
        <v>300</v>
      </c>
      <c r="AT935" s="101">
        <v>400</v>
      </c>
      <c r="AU935" s="101">
        <v>20</v>
      </c>
      <c r="AV935" s="101">
        <v>25</v>
      </c>
      <c r="AW935" s="101">
        <v>8</v>
      </c>
      <c r="AX935" s="101">
        <v>12</v>
      </c>
      <c r="AY935" s="101">
        <v>2.7</v>
      </c>
      <c r="AZ935" s="101">
        <v>3.3</v>
      </c>
      <c r="BA935" s="101">
        <v>2</v>
      </c>
      <c r="BB935" s="101">
        <v>2</v>
      </c>
      <c r="BC935" s="101">
        <v>12</v>
      </c>
      <c r="BD935" s="101">
        <v>50</v>
      </c>
      <c r="BE935" s="101">
        <v>100</v>
      </c>
      <c r="BF935" s="101">
        <v>11</v>
      </c>
      <c r="BG935" s="101">
        <v>30</v>
      </c>
      <c r="BH935" s="101">
        <v>50</v>
      </c>
      <c r="BI935" s="101">
        <v>42</v>
      </c>
      <c r="BJ935" s="101">
        <v>50</v>
      </c>
      <c r="BK935" s="136">
        <v>8</v>
      </c>
      <c r="BL935" s="136">
        <v>12</v>
      </c>
      <c r="BM935" s="101">
        <v>5</v>
      </c>
      <c r="BN935" s="101">
        <v>10</v>
      </c>
      <c r="BO935" s="101">
        <v>36</v>
      </c>
      <c r="BP935" s="101">
        <v>41</v>
      </c>
      <c r="BQ935" s="101">
        <v>2.4</v>
      </c>
    </row>
    <row r="936" spans="1:69" hidden="1" x14ac:dyDescent="0.25">
      <c r="A936" s="73"/>
      <c r="B936" s="3" t="s">
        <v>123</v>
      </c>
      <c r="C936" s="23">
        <v>3.5</v>
      </c>
      <c r="D936" s="11">
        <v>0.9</v>
      </c>
      <c r="E936" s="11">
        <f t="shared" si="87"/>
        <v>48</v>
      </c>
      <c r="F936" s="11">
        <f t="shared" si="88"/>
        <v>0.81</v>
      </c>
      <c r="G936" s="11">
        <v>11.95</v>
      </c>
      <c r="H936" s="11">
        <v>48.1</v>
      </c>
      <c r="I936" s="11">
        <v>33.173000000000002</v>
      </c>
      <c r="J936" s="11">
        <v>33.158299999999997</v>
      </c>
      <c r="K936" s="125">
        <f t="shared" si="92"/>
        <v>1.2250000000004018</v>
      </c>
      <c r="L936" s="24">
        <v>44.7</v>
      </c>
      <c r="M936" s="6">
        <v>3.09</v>
      </c>
      <c r="N936" s="104">
        <v>4.2</v>
      </c>
      <c r="O936" s="114">
        <v>10.4</v>
      </c>
      <c r="P936" s="25">
        <f t="shared" si="91"/>
        <v>11.76</v>
      </c>
      <c r="Q936" s="25">
        <f t="shared" si="96"/>
        <v>1.2400000000000002</v>
      </c>
      <c r="R936" s="26">
        <v>2.0099999999999998</v>
      </c>
      <c r="S936" s="26">
        <v>40</v>
      </c>
      <c r="T936" s="26">
        <v>33.1432</v>
      </c>
      <c r="U936" s="121">
        <f t="shared" si="93"/>
        <v>1.8874999999995978</v>
      </c>
      <c r="V936" s="38">
        <v>7.63</v>
      </c>
      <c r="W936" s="126">
        <f t="shared" si="89"/>
        <v>3.1124999999999998</v>
      </c>
      <c r="Y936" s="40">
        <v>603</v>
      </c>
      <c r="AA936" s="40">
        <v>18.37</v>
      </c>
      <c r="AB936" s="41">
        <v>19.36</v>
      </c>
      <c r="AC936" s="48">
        <v>21.1</v>
      </c>
      <c r="AD936" s="49">
        <v>3.11</v>
      </c>
      <c r="AE936" s="49">
        <v>330</v>
      </c>
      <c r="AF936" s="49">
        <v>1.8</v>
      </c>
      <c r="AG936" s="49">
        <f t="shared" si="94"/>
        <v>8.19</v>
      </c>
      <c r="AH936" s="108">
        <v>0.8</v>
      </c>
      <c r="AK936" s="56">
        <v>15.09</v>
      </c>
      <c r="AL936" s="111">
        <v>44.781500000000001</v>
      </c>
      <c r="AM936" s="111">
        <v>44.7789</v>
      </c>
      <c r="AN936" s="60">
        <f t="shared" si="95"/>
        <v>65.000000000026148</v>
      </c>
      <c r="AO936" s="61">
        <v>3.5760000000000001</v>
      </c>
      <c r="AS936" s="101">
        <v>300</v>
      </c>
      <c r="AT936" s="101">
        <v>400</v>
      </c>
      <c r="AU936" s="101">
        <v>20</v>
      </c>
      <c r="AV936" s="101">
        <v>25</v>
      </c>
      <c r="AW936" s="101">
        <v>8</v>
      </c>
      <c r="AX936" s="101">
        <v>12</v>
      </c>
      <c r="AY936" s="101">
        <v>2.7</v>
      </c>
      <c r="AZ936" s="101">
        <v>3.3</v>
      </c>
      <c r="BA936" s="101">
        <v>2</v>
      </c>
      <c r="BB936" s="101">
        <v>2</v>
      </c>
      <c r="BC936" s="101">
        <v>12</v>
      </c>
      <c r="BD936" s="101">
        <v>50</v>
      </c>
      <c r="BE936" s="101">
        <v>100</v>
      </c>
      <c r="BF936" s="101">
        <v>11</v>
      </c>
      <c r="BG936" s="101">
        <v>30</v>
      </c>
      <c r="BH936" s="101">
        <v>50</v>
      </c>
      <c r="BI936" s="101">
        <v>42</v>
      </c>
      <c r="BJ936" s="101">
        <v>50</v>
      </c>
      <c r="BK936" s="136">
        <v>8</v>
      </c>
      <c r="BL936" s="136">
        <v>12</v>
      </c>
      <c r="BM936" s="101">
        <v>5</v>
      </c>
      <c r="BN936" s="101">
        <v>10</v>
      </c>
      <c r="BO936" s="101">
        <v>36</v>
      </c>
      <c r="BP936" s="101">
        <v>41</v>
      </c>
      <c r="BQ936" s="101">
        <v>2.4</v>
      </c>
    </row>
    <row r="937" spans="1:69" hidden="1" x14ac:dyDescent="0.25">
      <c r="A937" s="73"/>
      <c r="B937" s="3" t="s">
        <v>36</v>
      </c>
      <c r="C937" s="23">
        <v>3.3</v>
      </c>
      <c r="D937" s="11">
        <v>1</v>
      </c>
      <c r="E937" s="11">
        <f t="shared" si="87"/>
        <v>44.499999999999993</v>
      </c>
      <c r="F937" s="11">
        <f t="shared" si="88"/>
        <v>0.9</v>
      </c>
      <c r="G937" s="11">
        <v>11.91</v>
      </c>
      <c r="H937" s="11">
        <v>47.8</v>
      </c>
      <c r="I937" s="11">
        <v>33.340800000000002</v>
      </c>
      <c r="J937" s="11">
        <v>33.320799999999998</v>
      </c>
      <c r="K937" s="125">
        <f t="shared" si="92"/>
        <v>1.6666666666669272</v>
      </c>
      <c r="L937" s="24">
        <v>44.3</v>
      </c>
      <c r="M937" s="6">
        <v>2.91</v>
      </c>
      <c r="N937" s="104">
        <v>4.0999999999999996</v>
      </c>
      <c r="O937" s="114">
        <v>11.3</v>
      </c>
      <c r="P937" s="25">
        <f t="shared" si="91"/>
        <v>11.479999999999999</v>
      </c>
      <c r="Q937" s="25">
        <f t="shared" si="96"/>
        <v>1.4400000000000004</v>
      </c>
      <c r="R937" s="26">
        <v>2</v>
      </c>
      <c r="S937" s="26">
        <v>39.9</v>
      </c>
      <c r="T937" s="26">
        <v>33.3063</v>
      </c>
      <c r="U937" s="121">
        <f t="shared" si="93"/>
        <v>1.8124999999997726</v>
      </c>
      <c r="V937" s="38">
        <v>7.46</v>
      </c>
      <c r="W937" s="126">
        <f t="shared" si="89"/>
        <v>3.4791666666666998</v>
      </c>
      <c r="Y937" s="40">
        <v>601</v>
      </c>
      <c r="AA937" s="40">
        <v>19.66</v>
      </c>
      <c r="AB937" s="41">
        <v>20.12</v>
      </c>
      <c r="AC937" s="48">
        <v>20.9</v>
      </c>
      <c r="AD937" s="49">
        <v>3.08</v>
      </c>
      <c r="AE937" s="49">
        <v>318</v>
      </c>
      <c r="AF937" s="49">
        <v>2</v>
      </c>
      <c r="AG937" s="49">
        <f t="shared" si="94"/>
        <v>9.1</v>
      </c>
      <c r="AH937" s="108">
        <v>0.9</v>
      </c>
      <c r="AK937" s="56">
        <v>12.26</v>
      </c>
      <c r="AL937" s="111">
        <v>44.7547</v>
      </c>
      <c r="AM937" s="111">
        <v>44.7515</v>
      </c>
      <c r="AN937" s="60">
        <f t="shared" si="95"/>
        <v>79.999999999991189</v>
      </c>
      <c r="AO937" s="61">
        <v>5.31</v>
      </c>
      <c r="AS937" s="101">
        <v>300</v>
      </c>
      <c r="AT937" s="101">
        <v>400</v>
      </c>
      <c r="AU937" s="101">
        <v>20</v>
      </c>
      <c r="AV937" s="101">
        <v>25</v>
      </c>
      <c r="AW937" s="101">
        <v>8</v>
      </c>
      <c r="AX937" s="101">
        <v>12</v>
      </c>
      <c r="AY937" s="101">
        <v>2.7</v>
      </c>
      <c r="AZ937" s="101">
        <v>3.3</v>
      </c>
      <c r="BA937" s="101">
        <v>2</v>
      </c>
      <c r="BB937" s="101">
        <v>2</v>
      </c>
      <c r="BC937" s="101">
        <v>12</v>
      </c>
      <c r="BD937" s="101">
        <v>50</v>
      </c>
      <c r="BE937" s="101">
        <v>100</v>
      </c>
      <c r="BF937" s="101">
        <v>11</v>
      </c>
      <c r="BG937" s="101">
        <v>30</v>
      </c>
      <c r="BH937" s="101">
        <v>50</v>
      </c>
      <c r="BI937" s="101">
        <v>42</v>
      </c>
      <c r="BJ937" s="101">
        <v>50</v>
      </c>
      <c r="BK937" s="136">
        <v>8</v>
      </c>
      <c r="BL937" s="136">
        <v>12</v>
      </c>
      <c r="BM937" s="101">
        <v>5</v>
      </c>
      <c r="BN937" s="101">
        <v>10</v>
      </c>
      <c r="BO937" s="101">
        <v>36</v>
      </c>
      <c r="BP937" s="101">
        <v>41</v>
      </c>
      <c r="BQ937" s="101">
        <v>2.4</v>
      </c>
    </row>
    <row r="938" spans="1:69" hidden="1" x14ac:dyDescent="0.25">
      <c r="A938" s="73"/>
      <c r="B938" s="3" t="s">
        <v>318</v>
      </c>
      <c r="C938" s="23">
        <v>3.1</v>
      </c>
      <c r="D938" s="11">
        <v>0.9</v>
      </c>
      <c r="E938" s="11">
        <f t="shared" si="87"/>
        <v>42.000000000000007</v>
      </c>
      <c r="F938" s="11">
        <f t="shared" si="88"/>
        <v>0.81</v>
      </c>
      <c r="G938" s="11">
        <v>11.71</v>
      </c>
      <c r="H938" s="11">
        <v>47.8</v>
      </c>
      <c r="I938" s="11">
        <v>33.168300000000002</v>
      </c>
      <c r="J938" s="11">
        <v>33.153700000000001</v>
      </c>
      <c r="K938" s="125">
        <f t="shared" si="92"/>
        <v>1.2166666666667918</v>
      </c>
      <c r="L938" s="24">
        <v>44.2</v>
      </c>
      <c r="M938" s="6">
        <v>3.24</v>
      </c>
      <c r="N938" s="104">
        <v>4</v>
      </c>
      <c r="O938" s="114">
        <v>10.9</v>
      </c>
      <c r="P938" s="25">
        <f t="shared" si="91"/>
        <v>11.2</v>
      </c>
      <c r="Q938" s="25">
        <f t="shared" si="96"/>
        <v>1.3800000000000001</v>
      </c>
      <c r="R938" s="26">
        <v>2.08</v>
      </c>
      <c r="S938" s="26">
        <v>40</v>
      </c>
      <c r="T938" s="26">
        <v>33.140300000000003</v>
      </c>
      <c r="U938" s="121">
        <f t="shared" si="93"/>
        <v>1.674999999999649</v>
      </c>
      <c r="V938" s="38">
        <v>7.53</v>
      </c>
      <c r="W938" s="126">
        <f t="shared" si="89"/>
        <v>2.891666666666441</v>
      </c>
      <c r="Y938" s="40">
        <v>652</v>
      </c>
      <c r="AA938" s="40">
        <v>23.83</v>
      </c>
      <c r="AB938" s="41">
        <v>22.96</v>
      </c>
      <c r="AC938" s="48">
        <v>20.9</v>
      </c>
      <c r="AD938" s="49">
        <v>3.16</v>
      </c>
      <c r="AE938" s="49">
        <v>372</v>
      </c>
      <c r="AF938" s="49">
        <v>1.9</v>
      </c>
      <c r="AG938" s="49">
        <f t="shared" si="94"/>
        <v>8.6449999999999996</v>
      </c>
      <c r="AH938" s="108">
        <v>0.8</v>
      </c>
      <c r="AK938" s="56">
        <v>12.15</v>
      </c>
      <c r="AL938" s="111">
        <v>44.8005</v>
      </c>
      <c r="AM938" s="111">
        <v>44.797199999999997</v>
      </c>
      <c r="AN938" s="60">
        <f t="shared" si="95"/>
        <v>82.500000000074181</v>
      </c>
      <c r="AO938" s="61">
        <v>6.78</v>
      </c>
      <c r="AS938" s="101">
        <v>300</v>
      </c>
      <c r="AT938" s="101">
        <v>400</v>
      </c>
      <c r="AU938" s="101">
        <v>20</v>
      </c>
      <c r="AV938" s="101">
        <v>25</v>
      </c>
      <c r="AW938" s="101">
        <v>8</v>
      </c>
      <c r="AX938" s="101">
        <v>12</v>
      </c>
      <c r="AY938" s="101">
        <v>2.7</v>
      </c>
      <c r="AZ938" s="101">
        <v>3.3</v>
      </c>
      <c r="BA938" s="101">
        <v>2</v>
      </c>
      <c r="BB938" s="101">
        <v>2</v>
      </c>
      <c r="BC938" s="101">
        <v>12</v>
      </c>
      <c r="BD938" s="101">
        <v>50</v>
      </c>
      <c r="BE938" s="101">
        <v>100</v>
      </c>
      <c r="BF938" s="101">
        <v>11</v>
      </c>
      <c r="BG938" s="101">
        <v>30</v>
      </c>
      <c r="BH938" s="101">
        <v>50</v>
      </c>
      <c r="BI938" s="101">
        <v>42</v>
      </c>
      <c r="BJ938" s="101">
        <v>50</v>
      </c>
      <c r="BK938" s="136">
        <v>8</v>
      </c>
      <c r="BL938" s="136">
        <v>12</v>
      </c>
      <c r="BM938" s="101">
        <v>5</v>
      </c>
      <c r="BN938" s="101">
        <v>10</v>
      </c>
      <c r="BO938" s="101">
        <v>36</v>
      </c>
      <c r="BP938" s="101">
        <v>41</v>
      </c>
      <c r="BQ938" s="101">
        <v>2.4</v>
      </c>
    </row>
    <row r="939" spans="1:69" hidden="1" x14ac:dyDescent="0.25">
      <c r="A939" s="73">
        <v>43473</v>
      </c>
      <c r="B939" s="3" t="s">
        <v>123</v>
      </c>
      <c r="C939" s="23">
        <v>3.4</v>
      </c>
      <c r="D939" s="11">
        <v>0.8</v>
      </c>
      <c r="E939" s="11">
        <f t="shared" si="87"/>
        <v>47</v>
      </c>
      <c r="F939" s="11">
        <f t="shared" si="88"/>
        <v>0.72000000000000008</v>
      </c>
      <c r="G939" s="11">
        <v>11.74</v>
      </c>
      <c r="H939" s="11">
        <v>48.1</v>
      </c>
      <c r="I939" s="11">
        <v>33.347900000000003</v>
      </c>
      <c r="J939" s="11">
        <v>33.3384</v>
      </c>
      <c r="K939" s="125">
        <f t="shared" si="92"/>
        <v>0.791666666666894</v>
      </c>
      <c r="L939" s="24">
        <v>44.3</v>
      </c>
      <c r="M939" s="6">
        <v>3.51</v>
      </c>
      <c r="N939" s="104">
        <v>4.0999999999999996</v>
      </c>
      <c r="O939" s="114">
        <v>10.4</v>
      </c>
      <c r="P939" s="25">
        <f t="shared" si="91"/>
        <v>11.479999999999999</v>
      </c>
      <c r="Q939" s="25">
        <f t="shared" si="96"/>
        <v>1.2600000000000002</v>
      </c>
      <c r="R939" s="26">
        <v>2.09</v>
      </c>
      <c r="S939" s="26">
        <v>39.299999999999997</v>
      </c>
      <c r="T939" s="26">
        <v>33.323099999999997</v>
      </c>
      <c r="U939" s="121">
        <f t="shared" si="93"/>
        <v>1.9125000000004277</v>
      </c>
      <c r="V939" s="38">
        <v>7.21</v>
      </c>
      <c r="W939" s="126">
        <f t="shared" si="89"/>
        <v>2.7041666666673216</v>
      </c>
      <c r="Y939" s="40">
        <v>633</v>
      </c>
      <c r="AA939" s="40">
        <v>21.02</v>
      </c>
      <c r="AB939" s="41">
        <v>22.78</v>
      </c>
      <c r="AC939" s="48">
        <v>21.1</v>
      </c>
      <c r="AD939" s="49">
        <v>3.29</v>
      </c>
      <c r="AE939" s="49">
        <v>311</v>
      </c>
      <c r="AF939" s="49">
        <v>1.8</v>
      </c>
      <c r="AG939" s="49">
        <f t="shared" si="94"/>
        <v>8.19</v>
      </c>
      <c r="AH939" s="108">
        <v>0.7</v>
      </c>
      <c r="AK939" s="56">
        <v>12.95</v>
      </c>
      <c r="AL939" s="111">
        <v>45.032200000000003</v>
      </c>
      <c r="AM939" s="111">
        <v>45.030099999999997</v>
      </c>
      <c r="AN939" s="60">
        <f t="shared" si="95"/>
        <v>52.500000000144098</v>
      </c>
      <c r="AO939" s="61">
        <v>4.7720000000000002</v>
      </c>
      <c r="AS939" s="101">
        <v>300</v>
      </c>
      <c r="AT939" s="101">
        <v>400</v>
      </c>
      <c r="AU939" s="101">
        <v>20</v>
      </c>
      <c r="AV939" s="101">
        <v>25</v>
      </c>
      <c r="AW939" s="101">
        <v>8</v>
      </c>
      <c r="AX939" s="101">
        <v>12</v>
      </c>
      <c r="AY939" s="101">
        <v>2.7</v>
      </c>
      <c r="AZ939" s="101">
        <v>3.3</v>
      </c>
      <c r="BA939" s="101">
        <v>2</v>
      </c>
      <c r="BB939" s="101">
        <v>2</v>
      </c>
      <c r="BC939" s="101">
        <v>12</v>
      </c>
      <c r="BD939" s="101">
        <v>50</v>
      </c>
      <c r="BE939" s="101">
        <v>100</v>
      </c>
      <c r="BF939" s="101">
        <v>11</v>
      </c>
      <c r="BG939" s="101">
        <v>30</v>
      </c>
      <c r="BH939" s="101">
        <v>50</v>
      </c>
      <c r="BI939" s="101">
        <v>42</v>
      </c>
      <c r="BJ939" s="101">
        <v>50</v>
      </c>
      <c r="BK939" s="136">
        <v>8</v>
      </c>
      <c r="BL939" s="136">
        <v>12</v>
      </c>
      <c r="BM939" s="101">
        <v>5</v>
      </c>
      <c r="BN939" s="101">
        <v>10</v>
      </c>
      <c r="BO939" s="101">
        <v>36</v>
      </c>
      <c r="BP939" s="101">
        <v>41</v>
      </c>
      <c r="BQ939" s="101">
        <v>2.4</v>
      </c>
    </row>
    <row r="940" spans="1:69" hidden="1" x14ac:dyDescent="0.25">
      <c r="A940" s="73"/>
      <c r="B940" s="3" t="s">
        <v>166</v>
      </c>
      <c r="C940" s="23">
        <v>3.2</v>
      </c>
      <c r="D940" s="11">
        <v>0.9</v>
      </c>
      <c r="E940" s="11">
        <f t="shared" ref="E940:E1003" si="97">(C940-D940/3)*15</f>
        <v>43.500000000000007</v>
      </c>
      <c r="F940" s="11">
        <f t="shared" ref="F940:F1003" si="98">D940*0.9</f>
        <v>0.81</v>
      </c>
      <c r="G940" s="11">
        <v>11.72</v>
      </c>
      <c r="H940" s="11">
        <v>47.6</v>
      </c>
      <c r="I940" s="11">
        <v>33.282699999999998</v>
      </c>
      <c r="J940" s="11">
        <v>33.268799999999999</v>
      </c>
      <c r="K940" s="125">
        <f t="shared" si="92"/>
        <v>1.1583333333332984</v>
      </c>
      <c r="L940" s="24">
        <v>44.2</v>
      </c>
      <c r="M940" s="6">
        <v>3.12</v>
      </c>
      <c r="N940" s="104">
        <v>4.0999999999999996</v>
      </c>
      <c r="O940" s="114">
        <v>10.7</v>
      </c>
      <c r="P940" s="25">
        <f t="shared" si="91"/>
        <v>11.479999999999999</v>
      </c>
      <c r="Q940" s="25">
        <f t="shared" si="96"/>
        <v>1.32</v>
      </c>
      <c r="R940" s="26">
        <v>2.11</v>
      </c>
      <c r="S940" s="26">
        <v>39.799999999999997</v>
      </c>
      <c r="T940" s="26">
        <v>33.255000000000003</v>
      </c>
      <c r="U940" s="121">
        <f t="shared" si="93"/>
        <v>1.7249999999995325</v>
      </c>
      <c r="V940" s="38">
        <v>7.33</v>
      </c>
      <c r="W940" s="126">
        <f t="shared" si="89"/>
        <v>2.883333333332831</v>
      </c>
      <c r="Y940" s="40">
        <v>618</v>
      </c>
      <c r="AA940" s="40">
        <v>24.12</v>
      </c>
      <c r="AB940" s="41">
        <v>23.75</v>
      </c>
      <c r="AC940" s="48">
        <v>21.7</v>
      </c>
      <c r="AD940" s="49">
        <v>3.18</v>
      </c>
      <c r="AE940" s="49">
        <v>315</v>
      </c>
      <c r="AF940" s="49">
        <v>1.9</v>
      </c>
      <c r="AG940" s="49">
        <f t="shared" si="94"/>
        <v>8.6449999999999996</v>
      </c>
      <c r="AH940" s="108">
        <v>0.7</v>
      </c>
      <c r="AK940" s="56">
        <v>12.95</v>
      </c>
      <c r="AL940" s="111">
        <v>44.929699999999997</v>
      </c>
      <c r="AM940" s="111">
        <v>44.927599999999998</v>
      </c>
      <c r="AN940" s="60">
        <f t="shared" si="95"/>
        <v>52.499999999966462</v>
      </c>
      <c r="AO940" s="61">
        <v>4.7699999999999996</v>
      </c>
      <c r="AS940" s="101">
        <v>300</v>
      </c>
      <c r="AT940" s="101">
        <v>400</v>
      </c>
      <c r="AU940" s="101">
        <v>20</v>
      </c>
      <c r="AV940" s="101">
        <v>25</v>
      </c>
      <c r="AW940" s="101">
        <v>8</v>
      </c>
      <c r="AX940" s="101">
        <v>12</v>
      </c>
      <c r="AY940" s="101">
        <v>2.7</v>
      </c>
      <c r="AZ940" s="101">
        <v>3.3</v>
      </c>
      <c r="BA940" s="101">
        <v>2</v>
      </c>
      <c r="BB940" s="101">
        <v>2</v>
      </c>
      <c r="BC940" s="101">
        <v>12</v>
      </c>
      <c r="BD940" s="101">
        <v>50</v>
      </c>
      <c r="BE940" s="101">
        <v>100</v>
      </c>
      <c r="BF940" s="101">
        <v>11</v>
      </c>
      <c r="BG940" s="101">
        <v>30</v>
      </c>
      <c r="BH940" s="101">
        <v>50</v>
      </c>
      <c r="BI940" s="101">
        <v>42</v>
      </c>
      <c r="BJ940" s="101">
        <v>50</v>
      </c>
      <c r="BK940" s="136">
        <v>8</v>
      </c>
      <c r="BL940" s="136">
        <v>12</v>
      </c>
      <c r="BM940" s="101">
        <v>5</v>
      </c>
      <c r="BN940" s="101">
        <v>10</v>
      </c>
      <c r="BO940" s="101">
        <v>36</v>
      </c>
      <c r="BP940" s="101">
        <v>41</v>
      </c>
      <c r="BQ940" s="101">
        <v>2.4</v>
      </c>
    </row>
    <row r="941" spans="1:69" hidden="1" x14ac:dyDescent="0.25">
      <c r="A941" s="73"/>
      <c r="B941" s="3" t="s">
        <v>319</v>
      </c>
      <c r="C941" s="23">
        <v>3.1</v>
      </c>
      <c r="D941" s="11">
        <v>1</v>
      </c>
      <c r="E941" s="11">
        <f t="shared" si="97"/>
        <v>41.5</v>
      </c>
      <c r="F941" s="11">
        <f t="shared" si="98"/>
        <v>0.9</v>
      </c>
      <c r="G941" s="11">
        <v>11.92</v>
      </c>
      <c r="H941" s="11">
        <v>47.8</v>
      </c>
      <c r="I941" s="11">
        <v>33.371099999999998</v>
      </c>
      <c r="J941" s="11">
        <v>33.359400000000001</v>
      </c>
      <c r="K941" s="125">
        <f t="shared" si="92"/>
        <v>0.97499999999980003</v>
      </c>
      <c r="L941" s="24">
        <v>43.9</v>
      </c>
      <c r="M941" s="6">
        <v>3.39</v>
      </c>
      <c r="N941" s="104">
        <v>3.9</v>
      </c>
      <c r="O941" s="114">
        <v>11.8</v>
      </c>
      <c r="P941" s="25">
        <f t="shared" si="91"/>
        <v>10.92</v>
      </c>
      <c r="Q941" s="25">
        <f t="shared" si="96"/>
        <v>1.58</v>
      </c>
      <c r="R941" s="26">
        <v>2.1</v>
      </c>
      <c r="S941" s="26">
        <v>39.700000000000003</v>
      </c>
      <c r="T941" s="26">
        <v>33.345999999999997</v>
      </c>
      <c r="U941" s="121">
        <f t="shared" si="93"/>
        <v>1.6750000000005372</v>
      </c>
      <c r="V941" s="38">
        <v>7.22</v>
      </c>
      <c r="W941" s="126">
        <f t="shared" si="89"/>
        <v>2.650000000000337</v>
      </c>
      <c r="Y941" s="40">
        <v>638</v>
      </c>
      <c r="AA941" s="40">
        <v>22.39</v>
      </c>
      <c r="AB941" s="41">
        <v>24.15</v>
      </c>
      <c r="AC941" s="48">
        <v>21.2</v>
      </c>
      <c r="AD941" s="49">
        <v>3.29</v>
      </c>
      <c r="AE941" s="49">
        <v>319</v>
      </c>
      <c r="AF941" s="49">
        <v>1.75</v>
      </c>
      <c r="AG941" s="49">
        <f t="shared" si="94"/>
        <v>7.9624999999999995</v>
      </c>
      <c r="AH941" s="108">
        <v>0.8</v>
      </c>
      <c r="AK941" s="56">
        <v>12.82</v>
      </c>
      <c r="AL941" s="111">
        <v>45.061199999999999</v>
      </c>
      <c r="AM941" s="111">
        <v>45.057699999999997</v>
      </c>
      <c r="AN941" s="60">
        <f t="shared" si="95"/>
        <v>87.500000000062528</v>
      </c>
      <c r="AO941" s="61">
        <v>4.91</v>
      </c>
      <c r="AS941" s="101">
        <v>300</v>
      </c>
      <c r="AT941" s="101">
        <v>400</v>
      </c>
      <c r="AU941" s="101">
        <v>20</v>
      </c>
      <c r="AV941" s="101">
        <v>25</v>
      </c>
      <c r="AW941" s="101">
        <v>8</v>
      </c>
      <c r="AX941" s="101">
        <v>12</v>
      </c>
      <c r="AY941" s="101">
        <v>2.7</v>
      </c>
      <c r="AZ941" s="101">
        <v>3.3</v>
      </c>
      <c r="BA941" s="101">
        <v>2</v>
      </c>
      <c r="BB941" s="101">
        <v>2</v>
      </c>
      <c r="BC941" s="101">
        <v>12</v>
      </c>
      <c r="BD941" s="101">
        <v>50</v>
      </c>
      <c r="BE941" s="101">
        <v>100</v>
      </c>
      <c r="BF941" s="101">
        <v>11</v>
      </c>
      <c r="BG941" s="101">
        <v>30</v>
      </c>
      <c r="BH941" s="101">
        <v>50</v>
      </c>
      <c r="BI941" s="101">
        <v>42</v>
      </c>
      <c r="BJ941" s="101">
        <v>50</v>
      </c>
      <c r="BK941" s="136">
        <v>8</v>
      </c>
      <c r="BL941" s="136">
        <v>12</v>
      </c>
      <c r="BM941" s="101">
        <v>5</v>
      </c>
      <c r="BN941" s="101">
        <v>10</v>
      </c>
      <c r="BO941" s="101">
        <v>36</v>
      </c>
      <c r="BP941" s="101">
        <v>41</v>
      </c>
      <c r="BQ941" s="101">
        <v>2.4</v>
      </c>
    </row>
    <row r="942" spans="1:69" hidden="1" x14ac:dyDescent="0.25">
      <c r="A942" s="73">
        <v>43474</v>
      </c>
      <c r="B942" s="3" t="s">
        <v>162</v>
      </c>
      <c r="C942" s="23">
        <v>3</v>
      </c>
      <c r="D942" s="11">
        <v>1.1000000000000001</v>
      </c>
      <c r="E942" s="11">
        <f t="shared" si="97"/>
        <v>39.5</v>
      </c>
      <c r="F942" s="11">
        <f t="shared" si="98"/>
        <v>0.9900000000000001</v>
      </c>
      <c r="G942" s="11">
        <v>11.98</v>
      </c>
      <c r="H942" s="11">
        <v>47.9</v>
      </c>
      <c r="I942" s="11">
        <v>33.507399999999997</v>
      </c>
      <c r="J942" s="11">
        <v>33.499000000000002</v>
      </c>
      <c r="K942" s="125">
        <f t="shared" si="92"/>
        <v>0.69999999999955287</v>
      </c>
      <c r="L942" s="24">
        <v>44.1</v>
      </c>
      <c r="M942" s="6">
        <v>3.43</v>
      </c>
      <c r="N942" s="104">
        <v>4.2</v>
      </c>
      <c r="O942" s="114">
        <v>12.2</v>
      </c>
      <c r="P942" s="25">
        <f t="shared" si="91"/>
        <v>11.76</v>
      </c>
      <c r="Q942" s="25">
        <f t="shared" si="96"/>
        <v>1.5999999999999999</v>
      </c>
      <c r="R942" s="26">
        <v>2.1</v>
      </c>
      <c r="S942" s="26">
        <v>39.9</v>
      </c>
      <c r="T942" s="26">
        <v>33.483499999999999</v>
      </c>
      <c r="U942" s="121">
        <f t="shared" si="93"/>
        <v>1.9375000000003695</v>
      </c>
      <c r="V942" s="38">
        <v>7.17</v>
      </c>
      <c r="W942" s="126">
        <f t="shared" si="89"/>
        <v>2.6374999999999225</v>
      </c>
      <c r="Y942" s="40">
        <v>620</v>
      </c>
      <c r="AA942" s="40">
        <v>22.99</v>
      </c>
      <c r="AB942" s="41">
        <v>26.36</v>
      </c>
      <c r="AC942" s="48">
        <v>20.9</v>
      </c>
      <c r="AD942" s="49">
        <v>3.26</v>
      </c>
      <c r="AE942" s="49">
        <v>335</v>
      </c>
      <c r="AF942" s="49">
        <v>1.9</v>
      </c>
      <c r="AG942" s="49">
        <f t="shared" si="94"/>
        <v>8.6449999999999996</v>
      </c>
      <c r="AH942" s="108">
        <v>1</v>
      </c>
      <c r="AK942" s="56">
        <v>13.48</v>
      </c>
      <c r="AL942" s="111">
        <v>45.048499999999997</v>
      </c>
      <c r="AM942" s="111">
        <v>45.0456</v>
      </c>
      <c r="AN942" s="60">
        <f t="shared" si="95"/>
        <v>72.499999999919851</v>
      </c>
      <c r="AO942" s="61">
        <v>8.0820000000000007</v>
      </c>
      <c r="AS942" s="101">
        <v>300</v>
      </c>
      <c r="AT942" s="101">
        <v>400</v>
      </c>
      <c r="AU942" s="101">
        <v>20</v>
      </c>
      <c r="AV942" s="101">
        <v>25</v>
      </c>
      <c r="AW942" s="101">
        <v>8</v>
      </c>
      <c r="AX942" s="101">
        <v>12</v>
      </c>
      <c r="AY942" s="101">
        <v>2.7</v>
      </c>
      <c r="AZ942" s="101">
        <v>3.3</v>
      </c>
      <c r="BA942" s="101">
        <v>2</v>
      </c>
      <c r="BB942" s="101">
        <v>2</v>
      </c>
      <c r="BC942" s="101">
        <v>12</v>
      </c>
      <c r="BD942" s="101">
        <v>50</v>
      </c>
      <c r="BE942" s="101">
        <v>100</v>
      </c>
      <c r="BF942" s="101">
        <v>11</v>
      </c>
      <c r="BG942" s="101">
        <v>30</v>
      </c>
      <c r="BH942" s="101">
        <v>50</v>
      </c>
      <c r="BI942" s="101">
        <v>42</v>
      </c>
      <c r="BJ942" s="101">
        <v>50</v>
      </c>
      <c r="BK942" s="136">
        <v>8</v>
      </c>
      <c r="BL942" s="136">
        <v>12</v>
      </c>
      <c r="BM942" s="101">
        <v>5</v>
      </c>
      <c r="BN942" s="101">
        <v>10</v>
      </c>
      <c r="BO942" s="101">
        <v>36</v>
      </c>
      <c r="BP942" s="101">
        <v>41</v>
      </c>
      <c r="BQ942" s="101">
        <v>2.4</v>
      </c>
    </row>
    <row r="943" spans="1:69" hidden="1" x14ac:dyDescent="0.25">
      <c r="A943" s="73"/>
      <c r="B943" s="3" t="s">
        <v>115</v>
      </c>
      <c r="C943" s="23">
        <v>3.1</v>
      </c>
      <c r="D943" s="11">
        <v>1.1000000000000001</v>
      </c>
      <c r="E943" s="11">
        <f t="shared" si="97"/>
        <v>41</v>
      </c>
      <c r="F943" s="11">
        <f t="shared" si="98"/>
        <v>0.9900000000000001</v>
      </c>
      <c r="G943" s="11">
        <v>11.95</v>
      </c>
      <c r="H943" s="11">
        <v>47.7</v>
      </c>
      <c r="I943" s="11">
        <v>33.3431</v>
      </c>
      <c r="J943" s="11">
        <v>33.335500000000003</v>
      </c>
      <c r="K943" s="125">
        <f t="shared" si="92"/>
        <v>0.63333333333304154</v>
      </c>
      <c r="L943" s="24">
        <v>44.1</v>
      </c>
      <c r="M943" s="6">
        <v>3.37</v>
      </c>
      <c r="N943" s="104">
        <v>4.4000000000000004</v>
      </c>
      <c r="O943" s="114">
        <v>11.5</v>
      </c>
      <c r="P943" s="25">
        <f t="shared" si="91"/>
        <v>12.32</v>
      </c>
      <c r="Q943" s="25">
        <f t="shared" si="96"/>
        <v>1.42</v>
      </c>
      <c r="R943" s="26">
        <v>2.1</v>
      </c>
      <c r="S943" s="26">
        <v>39.9</v>
      </c>
      <c r="T943" s="26">
        <v>33.322499999999998</v>
      </c>
      <c r="U943" s="121">
        <f t="shared" si="93"/>
        <v>1.6250000000006537</v>
      </c>
      <c r="V943" s="38">
        <v>7.19</v>
      </c>
      <c r="W943" s="126">
        <f t="shared" si="89"/>
        <v>2.2583333333336952</v>
      </c>
      <c r="Y943" s="40">
        <v>606</v>
      </c>
      <c r="AA943" s="40">
        <v>25.91</v>
      </c>
      <c r="AB943" s="41">
        <v>26.43</v>
      </c>
      <c r="AC943" s="48">
        <v>20.9</v>
      </c>
      <c r="AD943" s="49">
        <v>3.25</v>
      </c>
      <c r="AE943" s="49">
        <v>337</v>
      </c>
      <c r="AF943" s="49">
        <v>2</v>
      </c>
      <c r="AG943" s="49">
        <f t="shared" si="94"/>
        <v>9.1</v>
      </c>
      <c r="AH943" s="108">
        <v>0.8</v>
      </c>
      <c r="AK943" s="56">
        <v>11.36</v>
      </c>
      <c r="AL943" s="111">
        <v>44.978400000000001</v>
      </c>
      <c r="AM943" s="111">
        <v>44.975200000000001</v>
      </c>
      <c r="AN943" s="60">
        <f t="shared" si="95"/>
        <v>79.999999999991189</v>
      </c>
      <c r="AO943" s="61">
        <v>8</v>
      </c>
      <c r="AS943" s="101">
        <v>300</v>
      </c>
      <c r="AT943" s="101">
        <v>400</v>
      </c>
      <c r="AU943" s="101">
        <v>20</v>
      </c>
      <c r="AV943" s="101">
        <v>25</v>
      </c>
      <c r="AW943" s="101">
        <v>8</v>
      </c>
      <c r="AX943" s="101">
        <v>12</v>
      </c>
      <c r="AY943" s="101">
        <v>2.7</v>
      </c>
      <c r="AZ943" s="101">
        <v>3.3</v>
      </c>
      <c r="BA943" s="101">
        <v>2</v>
      </c>
      <c r="BB943" s="101">
        <v>2</v>
      </c>
      <c r="BC943" s="101">
        <v>12</v>
      </c>
      <c r="BD943" s="101">
        <v>50</v>
      </c>
      <c r="BE943" s="101">
        <v>100</v>
      </c>
      <c r="BF943" s="101">
        <v>11</v>
      </c>
      <c r="BG943" s="101">
        <v>30</v>
      </c>
      <c r="BH943" s="101">
        <v>50</v>
      </c>
      <c r="BI943" s="101">
        <v>42</v>
      </c>
      <c r="BJ943" s="101">
        <v>50</v>
      </c>
      <c r="BK943" s="136">
        <v>8</v>
      </c>
      <c r="BL943" s="136">
        <v>12</v>
      </c>
      <c r="BM943" s="101">
        <v>5</v>
      </c>
      <c r="BN943" s="101">
        <v>10</v>
      </c>
      <c r="BO943" s="101">
        <v>36</v>
      </c>
      <c r="BP943" s="101">
        <v>41</v>
      </c>
      <c r="BQ943" s="101">
        <v>2.4</v>
      </c>
    </row>
    <row r="944" spans="1:69" hidden="1" x14ac:dyDescent="0.25">
      <c r="A944" s="73"/>
      <c r="B944" s="3" t="s">
        <v>320</v>
      </c>
      <c r="C944" s="23">
        <v>3.1</v>
      </c>
      <c r="D944" s="11">
        <v>0.95</v>
      </c>
      <c r="E944" s="11">
        <f t="shared" si="97"/>
        <v>41.75</v>
      </c>
      <c r="F944" s="11">
        <f t="shared" si="98"/>
        <v>0.85499999999999998</v>
      </c>
      <c r="G944" s="11">
        <v>11.89</v>
      </c>
      <c r="H944" s="11">
        <v>48.4</v>
      </c>
      <c r="I944" s="11">
        <v>33.339199999999998</v>
      </c>
      <c r="J944" s="11">
        <v>33.322899999999997</v>
      </c>
      <c r="K944" s="125">
        <f t="shared" si="92"/>
        <v>1.3583333333334242</v>
      </c>
      <c r="L944" s="24">
        <v>43.9</v>
      </c>
      <c r="M944" s="6">
        <v>3.6</v>
      </c>
      <c r="N944" s="104">
        <v>4.3</v>
      </c>
      <c r="O944" s="114">
        <v>14.3</v>
      </c>
      <c r="P944" s="25">
        <f t="shared" si="91"/>
        <v>12.04</v>
      </c>
      <c r="Q944" s="25">
        <f t="shared" si="96"/>
        <v>2</v>
      </c>
      <c r="R944" s="26">
        <v>2.1</v>
      </c>
      <c r="S944" s="26">
        <v>39.799999999999997</v>
      </c>
      <c r="T944" s="26">
        <v>33.307499999999997</v>
      </c>
      <c r="U944" s="121">
        <f t="shared" si="93"/>
        <v>1.9249999999999545</v>
      </c>
      <c r="V944" s="38">
        <v>7.14</v>
      </c>
      <c r="W944" s="126">
        <f t="shared" si="89"/>
        <v>3.2833333333333785</v>
      </c>
      <c r="Y944" s="40">
        <v>627</v>
      </c>
      <c r="AA944" s="40">
        <v>25.3</v>
      </c>
      <c r="AB944" s="41">
        <v>27.77</v>
      </c>
      <c r="AC944" s="48">
        <v>21.1</v>
      </c>
      <c r="AD944" s="49">
        <v>3.24</v>
      </c>
      <c r="AE944" s="49">
        <v>325</v>
      </c>
      <c r="AF944" s="49">
        <v>1.75</v>
      </c>
      <c r="AG944" s="49">
        <f t="shared" si="94"/>
        <v>7.9624999999999995</v>
      </c>
      <c r="AH944" s="108">
        <v>0.8</v>
      </c>
      <c r="AK944" s="56">
        <v>11.28</v>
      </c>
      <c r="AL944" s="111">
        <v>44.987200000000001</v>
      </c>
      <c r="AM944" s="111">
        <v>44.9846</v>
      </c>
      <c r="AN944" s="60">
        <f t="shared" si="95"/>
        <v>65.000000000026148</v>
      </c>
      <c r="AO944" s="61">
        <v>8.0500000000000007</v>
      </c>
      <c r="AS944" s="101">
        <v>300</v>
      </c>
      <c r="AT944" s="101">
        <v>400</v>
      </c>
      <c r="AU944" s="101">
        <v>20</v>
      </c>
      <c r="AV944" s="101">
        <v>25</v>
      </c>
      <c r="AW944" s="101">
        <v>8</v>
      </c>
      <c r="AX944" s="101">
        <v>12</v>
      </c>
      <c r="AY944" s="101">
        <v>2.7</v>
      </c>
      <c r="AZ944" s="101">
        <v>3.3</v>
      </c>
      <c r="BA944" s="101">
        <v>2</v>
      </c>
      <c r="BB944" s="101">
        <v>2</v>
      </c>
      <c r="BC944" s="101">
        <v>12</v>
      </c>
      <c r="BD944" s="101">
        <v>50</v>
      </c>
      <c r="BE944" s="101">
        <v>100</v>
      </c>
      <c r="BF944" s="101">
        <v>11</v>
      </c>
      <c r="BG944" s="101">
        <v>30</v>
      </c>
      <c r="BH944" s="101">
        <v>50</v>
      </c>
      <c r="BI944" s="101">
        <v>42</v>
      </c>
      <c r="BJ944" s="101">
        <v>50</v>
      </c>
      <c r="BK944" s="136">
        <v>8</v>
      </c>
      <c r="BL944" s="136">
        <v>12</v>
      </c>
      <c r="BM944" s="101">
        <v>5</v>
      </c>
      <c r="BN944" s="101">
        <v>10</v>
      </c>
      <c r="BO944" s="101">
        <v>36</v>
      </c>
      <c r="BP944" s="101">
        <v>41</v>
      </c>
      <c r="BQ944" s="101">
        <v>2.4</v>
      </c>
    </row>
    <row r="945" spans="1:69" hidden="1" x14ac:dyDescent="0.25">
      <c r="A945" s="73">
        <v>43475</v>
      </c>
      <c r="B945" s="3" t="s">
        <v>317</v>
      </c>
      <c r="N945" s="104">
        <v>3.9</v>
      </c>
      <c r="P945" s="25">
        <f t="shared" si="91"/>
        <v>10.92</v>
      </c>
      <c r="AS945" s="101">
        <v>300</v>
      </c>
      <c r="AT945" s="101">
        <v>400</v>
      </c>
      <c r="AU945" s="101">
        <v>20</v>
      </c>
      <c r="AV945" s="101">
        <v>25</v>
      </c>
      <c r="AW945" s="101">
        <v>8</v>
      </c>
      <c r="AX945" s="101">
        <v>12</v>
      </c>
      <c r="AY945" s="101">
        <v>2.7</v>
      </c>
      <c r="AZ945" s="101">
        <v>3.3</v>
      </c>
      <c r="BA945" s="101">
        <v>2</v>
      </c>
      <c r="BB945" s="101">
        <v>2</v>
      </c>
      <c r="BC945" s="101">
        <v>12</v>
      </c>
      <c r="BD945" s="101">
        <v>50</v>
      </c>
      <c r="BE945" s="101">
        <v>100</v>
      </c>
      <c r="BF945" s="101">
        <v>11</v>
      </c>
      <c r="BG945" s="101">
        <v>30</v>
      </c>
      <c r="BH945" s="101">
        <v>50</v>
      </c>
      <c r="BI945" s="101">
        <v>42</v>
      </c>
      <c r="BJ945" s="101">
        <v>50</v>
      </c>
      <c r="BK945" s="136">
        <v>8</v>
      </c>
      <c r="BL945" s="136">
        <v>12</v>
      </c>
      <c r="BM945" s="101">
        <v>5</v>
      </c>
      <c r="BN945" s="101">
        <v>10</v>
      </c>
      <c r="BO945" s="101">
        <v>36</v>
      </c>
      <c r="BP945" s="101">
        <v>41</v>
      </c>
      <c r="BQ945" s="101">
        <v>2.4</v>
      </c>
    </row>
    <row r="946" spans="1:69" hidden="1" x14ac:dyDescent="0.25">
      <c r="A946" s="73"/>
      <c r="B946" s="3" t="s">
        <v>148</v>
      </c>
      <c r="C946" s="23">
        <v>3.2</v>
      </c>
      <c r="D946" s="11">
        <v>0.9</v>
      </c>
      <c r="E946" s="11">
        <f t="shared" si="97"/>
        <v>43.500000000000007</v>
      </c>
      <c r="F946" s="11">
        <f t="shared" si="98"/>
        <v>0.81</v>
      </c>
      <c r="G946" s="11">
        <v>11.98</v>
      </c>
      <c r="H946" s="11">
        <v>48.8</v>
      </c>
      <c r="I946" s="11">
        <v>33.179000000000002</v>
      </c>
      <c r="J946" s="11">
        <v>33.169499999999999</v>
      </c>
      <c r="K946" s="125">
        <f t="shared" si="92"/>
        <v>0.791666666666894</v>
      </c>
      <c r="L946" s="24">
        <v>44.1</v>
      </c>
      <c r="M946" s="6">
        <v>3.22</v>
      </c>
      <c r="N946" s="104">
        <v>4.2</v>
      </c>
      <c r="O946" s="114">
        <v>14.2</v>
      </c>
      <c r="P946" s="25">
        <f t="shared" si="91"/>
        <v>11.76</v>
      </c>
      <c r="Q946" s="25">
        <f t="shared" si="96"/>
        <v>2</v>
      </c>
      <c r="R946" s="26">
        <v>2.09</v>
      </c>
      <c r="S946" s="26">
        <v>39.5</v>
      </c>
      <c r="T946" s="26">
        <v>33.156300000000002</v>
      </c>
      <c r="U946" s="121">
        <f t="shared" si="93"/>
        <v>1.6499999999997073</v>
      </c>
      <c r="V946" s="38">
        <v>6.68</v>
      </c>
      <c r="W946" s="126">
        <f t="shared" si="89"/>
        <v>2.4416666666666011</v>
      </c>
      <c r="Y946" s="40">
        <v>609</v>
      </c>
      <c r="AA946" s="40">
        <v>8.5</v>
      </c>
      <c r="AB946" s="41">
        <v>6.71</v>
      </c>
      <c r="AC946" s="48">
        <v>20.9</v>
      </c>
      <c r="AD946" s="49">
        <v>3.24</v>
      </c>
      <c r="AE946" s="49">
        <v>327</v>
      </c>
      <c r="AF946" s="49">
        <v>2</v>
      </c>
      <c r="AG946" s="49">
        <f t="shared" si="94"/>
        <v>9.1</v>
      </c>
      <c r="AH946" s="108">
        <v>0.9</v>
      </c>
      <c r="AK946" s="56">
        <v>11.54</v>
      </c>
      <c r="AL946" s="111">
        <v>45.023899999999998</v>
      </c>
      <c r="AM946" s="111">
        <v>45.021299999999997</v>
      </c>
      <c r="AN946" s="60">
        <f t="shared" si="95"/>
        <v>65.000000000026148</v>
      </c>
      <c r="AO946" s="61">
        <v>3.9279999999999999</v>
      </c>
      <c r="AS946" s="101">
        <v>300</v>
      </c>
      <c r="AT946" s="101">
        <v>400</v>
      </c>
      <c r="AU946" s="101">
        <v>20</v>
      </c>
      <c r="AV946" s="101">
        <v>25</v>
      </c>
      <c r="AW946" s="101">
        <v>8</v>
      </c>
      <c r="AX946" s="101">
        <v>12</v>
      </c>
      <c r="AY946" s="101">
        <v>2.7</v>
      </c>
      <c r="AZ946" s="101">
        <v>3.3</v>
      </c>
      <c r="BA946" s="101">
        <v>2</v>
      </c>
      <c r="BB946" s="101">
        <v>2</v>
      </c>
      <c r="BC946" s="101">
        <v>12</v>
      </c>
      <c r="BD946" s="101">
        <v>50</v>
      </c>
      <c r="BE946" s="101">
        <v>100</v>
      </c>
      <c r="BF946" s="101">
        <v>11</v>
      </c>
      <c r="BG946" s="101">
        <v>30</v>
      </c>
      <c r="BH946" s="101">
        <v>50</v>
      </c>
      <c r="BI946" s="101">
        <v>42</v>
      </c>
      <c r="BJ946" s="101">
        <v>50</v>
      </c>
      <c r="BK946" s="136">
        <v>8</v>
      </c>
      <c r="BL946" s="136">
        <v>12</v>
      </c>
      <c r="BM946" s="101">
        <v>5</v>
      </c>
      <c r="BN946" s="101">
        <v>10</v>
      </c>
      <c r="BO946" s="101">
        <v>36</v>
      </c>
      <c r="BP946" s="101">
        <v>41</v>
      </c>
      <c r="BQ946" s="101">
        <v>2.4</v>
      </c>
    </row>
    <row r="947" spans="1:69" hidden="1" x14ac:dyDescent="0.25">
      <c r="A947" s="73"/>
      <c r="B947" s="3" t="s">
        <v>207</v>
      </c>
      <c r="C947" s="23">
        <v>3</v>
      </c>
      <c r="D947" s="11">
        <v>1.1000000000000001</v>
      </c>
      <c r="E947" s="11">
        <f t="shared" si="97"/>
        <v>39.5</v>
      </c>
      <c r="F947" s="11">
        <f t="shared" si="98"/>
        <v>0.9900000000000001</v>
      </c>
      <c r="G947" s="11">
        <v>11.86</v>
      </c>
      <c r="H947" s="11">
        <v>48.4</v>
      </c>
      <c r="I947" s="11">
        <v>33.152500000000003</v>
      </c>
      <c r="J947" s="11">
        <v>33.142200000000003</v>
      </c>
      <c r="K947" s="125">
        <f t="shared" si="92"/>
        <v>0.85833333333340533</v>
      </c>
      <c r="L947" s="24">
        <v>43.9</v>
      </c>
      <c r="M947" s="6">
        <v>3.53</v>
      </c>
      <c r="N947" s="104">
        <v>4</v>
      </c>
      <c r="O947" s="114">
        <v>12.7</v>
      </c>
      <c r="P947" s="25">
        <f t="shared" si="91"/>
        <v>11.2</v>
      </c>
      <c r="Q947" s="25">
        <f t="shared" si="96"/>
        <v>1.74</v>
      </c>
      <c r="R947" s="26">
        <v>2.11</v>
      </c>
      <c r="S947" s="26">
        <v>40.200000000000003</v>
      </c>
      <c r="T947" s="26">
        <v>33.130200000000002</v>
      </c>
      <c r="U947" s="121">
        <f t="shared" si="93"/>
        <v>1.5000000000000568</v>
      </c>
      <c r="V947" s="38">
        <v>6.73</v>
      </c>
      <c r="W947" s="126">
        <f t="shared" si="89"/>
        <v>2.3583333333334622</v>
      </c>
      <c r="Y947" s="40">
        <v>619</v>
      </c>
      <c r="AA947" s="40">
        <v>12.66</v>
      </c>
      <c r="AB947" s="41">
        <v>7.42</v>
      </c>
      <c r="AC947" s="48">
        <v>21.1</v>
      </c>
      <c r="AD947" s="49">
        <v>3.24</v>
      </c>
      <c r="AE947" s="49">
        <v>329</v>
      </c>
      <c r="AF947" s="49">
        <v>2</v>
      </c>
      <c r="AG947" s="49">
        <f t="shared" si="94"/>
        <v>9.1</v>
      </c>
      <c r="AH947" s="108">
        <v>0.9</v>
      </c>
      <c r="AK947" s="56">
        <v>10.78</v>
      </c>
      <c r="AL947" s="111">
        <v>45.834000000000003</v>
      </c>
      <c r="AM947" s="111">
        <v>45.831600000000002</v>
      </c>
      <c r="AN947" s="60">
        <f t="shared" si="95"/>
        <v>60.000000000037801</v>
      </c>
      <c r="AO947" s="61">
        <v>6.64</v>
      </c>
      <c r="AS947" s="101">
        <v>300</v>
      </c>
      <c r="AT947" s="101">
        <v>400</v>
      </c>
      <c r="AU947" s="101">
        <v>20</v>
      </c>
      <c r="AV947" s="101">
        <v>25</v>
      </c>
      <c r="AW947" s="101">
        <v>8</v>
      </c>
      <c r="AX947" s="101">
        <v>12</v>
      </c>
      <c r="AY947" s="101">
        <v>2.7</v>
      </c>
      <c r="AZ947" s="101">
        <v>3.3</v>
      </c>
      <c r="BA947" s="101">
        <v>2</v>
      </c>
      <c r="BB947" s="101">
        <v>2</v>
      </c>
      <c r="BC947" s="101">
        <v>12</v>
      </c>
      <c r="BD947" s="101">
        <v>50</v>
      </c>
      <c r="BE947" s="101">
        <v>100</v>
      </c>
      <c r="BF947" s="101">
        <v>11</v>
      </c>
      <c r="BG947" s="101">
        <v>30</v>
      </c>
      <c r="BH947" s="101">
        <v>50</v>
      </c>
      <c r="BI947" s="101">
        <v>42</v>
      </c>
      <c r="BJ947" s="101">
        <v>50</v>
      </c>
      <c r="BK947" s="136">
        <v>8</v>
      </c>
      <c r="BL947" s="136">
        <v>12</v>
      </c>
      <c r="BM947" s="101">
        <v>5</v>
      </c>
      <c r="BN947" s="101">
        <v>10</v>
      </c>
      <c r="BO947" s="101">
        <v>36</v>
      </c>
      <c r="BP947" s="101">
        <v>41</v>
      </c>
      <c r="BQ947" s="101">
        <v>2.4</v>
      </c>
    </row>
    <row r="948" spans="1:69" hidden="1" x14ac:dyDescent="0.25">
      <c r="A948" s="73"/>
      <c r="B948" s="3" t="s">
        <v>318</v>
      </c>
      <c r="C948" s="23">
        <v>3.2</v>
      </c>
      <c r="D948" s="11">
        <v>1</v>
      </c>
      <c r="E948" s="11">
        <f t="shared" si="97"/>
        <v>43</v>
      </c>
      <c r="F948" s="11">
        <f t="shared" si="98"/>
        <v>0.9</v>
      </c>
      <c r="G948" s="11">
        <v>11.84</v>
      </c>
      <c r="H948" s="11">
        <v>48.4</v>
      </c>
      <c r="I948" s="11">
        <v>33.348999999999997</v>
      </c>
      <c r="J948" s="11">
        <v>33.339100000000002</v>
      </c>
      <c r="K948" s="125">
        <f t="shared" si="92"/>
        <v>0.82499999999955753</v>
      </c>
      <c r="L948" s="24">
        <v>43.9</v>
      </c>
      <c r="M948" s="6">
        <v>3.45</v>
      </c>
      <c r="N948" s="104">
        <v>3.8</v>
      </c>
      <c r="O948" s="114">
        <v>12.4</v>
      </c>
      <c r="P948" s="25">
        <f t="shared" si="91"/>
        <v>10.639999999999999</v>
      </c>
      <c r="Q948" s="25">
        <f t="shared" si="96"/>
        <v>1.7200000000000004</v>
      </c>
      <c r="R948" s="26">
        <v>2.1</v>
      </c>
      <c r="S948" s="26">
        <v>39.700000000000003</v>
      </c>
      <c r="T948" s="26">
        <v>33.324399999999997</v>
      </c>
      <c r="U948" s="121">
        <f t="shared" si="93"/>
        <v>1.8375000000006025</v>
      </c>
      <c r="V948" s="38">
        <v>6.82</v>
      </c>
      <c r="W948" s="126">
        <f t="shared" si="89"/>
        <v>2.66250000000016</v>
      </c>
      <c r="Y948" s="40">
        <v>603</v>
      </c>
      <c r="AA948" s="40">
        <v>12.49</v>
      </c>
      <c r="AB948" s="41">
        <v>7.31</v>
      </c>
      <c r="AC948" s="48">
        <v>20.9</v>
      </c>
      <c r="AD948" s="49">
        <v>3.15</v>
      </c>
      <c r="AE948" s="49">
        <v>328</v>
      </c>
      <c r="AF948" s="49">
        <v>1.8</v>
      </c>
      <c r="AG948" s="49">
        <f t="shared" si="94"/>
        <v>8.19</v>
      </c>
      <c r="AH948" s="108">
        <v>0.8</v>
      </c>
      <c r="AK948" s="56">
        <v>11.96</v>
      </c>
      <c r="AL948" s="111">
        <v>45.051299999999998</v>
      </c>
      <c r="AM948" s="111">
        <v>45.048400000000001</v>
      </c>
      <c r="AN948" s="60">
        <f t="shared" si="95"/>
        <v>72.499999999919851</v>
      </c>
      <c r="AO948" s="61">
        <v>5.65</v>
      </c>
      <c r="AS948" s="101">
        <v>300</v>
      </c>
      <c r="AT948" s="101">
        <v>400</v>
      </c>
      <c r="AU948" s="101">
        <v>20</v>
      </c>
      <c r="AV948" s="101">
        <v>25</v>
      </c>
      <c r="AW948" s="101">
        <v>8</v>
      </c>
      <c r="AX948" s="101">
        <v>12</v>
      </c>
      <c r="AY948" s="101">
        <v>2.7</v>
      </c>
      <c r="AZ948" s="101">
        <v>3.3</v>
      </c>
      <c r="BA948" s="101">
        <v>2</v>
      </c>
      <c r="BB948" s="101">
        <v>2</v>
      </c>
      <c r="BC948" s="101">
        <v>12</v>
      </c>
      <c r="BD948" s="101">
        <v>50</v>
      </c>
      <c r="BE948" s="101">
        <v>100</v>
      </c>
      <c r="BF948" s="101">
        <v>11</v>
      </c>
      <c r="BG948" s="101">
        <v>30</v>
      </c>
      <c r="BH948" s="101">
        <v>50</v>
      </c>
      <c r="BI948" s="101">
        <v>42</v>
      </c>
      <c r="BJ948" s="101">
        <v>50</v>
      </c>
      <c r="BK948" s="136">
        <v>8</v>
      </c>
      <c r="BL948" s="136">
        <v>12</v>
      </c>
      <c r="BM948" s="101">
        <v>5</v>
      </c>
      <c r="BN948" s="101">
        <v>10</v>
      </c>
      <c r="BO948" s="101">
        <v>36</v>
      </c>
      <c r="BP948" s="101">
        <v>41</v>
      </c>
      <c r="BQ948" s="101">
        <v>2.4</v>
      </c>
    </row>
    <row r="949" spans="1:69" hidden="1" x14ac:dyDescent="0.25">
      <c r="A949" s="73">
        <v>43476</v>
      </c>
      <c r="B949" s="3" t="s">
        <v>167</v>
      </c>
      <c r="C949" s="23">
        <v>3.2</v>
      </c>
      <c r="D949" s="11">
        <v>0.9</v>
      </c>
      <c r="E949" s="11">
        <f t="shared" si="97"/>
        <v>43.500000000000007</v>
      </c>
      <c r="F949" s="11">
        <f t="shared" si="98"/>
        <v>0.81</v>
      </c>
      <c r="G949" s="11">
        <v>11.87</v>
      </c>
      <c r="H949" s="11">
        <v>48.9</v>
      </c>
      <c r="I949" s="11">
        <v>33.069200000000002</v>
      </c>
      <c r="J949" s="11">
        <v>33.060699999999997</v>
      </c>
      <c r="K949" s="125">
        <f t="shared" si="92"/>
        <v>0.70833333333375492</v>
      </c>
      <c r="L949" s="24">
        <v>44</v>
      </c>
      <c r="M949" s="6">
        <v>3.12</v>
      </c>
      <c r="N949" s="104">
        <v>3.7</v>
      </c>
      <c r="O949" s="114">
        <v>11.7</v>
      </c>
      <c r="P949" s="25">
        <f t="shared" si="91"/>
        <v>10.36</v>
      </c>
      <c r="Q949" s="25">
        <f t="shared" si="96"/>
        <v>1.5999999999999999</v>
      </c>
      <c r="R949" s="26">
        <v>2.17</v>
      </c>
      <c r="S949" s="26">
        <v>39.9</v>
      </c>
      <c r="T949" s="26">
        <v>33.047899999999998</v>
      </c>
      <c r="U949" s="121">
        <f t="shared" si="93"/>
        <v>1.5999999999998238</v>
      </c>
      <c r="V949" s="38">
        <v>6.46</v>
      </c>
      <c r="W949" s="126">
        <f t="shared" si="89"/>
        <v>2.3083333333335787</v>
      </c>
      <c r="Y949" s="40">
        <v>605</v>
      </c>
      <c r="AA949" s="40">
        <v>11.24</v>
      </c>
      <c r="AB949" s="41">
        <v>7.98</v>
      </c>
      <c r="AC949" s="48">
        <v>21.1</v>
      </c>
      <c r="AD949" s="49">
        <v>3.29</v>
      </c>
      <c r="AE949" s="49">
        <v>315</v>
      </c>
      <c r="AF949" s="49">
        <v>1.8</v>
      </c>
      <c r="AG949" s="49">
        <f t="shared" si="94"/>
        <v>8.19</v>
      </c>
      <c r="AH949" s="108">
        <v>1</v>
      </c>
      <c r="AK949" s="56">
        <v>11.46</v>
      </c>
      <c r="AL949" s="111">
        <v>44.873199999999997</v>
      </c>
      <c r="AM949" s="111">
        <v>44.870699999999999</v>
      </c>
      <c r="AN949" s="60">
        <f t="shared" si="95"/>
        <v>62.499999999943157</v>
      </c>
      <c r="AO949" s="61">
        <v>4.59</v>
      </c>
      <c r="AS949" s="101">
        <v>300</v>
      </c>
      <c r="AT949" s="101">
        <v>400</v>
      </c>
      <c r="AU949" s="101">
        <v>20</v>
      </c>
      <c r="AV949" s="101">
        <v>25</v>
      </c>
      <c r="AW949" s="101">
        <v>8</v>
      </c>
      <c r="AX949" s="101">
        <v>12</v>
      </c>
      <c r="AY949" s="101">
        <v>2.7</v>
      </c>
      <c r="AZ949" s="101">
        <v>3.3</v>
      </c>
      <c r="BA949" s="101">
        <v>2</v>
      </c>
      <c r="BB949" s="101">
        <v>2</v>
      </c>
      <c r="BC949" s="101">
        <v>12</v>
      </c>
      <c r="BD949" s="101">
        <v>50</v>
      </c>
      <c r="BE949" s="101">
        <v>100</v>
      </c>
      <c r="BF949" s="101">
        <v>11</v>
      </c>
      <c r="BG949" s="101">
        <v>30</v>
      </c>
      <c r="BH949" s="101">
        <v>50</v>
      </c>
      <c r="BI949" s="101">
        <v>42</v>
      </c>
      <c r="BJ949" s="101">
        <v>50</v>
      </c>
      <c r="BK949" s="136">
        <v>8</v>
      </c>
      <c r="BL949" s="136">
        <v>12</v>
      </c>
      <c r="BM949" s="101">
        <v>5</v>
      </c>
      <c r="BN949" s="101">
        <v>10</v>
      </c>
      <c r="BO949" s="101">
        <v>36</v>
      </c>
      <c r="BP949" s="101">
        <v>41</v>
      </c>
      <c r="BQ949" s="101">
        <v>2.4</v>
      </c>
    </row>
    <row r="950" spans="1:69" hidden="1" x14ac:dyDescent="0.25">
      <c r="A950" s="73"/>
      <c r="B950" s="3" t="s">
        <v>46</v>
      </c>
      <c r="C950" s="23">
        <v>3.3</v>
      </c>
      <c r="D950" s="11">
        <v>1</v>
      </c>
      <c r="E950" s="11">
        <f t="shared" si="97"/>
        <v>44.499999999999993</v>
      </c>
      <c r="F950" s="11">
        <f t="shared" si="98"/>
        <v>0.9</v>
      </c>
      <c r="G950" s="11">
        <v>11.85</v>
      </c>
      <c r="H950" s="11">
        <v>48.3</v>
      </c>
      <c r="I950" s="11">
        <v>33.252200000000002</v>
      </c>
      <c r="J950" s="11">
        <v>33.243499999999997</v>
      </c>
      <c r="K950" s="125">
        <f t="shared" si="92"/>
        <v>0.72500000000038278</v>
      </c>
      <c r="L950" s="24">
        <v>43.9</v>
      </c>
      <c r="M950" s="6">
        <v>3.71</v>
      </c>
      <c r="N950" s="104">
        <v>3.5</v>
      </c>
      <c r="O950" s="114">
        <v>11</v>
      </c>
      <c r="P950" s="25">
        <f t="shared" si="91"/>
        <v>9.7999999999999989</v>
      </c>
      <c r="Q950" s="25">
        <f t="shared" si="96"/>
        <v>1.5</v>
      </c>
      <c r="R950" s="26">
        <v>2.16</v>
      </c>
      <c r="S950" s="26">
        <v>40.799999999999997</v>
      </c>
      <c r="T950" s="26">
        <v>33.228700000000003</v>
      </c>
      <c r="U950" s="121">
        <f t="shared" si="93"/>
        <v>1.8499999999992411</v>
      </c>
      <c r="V950" s="38">
        <v>6.41</v>
      </c>
      <c r="W950" s="126">
        <f t="shared" si="89"/>
        <v>2.574999999999624</v>
      </c>
      <c r="Y950" s="40">
        <v>588</v>
      </c>
      <c r="AA950" s="40">
        <v>11.15</v>
      </c>
      <c r="AB950" s="41">
        <v>7.56</v>
      </c>
      <c r="AC950" s="48">
        <v>21.3</v>
      </c>
      <c r="AD950" s="49">
        <v>3.24</v>
      </c>
      <c r="AE950" s="49">
        <v>322</v>
      </c>
      <c r="AF950" s="49">
        <v>1.9</v>
      </c>
      <c r="AG950" s="49">
        <f t="shared" si="94"/>
        <v>8.6449999999999996</v>
      </c>
      <c r="AH950" s="108">
        <v>0.8</v>
      </c>
      <c r="AK950" s="56">
        <v>12.77</v>
      </c>
      <c r="AL950" s="111">
        <v>45.041400000000003</v>
      </c>
      <c r="AM950" s="111">
        <v>45.0381</v>
      </c>
      <c r="AN950" s="60">
        <f t="shared" si="95"/>
        <v>82.500000000074181</v>
      </c>
      <c r="AO950" s="61">
        <v>7.05</v>
      </c>
      <c r="AS950" s="101">
        <v>300</v>
      </c>
      <c r="AT950" s="101">
        <v>400</v>
      </c>
      <c r="AU950" s="101">
        <v>20</v>
      </c>
      <c r="AV950" s="101">
        <v>25</v>
      </c>
      <c r="AW950" s="101">
        <v>7</v>
      </c>
      <c r="AX950" s="101">
        <v>10</v>
      </c>
      <c r="AY950" s="101">
        <v>2.7</v>
      </c>
      <c r="AZ950" s="101">
        <v>3.3</v>
      </c>
      <c r="BA950" s="101">
        <v>2</v>
      </c>
      <c r="BB950" s="101">
        <v>2</v>
      </c>
      <c r="BC950" s="101">
        <v>12</v>
      </c>
      <c r="BD950" s="101">
        <v>50</v>
      </c>
      <c r="BE950" s="101">
        <v>100</v>
      </c>
      <c r="BF950" s="101">
        <v>11</v>
      </c>
      <c r="BG950" s="101">
        <v>30</v>
      </c>
      <c r="BH950" s="101">
        <v>50</v>
      </c>
      <c r="BI950" s="101">
        <v>42</v>
      </c>
      <c r="BJ950" s="101">
        <v>50</v>
      </c>
      <c r="BK950" s="136">
        <v>8</v>
      </c>
      <c r="BL950" s="136">
        <v>12</v>
      </c>
      <c r="BM950" s="101">
        <v>5</v>
      </c>
      <c r="BN950" s="101">
        <v>10</v>
      </c>
      <c r="BO950" s="101">
        <v>36</v>
      </c>
      <c r="BP950" s="101">
        <v>41</v>
      </c>
      <c r="BQ950" s="101">
        <v>2.4</v>
      </c>
    </row>
    <row r="951" spans="1:69" hidden="1" x14ac:dyDescent="0.25">
      <c r="A951" s="73"/>
      <c r="B951" s="3" t="s">
        <v>58</v>
      </c>
      <c r="C951" s="23">
        <v>3.3</v>
      </c>
      <c r="D951" s="11">
        <v>1</v>
      </c>
      <c r="E951" s="11">
        <f t="shared" si="97"/>
        <v>44.499999999999993</v>
      </c>
      <c r="F951" s="11">
        <f t="shared" si="98"/>
        <v>0.9</v>
      </c>
      <c r="G951" s="11">
        <v>11.76</v>
      </c>
      <c r="H951" s="11">
        <v>48.6</v>
      </c>
      <c r="I951" s="11">
        <v>33.2014</v>
      </c>
      <c r="J951" s="11">
        <v>33.192500000000003</v>
      </c>
      <c r="K951" s="125">
        <f t="shared" si="92"/>
        <v>0.74166666666641845</v>
      </c>
      <c r="L951" s="24">
        <v>44.7</v>
      </c>
      <c r="M951" s="6">
        <v>5.14</v>
      </c>
      <c r="N951" s="104">
        <v>3.8</v>
      </c>
      <c r="O951" s="114">
        <v>12.3</v>
      </c>
      <c r="P951" s="25">
        <f t="shared" si="91"/>
        <v>10.639999999999999</v>
      </c>
      <c r="Q951" s="25">
        <f t="shared" si="96"/>
        <v>1.7000000000000002</v>
      </c>
      <c r="R951" s="26">
        <v>2.12</v>
      </c>
      <c r="S951" s="26">
        <v>41.4</v>
      </c>
      <c r="T951" s="26">
        <v>33.178400000000003</v>
      </c>
      <c r="U951" s="121">
        <f t="shared" si="93"/>
        <v>1.7624999999998892</v>
      </c>
      <c r="V951" s="38">
        <v>6.64</v>
      </c>
      <c r="W951" s="126">
        <f t="shared" si="89"/>
        <v>2.5041666666663076</v>
      </c>
      <c r="Y951" s="40">
        <v>594</v>
      </c>
      <c r="AA951" s="40">
        <v>11.01</v>
      </c>
      <c r="AB951" s="41">
        <v>7.33</v>
      </c>
      <c r="AC951" s="48">
        <v>20.9</v>
      </c>
      <c r="AD951" s="49">
        <v>3.19</v>
      </c>
      <c r="AE951" s="49">
        <v>333</v>
      </c>
      <c r="AF951" s="49">
        <v>1.7</v>
      </c>
      <c r="AG951" s="49">
        <f t="shared" si="94"/>
        <v>7.7349999999999994</v>
      </c>
      <c r="AH951" s="108">
        <v>0.8</v>
      </c>
      <c r="AJ951" s="80">
        <v>76.19</v>
      </c>
      <c r="AK951" s="56">
        <v>21.34</v>
      </c>
      <c r="AL951" s="111">
        <v>44.877699999999997</v>
      </c>
      <c r="AM951" s="111">
        <v>44.874099999999999</v>
      </c>
      <c r="AN951" s="60">
        <f t="shared" si="95"/>
        <v>89.999999999967883</v>
      </c>
      <c r="AO951" s="61">
        <v>6.49</v>
      </c>
      <c r="AS951" s="101">
        <v>300</v>
      </c>
      <c r="AT951" s="101">
        <v>400</v>
      </c>
      <c r="AU951" s="101">
        <v>20</v>
      </c>
      <c r="AV951" s="101">
        <v>25</v>
      </c>
      <c r="AW951" s="151">
        <v>7</v>
      </c>
      <c r="AX951" s="151">
        <v>10</v>
      </c>
      <c r="AY951" s="101">
        <v>2.7</v>
      </c>
      <c r="AZ951" s="101">
        <v>3.3</v>
      </c>
      <c r="BA951" s="101">
        <v>2</v>
      </c>
      <c r="BB951" s="101">
        <v>2</v>
      </c>
      <c r="BC951" s="101">
        <v>12</v>
      </c>
      <c r="BD951" s="101">
        <v>50</v>
      </c>
      <c r="BE951" s="101">
        <v>100</v>
      </c>
      <c r="BF951" s="101">
        <v>11</v>
      </c>
      <c r="BG951" s="101">
        <v>30</v>
      </c>
      <c r="BH951" s="101">
        <v>50</v>
      </c>
      <c r="BI951" s="101">
        <v>42</v>
      </c>
      <c r="BJ951" s="101">
        <v>50</v>
      </c>
      <c r="BK951" s="136">
        <v>8</v>
      </c>
      <c r="BL951" s="136">
        <v>12</v>
      </c>
      <c r="BM951" s="101">
        <v>5</v>
      </c>
      <c r="BN951" s="101">
        <v>10</v>
      </c>
      <c r="BO951" s="101">
        <v>36</v>
      </c>
      <c r="BP951" s="101">
        <v>41</v>
      </c>
      <c r="BQ951" s="101">
        <v>2.4</v>
      </c>
    </row>
    <row r="952" spans="1:69" hidden="1" x14ac:dyDescent="0.25">
      <c r="A952" s="73"/>
      <c r="B952" s="3" t="s">
        <v>321</v>
      </c>
      <c r="S952" s="26">
        <v>40</v>
      </c>
      <c r="AS952" s="101">
        <v>300</v>
      </c>
      <c r="AT952" s="101">
        <v>400</v>
      </c>
      <c r="AU952" s="101">
        <v>20</v>
      </c>
      <c r="AV952" s="101">
        <v>25</v>
      </c>
      <c r="AW952" s="151">
        <v>7</v>
      </c>
      <c r="AX952" s="151">
        <v>10</v>
      </c>
      <c r="AY952" s="101">
        <v>2.7</v>
      </c>
      <c r="AZ952" s="101">
        <v>3.3</v>
      </c>
      <c r="BA952" s="101">
        <v>2</v>
      </c>
      <c r="BB952" s="101">
        <v>2</v>
      </c>
      <c r="BC952" s="101">
        <v>12</v>
      </c>
      <c r="BD952" s="101">
        <v>50</v>
      </c>
      <c r="BE952" s="101">
        <v>100</v>
      </c>
      <c r="BF952" s="101">
        <v>11</v>
      </c>
      <c r="BG952" s="101">
        <v>30</v>
      </c>
      <c r="BH952" s="101">
        <v>50</v>
      </c>
      <c r="BI952" s="101">
        <v>42</v>
      </c>
      <c r="BJ952" s="101">
        <v>50</v>
      </c>
      <c r="BK952" s="136">
        <v>8</v>
      </c>
      <c r="BL952" s="136">
        <v>12</v>
      </c>
      <c r="BM952" s="101">
        <v>5</v>
      </c>
      <c r="BN952" s="101">
        <v>10</v>
      </c>
      <c r="BO952" s="101">
        <v>36</v>
      </c>
      <c r="BP952" s="101">
        <v>41</v>
      </c>
      <c r="BQ952" s="101">
        <v>2.4</v>
      </c>
    </row>
    <row r="953" spans="1:69" hidden="1" x14ac:dyDescent="0.25">
      <c r="A953" s="73">
        <v>43479</v>
      </c>
      <c r="B953" s="3" t="s">
        <v>322</v>
      </c>
      <c r="C953" s="23">
        <v>3.3</v>
      </c>
      <c r="D953" s="11">
        <v>1</v>
      </c>
      <c r="E953" s="11">
        <f t="shared" si="97"/>
        <v>44.499999999999993</v>
      </c>
      <c r="F953" s="11">
        <f t="shared" si="98"/>
        <v>0.9</v>
      </c>
      <c r="G953" s="11">
        <v>11.67</v>
      </c>
      <c r="H953" s="11">
        <v>48.4</v>
      </c>
      <c r="I953" s="11">
        <v>33.158999999999999</v>
      </c>
      <c r="J953" s="11">
        <v>33.1462</v>
      </c>
      <c r="K953" s="125">
        <f t="shared" si="92"/>
        <v>1.0666666666665492</v>
      </c>
      <c r="L953" s="24">
        <v>43.8</v>
      </c>
      <c r="M953" s="6">
        <v>4.57</v>
      </c>
      <c r="N953" s="104">
        <v>3.9</v>
      </c>
      <c r="O953" s="114">
        <v>11</v>
      </c>
      <c r="P953" s="25">
        <f t="shared" si="91"/>
        <v>10.92</v>
      </c>
      <c r="Q953" s="25">
        <f t="shared" si="96"/>
        <v>1.42</v>
      </c>
      <c r="R953" s="26">
        <v>2.09</v>
      </c>
      <c r="S953" s="26">
        <v>39.200000000000003</v>
      </c>
      <c r="T953" s="26">
        <v>33.133099999999999</v>
      </c>
      <c r="U953" s="121">
        <f t="shared" si="93"/>
        <v>1.6375000000001805</v>
      </c>
      <c r="V953" s="38">
        <v>6.42</v>
      </c>
      <c r="W953" s="126">
        <f t="shared" si="89"/>
        <v>2.7041666666667297</v>
      </c>
      <c r="Y953" s="40">
        <v>580</v>
      </c>
      <c r="AA953" s="40">
        <v>12.23</v>
      </c>
      <c r="AB953" s="41">
        <v>8</v>
      </c>
      <c r="AC953" s="48">
        <v>21.2</v>
      </c>
      <c r="AD953" s="49">
        <v>3.1</v>
      </c>
      <c r="AE953" s="49">
        <v>316</v>
      </c>
      <c r="AF953" s="49">
        <v>1.8</v>
      </c>
      <c r="AG953" s="49">
        <f t="shared" si="94"/>
        <v>8.19</v>
      </c>
      <c r="AH953" s="108">
        <v>0.8</v>
      </c>
      <c r="AK953" s="56">
        <v>12.39</v>
      </c>
      <c r="AL953" s="111">
        <v>45.073900000000002</v>
      </c>
      <c r="AM953" s="111">
        <v>45.071300000000001</v>
      </c>
      <c r="AN953" s="60">
        <f t="shared" si="95"/>
        <v>65.000000000026148</v>
      </c>
      <c r="AO953" s="61">
        <v>9.4</v>
      </c>
      <c r="AS953" s="101">
        <v>300</v>
      </c>
      <c r="AT953" s="101">
        <v>400</v>
      </c>
      <c r="AU953" s="101">
        <v>20</v>
      </c>
      <c r="AV953" s="101">
        <v>25</v>
      </c>
      <c r="AW953" s="151">
        <v>7</v>
      </c>
      <c r="AX953" s="151">
        <v>10</v>
      </c>
      <c r="AY953" s="101">
        <v>2.7</v>
      </c>
      <c r="AZ953" s="101">
        <v>3.3</v>
      </c>
      <c r="BA953" s="101">
        <v>2</v>
      </c>
      <c r="BB953" s="101">
        <v>2</v>
      </c>
      <c r="BC953" s="101">
        <v>12</v>
      </c>
      <c r="BD953" s="101">
        <v>50</v>
      </c>
      <c r="BE953" s="101">
        <v>100</v>
      </c>
      <c r="BF953" s="101">
        <v>11</v>
      </c>
      <c r="BG953" s="101">
        <v>30</v>
      </c>
      <c r="BH953" s="101">
        <v>50</v>
      </c>
      <c r="BI953" s="101">
        <v>42</v>
      </c>
      <c r="BJ953" s="101">
        <v>50</v>
      </c>
      <c r="BK953" s="136">
        <v>8</v>
      </c>
      <c r="BL953" s="136">
        <v>12</v>
      </c>
      <c r="BM953" s="101">
        <v>5</v>
      </c>
      <c r="BN953" s="101">
        <v>10</v>
      </c>
      <c r="BO953" s="101">
        <v>36</v>
      </c>
      <c r="BP953" s="101">
        <v>41</v>
      </c>
      <c r="BQ953" s="101">
        <v>2.4</v>
      </c>
    </row>
    <row r="954" spans="1:69" hidden="1" x14ac:dyDescent="0.25">
      <c r="A954" s="73"/>
      <c r="B954" s="3" t="s">
        <v>41</v>
      </c>
      <c r="C954" s="23">
        <v>3.4</v>
      </c>
      <c r="D954" s="11">
        <v>0.9</v>
      </c>
      <c r="E954" s="11">
        <f t="shared" si="97"/>
        <v>46.5</v>
      </c>
      <c r="F954" s="11">
        <f t="shared" si="98"/>
        <v>0.81</v>
      </c>
      <c r="G954" s="11">
        <v>11.83</v>
      </c>
      <c r="H954" s="11">
        <v>48.3</v>
      </c>
      <c r="I954" s="11">
        <v>33.185400000000001</v>
      </c>
      <c r="J954" s="11">
        <v>33.173900000000003</v>
      </c>
      <c r="K954" s="125">
        <f t="shared" si="92"/>
        <v>0.95833333333317228</v>
      </c>
      <c r="L954" s="24">
        <v>44.2</v>
      </c>
      <c r="M954" s="6">
        <v>3.25</v>
      </c>
      <c r="N954" s="104">
        <v>3.6</v>
      </c>
      <c r="O954" s="114">
        <v>10.199999999999999</v>
      </c>
      <c r="P954" s="25">
        <f t="shared" si="91"/>
        <v>10.08</v>
      </c>
      <c r="Q954" s="25">
        <f t="shared" si="96"/>
        <v>1.32</v>
      </c>
      <c r="R954" s="26">
        <v>2.11</v>
      </c>
      <c r="S954" s="26">
        <v>40.1</v>
      </c>
      <c r="T954" s="26">
        <v>33.160899999999998</v>
      </c>
      <c r="U954" s="121">
        <f t="shared" si="93"/>
        <v>1.6250000000006537</v>
      </c>
      <c r="V954" s="38">
        <v>6.65</v>
      </c>
      <c r="W954" s="126">
        <f t="shared" si="89"/>
        <v>2.583333333333826</v>
      </c>
      <c r="Y954" s="40">
        <v>605</v>
      </c>
      <c r="AA954" s="40">
        <v>10.86</v>
      </c>
      <c r="AB954" s="41">
        <v>9.3800000000000008</v>
      </c>
      <c r="AC954" s="48">
        <v>21.1</v>
      </c>
      <c r="AD954" s="49">
        <v>3.1</v>
      </c>
      <c r="AE954" s="49">
        <v>328</v>
      </c>
      <c r="AF954" s="49">
        <v>1.8</v>
      </c>
      <c r="AG954" s="49">
        <f t="shared" si="94"/>
        <v>8.19</v>
      </c>
      <c r="AH954" s="108">
        <v>0.7</v>
      </c>
      <c r="AK954" s="56">
        <v>22.27</v>
      </c>
      <c r="AL954" s="111">
        <v>44.884999999999998</v>
      </c>
      <c r="AM954" s="111">
        <v>44.882599999999996</v>
      </c>
      <c r="AN954" s="60">
        <f t="shared" si="95"/>
        <v>60.000000000037801</v>
      </c>
      <c r="AO954" s="61">
        <v>3.6749999999999998</v>
      </c>
      <c r="AS954" s="101">
        <v>300</v>
      </c>
      <c r="AT954" s="101">
        <v>400</v>
      </c>
      <c r="AU954" s="101">
        <v>20</v>
      </c>
      <c r="AV954" s="101">
        <v>25</v>
      </c>
      <c r="AW954" s="151">
        <v>7</v>
      </c>
      <c r="AX954" s="151">
        <v>10</v>
      </c>
      <c r="AY954" s="101">
        <v>2.7</v>
      </c>
      <c r="AZ954" s="101">
        <v>3.3</v>
      </c>
      <c r="BA954" s="101">
        <v>2</v>
      </c>
      <c r="BB954" s="101">
        <v>2</v>
      </c>
      <c r="BC954" s="101">
        <v>12</v>
      </c>
      <c r="BD954" s="101">
        <v>50</v>
      </c>
      <c r="BE954" s="101">
        <v>100</v>
      </c>
      <c r="BF954" s="101">
        <v>11</v>
      </c>
      <c r="BG954" s="101">
        <v>30</v>
      </c>
      <c r="BH954" s="101">
        <v>50</v>
      </c>
      <c r="BI954" s="101">
        <v>42</v>
      </c>
      <c r="BJ954" s="101">
        <v>50</v>
      </c>
      <c r="BK954" s="136">
        <v>8</v>
      </c>
      <c r="BL954" s="136">
        <v>12</v>
      </c>
      <c r="BM954" s="101">
        <v>5</v>
      </c>
      <c r="BN954" s="101">
        <v>10</v>
      </c>
      <c r="BO954" s="101">
        <v>36</v>
      </c>
      <c r="BP954" s="101">
        <v>41</v>
      </c>
      <c r="BQ954" s="101">
        <v>2.4</v>
      </c>
    </row>
    <row r="955" spans="1:69" hidden="1" x14ac:dyDescent="0.25">
      <c r="A955" s="73"/>
      <c r="B955" s="3" t="s">
        <v>323</v>
      </c>
      <c r="C955" s="23">
        <v>3.2</v>
      </c>
      <c r="D955" s="11">
        <v>1</v>
      </c>
      <c r="E955" s="11">
        <f t="shared" si="97"/>
        <v>43</v>
      </c>
      <c r="F955" s="11">
        <f t="shared" si="98"/>
        <v>0.9</v>
      </c>
      <c r="G955" s="11">
        <v>11.93</v>
      </c>
      <c r="H955" s="11">
        <v>48.3</v>
      </c>
      <c r="I955" s="11">
        <v>33.230699999999999</v>
      </c>
      <c r="J955" s="11">
        <v>33.216700000000003</v>
      </c>
      <c r="K955" s="125">
        <f t="shared" si="92"/>
        <v>1.1666666666663161</v>
      </c>
      <c r="L955" s="24">
        <v>44.3</v>
      </c>
      <c r="M955" s="6">
        <v>3.45</v>
      </c>
      <c r="N955" s="104">
        <v>3.7</v>
      </c>
      <c r="O955" s="114">
        <v>12.1</v>
      </c>
      <c r="P955" s="25">
        <f t="shared" si="91"/>
        <v>10.36</v>
      </c>
      <c r="Q955" s="25">
        <f t="shared" si="96"/>
        <v>1.6799999999999997</v>
      </c>
      <c r="R955" s="26">
        <v>2.13</v>
      </c>
      <c r="S955" s="26">
        <v>39.9</v>
      </c>
      <c r="T955" s="26">
        <v>33.203099999999999</v>
      </c>
      <c r="U955" s="121">
        <f t="shared" si="93"/>
        <v>1.7000000000004789</v>
      </c>
      <c r="V955" s="38">
        <v>6.46</v>
      </c>
      <c r="W955" s="126">
        <f t="shared" si="89"/>
        <v>2.866666666666795</v>
      </c>
      <c r="Y955" s="40">
        <v>614</v>
      </c>
      <c r="AA955" s="40">
        <v>11.65</v>
      </c>
      <c r="AB955" s="41">
        <v>7.43</v>
      </c>
      <c r="AC955" s="48">
        <v>21.2</v>
      </c>
      <c r="AD955" s="49">
        <v>3.11</v>
      </c>
      <c r="AE955" s="49">
        <v>322</v>
      </c>
      <c r="AF955" s="49">
        <v>1.75</v>
      </c>
      <c r="AG955" s="49">
        <f t="shared" si="94"/>
        <v>7.9624999999999995</v>
      </c>
      <c r="AH955" s="108">
        <v>0.8</v>
      </c>
      <c r="AK955" s="56">
        <v>12.28</v>
      </c>
      <c r="AL955" s="111">
        <v>45.014200000000002</v>
      </c>
      <c r="AM955" s="111">
        <v>45.011099999999999</v>
      </c>
      <c r="AN955" s="60">
        <f t="shared" si="95"/>
        <v>77.500000000085834</v>
      </c>
      <c r="AO955" s="61">
        <v>6.97</v>
      </c>
      <c r="AS955" s="101">
        <v>300</v>
      </c>
      <c r="AT955" s="101">
        <v>400</v>
      </c>
      <c r="AU955" s="101">
        <v>20</v>
      </c>
      <c r="AV955" s="101">
        <v>25</v>
      </c>
      <c r="AW955" s="151">
        <v>7</v>
      </c>
      <c r="AX955" s="151">
        <v>10</v>
      </c>
      <c r="AY955" s="101">
        <v>2.7</v>
      </c>
      <c r="AZ955" s="101">
        <v>3.3</v>
      </c>
      <c r="BA955" s="101">
        <v>2</v>
      </c>
      <c r="BB955" s="101">
        <v>2</v>
      </c>
      <c r="BC955" s="101">
        <v>12</v>
      </c>
      <c r="BD955" s="101">
        <v>50</v>
      </c>
      <c r="BE955" s="101">
        <v>100</v>
      </c>
      <c r="BF955" s="101">
        <v>11</v>
      </c>
      <c r="BG955" s="101">
        <v>30</v>
      </c>
      <c r="BH955" s="101">
        <v>50</v>
      </c>
      <c r="BI955" s="101">
        <v>42</v>
      </c>
      <c r="BJ955" s="101">
        <v>50</v>
      </c>
      <c r="BK955" s="136">
        <v>8</v>
      </c>
      <c r="BL955" s="136">
        <v>12</v>
      </c>
      <c r="BM955" s="101">
        <v>5</v>
      </c>
      <c r="BN955" s="101">
        <v>10</v>
      </c>
      <c r="BO955" s="101">
        <v>36</v>
      </c>
      <c r="BP955" s="101">
        <v>41</v>
      </c>
      <c r="BQ955" s="101">
        <v>2.4</v>
      </c>
    </row>
    <row r="956" spans="1:69" hidden="1" x14ac:dyDescent="0.25">
      <c r="A956" s="73">
        <v>43480</v>
      </c>
      <c r="B956" s="3" t="s">
        <v>302</v>
      </c>
      <c r="C956" s="23">
        <v>3.1</v>
      </c>
      <c r="D956" s="11">
        <v>1</v>
      </c>
      <c r="E956" s="11">
        <f t="shared" si="97"/>
        <v>41.5</v>
      </c>
      <c r="F956" s="11">
        <f t="shared" si="98"/>
        <v>0.9</v>
      </c>
      <c r="G956" s="11">
        <v>11.79</v>
      </c>
      <c r="H956" s="11">
        <v>48.6</v>
      </c>
      <c r="I956" s="11">
        <v>33.125700000000002</v>
      </c>
      <c r="J956" s="11">
        <v>33.1111</v>
      </c>
      <c r="K956" s="125">
        <f t="shared" si="92"/>
        <v>1.2166666666667918</v>
      </c>
      <c r="L956" s="24">
        <v>44.2</v>
      </c>
      <c r="M956" s="6">
        <v>3.59</v>
      </c>
      <c r="N956" s="104">
        <v>3.8</v>
      </c>
      <c r="O956" s="114">
        <v>11</v>
      </c>
      <c r="P956" s="25">
        <f t="shared" si="91"/>
        <v>10.639999999999999</v>
      </c>
      <c r="Q956" s="25">
        <f t="shared" si="96"/>
        <v>1.4400000000000002</v>
      </c>
      <c r="R956" s="26">
        <v>2.2000000000000002</v>
      </c>
      <c r="S956" s="26">
        <v>39.799999999999997</v>
      </c>
      <c r="T956" s="26">
        <v>33.096899999999998</v>
      </c>
      <c r="U956" s="121">
        <f t="shared" si="93"/>
        <v>1.7750000000003041</v>
      </c>
      <c r="V956" s="38">
        <v>6.48</v>
      </c>
      <c r="W956" s="126">
        <f t="shared" si="89"/>
        <v>2.9916666666670961</v>
      </c>
      <c r="Y956" s="40">
        <v>608</v>
      </c>
      <c r="AA956" s="40">
        <v>11.84</v>
      </c>
      <c r="AB956" s="41">
        <v>8.44</v>
      </c>
      <c r="AC956" s="48">
        <v>20.9</v>
      </c>
      <c r="AD956" s="49">
        <v>3.18</v>
      </c>
      <c r="AE956" s="49">
        <v>332</v>
      </c>
      <c r="AF956" s="49">
        <v>1.9</v>
      </c>
      <c r="AG956" s="49">
        <f t="shared" si="94"/>
        <v>8.6449999999999996</v>
      </c>
      <c r="AH956" s="108">
        <v>0.9</v>
      </c>
      <c r="AK956" s="56">
        <v>10.95</v>
      </c>
      <c r="AL956" s="111">
        <v>44.9315</v>
      </c>
      <c r="AM956" s="111">
        <v>44.927900000000001</v>
      </c>
      <c r="AN956" s="60">
        <f t="shared" si="95"/>
        <v>89.999999999967883</v>
      </c>
      <c r="AO956" s="61">
        <v>4.3099999999999996</v>
      </c>
      <c r="AS956" s="101">
        <v>300</v>
      </c>
      <c r="AT956" s="101">
        <v>400</v>
      </c>
      <c r="AU956" s="101">
        <v>20</v>
      </c>
      <c r="AV956" s="101">
        <v>25</v>
      </c>
      <c r="AW956" s="151">
        <v>7</v>
      </c>
      <c r="AX956" s="151">
        <v>10</v>
      </c>
      <c r="AY956" s="101">
        <v>2.7</v>
      </c>
      <c r="AZ956" s="101">
        <v>3.3</v>
      </c>
      <c r="BA956" s="101">
        <v>2</v>
      </c>
      <c r="BB956" s="101">
        <v>2</v>
      </c>
      <c r="BC956" s="101">
        <v>12</v>
      </c>
      <c r="BD956" s="101">
        <v>50</v>
      </c>
      <c r="BE956" s="101">
        <v>100</v>
      </c>
      <c r="BF956" s="101">
        <v>11</v>
      </c>
      <c r="BG956" s="101">
        <v>30</v>
      </c>
      <c r="BH956" s="101">
        <v>50</v>
      </c>
      <c r="BI956" s="101">
        <v>42</v>
      </c>
      <c r="BJ956" s="101">
        <v>50</v>
      </c>
      <c r="BK956" s="136">
        <v>8</v>
      </c>
      <c r="BL956" s="136">
        <v>12</v>
      </c>
      <c r="BM956" s="101">
        <v>5</v>
      </c>
      <c r="BN956" s="101">
        <v>10</v>
      </c>
      <c r="BO956" s="101">
        <v>36</v>
      </c>
      <c r="BP956" s="101">
        <v>41</v>
      </c>
      <c r="BQ956" s="101">
        <v>2.4</v>
      </c>
    </row>
    <row r="957" spans="1:69" hidden="1" x14ac:dyDescent="0.25">
      <c r="A957" s="73"/>
      <c r="B957" s="3" t="s">
        <v>116</v>
      </c>
      <c r="C957" s="23">
        <v>3.3</v>
      </c>
      <c r="D957" s="11">
        <v>0.9</v>
      </c>
      <c r="E957" s="11">
        <f t="shared" si="97"/>
        <v>45</v>
      </c>
      <c r="F957" s="11">
        <f t="shared" si="98"/>
        <v>0.81</v>
      </c>
      <c r="G957" s="11">
        <v>11.72</v>
      </c>
      <c r="H957" s="11">
        <v>48.7</v>
      </c>
      <c r="I957" s="11">
        <v>33.319299999999998</v>
      </c>
      <c r="J957" s="11">
        <v>33.311700000000002</v>
      </c>
      <c r="K957" s="125">
        <f t="shared" si="92"/>
        <v>0.63333333333304154</v>
      </c>
      <c r="L957" s="24">
        <v>44.2</v>
      </c>
      <c r="M957" s="6">
        <v>3.57</v>
      </c>
      <c r="N957" s="104">
        <v>3.9</v>
      </c>
      <c r="O957" s="114">
        <v>11.3</v>
      </c>
      <c r="P957" s="25">
        <f t="shared" si="91"/>
        <v>10.92</v>
      </c>
      <c r="Q957" s="25">
        <f t="shared" si="96"/>
        <v>1.4800000000000002</v>
      </c>
      <c r="R957" s="26">
        <v>2.2400000000000002</v>
      </c>
      <c r="S957" s="26">
        <v>39.9</v>
      </c>
      <c r="T957" s="26">
        <v>33.299300000000002</v>
      </c>
      <c r="U957" s="121">
        <f t="shared" si="93"/>
        <v>1.5499999999999403</v>
      </c>
      <c r="V957" s="38">
        <v>6.49</v>
      </c>
      <c r="W957" s="126">
        <f t="shared" si="89"/>
        <v>2.1833333333329819</v>
      </c>
      <c r="Y957" s="40">
        <v>619</v>
      </c>
      <c r="AA957" s="40">
        <v>11.89</v>
      </c>
      <c r="AB957" s="41">
        <v>10.59</v>
      </c>
      <c r="AC957" s="48">
        <v>21.1</v>
      </c>
      <c r="AD957" s="49">
        <v>3.25</v>
      </c>
      <c r="AE957" s="49">
        <v>319</v>
      </c>
      <c r="AF957" s="49">
        <v>1.8</v>
      </c>
      <c r="AG957" s="49">
        <f t="shared" si="94"/>
        <v>8.19</v>
      </c>
      <c r="AH957" s="108">
        <v>1</v>
      </c>
      <c r="AK957" s="56">
        <v>21.62</v>
      </c>
      <c r="AL957" s="111">
        <v>44.908200000000001</v>
      </c>
      <c r="AM957" s="111">
        <v>44.9054</v>
      </c>
      <c r="AN957" s="60">
        <f t="shared" si="95"/>
        <v>70.000000000014495</v>
      </c>
      <c r="AO957" s="61">
        <v>4.101</v>
      </c>
      <c r="AS957" s="101">
        <v>300</v>
      </c>
      <c r="AT957" s="101">
        <v>400</v>
      </c>
      <c r="AU957" s="101">
        <v>20</v>
      </c>
      <c r="AV957" s="101">
        <v>25</v>
      </c>
      <c r="AW957" s="151">
        <v>7</v>
      </c>
      <c r="AX957" s="151">
        <v>10</v>
      </c>
      <c r="AY957" s="101">
        <v>2.7</v>
      </c>
      <c r="AZ957" s="101">
        <v>3.3</v>
      </c>
      <c r="BA957" s="101">
        <v>2</v>
      </c>
      <c r="BB957" s="101">
        <v>2</v>
      </c>
      <c r="BC957" s="101">
        <v>12</v>
      </c>
      <c r="BD957" s="101">
        <v>50</v>
      </c>
      <c r="BE957" s="101">
        <v>100</v>
      </c>
      <c r="BF957" s="101">
        <v>11</v>
      </c>
      <c r="BG957" s="101">
        <v>30</v>
      </c>
      <c r="BH957" s="101">
        <v>50</v>
      </c>
      <c r="BI957" s="101">
        <v>42</v>
      </c>
      <c r="BJ957" s="101">
        <v>50</v>
      </c>
      <c r="BK957" s="136">
        <v>8</v>
      </c>
      <c r="BL957" s="136">
        <v>12</v>
      </c>
      <c r="BM957" s="101">
        <v>5</v>
      </c>
      <c r="BN957" s="101">
        <v>10</v>
      </c>
      <c r="BO957" s="101">
        <v>36</v>
      </c>
      <c r="BP957" s="101">
        <v>41</v>
      </c>
      <c r="BQ957" s="101">
        <v>2.4</v>
      </c>
    </row>
    <row r="958" spans="1:69" hidden="1" x14ac:dyDescent="0.25">
      <c r="A958" s="73"/>
      <c r="B958" s="3" t="s">
        <v>324</v>
      </c>
      <c r="C958" s="23">
        <v>3.2</v>
      </c>
      <c r="D958" s="11">
        <v>0.95</v>
      </c>
      <c r="E958" s="11">
        <f t="shared" si="97"/>
        <v>43.250000000000007</v>
      </c>
      <c r="F958" s="11">
        <f t="shared" si="98"/>
        <v>0.85499999999999998</v>
      </c>
      <c r="G958" s="11">
        <v>11.79</v>
      </c>
      <c r="H958" s="11">
        <v>48.2</v>
      </c>
      <c r="I958" s="11">
        <v>33.186599999999999</v>
      </c>
      <c r="J958" s="11">
        <v>33.175800000000002</v>
      </c>
      <c r="K958" s="125">
        <f t="shared" si="92"/>
        <v>0.89999999999967883</v>
      </c>
      <c r="L958" s="24">
        <v>44.3</v>
      </c>
      <c r="M958" s="6">
        <v>3.2</v>
      </c>
      <c r="N958" s="104">
        <v>3.8</v>
      </c>
      <c r="O958" s="114">
        <v>12</v>
      </c>
      <c r="P958" s="25">
        <f t="shared" si="91"/>
        <v>10.639999999999999</v>
      </c>
      <c r="Q958" s="25">
        <f t="shared" si="96"/>
        <v>1.64</v>
      </c>
      <c r="R958" s="26">
        <v>2.23</v>
      </c>
      <c r="S958" s="26">
        <v>39.700000000000003</v>
      </c>
      <c r="T958" s="26">
        <v>33.1616</v>
      </c>
      <c r="U958" s="121">
        <f t="shared" si="93"/>
        <v>1.7750000000003041</v>
      </c>
      <c r="V958" s="38">
        <v>6.38</v>
      </c>
      <c r="W958" s="126">
        <f t="shared" si="89"/>
        <v>2.6749999999999829</v>
      </c>
      <c r="Y958" s="40">
        <v>610</v>
      </c>
      <c r="AA958" s="40">
        <v>13.75</v>
      </c>
      <c r="AB958" s="41">
        <v>11.42</v>
      </c>
      <c r="AC958" s="48">
        <v>21.1</v>
      </c>
      <c r="AD958" s="49">
        <v>3.23</v>
      </c>
      <c r="AE958" s="49">
        <v>318</v>
      </c>
      <c r="AF958" s="49">
        <v>1.75</v>
      </c>
      <c r="AG958" s="49">
        <f t="shared" si="94"/>
        <v>7.9624999999999995</v>
      </c>
      <c r="AH958" s="108">
        <v>0.8</v>
      </c>
      <c r="AK958" s="56">
        <v>10.56</v>
      </c>
      <c r="AL958" s="111">
        <v>44.900500000000001</v>
      </c>
      <c r="AM958" s="111">
        <v>44.897399999999998</v>
      </c>
      <c r="AN958" s="60">
        <f t="shared" si="95"/>
        <v>77.500000000085834</v>
      </c>
      <c r="AO958" s="61">
        <v>5.34</v>
      </c>
      <c r="AS958" s="101">
        <v>300</v>
      </c>
      <c r="AT958" s="101">
        <v>400</v>
      </c>
      <c r="AU958" s="101">
        <v>20</v>
      </c>
      <c r="AV958" s="101">
        <v>25</v>
      </c>
      <c r="AW958" s="151">
        <v>7</v>
      </c>
      <c r="AX958" s="151">
        <v>10</v>
      </c>
      <c r="AY958" s="101">
        <v>2.7</v>
      </c>
      <c r="AZ958" s="101">
        <v>3.3</v>
      </c>
      <c r="BA958" s="101">
        <v>2</v>
      </c>
      <c r="BB958" s="101">
        <v>2</v>
      </c>
      <c r="BC958" s="101">
        <v>12</v>
      </c>
      <c r="BD958" s="101">
        <v>50</v>
      </c>
      <c r="BE958" s="101">
        <v>100</v>
      </c>
      <c r="BF958" s="101">
        <v>11</v>
      </c>
      <c r="BG958" s="101">
        <v>30</v>
      </c>
      <c r="BH958" s="101">
        <v>50</v>
      </c>
      <c r="BI958" s="101">
        <v>42</v>
      </c>
      <c r="BJ958" s="101">
        <v>50</v>
      </c>
      <c r="BK958" s="136">
        <v>8</v>
      </c>
      <c r="BL958" s="136">
        <v>12</v>
      </c>
      <c r="BM958" s="101">
        <v>5</v>
      </c>
      <c r="BN958" s="101">
        <v>10</v>
      </c>
      <c r="BO958" s="101">
        <v>36</v>
      </c>
      <c r="BP958" s="101">
        <v>41</v>
      </c>
      <c r="BQ958" s="101">
        <v>2.4</v>
      </c>
    </row>
    <row r="959" spans="1:69" hidden="1" x14ac:dyDescent="0.25">
      <c r="A959" s="73">
        <v>43481</v>
      </c>
      <c r="B959" s="3" t="s">
        <v>156</v>
      </c>
      <c r="C959" s="23">
        <v>3.2</v>
      </c>
      <c r="D959" s="11">
        <v>0.9</v>
      </c>
      <c r="E959" s="11">
        <f t="shared" si="97"/>
        <v>43.500000000000007</v>
      </c>
      <c r="F959" s="11">
        <f t="shared" si="98"/>
        <v>0.81</v>
      </c>
      <c r="G959" s="11">
        <v>11.83</v>
      </c>
      <c r="H959" s="11">
        <v>48.3</v>
      </c>
      <c r="I959" s="11">
        <v>31.484200000000001</v>
      </c>
      <c r="J959" s="11">
        <v>31.473199999999999</v>
      </c>
      <c r="K959" s="125">
        <f t="shared" si="92"/>
        <v>0.91666666666689878</v>
      </c>
      <c r="L959" s="24">
        <v>44</v>
      </c>
      <c r="M959" s="6">
        <v>3.5</v>
      </c>
      <c r="N959" s="104">
        <v>3.6</v>
      </c>
      <c r="O959" s="114">
        <v>10.6</v>
      </c>
      <c r="P959" s="25">
        <f t="shared" si="91"/>
        <v>10.08</v>
      </c>
      <c r="Q959" s="25">
        <f t="shared" si="96"/>
        <v>1.4000000000000001</v>
      </c>
      <c r="R959" s="26">
        <v>2.2400000000000002</v>
      </c>
      <c r="S959" s="26">
        <v>39.700000000000003</v>
      </c>
      <c r="T959" s="26">
        <v>31.460699999999999</v>
      </c>
      <c r="U959" s="121">
        <f t="shared" si="93"/>
        <v>1.5624999999999112</v>
      </c>
      <c r="V959" s="38">
        <v>6.26</v>
      </c>
      <c r="W959" s="126">
        <f t="shared" si="89"/>
        <v>2.47916666666681</v>
      </c>
      <c r="Y959" s="40">
        <v>598</v>
      </c>
      <c r="AA959" s="40">
        <v>14.83</v>
      </c>
      <c r="AB959" s="41">
        <v>13.49</v>
      </c>
      <c r="AC959" s="48">
        <v>20.8</v>
      </c>
      <c r="AD959" s="49">
        <v>3.27</v>
      </c>
      <c r="AE959" s="49">
        <v>315</v>
      </c>
      <c r="AF959" s="49">
        <v>2.1</v>
      </c>
      <c r="AG959" s="49">
        <f t="shared" si="94"/>
        <v>9.5549999999999997</v>
      </c>
      <c r="AH959" s="108">
        <v>0.9</v>
      </c>
      <c r="AK959" s="56">
        <v>17.95</v>
      </c>
      <c r="AL959" s="111">
        <v>44.838299999999997</v>
      </c>
      <c r="AM959" s="111">
        <v>44.836199999999998</v>
      </c>
      <c r="AN959" s="60">
        <f t="shared" si="95"/>
        <v>52.499999999966462</v>
      </c>
      <c r="AO959" s="61">
        <v>6.74</v>
      </c>
      <c r="AS959" s="101">
        <v>300</v>
      </c>
      <c r="AT959" s="101">
        <v>400</v>
      </c>
      <c r="AU959" s="101">
        <v>20</v>
      </c>
      <c r="AV959" s="101">
        <v>25</v>
      </c>
      <c r="AW959" s="151">
        <v>7</v>
      </c>
      <c r="AX959" s="151">
        <v>10</v>
      </c>
      <c r="AY959" s="101">
        <v>2.7</v>
      </c>
      <c r="AZ959" s="101">
        <v>3.3</v>
      </c>
      <c r="BA959" s="101">
        <v>2</v>
      </c>
      <c r="BB959" s="101">
        <v>2</v>
      </c>
      <c r="BC959" s="101">
        <v>12</v>
      </c>
      <c r="BD959" s="101">
        <v>50</v>
      </c>
      <c r="BE959" s="101">
        <v>100</v>
      </c>
      <c r="BF959" s="101">
        <v>11</v>
      </c>
      <c r="BG959" s="101">
        <v>30</v>
      </c>
      <c r="BH959" s="101">
        <v>50</v>
      </c>
      <c r="BI959" s="101">
        <v>42</v>
      </c>
      <c r="BJ959" s="101">
        <v>50</v>
      </c>
      <c r="BK959" s="136">
        <v>8</v>
      </c>
      <c r="BL959" s="136">
        <v>12</v>
      </c>
      <c r="BM959" s="101">
        <v>5</v>
      </c>
      <c r="BN959" s="101">
        <v>10</v>
      </c>
      <c r="BO959" s="101">
        <v>36</v>
      </c>
      <c r="BP959" s="101">
        <v>41</v>
      </c>
      <c r="BQ959" s="101">
        <v>2.4</v>
      </c>
    </row>
    <row r="960" spans="1:69" hidden="1" x14ac:dyDescent="0.25">
      <c r="A960" s="73"/>
      <c r="B960" s="3" t="s">
        <v>166</v>
      </c>
      <c r="C960" s="23">
        <v>3.4</v>
      </c>
      <c r="D960" s="11">
        <v>0.6</v>
      </c>
      <c r="E960" s="11">
        <f t="shared" si="97"/>
        <v>47.999999999999993</v>
      </c>
      <c r="F960" s="11">
        <f t="shared" si="98"/>
        <v>0.54</v>
      </c>
      <c r="G960" s="11">
        <v>11.84</v>
      </c>
      <c r="H960" s="11">
        <v>48.5</v>
      </c>
      <c r="I960" s="11">
        <v>33.355699999999999</v>
      </c>
      <c r="J960" s="11">
        <v>33.343800000000002</v>
      </c>
      <c r="K960" s="125">
        <f t="shared" si="92"/>
        <v>0.99166666666642789</v>
      </c>
      <c r="L960" s="24">
        <v>44.2</v>
      </c>
      <c r="M960" s="6">
        <v>3.61</v>
      </c>
      <c r="N960" s="104">
        <v>3.6</v>
      </c>
      <c r="O960" s="114">
        <v>12.3</v>
      </c>
      <c r="P960" s="25">
        <f t="shared" si="91"/>
        <v>10.08</v>
      </c>
      <c r="Q960" s="25">
        <f t="shared" si="96"/>
        <v>1.7400000000000002</v>
      </c>
      <c r="R960" s="26">
        <v>2.2799999999999998</v>
      </c>
      <c r="S960" s="26">
        <v>40.1</v>
      </c>
      <c r="T960" s="26">
        <v>33.3307</v>
      </c>
      <c r="U960" s="121">
        <f t="shared" si="93"/>
        <v>1.6375000000001805</v>
      </c>
      <c r="V960" s="38">
        <v>6.26</v>
      </c>
      <c r="W960" s="126">
        <f t="shared" si="89"/>
        <v>2.6291666666666083</v>
      </c>
      <c r="Y960" s="40">
        <v>591</v>
      </c>
      <c r="AA960" s="40">
        <v>15.74</v>
      </c>
      <c r="AB960" s="41">
        <v>15.15</v>
      </c>
      <c r="AC960" s="48">
        <v>21.1</v>
      </c>
      <c r="AD960" s="49">
        <v>3.22</v>
      </c>
      <c r="AE960" s="49">
        <v>317</v>
      </c>
      <c r="AF960" s="49">
        <v>2</v>
      </c>
      <c r="AG960" s="49">
        <f t="shared" si="94"/>
        <v>9.1</v>
      </c>
      <c r="AH960" s="108">
        <v>0.9</v>
      </c>
      <c r="AK960" s="56">
        <v>13.42</v>
      </c>
      <c r="AL960" s="111">
        <v>45.0167</v>
      </c>
      <c r="AM960" s="111">
        <v>45.014600000000002</v>
      </c>
      <c r="AN960" s="60">
        <f t="shared" si="95"/>
        <v>52.499999999966462</v>
      </c>
      <c r="AO960" s="61">
        <v>4.3440000000000003</v>
      </c>
      <c r="AS960" s="101">
        <v>300</v>
      </c>
      <c r="AT960" s="101">
        <v>400</v>
      </c>
      <c r="AU960" s="101">
        <v>20</v>
      </c>
      <c r="AV960" s="101">
        <v>25</v>
      </c>
      <c r="AW960" s="151">
        <v>7</v>
      </c>
      <c r="AX960" s="151">
        <v>10</v>
      </c>
      <c r="AY960" s="101">
        <v>2.7</v>
      </c>
      <c r="AZ960" s="101">
        <v>3.3</v>
      </c>
      <c r="BA960" s="101">
        <v>2</v>
      </c>
      <c r="BB960" s="101">
        <v>2</v>
      </c>
      <c r="BC960" s="101">
        <v>12</v>
      </c>
      <c r="BD960" s="101">
        <v>50</v>
      </c>
      <c r="BE960" s="101">
        <v>100</v>
      </c>
      <c r="BF960" s="101">
        <v>11</v>
      </c>
      <c r="BG960" s="101">
        <v>30</v>
      </c>
      <c r="BH960" s="101">
        <v>50</v>
      </c>
      <c r="BI960" s="101">
        <v>42</v>
      </c>
      <c r="BJ960" s="101">
        <v>50</v>
      </c>
      <c r="BK960" s="136">
        <v>8</v>
      </c>
      <c r="BL960" s="136">
        <v>12</v>
      </c>
      <c r="BM960" s="101">
        <v>5</v>
      </c>
      <c r="BN960" s="101">
        <v>10</v>
      </c>
      <c r="BO960" s="101">
        <v>36</v>
      </c>
      <c r="BP960" s="101">
        <v>41</v>
      </c>
      <c r="BQ960" s="101">
        <v>2.4</v>
      </c>
    </row>
    <row r="961" spans="1:69" hidden="1" x14ac:dyDescent="0.25">
      <c r="A961" s="73"/>
      <c r="B961" s="3" t="s">
        <v>73</v>
      </c>
      <c r="C961" s="23">
        <v>3.2</v>
      </c>
      <c r="D961" s="11">
        <v>0.9</v>
      </c>
      <c r="E961" s="11">
        <f t="shared" si="97"/>
        <v>43.500000000000007</v>
      </c>
      <c r="F961" s="11">
        <f t="shared" si="98"/>
        <v>0.81</v>
      </c>
      <c r="G961" s="11">
        <v>11.83</v>
      </c>
      <c r="H961" s="11">
        <v>48.2</v>
      </c>
      <c r="I961" s="11">
        <v>33.043399999999998</v>
      </c>
      <c r="J961" s="11">
        <v>33.030999999999999</v>
      </c>
      <c r="K961" s="125">
        <f t="shared" si="92"/>
        <v>1.0333333333332935</v>
      </c>
      <c r="L961" s="24">
        <v>44.1</v>
      </c>
      <c r="M961" s="6">
        <v>3.56</v>
      </c>
      <c r="N961" s="104">
        <v>3.6</v>
      </c>
      <c r="O961" s="114">
        <v>11.75</v>
      </c>
      <c r="P961" s="25">
        <f t="shared" si="91"/>
        <v>10.08</v>
      </c>
      <c r="Q961" s="25">
        <f t="shared" si="96"/>
        <v>1.6300000000000001</v>
      </c>
      <c r="R961" s="26">
        <v>2.23</v>
      </c>
      <c r="S961" s="26">
        <v>39.700000000000003</v>
      </c>
      <c r="T961" s="26">
        <v>33.017400000000002</v>
      </c>
      <c r="U961" s="121">
        <f t="shared" si="93"/>
        <v>1.6999999999995907</v>
      </c>
      <c r="V961" s="38">
        <v>6.15</v>
      </c>
      <c r="W961" s="126">
        <f t="shared" si="89"/>
        <v>2.733333333332884</v>
      </c>
      <c r="Y961" s="40">
        <v>583</v>
      </c>
      <c r="AA961" s="40">
        <v>19.79</v>
      </c>
      <c r="AB961" s="41">
        <v>17.91</v>
      </c>
      <c r="AC961" s="48">
        <v>21</v>
      </c>
      <c r="AD961" s="49">
        <v>3.12</v>
      </c>
      <c r="AE961" s="49">
        <v>318</v>
      </c>
      <c r="AF961" s="49">
        <v>1.8</v>
      </c>
      <c r="AG961" s="49">
        <f t="shared" si="94"/>
        <v>8.19</v>
      </c>
      <c r="AH961" s="108">
        <v>0.75</v>
      </c>
      <c r="AK961" s="56">
        <v>19.420000000000002</v>
      </c>
      <c r="AL961" s="111">
        <v>44.963099999999997</v>
      </c>
      <c r="AM961" s="111">
        <v>44.960500000000003</v>
      </c>
      <c r="AN961" s="60">
        <f t="shared" si="95"/>
        <v>64.999999999848512</v>
      </c>
      <c r="AO961" s="61">
        <v>6.85</v>
      </c>
      <c r="AS961" s="101">
        <v>300</v>
      </c>
      <c r="AT961" s="101">
        <v>400</v>
      </c>
      <c r="AU961" s="101">
        <v>20</v>
      </c>
      <c r="AV961" s="101">
        <v>25</v>
      </c>
      <c r="AW961" s="151">
        <v>7</v>
      </c>
      <c r="AX961" s="151">
        <v>10</v>
      </c>
      <c r="AY961" s="101">
        <v>2.7</v>
      </c>
      <c r="AZ961" s="101">
        <v>3.3</v>
      </c>
      <c r="BA961" s="101">
        <v>2</v>
      </c>
      <c r="BB961" s="101">
        <v>2</v>
      </c>
      <c r="BC961" s="101">
        <v>12</v>
      </c>
      <c r="BD961" s="101">
        <v>50</v>
      </c>
      <c r="BE961" s="101">
        <v>100</v>
      </c>
      <c r="BF961" s="101">
        <v>11</v>
      </c>
      <c r="BG961" s="101">
        <v>30</v>
      </c>
      <c r="BH961" s="101">
        <v>50</v>
      </c>
      <c r="BI961" s="101">
        <v>42</v>
      </c>
      <c r="BJ961" s="101">
        <v>50</v>
      </c>
      <c r="BK961" s="136">
        <v>8</v>
      </c>
      <c r="BL961" s="136">
        <v>12</v>
      </c>
      <c r="BM961" s="101">
        <v>5</v>
      </c>
      <c r="BN961" s="101">
        <v>10</v>
      </c>
      <c r="BO961" s="101">
        <v>36</v>
      </c>
      <c r="BP961" s="101">
        <v>41</v>
      </c>
      <c r="BQ961" s="101">
        <v>2.4</v>
      </c>
    </row>
    <row r="962" spans="1:69" hidden="1" x14ac:dyDescent="0.25">
      <c r="A962" s="73">
        <v>43482</v>
      </c>
      <c r="B962" s="3" t="s">
        <v>156</v>
      </c>
      <c r="C962" s="23">
        <v>3.1</v>
      </c>
      <c r="D962" s="11">
        <v>1</v>
      </c>
      <c r="E962" s="11">
        <f t="shared" si="97"/>
        <v>41.5</v>
      </c>
      <c r="F962" s="11">
        <f t="shared" si="98"/>
        <v>0.9</v>
      </c>
      <c r="G962" s="11">
        <v>11.84</v>
      </c>
      <c r="H962" s="11">
        <v>48.3</v>
      </c>
      <c r="I962" s="11">
        <v>33.129399999999997</v>
      </c>
      <c r="J962" s="11">
        <v>33.118699999999997</v>
      </c>
      <c r="K962" s="125">
        <f t="shared" si="92"/>
        <v>0.89166666666666095</v>
      </c>
      <c r="L962" s="24">
        <v>44.1</v>
      </c>
      <c r="M962" s="6">
        <v>3.45</v>
      </c>
      <c r="N962" s="104">
        <v>3.5</v>
      </c>
      <c r="O962" s="114">
        <v>12.3</v>
      </c>
      <c r="P962" s="25">
        <f t="shared" si="91"/>
        <v>9.7999999999999989</v>
      </c>
      <c r="Q962" s="25">
        <f t="shared" si="96"/>
        <v>1.7600000000000002</v>
      </c>
      <c r="R962" s="26">
        <v>2.2799999999999998</v>
      </c>
      <c r="S962" s="26">
        <v>39.9</v>
      </c>
      <c r="T962" s="26">
        <v>33.104900000000001</v>
      </c>
      <c r="U962" s="121">
        <f t="shared" si="93"/>
        <v>1.7249999999995325</v>
      </c>
      <c r="V962" s="38">
        <v>6.26</v>
      </c>
      <c r="W962" s="126">
        <f t="shared" si="89"/>
        <v>2.6166666666661933</v>
      </c>
      <c r="Y962" s="40">
        <v>576</v>
      </c>
      <c r="AA962" s="40">
        <v>18.82</v>
      </c>
      <c r="AB962" s="41">
        <v>18.3</v>
      </c>
      <c r="AC962" s="48">
        <v>20.9</v>
      </c>
      <c r="AD962" s="49">
        <v>3.26</v>
      </c>
      <c r="AE962" s="49">
        <v>324</v>
      </c>
      <c r="AF962" s="49">
        <v>2</v>
      </c>
      <c r="AG962" s="49">
        <f t="shared" si="94"/>
        <v>9.1</v>
      </c>
      <c r="AH962" s="108">
        <v>0.8</v>
      </c>
      <c r="AJ962" s="80">
        <v>78.08</v>
      </c>
      <c r="AK962" s="56">
        <v>12.88</v>
      </c>
      <c r="AL962" s="111">
        <v>45.012700000000002</v>
      </c>
      <c r="AM962" s="111">
        <v>45.008899999999997</v>
      </c>
      <c r="AN962" s="60">
        <f t="shared" si="95"/>
        <v>95.000000000133866</v>
      </c>
      <c r="AO962" s="61">
        <v>8.7899999999999991</v>
      </c>
      <c r="AS962" s="101">
        <v>300</v>
      </c>
      <c r="AT962" s="101">
        <v>400</v>
      </c>
      <c r="AU962" s="101">
        <v>20</v>
      </c>
      <c r="AV962" s="101">
        <v>25</v>
      </c>
      <c r="AW962" s="151">
        <v>7</v>
      </c>
      <c r="AX962" s="151">
        <v>10</v>
      </c>
      <c r="AY962" s="101">
        <v>2.7</v>
      </c>
      <c r="AZ962" s="101">
        <v>3.3</v>
      </c>
      <c r="BA962" s="101">
        <v>2</v>
      </c>
      <c r="BB962" s="101">
        <v>2</v>
      </c>
      <c r="BC962" s="101">
        <v>12</v>
      </c>
      <c r="BD962" s="101">
        <v>50</v>
      </c>
      <c r="BE962" s="101">
        <v>100</v>
      </c>
      <c r="BF962" s="101">
        <v>11</v>
      </c>
      <c r="BG962" s="101">
        <v>30</v>
      </c>
      <c r="BH962" s="101">
        <v>50</v>
      </c>
      <c r="BI962" s="101">
        <v>42</v>
      </c>
      <c r="BJ962" s="101">
        <v>50</v>
      </c>
      <c r="BK962" s="136">
        <v>8</v>
      </c>
      <c r="BL962" s="136">
        <v>12</v>
      </c>
      <c r="BM962" s="101">
        <v>5</v>
      </c>
      <c r="BN962" s="101">
        <v>10</v>
      </c>
      <c r="BO962" s="101">
        <v>36</v>
      </c>
      <c r="BP962" s="101">
        <v>41</v>
      </c>
      <c r="BQ962" s="101">
        <v>2.4</v>
      </c>
    </row>
    <row r="963" spans="1:69" hidden="1" x14ac:dyDescent="0.25">
      <c r="A963" s="73"/>
      <c r="B963" s="3" t="s">
        <v>86</v>
      </c>
      <c r="C963" s="23">
        <v>3.5</v>
      </c>
      <c r="D963" s="11">
        <v>0.7</v>
      </c>
      <c r="E963" s="11">
        <f t="shared" si="97"/>
        <v>49</v>
      </c>
      <c r="F963" s="11">
        <f t="shared" si="98"/>
        <v>0.63</v>
      </c>
      <c r="G963" s="11">
        <v>11.81</v>
      </c>
      <c r="H963" s="11">
        <v>48.7</v>
      </c>
      <c r="I963" s="11">
        <v>33.134599999999999</v>
      </c>
      <c r="J963" s="11">
        <v>33.124499999999998</v>
      </c>
      <c r="K963" s="125">
        <f t="shared" si="92"/>
        <v>0.84166666666677747</v>
      </c>
      <c r="L963" s="24">
        <v>44.3</v>
      </c>
      <c r="M963" s="6">
        <v>3.64</v>
      </c>
      <c r="N963" s="104">
        <v>3.8</v>
      </c>
      <c r="O963" s="114">
        <v>11.4</v>
      </c>
      <c r="P963" s="25">
        <f t="shared" si="91"/>
        <v>10.639999999999999</v>
      </c>
      <c r="Q963" s="25">
        <f t="shared" si="96"/>
        <v>1.5200000000000002</v>
      </c>
      <c r="R963" s="26">
        <v>2.1800000000000002</v>
      </c>
      <c r="S963" s="26">
        <v>40.5</v>
      </c>
      <c r="T963" s="26">
        <v>33.1126</v>
      </c>
      <c r="U963" s="121">
        <f t="shared" si="93"/>
        <v>1.4874999999996419</v>
      </c>
      <c r="V963" s="38">
        <v>6.28</v>
      </c>
      <c r="W963" s="126">
        <f t="shared" si="89"/>
        <v>2.3291666666664192</v>
      </c>
      <c r="Y963" s="40">
        <v>586</v>
      </c>
      <c r="AA963" s="40">
        <v>19.93</v>
      </c>
      <c r="AB963" s="41">
        <v>21.47</v>
      </c>
      <c r="AC963" s="48">
        <v>21.5</v>
      </c>
      <c r="AD963" s="49">
        <v>3.25</v>
      </c>
      <c r="AE963" s="49">
        <v>320</v>
      </c>
      <c r="AF963" s="49">
        <v>2.1</v>
      </c>
      <c r="AG963" s="49">
        <f t="shared" si="94"/>
        <v>9.5549999999999997</v>
      </c>
      <c r="AH963" s="108">
        <v>1</v>
      </c>
      <c r="AK963" s="56">
        <v>11.93</v>
      </c>
      <c r="AL963" s="111">
        <v>44.9878</v>
      </c>
      <c r="AM963" s="111">
        <v>44.985100000000003</v>
      </c>
      <c r="AN963" s="60">
        <f t="shared" si="95"/>
        <v>67.499999999931504</v>
      </c>
      <c r="AO963" s="61">
        <v>9.968</v>
      </c>
      <c r="AS963" s="101">
        <v>300</v>
      </c>
      <c r="AT963" s="101">
        <v>400</v>
      </c>
      <c r="AU963" s="101">
        <v>20</v>
      </c>
      <c r="AV963" s="101">
        <v>25</v>
      </c>
      <c r="AW963" s="151">
        <v>7</v>
      </c>
      <c r="AX963" s="151">
        <v>10</v>
      </c>
      <c r="AY963" s="101">
        <v>2.7</v>
      </c>
      <c r="AZ963" s="101">
        <v>3.3</v>
      </c>
      <c r="BA963" s="101">
        <v>2</v>
      </c>
      <c r="BB963" s="101">
        <v>2</v>
      </c>
      <c r="BC963" s="101">
        <v>12</v>
      </c>
      <c r="BD963" s="101">
        <v>50</v>
      </c>
      <c r="BE963" s="101">
        <v>100</v>
      </c>
      <c r="BF963" s="101">
        <v>11</v>
      </c>
      <c r="BG963" s="101">
        <v>30</v>
      </c>
      <c r="BH963" s="101">
        <v>50</v>
      </c>
      <c r="BI963" s="101">
        <v>42</v>
      </c>
      <c r="BJ963" s="101">
        <v>50</v>
      </c>
      <c r="BK963" s="136">
        <v>8</v>
      </c>
      <c r="BL963" s="136">
        <v>12</v>
      </c>
      <c r="BM963" s="101">
        <v>5</v>
      </c>
      <c r="BN963" s="101">
        <v>10</v>
      </c>
      <c r="BO963" s="101">
        <v>36</v>
      </c>
      <c r="BP963" s="101">
        <v>41</v>
      </c>
      <c r="BQ963" s="101">
        <v>2.4</v>
      </c>
    </row>
    <row r="964" spans="1:69" hidden="1" x14ac:dyDescent="0.25">
      <c r="A964" s="73"/>
      <c r="B964" s="3" t="s">
        <v>323</v>
      </c>
      <c r="C964" s="23">
        <v>3.2</v>
      </c>
      <c r="D964" s="11">
        <v>0.9</v>
      </c>
      <c r="E964" s="11">
        <f t="shared" si="97"/>
        <v>43.500000000000007</v>
      </c>
      <c r="F964" s="11">
        <f t="shared" si="98"/>
        <v>0.81</v>
      </c>
      <c r="G964" s="11">
        <v>11.75</v>
      </c>
      <c r="H964" s="11">
        <v>48.8</v>
      </c>
      <c r="I964" s="11">
        <v>32.354799999999997</v>
      </c>
      <c r="J964" s="11">
        <v>32.341900000000003</v>
      </c>
      <c r="K964" s="125">
        <f t="shared" si="92"/>
        <v>1.074999999999567</v>
      </c>
      <c r="L964" s="24">
        <v>44.2</v>
      </c>
      <c r="M964" s="6">
        <v>3.32</v>
      </c>
      <c r="N964" s="104">
        <v>3.5</v>
      </c>
      <c r="O964" s="114">
        <v>12.25</v>
      </c>
      <c r="P964" s="25">
        <f t="shared" si="91"/>
        <v>9.7999999999999989</v>
      </c>
      <c r="Q964" s="25">
        <f t="shared" si="96"/>
        <v>1.75</v>
      </c>
      <c r="R964" s="26">
        <v>2.1800000000000002</v>
      </c>
      <c r="S964" s="26">
        <v>40</v>
      </c>
      <c r="T964" s="26">
        <v>32.329300000000003</v>
      </c>
      <c r="U964" s="121">
        <f t="shared" si="93"/>
        <v>1.574999999999882</v>
      </c>
      <c r="V964" s="38">
        <v>6.23</v>
      </c>
      <c r="W964" s="126">
        <f t="shared" si="89"/>
        <v>2.6499999999994488</v>
      </c>
      <c r="Y964" s="40">
        <v>588</v>
      </c>
      <c r="AA964" s="40">
        <v>20.62</v>
      </c>
      <c r="AB964" s="41">
        <v>21.31</v>
      </c>
      <c r="AC964" s="48">
        <v>20.9</v>
      </c>
      <c r="AD964" s="49">
        <v>3.19</v>
      </c>
      <c r="AE964" s="49">
        <v>314</v>
      </c>
      <c r="AF964" s="49">
        <v>1.7</v>
      </c>
      <c r="AG964" s="49">
        <f t="shared" si="94"/>
        <v>7.7349999999999994</v>
      </c>
      <c r="AH964" s="108">
        <v>0.8</v>
      </c>
      <c r="AK964" s="56">
        <v>10.95</v>
      </c>
      <c r="AL964" s="111">
        <v>44.983800000000002</v>
      </c>
      <c r="AM964" s="111">
        <v>44.981200000000001</v>
      </c>
      <c r="AN964" s="60">
        <f t="shared" si="95"/>
        <v>65.000000000026148</v>
      </c>
      <c r="AO964" s="61">
        <v>5.0199999999999996</v>
      </c>
      <c r="AS964" s="101">
        <v>300</v>
      </c>
      <c r="AT964" s="101">
        <v>400</v>
      </c>
      <c r="AU964" s="101">
        <v>20</v>
      </c>
      <c r="AV964" s="101">
        <v>25</v>
      </c>
      <c r="AW964" s="151">
        <v>7</v>
      </c>
      <c r="AX964" s="151">
        <v>10</v>
      </c>
      <c r="AY964" s="101">
        <v>2.7</v>
      </c>
      <c r="AZ964" s="101">
        <v>3.3</v>
      </c>
      <c r="BA964" s="101">
        <v>2</v>
      </c>
      <c r="BB964" s="101">
        <v>2</v>
      </c>
      <c r="BC964" s="101">
        <v>12</v>
      </c>
      <c r="BD964" s="101">
        <v>50</v>
      </c>
      <c r="BE964" s="101">
        <v>100</v>
      </c>
      <c r="BF964" s="101">
        <v>11</v>
      </c>
      <c r="BG964" s="101">
        <v>30</v>
      </c>
      <c r="BH964" s="101">
        <v>50</v>
      </c>
      <c r="BI964" s="101">
        <v>42</v>
      </c>
      <c r="BJ964" s="101">
        <v>50</v>
      </c>
      <c r="BK964" s="136">
        <v>8</v>
      </c>
      <c r="BL964" s="136">
        <v>12</v>
      </c>
      <c r="BM964" s="101">
        <v>5</v>
      </c>
      <c r="BN964" s="101">
        <v>10</v>
      </c>
      <c r="BO964" s="101">
        <v>36</v>
      </c>
      <c r="BP964" s="101">
        <v>41</v>
      </c>
      <c r="BQ964" s="101">
        <v>2.4</v>
      </c>
    </row>
    <row r="965" spans="1:69" hidden="1" x14ac:dyDescent="0.25">
      <c r="A965" s="73">
        <v>43483</v>
      </c>
      <c r="B965" s="3" t="s">
        <v>156</v>
      </c>
      <c r="C965" s="23">
        <v>3.1</v>
      </c>
      <c r="D965" s="11">
        <v>1</v>
      </c>
      <c r="E965" s="11">
        <f t="shared" si="97"/>
        <v>41.5</v>
      </c>
      <c r="F965" s="11">
        <f t="shared" si="98"/>
        <v>0.9</v>
      </c>
      <c r="G965" s="11">
        <v>11.72</v>
      </c>
      <c r="H965" s="11">
        <v>48.3</v>
      </c>
      <c r="I965" s="11">
        <v>33.289200000000001</v>
      </c>
      <c r="J965" s="11">
        <v>33.277700000000003</v>
      </c>
      <c r="K965" s="125">
        <f t="shared" si="92"/>
        <v>0.95833333333317228</v>
      </c>
      <c r="L965" s="24">
        <v>44.2</v>
      </c>
      <c r="M965" s="6">
        <v>3.45</v>
      </c>
      <c r="N965" s="104">
        <v>3.6</v>
      </c>
      <c r="O965" s="114">
        <v>11.5</v>
      </c>
      <c r="P965" s="25">
        <f t="shared" si="91"/>
        <v>10.08</v>
      </c>
      <c r="Q965" s="25">
        <f t="shared" si="96"/>
        <v>1.58</v>
      </c>
      <c r="R965" s="26">
        <v>2.15</v>
      </c>
      <c r="S965" s="26">
        <v>39.700000000000003</v>
      </c>
      <c r="T965" s="26">
        <v>33.264499999999998</v>
      </c>
      <c r="U965" s="121">
        <f t="shared" si="93"/>
        <v>1.6500000000005954</v>
      </c>
      <c r="V965" s="38">
        <v>6.15</v>
      </c>
      <c r="W965" s="126">
        <f t="shared" ref="W965:W1033" si="99">U965+K965</f>
        <v>2.6083333333337677</v>
      </c>
      <c r="Y965" s="40">
        <v>588</v>
      </c>
      <c r="AA965" s="40">
        <v>21.81</v>
      </c>
      <c r="AB965" s="41">
        <v>22.25</v>
      </c>
      <c r="AC965" s="48">
        <v>20.8</v>
      </c>
      <c r="AD965" s="49">
        <v>3.1</v>
      </c>
      <c r="AE965" s="49">
        <v>320</v>
      </c>
      <c r="AF965" s="49">
        <v>1.9</v>
      </c>
      <c r="AG965" s="49">
        <f t="shared" si="94"/>
        <v>8.6449999999999996</v>
      </c>
      <c r="AH965" s="108">
        <v>0.8</v>
      </c>
      <c r="AK965" s="56">
        <v>10.44</v>
      </c>
      <c r="AL965" s="111">
        <v>45.066400000000002</v>
      </c>
      <c r="AM965" s="111">
        <v>45.063899999999997</v>
      </c>
      <c r="AN965" s="60">
        <f t="shared" si="95"/>
        <v>62.500000000120792</v>
      </c>
      <c r="AO965" s="61">
        <v>4.88</v>
      </c>
      <c r="AS965" s="101">
        <v>300</v>
      </c>
      <c r="AT965" s="101">
        <v>400</v>
      </c>
      <c r="AU965" s="101">
        <v>20</v>
      </c>
      <c r="AV965" s="101">
        <v>25</v>
      </c>
      <c r="AW965" s="151">
        <v>7</v>
      </c>
      <c r="AX965" s="151">
        <v>10</v>
      </c>
      <c r="AY965" s="101">
        <v>2.7</v>
      </c>
      <c r="AZ965" s="101">
        <v>3.3</v>
      </c>
      <c r="BA965" s="101">
        <v>2</v>
      </c>
      <c r="BB965" s="101">
        <v>2</v>
      </c>
      <c r="BC965" s="101">
        <v>12</v>
      </c>
      <c r="BD965" s="101">
        <v>50</v>
      </c>
      <c r="BE965" s="101">
        <v>100</v>
      </c>
      <c r="BF965" s="101">
        <v>11</v>
      </c>
      <c r="BG965" s="101">
        <v>30</v>
      </c>
      <c r="BH965" s="101">
        <v>50</v>
      </c>
      <c r="BI965" s="101">
        <v>42</v>
      </c>
      <c r="BJ965" s="101">
        <v>50</v>
      </c>
      <c r="BK965" s="136">
        <v>8</v>
      </c>
      <c r="BL965" s="136">
        <v>12</v>
      </c>
      <c r="BM965" s="101">
        <v>5</v>
      </c>
      <c r="BN965" s="101">
        <v>10</v>
      </c>
      <c r="BO965" s="101">
        <v>36</v>
      </c>
      <c r="BP965" s="101">
        <v>41</v>
      </c>
      <c r="BQ965" s="101">
        <v>2.4</v>
      </c>
    </row>
    <row r="966" spans="1:69" hidden="1" x14ac:dyDescent="0.25">
      <c r="A966" s="73"/>
      <c r="B966" s="3" t="s">
        <v>41</v>
      </c>
      <c r="C966" s="23">
        <v>3.2</v>
      </c>
      <c r="D966" s="11">
        <v>1</v>
      </c>
      <c r="E966" s="11">
        <f t="shared" si="97"/>
        <v>43</v>
      </c>
      <c r="F966" s="11">
        <f t="shared" si="98"/>
        <v>0.9</v>
      </c>
      <c r="G966" s="11">
        <v>11.66</v>
      </c>
      <c r="H966" s="11">
        <v>48.6</v>
      </c>
      <c r="I966" s="11">
        <v>33.054600000000001</v>
      </c>
      <c r="J966" s="11">
        <v>33.0458</v>
      </c>
      <c r="K966" s="125">
        <f t="shared" si="92"/>
        <v>0.73333333333340056</v>
      </c>
      <c r="L966" s="24">
        <v>41</v>
      </c>
      <c r="M966" s="6">
        <v>3.51</v>
      </c>
      <c r="N966" s="104">
        <v>3.7</v>
      </c>
      <c r="O966" s="114">
        <v>12.2</v>
      </c>
      <c r="P966" s="25">
        <f t="shared" si="91"/>
        <v>10.36</v>
      </c>
      <c r="Q966" s="25">
        <f t="shared" si="96"/>
        <v>1.7000000000000002</v>
      </c>
      <c r="R966" s="26">
        <v>2.23</v>
      </c>
      <c r="S966" s="26">
        <v>40.4</v>
      </c>
      <c r="T966" s="26">
        <v>33.033499999999997</v>
      </c>
      <c r="U966" s="121">
        <f t="shared" si="93"/>
        <v>1.5375000000004135</v>
      </c>
      <c r="V966" s="38">
        <v>5.75</v>
      </c>
      <c r="W966" s="126">
        <f t="shared" si="99"/>
        <v>2.270833333333814</v>
      </c>
      <c r="Y966" s="40">
        <v>557</v>
      </c>
      <c r="AA966" s="40">
        <v>21.16</v>
      </c>
      <c r="AB966" s="41">
        <v>21.61</v>
      </c>
      <c r="AC966" s="48">
        <v>21</v>
      </c>
      <c r="AD966" s="49">
        <v>3.2</v>
      </c>
      <c r="AE966" s="49">
        <v>305</v>
      </c>
      <c r="AF966" s="49">
        <v>2</v>
      </c>
      <c r="AG966" s="49">
        <f t="shared" si="94"/>
        <v>9.1</v>
      </c>
      <c r="AH966" s="108">
        <v>1</v>
      </c>
      <c r="AK966" s="56">
        <v>12.56</v>
      </c>
      <c r="AL966" s="111">
        <v>44.97</v>
      </c>
      <c r="AM966" s="111">
        <v>44.966900000000003</v>
      </c>
      <c r="AN966" s="60">
        <f t="shared" si="95"/>
        <v>77.499999999908198</v>
      </c>
      <c r="AO966" s="61">
        <v>8.7899999999999991</v>
      </c>
      <c r="AS966" s="101">
        <v>300</v>
      </c>
      <c r="AT966" s="101">
        <v>400</v>
      </c>
      <c r="AU966" s="101">
        <v>20</v>
      </c>
      <c r="AV966" s="101">
        <v>25</v>
      </c>
      <c r="AW966" s="151">
        <v>7</v>
      </c>
      <c r="AX966" s="151">
        <v>10</v>
      </c>
      <c r="AY966" s="101">
        <v>2.7</v>
      </c>
      <c r="AZ966" s="101">
        <v>3.3</v>
      </c>
      <c r="BA966" s="101">
        <v>2</v>
      </c>
      <c r="BB966" s="101">
        <v>2</v>
      </c>
      <c r="BC966" s="101">
        <v>12</v>
      </c>
      <c r="BD966" s="101">
        <v>50</v>
      </c>
      <c r="BE966" s="101">
        <v>100</v>
      </c>
      <c r="BF966" s="101">
        <v>11</v>
      </c>
      <c r="BG966" s="101">
        <v>30</v>
      </c>
      <c r="BH966" s="101">
        <v>50</v>
      </c>
      <c r="BI966" s="101">
        <v>42</v>
      </c>
      <c r="BJ966" s="101">
        <v>50</v>
      </c>
      <c r="BK966" s="136">
        <v>8</v>
      </c>
      <c r="BL966" s="136">
        <v>12</v>
      </c>
      <c r="BM966" s="101">
        <v>5</v>
      </c>
      <c r="BN966" s="101">
        <v>10</v>
      </c>
      <c r="BO966" s="101">
        <v>36</v>
      </c>
      <c r="BP966" s="101">
        <v>41</v>
      </c>
      <c r="BQ966" s="101">
        <v>2.4</v>
      </c>
    </row>
    <row r="967" spans="1:69" hidden="1" x14ac:dyDescent="0.25">
      <c r="A967" s="73"/>
      <c r="B967" s="3" t="s">
        <v>325</v>
      </c>
      <c r="C967" s="23">
        <v>3.4</v>
      </c>
      <c r="D967" s="11">
        <v>1</v>
      </c>
      <c r="E967" s="11">
        <f t="shared" si="97"/>
        <v>46</v>
      </c>
      <c r="F967" s="11">
        <f t="shared" si="98"/>
        <v>0.9</v>
      </c>
      <c r="G967" s="11">
        <v>11.83</v>
      </c>
      <c r="H967" s="11">
        <v>49.8</v>
      </c>
      <c r="I967" s="11">
        <v>33.131900000000002</v>
      </c>
      <c r="J967" s="11">
        <v>33.111800000000002</v>
      </c>
      <c r="K967" s="125">
        <f t="shared" si="92"/>
        <v>1.674999999999945</v>
      </c>
      <c r="L967" s="24">
        <v>48.3</v>
      </c>
      <c r="M967" s="6">
        <v>3.8</v>
      </c>
      <c r="N967" s="104">
        <v>3.8</v>
      </c>
      <c r="O967" s="114">
        <v>11.3</v>
      </c>
      <c r="P967" s="25">
        <f t="shared" si="91"/>
        <v>10.639999999999999</v>
      </c>
      <c r="Q967" s="25">
        <f t="shared" si="96"/>
        <v>1.5000000000000002</v>
      </c>
      <c r="R967" s="26">
        <v>2.1800000000000002</v>
      </c>
      <c r="S967" s="26">
        <v>38.9</v>
      </c>
      <c r="T967" s="26">
        <v>33.096200000000003</v>
      </c>
      <c r="U967" s="121">
        <f t="shared" si="93"/>
        <v>1.9499999999998963</v>
      </c>
      <c r="V967" s="38">
        <v>6.56</v>
      </c>
      <c r="W967" s="126">
        <f t="shared" si="99"/>
        <v>3.624999999999841</v>
      </c>
      <c r="Y967" s="40">
        <v>594</v>
      </c>
      <c r="AA967" s="40">
        <v>25.83</v>
      </c>
      <c r="AB967" s="41">
        <v>25.53</v>
      </c>
      <c r="AC967" s="48">
        <v>21.1</v>
      </c>
      <c r="AD967" s="49">
        <v>3.18</v>
      </c>
      <c r="AE967" s="49">
        <v>338</v>
      </c>
      <c r="AF967" s="49">
        <v>1.8</v>
      </c>
      <c r="AG967" s="49">
        <f t="shared" si="94"/>
        <v>8.19</v>
      </c>
      <c r="AH967" s="108">
        <v>0.8</v>
      </c>
      <c r="AJ967" s="80">
        <f t="shared" ref="AJ967:AJ983" si="100">AI967*273.4</f>
        <v>0</v>
      </c>
      <c r="AK967" s="56">
        <v>13.9</v>
      </c>
      <c r="AL967" s="111">
        <v>45.046599999999998</v>
      </c>
      <c r="AM967" s="111">
        <v>45.043799999999997</v>
      </c>
      <c r="AN967" s="60">
        <f t="shared" si="95"/>
        <v>70.000000000014495</v>
      </c>
      <c r="AO967" s="61">
        <v>7.78</v>
      </c>
      <c r="AS967" s="101">
        <v>300</v>
      </c>
      <c r="AT967" s="101">
        <v>400</v>
      </c>
      <c r="AU967" s="101">
        <v>20</v>
      </c>
      <c r="AV967" s="101">
        <v>25</v>
      </c>
      <c r="AW967" s="151">
        <v>7</v>
      </c>
      <c r="AX967" s="151">
        <v>10</v>
      </c>
      <c r="AY967" s="101">
        <v>2.7</v>
      </c>
      <c r="AZ967" s="101">
        <v>3.3</v>
      </c>
      <c r="BA967" s="101">
        <v>2</v>
      </c>
      <c r="BB967" s="101">
        <v>2</v>
      </c>
      <c r="BC967" s="101">
        <v>12</v>
      </c>
      <c r="BD967" s="101">
        <v>50</v>
      </c>
      <c r="BE967" s="101">
        <v>100</v>
      </c>
      <c r="BF967" s="101">
        <v>11</v>
      </c>
      <c r="BG967" s="101">
        <v>30</v>
      </c>
      <c r="BH967" s="101">
        <v>50</v>
      </c>
      <c r="BI967" s="101">
        <v>42</v>
      </c>
      <c r="BJ967" s="101">
        <v>50</v>
      </c>
      <c r="BK967" s="136">
        <v>8</v>
      </c>
      <c r="BL967" s="136">
        <v>12</v>
      </c>
      <c r="BM967" s="101">
        <v>5</v>
      </c>
      <c r="BN967" s="101">
        <v>10</v>
      </c>
      <c r="BO967" s="101">
        <v>36</v>
      </c>
      <c r="BP967" s="101">
        <v>41</v>
      </c>
      <c r="BQ967" s="101">
        <v>2.4</v>
      </c>
    </row>
    <row r="968" spans="1:69" hidden="1" x14ac:dyDescent="0.25">
      <c r="A968" s="73">
        <v>43486</v>
      </c>
      <c r="B968" s="3" t="s">
        <v>326</v>
      </c>
      <c r="C968" s="23">
        <v>3.4</v>
      </c>
      <c r="D968" s="11">
        <v>0.95</v>
      </c>
      <c r="E968" s="11">
        <f t="shared" si="97"/>
        <v>46.249999999999993</v>
      </c>
      <c r="F968" s="11">
        <f t="shared" si="98"/>
        <v>0.85499999999999998</v>
      </c>
      <c r="G968" s="11">
        <v>12.05</v>
      </c>
      <c r="H968" s="11">
        <v>47</v>
      </c>
      <c r="I968" s="11">
        <v>33.356000000000002</v>
      </c>
      <c r="J968" s="11">
        <v>33.340200000000003</v>
      </c>
      <c r="K968" s="125">
        <f t="shared" si="92"/>
        <v>1.3166666666665587</v>
      </c>
      <c r="L968" s="24">
        <v>46.3</v>
      </c>
      <c r="M968" s="6">
        <v>3.15</v>
      </c>
      <c r="N968" s="104">
        <v>3.7</v>
      </c>
      <c r="O968" s="114">
        <v>11.3</v>
      </c>
      <c r="P968" s="25">
        <f t="shared" si="91"/>
        <v>10.36</v>
      </c>
      <c r="Q968" s="25">
        <f t="shared" si="96"/>
        <v>1.5200000000000002</v>
      </c>
      <c r="R968" s="26">
        <v>2.15</v>
      </c>
      <c r="S968" s="26">
        <v>38.700000000000003</v>
      </c>
      <c r="T968" s="26">
        <v>33.328299999999999</v>
      </c>
      <c r="U968" s="121">
        <f t="shared" si="93"/>
        <v>1.4875000000005301</v>
      </c>
      <c r="V968" s="38">
        <v>6.07</v>
      </c>
      <c r="W968" s="126">
        <f t="shared" si="99"/>
        <v>2.804166666667089</v>
      </c>
      <c r="Y968" s="40">
        <v>588</v>
      </c>
      <c r="AA968" s="40">
        <v>37.4</v>
      </c>
      <c r="AB968" s="41">
        <v>28.95</v>
      </c>
      <c r="AC968" s="48">
        <v>20.8</v>
      </c>
      <c r="AD968" s="49">
        <v>3.16</v>
      </c>
      <c r="AE968" s="49">
        <v>325</v>
      </c>
      <c r="AF968" s="49">
        <v>1.8</v>
      </c>
      <c r="AG968" s="49">
        <f t="shared" si="94"/>
        <v>8.19</v>
      </c>
      <c r="AH968" s="108">
        <v>0.7</v>
      </c>
      <c r="AJ968" s="80">
        <f t="shared" si="100"/>
        <v>0</v>
      </c>
      <c r="AK968" s="56">
        <v>11.77</v>
      </c>
      <c r="AL968" s="111">
        <v>45.059699999999999</v>
      </c>
      <c r="AM968" s="111">
        <v>45.057699999999997</v>
      </c>
      <c r="AN968" s="60">
        <f t="shared" si="95"/>
        <v>50.000000000061107</v>
      </c>
      <c r="AO968" s="61">
        <v>5</v>
      </c>
      <c r="AS968" s="101">
        <v>300</v>
      </c>
      <c r="AT968" s="101">
        <v>400</v>
      </c>
      <c r="AU968" s="101">
        <v>20</v>
      </c>
      <c r="AV968" s="101">
        <v>25</v>
      </c>
      <c r="AW968" s="151">
        <v>7</v>
      </c>
      <c r="AX968" s="151">
        <v>10</v>
      </c>
      <c r="AY968" s="101">
        <v>2.7</v>
      </c>
      <c r="AZ968" s="101">
        <v>3.3</v>
      </c>
      <c r="BA968" s="101">
        <v>2</v>
      </c>
      <c r="BB968" s="101">
        <v>2</v>
      </c>
      <c r="BC968" s="101">
        <v>12</v>
      </c>
      <c r="BD968" s="101">
        <v>50</v>
      </c>
      <c r="BE968" s="101">
        <v>100</v>
      </c>
      <c r="BF968" s="101">
        <v>11</v>
      </c>
      <c r="BG968" s="101">
        <v>30</v>
      </c>
      <c r="BH968" s="101">
        <v>50</v>
      </c>
      <c r="BI968" s="101">
        <v>42</v>
      </c>
      <c r="BJ968" s="101">
        <v>50</v>
      </c>
      <c r="BK968" s="136">
        <v>8</v>
      </c>
      <c r="BL968" s="136">
        <v>12</v>
      </c>
      <c r="BM968" s="101">
        <v>5</v>
      </c>
      <c r="BN968" s="101">
        <v>10</v>
      </c>
      <c r="BO968" s="101">
        <v>36</v>
      </c>
      <c r="BP968" s="101">
        <v>41</v>
      </c>
      <c r="BQ968" s="101">
        <v>2.4</v>
      </c>
    </row>
    <row r="969" spans="1:69" hidden="1" x14ac:dyDescent="0.25">
      <c r="A969" s="73"/>
      <c r="B969" s="3" t="s">
        <v>41</v>
      </c>
      <c r="C969" s="23">
        <v>3.3</v>
      </c>
      <c r="D969" s="11">
        <v>1</v>
      </c>
      <c r="E969" s="11">
        <f t="shared" si="97"/>
        <v>44.499999999999993</v>
      </c>
      <c r="F969" s="11">
        <f t="shared" si="98"/>
        <v>0.9</v>
      </c>
      <c r="G969" s="11">
        <v>11.9</v>
      </c>
      <c r="H969" s="11">
        <v>49.1</v>
      </c>
      <c r="I969" s="11">
        <v>33.170699999999997</v>
      </c>
      <c r="J969" s="11">
        <v>33.160299999999999</v>
      </c>
      <c r="K969" s="125">
        <f t="shared" si="92"/>
        <v>0.86666666666642322</v>
      </c>
      <c r="L969" s="24">
        <v>44.3</v>
      </c>
      <c r="M969" s="6">
        <v>3.31</v>
      </c>
      <c r="N969" s="104">
        <v>3.7</v>
      </c>
      <c r="O969" s="114">
        <v>11.5</v>
      </c>
      <c r="P969" s="25">
        <f t="shared" si="91"/>
        <v>10.36</v>
      </c>
      <c r="Q969" s="25">
        <f t="shared" si="96"/>
        <v>1.56</v>
      </c>
      <c r="R969" s="26">
        <v>2.17</v>
      </c>
      <c r="S969" s="26">
        <v>40.1</v>
      </c>
      <c r="T969" s="26">
        <v>33.146999999999998</v>
      </c>
      <c r="U969" s="121">
        <f t="shared" si="93"/>
        <v>1.6625000000001222</v>
      </c>
      <c r="V969" s="38">
        <v>6.27</v>
      </c>
      <c r="W969" s="126">
        <f t="shared" si="99"/>
        <v>2.5291666666665455</v>
      </c>
      <c r="Y969" s="40">
        <v>595</v>
      </c>
      <c r="AA969" s="40">
        <v>10.83</v>
      </c>
      <c r="AB969" s="41">
        <v>7.7</v>
      </c>
      <c r="AC969" s="48">
        <v>21</v>
      </c>
      <c r="AD969" s="49">
        <v>3.06</v>
      </c>
      <c r="AE969" s="49">
        <v>325</v>
      </c>
      <c r="AF969" s="49">
        <v>2</v>
      </c>
      <c r="AG969" s="49">
        <f t="shared" si="94"/>
        <v>9.1</v>
      </c>
      <c r="AH969" s="108">
        <v>0.8</v>
      </c>
      <c r="AJ969" s="80">
        <f t="shared" si="100"/>
        <v>0</v>
      </c>
      <c r="AK969" s="56">
        <v>10.84</v>
      </c>
      <c r="AL969" s="111">
        <v>44.952100000000002</v>
      </c>
      <c r="AM969" s="111">
        <v>44.949599999999997</v>
      </c>
      <c r="AN969" s="60">
        <f t="shared" si="95"/>
        <v>62.500000000120792</v>
      </c>
      <c r="AO969" s="61">
        <v>3.08</v>
      </c>
      <c r="AS969" s="101">
        <v>300</v>
      </c>
      <c r="AT969" s="101">
        <v>400</v>
      </c>
      <c r="AU969" s="101">
        <v>20</v>
      </c>
      <c r="AV969" s="101">
        <v>25</v>
      </c>
      <c r="AW969" s="151">
        <v>7</v>
      </c>
      <c r="AX969" s="151">
        <v>10</v>
      </c>
      <c r="AY969" s="101">
        <v>2.7</v>
      </c>
      <c r="AZ969" s="101">
        <v>3.3</v>
      </c>
      <c r="BA969" s="101">
        <v>2</v>
      </c>
      <c r="BB969" s="101">
        <v>2</v>
      </c>
      <c r="BC969" s="101">
        <v>12</v>
      </c>
      <c r="BD969" s="101">
        <v>50</v>
      </c>
      <c r="BE969" s="101">
        <v>100</v>
      </c>
      <c r="BF969" s="101">
        <v>11</v>
      </c>
      <c r="BG969" s="101">
        <v>30</v>
      </c>
      <c r="BH969" s="101">
        <v>50</v>
      </c>
      <c r="BI969" s="101">
        <v>42</v>
      </c>
      <c r="BJ969" s="101">
        <v>50</v>
      </c>
      <c r="BK969" s="136">
        <v>8</v>
      </c>
      <c r="BL969" s="136">
        <v>12</v>
      </c>
      <c r="BM969" s="101">
        <v>5</v>
      </c>
      <c r="BN969" s="101">
        <v>10</v>
      </c>
      <c r="BO969" s="101">
        <v>36</v>
      </c>
      <c r="BP969" s="101">
        <v>41</v>
      </c>
      <c r="BQ969" s="101">
        <v>2.4</v>
      </c>
    </row>
    <row r="970" spans="1:69" hidden="1" x14ac:dyDescent="0.25">
      <c r="A970" s="73"/>
      <c r="B970" s="3" t="s">
        <v>117</v>
      </c>
      <c r="C970" s="23">
        <v>3.3</v>
      </c>
      <c r="D970" s="11">
        <v>1</v>
      </c>
      <c r="E970" s="11">
        <f t="shared" si="97"/>
        <v>44.499999999999993</v>
      </c>
      <c r="F970" s="11">
        <f t="shared" si="98"/>
        <v>0.9</v>
      </c>
      <c r="K970" s="125">
        <f t="shared" si="92"/>
        <v>0</v>
      </c>
      <c r="N970" s="104">
        <v>3.7</v>
      </c>
      <c r="O970" s="114">
        <v>11.6</v>
      </c>
      <c r="P970" s="25">
        <f t="shared" si="91"/>
        <v>10.36</v>
      </c>
      <c r="Q970" s="25">
        <f t="shared" si="96"/>
        <v>1.58</v>
      </c>
      <c r="U970" s="121">
        <f t="shared" si="93"/>
        <v>0</v>
      </c>
      <c r="W970" s="126">
        <f t="shared" si="99"/>
        <v>0</v>
      </c>
      <c r="AF970" s="49">
        <v>2</v>
      </c>
      <c r="AG970" s="49">
        <f t="shared" si="94"/>
        <v>9.1</v>
      </c>
      <c r="AH970" s="108">
        <v>0.8</v>
      </c>
      <c r="AJ970" s="80">
        <f t="shared" si="100"/>
        <v>0</v>
      </c>
      <c r="AN970" s="60">
        <f t="shared" si="95"/>
        <v>0</v>
      </c>
      <c r="AS970" s="101">
        <v>300</v>
      </c>
      <c r="AT970" s="101">
        <v>400</v>
      </c>
      <c r="AU970" s="101">
        <v>20</v>
      </c>
      <c r="AV970" s="101">
        <v>25</v>
      </c>
      <c r="AW970" s="151">
        <v>7</v>
      </c>
      <c r="AX970" s="151">
        <v>10</v>
      </c>
      <c r="AY970" s="101">
        <v>2.7</v>
      </c>
      <c r="AZ970" s="101">
        <v>3.3</v>
      </c>
      <c r="BA970" s="101">
        <v>2</v>
      </c>
      <c r="BB970" s="101">
        <v>2</v>
      </c>
      <c r="BC970" s="101">
        <v>12</v>
      </c>
      <c r="BD970" s="101">
        <v>50</v>
      </c>
      <c r="BE970" s="101">
        <v>100</v>
      </c>
      <c r="BF970" s="101">
        <v>11</v>
      </c>
      <c r="BG970" s="101">
        <v>30</v>
      </c>
      <c r="BH970" s="101">
        <v>50</v>
      </c>
      <c r="BI970" s="101">
        <v>42</v>
      </c>
      <c r="BJ970" s="101">
        <v>50</v>
      </c>
      <c r="BK970" s="136">
        <v>8</v>
      </c>
      <c r="BL970" s="136">
        <v>12</v>
      </c>
      <c r="BM970" s="101">
        <v>5</v>
      </c>
      <c r="BN970" s="101">
        <v>10</v>
      </c>
      <c r="BO970" s="101">
        <v>36</v>
      </c>
      <c r="BP970" s="101">
        <v>41</v>
      </c>
      <c r="BQ970" s="101">
        <v>2.4</v>
      </c>
    </row>
    <row r="971" spans="1:69" hidden="1" x14ac:dyDescent="0.25">
      <c r="A971" s="73">
        <v>43487</v>
      </c>
      <c r="B971" s="3" t="s">
        <v>167</v>
      </c>
      <c r="C971" s="23">
        <v>3.2</v>
      </c>
      <c r="D971" s="11">
        <v>0.9</v>
      </c>
      <c r="E971" s="11">
        <f t="shared" si="97"/>
        <v>43.500000000000007</v>
      </c>
      <c r="F971" s="11">
        <f t="shared" si="98"/>
        <v>0.81</v>
      </c>
      <c r="G971" s="11">
        <v>12.03</v>
      </c>
      <c r="H971" s="11">
        <v>48.7</v>
      </c>
      <c r="I971" s="11">
        <v>33.2224</v>
      </c>
      <c r="J971" s="11">
        <v>33.203600000000002</v>
      </c>
      <c r="K971" s="125">
        <f t="shared" si="92"/>
        <v>1.5666666666665681</v>
      </c>
      <c r="L971" s="24">
        <v>43.9</v>
      </c>
      <c r="M971" s="6">
        <v>4.2</v>
      </c>
      <c r="N971" s="104">
        <v>3.6</v>
      </c>
      <c r="O971" s="114">
        <v>12.2</v>
      </c>
      <c r="P971" s="25">
        <f t="shared" si="91"/>
        <v>10.08</v>
      </c>
      <c r="Q971" s="25">
        <f t="shared" si="96"/>
        <v>1.72</v>
      </c>
      <c r="R971" s="26">
        <v>2.23</v>
      </c>
      <c r="S971" s="26">
        <v>39.9</v>
      </c>
      <c r="T971" s="26">
        <v>33.191099999999999</v>
      </c>
      <c r="U971" s="121">
        <f t="shared" si="93"/>
        <v>1.5625000000003553</v>
      </c>
      <c r="V971" s="38">
        <v>6.31</v>
      </c>
      <c r="W971" s="126">
        <f t="shared" si="99"/>
        <v>3.1291666666669231</v>
      </c>
      <c r="Y971" s="40">
        <v>598</v>
      </c>
      <c r="AA971" s="40">
        <v>10.77</v>
      </c>
      <c r="AB971" s="41">
        <v>10.119999999999999</v>
      </c>
      <c r="AC971" s="48">
        <v>21.1</v>
      </c>
      <c r="AD971" s="49">
        <v>3.25</v>
      </c>
      <c r="AE971" s="49">
        <v>323</v>
      </c>
      <c r="AF971" s="49">
        <v>1.9</v>
      </c>
      <c r="AG971" s="49">
        <f t="shared" si="94"/>
        <v>8.6449999999999996</v>
      </c>
      <c r="AH971" s="108">
        <v>0.85</v>
      </c>
      <c r="AJ971" s="80">
        <v>79.75</v>
      </c>
      <c r="AK971" s="56">
        <v>19.25</v>
      </c>
      <c r="AL971" s="111">
        <v>45.015700000000002</v>
      </c>
      <c r="AM971" s="111">
        <v>45.012799999999999</v>
      </c>
      <c r="AN971" s="60">
        <f t="shared" si="95"/>
        <v>72.500000000097486</v>
      </c>
      <c r="AO971" s="61">
        <v>4.97</v>
      </c>
      <c r="AS971" s="101">
        <v>300</v>
      </c>
      <c r="AT971" s="101">
        <v>400</v>
      </c>
      <c r="AU971" s="101">
        <v>20</v>
      </c>
      <c r="AV971" s="101">
        <v>25</v>
      </c>
      <c r="AW971" s="151">
        <v>7</v>
      </c>
      <c r="AX971" s="151">
        <v>10</v>
      </c>
      <c r="AY971" s="101">
        <v>2.7</v>
      </c>
      <c r="AZ971" s="101">
        <v>3.3</v>
      </c>
      <c r="BA971" s="101">
        <v>2</v>
      </c>
      <c r="BB971" s="101">
        <v>2</v>
      </c>
      <c r="BC971" s="101">
        <v>12</v>
      </c>
      <c r="BD971" s="101">
        <v>50</v>
      </c>
      <c r="BE971" s="101">
        <v>100</v>
      </c>
      <c r="BF971" s="101">
        <v>11</v>
      </c>
      <c r="BG971" s="101">
        <v>30</v>
      </c>
      <c r="BH971" s="101">
        <v>50</v>
      </c>
      <c r="BI971" s="101">
        <v>42</v>
      </c>
      <c r="BJ971" s="101">
        <v>50</v>
      </c>
      <c r="BK971" s="136">
        <v>8</v>
      </c>
      <c r="BL971" s="136">
        <v>12</v>
      </c>
      <c r="BM971" s="101">
        <v>5</v>
      </c>
      <c r="BN971" s="101">
        <v>10</v>
      </c>
      <c r="BO971" s="101">
        <v>36</v>
      </c>
      <c r="BP971" s="101">
        <v>41</v>
      </c>
      <c r="BQ971" s="101">
        <v>2.4</v>
      </c>
    </row>
    <row r="972" spans="1:69" hidden="1" x14ac:dyDescent="0.25">
      <c r="A972" s="73"/>
      <c r="B972" s="3" t="s">
        <v>76</v>
      </c>
      <c r="C972" s="23">
        <v>3.3</v>
      </c>
      <c r="D972" s="11">
        <v>1</v>
      </c>
      <c r="E972" s="11">
        <f t="shared" si="97"/>
        <v>44.499999999999993</v>
      </c>
      <c r="F972" s="11">
        <f t="shared" si="98"/>
        <v>0.9</v>
      </c>
      <c r="G972" s="11">
        <v>11.97</v>
      </c>
      <c r="H972" s="11">
        <v>49.1</v>
      </c>
      <c r="I972" s="11">
        <v>33.221600000000002</v>
      </c>
      <c r="J972" s="11">
        <v>33.207000000000001</v>
      </c>
      <c r="K972" s="125">
        <f t="shared" si="92"/>
        <v>1.2166666666667918</v>
      </c>
      <c r="L972" s="24">
        <v>43.9</v>
      </c>
      <c r="M972" s="6">
        <v>3.58</v>
      </c>
      <c r="N972" s="104">
        <v>3.8</v>
      </c>
      <c r="O972" s="114">
        <v>10.7</v>
      </c>
      <c r="P972" s="25">
        <f t="shared" si="91"/>
        <v>10.639999999999999</v>
      </c>
      <c r="Q972" s="25">
        <f t="shared" si="96"/>
        <v>1.38</v>
      </c>
      <c r="R972" s="26">
        <v>2.2599999999999998</v>
      </c>
      <c r="S972" s="26">
        <v>40.200000000000003</v>
      </c>
      <c r="T972" s="26">
        <v>33.193199999999997</v>
      </c>
      <c r="U972" s="121">
        <f t="shared" si="93"/>
        <v>1.7250000000004206</v>
      </c>
      <c r="V972" s="38">
        <v>6.15</v>
      </c>
      <c r="W972" s="126">
        <f t="shared" si="99"/>
        <v>2.9416666666672127</v>
      </c>
      <c r="Y972" s="40">
        <v>590</v>
      </c>
      <c r="AA972" s="40">
        <v>11.98</v>
      </c>
      <c r="AB972" s="41">
        <v>7.53</v>
      </c>
      <c r="AC972" s="48">
        <v>21.1</v>
      </c>
      <c r="AD972" s="49">
        <v>3.23</v>
      </c>
      <c r="AE972" s="49">
        <v>332</v>
      </c>
      <c r="AF972" s="49">
        <v>2.1</v>
      </c>
      <c r="AG972" s="49">
        <f t="shared" si="94"/>
        <v>9.5549999999999997</v>
      </c>
      <c r="AH972" s="108">
        <v>0.9</v>
      </c>
      <c r="AJ972" s="80">
        <f t="shared" si="100"/>
        <v>0</v>
      </c>
      <c r="AK972" s="56">
        <v>15.3</v>
      </c>
      <c r="AL972" s="111">
        <v>44.936900000000001</v>
      </c>
      <c r="AM972" s="111">
        <v>44.934699999999999</v>
      </c>
      <c r="AN972" s="60">
        <f t="shared" si="95"/>
        <v>55.000000000049454</v>
      </c>
      <c r="AO972" s="61">
        <v>7.44</v>
      </c>
      <c r="AS972" s="101">
        <v>300</v>
      </c>
      <c r="AT972" s="101">
        <v>400</v>
      </c>
      <c r="AU972" s="101">
        <v>20</v>
      </c>
      <c r="AV972" s="101">
        <v>25</v>
      </c>
      <c r="AW972" s="151">
        <v>7</v>
      </c>
      <c r="AX972" s="151">
        <v>10</v>
      </c>
      <c r="AY972" s="101">
        <v>2.7</v>
      </c>
      <c r="AZ972" s="101">
        <v>3.3</v>
      </c>
      <c r="BA972" s="101">
        <v>2</v>
      </c>
      <c r="BB972" s="101">
        <v>2</v>
      </c>
      <c r="BC972" s="101">
        <v>12</v>
      </c>
      <c r="BD972" s="101">
        <v>50</v>
      </c>
      <c r="BE972" s="101">
        <v>100</v>
      </c>
      <c r="BF972" s="101">
        <v>11</v>
      </c>
      <c r="BG972" s="101">
        <v>30</v>
      </c>
      <c r="BH972" s="101">
        <v>50</v>
      </c>
      <c r="BI972" s="101">
        <v>42</v>
      </c>
      <c r="BJ972" s="101">
        <v>50</v>
      </c>
      <c r="BK972" s="136">
        <v>8</v>
      </c>
      <c r="BL972" s="136">
        <v>12</v>
      </c>
      <c r="BM972" s="101">
        <v>5</v>
      </c>
      <c r="BN972" s="101">
        <v>10</v>
      </c>
      <c r="BO972" s="101">
        <v>36</v>
      </c>
      <c r="BP972" s="101">
        <v>41</v>
      </c>
      <c r="BQ972" s="101">
        <v>2.4</v>
      </c>
    </row>
    <row r="973" spans="1:69" hidden="1" x14ac:dyDescent="0.25">
      <c r="A973" s="73"/>
      <c r="B973" s="3" t="s">
        <v>117</v>
      </c>
      <c r="C973" s="23">
        <v>3.5</v>
      </c>
      <c r="D973" s="11">
        <v>0.8</v>
      </c>
      <c r="E973" s="11">
        <f t="shared" si="97"/>
        <v>48.5</v>
      </c>
      <c r="F973" s="11">
        <f t="shared" si="98"/>
        <v>0.72000000000000008</v>
      </c>
      <c r="K973" s="125">
        <f t="shared" si="92"/>
        <v>0</v>
      </c>
      <c r="N973" s="104">
        <v>3.5</v>
      </c>
      <c r="O973" s="114">
        <v>11.5</v>
      </c>
      <c r="P973" s="25">
        <f t="shared" si="91"/>
        <v>9.7999999999999989</v>
      </c>
      <c r="Q973" s="25">
        <f t="shared" si="96"/>
        <v>1.6</v>
      </c>
      <c r="U973" s="121">
        <f t="shared" si="93"/>
        <v>0</v>
      </c>
      <c r="W973" s="126">
        <f t="shared" si="99"/>
        <v>0</v>
      </c>
      <c r="AF973" s="49">
        <v>2</v>
      </c>
      <c r="AG973" s="49">
        <f t="shared" si="94"/>
        <v>9.1</v>
      </c>
      <c r="AH973" s="108">
        <v>0.9</v>
      </c>
      <c r="AJ973" s="80">
        <f t="shared" si="100"/>
        <v>0</v>
      </c>
      <c r="AN973" s="60">
        <f t="shared" si="95"/>
        <v>0</v>
      </c>
      <c r="AS973" s="101">
        <v>300</v>
      </c>
      <c r="AT973" s="101">
        <v>400</v>
      </c>
      <c r="AU973" s="101">
        <v>20</v>
      </c>
      <c r="AV973" s="101">
        <v>25</v>
      </c>
      <c r="AW973" s="151">
        <v>7</v>
      </c>
      <c r="AX973" s="151">
        <v>10</v>
      </c>
      <c r="AY973" s="101">
        <v>2.7</v>
      </c>
      <c r="AZ973" s="101">
        <v>3.3</v>
      </c>
      <c r="BA973" s="101">
        <v>2</v>
      </c>
      <c r="BB973" s="101">
        <v>2</v>
      </c>
      <c r="BC973" s="101">
        <v>12</v>
      </c>
      <c r="BD973" s="101">
        <v>50</v>
      </c>
      <c r="BE973" s="101">
        <v>100</v>
      </c>
      <c r="BF973" s="101">
        <v>11</v>
      </c>
      <c r="BG973" s="101">
        <v>30</v>
      </c>
      <c r="BH973" s="101">
        <v>50</v>
      </c>
      <c r="BI973" s="101">
        <v>42</v>
      </c>
      <c r="BJ973" s="101">
        <v>50</v>
      </c>
      <c r="BK973" s="136">
        <v>8</v>
      </c>
      <c r="BL973" s="136">
        <v>12</v>
      </c>
      <c r="BM973" s="101">
        <v>5</v>
      </c>
      <c r="BN973" s="101">
        <v>10</v>
      </c>
      <c r="BO973" s="101">
        <v>36</v>
      </c>
      <c r="BP973" s="101">
        <v>41</v>
      </c>
      <c r="BQ973" s="101">
        <v>2.4</v>
      </c>
    </row>
    <row r="974" spans="1:69" hidden="1" x14ac:dyDescent="0.25">
      <c r="A974" s="73">
        <v>43488</v>
      </c>
      <c r="B974" s="3" t="s">
        <v>39</v>
      </c>
      <c r="C974" s="23">
        <v>3.3</v>
      </c>
      <c r="D974" s="11">
        <v>1</v>
      </c>
      <c r="E974" s="11">
        <f t="shared" si="97"/>
        <v>44.499999999999993</v>
      </c>
      <c r="F974" s="11">
        <f t="shared" si="98"/>
        <v>0.9</v>
      </c>
      <c r="G974" s="11">
        <v>11.81</v>
      </c>
      <c r="H974" s="11">
        <v>48.7</v>
      </c>
      <c r="I974" s="11">
        <v>33.218000000000004</v>
      </c>
      <c r="J974" s="11">
        <v>33.199100000000001</v>
      </c>
      <c r="K974" s="125">
        <f t="shared" si="92"/>
        <v>1.575000000000178</v>
      </c>
      <c r="L974" s="24">
        <v>44.2</v>
      </c>
      <c r="M974" s="6">
        <v>3.98</v>
      </c>
      <c r="N974" s="104">
        <v>3.7</v>
      </c>
      <c r="O974" s="114">
        <v>12</v>
      </c>
      <c r="P974" s="25">
        <f t="shared" si="91"/>
        <v>10.36</v>
      </c>
      <c r="Q974" s="25">
        <f t="shared" si="96"/>
        <v>1.6600000000000001</v>
      </c>
      <c r="R974" s="26">
        <v>2.2599999999999998</v>
      </c>
      <c r="S974" s="26">
        <v>39.799999999999997</v>
      </c>
      <c r="T974" s="26">
        <v>33.186300000000003</v>
      </c>
      <c r="U974" s="121">
        <f t="shared" si="93"/>
        <v>1.5999999999998238</v>
      </c>
      <c r="V974" s="38">
        <v>6.22</v>
      </c>
      <c r="W974" s="126">
        <f t="shared" si="99"/>
        <v>3.1750000000000016</v>
      </c>
      <c r="Y974" s="40">
        <v>592</v>
      </c>
      <c r="AA974" s="40">
        <v>12.05</v>
      </c>
      <c r="AB974" s="41">
        <v>7.65</v>
      </c>
      <c r="AC974" s="48">
        <v>20.9</v>
      </c>
      <c r="AD974" s="49">
        <v>3.23</v>
      </c>
      <c r="AE974" s="49">
        <v>323</v>
      </c>
      <c r="AF974" s="49">
        <v>1.8</v>
      </c>
      <c r="AG974" s="49">
        <f t="shared" si="94"/>
        <v>8.19</v>
      </c>
      <c r="AH974" s="108">
        <v>0.85</v>
      </c>
      <c r="AJ974" s="80">
        <f t="shared" si="100"/>
        <v>0</v>
      </c>
      <c r="AK974" s="56">
        <v>12.09</v>
      </c>
      <c r="AL974" s="111">
        <v>44.987499999999997</v>
      </c>
      <c r="AM974" s="111">
        <v>44.984400000000001</v>
      </c>
      <c r="AN974" s="60">
        <f t="shared" si="95"/>
        <v>77.499999999908198</v>
      </c>
      <c r="AO974" s="61">
        <v>4.67</v>
      </c>
      <c r="AS974" s="101">
        <v>300</v>
      </c>
      <c r="AT974" s="101">
        <v>400</v>
      </c>
      <c r="AU974" s="101">
        <v>20</v>
      </c>
      <c r="AV974" s="101">
        <v>25</v>
      </c>
      <c r="AW974" s="151">
        <v>7</v>
      </c>
      <c r="AX974" s="151">
        <v>10</v>
      </c>
      <c r="AY974" s="101">
        <v>2.7</v>
      </c>
      <c r="AZ974" s="101">
        <v>3.3</v>
      </c>
      <c r="BA974" s="101">
        <v>2</v>
      </c>
      <c r="BB974" s="101">
        <v>2</v>
      </c>
      <c r="BC974" s="101">
        <v>12</v>
      </c>
      <c r="BD974" s="101">
        <v>50</v>
      </c>
      <c r="BE974" s="101">
        <v>100</v>
      </c>
      <c r="BF974" s="101">
        <v>11</v>
      </c>
      <c r="BG974" s="101">
        <v>30</v>
      </c>
      <c r="BH974" s="101">
        <v>50</v>
      </c>
      <c r="BI974" s="101">
        <v>42</v>
      </c>
      <c r="BJ974" s="101">
        <v>50</v>
      </c>
      <c r="BK974" s="136">
        <v>8</v>
      </c>
      <c r="BL974" s="136">
        <v>12</v>
      </c>
      <c r="BM974" s="101">
        <v>5</v>
      </c>
      <c r="BN974" s="101">
        <v>10</v>
      </c>
      <c r="BO974" s="101">
        <v>36</v>
      </c>
      <c r="BP974" s="101">
        <v>41</v>
      </c>
      <c r="BQ974" s="101">
        <v>2.4</v>
      </c>
    </row>
    <row r="975" spans="1:69" hidden="1" x14ac:dyDescent="0.25">
      <c r="A975" s="73"/>
      <c r="B975" s="3" t="s">
        <v>76</v>
      </c>
      <c r="C975" s="23">
        <v>3.3</v>
      </c>
      <c r="D975" s="11">
        <v>1</v>
      </c>
      <c r="E975" s="11">
        <f t="shared" si="97"/>
        <v>44.499999999999993</v>
      </c>
      <c r="F975" s="11">
        <f t="shared" si="98"/>
        <v>0.9</v>
      </c>
      <c r="G975" s="11">
        <v>11.81</v>
      </c>
      <c r="H975" s="11">
        <v>49.1</v>
      </c>
      <c r="I975" s="11">
        <v>33.251399999999997</v>
      </c>
      <c r="J975" s="11">
        <v>33.234000000000002</v>
      </c>
      <c r="K975" s="125">
        <f t="shared" si="92"/>
        <v>1.4499999999995812</v>
      </c>
      <c r="L975" s="24">
        <v>44</v>
      </c>
      <c r="M975" s="6">
        <v>3.7</v>
      </c>
      <c r="N975" s="104">
        <v>3.6</v>
      </c>
      <c r="O975" s="114">
        <v>11</v>
      </c>
      <c r="P975" s="25">
        <f t="shared" si="91"/>
        <v>10.08</v>
      </c>
      <c r="Q975" s="25">
        <f t="shared" si="96"/>
        <v>1.4800000000000002</v>
      </c>
      <c r="R975" s="26">
        <v>2.27</v>
      </c>
      <c r="S975" s="26">
        <v>40.299999999999997</v>
      </c>
      <c r="T975" s="26">
        <v>33.220999999999997</v>
      </c>
      <c r="U975" s="121">
        <f t="shared" si="93"/>
        <v>1.6250000000006537</v>
      </c>
      <c r="V975" s="38">
        <v>6.15</v>
      </c>
      <c r="W975" s="126">
        <f t="shared" si="99"/>
        <v>3.0750000000002347</v>
      </c>
      <c r="Y975" s="40">
        <v>584</v>
      </c>
      <c r="AA975" s="40">
        <v>12.94</v>
      </c>
      <c r="AB975" s="41">
        <v>8.56</v>
      </c>
      <c r="AC975" s="48">
        <v>20.9</v>
      </c>
      <c r="AD975" s="49">
        <v>3.22</v>
      </c>
      <c r="AE975" s="49">
        <v>329</v>
      </c>
      <c r="AF975" s="49">
        <v>2</v>
      </c>
      <c r="AG975" s="49">
        <f t="shared" si="94"/>
        <v>9.1</v>
      </c>
      <c r="AH975" s="108">
        <v>0.9</v>
      </c>
      <c r="AJ975" s="80">
        <f t="shared" si="100"/>
        <v>0</v>
      </c>
      <c r="AK975" s="56">
        <v>11.83</v>
      </c>
      <c r="AL975" s="111">
        <v>44.9482</v>
      </c>
      <c r="AM975" s="111">
        <v>44.945799999999998</v>
      </c>
      <c r="AN975" s="60">
        <f t="shared" si="95"/>
        <v>60.000000000037801</v>
      </c>
      <c r="AO975" s="61">
        <v>4.22</v>
      </c>
      <c r="AS975" s="101">
        <v>300</v>
      </c>
      <c r="AT975" s="101">
        <v>400</v>
      </c>
      <c r="AU975" s="101">
        <v>20</v>
      </c>
      <c r="AV975" s="101">
        <v>25</v>
      </c>
      <c r="AW975" s="151">
        <v>7</v>
      </c>
      <c r="AX975" s="151">
        <v>10</v>
      </c>
      <c r="AY975" s="101">
        <v>2.7</v>
      </c>
      <c r="AZ975" s="101">
        <v>3.3</v>
      </c>
      <c r="BA975" s="101">
        <v>2</v>
      </c>
      <c r="BB975" s="101">
        <v>2</v>
      </c>
      <c r="BC975" s="101">
        <v>12</v>
      </c>
      <c r="BD975" s="101">
        <v>50</v>
      </c>
      <c r="BE975" s="101">
        <v>100</v>
      </c>
      <c r="BF975" s="101">
        <v>11</v>
      </c>
      <c r="BG975" s="101">
        <v>30</v>
      </c>
      <c r="BH975" s="101">
        <v>50</v>
      </c>
      <c r="BI975" s="101">
        <v>42</v>
      </c>
      <c r="BJ975" s="101">
        <v>50</v>
      </c>
      <c r="BK975" s="136">
        <v>8</v>
      </c>
      <c r="BL975" s="136">
        <v>12</v>
      </c>
      <c r="BM975" s="101">
        <v>5</v>
      </c>
      <c r="BN975" s="101">
        <v>10</v>
      </c>
      <c r="BO975" s="101">
        <v>36</v>
      </c>
      <c r="BP975" s="101">
        <v>41</v>
      </c>
      <c r="BQ975" s="101">
        <v>2.4</v>
      </c>
    </row>
    <row r="976" spans="1:69" hidden="1" x14ac:dyDescent="0.25">
      <c r="A976" s="73"/>
      <c r="B976" s="3" t="s">
        <v>117</v>
      </c>
      <c r="C976" s="23">
        <v>3.3</v>
      </c>
      <c r="D976" s="11">
        <v>1</v>
      </c>
      <c r="E976" s="11">
        <f t="shared" si="97"/>
        <v>44.499999999999993</v>
      </c>
      <c r="F976" s="11">
        <f t="shared" si="98"/>
        <v>0.9</v>
      </c>
      <c r="K976" s="125">
        <f t="shared" si="92"/>
        <v>0</v>
      </c>
      <c r="N976" s="104">
        <v>3.7</v>
      </c>
      <c r="O976" s="114">
        <v>11</v>
      </c>
      <c r="P976" s="25">
        <f t="shared" si="91"/>
        <v>10.36</v>
      </c>
      <c r="Q976" s="25">
        <f t="shared" si="96"/>
        <v>1.46</v>
      </c>
      <c r="U976" s="121">
        <f t="shared" si="93"/>
        <v>0</v>
      </c>
      <c r="W976" s="126">
        <f t="shared" si="99"/>
        <v>0</v>
      </c>
      <c r="AF976" s="49">
        <v>1.9</v>
      </c>
      <c r="AG976" s="49">
        <f t="shared" si="94"/>
        <v>8.6449999999999996</v>
      </c>
      <c r="AH976" s="108">
        <v>0.8</v>
      </c>
      <c r="AJ976" s="80">
        <f t="shared" si="100"/>
        <v>0</v>
      </c>
      <c r="AN976" s="60">
        <f t="shared" si="95"/>
        <v>0</v>
      </c>
      <c r="AS976" s="101">
        <v>300</v>
      </c>
      <c r="AT976" s="101">
        <v>400</v>
      </c>
      <c r="AU976" s="101">
        <v>20</v>
      </c>
      <c r="AV976" s="101">
        <v>25</v>
      </c>
      <c r="AW976" s="151">
        <v>7</v>
      </c>
      <c r="AX976" s="151">
        <v>10</v>
      </c>
      <c r="AY976" s="101">
        <v>2.7</v>
      </c>
      <c r="AZ976" s="101">
        <v>3.3</v>
      </c>
      <c r="BA976" s="101">
        <v>2</v>
      </c>
      <c r="BB976" s="101">
        <v>2</v>
      </c>
      <c r="BC976" s="101">
        <v>12</v>
      </c>
      <c r="BD976" s="101">
        <v>50</v>
      </c>
      <c r="BE976" s="101">
        <v>100</v>
      </c>
      <c r="BF976" s="101">
        <v>11</v>
      </c>
      <c r="BG976" s="101">
        <v>30</v>
      </c>
      <c r="BH976" s="101">
        <v>50</v>
      </c>
      <c r="BI976" s="101">
        <v>42</v>
      </c>
      <c r="BJ976" s="101">
        <v>50</v>
      </c>
      <c r="BK976" s="136">
        <v>8</v>
      </c>
      <c r="BL976" s="136">
        <v>12</v>
      </c>
      <c r="BM976" s="101">
        <v>5</v>
      </c>
      <c r="BN976" s="101">
        <v>10</v>
      </c>
      <c r="BO976" s="101">
        <v>36</v>
      </c>
      <c r="BP976" s="101">
        <v>41</v>
      </c>
      <c r="BQ976" s="101">
        <v>2.4</v>
      </c>
    </row>
    <row r="977" spans="1:69" hidden="1" x14ac:dyDescent="0.25">
      <c r="A977" s="73">
        <v>43489</v>
      </c>
      <c r="B977" s="3" t="s">
        <v>156</v>
      </c>
      <c r="C977" s="23">
        <v>3.3</v>
      </c>
      <c r="D977" s="11">
        <v>1.1000000000000001</v>
      </c>
      <c r="E977" s="11">
        <f t="shared" si="97"/>
        <v>44</v>
      </c>
      <c r="F977" s="11">
        <f t="shared" si="98"/>
        <v>0.9900000000000001</v>
      </c>
      <c r="G977" s="11">
        <v>11.79</v>
      </c>
      <c r="H977" s="11">
        <v>49</v>
      </c>
      <c r="I977" s="11">
        <v>33.309399999999997</v>
      </c>
      <c r="J977" s="11">
        <v>33.296799999999998</v>
      </c>
      <c r="K977" s="125">
        <f t="shared" si="92"/>
        <v>1.0499999999999214</v>
      </c>
      <c r="L977" s="24">
        <v>43.8</v>
      </c>
      <c r="M977" s="6">
        <v>4.3099999999999996</v>
      </c>
      <c r="N977" s="104">
        <v>3.5</v>
      </c>
      <c r="O977" s="114">
        <v>11.4</v>
      </c>
      <c r="P977" s="25">
        <f t="shared" si="91"/>
        <v>9.7999999999999989</v>
      </c>
      <c r="Q977" s="25">
        <f t="shared" si="96"/>
        <v>1.58</v>
      </c>
      <c r="R977" s="26">
        <v>2.2999999999999998</v>
      </c>
      <c r="S977" s="26">
        <v>40.1</v>
      </c>
      <c r="T977" s="26">
        <v>33.283799999999999</v>
      </c>
      <c r="U977" s="121">
        <f t="shared" si="93"/>
        <v>1.6249999999997655</v>
      </c>
      <c r="V977" s="38">
        <v>6.2</v>
      </c>
      <c r="W977" s="126">
        <f t="shared" si="99"/>
        <v>2.6749999999996872</v>
      </c>
      <c r="Y977" s="40">
        <v>588</v>
      </c>
      <c r="AA977" s="40">
        <v>15.43</v>
      </c>
      <c r="AB977" s="41">
        <v>13.82</v>
      </c>
      <c r="AC977" s="48">
        <v>20.9</v>
      </c>
      <c r="AD977" s="49">
        <v>3.23</v>
      </c>
      <c r="AE977" s="49">
        <v>330</v>
      </c>
      <c r="AF977" s="49">
        <v>2</v>
      </c>
      <c r="AG977" s="49">
        <f t="shared" si="94"/>
        <v>9.1</v>
      </c>
      <c r="AH977" s="108">
        <v>0.8</v>
      </c>
      <c r="AJ977" s="80">
        <f t="shared" si="100"/>
        <v>0</v>
      </c>
      <c r="AK977" s="56">
        <v>10.39</v>
      </c>
      <c r="AL977" s="111">
        <v>44.923900000000003</v>
      </c>
      <c r="AM977" s="111">
        <v>44.921300000000002</v>
      </c>
      <c r="AN977" s="60">
        <f t="shared" si="95"/>
        <v>65.000000000026148</v>
      </c>
      <c r="AO977" s="61">
        <v>10.39</v>
      </c>
      <c r="AS977" s="101">
        <v>300</v>
      </c>
      <c r="AT977" s="101">
        <v>400</v>
      </c>
      <c r="AU977" s="101">
        <v>20</v>
      </c>
      <c r="AV977" s="101">
        <v>25</v>
      </c>
      <c r="AW977" s="151">
        <v>7</v>
      </c>
      <c r="AX977" s="151">
        <v>10</v>
      </c>
      <c r="AY977" s="101">
        <v>2.7</v>
      </c>
      <c r="AZ977" s="101">
        <v>3.3</v>
      </c>
      <c r="BA977" s="101">
        <v>2</v>
      </c>
      <c r="BB977" s="101">
        <v>2</v>
      </c>
      <c r="BC977" s="101">
        <v>12</v>
      </c>
      <c r="BD977" s="101">
        <v>50</v>
      </c>
      <c r="BE977" s="101">
        <v>100</v>
      </c>
      <c r="BF977" s="101">
        <v>11</v>
      </c>
      <c r="BG977" s="101">
        <v>30</v>
      </c>
      <c r="BH977" s="101">
        <v>50</v>
      </c>
      <c r="BI977" s="101">
        <v>42</v>
      </c>
      <c r="BJ977" s="101">
        <v>50</v>
      </c>
      <c r="BK977" s="136">
        <v>8</v>
      </c>
      <c r="BL977" s="136">
        <v>12</v>
      </c>
      <c r="BM977" s="101">
        <v>5</v>
      </c>
      <c r="BN977" s="101">
        <v>10</v>
      </c>
      <c r="BO977" s="101">
        <v>36</v>
      </c>
      <c r="BP977" s="101">
        <v>41</v>
      </c>
      <c r="BQ977" s="101">
        <v>2.4</v>
      </c>
    </row>
    <row r="978" spans="1:69" hidden="1" x14ac:dyDescent="0.25">
      <c r="A978" s="73"/>
      <c r="B978" s="3" t="s">
        <v>307</v>
      </c>
      <c r="C978" s="23">
        <v>3.3</v>
      </c>
      <c r="D978" s="11">
        <v>1.2</v>
      </c>
      <c r="E978" s="11">
        <f t="shared" si="97"/>
        <v>43.5</v>
      </c>
      <c r="F978" s="11">
        <f t="shared" si="98"/>
        <v>1.08</v>
      </c>
      <c r="G978" s="11">
        <v>11.87</v>
      </c>
      <c r="H978" s="11">
        <v>48.8</v>
      </c>
      <c r="I978" s="11">
        <v>33.3247</v>
      </c>
      <c r="J978" s="11">
        <v>33.314999999999998</v>
      </c>
      <c r="K978" s="125">
        <f t="shared" si="92"/>
        <v>0.80833333333352186</v>
      </c>
      <c r="L978" s="24">
        <v>44.1</v>
      </c>
      <c r="M978" s="6">
        <v>4.63</v>
      </c>
      <c r="N978" s="104">
        <v>3.6</v>
      </c>
      <c r="O978" s="114">
        <v>11</v>
      </c>
      <c r="P978" s="25">
        <f t="shared" si="91"/>
        <v>10.08</v>
      </c>
      <c r="Q978" s="25">
        <f t="shared" si="96"/>
        <v>1.4800000000000002</v>
      </c>
      <c r="R978" s="26">
        <v>2.2999999999999998</v>
      </c>
      <c r="S978" s="26">
        <v>39.700000000000003</v>
      </c>
      <c r="T978" s="26">
        <v>33.300699999999999</v>
      </c>
      <c r="U978" s="121">
        <f t="shared" si="93"/>
        <v>1.7874999999998309</v>
      </c>
      <c r="V978" s="38">
        <v>6.2</v>
      </c>
      <c r="W978" s="126">
        <f t="shared" si="99"/>
        <v>2.5958333333333528</v>
      </c>
      <c r="Y978" s="40">
        <v>587</v>
      </c>
      <c r="AA978" s="40">
        <v>14.7</v>
      </c>
      <c r="AB978" s="41">
        <v>14.81</v>
      </c>
      <c r="AC978" s="48">
        <v>21.2</v>
      </c>
      <c r="AD978" s="49">
        <v>3.24</v>
      </c>
      <c r="AE978" s="49">
        <v>308</v>
      </c>
      <c r="AF978" s="49">
        <v>1.9</v>
      </c>
      <c r="AG978" s="49">
        <f t="shared" si="94"/>
        <v>8.6449999999999996</v>
      </c>
      <c r="AH978" s="108">
        <v>0.9</v>
      </c>
      <c r="AJ978" s="80">
        <f t="shared" si="100"/>
        <v>0</v>
      </c>
      <c r="AK978" s="56">
        <v>15.69</v>
      </c>
      <c r="AL978" s="111">
        <v>44.9908</v>
      </c>
      <c r="AM978" s="111">
        <v>44.988700000000001</v>
      </c>
      <c r="AN978" s="60">
        <f t="shared" si="95"/>
        <v>52.499999999966462</v>
      </c>
      <c r="AO978" s="61">
        <v>8.19</v>
      </c>
      <c r="AS978" s="101">
        <v>300</v>
      </c>
      <c r="AT978" s="101">
        <v>400</v>
      </c>
      <c r="AU978" s="101">
        <v>20</v>
      </c>
      <c r="AV978" s="101">
        <v>25</v>
      </c>
      <c r="AW978" s="151">
        <v>7</v>
      </c>
      <c r="AX978" s="151">
        <v>10</v>
      </c>
      <c r="AY978" s="101">
        <v>2.7</v>
      </c>
      <c r="AZ978" s="101">
        <v>3.3</v>
      </c>
      <c r="BA978" s="101">
        <v>2</v>
      </c>
      <c r="BB978" s="101">
        <v>2</v>
      </c>
      <c r="BC978" s="101">
        <v>12</v>
      </c>
      <c r="BD978" s="101">
        <v>50</v>
      </c>
      <c r="BE978" s="101">
        <v>100</v>
      </c>
      <c r="BF978" s="101">
        <v>11</v>
      </c>
      <c r="BG978" s="101">
        <v>30</v>
      </c>
      <c r="BH978" s="101">
        <v>50</v>
      </c>
      <c r="BI978" s="101">
        <v>42</v>
      </c>
      <c r="BJ978" s="101">
        <v>50</v>
      </c>
      <c r="BK978" s="136">
        <v>8</v>
      </c>
      <c r="BL978" s="136">
        <v>12</v>
      </c>
      <c r="BM978" s="101">
        <v>5</v>
      </c>
      <c r="BN978" s="101">
        <v>10</v>
      </c>
      <c r="BO978" s="101">
        <v>36</v>
      </c>
      <c r="BP978" s="101">
        <v>41</v>
      </c>
      <c r="BQ978" s="101">
        <v>2.4</v>
      </c>
    </row>
    <row r="979" spans="1:69" hidden="1" x14ac:dyDescent="0.25">
      <c r="A979" s="73"/>
      <c r="B979" s="3" t="s">
        <v>117</v>
      </c>
      <c r="C979" s="23">
        <v>3.4</v>
      </c>
      <c r="D979" s="11">
        <v>1</v>
      </c>
      <c r="E979" s="11">
        <f t="shared" si="97"/>
        <v>46</v>
      </c>
      <c r="F979" s="11">
        <f t="shared" si="98"/>
        <v>0.9</v>
      </c>
      <c r="N979" s="104">
        <v>3.7</v>
      </c>
      <c r="O979" s="114">
        <v>10.5</v>
      </c>
      <c r="P979" s="25">
        <f t="shared" si="91"/>
        <v>10.36</v>
      </c>
      <c r="Q979" s="25">
        <f t="shared" si="96"/>
        <v>1.36</v>
      </c>
      <c r="AF979" s="49">
        <v>1.9</v>
      </c>
      <c r="AG979" s="49">
        <f t="shared" si="94"/>
        <v>8.6449999999999996</v>
      </c>
      <c r="AH979" s="108">
        <v>0.8</v>
      </c>
      <c r="AJ979" s="80">
        <f t="shared" si="100"/>
        <v>0</v>
      </c>
      <c r="AS979" s="101">
        <v>300</v>
      </c>
      <c r="AT979" s="101">
        <v>400</v>
      </c>
      <c r="AU979" s="101">
        <v>20</v>
      </c>
      <c r="AV979" s="101">
        <v>25</v>
      </c>
      <c r="AW979" s="151">
        <v>7</v>
      </c>
      <c r="AX979" s="151">
        <v>10</v>
      </c>
      <c r="AY979" s="101">
        <v>2.7</v>
      </c>
      <c r="AZ979" s="101">
        <v>3.3</v>
      </c>
      <c r="BA979" s="101">
        <v>2</v>
      </c>
      <c r="BB979" s="101">
        <v>2</v>
      </c>
      <c r="BC979" s="101">
        <v>12</v>
      </c>
      <c r="BD979" s="101">
        <v>50</v>
      </c>
      <c r="BE979" s="101">
        <v>100</v>
      </c>
      <c r="BF979" s="101">
        <v>11</v>
      </c>
      <c r="BG979" s="101">
        <v>30</v>
      </c>
      <c r="BH979" s="101">
        <v>50</v>
      </c>
      <c r="BI979" s="101">
        <v>42</v>
      </c>
      <c r="BJ979" s="101">
        <v>50</v>
      </c>
      <c r="BK979" s="136">
        <v>8</v>
      </c>
      <c r="BL979" s="136">
        <v>12</v>
      </c>
      <c r="BM979" s="101">
        <v>5</v>
      </c>
      <c r="BN979" s="101">
        <v>10</v>
      </c>
      <c r="BO979" s="101">
        <v>36</v>
      </c>
      <c r="BP979" s="101">
        <v>41</v>
      </c>
      <c r="BQ979" s="101">
        <v>2.4</v>
      </c>
    </row>
    <row r="980" spans="1:69" hidden="1" x14ac:dyDescent="0.25">
      <c r="A980" s="73">
        <v>43490</v>
      </c>
      <c r="B980" s="3" t="s">
        <v>39</v>
      </c>
      <c r="C980" s="23">
        <v>3.3</v>
      </c>
      <c r="D980" s="11">
        <v>1</v>
      </c>
      <c r="E980" s="11">
        <f t="shared" si="97"/>
        <v>44.499999999999993</v>
      </c>
      <c r="F980" s="11">
        <f t="shared" si="98"/>
        <v>0.9</v>
      </c>
      <c r="G980" s="11">
        <v>11.7</v>
      </c>
      <c r="H980" s="11">
        <v>49.1</v>
      </c>
      <c r="I980" s="11">
        <v>33.2913</v>
      </c>
      <c r="J980" s="11">
        <v>33.276200000000003</v>
      </c>
      <c r="K980" s="125">
        <f t="shared" si="92"/>
        <v>1.2583333333330653</v>
      </c>
      <c r="L980" s="24">
        <v>44.1</v>
      </c>
      <c r="M980" s="6">
        <v>5.01</v>
      </c>
      <c r="N980" s="104">
        <v>3.5</v>
      </c>
      <c r="O980" s="114">
        <v>11.3</v>
      </c>
      <c r="P980" s="25">
        <f t="shared" si="91"/>
        <v>9.7999999999999989</v>
      </c>
      <c r="Q980" s="25">
        <f t="shared" si="96"/>
        <v>1.5600000000000003</v>
      </c>
      <c r="R980" s="26">
        <v>2.23</v>
      </c>
      <c r="S980" s="26">
        <v>40</v>
      </c>
      <c r="T980" s="26">
        <v>33.263199999999998</v>
      </c>
      <c r="U980" s="121">
        <f t="shared" si="93"/>
        <v>1.6250000000006537</v>
      </c>
      <c r="V980" s="38">
        <v>6.02</v>
      </c>
      <c r="W980" s="126">
        <f t="shared" si="99"/>
        <v>2.8833333333337192</v>
      </c>
      <c r="Y980" s="40">
        <v>578</v>
      </c>
      <c r="AA980" s="40">
        <v>17.47</v>
      </c>
      <c r="AB980" s="41">
        <v>17.3</v>
      </c>
      <c r="AC980" s="48">
        <v>20.9</v>
      </c>
      <c r="AD980" s="49">
        <v>3.25</v>
      </c>
      <c r="AE980" s="49">
        <v>302</v>
      </c>
      <c r="AF980" s="49">
        <v>1.75</v>
      </c>
      <c r="AG980" s="49">
        <f t="shared" si="94"/>
        <v>7.9624999999999995</v>
      </c>
      <c r="AH980" s="108">
        <v>0.75</v>
      </c>
      <c r="AJ980" s="80">
        <f t="shared" si="100"/>
        <v>0</v>
      </c>
      <c r="AK980" s="56">
        <v>10.14</v>
      </c>
      <c r="AL980" s="111">
        <v>44.821300000000001</v>
      </c>
      <c r="AM980" s="111">
        <v>44.8185</v>
      </c>
      <c r="AN980" s="60">
        <f t="shared" si="95"/>
        <v>70.000000000014495</v>
      </c>
      <c r="AO980" s="61">
        <v>6.21</v>
      </c>
      <c r="AS980" s="101">
        <v>300</v>
      </c>
      <c r="AT980" s="101">
        <v>400</v>
      </c>
      <c r="AU980" s="101">
        <v>20</v>
      </c>
      <c r="AV980" s="101">
        <v>25</v>
      </c>
      <c r="AW980" s="151">
        <v>7</v>
      </c>
      <c r="AX980" s="151">
        <v>10</v>
      </c>
      <c r="AY980" s="101">
        <v>2.7</v>
      </c>
      <c r="AZ980" s="101">
        <v>3.3</v>
      </c>
      <c r="BA980" s="101">
        <v>2</v>
      </c>
      <c r="BB980" s="101">
        <v>2</v>
      </c>
      <c r="BC980" s="101">
        <v>12</v>
      </c>
      <c r="BD980" s="101">
        <v>50</v>
      </c>
      <c r="BE980" s="101">
        <v>100</v>
      </c>
      <c r="BF980" s="101">
        <v>11</v>
      </c>
      <c r="BG980" s="101">
        <v>30</v>
      </c>
      <c r="BH980" s="101">
        <v>50</v>
      </c>
      <c r="BI980" s="101">
        <v>42</v>
      </c>
      <c r="BJ980" s="101">
        <v>50</v>
      </c>
      <c r="BK980" s="136">
        <v>8</v>
      </c>
      <c r="BL980" s="136">
        <v>12</v>
      </c>
      <c r="BM980" s="101">
        <v>5</v>
      </c>
      <c r="BN980" s="101">
        <v>10</v>
      </c>
      <c r="BO980" s="101">
        <v>36</v>
      </c>
      <c r="BP980" s="101">
        <v>41</v>
      </c>
      <c r="BQ980" s="101">
        <v>2.4</v>
      </c>
    </row>
    <row r="981" spans="1:69" hidden="1" x14ac:dyDescent="0.25">
      <c r="A981" s="73"/>
      <c r="B981" s="3" t="s">
        <v>226</v>
      </c>
      <c r="C981" s="23">
        <v>3.5</v>
      </c>
      <c r="D981" s="11">
        <v>1</v>
      </c>
      <c r="E981" s="11">
        <f t="shared" si="97"/>
        <v>47.5</v>
      </c>
      <c r="F981" s="11">
        <f t="shared" si="98"/>
        <v>0.9</v>
      </c>
      <c r="G981" s="11">
        <v>11.72</v>
      </c>
      <c r="H981" s="11">
        <v>48.8</v>
      </c>
      <c r="I981" s="11">
        <v>33.2806</v>
      </c>
      <c r="J981" s="11">
        <v>33.267400000000002</v>
      </c>
      <c r="K981" s="125">
        <f t="shared" si="92"/>
        <v>1.0999999999998049</v>
      </c>
      <c r="L981" s="24">
        <v>44.2</v>
      </c>
      <c r="M981" s="6">
        <v>3.23</v>
      </c>
      <c r="N981" s="104">
        <v>3.8</v>
      </c>
      <c r="O981" s="114">
        <v>11</v>
      </c>
      <c r="P981" s="25">
        <f t="shared" si="91"/>
        <v>10.639999999999999</v>
      </c>
      <c r="Q981" s="25">
        <f t="shared" si="96"/>
        <v>1.4400000000000002</v>
      </c>
      <c r="R981" s="26">
        <v>2.17</v>
      </c>
      <c r="S981" s="26">
        <v>40.4</v>
      </c>
      <c r="T981" s="26">
        <v>33.250799999999998</v>
      </c>
      <c r="U981" s="121">
        <f t="shared" si="93"/>
        <v>2.0750000000004931</v>
      </c>
      <c r="V981" s="38">
        <v>6.14</v>
      </c>
      <c r="W981" s="126">
        <f t="shared" si="99"/>
        <v>3.1750000000002983</v>
      </c>
      <c r="Y981" s="40">
        <v>584</v>
      </c>
      <c r="AA981" s="40">
        <v>19.87</v>
      </c>
      <c r="AB981" s="41">
        <v>17.34</v>
      </c>
      <c r="AC981" s="48">
        <v>21.1</v>
      </c>
      <c r="AD981" s="49">
        <v>3.05</v>
      </c>
      <c r="AE981" s="49">
        <v>307</v>
      </c>
      <c r="AF981" s="49">
        <v>1.8</v>
      </c>
      <c r="AG981" s="49">
        <f t="shared" si="94"/>
        <v>8.19</v>
      </c>
      <c r="AH981" s="108">
        <v>0.7</v>
      </c>
      <c r="AJ981" s="80">
        <f t="shared" si="100"/>
        <v>0</v>
      </c>
      <c r="AK981" s="56">
        <v>11.74</v>
      </c>
      <c r="AL981" s="111">
        <v>44.916400000000003</v>
      </c>
      <c r="AM981" s="111">
        <v>44.914200000000001</v>
      </c>
      <c r="AN981" s="60">
        <f t="shared" si="95"/>
        <v>55.000000000049454</v>
      </c>
      <c r="AO981" s="61">
        <v>6.48</v>
      </c>
      <c r="AS981" s="101">
        <v>300</v>
      </c>
      <c r="AT981" s="101">
        <v>400</v>
      </c>
      <c r="AU981" s="101">
        <v>20</v>
      </c>
      <c r="AV981" s="101">
        <v>25</v>
      </c>
      <c r="AW981" s="151">
        <v>7</v>
      </c>
      <c r="AX981" s="151">
        <v>10</v>
      </c>
      <c r="AY981" s="101">
        <v>2.7</v>
      </c>
      <c r="AZ981" s="101">
        <v>3.3</v>
      </c>
      <c r="BA981" s="101">
        <v>2</v>
      </c>
      <c r="BB981" s="101">
        <v>2</v>
      </c>
      <c r="BC981" s="101">
        <v>12</v>
      </c>
      <c r="BD981" s="101">
        <v>50</v>
      </c>
      <c r="BE981" s="101">
        <v>100</v>
      </c>
      <c r="BF981" s="101">
        <v>11</v>
      </c>
      <c r="BG981" s="101">
        <v>30</v>
      </c>
      <c r="BH981" s="101">
        <v>50</v>
      </c>
      <c r="BI981" s="101">
        <v>42</v>
      </c>
      <c r="BJ981" s="101">
        <v>50</v>
      </c>
      <c r="BK981" s="136">
        <v>8</v>
      </c>
      <c r="BL981" s="136">
        <v>12</v>
      </c>
      <c r="BM981" s="101">
        <v>5</v>
      </c>
      <c r="BN981" s="101">
        <v>10</v>
      </c>
      <c r="BO981" s="101">
        <v>36</v>
      </c>
      <c r="BP981" s="101">
        <v>41</v>
      </c>
      <c r="BQ981" s="101">
        <v>2.4</v>
      </c>
    </row>
    <row r="982" spans="1:69" hidden="1" x14ac:dyDescent="0.25">
      <c r="A982" s="73">
        <v>43493</v>
      </c>
      <c r="B982" s="3" t="s">
        <v>34</v>
      </c>
      <c r="C982" s="23">
        <v>3.4</v>
      </c>
      <c r="D982" s="11">
        <v>1</v>
      </c>
      <c r="E982" s="11">
        <f t="shared" si="97"/>
        <v>46</v>
      </c>
      <c r="F982" s="11">
        <f t="shared" si="98"/>
        <v>0.9</v>
      </c>
      <c r="G982" s="11">
        <v>11.72</v>
      </c>
      <c r="H982" s="11">
        <v>47.9</v>
      </c>
      <c r="I982" s="11">
        <v>33.075299999999999</v>
      </c>
      <c r="J982" s="11">
        <v>33.060099999999998</v>
      </c>
      <c r="K982" s="125">
        <f t="shared" si="92"/>
        <v>1.2666666666666753</v>
      </c>
      <c r="L982" s="24">
        <v>43.4</v>
      </c>
      <c r="M982" s="6">
        <v>4.09</v>
      </c>
      <c r="N982" s="104">
        <v>3.9</v>
      </c>
      <c r="O982" s="114">
        <v>11.5</v>
      </c>
      <c r="P982" s="25">
        <f t="shared" si="91"/>
        <v>10.92</v>
      </c>
      <c r="Q982" s="25">
        <f t="shared" si="96"/>
        <v>1.52</v>
      </c>
      <c r="R982" s="26">
        <v>2.08</v>
      </c>
      <c r="S982" s="26">
        <v>39.1</v>
      </c>
      <c r="T982" s="26">
        <v>33.0473</v>
      </c>
      <c r="U982" s="121">
        <f t="shared" si="93"/>
        <v>1.5999999999998238</v>
      </c>
      <c r="V982" s="38">
        <v>6.19</v>
      </c>
      <c r="W982" s="126">
        <f t="shared" si="99"/>
        <v>2.8666666666664993</v>
      </c>
      <c r="Y982" s="40">
        <v>566</v>
      </c>
      <c r="AA982" s="40">
        <v>21</v>
      </c>
      <c r="AB982" s="41">
        <v>17.95</v>
      </c>
      <c r="AC982" s="48">
        <v>21.1</v>
      </c>
      <c r="AD982" s="49">
        <v>3.1</v>
      </c>
      <c r="AE982" s="49">
        <v>323</v>
      </c>
      <c r="AF982" s="49">
        <v>1.8</v>
      </c>
      <c r="AG982" s="49">
        <f t="shared" si="94"/>
        <v>8.19</v>
      </c>
      <c r="AH982" s="108">
        <v>0.8</v>
      </c>
      <c r="AJ982" s="80">
        <f t="shared" si="100"/>
        <v>0</v>
      </c>
      <c r="AK982" s="56">
        <v>12.59</v>
      </c>
      <c r="AL982" s="111">
        <v>45.049799999999998</v>
      </c>
      <c r="AM982" s="111">
        <v>45.0473</v>
      </c>
      <c r="AN982" s="60">
        <f t="shared" si="95"/>
        <v>62.499999999943157</v>
      </c>
      <c r="AO982" s="61">
        <v>5.33</v>
      </c>
      <c r="AS982" s="101">
        <v>300</v>
      </c>
      <c r="AT982" s="101">
        <v>400</v>
      </c>
      <c r="AU982" s="101">
        <v>20</v>
      </c>
      <c r="AV982" s="101">
        <v>25</v>
      </c>
      <c r="AW982" s="151">
        <v>7</v>
      </c>
      <c r="AX982" s="151">
        <v>10</v>
      </c>
      <c r="AY982" s="101">
        <v>2.7</v>
      </c>
      <c r="AZ982" s="101">
        <v>3.3</v>
      </c>
      <c r="BA982" s="101">
        <v>2</v>
      </c>
      <c r="BB982" s="101">
        <v>2</v>
      </c>
      <c r="BC982" s="101">
        <v>12</v>
      </c>
      <c r="BD982" s="101">
        <v>50</v>
      </c>
      <c r="BE982" s="101">
        <v>100</v>
      </c>
      <c r="BF982" s="101">
        <v>11</v>
      </c>
      <c r="BG982" s="101">
        <v>30</v>
      </c>
      <c r="BH982" s="101">
        <v>50</v>
      </c>
      <c r="BI982" s="101">
        <v>42</v>
      </c>
      <c r="BJ982" s="101">
        <v>50</v>
      </c>
      <c r="BK982" s="136">
        <v>8</v>
      </c>
      <c r="BL982" s="136">
        <v>12</v>
      </c>
      <c r="BM982" s="101">
        <v>5</v>
      </c>
      <c r="BN982" s="101">
        <v>10</v>
      </c>
      <c r="BO982" s="101">
        <v>36</v>
      </c>
      <c r="BP982" s="101">
        <v>41</v>
      </c>
      <c r="BQ982" s="101">
        <v>2.4</v>
      </c>
    </row>
    <row r="983" spans="1:69" hidden="1" x14ac:dyDescent="0.25">
      <c r="A983" s="73"/>
      <c r="B983" s="3" t="s">
        <v>87</v>
      </c>
      <c r="C983" s="23">
        <v>3.3</v>
      </c>
      <c r="D983" s="11">
        <v>1.05</v>
      </c>
      <c r="E983" s="11">
        <f t="shared" si="97"/>
        <v>44.249999999999993</v>
      </c>
      <c r="F983" s="11">
        <f t="shared" si="98"/>
        <v>0.94500000000000006</v>
      </c>
      <c r="G983" s="11">
        <v>11.76</v>
      </c>
      <c r="H983" s="11">
        <v>48.9</v>
      </c>
      <c r="I983" s="11">
        <v>32.57</v>
      </c>
      <c r="J983" s="11">
        <v>32.551400000000001</v>
      </c>
      <c r="K983" s="125">
        <f t="shared" si="92"/>
        <v>1.5499999999999403</v>
      </c>
      <c r="L983" s="24">
        <v>44.3</v>
      </c>
      <c r="M983" s="6">
        <v>4.1900000000000004</v>
      </c>
      <c r="N983" s="104">
        <v>3.7</v>
      </c>
      <c r="O983" s="114">
        <v>11.8</v>
      </c>
      <c r="P983" s="25">
        <f t="shared" ref="P983:P1114" si="101">2.8*N983</f>
        <v>10.36</v>
      </c>
      <c r="Q983" s="25">
        <f t="shared" si="96"/>
        <v>1.6200000000000003</v>
      </c>
      <c r="R983" s="26">
        <v>2.0099999999999998</v>
      </c>
      <c r="S983" s="26">
        <v>40</v>
      </c>
      <c r="T983" s="26">
        <v>32.538400000000003</v>
      </c>
      <c r="U983" s="121">
        <f t="shared" si="93"/>
        <v>1.6249999999997655</v>
      </c>
      <c r="V983" s="38">
        <v>6.24</v>
      </c>
      <c r="W983" s="126">
        <f t="shared" si="99"/>
        <v>3.1749999999997058</v>
      </c>
      <c r="Y983" s="40">
        <v>586</v>
      </c>
      <c r="AA983" s="40">
        <v>21.67</v>
      </c>
      <c r="AB983" s="41">
        <v>23.17</v>
      </c>
      <c r="AC983" s="48">
        <v>21.1</v>
      </c>
      <c r="AD983" s="49">
        <v>2.93</v>
      </c>
      <c r="AE983" s="49">
        <v>320</v>
      </c>
      <c r="AF983" s="49">
        <v>1.9</v>
      </c>
      <c r="AG983" s="49">
        <f t="shared" si="94"/>
        <v>8.6449999999999996</v>
      </c>
      <c r="AH983" s="108">
        <v>0.7</v>
      </c>
      <c r="AJ983" s="80">
        <f t="shared" si="100"/>
        <v>0</v>
      </c>
      <c r="AK983" s="56">
        <v>11.24</v>
      </c>
      <c r="AL983" s="111">
        <v>44.936399999999999</v>
      </c>
      <c r="AM983" s="111">
        <v>44.933900000000001</v>
      </c>
      <c r="AN983" s="60">
        <f t="shared" si="95"/>
        <v>62.499999999943157</v>
      </c>
      <c r="AO983" s="61">
        <v>2.2000000000000002</v>
      </c>
      <c r="AS983" s="101">
        <v>300</v>
      </c>
      <c r="AT983" s="101">
        <v>400</v>
      </c>
      <c r="AU983" s="101">
        <v>20</v>
      </c>
      <c r="AV983" s="101">
        <v>25</v>
      </c>
      <c r="AW983" s="151">
        <v>7</v>
      </c>
      <c r="AX983" s="151">
        <v>10</v>
      </c>
      <c r="AY983" s="101">
        <v>2.7</v>
      </c>
      <c r="AZ983" s="101">
        <v>3.3</v>
      </c>
      <c r="BA983" s="101">
        <v>2</v>
      </c>
      <c r="BB983" s="101">
        <v>2</v>
      </c>
      <c r="BC983" s="101">
        <v>12</v>
      </c>
      <c r="BD983" s="101">
        <v>50</v>
      </c>
      <c r="BE983" s="101">
        <v>100</v>
      </c>
      <c r="BF983" s="101">
        <v>11</v>
      </c>
      <c r="BG983" s="101">
        <v>30</v>
      </c>
      <c r="BH983" s="101">
        <v>50</v>
      </c>
      <c r="BI983" s="101">
        <v>42</v>
      </c>
      <c r="BJ983" s="101">
        <v>50</v>
      </c>
      <c r="BK983" s="136">
        <v>8</v>
      </c>
      <c r="BL983" s="136">
        <v>12</v>
      </c>
      <c r="BM983" s="101">
        <v>5</v>
      </c>
      <c r="BN983" s="101">
        <v>10</v>
      </c>
      <c r="BO983" s="101">
        <v>36</v>
      </c>
      <c r="BP983" s="101">
        <v>41</v>
      </c>
      <c r="BQ983" s="101">
        <v>2.4</v>
      </c>
    </row>
    <row r="984" spans="1:69" hidden="1" x14ac:dyDescent="0.25">
      <c r="A984" s="73"/>
      <c r="B984" s="3" t="s">
        <v>117</v>
      </c>
      <c r="C984" s="23">
        <v>3.35</v>
      </c>
      <c r="D984" s="11">
        <v>1.1000000000000001</v>
      </c>
      <c r="E984" s="11">
        <f t="shared" si="97"/>
        <v>44.75</v>
      </c>
      <c r="F984" s="11">
        <f t="shared" si="98"/>
        <v>0.9900000000000001</v>
      </c>
      <c r="N984" s="104">
        <v>4</v>
      </c>
      <c r="O984" s="114">
        <v>11.9</v>
      </c>
      <c r="P984" s="25">
        <f t="shared" si="101"/>
        <v>11.2</v>
      </c>
      <c r="Q984" s="25">
        <f t="shared" ref="Q984:Q1114" si="102">(O984-N984)*0.2</f>
        <v>1.58</v>
      </c>
      <c r="AF984" s="49">
        <v>1.8</v>
      </c>
      <c r="AG984" s="49">
        <f t="shared" ref="AG984:AG1048" si="103">AF984*4.55</f>
        <v>8.19</v>
      </c>
      <c r="AH984" s="108">
        <v>0.75</v>
      </c>
      <c r="AJ984" s="80">
        <f t="shared" ref="AJ984:AJ1016" si="104">AI984*273.4</f>
        <v>0</v>
      </c>
      <c r="AS984" s="101">
        <v>300</v>
      </c>
      <c r="AT984" s="101">
        <v>400</v>
      </c>
      <c r="AU984" s="101">
        <v>20</v>
      </c>
      <c r="AV984" s="101">
        <v>25</v>
      </c>
      <c r="AW984" s="151">
        <v>7</v>
      </c>
      <c r="AX984" s="151">
        <v>10</v>
      </c>
      <c r="AY984" s="101">
        <v>2.7</v>
      </c>
      <c r="AZ984" s="101">
        <v>3.3</v>
      </c>
      <c r="BA984" s="101">
        <v>2</v>
      </c>
      <c r="BB984" s="101">
        <v>2</v>
      </c>
      <c r="BC984" s="101">
        <v>12</v>
      </c>
      <c r="BD984" s="101">
        <v>50</v>
      </c>
      <c r="BE984" s="101">
        <v>100</v>
      </c>
      <c r="BF984" s="101">
        <v>11</v>
      </c>
      <c r="BG984" s="101">
        <v>30</v>
      </c>
      <c r="BH984" s="101">
        <v>50</v>
      </c>
      <c r="BI984" s="101">
        <v>42</v>
      </c>
      <c r="BJ984" s="101">
        <v>50</v>
      </c>
      <c r="BK984" s="136">
        <v>8</v>
      </c>
      <c r="BL984" s="136">
        <v>12</v>
      </c>
      <c r="BM984" s="101">
        <v>5</v>
      </c>
      <c r="BN984" s="101">
        <v>10</v>
      </c>
      <c r="BO984" s="101">
        <v>36</v>
      </c>
      <c r="BP984" s="101">
        <v>41</v>
      </c>
      <c r="BQ984" s="101">
        <v>2.4</v>
      </c>
    </row>
    <row r="985" spans="1:69" hidden="1" x14ac:dyDescent="0.25">
      <c r="A985" s="73">
        <v>43494</v>
      </c>
      <c r="B985" s="3" t="s">
        <v>112</v>
      </c>
      <c r="C985" s="23">
        <v>3.2</v>
      </c>
      <c r="D985" s="11">
        <v>1</v>
      </c>
      <c r="E985" s="11">
        <f t="shared" si="97"/>
        <v>43</v>
      </c>
      <c r="F985" s="11">
        <f t="shared" si="98"/>
        <v>0.9</v>
      </c>
      <c r="G985" s="11">
        <v>11.6</v>
      </c>
      <c r="H985" s="11">
        <v>48.6</v>
      </c>
      <c r="I985" s="11">
        <v>31.509799999999998</v>
      </c>
      <c r="J985" s="11">
        <v>31.496700000000001</v>
      </c>
      <c r="K985" s="125">
        <f t="shared" ref="K985:K1048" si="105">(I985-J985)/0.012</f>
        <v>1.0916666666664909</v>
      </c>
      <c r="L985" s="24">
        <v>44.5</v>
      </c>
      <c r="M985" s="6">
        <v>4.7</v>
      </c>
      <c r="N985" s="104">
        <v>3.8</v>
      </c>
      <c r="O985" s="114">
        <v>12</v>
      </c>
      <c r="P985" s="25">
        <f t="shared" si="101"/>
        <v>10.639999999999999</v>
      </c>
      <c r="Q985" s="25">
        <f t="shared" si="102"/>
        <v>1.64</v>
      </c>
      <c r="R985" s="26">
        <v>2.2200000000000002</v>
      </c>
      <c r="S985" s="26">
        <v>39.9</v>
      </c>
      <c r="T985" s="26">
        <v>31.484500000000001</v>
      </c>
      <c r="U985" s="121">
        <f t="shared" ref="U985:U1048" si="106">(J985-T985)/0.012*1.5</f>
        <v>1.5249999999999986</v>
      </c>
      <c r="V985" s="38">
        <v>6.17</v>
      </c>
      <c r="W985" s="126">
        <f t="shared" si="99"/>
        <v>2.6166666666664895</v>
      </c>
      <c r="Y985" s="40">
        <v>627</v>
      </c>
      <c r="AA985" s="40">
        <v>22.05</v>
      </c>
      <c r="AB985" s="41">
        <v>25.7</v>
      </c>
      <c r="AC985" s="48">
        <v>21.1</v>
      </c>
      <c r="AD985" s="49">
        <v>3.3</v>
      </c>
      <c r="AE985" s="49">
        <v>305</v>
      </c>
      <c r="AF985" s="49">
        <v>1.8</v>
      </c>
      <c r="AG985" s="49">
        <f t="shared" si="103"/>
        <v>8.19</v>
      </c>
      <c r="AH985" s="108">
        <v>1</v>
      </c>
      <c r="AJ985" s="80">
        <v>77.739999999999995</v>
      </c>
      <c r="AK985" s="56">
        <v>10.75</v>
      </c>
      <c r="AL985" s="111">
        <v>44.832999999999998</v>
      </c>
      <c r="AM985" s="111">
        <v>44.830399999999997</v>
      </c>
      <c r="AN985" s="60">
        <f t="shared" ref="AN985:AN1048" si="107">(AL985-AM985)/0.04*1000</f>
        <v>65.000000000026148</v>
      </c>
      <c r="AO985" s="61">
        <v>4.8499999999999996</v>
      </c>
      <c r="AS985" s="101">
        <v>300</v>
      </c>
      <c r="AT985" s="101">
        <v>400</v>
      </c>
      <c r="AU985" s="101">
        <v>20</v>
      </c>
      <c r="AV985" s="101">
        <v>25</v>
      </c>
      <c r="AW985" s="151">
        <v>7</v>
      </c>
      <c r="AX985" s="151">
        <v>10</v>
      </c>
      <c r="AY985" s="101">
        <v>2.7</v>
      </c>
      <c r="AZ985" s="101">
        <v>3.3</v>
      </c>
      <c r="BA985" s="101">
        <v>2</v>
      </c>
      <c r="BB985" s="101">
        <v>2</v>
      </c>
      <c r="BC985" s="101">
        <v>12</v>
      </c>
      <c r="BD985" s="101">
        <v>50</v>
      </c>
      <c r="BE985" s="101">
        <v>100</v>
      </c>
      <c r="BF985" s="101">
        <v>11</v>
      </c>
      <c r="BG985" s="101">
        <v>30</v>
      </c>
      <c r="BH985" s="101">
        <v>50</v>
      </c>
      <c r="BI985" s="101">
        <v>42</v>
      </c>
      <c r="BJ985" s="101">
        <v>50</v>
      </c>
      <c r="BK985" s="136">
        <v>8</v>
      </c>
      <c r="BL985" s="136">
        <v>12</v>
      </c>
      <c r="BM985" s="101">
        <v>5</v>
      </c>
      <c r="BN985" s="101">
        <v>10</v>
      </c>
      <c r="BO985" s="101">
        <v>36</v>
      </c>
      <c r="BP985" s="101">
        <v>41</v>
      </c>
      <c r="BQ985" s="101">
        <v>2.4</v>
      </c>
    </row>
    <row r="986" spans="1:69" hidden="1" x14ac:dyDescent="0.25">
      <c r="A986" s="73"/>
      <c r="B986" s="3" t="s">
        <v>160</v>
      </c>
      <c r="C986" s="23">
        <v>3.2</v>
      </c>
      <c r="D986" s="11">
        <v>1</v>
      </c>
      <c r="E986" s="11">
        <f t="shared" si="97"/>
        <v>43</v>
      </c>
      <c r="F986" s="11">
        <f t="shared" si="98"/>
        <v>0.9</v>
      </c>
      <c r="G986" s="11">
        <v>11.56</v>
      </c>
      <c r="H986" s="11">
        <v>48.7</v>
      </c>
      <c r="I986" s="11">
        <v>33.3172</v>
      </c>
      <c r="J986" s="11">
        <v>33.301200000000001</v>
      </c>
      <c r="K986" s="125">
        <f t="shared" si="105"/>
        <v>1.3333333333331865</v>
      </c>
      <c r="L986" s="24">
        <v>44.2</v>
      </c>
      <c r="M986" s="6">
        <v>4.38</v>
      </c>
      <c r="N986" s="104">
        <v>3.6</v>
      </c>
      <c r="O986" s="114">
        <v>12.8</v>
      </c>
      <c r="P986" s="25">
        <f t="shared" si="101"/>
        <v>10.08</v>
      </c>
      <c r="Q986" s="25">
        <f t="shared" si="102"/>
        <v>1.8400000000000003</v>
      </c>
      <c r="R986" s="26">
        <v>2.21</v>
      </c>
      <c r="S986" s="26">
        <v>39.700000000000003</v>
      </c>
      <c r="T986" s="26">
        <v>33.287399999999998</v>
      </c>
      <c r="U986" s="121">
        <f t="shared" si="106"/>
        <v>1.7250000000004206</v>
      </c>
      <c r="V986" s="38">
        <v>6.14</v>
      </c>
      <c r="W986" s="126">
        <f t="shared" si="99"/>
        <v>3.0583333333336071</v>
      </c>
      <c r="Y986" s="40">
        <v>626</v>
      </c>
      <c r="AA986" s="40">
        <v>25.77</v>
      </c>
      <c r="AB986" s="41">
        <v>30.9</v>
      </c>
      <c r="AC986" s="48">
        <v>20.8</v>
      </c>
      <c r="AD986" s="49">
        <v>3.11</v>
      </c>
      <c r="AE986" s="49">
        <v>302</v>
      </c>
      <c r="AF986" s="49">
        <v>1.6</v>
      </c>
      <c r="AG986" s="49">
        <f t="shared" si="103"/>
        <v>7.28</v>
      </c>
      <c r="AH986" s="108">
        <v>0.7</v>
      </c>
      <c r="AJ986" s="80">
        <f t="shared" si="104"/>
        <v>0</v>
      </c>
      <c r="AK986" s="56">
        <v>14.31</v>
      </c>
      <c r="AL986" s="111">
        <v>44.974800000000002</v>
      </c>
      <c r="AM986" s="111">
        <v>44.971800000000002</v>
      </c>
      <c r="AN986" s="60">
        <f>(AL986-AM986)/0.04*1000</f>
        <v>75.000000000002842</v>
      </c>
      <c r="AO986" s="61">
        <v>3.37</v>
      </c>
      <c r="AS986" s="101">
        <v>300</v>
      </c>
      <c r="AT986" s="101">
        <v>400</v>
      </c>
      <c r="AU986" s="101">
        <v>20</v>
      </c>
      <c r="AV986" s="101">
        <v>25</v>
      </c>
      <c r="AW986" s="151">
        <v>7</v>
      </c>
      <c r="AX986" s="151">
        <v>10</v>
      </c>
      <c r="AY986" s="101">
        <v>2.7</v>
      </c>
      <c r="AZ986" s="101">
        <v>3.3</v>
      </c>
      <c r="BA986" s="101">
        <v>2</v>
      </c>
      <c r="BB986" s="101">
        <v>2</v>
      </c>
      <c r="BC986" s="101">
        <v>12</v>
      </c>
      <c r="BD986" s="101">
        <v>50</v>
      </c>
      <c r="BE986" s="101">
        <v>100</v>
      </c>
      <c r="BF986" s="101">
        <v>11</v>
      </c>
      <c r="BG986" s="101">
        <v>30</v>
      </c>
      <c r="BH986" s="101">
        <v>50</v>
      </c>
      <c r="BI986" s="101">
        <v>42</v>
      </c>
      <c r="BJ986" s="101">
        <v>50</v>
      </c>
      <c r="BK986" s="136">
        <v>8</v>
      </c>
      <c r="BL986" s="136">
        <v>12</v>
      </c>
      <c r="BM986" s="101">
        <v>5</v>
      </c>
      <c r="BN986" s="101">
        <v>10</v>
      </c>
      <c r="BO986" s="101">
        <v>36</v>
      </c>
      <c r="BP986" s="101">
        <v>41</v>
      </c>
      <c r="BQ986" s="101">
        <v>2.4</v>
      </c>
    </row>
    <row r="987" spans="1:69" hidden="1" x14ac:dyDescent="0.25">
      <c r="A987" s="73"/>
      <c r="C987" s="23">
        <v>3.2</v>
      </c>
      <c r="D987" s="11">
        <v>1.1000000000000001</v>
      </c>
      <c r="E987" s="11">
        <f t="shared" si="97"/>
        <v>42.5</v>
      </c>
      <c r="F987" s="11">
        <f t="shared" si="98"/>
        <v>0.9900000000000001</v>
      </c>
      <c r="N987" s="104">
        <v>3.6</v>
      </c>
      <c r="O987" s="114">
        <v>12.3</v>
      </c>
      <c r="P987" s="25">
        <f t="shared" si="101"/>
        <v>10.08</v>
      </c>
      <c r="Q987" s="25">
        <f t="shared" si="102"/>
        <v>1.7400000000000002</v>
      </c>
      <c r="AF987" s="49">
        <v>1.75</v>
      </c>
      <c r="AG987" s="49">
        <f t="shared" si="103"/>
        <v>7.9624999999999995</v>
      </c>
      <c r="AH987" s="108">
        <v>0.8</v>
      </c>
      <c r="AJ987" s="80">
        <f t="shared" si="104"/>
        <v>0</v>
      </c>
      <c r="AS987" s="101">
        <v>300</v>
      </c>
      <c r="AT987" s="101">
        <v>400</v>
      </c>
      <c r="AU987" s="101">
        <v>20</v>
      </c>
      <c r="AV987" s="101">
        <v>25</v>
      </c>
      <c r="AW987" s="151">
        <v>7</v>
      </c>
      <c r="AX987" s="151">
        <v>10</v>
      </c>
      <c r="AY987" s="101">
        <v>2.7</v>
      </c>
      <c r="AZ987" s="101">
        <v>3.3</v>
      </c>
      <c r="BA987" s="101">
        <v>2</v>
      </c>
      <c r="BB987" s="101">
        <v>2</v>
      </c>
      <c r="BC987" s="101">
        <v>12</v>
      </c>
      <c r="BD987" s="101">
        <v>50</v>
      </c>
      <c r="BE987" s="101">
        <v>100</v>
      </c>
      <c r="BF987" s="101">
        <v>11</v>
      </c>
      <c r="BG987" s="101">
        <v>30</v>
      </c>
      <c r="BH987" s="101">
        <v>50</v>
      </c>
      <c r="BI987" s="101">
        <v>42</v>
      </c>
      <c r="BJ987" s="101">
        <v>50</v>
      </c>
      <c r="BK987" s="136">
        <v>8</v>
      </c>
      <c r="BL987" s="136">
        <v>12</v>
      </c>
      <c r="BM987" s="101">
        <v>5</v>
      </c>
      <c r="BN987" s="101">
        <v>10</v>
      </c>
      <c r="BO987" s="101">
        <v>36</v>
      </c>
      <c r="BP987" s="101">
        <v>41</v>
      </c>
      <c r="BQ987" s="101">
        <v>2.4</v>
      </c>
    </row>
    <row r="988" spans="1:69" hidden="1" x14ac:dyDescent="0.25">
      <c r="A988" s="73">
        <v>43495</v>
      </c>
      <c r="B988" s="3" t="s">
        <v>302</v>
      </c>
      <c r="C988" s="23">
        <v>3.3</v>
      </c>
      <c r="D988" s="11">
        <v>0.9</v>
      </c>
      <c r="E988" s="11">
        <f t="shared" si="97"/>
        <v>45</v>
      </c>
      <c r="F988" s="11">
        <f t="shared" si="98"/>
        <v>0.81</v>
      </c>
      <c r="G988" s="11">
        <v>11.58</v>
      </c>
      <c r="H988" s="11">
        <v>48.4</v>
      </c>
      <c r="I988" s="11">
        <v>32.872199999999999</v>
      </c>
      <c r="J988" s="11">
        <v>32.859400000000001</v>
      </c>
      <c r="K988" s="125">
        <f t="shared" si="105"/>
        <v>1.0666666666665492</v>
      </c>
      <c r="L988" s="24">
        <v>44.1</v>
      </c>
      <c r="M988" s="6">
        <v>4.75</v>
      </c>
      <c r="N988" s="104">
        <v>3.7</v>
      </c>
      <c r="O988" s="114">
        <v>12</v>
      </c>
      <c r="P988" s="25">
        <f t="shared" si="101"/>
        <v>10.36</v>
      </c>
      <c r="Q988" s="25">
        <f t="shared" si="102"/>
        <v>1.6600000000000001</v>
      </c>
      <c r="R988" s="26">
        <v>2.17</v>
      </c>
      <c r="S988" s="26">
        <v>39.700000000000003</v>
      </c>
      <c r="T988" s="26">
        <v>32.846899999999998</v>
      </c>
      <c r="U988" s="121">
        <f t="shared" si="106"/>
        <v>1.5625000000003553</v>
      </c>
      <c r="V988" s="38">
        <v>6.11</v>
      </c>
      <c r="W988" s="126">
        <f t="shared" si="99"/>
        <v>2.6291666666669045</v>
      </c>
      <c r="Y988" s="40">
        <v>614</v>
      </c>
      <c r="AA988" s="40">
        <v>10.94</v>
      </c>
      <c r="AB988" s="41">
        <v>12.89</v>
      </c>
      <c r="AC988" s="48">
        <v>20.9</v>
      </c>
      <c r="AD988" s="49">
        <v>3.22</v>
      </c>
      <c r="AE988" s="49">
        <v>326</v>
      </c>
      <c r="AF988" s="49">
        <v>2</v>
      </c>
      <c r="AG988" s="49">
        <f t="shared" si="103"/>
        <v>9.1</v>
      </c>
      <c r="AH988" s="108">
        <v>0.8</v>
      </c>
      <c r="AJ988" s="80">
        <f t="shared" si="104"/>
        <v>0</v>
      </c>
      <c r="AK988" s="56">
        <v>12.89</v>
      </c>
      <c r="AL988" s="111">
        <v>45.031799999999997</v>
      </c>
      <c r="AM988" s="111">
        <v>45.029600000000002</v>
      </c>
      <c r="AN988" s="60">
        <f t="shared" si="107"/>
        <v>54.999999999871818</v>
      </c>
      <c r="AO988" s="61">
        <v>5.33</v>
      </c>
      <c r="AS988" s="101">
        <v>300</v>
      </c>
      <c r="AT988" s="101">
        <v>400</v>
      </c>
      <c r="AU988" s="101">
        <v>20</v>
      </c>
      <c r="AV988" s="101">
        <v>25</v>
      </c>
      <c r="AW988" s="151">
        <v>7</v>
      </c>
      <c r="AX988" s="151">
        <v>10</v>
      </c>
      <c r="AY988" s="101">
        <v>2.7</v>
      </c>
      <c r="AZ988" s="101">
        <v>3.3</v>
      </c>
      <c r="BA988" s="101">
        <v>2</v>
      </c>
      <c r="BB988" s="101">
        <v>2</v>
      </c>
      <c r="BC988" s="101">
        <v>12</v>
      </c>
      <c r="BD988" s="101">
        <v>50</v>
      </c>
      <c r="BE988" s="101">
        <v>100</v>
      </c>
      <c r="BF988" s="101">
        <v>11</v>
      </c>
      <c r="BG988" s="101">
        <v>30</v>
      </c>
      <c r="BH988" s="101">
        <v>50</v>
      </c>
      <c r="BI988" s="101">
        <v>42</v>
      </c>
      <c r="BJ988" s="101">
        <v>50</v>
      </c>
      <c r="BK988" s="136">
        <v>8</v>
      </c>
      <c r="BL988" s="136">
        <v>12</v>
      </c>
      <c r="BM988" s="101">
        <v>5</v>
      </c>
      <c r="BN988" s="101">
        <v>10</v>
      </c>
      <c r="BO988" s="101">
        <v>36</v>
      </c>
      <c r="BP988" s="101">
        <v>41</v>
      </c>
      <c r="BQ988" s="101">
        <v>2.4</v>
      </c>
    </row>
    <row r="989" spans="1:69" hidden="1" x14ac:dyDescent="0.25">
      <c r="A989" s="73"/>
      <c r="B989" s="3" t="s">
        <v>66</v>
      </c>
      <c r="C989" s="23">
        <v>3.25</v>
      </c>
      <c r="D989" s="11">
        <v>1</v>
      </c>
      <c r="E989" s="11">
        <f t="shared" si="97"/>
        <v>43.75</v>
      </c>
      <c r="F989" s="11">
        <f t="shared" si="98"/>
        <v>0.9</v>
      </c>
      <c r="G989" s="11">
        <v>11.62</v>
      </c>
      <c r="H989" s="11">
        <v>48.9</v>
      </c>
      <c r="I989" s="11">
        <v>32.7911</v>
      </c>
      <c r="J989" s="11">
        <v>32.777900000000002</v>
      </c>
      <c r="K989" s="125">
        <f t="shared" si="105"/>
        <v>1.0999999999998049</v>
      </c>
      <c r="L989" s="24">
        <v>44.2</v>
      </c>
      <c r="M989" s="6">
        <v>3.39</v>
      </c>
      <c r="N989" s="104">
        <v>3.5</v>
      </c>
      <c r="O989" s="114">
        <v>11.5</v>
      </c>
      <c r="P989" s="25">
        <f t="shared" si="101"/>
        <v>9.7999999999999989</v>
      </c>
      <c r="Q989" s="25">
        <f t="shared" si="102"/>
        <v>1.6</v>
      </c>
      <c r="R989" s="26">
        <v>2.2000000000000002</v>
      </c>
      <c r="S989" s="26">
        <v>39.799999999999997</v>
      </c>
      <c r="T989" s="26">
        <v>32.7654</v>
      </c>
      <c r="U989" s="121">
        <f t="shared" si="106"/>
        <v>1.5625000000003553</v>
      </c>
      <c r="V989" s="38">
        <v>6.15</v>
      </c>
      <c r="W989" s="126">
        <f t="shared" si="99"/>
        <v>2.6625000000001604</v>
      </c>
      <c r="Y989" s="40">
        <v>611</v>
      </c>
      <c r="AA989" s="40">
        <v>12.34</v>
      </c>
      <c r="AB989" s="41">
        <v>7.36</v>
      </c>
      <c r="AC989" s="48">
        <v>20.9</v>
      </c>
      <c r="AD989" s="49">
        <v>2.99</v>
      </c>
      <c r="AE989" s="49">
        <v>328</v>
      </c>
      <c r="AF989" s="49">
        <v>1.8</v>
      </c>
      <c r="AG989" s="49">
        <f t="shared" si="103"/>
        <v>8.19</v>
      </c>
      <c r="AH989" s="108">
        <v>0.75</v>
      </c>
      <c r="AJ989" s="80">
        <f t="shared" si="104"/>
        <v>0</v>
      </c>
      <c r="AK989" s="56">
        <v>11.08</v>
      </c>
      <c r="AL989" s="111">
        <v>44.979700000000001</v>
      </c>
      <c r="AM989" s="111">
        <v>44.9771</v>
      </c>
      <c r="AN989" s="60">
        <f t="shared" si="107"/>
        <v>65.000000000026148</v>
      </c>
      <c r="AO989" s="61">
        <v>5.21</v>
      </c>
      <c r="AS989" s="101">
        <v>300</v>
      </c>
      <c r="AT989" s="101">
        <v>400</v>
      </c>
      <c r="AU989" s="101">
        <v>20</v>
      </c>
      <c r="AV989" s="101">
        <v>25</v>
      </c>
      <c r="AW989" s="151">
        <v>7</v>
      </c>
      <c r="AX989" s="151">
        <v>10</v>
      </c>
      <c r="AY989" s="101">
        <v>2.7</v>
      </c>
      <c r="AZ989" s="101">
        <v>3.3</v>
      </c>
      <c r="BA989" s="101">
        <v>2</v>
      </c>
      <c r="BB989" s="101">
        <v>2</v>
      </c>
      <c r="BC989" s="101">
        <v>12</v>
      </c>
      <c r="BD989" s="101">
        <v>50</v>
      </c>
      <c r="BE989" s="101">
        <v>100</v>
      </c>
      <c r="BF989" s="101">
        <v>11</v>
      </c>
      <c r="BG989" s="101">
        <v>30</v>
      </c>
      <c r="BH989" s="101">
        <v>50</v>
      </c>
      <c r="BI989" s="101">
        <v>42</v>
      </c>
      <c r="BJ989" s="101">
        <v>50</v>
      </c>
      <c r="BK989" s="136">
        <v>8</v>
      </c>
      <c r="BL989" s="136">
        <v>12</v>
      </c>
      <c r="BM989" s="101">
        <v>5</v>
      </c>
      <c r="BN989" s="101">
        <v>10</v>
      </c>
      <c r="BO989" s="101">
        <v>36</v>
      </c>
      <c r="BP989" s="101">
        <v>41</v>
      </c>
      <c r="BQ989" s="101">
        <v>2.4</v>
      </c>
    </row>
    <row r="990" spans="1:69" hidden="1" x14ac:dyDescent="0.25">
      <c r="A990" s="73"/>
      <c r="B990" s="3" t="s">
        <v>138</v>
      </c>
      <c r="C990" s="23">
        <v>3.2</v>
      </c>
      <c r="D990" s="11">
        <v>1</v>
      </c>
      <c r="E990" s="11">
        <f t="shared" si="97"/>
        <v>43</v>
      </c>
      <c r="F990" s="11">
        <f t="shared" si="98"/>
        <v>0.9</v>
      </c>
      <c r="N990" s="104">
        <v>3.55</v>
      </c>
      <c r="O990" s="114">
        <v>11.7</v>
      </c>
      <c r="P990" s="25">
        <f t="shared" si="101"/>
        <v>9.94</v>
      </c>
      <c r="Q990" s="25">
        <f t="shared" si="102"/>
        <v>1.63</v>
      </c>
      <c r="AF990" s="49">
        <v>1.6</v>
      </c>
      <c r="AG990" s="49">
        <f t="shared" si="103"/>
        <v>7.28</v>
      </c>
      <c r="AH990" s="108">
        <v>0.7</v>
      </c>
      <c r="AJ990" s="80">
        <f t="shared" si="104"/>
        <v>0</v>
      </c>
      <c r="AS990" s="101">
        <v>300</v>
      </c>
      <c r="AT990" s="101">
        <v>400</v>
      </c>
      <c r="AU990" s="101">
        <v>20</v>
      </c>
      <c r="AV990" s="101">
        <v>25</v>
      </c>
      <c r="AW990" s="151">
        <v>7</v>
      </c>
      <c r="AX990" s="151">
        <v>10</v>
      </c>
      <c r="AY990" s="101">
        <v>2.7</v>
      </c>
      <c r="AZ990" s="101">
        <v>3.3</v>
      </c>
      <c r="BA990" s="101">
        <v>2</v>
      </c>
      <c r="BB990" s="101">
        <v>2</v>
      </c>
      <c r="BC990" s="101">
        <v>12</v>
      </c>
      <c r="BD990" s="101">
        <v>50</v>
      </c>
      <c r="BE990" s="101">
        <v>100</v>
      </c>
      <c r="BF990" s="101">
        <v>11</v>
      </c>
      <c r="BG990" s="101">
        <v>30</v>
      </c>
      <c r="BH990" s="101">
        <v>50</v>
      </c>
      <c r="BI990" s="101">
        <v>42</v>
      </c>
      <c r="BJ990" s="101">
        <v>50</v>
      </c>
      <c r="BK990" s="136">
        <v>8</v>
      </c>
      <c r="BL990" s="136">
        <v>12</v>
      </c>
      <c r="BM990" s="101">
        <v>5</v>
      </c>
      <c r="BN990" s="101">
        <v>10</v>
      </c>
      <c r="BO990" s="101">
        <v>36</v>
      </c>
      <c r="BP990" s="101">
        <v>41</v>
      </c>
      <c r="BQ990" s="101">
        <v>2.4</v>
      </c>
    </row>
    <row r="991" spans="1:69" hidden="1" x14ac:dyDescent="0.25">
      <c r="A991" s="73">
        <v>31.4</v>
      </c>
      <c r="B991" s="3" t="s">
        <v>302</v>
      </c>
      <c r="C991" s="23">
        <v>3.4</v>
      </c>
      <c r="D991" s="11">
        <v>1</v>
      </c>
      <c r="E991" s="11">
        <f t="shared" si="97"/>
        <v>46</v>
      </c>
      <c r="F991" s="11">
        <f t="shared" si="98"/>
        <v>0.9</v>
      </c>
      <c r="G991" s="11">
        <v>11.65</v>
      </c>
      <c r="H991" s="11">
        <v>48.8</v>
      </c>
      <c r="I991" s="11">
        <v>32.687100000000001</v>
      </c>
      <c r="J991" s="11">
        <v>32.674900000000001</v>
      </c>
      <c r="K991" s="125">
        <f t="shared" si="105"/>
        <v>1.0166666666666657</v>
      </c>
      <c r="L991" s="24">
        <v>44.3</v>
      </c>
      <c r="M991" s="6">
        <v>3.84</v>
      </c>
      <c r="N991" s="104">
        <v>3.7</v>
      </c>
      <c r="O991" s="114">
        <v>12</v>
      </c>
      <c r="P991" s="25">
        <f t="shared" si="101"/>
        <v>10.36</v>
      </c>
      <c r="Q991" s="25">
        <f t="shared" si="102"/>
        <v>1.6600000000000001</v>
      </c>
      <c r="R991" s="26">
        <v>2.21</v>
      </c>
      <c r="S991" s="26">
        <v>39.9</v>
      </c>
      <c r="T991" s="26">
        <v>32.661900000000003</v>
      </c>
      <c r="U991" s="121">
        <f t="shared" si="106"/>
        <v>1.6249999999997655</v>
      </c>
      <c r="V991" s="38">
        <v>6.17</v>
      </c>
      <c r="W991" s="126">
        <f t="shared" si="99"/>
        <v>2.6416666666664312</v>
      </c>
      <c r="Y991" s="40">
        <v>600</v>
      </c>
      <c r="AA991" s="40">
        <v>11.24</v>
      </c>
      <c r="AB991" s="41">
        <v>7.19</v>
      </c>
      <c r="AC991" s="48">
        <v>20.8</v>
      </c>
      <c r="AD991" s="49">
        <v>3.3</v>
      </c>
      <c r="AE991" s="49">
        <v>318</v>
      </c>
      <c r="AF991" s="49">
        <v>1.8</v>
      </c>
      <c r="AG991" s="49">
        <f t="shared" si="103"/>
        <v>8.19</v>
      </c>
      <c r="AH991" s="108">
        <v>0.8</v>
      </c>
      <c r="AJ991" s="80">
        <f t="shared" si="104"/>
        <v>0</v>
      </c>
      <c r="AK991" s="56">
        <v>10.7</v>
      </c>
      <c r="AL991" s="111">
        <v>44.831699999999998</v>
      </c>
      <c r="AM991" s="111">
        <v>44.829599999999999</v>
      </c>
      <c r="AN991" s="60">
        <f t="shared" si="107"/>
        <v>52.499999999966462</v>
      </c>
      <c r="AO991" s="61">
        <v>7.77</v>
      </c>
      <c r="AS991" s="101">
        <v>300</v>
      </c>
      <c r="AT991" s="101">
        <v>400</v>
      </c>
      <c r="AU991" s="101">
        <v>20</v>
      </c>
      <c r="AV991" s="101">
        <v>25</v>
      </c>
      <c r="AW991" s="151">
        <v>7</v>
      </c>
      <c r="AX991" s="151">
        <v>10</v>
      </c>
      <c r="AY991" s="101">
        <v>2.7</v>
      </c>
      <c r="AZ991" s="101">
        <v>3.3</v>
      </c>
      <c r="BA991" s="101">
        <v>2</v>
      </c>
      <c r="BB991" s="101">
        <v>2</v>
      </c>
      <c r="BC991" s="101">
        <v>12</v>
      </c>
      <c r="BD991" s="101">
        <v>50</v>
      </c>
      <c r="BE991" s="101">
        <v>100</v>
      </c>
      <c r="BF991" s="101">
        <v>11</v>
      </c>
      <c r="BG991" s="101">
        <v>30</v>
      </c>
      <c r="BH991" s="101">
        <v>50</v>
      </c>
      <c r="BI991" s="101">
        <v>42</v>
      </c>
      <c r="BJ991" s="101">
        <v>50</v>
      </c>
      <c r="BK991" s="136">
        <v>8</v>
      </c>
      <c r="BL991" s="136">
        <v>12</v>
      </c>
      <c r="BM991" s="101">
        <v>5</v>
      </c>
      <c r="BN991" s="101">
        <v>10</v>
      </c>
      <c r="BO991" s="101">
        <v>36</v>
      </c>
      <c r="BP991" s="101">
        <v>41</v>
      </c>
      <c r="BQ991" s="101">
        <v>2.4</v>
      </c>
    </row>
    <row r="992" spans="1:69" hidden="1" x14ac:dyDescent="0.25">
      <c r="A992" s="73"/>
      <c r="B992" s="3" t="s">
        <v>72</v>
      </c>
      <c r="C992" s="23">
        <v>3.3</v>
      </c>
      <c r="D992" s="11">
        <v>1</v>
      </c>
      <c r="E992" s="11">
        <f t="shared" si="97"/>
        <v>44.499999999999993</v>
      </c>
      <c r="F992" s="11">
        <f t="shared" si="98"/>
        <v>0.9</v>
      </c>
      <c r="G992" s="11">
        <v>11.63</v>
      </c>
      <c r="H992" s="11">
        <v>48.8</v>
      </c>
      <c r="I992" s="11">
        <v>32.843899999999998</v>
      </c>
      <c r="J992" s="11">
        <v>32.831499999999998</v>
      </c>
      <c r="K992" s="125">
        <f t="shared" si="105"/>
        <v>1.0333333333332935</v>
      </c>
      <c r="L992" s="24">
        <v>44.4</v>
      </c>
      <c r="M992" s="6">
        <v>3.34</v>
      </c>
      <c r="N992" s="104">
        <v>3.5</v>
      </c>
      <c r="O992" s="114">
        <v>13.5</v>
      </c>
      <c r="P992" s="25">
        <f t="shared" si="101"/>
        <v>9.7999999999999989</v>
      </c>
      <c r="Q992" s="25">
        <f t="shared" si="102"/>
        <v>2</v>
      </c>
      <c r="R992" s="26">
        <v>2.2000000000000002</v>
      </c>
      <c r="S992" s="26">
        <v>39.799999999999997</v>
      </c>
      <c r="T992" s="26">
        <v>32.818199999999997</v>
      </c>
      <c r="U992" s="121">
        <f t="shared" si="106"/>
        <v>1.6625000000001222</v>
      </c>
      <c r="V992" s="38">
        <v>6.12</v>
      </c>
      <c r="W992" s="126">
        <f t="shared" si="99"/>
        <v>2.6958333333334155</v>
      </c>
      <c r="Y992" s="40">
        <v>594</v>
      </c>
      <c r="AA992" s="40">
        <v>12.43</v>
      </c>
      <c r="AB992" s="41">
        <v>7.38</v>
      </c>
      <c r="AC992" s="48">
        <v>20.8</v>
      </c>
      <c r="AD992" s="49">
        <v>3.03</v>
      </c>
      <c r="AE992" s="49">
        <v>319</v>
      </c>
      <c r="AF992" s="49">
        <v>1.75</v>
      </c>
      <c r="AG992" s="49">
        <f t="shared" si="103"/>
        <v>7.9624999999999995</v>
      </c>
      <c r="AH992" s="108">
        <v>0.75</v>
      </c>
      <c r="AJ992" s="80">
        <f t="shared" si="104"/>
        <v>0</v>
      </c>
      <c r="AK992" s="56">
        <v>10.54</v>
      </c>
      <c r="AL992" s="111">
        <v>44.820500000000003</v>
      </c>
      <c r="AM992" s="111">
        <v>44.818300000000001</v>
      </c>
      <c r="AN992" s="60">
        <f t="shared" si="107"/>
        <v>55.000000000049454</v>
      </c>
      <c r="AO992" s="61">
        <v>6.78</v>
      </c>
      <c r="AS992" s="101">
        <v>300</v>
      </c>
      <c r="AT992" s="101">
        <v>400</v>
      </c>
      <c r="AU992" s="101">
        <v>20</v>
      </c>
      <c r="AV992" s="101">
        <v>25</v>
      </c>
      <c r="AW992" s="151">
        <v>7</v>
      </c>
      <c r="AX992" s="151">
        <v>10</v>
      </c>
      <c r="AY992" s="101">
        <v>2.7</v>
      </c>
      <c r="AZ992" s="101">
        <v>3.3</v>
      </c>
      <c r="BA992" s="101">
        <v>2</v>
      </c>
      <c r="BB992" s="101">
        <v>2</v>
      </c>
      <c r="BC992" s="101">
        <v>12</v>
      </c>
      <c r="BD992" s="101">
        <v>50</v>
      </c>
      <c r="BE992" s="101">
        <v>100</v>
      </c>
      <c r="BF992" s="101">
        <v>11</v>
      </c>
      <c r="BG992" s="101">
        <v>30</v>
      </c>
      <c r="BH992" s="101">
        <v>50</v>
      </c>
      <c r="BI992" s="101">
        <v>42</v>
      </c>
      <c r="BJ992" s="101">
        <v>50</v>
      </c>
      <c r="BK992" s="136">
        <v>8</v>
      </c>
      <c r="BL992" s="136">
        <v>12</v>
      </c>
      <c r="BM992" s="101">
        <v>5</v>
      </c>
      <c r="BN992" s="101">
        <v>10</v>
      </c>
      <c r="BO992" s="101">
        <v>36</v>
      </c>
      <c r="BP992" s="101">
        <v>41</v>
      </c>
      <c r="BQ992" s="101">
        <v>2.4</v>
      </c>
    </row>
    <row r="993" spans="1:69" hidden="1" x14ac:dyDescent="0.25">
      <c r="A993" s="73"/>
      <c r="B993" s="3" t="s">
        <v>132</v>
      </c>
      <c r="C993" s="23">
        <v>3.3</v>
      </c>
      <c r="D993" s="11">
        <v>1.1000000000000001</v>
      </c>
      <c r="E993" s="11">
        <f t="shared" si="97"/>
        <v>44</v>
      </c>
      <c r="F993" s="11">
        <f t="shared" si="98"/>
        <v>0.9900000000000001</v>
      </c>
      <c r="N993" s="104">
        <v>3.6</v>
      </c>
      <c r="O993" s="114">
        <v>12.8</v>
      </c>
      <c r="P993" s="25">
        <f t="shared" si="101"/>
        <v>10.08</v>
      </c>
      <c r="Q993" s="25">
        <f t="shared" si="102"/>
        <v>1.8400000000000003</v>
      </c>
      <c r="AF993" s="49">
        <v>1.7</v>
      </c>
      <c r="AG993" s="49">
        <f t="shared" si="103"/>
        <v>7.7349999999999994</v>
      </c>
      <c r="AH993" s="108">
        <v>0.7</v>
      </c>
      <c r="AJ993" s="80">
        <f t="shared" si="104"/>
        <v>0</v>
      </c>
      <c r="AS993" s="101">
        <v>300</v>
      </c>
      <c r="AT993" s="101">
        <v>400</v>
      </c>
      <c r="AU993" s="101">
        <v>20</v>
      </c>
      <c r="AV993" s="101">
        <v>25</v>
      </c>
      <c r="AW993" s="151">
        <v>7</v>
      </c>
      <c r="AX993" s="151">
        <v>10</v>
      </c>
      <c r="AY993" s="101">
        <v>2.7</v>
      </c>
      <c r="AZ993" s="101">
        <v>3.3</v>
      </c>
      <c r="BA993" s="101">
        <v>2</v>
      </c>
      <c r="BB993" s="101">
        <v>2</v>
      </c>
      <c r="BC993" s="101">
        <v>12</v>
      </c>
      <c r="BD993" s="101">
        <v>50</v>
      </c>
      <c r="BE993" s="101">
        <v>100</v>
      </c>
      <c r="BF993" s="101">
        <v>11</v>
      </c>
      <c r="BG993" s="101">
        <v>30</v>
      </c>
      <c r="BH993" s="101">
        <v>50</v>
      </c>
      <c r="BI993" s="101">
        <v>42</v>
      </c>
      <c r="BJ993" s="101">
        <v>50</v>
      </c>
      <c r="BK993" s="136">
        <v>8</v>
      </c>
      <c r="BL993" s="136">
        <v>12</v>
      </c>
      <c r="BM993" s="101">
        <v>5</v>
      </c>
      <c r="BN993" s="101">
        <v>10</v>
      </c>
      <c r="BO993" s="101">
        <v>36</v>
      </c>
      <c r="BP993" s="101">
        <v>41</v>
      </c>
      <c r="BQ993" s="101">
        <v>2.4</v>
      </c>
    </row>
    <row r="994" spans="1:69" hidden="1" x14ac:dyDescent="0.25">
      <c r="A994" s="73">
        <v>43497</v>
      </c>
      <c r="B994" s="3" t="s">
        <v>327</v>
      </c>
      <c r="C994" s="23">
        <v>3.4</v>
      </c>
      <c r="D994" s="11">
        <v>1</v>
      </c>
      <c r="E994" s="11">
        <f t="shared" si="97"/>
        <v>46</v>
      </c>
      <c r="F994" s="11">
        <f t="shared" si="98"/>
        <v>0.9</v>
      </c>
      <c r="G994" s="11">
        <v>11.54</v>
      </c>
      <c r="H994" s="11">
        <v>48.7</v>
      </c>
      <c r="I994" s="11">
        <v>33.128900000000002</v>
      </c>
      <c r="J994" s="11">
        <v>33.116900000000001</v>
      </c>
      <c r="K994" s="125">
        <f t="shared" si="105"/>
        <v>1.000000000000038</v>
      </c>
      <c r="L994" s="24">
        <v>44.2</v>
      </c>
      <c r="M994" s="6">
        <v>3.55</v>
      </c>
      <c r="N994" s="104">
        <v>3.8</v>
      </c>
      <c r="O994" s="114">
        <v>11</v>
      </c>
      <c r="P994" s="25">
        <f t="shared" si="101"/>
        <v>10.639999999999999</v>
      </c>
      <c r="Q994" s="25">
        <f t="shared" si="102"/>
        <v>1.4400000000000002</v>
      </c>
      <c r="R994" s="26">
        <v>2.0699999999999998</v>
      </c>
      <c r="S994" s="26">
        <v>39.799999999999997</v>
      </c>
      <c r="T994" s="26">
        <v>33.104999999999997</v>
      </c>
      <c r="U994" s="121">
        <f t="shared" si="106"/>
        <v>1.4875000000005301</v>
      </c>
      <c r="V994" s="38">
        <v>6.19</v>
      </c>
      <c r="W994" s="126">
        <f t="shared" si="99"/>
        <v>2.4875000000005683</v>
      </c>
      <c r="Y994" s="40">
        <v>573</v>
      </c>
      <c r="AA994" s="40">
        <v>11.3</v>
      </c>
      <c r="AB994" s="41">
        <v>7.03</v>
      </c>
      <c r="AC994" s="48">
        <v>21.1</v>
      </c>
      <c r="AD994" s="49">
        <v>3.3</v>
      </c>
      <c r="AE994" s="49">
        <v>310</v>
      </c>
      <c r="AF994" s="49">
        <v>1.8</v>
      </c>
      <c r="AG994" s="49">
        <f t="shared" si="103"/>
        <v>8.19</v>
      </c>
      <c r="AH994" s="108">
        <v>0.8</v>
      </c>
      <c r="AJ994" s="80">
        <f t="shared" si="104"/>
        <v>0</v>
      </c>
      <c r="AK994" s="56">
        <v>18.100000000000001</v>
      </c>
      <c r="AL994" s="111">
        <v>44.868099999999998</v>
      </c>
      <c r="AM994" s="111">
        <v>44.864899999999999</v>
      </c>
      <c r="AN994" s="60">
        <f t="shared" si="107"/>
        <v>79.999999999991189</v>
      </c>
      <c r="AO994" s="61">
        <v>7.54</v>
      </c>
      <c r="AS994" s="101">
        <v>300</v>
      </c>
      <c r="AT994" s="101">
        <v>400</v>
      </c>
      <c r="AU994" s="101">
        <v>20</v>
      </c>
      <c r="AV994" s="101">
        <v>25</v>
      </c>
      <c r="AW994" s="151">
        <v>7</v>
      </c>
      <c r="AX994" s="151">
        <v>10</v>
      </c>
      <c r="AY994" s="101">
        <v>2.7</v>
      </c>
      <c r="AZ994" s="101">
        <v>3.3</v>
      </c>
      <c r="BA994" s="101">
        <v>2</v>
      </c>
      <c r="BB994" s="101">
        <v>2</v>
      </c>
      <c r="BC994" s="101">
        <v>12</v>
      </c>
      <c r="BD994" s="101">
        <v>50</v>
      </c>
      <c r="BE994" s="101">
        <v>100</v>
      </c>
      <c r="BF994" s="101">
        <v>11</v>
      </c>
      <c r="BG994" s="101">
        <v>30</v>
      </c>
      <c r="BH994" s="101">
        <v>50</v>
      </c>
      <c r="BI994" s="101">
        <v>42</v>
      </c>
      <c r="BJ994" s="101">
        <v>50</v>
      </c>
      <c r="BK994" s="136">
        <v>8</v>
      </c>
      <c r="BL994" s="136">
        <v>12</v>
      </c>
      <c r="BM994" s="101">
        <v>5</v>
      </c>
      <c r="BN994" s="101">
        <v>10</v>
      </c>
      <c r="BO994" s="101">
        <v>36</v>
      </c>
      <c r="BP994" s="101">
        <v>41</v>
      </c>
      <c r="BQ994" s="101">
        <v>2.4</v>
      </c>
    </row>
    <row r="995" spans="1:69" hidden="1" x14ac:dyDescent="0.25">
      <c r="A995" s="73"/>
      <c r="B995" s="3" t="s">
        <v>313</v>
      </c>
      <c r="C995" s="23">
        <v>3.3</v>
      </c>
      <c r="D995" s="11">
        <v>1</v>
      </c>
      <c r="E995" s="11">
        <f t="shared" si="97"/>
        <v>44.499999999999993</v>
      </c>
      <c r="F995" s="11">
        <f t="shared" si="98"/>
        <v>0.9</v>
      </c>
      <c r="G995" s="11">
        <v>11.65</v>
      </c>
      <c r="H995" s="11">
        <v>48.8</v>
      </c>
      <c r="I995" s="11">
        <v>33.327599999999997</v>
      </c>
      <c r="J995" s="11">
        <v>33.319099999999999</v>
      </c>
      <c r="K995" s="125">
        <f t="shared" si="105"/>
        <v>0.70833333333316284</v>
      </c>
      <c r="L995" s="24">
        <v>42.3</v>
      </c>
      <c r="M995" s="6">
        <v>2.98</v>
      </c>
      <c r="N995" s="104">
        <v>3.7</v>
      </c>
      <c r="O995" s="114">
        <v>12.4</v>
      </c>
      <c r="P995" s="25">
        <f t="shared" si="101"/>
        <v>10.36</v>
      </c>
      <c r="Q995" s="25">
        <f t="shared" si="102"/>
        <v>1.74</v>
      </c>
      <c r="R995" s="26">
        <v>2.19</v>
      </c>
      <c r="S995" s="26">
        <v>39.799999999999997</v>
      </c>
      <c r="T995" s="26">
        <v>33.306399999999996</v>
      </c>
      <c r="U995" s="121">
        <f t="shared" si="106"/>
        <v>1.587500000000297</v>
      </c>
      <c r="V995" s="38">
        <v>5.98</v>
      </c>
      <c r="W995" s="126">
        <f t="shared" si="99"/>
        <v>2.29583333333346</v>
      </c>
      <c r="Y995" s="40">
        <v>551</v>
      </c>
      <c r="AA995" s="40">
        <v>11.81</v>
      </c>
      <c r="AB995" s="41">
        <v>6.87</v>
      </c>
      <c r="AC995" s="48">
        <v>20.9</v>
      </c>
      <c r="AD995" s="49">
        <v>3.29</v>
      </c>
      <c r="AE995" s="49">
        <v>301</v>
      </c>
      <c r="AF995" s="49">
        <v>1.8</v>
      </c>
      <c r="AG995" s="49">
        <f t="shared" si="103"/>
        <v>8.19</v>
      </c>
      <c r="AH995" s="108">
        <v>0.7</v>
      </c>
      <c r="AJ995" s="80">
        <f t="shared" si="104"/>
        <v>0</v>
      </c>
      <c r="AK995" s="56">
        <v>10.42</v>
      </c>
      <c r="AL995" s="111">
        <v>44.854599999999998</v>
      </c>
      <c r="AM995" s="111">
        <v>44.852400000000003</v>
      </c>
      <c r="AN995" s="60">
        <f t="shared" si="107"/>
        <v>54.999999999871818</v>
      </c>
      <c r="AO995" s="61">
        <v>10.42</v>
      </c>
      <c r="AS995" s="101">
        <v>300</v>
      </c>
      <c r="AT995" s="101">
        <v>400</v>
      </c>
      <c r="AU995" s="101">
        <v>20</v>
      </c>
      <c r="AV995" s="101">
        <v>25</v>
      </c>
      <c r="AW995" s="151">
        <v>7</v>
      </c>
      <c r="AX995" s="151">
        <v>10</v>
      </c>
      <c r="AY995" s="101">
        <v>2.7</v>
      </c>
      <c r="AZ995" s="101">
        <v>3.3</v>
      </c>
      <c r="BA995" s="101">
        <v>2</v>
      </c>
      <c r="BB995" s="101">
        <v>2</v>
      </c>
      <c r="BC995" s="101">
        <v>12</v>
      </c>
      <c r="BD995" s="101">
        <v>50</v>
      </c>
      <c r="BE995" s="101">
        <v>100</v>
      </c>
      <c r="BF995" s="101">
        <v>11</v>
      </c>
      <c r="BG995" s="101">
        <v>30</v>
      </c>
      <c r="BH995" s="101">
        <v>50</v>
      </c>
      <c r="BI995" s="101">
        <v>42</v>
      </c>
      <c r="BJ995" s="101">
        <v>50</v>
      </c>
      <c r="BK995" s="136">
        <v>8</v>
      </c>
      <c r="BL995" s="136">
        <v>12</v>
      </c>
      <c r="BM995" s="101">
        <v>5</v>
      </c>
      <c r="BN995" s="101">
        <v>10</v>
      </c>
      <c r="BO995" s="101">
        <v>36</v>
      </c>
      <c r="BP995" s="101">
        <v>41</v>
      </c>
      <c r="BQ995" s="101">
        <v>2.4</v>
      </c>
    </row>
    <row r="996" spans="1:69" hidden="1" x14ac:dyDescent="0.25">
      <c r="A996" s="73"/>
      <c r="B996" s="3" t="s">
        <v>76</v>
      </c>
      <c r="C996" s="23">
        <v>3.3</v>
      </c>
      <c r="D996" s="11">
        <v>1.05</v>
      </c>
      <c r="E996" s="11">
        <f t="shared" si="97"/>
        <v>44.249999999999993</v>
      </c>
      <c r="F996" s="11">
        <f t="shared" si="98"/>
        <v>0.94500000000000006</v>
      </c>
      <c r="N996" s="104">
        <v>3.8</v>
      </c>
      <c r="O996" s="114">
        <v>12.5</v>
      </c>
      <c r="P996" s="25">
        <f t="shared" si="101"/>
        <v>10.639999999999999</v>
      </c>
      <c r="Q996" s="25">
        <f t="shared" si="102"/>
        <v>1.74</v>
      </c>
      <c r="AF996" s="49">
        <v>1.85</v>
      </c>
      <c r="AG996" s="49">
        <f t="shared" si="103"/>
        <v>8.4175000000000004</v>
      </c>
      <c r="AJ996" s="80">
        <f t="shared" si="104"/>
        <v>0</v>
      </c>
      <c r="AS996" s="101">
        <v>300</v>
      </c>
      <c r="AT996" s="101">
        <v>400</v>
      </c>
      <c r="AU996" s="101">
        <v>20</v>
      </c>
      <c r="AV996" s="101">
        <v>25</v>
      </c>
      <c r="AW996" s="151">
        <v>7</v>
      </c>
      <c r="AX996" s="151">
        <v>10</v>
      </c>
      <c r="AY996" s="101">
        <v>2.7</v>
      </c>
      <c r="AZ996" s="101">
        <v>3.3</v>
      </c>
      <c r="BA996" s="101">
        <v>2</v>
      </c>
      <c r="BB996" s="101">
        <v>2</v>
      </c>
      <c r="BC996" s="101">
        <v>12</v>
      </c>
      <c r="BD996" s="101">
        <v>50</v>
      </c>
      <c r="BE996" s="101">
        <v>100</v>
      </c>
      <c r="BF996" s="101">
        <v>11</v>
      </c>
      <c r="BG996" s="101">
        <v>30</v>
      </c>
      <c r="BH996" s="101">
        <v>50</v>
      </c>
      <c r="BI996" s="101">
        <v>42</v>
      </c>
      <c r="BJ996" s="101">
        <v>50</v>
      </c>
      <c r="BK996" s="136">
        <v>8</v>
      </c>
      <c r="BL996" s="136">
        <v>12</v>
      </c>
      <c r="BM996" s="101">
        <v>5</v>
      </c>
      <c r="BN996" s="101">
        <v>10</v>
      </c>
      <c r="BO996" s="101">
        <v>36</v>
      </c>
      <c r="BP996" s="101">
        <v>41</v>
      </c>
      <c r="BQ996" s="101">
        <v>2.4</v>
      </c>
    </row>
    <row r="997" spans="1:69" hidden="1" x14ac:dyDescent="0.25">
      <c r="A997" s="73">
        <v>43500</v>
      </c>
      <c r="B997" s="3" t="s">
        <v>65</v>
      </c>
      <c r="C997" s="23">
        <v>3.35</v>
      </c>
      <c r="D997" s="11">
        <v>1.1000000000000001</v>
      </c>
      <c r="E997" s="11">
        <f t="shared" si="97"/>
        <v>44.75</v>
      </c>
      <c r="F997" s="11">
        <f t="shared" si="98"/>
        <v>0.9900000000000001</v>
      </c>
      <c r="G997" s="11">
        <v>11.9</v>
      </c>
      <c r="H997" s="11">
        <v>47.2</v>
      </c>
      <c r="I997" s="11">
        <v>33.247900000000001</v>
      </c>
      <c r="J997" s="11">
        <v>33.232199999999999</v>
      </c>
      <c r="K997" s="125">
        <f t="shared" si="105"/>
        <v>1.3083333333335407</v>
      </c>
      <c r="L997" s="24">
        <v>45.5</v>
      </c>
      <c r="M997" s="6">
        <v>5.01</v>
      </c>
      <c r="N997" s="104">
        <v>3.85</v>
      </c>
      <c r="O997" s="114">
        <v>12</v>
      </c>
      <c r="P997" s="25">
        <f t="shared" si="101"/>
        <v>10.78</v>
      </c>
      <c r="Q997" s="25">
        <f t="shared" si="102"/>
        <v>1.6300000000000001</v>
      </c>
      <c r="R997" s="26">
        <v>2.09</v>
      </c>
      <c r="S997" s="26">
        <v>39.1</v>
      </c>
      <c r="T997" s="26">
        <v>33.219900000000003</v>
      </c>
      <c r="U997" s="121">
        <f t="shared" si="106"/>
        <v>1.5374999999995254</v>
      </c>
      <c r="V997" s="38">
        <v>6.03</v>
      </c>
      <c r="W997" s="126">
        <f t="shared" si="99"/>
        <v>2.8458333333330659</v>
      </c>
      <c r="Y997" s="40">
        <v>572</v>
      </c>
      <c r="AA997" s="40">
        <v>12.05</v>
      </c>
      <c r="AB997" s="41">
        <v>8.73</v>
      </c>
      <c r="AC997" s="48">
        <v>21.1</v>
      </c>
      <c r="AD997" s="49">
        <v>3.15</v>
      </c>
      <c r="AE997" s="49">
        <v>322</v>
      </c>
      <c r="AF997" s="49">
        <v>1.7</v>
      </c>
      <c r="AG997" s="49">
        <f t="shared" si="103"/>
        <v>7.7349999999999994</v>
      </c>
      <c r="AH997" s="108">
        <v>0.6</v>
      </c>
      <c r="AJ997" s="80">
        <f t="shared" si="104"/>
        <v>0</v>
      </c>
      <c r="AK997" s="56">
        <v>14.78</v>
      </c>
      <c r="AL997" s="111">
        <v>44.9758</v>
      </c>
      <c r="AM997" s="111">
        <v>44.973199999999999</v>
      </c>
      <c r="AN997" s="60">
        <f t="shared" si="107"/>
        <v>65.000000000026148</v>
      </c>
      <c r="AO997" s="61">
        <v>4.78</v>
      </c>
      <c r="AS997" s="101">
        <v>300</v>
      </c>
      <c r="AT997" s="101">
        <v>400</v>
      </c>
      <c r="AU997" s="101">
        <v>20</v>
      </c>
      <c r="AV997" s="101">
        <v>25</v>
      </c>
      <c r="AW997" s="151">
        <v>7</v>
      </c>
      <c r="AX997" s="151">
        <v>10</v>
      </c>
      <c r="AY997" s="101">
        <v>2.7</v>
      </c>
      <c r="AZ997" s="101">
        <v>3.3</v>
      </c>
      <c r="BA997" s="101">
        <v>2</v>
      </c>
      <c r="BB997" s="101">
        <v>2</v>
      </c>
      <c r="BC997" s="101">
        <v>12</v>
      </c>
      <c r="BD997" s="101">
        <v>50</v>
      </c>
      <c r="BE997" s="101">
        <v>100</v>
      </c>
      <c r="BF997" s="101">
        <v>11</v>
      </c>
      <c r="BG997" s="101">
        <v>30</v>
      </c>
      <c r="BH997" s="101">
        <v>50</v>
      </c>
      <c r="BI997" s="101">
        <v>42</v>
      </c>
      <c r="BJ997" s="101">
        <v>50</v>
      </c>
      <c r="BK997" s="136">
        <v>8</v>
      </c>
      <c r="BL997" s="136">
        <v>12</v>
      </c>
      <c r="BM997" s="101">
        <v>5</v>
      </c>
      <c r="BN997" s="101">
        <v>10</v>
      </c>
      <c r="BO997" s="101">
        <v>36</v>
      </c>
      <c r="BP997" s="101">
        <v>41</v>
      </c>
      <c r="BQ997" s="101">
        <v>2.4</v>
      </c>
    </row>
    <row r="998" spans="1:69" hidden="1" x14ac:dyDescent="0.25">
      <c r="A998" s="73"/>
      <c r="B998" s="3" t="s">
        <v>41</v>
      </c>
      <c r="C998" s="23">
        <v>3.4</v>
      </c>
      <c r="D998" s="11">
        <v>1</v>
      </c>
      <c r="E998" s="11">
        <f t="shared" si="97"/>
        <v>46</v>
      </c>
      <c r="F998" s="11">
        <f t="shared" si="98"/>
        <v>0.9</v>
      </c>
      <c r="G998" s="11">
        <v>11.81</v>
      </c>
      <c r="H998" s="11">
        <v>48.9</v>
      </c>
      <c r="I998" s="11">
        <v>33.182200000000002</v>
      </c>
      <c r="J998" s="11">
        <v>33.171700000000001</v>
      </c>
      <c r="K998" s="125">
        <f t="shared" si="105"/>
        <v>0.8750000000000332</v>
      </c>
      <c r="L998" s="24">
        <v>44.7</v>
      </c>
      <c r="M998" s="6">
        <v>3.29</v>
      </c>
      <c r="N998" s="104">
        <v>3.7</v>
      </c>
      <c r="O998" s="114">
        <v>11.5</v>
      </c>
      <c r="P998" s="25">
        <f t="shared" si="101"/>
        <v>10.36</v>
      </c>
      <c r="Q998" s="25">
        <f t="shared" si="102"/>
        <v>1.56</v>
      </c>
      <c r="R998" s="26">
        <v>2.08</v>
      </c>
      <c r="S998" s="26">
        <v>39.6</v>
      </c>
      <c r="T998" s="26">
        <v>33.159500000000001</v>
      </c>
      <c r="U998" s="121">
        <f t="shared" si="106"/>
        <v>1.5249999999999986</v>
      </c>
      <c r="V998" s="38">
        <v>6.24</v>
      </c>
      <c r="W998" s="126">
        <f t="shared" si="99"/>
        <v>2.4000000000000319</v>
      </c>
      <c r="Y998" s="40">
        <v>587</v>
      </c>
      <c r="AA998" s="40">
        <v>12.36</v>
      </c>
      <c r="AB998" s="41">
        <v>10.31</v>
      </c>
      <c r="AC998" s="48">
        <v>20.9</v>
      </c>
      <c r="AD998" s="49">
        <v>3.2</v>
      </c>
      <c r="AE998" s="49">
        <v>323</v>
      </c>
      <c r="AF998" s="49">
        <v>1.9</v>
      </c>
      <c r="AG998" s="49">
        <f t="shared" si="103"/>
        <v>8.6449999999999996</v>
      </c>
      <c r="AH998" s="108">
        <v>0.8</v>
      </c>
      <c r="AJ998" s="80">
        <f t="shared" si="104"/>
        <v>0</v>
      </c>
      <c r="AK998" s="56">
        <v>15.72</v>
      </c>
      <c r="AL998" s="111">
        <v>44.915999999999997</v>
      </c>
      <c r="AM998" s="111">
        <v>44.913400000000003</v>
      </c>
      <c r="AN998" s="60">
        <f t="shared" si="107"/>
        <v>64.999999999848512</v>
      </c>
      <c r="AO998" s="61">
        <v>4.4000000000000004</v>
      </c>
      <c r="AS998" s="101">
        <v>300</v>
      </c>
      <c r="AT998" s="101">
        <v>400</v>
      </c>
      <c r="AU998" s="101">
        <v>20</v>
      </c>
      <c r="AV998" s="101">
        <v>25</v>
      </c>
      <c r="AW998" s="151">
        <v>7</v>
      </c>
      <c r="AX998" s="151">
        <v>10</v>
      </c>
      <c r="AY998" s="101">
        <v>2.7</v>
      </c>
      <c r="AZ998" s="101">
        <v>3.3</v>
      </c>
      <c r="BA998" s="101">
        <v>2</v>
      </c>
      <c r="BB998" s="101">
        <v>2</v>
      </c>
      <c r="BC998" s="101">
        <v>12</v>
      </c>
      <c r="BD998" s="101">
        <v>50</v>
      </c>
      <c r="BE998" s="101">
        <v>100</v>
      </c>
      <c r="BF998" s="101">
        <v>11</v>
      </c>
      <c r="BG998" s="101">
        <v>30</v>
      </c>
      <c r="BH998" s="101">
        <v>50</v>
      </c>
      <c r="BI998" s="101">
        <v>42</v>
      </c>
      <c r="BJ998" s="101">
        <v>50</v>
      </c>
      <c r="BK998" s="136">
        <v>8</v>
      </c>
      <c r="BL998" s="136">
        <v>12</v>
      </c>
      <c r="BM998" s="101">
        <v>5</v>
      </c>
      <c r="BN998" s="101">
        <v>10</v>
      </c>
      <c r="BO998" s="101">
        <v>36</v>
      </c>
      <c r="BP998" s="101">
        <v>41</v>
      </c>
      <c r="BQ998" s="101">
        <v>2.4</v>
      </c>
    </row>
    <row r="999" spans="1:69" hidden="1" x14ac:dyDescent="0.25">
      <c r="A999" s="73"/>
      <c r="B999" s="3" t="s">
        <v>328</v>
      </c>
      <c r="C999" s="23">
        <v>3.5</v>
      </c>
      <c r="D999" s="11">
        <v>1</v>
      </c>
      <c r="E999" s="11">
        <f t="shared" si="97"/>
        <v>47.5</v>
      </c>
      <c r="F999" s="11">
        <f t="shared" si="98"/>
        <v>0.9</v>
      </c>
      <c r="N999" s="104">
        <v>3.5</v>
      </c>
      <c r="O999" s="114">
        <v>11</v>
      </c>
      <c r="P999" s="25">
        <f t="shared" si="101"/>
        <v>9.7999999999999989</v>
      </c>
      <c r="Q999" s="25">
        <f t="shared" si="102"/>
        <v>1.5</v>
      </c>
      <c r="AF999" s="49">
        <v>2</v>
      </c>
      <c r="AG999" s="49">
        <f t="shared" si="103"/>
        <v>9.1</v>
      </c>
      <c r="AH999" s="108">
        <v>0.8</v>
      </c>
      <c r="AJ999" s="80">
        <f t="shared" si="104"/>
        <v>0</v>
      </c>
      <c r="AS999" s="101">
        <v>300</v>
      </c>
      <c r="AT999" s="101">
        <v>400</v>
      </c>
      <c r="AU999" s="101">
        <v>20</v>
      </c>
      <c r="AV999" s="101">
        <v>25</v>
      </c>
      <c r="AW999" s="151">
        <v>7</v>
      </c>
      <c r="AX999" s="151">
        <v>10</v>
      </c>
      <c r="AY999" s="101">
        <v>2.7</v>
      </c>
      <c r="AZ999" s="101">
        <v>3.3</v>
      </c>
      <c r="BA999" s="101">
        <v>2</v>
      </c>
      <c r="BB999" s="101">
        <v>2</v>
      </c>
      <c r="BC999" s="101">
        <v>12</v>
      </c>
      <c r="BD999" s="101">
        <v>50</v>
      </c>
      <c r="BE999" s="101">
        <v>100</v>
      </c>
      <c r="BF999" s="101">
        <v>11</v>
      </c>
      <c r="BG999" s="101">
        <v>30</v>
      </c>
      <c r="BH999" s="101">
        <v>50</v>
      </c>
      <c r="BI999" s="101">
        <v>42</v>
      </c>
      <c r="BJ999" s="101">
        <v>50</v>
      </c>
      <c r="BK999" s="136">
        <v>8</v>
      </c>
      <c r="BL999" s="136">
        <v>12</v>
      </c>
      <c r="BM999" s="101">
        <v>5</v>
      </c>
      <c r="BN999" s="101">
        <v>10</v>
      </c>
      <c r="BO999" s="101">
        <v>36</v>
      </c>
      <c r="BP999" s="101">
        <v>41</v>
      </c>
      <c r="BQ999" s="101">
        <v>2.4</v>
      </c>
    </row>
    <row r="1000" spans="1:69" hidden="1" x14ac:dyDescent="0.25">
      <c r="A1000" s="73">
        <v>43501</v>
      </c>
      <c r="B1000" s="3" t="s">
        <v>38</v>
      </c>
      <c r="C1000" s="23">
        <v>3.4</v>
      </c>
      <c r="D1000" s="11">
        <v>1.1000000000000001</v>
      </c>
      <c r="E1000" s="11">
        <f t="shared" si="97"/>
        <v>45.5</v>
      </c>
      <c r="F1000" s="11">
        <f t="shared" si="98"/>
        <v>0.9900000000000001</v>
      </c>
      <c r="G1000" s="11">
        <v>12.28</v>
      </c>
      <c r="H1000" s="11">
        <v>49</v>
      </c>
      <c r="I1000" s="11">
        <v>33.2346</v>
      </c>
      <c r="J1000" s="11">
        <v>33.221400000000003</v>
      </c>
      <c r="K1000" s="125">
        <f t="shared" si="105"/>
        <v>1.0999999999998049</v>
      </c>
      <c r="L1000" s="24">
        <v>44.3</v>
      </c>
      <c r="M1000" s="6">
        <v>3.76</v>
      </c>
      <c r="N1000" s="104">
        <v>3.8</v>
      </c>
      <c r="O1000" s="114">
        <v>12.5</v>
      </c>
      <c r="P1000" s="25">
        <f t="shared" si="101"/>
        <v>10.639999999999999</v>
      </c>
      <c r="Q1000" s="25">
        <f t="shared" si="102"/>
        <v>1.74</v>
      </c>
      <c r="R1000" s="26">
        <v>2.08</v>
      </c>
      <c r="S1000" s="26">
        <v>39.9</v>
      </c>
      <c r="T1000" s="26">
        <v>33.2089</v>
      </c>
      <c r="U1000" s="121">
        <f t="shared" si="106"/>
        <v>1.5625000000003553</v>
      </c>
      <c r="V1000" s="38">
        <v>6.23</v>
      </c>
      <c r="W1000" s="126">
        <f t="shared" si="99"/>
        <v>2.6625000000001604</v>
      </c>
      <c r="Y1000" s="40">
        <v>597</v>
      </c>
      <c r="AA1000" s="40">
        <v>14.47</v>
      </c>
      <c r="AB1000" s="41">
        <v>13.98</v>
      </c>
      <c r="AC1000" s="48">
        <v>20.9</v>
      </c>
      <c r="AD1000" s="49">
        <v>3.25</v>
      </c>
      <c r="AE1000" s="49">
        <v>322</v>
      </c>
      <c r="AF1000" s="49">
        <v>1.8</v>
      </c>
      <c r="AG1000" s="49">
        <f t="shared" si="103"/>
        <v>8.19</v>
      </c>
      <c r="AH1000" s="108">
        <v>0.8</v>
      </c>
      <c r="AJ1000" s="80">
        <v>77.55</v>
      </c>
      <c r="AK1000" s="56">
        <v>11.34</v>
      </c>
      <c r="AL1000" s="111">
        <v>44.846400000000003</v>
      </c>
      <c r="AM1000" s="111">
        <v>44.844000000000001</v>
      </c>
      <c r="AN1000" s="60">
        <f t="shared" si="107"/>
        <v>60.000000000037801</v>
      </c>
      <c r="AO1000" s="61">
        <v>6.66</v>
      </c>
      <c r="AS1000" s="101">
        <v>300</v>
      </c>
      <c r="AT1000" s="101">
        <v>400</v>
      </c>
      <c r="AU1000" s="101">
        <v>20</v>
      </c>
      <c r="AV1000" s="101">
        <v>25</v>
      </c>
      <c r="AW1000" s="151">
        <v>7</v>
      </c>
      <c r="AX1000" s="151">
        <v>10</v>
      </c>
      <c r="AY1000" s="101">
        <v>2.7</v>
      </c>
      <c r="AZ1000" s="101">
        <v>3.3</v>
      </c>
      <c r="BA1000" s="101">
        <v>2</v>
      </c>
      <c r="BB1000" s="101">
        <v>2</v>
      </c>
      <c r="BC1000" s="101">
        <v>12</v>
      </c>
      <c r="BD1000" s="101">
        <v>50</v>
      </c>
      <c r="BE1000" s="101">
        <v>100</v>
      </c>
      <c r="BF1000" s="101">
        <v>11</v>
      </c>
      <c r="BG1000" s="101">
        <v>30</v>
      </c>
      <c r="BH1000" s="101">
        <v>50</v>
      </c>
      <c r="BI1000" s="101">
        <v>42</v>
      </c>
      <c r="BJ1000" s="101">
        <v>50</v>
      </c>
      <c r="BK1000" s="136">
        <v>8</v>
      </c>
      <c r="BL1000" s="136">
        <v>12</v>
      </c>
      <c r="BM1000" s="101">
        <v>5</v>
      </c>
      <c r="BN1000" s="101">
        <v>10</v>
      </c>
      <c r="BO1000" s="101">
        <v>36</v>
      </c>
      <c r="BP1000" s="101">
        <v>41</v>
      </c>
      <c r="BQ1000" s="101">
        <v>2.4</v>
      </c>
    </row>
    <row r="1001" spans="1:69" hidden="1" x14ac:dyDescent="0.25">
      <c r="A1001" s="73"/>
      <c r="B1001" s="3" t="s">
        <v>223</v>
      </c>
      <c r="C1001" s="23">
        <v>3.4</v>
      </c>
      <c r="D1001" s="11">
        <v>1.1000000000000001</v>
      </c>
      <c r="E1001" s="11">
        <f t="shared" si="97"/>
        <v>45.5</v>
      </c>
      <c r="F1001" s="11">
        <f t="shared" si="98"/>
        <v>0.9900000000000001</v>
      </c>
      <c r="G1001" s="11">
        <v>11.78</v>
      </c>
      <c r="H1001" s="11">
        <v>48.7</v>
      </c>
      <c r="I1001" s="11">
        <v>32.797600000000003</v>
      </c>
      <c r="J1001" s="11">
        <v>32.786999999999999</v>
      </c>
      <c r="K1001" s="125">
        <f t="shared" si="105"/>
        <v>0.88333333333364317</v>
      </c>
      <c r="L1001" s="24">
        <v>44.1</v>
      </c>
      <c r="M1001" s="6">
        <v>4.92</v>
      </c>
      <c r="N1001" s="104">
        <v>3.7</v>
      </c>
      <c r="O1001" s="114">
        <v>11</v>
      </c>
      <c r="P1001" s="25">
        <f t="shared" si="101"/>
        <v>10.36</v>
      </c>
      <c r="Q1001" s="25">
        <f t="shared" si="102"/>
        <v>1.46</v>
      </c>
      <c r="R1001" s="26">
        <v>2.1800000000000002</v>
      </c>
      <c r="S1001" s="26">
        <v>39.6</v>
      </c>
      <c r="T1001" s="26">
        <v>32.774500000000003</v>
      </c>
      <c r="U1001" s="121">
        <f t="shared" si="106"/>
        <v>1.5624999999994671</v>
      </c>
      <c r="V1001" s="38">
        <v>6.22</v>
      </c>
      <c r="W1001" s="126">
        <f t="shared" si="99"/>
        <v>2.4458333333331104</v>
      </c>
      <c r="Y1001" s="40">
        <v>598</v>
      </c>
      <c r="AA1001" s="40">
        <v>16.27</v>
      </c>
      <c r="AB1001" s="41">
        <v>16.239999999999998</v>
      </c>
      <c r="AC1001" s="48">
        <v>20.8</v>
      </c>
      <c r="AD1001" s="49">
        <v>3.28</v>
      </c>
      <c r="AE1001" s="49">
        <v>322</v>
      </c>
      <c r="AF1001" s="49">
        <v>1.9</v>
      </c>
      <c r="AG1001" s="49">
        <f t="shared" si="103"/>
        <v>8.6449999999999996</v>
      </c>
      <c r="AH1001" s="108">
        <v>0.8</v>
      </c>
      <c r="AJ1001" s="80">
        <f t="shared" si="104"/>
        <v>0</v>
      </c>
      <c r="AK1001" s="56">
        <v>11.31</v>
      </c>
      <c r="AL1001" s="111">
        <v>44.851799999999997</v>
      </c>
      <c r="AM1001" s="111">
        <v>44.848999999999997</v>
      </c>
      <c r="AN1001" s="60">
        <f t="shared" si="107"/>
        <v>70.000000000014495</v>
      </c>
      <c r="AO1001" s="61">
        <v>5.39</v>
      </c>
      <c r="AS1001" s="101">
        <v>300</v>
      </c>
      <c r="AT1001" s="101">
        <v>400</v>
      </c>
      <c r="AU1001" s="101">
        <v>20</v>
      </c>
      <c r="AV1001" s="101">
        <v>25</v>
      </c>
      <c r="AW1001" s="151">
        <v>7</v>
      </c>
      <c r="AX1001" s="151">
        <v>10</v>
      </c>
      <c r="AY1001" s="101">
        <v>2.7</v>
      </c>
      <c r="AZ1001" s="101">
        <v>3.3</v>
      </c>
      <c r="BA1001" s="101">
        <v>2</v>
      </c>
      <c r="BB1001" s="101">
        <v>2</v>
      </c>
      <c r="BC1001" s="101">
        <v>12</v>
      </c>
      <c r="BD1001" s="101">
        <v>50</v>
      </c>
      <c r="BE1001" s="101">
        <v>100</v>
      </c>
      <c r="BF1001" s="101">
        <v>11</v>
      </c>
      <c r="BG1001" s="101">
        <v>30</v>
      </c>
      <c r="BH1001" s="101">
        <v>50</v>
      </c>
      <c r="BI1001" s="101">
        <v>42</v>
      </c>
      <c r="BJ1001" s="101">
        <v>50</v>
      </c>
      <c r="BK1001" s="136">
        <v>8</v>
      </c>
      <c r="BL1001" s="136">
        <v>12</v>
      </c>
      <c r="BM1001" s="101">
        <v>5</v>
      </c>
      <c r="BN1001" s="101">
        <v>10</v>
      </c>
      <c r="BO1001" s="101">
        <v>36</v>
      </c>
      <c r="BP1001" s="101">
        <v>41</v>
      </c>
      <c r="BQ1001" s="101">
        <v>2.4</v>
      </c>
    </row>
    <row r="1002" spans="1:69" hidden="1" x14ac:dyDescent="0.25">
      <c r="A1002" s="73"/>
      <c r="B1002" s="3" t="s">
        <v>117</v>
      </c>
      <c r="C1002" s="23">
        <v>3.5</v>
      </c>
      <c r="D1002" s="11">
        <v>1</v>
      </c>
      <c r="E1002" s="11">
        <f t="shared" si="97"/>
        <v>47.5</v>
      </c>
      <c r="F1002" s="11">
        <f t="shared" si="98"/>
        <v>0.9</v>
      </c>
      <c r="N1002" s="104">
        <v>3.6</v>
      </c>
      <c r="O1002" s="114">
        <v>11</v>
      </c>
      <c r="P1002" s="25">
        <f t="shared" si="101"/>
        <v>10.08</v>
      </c>
      <c r="Q1002" s="25">
        <f t="shared" si="102"/>
        <v>1.4800000000000002</v>
      </c>
      <c r="AF1002" s="49">
        <v>1.9</v>
      </c>
      <c r="AG1002" s="49">
        <f t="shared" si="103"/>
        <v>8.6449999999999996</v>
      </c>
      <c r="AH1002" s="108">
        <v>0.8</v>
      </c>
      <c r="AJ1002" s="80">
        <f t="shared" si="104"/>
        <v>0</v>
      </c>
      <c r="AS1002" s="101">
        <v>300</v>
      </c>
      <c r="AT1002" s="101">
        <v>400</v>
      </c>
      <c r="AU1002" s="101">
        <v>20</v>
      </c>
      <c r="AV1002" s="101">
        <v>25</v>
      </c>
      <c r="AW1002" s="151">
        <v>7</v>
      </c>
      <c r="AX1002" s="151">
        <v>10</v>
      </c>
      <c r="AY1002" s="101">
        <v>2.7</v>
      </c>
      <c r="AZ1002" s="101">
        <v>3.3</v>
      </c>
      <c r="BA1002" s="101">
        <v>2</v>
      </c>
      <c r="BB1002" s="101">
        <v>2</v>
      </c>
      <c r="BC1002" s="101">
        <v>12</v>
      </c>
      <c r="BD1002" s="101">
        <v>50</v>
      </c>
      <c r="BE1002" s="101">
        <v>100</v>
      </c>
      <c r="BF1002" s="101">
        <v>11</v>
      </c>
      <c r="BG1002" s="101">
        <v>30</v>
      </c>
      <c r="BH1002" s="101">
        <v>50</v>
      </c>
      <c r="BI1002" s="101">
        <v>42</v>
      </c>
      <c r="BJ1002" s="101">
        <v>50</v>
      </c>
      <c r="BK1002" s="136">
        <v>8</v>
      </c>
      <c r="BL1002" s="136">
        <v>12</v>
      </c>
      <c r="BM1002" s="101">
        <v>5</v>
      </c>
      <c r="BN1002" s="101">
        <v>10</v>
      </c>
      <c r="BO1002" s="101">
        <v>36</v>
      </c>
      <c r="BP1002" s="101">
        <v>41</v>
      </c>
      <c r="BQ1002" s="101">
        <v>2.4</v>
      </c>
    </row>
    <row r="1003" spans="1:69" hidden="1" x14ac:dyDescent="0.25">
      <c r="A1003" s="73">
        <v>43502</v>
      </c>
      <c r="B1003" s="3" t="s">
        <v>38</v>
      </c>
      <c r="C1003" s="23">
        <v>3.2</v>
      </c>
      <c r="D1003" s="11">
        <v>1</v>
      </c>
      <c r="E1003" s="11">
        <f t="shared" si="97"/>
        <v>43</v>
      </c>
      <c r="F1003" s="11">
        <f t="shared" si="98"/>
        <v>0.9</v>
      </c>
      <c r="G1003" s="11">
        <v>11.93</v>
      </c>
      <c r="H1003" s="11">
        <v>48.7</v>
      </c>
      <c r="I1003" s="11">
        <v>32.606000000000002</v>
      </c>
      <c r="J1003" s="11">
        <v>32.584200000000003</v>
      </c>
      <c r="K1003" s="125">
        <f t="shared" si="105"/>
        <v>1.8166666666665776</v>
      </c>
      <c r="L1003" s="24">
        <v>44.5</v>
      </c>
      <c r="M1003" s="6">
        <v>3.87</v>
      </c>
      <c r="N1003" s="104">
        <v>3.6</v>
      </c>
      <c r="O1003" s="114">
        <v>12.4</v>
      </c>
      <c r="P1003" s="25">
        <f t="shared" si="101"/>
        <v>10.08</v>
      </c>
      <c r="Q1003" s="25">
        <f t="shared" si="102"/>
        <v>1.7600000000000002</v>
      </c>
      <c r="R1003" s="26">
        <v>2.17</v>
      </c>
      <c r="S1003" s="26">
        <v>39.6</v>
      </c>
      <c r="T1003" s="26">
        <v>32.57</v>
      </c>
      <c r="U1003" s="121">
        <f t="shared" si="106"/>
        <v>1.7750000000003041</v>
      </c>
      <c r="V1003" s="38">
        <v>6.16</v>
      </c>
      <c r="W1003" s="126">
        <f t="shared" si="99"/>
        <v>3.5916666666668817</v>
      </c>
      <c r="Y1003" s="40">
        <v>584</v>
      </c>
      <c r="AA1003" s="40">
        <v>19.579999999999998</v>
      </c>
      <c r="AB1003" s="41">
        <v>18.11</v>
      </c>
      <c r="AC1003" s="48">
        <v>21.1</v>
      </c>
      <c r="AD1003" s="49">
        <v>3.28</v>
      </c>
      <c r="AE1003" s="49">
        <v>321</v>
      </c>
      <c r="AF1003" s="49">
        <v>1.8</v>
      </c>
      <c r="AG1003" s="49">
        <f t="shared" si="103"/>
        <v>8.19</v>
      </c>
      <c r="AH1003" s="108">
        <v>0.7</v>
      </c>
      <c r="AJ1003" s="80">
        <f t="shared" si="104"/>
        <v>0</v>
      </c>
      <c r="AK1003" s="56">
        <v>10.33</v>
      </c>
      <c r="AL1003" s="111">
        <v>44.799399999999999</v>
      </c>
      <c r="AM1003" s="111">
        <v>44.796500000000002</v>
      </c>
      <c r="AN1003" s="60">
        <f t="shared" si="107"/>
        <v>72.499999999919851</v>
      </c>
      <c r="AO1003" s="61">
        <v>9.1999999999999993</v>
      </c>
      <c r="AS1003" s="101">
        <v>300</v>
      </c>
      <c r="AT1003" s="101">
        <v>400</v>
      </c>
      <c r="AU1003" s="101">
        <v>20</v>
      </c>
      <c r="AV1003" s="101">
        <v>25</v>
      </c>
      <c r="AW1003" s="151">
        <v>7</v>
      </c>
      <c r="AX1003" s="151">
        <v>10</v>
      </c>
      <c r="AY1003" s="101">
        <v>2.7</v>
      </c>
      <c r="AZ1003" s="101">
        <v>3.3</v>
      </c>
      <c r="BA1003" s="101">
        <v>2</v>
      </c>
      <c r="BB1003" s="101">
        <v>2</v>
      </c>
      <c r="BC1003" s="101">
        <v>12</v>
      </c>
      <c r="BD1003" s="101">
        <v>50</v>
      </c>
      <c r="BE1003" s="101">
        <v>100</v>
      </c>
      <c r="BF1003" s="101">
        <v>11</v>
      </c>
      <c r="BG1003" s="101">
        <v>30</v>
      </c>
      <c r="BH1003" s="101">
        <v>50</v>
      </c>
      <c r="BI1003" s="101">
        <v>42</v>
      </c>
      <c r="BJ1003" s="101">
        <v>50</v>
      </c>
      <c r="BK1003" s="136">
        <v>8</v>
      </c>
      <c r="BL1003" s="136">
        <v>12</v>
      </c>
      <c r="BM1003" s="101">
        <v>5</v>
      </c>
      <c r="BN1003" s="101">
        <v>10</v>
      </c>
      <c r="BO1003" s="101">
        <v>36</v>
      </c>
      <c r="BP1003" s="101">
        <v>41</v>
      </c>
      <c r="BQ1003" s="101">
        <v>2.4</v>
      </c>
    </row>
    <row r="1004" spans="1:69" hidden="1" x14ac:dyDescent="0.25">
      <c r="A1004" s="73"/>
      <c r="B1004" s="3" t="s">
        <v>41</v>
      </c>
      <c r="C1004" s="23">
        <v>3.3</v>
      </c>
      <c r="D1004" s="11">
        <v>1</v>
      </c>
      <c r="E1004" s="11">
        <f t="shared" ref="E1004:E1112" si="108">(C1004-D1004/3)*15</f>
        <v>44.499999999999993</v>
      </c>
      <c r="F1004" s="11">
        <f t="shared" ref="F1004:F1127" si="109">D1004*0.9</f>
        <v>0.9</v>
      </c>
      <c r="G1004" s="11">
        <v>11.97</v>
      </c>
      <c r="H1004" s="11">
        <v>49.3</v>
      </c>
      <c r="I1004" s="11">
        <v>32.458399999999997</v>
      </c>
      <c r="J1004" s="11">
        <v>32.441499999999998</v>
      </c>
      <c r="K1004" s="125">
        <f t="shared" si="105"/>
        <v>1.4083333333333077</v>
      </c>
      <c r="L1004" s="24">
        <v>44.5</v>
      </c>
      <c r="M1004" s="6">
        <v>5.27</v>
      </c>
      <c r="N1004" s="104">
        <v>3.7</v>
      </c>
      <c r="O1004" s="114">
        <v>11</v>
      </c>
      <c r="P1004" s="25">
        <f t="shared" si="101"/>
        <v>10.36</v>
      </c>
      <c r="Q1004" s="25">
        <f t="shared" si="102"/>
        <v>1.46</v>
      </c>
      <c r="R1004" s="26">
        <v>2.12</v>
      </c>
      <c r="S1004" s="26">
        <v>39.799999999999997</v>
      </c>
      <c r="T1004" s="26">
        <v>32.429499999999997</v>
      </c>
      <c r="U1004" s="121">
        <f t="shared" si="106"/>
        <v>1.5000000000000568</v>
      </c>
      <c r="V1004" s="38">
        <v>6.2</v>
      </c>
      <c r="W1004" s="126">
        <f t="shared" si="99"/>
        <v>2.9083333333333643</v>
      </c>
      <c r="Y1004" s="40">
        <v>579</v>
      </c>
      <c r="AA1004" s="40">
        <v>20.85</v>
      </c>
      <c r="AB1004" s="41">
        <v>20.57</v>
      </c>
      <c r="AC1004" s="48">
        <v>20.9</v>
      </c>
      <c r="AD1004" s="49">
        <v>3.22</v>
      </c>
      <c r="AE1004" s="49">
        <v>324</v>
      </c>
      <c r="AF1004" s="49">
        <v>2</v>
      </c>
      <c r="AG1004" s="49">
        <f t="shared" si="103"/>
        <v>9.1</v>
      </c>
      <c r="AH1004" s="108">
        <v>0.8</v>
      </c>
      <c r="AJ1004" s="80">
        <f t="shared" si="104"/>
        <v>0</v>
      </c>
      <c r="AK1004" s="56">
        <v>10.44</v>
      </c>
      <c r="AL1004" s="111">
        <v>44.817</v>
      </c>
      <c r="AM1004" s="111">
        <v>44.814799999999998</v>
      </c>
      <c r="AN1004" s="60">
        <f t="shared" si="107"/>
        <v>55.000000000049454</v>
      </c>
      <c r="AO1004" s="61">
        <v>4.6500000000000004</v>
      </c>
      <c r="AS1004" s="101">
        <v>300</v>
      </c>
      <c r="AT1004" s="101">
        <v>400</v>
      </c>
      <c r="AU1004" s="101">
        <v>20</v>
      </c>
      <c r="AV1004" s="101">
        <v>25</v>
      </c>
      <c r="AW1004" s="151">
        <v>7</v>
      </c>
      <c r="AX1004" s="151">
        <v>10</v>
      </c>
      <c r="AY1004" s="101">
        <v>2.7</v>
      </c>
      <c r="AZ1004" s="101">
        <v>3.3</v>
      </c>
      <c r="BA1004" s="101">
        <v>2</v>
      </c>
      <c r="BB1004" s="101">
        <v>2</v>
      </c>
      <c r="BC1004" s="101">
        <v>12</v>
      </c>
      <c r="BD1004" s="101">
        <v>50</v>
      </c>
      <c r="BE1004" s="101">
        <v>100</v>
      </c>
      <c r="BF1004" s="101">
        <v>11</v>
      </c>
      <c r="BG1004" s="101">
        <v>30</v>
      </c>
      <c r="BH1004" s="101">
        <v>50</v>
      </c>
      <c r="BI1004" s="101">
        <v>42</v>
      </c>
      <c r="BJ1004" s="101">
        <v>50</v>
      </c>
      <c r="BK1004" s="136">
        <v>8</v>
      </c>
      <c r="BL1004" s="136">
        <v>12</v>
      </c>
      <c r="BM1004" s="101">
        <v>5</v>
      </c>
      <c r="BN1004" s="101">
        <v>10</v>
      </c>
      <c r="BO1004" s="101">
        <v>36</v>
      </c>
      <c r="BP1004" s="101">
        <v>41</v>
      </c>
      <c r="BQ1004" s="101">
        <v>2.4</v>
      </c>
    </row>
    <row r="1005" spans="1:69" hidden="1" x14ac:dyDescent="0.25">
      <c r="A1005" s="73"/>
      <c r="B1005" s="3" t="s">
        <v>117</v>
      </c>
      <c r="C1005" s="23">
        <v>3.4</v>
      </c>
      <c r="D1005" s="11">
        <v>1</v>
      </c>
      <c r="E1005" s="11">
        <f t="shared" si="108"/>
        <v>46</v>
      </c>
      <c r="F1005" s="11">
        <f t="shared" si="109"/>
        <v>0.9</v>
      </c>
      <c r="N1005" s="104">
        <v>3.6</v>
      </c>
      <c r="O1005" s="114">
        <v>12</v>
      </c>
      <c r="P1005" s="25">
        <f t="shared" si="101"/>
        <v>10.08</v>
      </c>
      <c r="Q1005" s="25">
        <f t="shared" si="102"/>
        <v>1.6800000000000002</v>
      </c>
      <c r="AF1005" s="49">
        <v>1.9</v>
      </c>
      <c r="AG1005" s="49">
        <f t="shared" si="103"/>
        <v>8.6449999999999996</v>
      </c>
      <c r="AH1005" s="108">
        <v>0.8</v>
      </c>
      <c r="AJ1005" s="80">
        <f t="shared" si="104"/>
        <v>0</v>
      </c>
      <c r="AS1005" s="101">
        <v>300</v>
      </c>
      <c r="AT1005" s="101">
        <v>400</v>
      </c>
      <c r="AU1005" s="101">
        <v>20</v>
      </c>
      <c r="AV1005" s="101">
        <v>25</v>
      </c>
      <c r="AW1005" s="151">
        <v>7</v>
      </c>
      <c r="AX1005" s="151">
        <v>10</v>
      </c>
      <c r="AY1005" s="101">
        <v>2.7</v>
      </c>
      <c r="AZ1005" s="101">
        <v>3.3</v>
      </c>
      <c r="BA1005" s="101">
        <v>2</v>
      </c>
      <c r="BB1005" s="101">
        <v>2</v>
      </c>
      <c r="BC1005" s="101">
        <v>12</v>
      </c>
      <c r="BD1005" s="101">
        <v>50</v>
      </c>
      <c r="BE1005" s="101">
        <v>100</v>
      </c>
      <c r="BF1005" s="101">
        <v>11</v>
      </c>
      <c r="BG1005" s="101">
        <v>30</v>
      </c>
      <c r="BH1005" s="101">
        <v>50</v>
      </c>
      <c r="BI1005" s="101">
        <v>42</v>
      </c>
      <c r="BJ1005" s="101">
        <v>50</v>
      </c>
      <c r="BK1005" s="136">
        <v>8</v>
      </c>
      <c r="BL1005" s="136">
        <v>12</v>
      </c>
      <c r="BM1005" s="101">
        <v>5</v>
      </c>
      <c r="BN1005" s="101">
        <v>10</v>
      </c>
      <c r="BO1005" s="101">
        <v>36</v>
      </c>
      <c r="BP1005" s="101">
        <v>41</v>
      </c>
      <c r="BQ1005" s="101">
        <v>2.4</v>
      </c>
    </row>
    <row r="1006" spans="1:69" hidden="1" x14ac:dyDescent="0.25">
      <c r="A1006" s="73">
        <v>43503</v>
      </c>
      <c r="B1006" s="3" t="s">
        <v>156</v>
      </c>
      <c r="C1006" s="23">
        <v>3.2</v>
      </c>
      <c r="D1006" s="11">
        <v>1.2</v>
      </c>
      <c r="E1006" s="11">
        <f t="shared" si="108"/>
        <v>42.000000000000007</v>
      </c>
      <c r="F1006" s="11">
        <f t="shared" si="109"/>
        <v>1.08</v>
      </c>
      <c r="G1006" s="11">
        <v>11.85</v>
      </c>
      <c r="H1006" s="11">
        <v>48.9</v>
      </c>
      <c r="I1006" s="11">
        <v>33.1066</v>
      </c>
      <c r="J1006" s="11">
        <v>33.091299999999997</v>
      </c>
      <c r="K1006" s="125">
        <f t="shared" si="105"/>
        <v>1.2750000000002852</v>
      </c>
      <c r="L1006" s="24">
        <v>44.1</v>
      </c>
      <c r="M1006" s="6">
        <v>5.83</v>
      </c>
      <c r="N1006" s="104">
        <v>3.8</v>
      </c>
      <c r="O1006" s="114">
        <v>13.3</v>
      </c>
      <c r="P1006" s="25">
        <f t="shared" si="101"/>
        <v>10.639999999999999</v>
      </c>
      <c r="Q1006" s="25">
        <f t="shared" si="102"/>
        <v>1.9000000000000001</v>
      </c>
      <c r="R1006" s="26">
        <v>2.13</v>
      </c>
      <c r="S1006" s="26">
        <v>39.700000000000003</v>
      </c>
      <c r="T1006" s="26">
        <v>33.078899999999997</v>
      </c>
      <c r="U1006" s="121">
        <f t="shared" si="106"/>
        <v>1.5499999999999403</v>
      </c>
      <c r="V1006" s="38">
        <v>6.11</v>
      </c>
      <c r="W1006" s="126">
        <f t="shared" si="99"/>
        <v>2.8250000000002258</v>
      </c>
      <c r="Y1006" s="40">
        <v>587</v>
      </c>
      <c r="AA1006" s="40">
        <v>23.66</v>
      </c>
      <c r="AB1006" s="41">
        <v>24.41</v>
      </c>
      <c r="AC1006" s="48">
        <v>20.8</v>
      </c>
      <c r="AD1006" s="49">
        <v>3.26</v>
      </c>
      <c r="AE1006" s="49">
        <v>314</v>
      </c>
      <c r="AF1006" s="49">
        <v>1.8</v>
      </c>
      <c r="AG1006" s="49">
        <f t="shared" si="103"/>
        <v>8.19</v>
      </c>
      <c r="AH1006" s="108">
        <v>0.9</v>
      </c>
      <c r="AJ1006" s="80">
        <f t="shared" si="104"/>
        <v>0</v>
      </c>
      <c r="AK1006" s="56">
        <v>11.77</v>
      </c>
      <c r="AL1006" s="111">
        <v>44.854999999999997</v>
      </c>
      <c r="AM1006" s="111">
        <v>44.852499999999999</v>
      </c>
      <c r="AN1006" s="60">
        <f t="shared" si="107"/>
        <v>62.499999999943157</v>
      </c>
      <c r="AO1006" s="61">
        <v>6.99</v>
      </c>
      <c r="AS1006" s="101">
        <v>300</v>
      </c>
      <c r="AT1006" s="101">
        <v>400</v>
      </c>
      <c r="AU1006" s="101">
        <v>20</v>
      </c>
      <c r="AV1006" s="101">
        <v>25</v>
      </c>
      <c r="AW1006" s="151">
        <v>7</v>
      </c>
      <c r="AX1006" s="151">
        <v>10</v>
      </c>
      <c r="AY1006" s="101">
        <v>2.7</v>
      </c>
      <c r="AZ1006" s="101">
        <v>3.3</v>
      </c>
      <c r="BA1006" s="101">
        <v>2</v>
      </c>
      <c r="BB1006" s="101">
        <v>2</v>
      </c>
      <c r="BC1006" s="101">
        <v>12</v>
      </c>
      <c r="BD1006" s="101">
        <v>50</v>
      </c>
      <c r="BE1006" s="101">
        <v>100</v>
      </c>
      <c r="BF1006" s="101">
        <v>11</v>
      </c>
      <c r="BG1006" s="101">
        <v>30</v>
      </c>
      <c r="BH1006" s="101">
        <v>50</v>
      </c>
      <c r="BI1006" s="101">
        <v>42</v>
      </c>
      <c r="BJ1006" s="101">
        <v>50</v>
      </c>
      <c r="BK1006" s="136">
        <v>8</v>
      </c>
      <c r="BL1006" s="136">
        <v>12</v>
      </c>
      <c r="BM1006" s="101">
        <v>5</v>
      </c>
      <c r="BN1006" s="101">
        <v>10</v>
      </c>
      <c r="BO1006" s="101">
        <v>36</v>
      </c>
      <c r="BP1006" s="101">
        <v>41</v>
      </c>
      <c r="BQ1006" s="101">
        <v>2.4</v>
      </c>
    </row>
    <row r="1007" spans="1:69" hidden="1" x14ac:dyDescent="0.25">
      <c r="A1007" s="73"/>
      <c r="B1007" s="3" t="s">
        <v>115</v>
      </c>
      <c r="C1007" s="23">
        <v>3.6</v>
      </c>
      <c r="D1007" s="11">
        <v>1</v>
      </c>
      <c r="E1007" s="11">
        <f t="shared" si="108"/>
        <v>49</v>
      </c>
      <c r="F1007" s="11">
        <f t="shared" si="109"/>
        <v>0.9</v>
      </c>
      <c r="G1007" s="11">
        <v>11.87</v>
      </c>
      <c r="H1007" s="11">
        <v>48.8</v>
      </c>
      <c r="I1007" s="11">
        <v>33.3262</v>
      </c>
      <c r="J1007" s="11">
        <v>33.315100000000001</v>
      </c>
      <c r="K1007" s="125">
        <f t="shared" si="105"/>
        <v>0.92499999999991656</v>
      </c>
      <c r="L1007" s="24">
        <v>44.2</v>
      </c>
      <c r="M1007" s="6">
        <v>3.2</v>
      </c>
      <c r="N1007" s="104">
        <v>3.7</v>
      </c>
      <c r="O1007" s="114">
        <v>11.5</v>
      </c>
      <c r="P1007" s="25">
        <f t="shared" si="101"/>
        <v>10.36</v>
      </c>
      <c r="Q1007" s="25">
        <f t="shared" si="102"/>
        <v>1.56</v>
      </c>
      <c r="R1007" s="26">
        <v>2.11</v>
      </c>
      <c r="S1007" s="26">
        <v>39.6</v>
      </c>
      <c r="T1007" s="26">
        <v>33.302799999999998</v>
      </c>
      <c r="U1007" s="121">
        <f t="shared" si="106"/>
        <v>1.5375000000004135</v>
      </c>
      <c r="V1007" s="38">
        <v>6.28</v>
      </c>
      <c r="W1007" s="126">
        <f t="shared" si="99"/>
        <v>2.4625000000003299</v>
      </c>
      <c r="Y1007" s="40">
        <v>583</v>
      </c>
      <c r="AA1007" s="40">
        <v>23.8</v>
      </c>
      <c r="AB1007" s="41">
        <v>25.49</v>
      </c>
      <c r="AC1007" s="48">
        <v>20.9</v>
      </c>
      <c r="AD1007" s="49">
        <v>3.2</v>
      </c>
      <c r="AE1007" s="49">
        <v>320</v>
      </c>
      <c r="AF1007" s="49">
        <v>1.9</v>
      </c>
      <c r="AG1007" s="49">
        <f t="shared" si="103"/>
        <v>8.6449999999999996</v>
      </c>
      <c r="AH1007" s="108">
        <v>0.7</v>
      </c>
      <c r="AJ1007" s="80">
        <f t="shared" si="104"/>
        <v>0</v>
      </c>
      <c r="AK1007" s="56">
        <v>10.55</v>
      </c>
      <c r="AL1007" s="111">
        <v>44.863399999999999</v>
      </c>
      <c r="AM1007" s="111">
        <v>44.8611</v>
      </c>
      <c r="AN1007" s="60">
        <f t="shared" si="107"/>
        <v>57.499999999954809</v>
      </c>
      <c r="AO1007" s="61">
        <v>7.61</v>
      </c>
      <c r="AS1007" s="101">
        <v>300</v>
      </c>
      <c r="AT1007" s="101">
        <v>400</v>
      </c>
      <c r="AU1007" s="101">
        <v>20</v>
      </c>
      <c r="AV1007" s="101">
        <v>25</v>
      </c>
      <c r="AW1007" s="151">
        <v>7</v>
      </c>
      <c r="AX1007" s="151">
        <v>10</v>
      </c>
      <c r="AY1007" s="101">
        <v>2.7</v>
      </c>
      <c r="AZ1007" s="101">
        <v>3.3</v>
      </c>
      <c r="BA1007" s="101">
        <v>2</v>
      </c>
      <c r="BB1007" s="101">
        <v>2</v>
      </c>
      <c r="BC1007" s="101">
        <v>12</v>
      </c>
      <c r="BD1007" s="101">
        <v>50</v>
      </c>
      <c r="BE1007" s="101">
        <v>100</v>
      </c>
      <c r="BF1007" s="101">
        <v>11</v>
      </c>
      <c r="BG1007" s="101">
        <v>30</v>
      </c>
      <c r="BH1007" s="101">
        <v>50</v>
      </c>
      <c r="BI1007" s="101">
        <v>42</v>
      </c>
      <c r="BJ1007" s="101">
        <v>50</v>
      </c>
      <c r="BK1007" s="136">
        <v>8</v>
      </c>
      <c r="BL1007" s="136">
        <v>12</v>
      </c>
      <c r="BM1007" s="101">
        <v>5</v>
      </c>
      <c r="BN1007" s="101">
        <v>10</v>
      </c>
      <c r="BO1007" s="101">
        <v>36</v>
      </c>
      <c r="BP1007" s="101">
        <v>41</v>
      </c>
      <c r="BQ1007" s="101">
        <v>2.4</v>
      </c>
    </row>
    <row r="1008" spans="1:69" hidden="1" x14ac:dyDescent="0.25">
      <c r="A1008" s="73"/>
      <c r="B1008" s="3" t="s">
        <v>117</v>
      </c>
      <c r="C1008" s="23">
        <v>3.4</v>
      </c>
      <c r="D1008" s="11">
        <v>1.1000000000000001</v>
      </c>
      <c r="E1008" s="11">
        <f t="shared" si="108"/>
        <v>45.5</v>
      </c>
      <c r="F1008" s="11">
        <f t="shared" si="109"/>
        <v>0.9900000000000001</v>
      </c>
      <c r="N1008" s="104">
        <v>3.7</v>
      </c>
      <c r="O1008" s="114">
        <v>11.5</v>
      </c>
      <c r="P1008" s="25">
        <f t="shared" si="101"/>
        <v>10.36</v>
      </c>
      <c r="Q1008" s="25">
        <f t="shared" si="102"/>
        <v>1.56</v>
      </c>
      <c r="AF1008" s="49">
        <v>1.9</v>
      </c>
      <c r="AG1008" s="49">
        <f t="shared" si="103"/>
        <v>8.6449999999999996</v>
      </c>
      <c r="AH1008" s="108">
        <v>0.8</v>
      </c>
      <c r="AJ1008" s="80">
        <f t="shared" si="104"/>
        <v>0</v>
      </c>
      <c r="AS1008" s="101">
        <v>300</v>
      </c>
      <c r="AT1008" s="101">
        <v>400</v>
      </c>
      <c r="AU1008" s="101">
        <v>20</v>
      </c>
      <c r="AV1008" s="101">
        <v>25</v>
      </c>
      <c r="AW1008" s="151">
        <v>7</v>
      </c>
      <c r="AX1008" s="151">
        <v>10</v>
      </c>
      <c r="AY1008" s="101">
        <v>2.7</v>
      </c>
      <c r="AZ1008" s="101">
        <v>3.3</v>
      </c>
      <c r="BA1008" s="101">
        <v>2</v>
      </c>
      <c r="BB1008" s="101">
        <v>2</v>
      </c>
      <c r="BC1008" s="101">
        <v>12</v>
      </c>
      <c r="BD1008" s="101">
        <v>50</v>
      </c>
      <c r="BE1008" s="101">
        <v>100</v>
      </c>
      <c r="BF1008" s="101">
        <v>11</v>
      </c>
      <c r="BG1008" s="101">
        <v>30</v>
      </c>
      <c r="BH1008" s="101">
        <v>50</v>
      </c>
      <c r="BI1008" s="101">
        <v>42</v>
      </c>
      <c r="BJ1008" s="101">
        <v>50</v>
      </c>
      <c r="BK1008" s="136">
        <v>8</v>
      </c>
      <c r="BL1008" s="136">
        <v>12</v>
      </c>
      <c r="BM1008" s="101">
        <v>5</v>
      </c>
      <c r="BN1008" s="101">
        <v>10</v>
      </c>
      <c r="BO1008" s="101">
        <v>36</v>
      </c>
      <c r="BP1008" s="101">
        <v>41</v>
      </c>
      <c r="BQ1008" s="101">
        <v>2.4</v>
      </c>
    </row>
    <row r="1009" spans="1:69" hidden="1" x14ac:dyDescent="0.25">
      <c r="A1009" s="73">
        <v>43504</v>
      </c>
      <c r="B1009" s="3" t="s">
        <v>156</v>
      </c>
      <c r="C1009" s="23">
        <v>3.25</v>
      </c>
      <c r="D1009" s="11">
        <v>1.1000000000000001</v>
      </c>
      <c r="E1009" s="11">
        <f t="shared" si="108"/>
        <v>43.25</v>
      </c>
      <c r="F1009" s="11">
        <f t="shared" si="109"/>
        <v>0.9900000000000001</v>
      </c>
      <c r="G1009" s="11">
        <v>11.89</v>
      </c>
      <c r="H1009" s="11">
        <v>49.1</v>
      </c>
      <c r="I1009" s="11">
        <v>33.1051</v>
      </c>
      <c r="J1009" s="11">
        <v>33.090499999999999</v>
      </c>
      <c r="K1009" s="125">
        <f t="shared" si="105"/>
        <v>1.2166666666667918</v>
      </c>
      <c r="L1009" s="24">
        <v>44.1</v>
      </c>
      <c r="M1009" s="6">
        <v>3.2</v>
      </c>
      <c r="N1009" s="104">
        <v>4.0999999999999996</v>
      </c>
      <c r="O1009" s="114">
        <v>13.2</v>
      </c>
      <c r="P1009" s="25">
        <f t="shared" si="101"/>
        <v>11.479999999999999</v>
      </c>
      <c r="Q1009" s="25">
        <f t="shared" si="102"/>
        <v>1.82</v>
      </c>
      <c r="R1009" s="26">
        <v>2.19</v>
      </c>
      <c r="S1009" s="26">
        <v>39.700000000000003</v>
      </c>
      <c r="T1009" s="26">
        <v>33.077599999999997</v>
      </c>
      <c r="U1009" s="121">
        <f t="shared" si="106"/>
        <v>1.6125000000002387</v>
      </c>
      <c r="V1009" s="38">
        <v>6.18</v>
      </c>
      <c r="W1009" s="126">
        <f t="shared" si="99"/>
        <v>2.8291666666670308</v>
      </c>
      <c r="Y1009" s="40">
        <v>593</v>
      </c>
      <c r="AA1009" s="40">
        <v>16.75</v>
      </c>
      <c r="AB1009" s="41">
        <v>5.12</v>
      </c>
      <c r="AC1009" s="48">
        <v>21</v>
      </c>
      <c r="AD1009" s="49">
        <v>3.14</v>
      </c>
      <c r="AE1009" s="49">
        <v>331</v>
      </c>
      <c r="AF1009" s="49">
        <v>2</v>
      </c>
      <c r="AG1009" s="49">
        <f t="shared" si="103"/>
        <v>9.1</v>
      </c>
      <c r="AH1009" s="108">
        <v>0.8</v>
      </c>
      <c r="AJ1009" s="80">
        <f t="shared" si="104"/>
        <v>0</v>
      </c>
      <c r="AK1009" s="56">
        <v>10.34</v>
      </c>
      <c r="AL1009" s="111">
        <v>44.8322</v>
      </c>
      <c r="AM1009" s="111">
        <v>44.829000000000001</v>
      </c>
      <c r="AN1009" s="60">
        <f t="shared" si="107"/>
        <v>79.999999999991189</v>
      </c>
      <c r="AO1009" s="61">
        <v>7.09</v>
      </c>
      <c r="AS1009" s="101">
        <v>300</v>
      </c>
      <c r="AT1009" s="101">
        <v>400</v>
      </c>
      <c r="AU1009" s="101">
        <v>20</v>
      </c>
      <c r="AV1009" s="101">
        <v>25</v>
      </c>
      <c r="AW1009" s="151">
        <v>7</v>
      </c>
      <c r="AX1009" s="151">
        <v>10</v>
      </c>
      <c r="AY1009" s="101">
        <v>2.7</v>
      </c>
      <c r="AZ1009" s="101">
        <v>3.3</v>
      </c>
      <c r="BA1009" s="101">
        <v>2</v>
      </c>
      <c r="BB1009" s="101">
        <v>2</v>
      </c>
      <c r="BC1009" s="101">
        <v>12</v>
      </c>
      <c r="BD1009" s="101">
        <v>50</v>
      </c>
      <c r="BE1009" s="101">
        <v>100</v>
      </c>
      <c r="BF1009" s="101">
        <v>11</v>
      </c>
      <c r="BG1009" s="101">
        <v>30</v>
      </c>
      <c r="BH1009" s="101">
        <v>50</v>
      </c>
      <c r="BI1009" s="101">
        <v>42</v>
      </c>
      <c r="BJ1009" s="101">
        <v>50</v>
      </c>
      <c r="BK1009" s="136">
        <v>8</v>
      </c>
      <c r="BL1009" s="136">
        <v>12</v>
      </c>
      <c r="BM1009" s="101">
        <v>5</v>
      </c>
      <c r="BN1009" s="101">
        <v>10</v>
      </c>
      <c r="BO1009" s="101">
        <v>36</v>
      </c>
      <c r="BP1009" s="101">
        <v>41</v>
      </c>
      <c r="BQ1009" s="101">
        <v>2.4</v>
      </c>
    </row>
    <row r="1010" spans="1:69" hidden="1" x14ac:dyDescent="0.25">
      <c r="A1010" s="73"/>
      <c r="B1010" s="3" t="s">
        <v>36</v>
      </c>
      <c r="C1010" s="23">
        <v>3.5</v>
      </c>
      <c r="D1010" s="11">
        <v>1.1000000000000001</v>
      </c>
      <c r="E1010" s="11">
        <f t="shared" si="108"/>
        <v>47</v>
      </c>
      <c r="F1010" s="11">
        <f t="shared" si="109"/>
        <v>0.9900000000000001</v>
      </c>
      <c r="G1010" s="11">
        <v>11.94</v>
      </c>
      <c r="H1010" s="11">
        <v>48.8</v>
      </c>
      <c r="I1010" s="11">
        <v>33.411700000000003</v>
      </c>
      <c r="J1010" s="11">
        <v>33.398299999999999</v>
      </c>
      <c r="K1010" s="125">
        <f t="shared" si="105"/>
        <v>1.1166666666670249</v>
      </c>
      <c r="L1010" s="24">
        <v>44.1</v>
      </c>
      <c r="M1010" s="6">
        <v>3.23</v>
      </c>
      <c r="N1010" s="104">
        <v>3.7</v>
      </c>
      <c r="O1010" s="114">
        <v>12</v>
      </c>
      <c r="P1010" s="25">
        <f t="shared" si="101"/>
        <v>10.36</v>
      </c>
      <c r="Q1010" s="25">
        <f t="shared" si="102"/>
        <v>1.6600000000000001</v>
      </c>
      <c r="R1010" s="26">
        <v>2.2200000000000002</v>
      </c>
      <c r="S1010" s="26">
        <v>40.200000000000003</v>
      </c>
      <c r="T1010" s="26">
        <v>33.386000000000003</v>
      </c>
      <c r="U1010" s="121">
        <f t="shared" si="106"/>
        <v>1.5374999999995254</v>
      </c>
      <c r="V1010" s="38">
        <v>6.13</v>
      </c>
      <c r="W1010" s="126">
        <f t="shared" si="99"/>
        <v>2.6541666666665504</v>
      </c>
      <c r="Y1010" s="40">
        <v>588</v>
      </c>
      <c r="AA1010" s="40">
        <v>11.17</v>
      </c>
      <c r="AB1010" s="41">
        <v>7.31</v>
      </c>
      <c r="AC1010" s="48">
        <v>20.9</v>
      </c>
      <c r="AD1010" s="49">
        <v>3.23</v>
      </c>
      <c r="AE1010" s="49">
        <v>324</v>
      </c>
      <c r="AF1010" s="49">
        <v>1.9</v>
      </c>
      <c r="AG1010" s="49">
        <f t="shared" si="103"/>
        <v>8.6449999999999996</v>
      </c>
      <c r="AH1010" s="108">
        <v>0.9</v>
      </c>
      <c r="AJ1010" s="80">
        <f t="shared" si="104"/>
        <v>0</v>
      </c>
      <c r="AK1010" s="56">
        <v>11.16</v>
      </c>
      <c r="AL1010" s="111">
        <v>44.883699999999997</v>
      </c>
      <c r="AM1010" s="111">
        <v>44.881500000000003</v>
      </c>
      <c r="AN1010" s="60">
        <f t="shared" si="107"/>
        <v>54.999999999871818</v>
      </c>
      <c r="AO1010" s="61">
        <v>7.29</v>
      </c>
      <c r="AS1010" s="101">
        <v>300</v>
      </c>
      <c r="AT1010" s="101">
        <v>400</v>
      </c>
      <c r="AU1010" s="101">
        <v>20</v>
      </c>
      <c r="AV1010" s="101">
        <v>25</v>
      </c>
      <c r="AW1010" s="151">
        <v>7</v>
      </c>
      <c r="AX1010" s="151">
        <v>10</v>
      </c>
      <c r="AY1010" s="101">
        <v>2.7</v>
      </c>
      <c r="AZ1010" s="101">
        <v>3.3</v>
      </c>
      <c r="BA1010" s="101">
        <v>2</v>
      </c>
      <c r="BB1010" s="101">
        <v>2</v>
      </c>
      <c r="BC1010" s="101">
        <v>12</v>
      </c>
      <c r="BD1010" s="101">
        <v>50</v>
      </c>
      <c r="BE1010" s="101">
        <v>100</v>
      </c>
      <c r="BF1010" s="101">
        <v>11</v>
      </c>
      <c r="BG1010" s="101">
        <v>30</v>
      </c>
      <c r="BH1010" s="101">
        <v>50</v>
      </c>
      <c r="BI1010" s="101">
        <v>42</v>
      </c>
      <c r="BJ1010" s="101">
        <v>50</v>
      </c>
      <c r="BK1010" s="136">
        <v>8</v>
      </c>
      <c r="BL1010" s="136">
        <v>12</v>
      </c>
      <c r="BM1010" s="101">
        <v>5</v>
      </c>
      <c r="BN1010" s="101">
        <v>10</v>
      </c>
      <c r="BO1010" s="101">
        <v>36</v>
      </c>
      <c r="BP1010" s="101">
        <v>41</v>
      </c>
      <c r="BQ1010" s="101">
        <v>2.4</v>
      </c>
    </row>
    <row r="1011" spans="1:69" hidden="1" x14ac:dyDescent="0.25">
      <c r="A1011" s="73">
        <v>43507</v>
      </c>
      <c r="B1011" s="3" t="s">
        <v>68</v>
      </c>
      <c r="C1011" s="23">
        <v>3.3</v>
      </c>
      <c r="D1011" s="11">
        <v>1.1000000000000001</v>
      </c>
      <c r="E1011" s="11">
        <f t="shared" si="108"/>
        <v>44</v>
      </c>
      <c r="F1011" s="11">
        <f t="shared" si="109"/>
        <v>0.9900000000000001</v>
      </c>
      <c r="G1011" s="11">
        <v>11.95</v>
      </c>
      <c r="H1011" s="11">
        <v>48.9</v>
      </c>
      <c r="I1011" s="11">
        <v>33.139899999999997</v>
      </c>
      <c r="J1011" s="11">
        <v>33.128900000000002</v>
      </c>
      <c r="K1011" s="125">
        <f t="shared" si="105"/>
        <v>0.91666666666630658</v>
      </c>
      <c r="L1011" s="24">
        <v>43.4</v>
      </c>
      <c r="M1011" s="6">
        <v>2.5</v>
      </c>
      <c r="N1011" s="104">
        <v>3.5</v>
      </c>
      <c r="O1011" s="114">
        <v>11</v>
      </c>
      <c r="P1011" s="25">
        <f t="shared" si="101"/>
        <v>9.7999999999999989</v>
      </c>
      <c r="Q1011" s="25">
        <f t="shared" si="102"/>
        <v>1.5</v>
      </c>
      <c r="R1011" s="26">
        <v>2.1</v>
      </c>
      <c r="S1011" s="26">
        <v>38.700000000000003</v>
      </c>
      <c r="T1011" s="26">
        <v>33.116799999999998</v>
      </c>
      <c r="U1011" s="121">
        <f t="shared" si="106"/>
        <v>1.5125000000004718</v>
      </c>
      <c r="V1011" s="38">
        <v>5.79</v>
      </c>
      <c r="W1011" s="126">
        <f t="shared" si="99"/>
        <v>2.4291666666667782</v>
      </c>
      <c r="Y1011" s="40">
        <v>558</v>
      </c>
      <c r="AA1011" s="40">
        <v>12.18</v>
      </c>
      <c r="AB1011" s="41">
        <v>7.18</v>
      </c>
      <c r="AC1011" s="48">
        <v>21</v>
      </c>
      <c r="AD1011" s="49">
        <v>3.17</v>
      </c>
      <c r="AE1011" s="49">
        <v>301</v>
      </c>
      <c r="AF1011" s="49">
        <v>1.8</v>
      </c>
      <c r="AG1011" s="49">
        <f t="shared" si="103"/>
        <v>8.19</v>
      </c>
      <c r="AH1011" s="108">
        <v>0.8</v>
      </c>
      <c r="AJ1011" s="80">
        <f t="shared" si="104"/>
        <v>0</v>
      </c>
      <c r="AK1011" s="56">
        <v>11.58</v>
      </c>
      <c r="AL1011" s="111">
        <v>44.904600000000002</v>
      </c>
      <c r="AM1011" s="111">
        <v>44.902099999999997</v>
      </c>
      <c r="AN1011" s="60">
        <f t="shared" si="107"/>
        <v>62.500000000120792</v>
      </c>
      <c r="AO1011" s="61">
        <v>7.56</v>
      </c>
      <c r="AS1011" s="101">
        <v>300</v>
      </c>
      <c r="AT1011" s="101">
        <v>400</v>
      </c>
      <c r="AU1011" s="101">
        <v>20</v>
      </c>
      <c r="AV1011" s="101">
        <v>25</v>
      </c>
      <c r="AW1011" s="151">
        <v>7</v>
      </c>
      <c r="AX1011" s="151">
        <v>10</v>
      </c>
      <c r="AY1011" s="101">
        <v>2.7</v>
      </c>
      <c r="AZ1011" s="101">
        <v>3.3</v>
      </c>
      <c r="BA1011" s="101">
        <v>2</v>
      </c>
      <c r="BB1011" s="101">
        <v>2</v>
      </c>
      <c r="BC1011" s="101">
        <v>12</v>
      </c>
      <c r="BD1011" s="101">
        <v>50</v>
      </c>
      <c r="BE1011" s="101">
        <v>100</v>
      </c>
      <c r="BF1011" s="101">
        <v>11</v>
      </c>
      <c r="BG1011" s="101">
        <v>30</v>
      </c>
      <c r="BH1011" s="101">
        <v>50</v>
      </c>
      <c r="BI1011" s="101">
        <v>42</v>
      </c>
      <c r="BJ1011" s="101">
        <v>50</v>
      </c>
      <c r="BK1011" s="136">
        <v>8</v>
      </c>
      <c r="BL1011" s="136">
        <v>12</v>
      </c>
      <c r="BM1011" s="101">
        <v>5</v>
      </c>
      <c r="BN1011" s="101">
        <v>10</v>
      </c>
      <c r="BO1011" s="101">
        <v>36</v>
      </c>
      <c r="BP1011" s="101">
        <v>41</v>
      </c>
      <c r="BQ1011" s="101">
        <v>2.4</v>
      </c>
    </row>
    <row r="1012" spans="1:69" hidden="1" x14ac:dyDescent="0.25">
      <c r="A1012" s="73"/>
      <c r="B1012" s="3" t="s">
        <v>234</v>
      </c>
      <c r="C1012" s="23">
        <v>3.4</v>
      </c>
      <c r="D1012" s="11">
        <v>1.1000000000000001</v>
      </c>
      <c r="E1012" s="11">
        <f t="shared" si="108"/>
        <v>45.5</v>
      </c>
      <c r="F1012" s="11">
        <f t="shared" si="109"/>
        <v>0.9900000000000001</v>
      </c>
      <c r="G1012" s="11">
        <v>12.02</v>
      </c>
      <c r="H1012" s="11">
        <v>49.1</v>
      </c>
      <c r="I1012" s="11">
        <v>32.271799999999999</v>
      </c>
      <c r="J1012" s="11">
        <v>32.2545</v>
      </c>
      <c r="K1012" s="125">
        <f t="shared" si="105"/>
        <v>1.4416666666665634</v>
      </c>
      <c r="L1012" s="24">
        <v>44</v>
      </c>
      <c r="M1012" s="6">
        <v>3.43</v>
      </c>
      <c r="N1012" s="104">
        <v>4.3</v>
      </c>
      <c r="O1012" s="114">
        <v>12.7</v>
      </c>
      <c r="P1012" s="25">
        <f t="shared" si="101"/>
        <v>12.04</v>
      </c>
      <c r="Q1012" s="25">
        <f t="shared" si="102"/>
        <v>1.6799999999999997</v>
      </c>
      <c r="R1012" s="26">
        <v>2.0299999999999998</v>
      </c>
      <c r="S1012" s="26">
        <v>40</v>
      </c>
      <c r="T1012" s="26">
        <v>32.241999999999997</v>
      </c>
      <c r="U1012" s="121">
        <f t="shared" si="106"/>
        <v>1.5625000000003553</v>
      </c>
      <c r="V1012" s="38">
        <v>6.86</v>
      </c>
      <c r="W1012" s="126">
        <f t="shared" si="99"/>
        <v>3.0041666666669187</v>
      </c>
      <c r="Y1012" s="40">
        <v>572</v>
      </c>
      <c r="AA1012" s="40">
        <v>11.09</v>
      </c>
      <c r="AB1012" s="41">
        <v>7.48</v>
      </c>
      <c r="AC1012" s="48">
        <v>21</v>
      </c>
      <c r="AD1012" s="49">
        <v>3.08</v>
      </c>
      <c r="AE1012" s="49">
        <v>307</v>
      </c>
      <c r="AF1012" s="49">
        <v>1.85</v>
      </c>
      <c r="AG1012" s="49">
        <f t="shared" si="103"/>
        <v>8.4175000000000004</v>
      </c>
      <c r="AH1012" s="108">
        <v>0.7</v>
      </c>
      <c r="AJ1012" s="80">
        <f t="shared" si="104"/>
        <v>0</v>
      </c>
      <c r="AK1012" s="56">
        <v>17.82</v>
      </c>
      <c r="AL1012" s="111">
        <v>44.8108</v>
      </c>
      <c r="AM1012" s="111">
        <v>44.808500000000002</v>
      </c>
      <c r="AN1012" s="60">
        <f t="shared" si="107"/>
        <v>57.499999999954809</v>
      </c>
      <c r="AO1012" s="61">
        <v>17.82</v>
      </c>
      <c r="AS1012" s="101">
        <v>300</v>
      </c>
      <c r="AT1012" s="101">
        <v>400</v>
      </c>
      <c r="AU1012" s="101">
        <v>20</v>
      </c>
      <c r="AV1012" s="101">
        <v>25</v>
      </c>
      <c r="AW1012" s="151">
        <v>7</v>
      </c>
      <c r="AX1012" s="151">
        <v>10</v>
      </c>
      <c r="AY1012" s="101">
        <v>2.7</v>
      </c>
      <c r="AZ1012" s="101">
        <v>3.3</v>
      </c>
      <c r="BA1012" s="101">
        <v>2</v>
      </c>
      <c r="BB1012" s="101">
        <v>2</v>
      </c>
      <c r="BC1012" s="101">
        <v>12</v>
      </c>
      <c r="BD1012" s="101">
        <v>50</v>
      </c>
      <c r="BE1012" s="101">
        <v>100</v>
      </c>
      <c r="BF1012" s="101">
        <v>11</v>
      </c>
      <c r="BG1012" s="101">
        <v>30</v>
      </c>
      <c r="BH1012" s="101">
        <v>50</v>
      </c>
      <c r="BI1012" s="101">
        <v>42</v>
      </c>
      <c r="BJ1012" s="101">
        <v>50</v>
      </c>
      <c r="BK1012" s="136">
        <v>8</v>
      </c>
      <c r="BL1012" s="136">
        <v>12</v>
      </c>
      <c r="BM1012" s="101">
        <v>5</v>
      </c>
      <c r="BN1012" s="101">
        <v>10</v>
      </c>
      <c r="BO1012" s="101">
        <v>36</v>
      </c>
      <c r="BP1012" s="101">
        <v>41</v>
      </c>
      <c r="BQ1012" s="101">
        <v>2.4</v>
      </c>
    </row>
    <row r="1013" spans="1:69" hidden="1" x14ac:dyDescent="0.25">
      <c r="A1013" s="73"/>
      <c r="B1013" s="3" t="s">
        <v>132</v>
      </c>
      <c r="C1013" s="23">
        <v>3.3</v>
      </c>
      <c r="D1013" s="11">
        <v>1.2</v>
      </c>
      <c r="E1013" s="11">
        <f t="shared" si="108"/>
        <v>43.5</v>
      </c>
      <c r="F1013" s="11">
        <f t="shared" si="109"/>
        <v>1.08</v>
      </c>
      <c r="N1013" s="104">
        <v>3.6</v>
      </c>
      <c r="O1013" s="114">
        <v>13</v>
      </c>
      <c r="P1013" s="25">
        <f t="shared" si="101"/>
        <v>10.08</v>
      </c>
      <c r="Q1013" s="25">
        <f t="shared" si="102"/>
        <v>1.8800000000000001</v>
      </c>
      <c r="AF1013" s="49">
        <v>1.85</v>
      </c>
      <c r="AG1013" s="49">
        <f t="shared" si="103"/>
        <v>8.4175000000000004</v>
      </c>
      <c r="AH1013" s="108">
        <v>0.7</v>
      </c>
      <c r="AJ1013" s="80">
        <f t="shared" si="104"/>
        <v>0</v>
      </c>
      <c r="AS1013" s="101">
        <v>300</v>
      </c>
      <c r="AT1013" s="101">
        <v>400</v>
      </c>
      <c r="AU1013" s="101">
        <v>20</v>
      </c>
      <c r="AV1013" s="101">
        <v>25</v>
      </c>
      <c r="AW1013" s="151">
        <v>7</v>
      </c>
      <c r="AX1013" s="151">
        <v>10</v>
      </c>
      <c r="AY1013" s="101">
        <v>2.7</v>
      </c>
      <c r="AZ1013" s="101">
        <v>3.3</v>
      </c>
      <c r="BA1013" s="101">
        <v>2</v>
      </c>
      <c r="BB1013" s="101">
        <v>2</v>
      </c>
      <c r="BC1013" s="101">
        <v>12</v>
      </c>
      <c r="BD1013" s="101">
        <v>50</v>
      </c>
      <c r="BE1013" s="101">
        <v>100</v>
      </c>
      <c r="BF1013" s="101">
        <v>11</v>
      </c>
      <c r="BG1013" s="101">
        <v>30</v>
      </c>
      <c r="BH1013" s="101">
        <v>50</v>
      </c>
      <c r="BI1013" s="101">
        <v>42</v>
      </c>
      <c r="BJ1013" s="101">
        <v>50</v>
      </c>
      <c r="BK1013" s="136">
        <v>8</v>
      </c>
      <c r="BL1013" s="136">
        <v>12</v>
      </c>
      <c r="BM1013" s="101">
        <v>5</v>
      </c>
      <c r="BN1013" s="101">
        <v>10</v>
      </c>
      <c r="BO1013" s="101">
        <v>36</v>
      </c>
      <c r="BP1013" s="101">
        <v>41</v>
      </c>
      <c r="BQ1013" s="101">
        <v>2.4</v>
      </c>
    </row>
    <row r="1014" spans="1:69" hidden="1" x14ac:dyDescent="0.25">
      <c r="A1014" s="73">
        <v>43508</v>
      </c>
      <c r="B1014" s="3" t="s">
        <v>65</v>
      </c>
      <c r="C1014" s="23">
        <v>3.3</v>
      </c>
      <c r="D1014" s="11">
        <v>1</v>
      </c>
      <c r="E1014" s="11">
        <f t="shared" si="108"/>
        <v>44.499999999999993</v>
      </c>
      <c r="F1014" s="11">
        <f t="shared" si="109"/>
        <v>0.9</v>
      </c>
      <c r="G1014" s="11">
        <v>11.94</v>
      </c>
      <c r="H1014" s="11">
        <v>48.9</v>
      </c>
      <c r="I1014" s="11">
        <v>33.220199999999998</v>
      </c>
      <c r="J1014" s="11">
        <v>33.206299999999999</v>
      </c>
      <c r="K1014" s="125">
        <f t="shared" si="105"/>
        <v>1.1583333333332984</v>
      </c>
      <c r="L1014" s="24">
        <v>44.2</v>
      </c>
      <c r="M1014" s="6">
        <v>3.57</v>
      </c>
      <c r="N1014" s="104">
        <v>3.5</v>
      </c>
      <c r="O1014" s="114">
        <v>11.5</v>
      </c>
      <c r="P1014" s="25">
        <f t="shared" si="101"/>
        <v>9.7999999999999989</v>
      </c>
      <c r="Q1014" s="25">
        <f t="shared" si="102"/>
        <v>1.6</v>
      </c>
      <c r="R1014" s="26">
        <v>2.2400000000000002</v>
      </c>
      <c r="S1014" s="26">
        <v>39.9</v>
      </c>
      <c r="T1014" s="26">
        <v>33.195</v>
      </c>
      <c r="U1014" s="121">
        <f t="shared" si="106"/>
        <v>1.4124999999998167</v>
      </c>
      <c r="V1014" s="38">
        <v>6.16</v>
      </c>
      <c r="W1014" s="126">
        <f t="shared" si="99"/>
        <v>2.5708333333331153</v>
      </c>
      <c r="Y1014" s="40">
        <v>595</v>
      </c>
      <c r="AA1014" s="40">
        <v>12.01</v>
      </c>
      <c r="AB1014" s="41">
        <v>7.91</v>
      </c>
      <c r="AC1014" s="48">
        <v>21.1</v>
      </c>
      <c r="AD1014" s="49">
        <v>3.27</v>
      </c>
      <c r="AE1014" s="49">
        <v>324</v>
      </c>
      <c r="AF1014" s="49">
        <v>1.8</v>
      </c>
      <c r="AG1014" s="49">
        <f t="shared" si="103"/>
        <v>8.19</v>
      </c>
      <c r="AH1014" s="108">
        <v>0.8</v>
      </c>
      <c r="AJ1014" s="80">
        <f t="shared" si="104"/>
        <v>0</v>
      </c>
      <c r="AK1014" s="56">
        <v>19.36</v>
      </c>
      <c r="AL1014" s="111">
        <v>44.702100000000002</v>
      </c>
      <c r="AM1014" s="111">
        <v>44.699399999999997</v>
      </c>
      <c r="AN1014" s="60">
        <f t="shared" si="107"/>
        <v>67.500000000109139</v>
      </c>
      <c r="AO1014" s="61">
        <v>4.29</v>
      </c>
      <c r="AS1014" s="101">
        <v>300</v>
      </c>
      <c r="AT1014" s="101">
        <v>400</v>
      </c>
      <c r="AU1014" s="101">
        <v>20</v>
      </c>
      <c r="AV1014" s="101">
        <v>25</v>
      </c>
      <c r="AW1014" s="151">
        <v>7</v>
      </c>
      <c r="AX1014" s="151">
        <v>10</v>
      </c>
      <c r="AY1014" s="101">
        <v>2.7</v>
      </c>
      <c r="AZ1014" s="101">
        <v>3.3</v>
      </c>
      <c r="BA1014" s="101">
        <v>2</v>
      </c>
      <c r="BB1014" s="101">
        <v>2</v>
      </c>
      <c r="BC1014" s="101">
        <v>12</v>
      </c>
      <c r="BD1014" s="101">
        <v>50</v>
      </c>
      <c r="BE1014" s="101">
        <v>100</v>
      </c>
      <c r="BF1014" s="101">
        <v>11</v>
      </c>
      <c r="BG1014" s="101">
        <v>30</v>
      </c>
      <c r="BH1014" s="101">
        <v>50</v>
      </c>
      <c r="BI1014" s="101">
        <v>42</v>
      </c>
      <c r="BJ1014" s="101">
        <v>50</v>
      </c>
      <c r="BK1014" s="136">
        <v>8</v>
      </c>
      <c r="BL1014" s="136">
        <v>12</v>
      </c>
      <c r="BM1014" s="101">
        <v>5</v>
      </c>
      <c r="BN1014" s="101">
        <v>10</v>
      </c>
      <c r="BO1014" s="101">
        <v>36</v>
      </c>
      <c r="BP1014" s="101">
        <v>41</v>
      </c>
      <c r="BQ1014" s="101">
        <v>2.4</v>
      </c>
    </row>
    <row r="1015" spans="1:69" hidden="1" x14ac:dyDescent="0.25">
      <c r="A1015" s="73"/>
      <c r="B1015" s="3" t="s">
        <v>72</v>
      </c>
      <c r="C1015" s="23">
        <v>3.3</v>
      </c>
      <c r="D1015" s="11">
        <v>1.1000000000000001</v>
      </c>
      <c r="E1015" s="11">
        <f t="shared" si="108"/>
        <v>44</v>
      </c>
      <c r="F1015" s="11">
        <f t="shared" si="109"/>
        <v>0.9900000000000001</v>
      </c>
      <c r="G1015" s="11">
        <v>11.95</v>
      </c>
      <c r="H1015" s="11">
        <v>48.5</v>
      </c>
      <c r="I1015" s="11">
        <v>33.070900000000002</v>
      </c>
      <c r="J1015" s="11">
        <v>33.053100000000001</v>
      </c>
      <c r="K1015" s="125">
        <f t="shared" si="105"/>
        <v>1.4833333333334291</v>
      </c>
      <c r="L1015" s="24">
        <v>44.5</v>
      </c>
      <c r="M1015" s="6">
        <v>3.39</v>
      </c>
      <c r="N1015" s="104">
        <v>3.6</v>
      </c>
      <c r="O1015" s="114">
        <v>12.4</v>
      </c>
      <c r="P1015" s="25">
        <f t="shared" si="101"/>
        <v>10.08</v>
      </c>
      <c r="Q1015" s="25">
        <f t="shared" si="102"/>
        <v>1.7600000000000002</v>
      </c>
      <c r="R1015" s="26">
        <v>2.2599999999999998</v>
      </c>
      <c r="S1015" s="26">
        <v>40.1</v>
      </c>
      <c r="T1015" s="26">
        <v>33.040500000000002</v>
      </c>
      <c r="U1015" s="121">
        <f t="shared" si="106"/>
        <v>1.574999999999882</v>
      </c>
      <c r="V1015" s="38">
        <v>6.17</v>
      </c>
      <c r="W1015" s="126">
        <f t="shared" si="99"/>
        <v>3.0583333333333114</v>
      </c>
      <c r="Y1015" s="40">
        <v>596</v>
      </c>
      <c r="AA1015" s="40">
        <v>12.12</v>
      </c>
      <c r="AB1015" s="41">
        <v>7.18</v>
      </c>
      <c r="AC1015" s="48">
        <v>21</v>
      </c>
      <c r="AD1015" s="49">
        <v>3.14</v>
      </c>
      <c r="AE1015" s="49">
        <v>320</v>
      </c>
      <c r="AF1015" s="49">
        <v>1.9</v>
      </c>
      <c r="AG1015" s="49">
        <f t="shared" si="103"/>
        <v>8.6449999999999996</v>
      </c>
      <c r="AH1015" s="108">
        <v>0.7</v>
      </c>
      <c r="AJ1015" s="80">
        <f t="shared" si="104"/>
        <v>0</v>
      </c>
      <c r="AK1015" s="56">
        <v>11.57</v>
      </c>
      <c r="AL1015" s="111">
        <v>44.664099999999998</v>
      </c>
      <c r="AM1015" s="111">
        <v>44.661799999999999</v>
      </c>
      <c r="AN1015" s="60">
        <f t="shared" si="107"/>
        <v>57.499999999954809</v>
      </c>
      <c r="AO1015" s="61">
        <v>6</v>
      </c>
      <c r="AS1015" s="101">
        <v>300</v>
      </c>
      <c r="AT1015" s="101">
        <v>400</v>
      </c>
      <c r="AU1015" s="101">
        <v>20</v>
      </c>
      <c r="AV1015" s="101">
        <v>25</v>
      </c>
      <c r="AW1015" s="151">
        <v>7</v>
      </c>
      <c r="AX1015" s="151">
        <v>10</v>
      </c>
      <c r="AY1015" s="101">
        <v>2.7</v>
      </c>
      <c r="AZ1015" s="101">
        <v>3.3</v>
      </c>
      <c r="BA1015" s="101">
        <v>2</v>
      </c>
      <c r="BB1015" s="101">
        <v>2</v>
      </c>
      <c r="BC1015" s="101">
        <v>12</v>
      </c>
      <c r="BD1015" s="101">
        <v>50</v>
      </c>
      <c r="BE1015" s="101">
        <v>100</v>
      </c>
      <c r="BF1015" s="101">
        <v>11</v>
      </c>
      <c r="BG1015" s="101">
        <v>30</v>
      </c>
      <c r="BH1015" s="101">
        <v>50</v>
      </c>
      <c r="BI1015" s="101">
        <v>42</v>
      </c>
      <c r="BJ1015" s="101">
        <v>50</v>
      </c>
      <c r="BK1015" s="136">
        <v>8</v>
      </c>
      <c r="BL1015" s="136">
        <v>12</v>
      </c>
      <c r="BM1015" s="101">
        <v>5</v>
      </c>
      <c r="BN1015" s="101">
        <v>10</v>
      </c>
      <c r="BO1015" s="101">
        <v>36</v>
      </c>
      <c r="BP1015" s="101">
        <v>41</v>
      </c>
      <c r="BQ1015" s="101">
        <v>2.4</v>
      </c>
    </row>
    <row r="1016" spans="1:69" hidden="1" x14ac:dyDescent="0.25">
      <c r="A1016" s="73"/>
      <c r="B1016" s="3" t="s">
        <v>117</v>
      </c>
      <c r="C1016" s="23">
        <v>3.35</v>
      </c>
      <c r="D1016" s="11">
        <v>1.1000000000000001</v>
      </c>
      <c r="E1016" s="11">
        <f t="shared" si="108"/>
        <v>44.75</v>
      </c>
      <c r="F1016" s="11">
        <f t="shared" si="109"/>
        <v>0.9900000000000001</v>
      </c>
      <c r="N1016" s="104">
        <v>3.7</v>
      </c>
      <c r="O1016" s="114">
        <v>14.5</v>
      </c>
      <c r="P1016" s="25">
        <f t="shared" si="101"/>
        <v>10.36</v>
      </c>
      <c r="Q1016" s="25">
        <f t="shared" si="102"/>
        <v>2.16</v>
      </c>
      <c r="AF1016" s="49">
        <v>1.9</v>
      </c>
      <c r="AG1016" s="49">
        <f t="shared" si="103"/>
        <v>8.6449999999999996</v>
      </c>
      <c r="AH1016" s="108">
        <v>0.75</v>
      </c>
      <c r="AJ1016" s="80">
        <f t="shared" si="104"/>
        <v>0</v>
      </c>
      <c r="AS1016" s="101">
        <v>300</v>
      </c>
      <c r="AT1016" s="101">
        <v>400</v>
      </c>
      <c r="AU1016" s="101">
        <v>20</v>
      </c>
      <c r="AV1016" s="101">
        <v>25</v>
      </c>
      <c r="AW1016" s="151">
        <v>7</v>
      </c>
      <c r="AX1016" s="151">
        <v>10</v>
      </c>
      <c r="AY1016" s="101">
        <v>2.7</v>
      </c>
      <c r="AZ1016" s="101">
        <v>3.3</v>
      </c>
      <c r="BA1016" s="101">
        <v>2</v>
      </c>
      <c r="BB1016" s="101">
        <v>2</v>
      </c>
      <c r="BC1016" s="101">
        <v>12</v>
      </c>
      <c r="BD1016" s="101">
        <v>50</v>
      </c>
      <c r="BE1016" s="101">
        <v>100</v>
      </c>
      <c r="BF1016" s="101">
        <v>11</v>
      </c>
      <c r="BG1016" s="101">
        <v>30</v>
      </c>
      <c r="BH1016" s="101">
        <v>50</v>
      </c>
      <c r="BI1016" s="101">
        <v>42</v>
      </c>
      <c r="BJ1016" s="101">
        <v>50</v>
      </c>
      <c r="BK1016" s="136">
        <v>8</v>
      </c>
      <c r="BL1016" s="136">
        <v>12</v>
      </c>
      <c r="BM1016" s="101">
        <v>5</v>
      </c>
      <c r="BN1016" s="101">
        <v>10</v>
      </c>
      <c r="BO1016" s="101">
        <v>36</v>
      </c>
      <c r="BP1016" s="101">
        <v>41</v>
      </c>
      <c r="BQ1016" s="101">
        <v>2.4</v>
      </c>
    </row>
    <row r="1017" spans="1:69" hidden="1" x14ac:dyDescent="0.25">
      <c r="A1017" s="73">
        <v>43509</v>
      </c>
      <c r="B1017" s="3" t="s">
        <v>65</v>
      </c>
      <c r="C1017" s="23">
        <v>3.3</v>
      </c>
      <c r="D1017" s="11">
        <v>1</v>
      </c>
      <c r="E1017" s="11">
        <f t="shared" si="108"/>
        <v>44.499999999999993</v>
      </c>
      <c r="F1017" s="11">
        <f t="shared" si="109"/>
        <v>0.9</v>
      </c>
      <c r="G1017" s="11">
        <v>11.86</v>
      </c>
      <c r="H1017" s="11">
        <v>48.4</v>
      </c>
      <c r="I1017" s="11">
        <v>33.153599999999997</v>
      </c>
      <c r="J1017" s="11">
        <v>33.139800000000001</v>
      </c>
      <c r="K1017" s="125">
        <f t="shared" si="105"/>
        <v>1.1499999999996884</v>
      </c>
      <c r="L1017" s="24">
        <v>44.1</v>
      </c>
      <c r="M1017" s="6">
        <v>3.93</v>
      </c>
      <c r="N1017" s="104">
        <v>3.5</v>
      </c>
      <c r="O1017" s="114">
        <v>11.5</v>
      </c>
      <c r="P1017" s="25">
        <f t="shared" si="101"/>
        <v>9.7999999999999989</v>
      </c>
      <c r="Q1017" s="25">
        <f t="shared" si="102"/>
        <v>1.6</v>
      </c>
      <c r="R1017" s="26">
        <v>2.2200000000000002</v>
      </c>
      <c r="S1017" s="26">
        <v>39.700000000000003</v>
      </c>
      <c r="T1017" s="26">
        <v>33.127899999999997</v>
      </c>
      <c r="U1017" s="121">
        <f t="shared" si="106"/>
        <v>1.4875000000005301</v>
      </c>
      <c r="V1017" s="38">
        <v>6.29</v>
      </c>
      <c r="W1017" s="126">
        <f t="shared" si="99"/>
        <v>2.6375000000002187</v>
      </c>
      <c r="Y1017" s="40">
        <v>605</v>
      </c>
      <c r="AA1017" s="40">
        <v>12.32</v>
      </c>
      <c r="AB1017" s="41">
        <v>8.7799999999999994</v>
      </c>
      <c r="AC1017" s="48">
        <v>21.2</v>
      </c>
      <c r="AD1017" s="49">
        <v>3.28</v>
      </c>
      <c r="AE1017" s="49">
        <v>321</v>
      </c>
      <c r="AF1017" s="49">
        <v>1.9</v>
      </c>
      <c r="AG1017" s="49">
        <f t="shared" si="103"/>
        <v>8.6449999999999996</v>
      </c>
      <c r="AH1017" s="108">
        <v>0.8</v>
      </c>
      <c r="AJ1017" s="80">
        <v>73.040000000000006</v>
      </c>
      <c r="AK1017" s="56">
        <v>12.02</v>
      </c>
      <c r="AL1017" s="111">
        <v>44.674999999999997</v>
      </c>
      <c r="AM1017" s="111">
        <v>44.672499999999999</v>
      </c>
      <c r="AN1017" s="60">
        <f t="shared" si="107"/>
        <v>62.499999999943157</v>
      </c>
      <c r="AO1017" s="61">
        <v>3.97</v>
      </c>
      <c r="AS1017" s="101">
        <v>300</v>
      </c>
      <c r="AT1017" s="101">
        <v>400</v>
      </c>
      <c r="AU1017" s="101">
        <v>20</v>
      </c>
      <c r="AV1017" s="101">
        <v>25</v>
      </c>
      <c r="AW1017" s="151">
        <v>7</v>
      </c>
      <c r="AX1017" s="151">
        <v>10</v>
      </c>
      <c r="AY1017" s="101">
        <v>2.7</v>
      </c>
      <c r="AZ1017" s="101">
        <v>3.3</v>
      </c>
      <c r="BA1017" s="101">
        <v>2</v>
      </c>
      <c r="BB1017" s="101">
        <v>2</v>
      </c>
      <c r="BC1017" s="101">
        <v>12</v>
      </c>
      <c r="BD1017" s="101">
        <v>50</v>
      </c>
      <c r="BE1017" s="101">
        <v>100</v>
      </c>
      <c r="BF1017" s="101">
        <v>11</v>
      </c>
      <c r="BG1017" s="101">
        <v>30</v>
      </c>
      <c r="BH1017" s="101">
        <v>50</v>
      </c>
      <c r="BI1017" s="101">
        <v>42</v>
      </c>
      <c r="BJ1017" s="101">
        <v>50</v>
      </c>
      <c r="BK1017" s="136">
        <v>8</v>
      </c>
      <c r="BL1017" s="136">
        <v>12</v>
      </c>
      <c r="BM1017" s="101">
        <v>5</v>
      </c>
      <c r="BN1017" s="101">
        <v>10</v>
      </c>
      <c r="BO1017" s="101">
        <v>36</v>
      </c>
      <c r="BP1017" s="101">
        <v>41</v>
      </c>
      <c r="BQ1017" s="101">
        <v>2.4</v>
      </c>
    </row>
    <row r="1018" spans="1:69" hidden="1" x14ac:dyDescent="0.25">
      <c r="A1018" s="73"/>
      <c r="B1018" s="3" t="s">
        <v>72</v>
      </c>
      <c r="C1018" s="23">
        <v>3.2</v>
      </c>
      <c r="D1018" s="11">
        <v>1.1499999999999999</v>
      </c>
      <c r="E1018" s="11">
        <f t="shared" si="108"/>
        <v>42.25</v>
      </c>
      <c r="F1018" s="11">
        <f t="shared" si="109"/>
        <v>1.0349999999999999</v>
      </c>
      <c r="G1018" s="11">
        <v>11.86</v>
      </c>
      <c r="H1018" s="11">
        <v>48.9</v>
      </c>
      <c r="I1018" s="11">
        <v>32.436199999999999</v>
      </c>
      <c r="J1018" s="11">
        <v>32.421799999999998</v>
      </c>
      <c r="K1018" s="125">
        <f t="shared" si="105"/>
        <v>1.2000000000001638</v>
      </c>
      <c r="L1018" s="24">
        <v>44.4</v>
      </c>
      <c r="M1018" s="6">
        <v>3.3</v>
      </c>
      <c r="N1018" s="104">
        <v>3.7</v>
      </c>
      <c r="O1018" s="114">
        <v>13</v>
      </c>
      <c r="P1018" s="25">
        <f t="shared" si="101"/>
        <v>10.36</v>
      </c>
      <c r="Q1018" s="25">
        <f t="shared" si="102"/>
        <v>1.8600000000000003</v>
      </c>
      <c r="R1018" s="26">
        <v>2.2799999999999998</v>
      </c>
      <c r="S1018" s="26">
        <v>40.1</v>
      </c>
      <c r="T1018" s="26">
        <v>32.408499999999997</v>
      </c>
      <c r="U1018" s="121">
        <f t="shared" si="106"/>
        <v>1.6625000000001222</v>
      </c>
      <c r="V1018" s="38">
        <v>6.21</v>
      </c>
      <c r="W1018" s="126">
        <f t="shared" si="99"/>
        <v>2.8625000000002858</v>
      </c>
      <c r="Y1018" s="40">
        <v>601</v>
      </c>
      <c r="AA1018" s="40">
        <v>14.4</v>
      </c>
      <c r="AB1018" s="41">
        <v>11.75</v>
      </c>
      <c r="AC1018" s="48">
        <v>20.9</v>
      </c>
      <c r="AD1018" s="49">
        <v>3.18</v>
      </c>
      <c r="AE1018" s="49">
        <v>303</v>
      </c>
      <c r="AF1018" s="49">
        <v>1.7</v>
      </c>
      <c r="AG1018" s="49">
        <f t="shared" si="103"/>
        <v>7.7349999999999994</v>
      </c>
      <c r="AH1018" s="108">
        <v>0.8</v>
      </c>
      <c r="AK1018" s="56">
        <v>10.78</v>
      </c>
      <c r="AL1018" s="111">
        <v>44.677100000000003</v>
      </c>
      <c r="AM1018" s="111">
        <v>44.674100000000003</v>
      </c>
      <c r="AN1018" s="60">
        <f t="shared" si="107"/>
        <v>75.000000000002842</v>
      </c>
      <c r="AO1018" s="61">
        <v>5.75</v>
      </c>
      <c r="AS1018" s="101">
        <v>300</v>
      </c>
      <c r="AT1018" s="101">
        <v>400</v>
      </c>
      <c r="AU1018" s="101">
        <v>20</v>
      </c>
      <c r="AV1018" s="101">
        <v>25</v>
      </c>
      <c r="AW1018" s="151">
        <v>7</v>
      </c>
      <c r="AX1018" s="151">
        <v>10</v>
      </c>
      <c r="AY1018" s="101">
        <v>2.7</v>
      </c>
      <c r="AZ1018" s="101">
        <v>3.3</v>
      </c>
      <c r="BA1018" s="101">
        <v>2</v>
      </c>
      <c r="BB1018" s="101">
        <v>2</v>
      </c>
      <c r="BC1018" s="101">
        <v>12</v>
      </c>
      <c r="BD1018" s="101">
        <v>50</v>
      </c>
      <c r="BE1018" s="101">
        <v>100</v>
      </c>
      <c r="BF1018" s="101">
        <v>11</v>
      </c>
      <c r="BG1018" s="101">
        <v>30</v>
      </c>
      <c r="BH1018" s="101">
        <v>50</v>
      </c>
      <c r="BI1018" s="101">
        <v>42</v>
      </c>
      <c r="BJ1018" s="101">
        <v>50</v>
      </c>
      <c r="BK1018" s="136">
        <v>8</v>
      </c>
      <c r="BL1018" s="136">
        <v>12</v>
      </c>
      <c r="BM1018" s="101">
        <v>5</v>
      </c>
      <c r="BN1018" s="101">
        <v>10</v>
      </c>
      <c r="BO1018" s="101">
        <v>36</v>
      </c>
      <c r="BP1018" s="101">
        <v>41</v>
      </c>
      <c r="BQ1018" s="101">
        <v>2.4</v>
      </c>
    </row>
    <row r="1019" spans="1:69" hidden="1" x14ac:dyDescent="0.25">
      <c r="A1019" s="73"/>
      <c r="B1019" s="3" t="s">
        <v>132</v>
      </c>
      <c r="C1019" s="23">
        <v>3.2</v>
      </c>
      <c r="D1019" s="11">
        <v>1.1000000000000001</v>
      </c>
      <c r="E1019" s="11">
        <f t="shared" si="108"/>
        <v>42.5</v>
      </c>
      <c r="F1019" s="11">
        <f t="shared" si="109"/>
        <v>0.9900000000000001</v>
      </c>
      <c r="N1019" s="104">
        <v>3.75</v>
      </c>
      <c r="O1019" s="114">
        <v>13.5</v>
      </c>
      <c r="P1019" s="25">
        <f t="shared" si="101"/>
        <v>10.5</v>
      </c>
      <c r="Q1019" s="25">
        <f t="shared" si="102"/>
        <v>1.9500000000000002</v>
      </c>
      <c r="AF1019" s="49">
        <v>1.7</v>
      </c>
      <c r="AG1019" s="49">
        <f t="shared" si="103"/>
        <v>7.7349999999999994</v>
      </c>
      <c r="AH1019" s="108">
        <v>0.7</v>
      </c>
      <c r="AS1019" s="101">
        <v>300</v>
      </c>
      <c r="AT1019" s="101">
        <v>400</v>
      </c>
      <c r="AU1019" s="101">
        <v>20</v>
      </c>
      <c r="AV1019" s="101">
        <v>25</v>
      </c>
      <c r="AW1019" s="151">
        <v>7</v>
      </c>
      <c r="AX1019" s="151">
        <v>10</v>
      </c>
      <c r="AY1019" s="101">
        <v>2.7</v>
      </c>
      <c r="AZ1019" s="101">
        <v>3.3</v>
      </c>
      <c r="BA1019" s="101">
        <v>2</v>
      </c>
      <c r="BB1019" s="101">
        <v>2</v>
      </c>
      <c r="BC1019" s="101">
        <v>12</v>
      </c>
      <c r="BD1019" s="101">
        <v>50</v>
      </c>
      <c r="BE1019" s="101">
        <v>100</v>
      </c>
      <c r="BF1019" s="101">
        <v>11</v>
      </c>
      <c r="BG1019" s="101">
        <v>30</v>
      </c>
      <c r="BH1019" s="101">
        <v>50</v>
      </c>
      <c r="BI1019" s="101">
        <v>42</v>
      </c>
      <c r="BJ1019" s="101">
        <v>50</v>
      </c>
      <c r="BK1019" s="136">
        <v>8</v>
      </c>
      <c r="BL1019" s="136">
        <v>12</v>
      </c>
      <c r="BM1019" s="101">
        <v>5</v>
      </c>
      <c r="BN1019" s="101">
        <v>10</v>
      </c>
      <c r="BO1019" s="101">
        <v>36</v>
      </c>
      <c r="BP1019" s="101">
        <v>41</v>
      </c>
      <c r="BQ1019" s="101">
        <v>2.4</v>
      </c>
    </row>
    <row r="1020" spans="1:69" hidden="1" x14ac:dyDescent="0.25">
      <c r="A1020" s="73">
        <v>43510</v>
      </c>
      <c r="B1020" s="3" t="s">
        <v>39</v>
      </c>
      <c r="C1020" s="23">
        <v>3.3</v>
      </c>
      <c r="D1020" s="11">
        <v>1.1000000000000001</v>
      </c>
      <c r="E1020" s="11">
        <f t="shared" si="108"/>
        <v>44</v>
      </c>
      <c r="F1020" s="11">
        <f t="shared" si="109"/>
        <v>0.9900000000000001</v>
      </c>
      <c r="G1020" s="11">
        <v>11.93</v>
      </c>
      <c r="H1020" s="11">
        <v>48.8</v>
      </c>
      <c r="I1020" s="11">
        <v>33.2577</v>
      </c>
      <c r="J1020" s="11">
        <v>33.244100000000003</v>
      </c>
      <c r="K1020" s="125">
        <f t="shared" si="105"/>
        <v>1.1333333333330604</v>
      </c>
      <c r="L1020" s="24">
        <v>44.2</v>
      </c>
      <c r="M1020" s="6">
        <v>3.16</v>
      </c>
      <c r="N1020" s="104">
        <v>3.7</v>
      </c>
      <c r="O1020" s="114">
        <v>12</v>
      </c>
      <c r="P1020" s="25">
        <f t="shared" si="101"/>
        <v>10.36</v>
      </c>
      <c r="Q1020" s="25">
        <f t="shared" si="102"/>
        <v>1.6600000000000001</v>
      </c>
      <c r="R1020" s="26">
        <v>2.1800000000000002</v>
      </c>
      <c r="S1020" s="26">
        <v>39.700000000000003</v>
      </c>
      <c r="T1020" s="26">
        <v>33.232799999999997</v>
      </c>
      <c r="U1020" s="121">
        <f t="shared" si="106"/>
        <v>1.4125000000007049</v>
      </c>
      <c r="V1020" s="38">
        <v>6.16</v>
      </c>
      <c r="W1020" s="126">
        <f t="shared" si="99"/>
        <v>2.545833333333765</v>
      </c>
      <c r="Y1020" s="40">
        <v>577</v>
      </c>
      <c r="AA1020" s="40">
        <v>15.19</v>
      </c>
      <c r="AB1020" s="41">
        <v>15.3</v>
      </c>
      <c r="AC1020" s="48">
        <v>20.8</v>
      </c>
      <c r="AD1020" s="49">
        <v>3.3</v>
      </c>
      <c r="AE1020" s="49">
        <v>303</v>
      </c>
      <c r="AF1020" s="49">
        <v>1.8</v>
      </c>
      <c r="AG1020" s="49">
        <f t="shared" si="103"/>
        <v>8.19</v>
      </c>
      <c r="AH1020" s="108">
        <v>0.8</v>
      </c>
      <c r="AK1020" s="56">
        <v>10.24</v>
      </c>
      <c r="AL1020" s="111">
        <v>44.669499999999999</v>
      </c>
      <c r="AM1020" s="111">
        <v>44.6663</v>
      </c>
      <c r="AN1020" s="60">
        <f t="shared" si="107"/>
        <v>79.999999999991189</v>
      </c>
      <c r="AO1020" s="61">
        <v>5.25</v>
      </c>
      <c r="AS1020" s="101">
        <v>300</v>
      </c>
      <c r="AT1020" s="101">
        <v>400</v>
      </c>
      <c r="AU1020" s="101">
        <v>20</v>
      </c>
      <c r="AV1020" s="101">
        <v>25</v>
      </c>
      <c r="AW1020" s="151">
        <v>7</v>
      </c>
      <c r="AX1020" s="151">
        <v>10</v>
      </c>
      <c r="AY1020" s="101">
        <v>2.7</v>
      </c>
      <c r="AZ1020" s="101">
        <v>3.3</v>
      </c>
      <c r="BA1020" s="101">
        <v>2</v>
      </c>
      <c r="BB1020" s="101">
        <v>2</v>
      </c>
      <c r="BC1020" s="101">
        <v>12</v>
      </c>
      <c r="BD1020" s="101">
        <v>50</v>
      </c>
      <c r="BE1020" s="101">
        <v>100</v>
      </c>
      <c r="BF1020" s="101">
        <v>11</v>
      </c>
      <c r="BG1020" s="101">
        <v>30</v>
      </c>
      <c r="BH1020" s="101">
        <v>50</v>
      </c>
      <c r="BI1020" s="101">
        <v>42</v>
      </c>
      <c r="BJ1020" s="101">
        <v>50</v>
      </c>
      <c r="BK1020" s="136">
        <v>8</v>
      </c>
      <c r="BL1020" s="136">
        <v>12</v>
      </c>
      <c r="BM1020" s="101">
        <v>5</v>
      </c>
      <c r="BN1020" s="101">
        <v>10</v>
      </c>
      <c r="BO1020" s="101">
        <v>36</v>
      </c>
      <c r="BP1020" s="101">
        <v>41</v>
      </c>
      <c r="BQ1020" s="101">
        <v>2.4</v>
      </c>
    </row>
    <row r="1021" spans="1:69" hidden="1" x14ac:dyDescent="0.25">
      <c r="A1021" s="73"/>
      <c r="B1021" s="3" t="s">
        <v>199</v>
      </c>
      <c r="C1021" s="23">
        <v>3.2</v>
      </c>
      <c r="D1021" s="11">
        <v>1.1000000000000001</v>
      </c>
      <c r="E1021" s="11">
        <f t="shared" si="108"/>
        <v>42.5</v>
      </c>
      <c r="F1021" s="11">
        <f t="shared" si="109"/>
        <v>0.9900000000000001</v>
      </c>
      <c r="G1021" s="11">
        <v>11.94</v>
      </c>
      <c r="H1021" s="11">
        <v>48.5</v>
      </c>
      <c r="I1021" s="11">
        <v>33.3797</v>
      </c>
      <c r="J1021" s="11">
        <v>33.365900000000003</v>
      </c>
      <c r="K1021" s="125">
        <f t="shared" si="105"/>
        <v>1.1499999999996884</v>
      </c>
      <c r="L1021" s="24">
        <v>44.5</v>
      </c>
      <c r="M1021" s="6">
        <v>3.4</v>
      </c>
      <c r="N1021" s="104">
        <v>3.7</v>
      </c>
      <c r="O1021" s="114">
        <v>13.5</v>
      </c>
      <c r="P1021" s="25">
        <f t="shared" si="101"/>
        <v>10.36</v>
      </c>
      <c r="Q1021" s="25">
        <f t="shared" si="102"/>
        <v>1.9600000000000002</v>
      </c>
      <c r="R1021" s="26">
        <v>2.1800000000000002</v>
      </c>
      <c r="S1021" s="26">
        <v>40.1</v>
      </c>
      <c r="T1021" s="26">
        <v>33.352699999999999</v>
      </c>
      <c r="U1021" s="121">
        <f t="shared" si="106"/>
        <v>1.6500000000005954</v>
      </c>
      <c r="V1021" s="38">
        <v>6.18</v>
      </c>
      <c r="W1021" s="126">
        <f t="shared" si="99"/>
        <v>2.800000000000284</v>
      </c>
      <c r="Y1021" s="40">
        <v>572</v>
      </c>
      <c r="AA1021" s="40">
        <v>17.72</v>
      </c>
      <c r="AB1021" s="41">
        <v>18</v>
      </c>
      <c r="AC1021" s="48">
        <v>21.2</v>
      </c>
      <c r="AD1021" s="49">
        <v>3.25</v>
      </c>
      <c r="AE1021" s="49">
        <v>313</v>
      </c>
      <c r="AF1021" s="49">
        <v>1.8</v>
      </c>
      <c r="AG1021" s="49">
        <f t="shared" si="103"/>
        <v>8.19</v>
      </c>
      <c r="AH1021" s="108">
        <v>0.8</v>
      </c>
      <c r="AK1021" s="56">
        <v>10.66</v>
      </c>
      <c r="AL1021" s="111">
        <v>44.718200000000003</v>
      </c>
      <c r="AM1021" s="111">
        <v>44.715699999999998</v>
      </c>
      <c r="AN1021" s="60">
        <f t="shared" si="107"/>
        <v>62.500000000120792</v>
      </c>
      <c r="AO1021" s="61">
        <v>7.3</v>
      </c>
      <c r="AS1021" s="101">
        <v>300</v>
      </c>
      <c r="AT1021" s="101">
        <v>400</v>
      </c>
      <c r="AU1021" s="101">
        <v>20</v>
      </c>
      <c r="AV1021" s="101">
        <v>25</v>
      </c>
      <c r="AW1021" s="151">
        <v>7</v>
      </c>
      <c r="AX1021" s="151">
        <v>10</v>
      </c>
      <c r="AY1021" s="101">
        <v>2.7</v>
      </c>
      <c r="AZ1021" s="101">
        <v>3.3</v>
      </c>
      <c r="BA1021" s="101">
        <v>2</v>
      </c>
      <c r="BB1021" s="101">
        <v>2</v>
      </c>
      <c r="BC1021" s="101">
        <v>12</v>
      </c>
      <c r="BD1021" s="101">
        <v>50</v>
      </c>
      <c r="BE1021" s="101">
        <v>100</v>
      </c>
      <c r="BF1021" s="101">
        <v>11</v>
      </c>
      <c r="BG1021" s="101">
        <v>30</v>
      </c>
      <c r="BH1021" s="101">
        <v>50</v>
      </c>
      <c r="BI1021" s="101">
        <v>42</v>
      </c>
      <c r="BJ1021" s="101">
        <v>50</v>
      </c>
      <c r="BK1021" s="136">
        <v>8</v>
      </c>
      <c r="BL1021" s="136">
        <v>12</v>
      </c>
      <c r="BM1021" s="101">
        <v>5</v>
      </c>
      <c r="BN1021" s="101">
        <v>10</v>
      </c>
      <c r="BO1021" s="101">
        <v>36</v>
      </c>
      <c r="BP1021" s="101">
        <v>41</v>
      </c>
      <c r="BQ1021" s="101">
        <v>2.4</v>
      </c>
    </row>
    <row r="1022" spans="1:69" hidden="1" x14ac:dyDescent="0.25">
      <c r="A1022" s="73"/>
      <c r="B1022" s="3" t="s">
        <v>328</v>
      </c>
      <c r="C1022" s="23">
        <v>3.2</v>
      </c>
      <c r="D1022" s="11">
        <v>1.2</v>
      </c>
      <c r="E1022" s="11">
        <f t="shared" si="108"/>
        <v>42.000000000000007</v>
      </c>
      <c r="F1022" s="11">
        <f t="shared" si="109"/>
        <v>1.08</v>
      </c>
      <c r="N1022" s="104">
        <v>3.7</v>
      </c>
      <c r="O1022" s="114">
        <v>12</v>
      </c>
      <c r="P1022" s="25">
        <f t="shared" si="101"/>
        <v>10.36</v>
      </c>
      <c r="Q1022" s="25">
        <f t="shared" si="102"/>
        <v>1.6600000000000001</v>
      </c>
      <c r="AF1022" s="49">
        <v>1.9</v>
      </c>
      <c r="AG1022" s="49">
        <f t="shared" si="103"/>
        <v>8.6449999999999996</v>
      </c>
      <c r="AH1022" s="108">
        <v>0.8</v>
      </c>
      <c r="AS1022" s="101">
        <v>300</v>
      </c>
      <c r="AT1022" s="101">
        <v>400</v>
      </c>
      <c r="AU1022" s="101">
        <v>20</v>
      </c>
      <c r="AV1022" s="101">
        <v>25</v>
      </c>
      <c r="AW1022" s="151">
        <v>7</v>
      </c>
      <c r="AX1022" s="151">
        <v>10</v>
      </c>
      <c r="AY1022" s="101">
        <v>2.7</v>
      </c>
      <c r="AZ1022" s="101">
        <v>3.3</v>
      </c>
      <c r="BA1022" s="101">
        <v>2</v>
      </c>
      <c r="BB1022" s="101">
        <v>2</v>
      </c>
      <c r="BC1022" s="101">
        <v>12</v>
      </c>
      <c r="BD1022" s="101">
        <v>50</v>
      </c>
      <c r="BE1022" s="101">
        <v>100</v>
      </c>
      <c r="BF1022" s="101">
        <v>11</v>
      </c>
      <c r="BG1022" s="101">
        <v>30</v>
      </c>
      <c r="BH1022" s="101">
        <v>50</v>
      </c>
      <c r="BI1022" s="101">
        <v>42</v>
      </c>
      <c r="BJ1022" s="101">
        <v>50</v>
      </c>
      <c r="BK1022" s="136">
        <v>8</v>
      </c>
      <c r="BL1022" s="136">
        <v>12</v>
      </c>
      <c r="BM1022" s="101">
        <v>5</v>
      </c>
      <c r="BN1022" s="101">
        <v>10</v>
      </c>
      <c r="BO1022" s="101">
        <v>36</v>
      </c>
      <c r="BP1022" s="101">
        <v>41</v>
      </c>
      <c r="BQ1022" s="101">
        <v>2.4</v>
      </c>
    </row>
    <row r="1023" spans="1:69" hidden="1" x14ac:dyDescent="0.25">
      <c r="A1023" s="73">
        <v>43511</v>
      </c>
      <c r="B1023" s="3" t="s">
        <v>156</v>
      </c>
      <c r="C1023" s="23">
        <v>3.3</v>
      </c>
      <c r="D1023" s="11">
        <v>1.1000000000000001</v>
      </c>
      <c r="E1023" s="11">
        <f t="shared" si="108"/>
        <v>44</v>
      </c>
      <c r="F1023" s="11">
        <f t="shared" si="109"/>
        <v>0.9900000000000001</v>
      </c>
      <c r="G1023" s="11">
        <v>11.79</v>
      </c>
      <c r="H1023" s="11">
        <v>49.2</v>
      </c>
      <c r="I1023" s="11">
        <v>33.167400000000001</v>
      </c>
      <c r="J1023" s="11">
        <v>33.153500000000001</v>
      </c>
      <c r="K1023" s="125">
        <f t="shared" si="105"/>
        <v>1.1583333333332984</v>
      </c>
      <c r="L1023" s="24">
        <v>44</v>
      </c>
      <c r="M1023" s="6">
        <v>3.25</v>
      </c>
      <c r="N1023" s="104">
        <v>3.5</v>
      </c>
      <c r="O1023" s="114">
        <v>12</v>
      </c>
      <c r="P1023" s="25">
        <f t="shared" si="101"/>
        <v>9.7999999999999989</v>
      </c>
      <c r="Q1023" s="25">
        <f t="shared" si="102"/>
        <v>1.7000000000000002</v>
      </c>
      <c r="R1023" s="26">
        <v>2.17</v>
      </c>
      <c r="S1023" s="26">
        <v>40</v>
      </c>
      <c r="T1023" s="26">
        <v>33.142299999999999</v>
      </c>
      <c r="U1023" s="121">
        <f t="shared" si="106"/>
        <v>1.4000000000002899</v>
      </c>
      <c r="V1023" s="38">
        <v>6.11</v>
      </c>
      <c r="W1023" s="126">
        <f t="shared" si="99"/>
        <v>2.5583333333335885</v>
      </c>
      <c r="Y1023" s="40">
        <v>568</v>
      </c>
      <c r="AA1023" s="40">
        <v>20.3</v>
      </c>
      <c r="AB1023" s="41">
        <v>20.75</v>
      </c>
      <c r="AC1023" s="48">
        <v>21.1</v>
      </c>
      <c r="AD1023" s="49">
        <v>3.25</v>
      </c>
      <c r="AE1023" s="49">
        <v>321</v>
      </c>
      <c r="AF1023" s="49">
        <v>1.9</v>
      </c>
      <c r="AG1023" s="49">
        <f t="shared" si="103"/>
        <v>8.6449999999999996</v>
      </c>
      <c r="AH1023" s="108">
        <v>0.8</v>
      </c>
      <c r="AK1023" s="56">
        <v>10.55</v>
      </c>
      <c r="AL1023" s="111">
        <v>44.559699999999999</v>
      </c>
      <c r="AM1023" s="111">
        <v>44.557499999999997</v>
      </c>
      <c r="AN1023" s="60">
        <f t="shared" si="107"/>
        <v>55.000000000049454</v>
      </c>
      <c r="AO1023" s="61">
        <v>3.06</v>
      </c>
      <c r="AS1023" s="101">
        <v>300</v>
      </c>
      <c r="AT1023" s="101">
        <v>400</v>
      </c>
      <c r="AU1023" s="101">
        <v>20</v>
      </c>
      <c r="AV1023" s="101">
        <v>25</v>
      </c>
      <c r="AW1023" s="151">
        <v>7</v>
      </c>
      <c r="AX1023" s="151">
        <v>10</v>
      </c>
      <c r="AY1023" s="101">
        <v>2.7</v>
      </c>
      <c r="AZ1023" s="101">
        <v>3.3</v>
      </c>
      <c r="BA1023" s="101">
        <v>2</v>
      </c>
      <c r="BB1023" s="101">
        <v>2</v>
      </c>
      <c r="BC1023" s="101">
        <v>12</v>
      </c>
      <c r="BD1023" s="101">
        <v>50</v>
      </c>
      <c r="BE1023" s="101">
        <v>100</v>
      </c>
      <c r="BF1023" s="101">
        <v>11</v>
      </c>
      <c r="BG1023" s="101">
        <v>30</v>
      </c>
      <c r="BH1023" s="101">
        <v>50</v>
      </c>
      <c r="BI1023" s="101">
        <v>42</v>
      </c>
      <c r="BJ1023" s="101">
        <v>50</v>
      </c>
      <c r="BK1023" s="136">
        <v>8</v>
      </c>
      <c r="BL1023" s="136">
        <v>12</v>
      </c>
      <c r="BM1023" s="101">
        <v>5</v>
      </c>
      <c r="BN1023" s="101">
        <v>10</v>
      </c>
      <c r="BO1023" s="101">
        <v>36</v>
      </c>
      <c r="BP1023" s="101">
        <v>41</v>
      </c>
      <c r="BQ1023" s="101">
        <v>2.4</v>
      </c>
    </row>
    <row r="1024" spans="1:69" hidden="1" x14ac:dyDescent="0.25">
      <c r="A1024" s="73"/>
      <c r="B1024" s="3" t="s">
        <v>74</v>
      </c>
      <c r="C1024" s="23">
        <v>3.2</v>
      </c>
      <c r="D1024" s="11">
        <v>1.2</v>
      </c>
      <c r="E1024" s="11">
        <f t="shared" si="108"/>
        <v>42.000000000000007</v>
      </c>
      <c r="F1024" s="11">
        <f t="shared" si="109"/>
        <v>1.08</v>
      </c>
      <c r="G1024" s="11">
        <v>11.8</v>
      </c>
      <c r="H1024" s="11">
        <v>48.6</v>
      </c>
      <c r="I1024" s="11">
        <v>33.279200000000003</v>
      </c>
      <c r="J1024" s="11">
        <v>33.267200000000003</v>
      </c>
      <c r="K1024" s="125">
        <f t="shared" si="105"/>
        <v>1.000000000000038</v>
      </c>
      <c r="L1024" s="24">
        <v>44.3</v>
      </c>
      <c r="M1024" s="6">
        <v>3.3</v>
      </c>
      <c r="N1024" s="104">
        <v>3.6</v>
      </c>
      <c r="O1024" s="114">
        <v>12</v>
      </c>
      <c r="P1024" s="25">
        <f t="shared" si="101"/>
        <v>10.08</v>
      </c>
      <c r="Q1024" s="25">
        <f t="shared" si="102"/>
        <v>1.6800000000000002</v>
      </c>
      <c r="R1024" s="26">
        <v>2.17</v>
      </c>
      <c r="S1024" s="26">
        <v>39.799999999999997</v>
      </c>
      <c r="T1024" s="26">
        <v>33.253599999999999</v>
      </c>
      <c r="U1024" s="121">
        <f t="shared" si="106"/>
        <v>1.7000000000004789</v>
      </c>
      <c r="V1024" s="38">
        <v>6.22</v>
      </c>
      <c r="W1024" s="126">
        <f t="shared" si="99"/>
        <v>2.7000000000005171</v>
      </c>
      <c r="Y1024" s="40">
        <v>567</v>
      </c>
      <c r="AA1024" s="40">
        <v>21.26</v>
      </c>
      <c r="AB1024" s="41">
        <v>22.82</v>
      </c>
      <c r="AC1024" s="48">
        <v>21</v>
      </c>
      <c r="AD1024" s="49">
        <v>3.25</v>
      </c>
      <c r="AE1024" s="49">
        <v>319</v>
      </c>
      <c r="AF1024" s="49">
        <v>1.7</v>
      </c>
      <c r="AG1024" s="49">
        <f t="shared" si="103"/>
        <v>7.7349999999999994</v>
      </c>
      <c r="AH1024" s="108">
        <v>0.7</v>
      </c>
      <c r="AK1024" s="56">
        <v>11.61</v>
      </c>
      <c r="AL1024" s="111">
        <v>44.8309</v>
      </c>
      <c r="AM1024" s="111">
        <v>44.828000000000003</v>
      </c>
      <c r="AN1024" s="60">
        <f t="shared" si="107"/>
        <v>72.499999999919851</v>
      </c>
      <c r="AO1024" s="61">
        <v>7.15</v>
      </c>
      <c r="AS1024" s="101">
        <v>300</v>
      </c>
      <c r="AT1024" s="101">
        <v>400</v>
      </c>
      <c r="AU1024" s="101">
        <v>20</v>
      </c>
      <c r="AV1024" s="101">
        <v>25</v>
      </c>
      <c r="AW1024" s="151">
        <v>7</v>
      </c>
      <c r="AX1024" s="151">
        <v>10</v>
      </c>
      <c r="AY1024" s="101">
        <v>2.7</v>
      </c>
      <c r="AZ1024" s="101">
        <v>3.3</v>
      </c>
      <c r="BA1024" s="101">
        <v>2</v>
      </c>
      <c r="BB1024" s="101">
        <v>2</v>
      </c>
      <c r="BC1024" s="101">
        <v>12</v>
      </c>
      <c r="BD1024" s="101">
        <v>50</v>
      </c>
      <c r="BE1024" s="101">
        <v>100</v>
      </c>
      <c r="BF1024" s="101">
        <v>11</v>
      </c>
      <c r="BG1024" s="101">
        <v>30</v>
      </c>
      <c r="BH1024" s="101">
        <v>50</v>
      </c>
      <c r="BI1024" s="101">
        <v>42</v>
      </c>
      <c r="BJ1024" s="101">
        <v>50</v>
      </c>
      <c r="BK1024" s="136">
        <v>8</v>
      </c>
      <c r="BL1024" s="136">
        <v>12</v>
      </c>
      <c r="BM1024" s="101">
        <v>5</v>
      </c>
      <c r="BN1024" s="101">
        <v>10</v>
      </c>
      <c r="BO1024" s="101">
        <v>36</v>
      </c>
      <c r="BP1024" s="101">
        <v>41</v>
      </c>
      <c r="BQ1024" s="101">
        <v>2.4</v>
      </c>
    </row>
    <row r="1025" spans="1:69" hidden="1" x14ac:dyDescent="0.25">
      <c r="A1025" s="73"/>
      <c r="B1025" s="3" t="s">
        <v>75</v>
      </c>
      <c r="C1025" s="23">
        <v>3.3</v>
      </c>
      <c r="D1025" s="11">
        <v>1.2</v>
      </c>
      <c r="E1025" s="11">
        <f t="shared" si="108"/>
        <v>43.5</v>
      </c>
      <c r="F1025" s="11">
        <f t="shared" si="109"/>
        <v>1.08</v>
      </c>
      <c r="N1025" s="104">
        <v>4.0999999999999996</v>
      </c>
      <c r="O1025" s="114">
        <v>13</v>
      </c>
      <c r="P1025" s="25">
        <f>2.8*N1025</f>
        <v>11.479999999999999</v>
      </c>
      <c r="Q1025" s="25">
        <f>(O1025-N1025)*0.2</f>
        <v>1.7800000000000002</v>
      </c>
      <c r="AF1025" s="49">
        <v>1.8</v>
      </c>
      <c r="AG1025" s="49">
        <f t="shared" si="103"/>
        <v>8.19</v>
      </c>
      <c r="AH1025" s="108">
        <v>0.7</v>
      </c>
      <c r="AS1025" s="101">
        <v>300</v>
      </c>
      <c r="AT1025" s="101">
        <v>400</v>
      </c>
      <c r="AU1025" s="101">
        <v>20</v>
      </c>
      <c r="AV1025" s="101">
        <v>25</v>
      </c>
      <c r="AW1025" s="151">
        <v>7</v>
      </c>
      <c r="AX1025" s="151">
        <v>10</v>
      </c>
      <c r="AY1025" s="101">
        <v>2.7</v>
      </c>
      <c r="AZ1025" s="101">
        <v>3.3</v>
      </c>
      <c r="BA1025" s="101">
        <v>2</v>
      </c>
      <c r="BB1025" s="101">
        <v>2</v>
      </c>
      <c r="BC1025" s="101">
        <v>12</v>
      </c>
      <c r="BD1025" s="101">
        <v>50</v>
      </c>
      <c r="BE1025" s="101">
        <v>100</v>
      </c>
      <c r="BF1025" s="101">
        <v>11</v>
      </c>
      <c r="BG1025" s="101">
        <v>30</v>
      </c>
      <c r="BH1025" s="101">
        <v>50</v>
      </c>
      <c r="BI1025" s="101">
        <v>42</v>
      </c>
      <c r="BJ1025" s="101">
        <v>50</v>
      </c>
      <c r="BK1025" s="136">
        <v>8</v>
      </c>
      <c r="BL1025" s="136">
        <v>12</v>
      </c>
      <c r="BM1025" s="101">
        <v>5</v>
      </c>
      <c r="BN1025" s="101">
        <v>10</v>
      </c>
      <c r="BO1025" s="101">
        <v>36</v>
      </c>
      <c r="BP1025" s="101">
        <v>41</v>
      </c>
      <c r="BQ1025" s="101">
        <v>2.4</v>
      </c>
    </row>
    <row r="1026" spans="1:69" hidden="1" x14ac:dyDescent="0.25">
      <c r="A1026" s="73">
        <v>43514</v>
      </c>
      <c r="B1026" s="3" t="s">
        <v>244</v>
      </c>
      <c r="C1026" s="23">
        <v>3.2</v>
      </c>
      <c r="D1026" s="11">
        <v>1.2</v>
      </c>
      <c r="E1026" s="11">
        <f t="shared" si="108"/>
        <v>42.000000000000007</v>
      </c>
      <c r="F1026" s="11">
        <f t="shared" si="109"/>
        <v>1.08</v>
      </c>
      <c r="G1026" s="11">
        <v>11.91</v>
      </c>
      <c r="H1026" s="11">
        <v>48.6</v>
      </c>
      <c r="I1026" s="11">
        <v>33.061799999999998</v>
      </c>
      <c r="J1026" s="11">
        <v>33.049799999999998</v>
      </c>
      <c r="K1026" s="125">
        <f t="shared" si="105"/>
        <v>1.000000000000038</v>
      </c>
      <c r="L1026" s="24">
        <v>41.7</v>
      </c>
      <c r="M1026" s="6">
        <v>5.41</v>
      </c>
      <c r="N1026" s="104">
        <v>3.3</v>
      </c>
      <c r="O1026" s="114">
        <v>13</v>
      </c>
      <c r="P1026" s="25">
        <f t="shared" si="101"/>
        <v>9.2399999999999984</v>
      </c>
      <c r="Q1026" s="25">
        <f t="shared" si="102"/>
        <v>1.94</v>
      </c>
      <c r="R1026" s="26">
        <v>2.0499999999999998</v>
      </c>
      <c r="S1026" s="26">
        <v>38.799999999999997</v>
      </c>
      <c r="T1026" s="26">
        <v>33.039000000000001</v>
      </c>
      <c r="U1026" s="121">
        <f t="shared" si="106"/>
        <v>1.3499999999995183</v>
      </c>
      <c r="V1026" s="38">
        <v>5.86</v>
      </c>
      <c r="W1026" s="126">
        <f t="shared" si="99"/>
        <v>2.3499999999995564</v>
      </c>
      <c r="Y1026" s="40">
        <v>570</v>
      </c>
      <c r="AA1026" s="40">
        <v>25.24</v>
      </c>
      <c r="AB1026" s="41">
        <v>26.36</v>
      </c>
      <c r="AC1026" s="48">
        <v>21.7</v>
      </c>
      <c r="AD1026" s="49">
        <v>3.11</v>
      </c>
      <c r="AE1026" s="49">
        <v>306</v>
      </c>
      <c r="AF1026" s="49">
        <v>1.65</v>
      </c>
      <c r="AG1026" s="49">
        <f t="shared" si="103"/>
        <v>7.5074999999999994</v>
      </c>
      <c r="AH1026" s="108">
        <v>0.65</v>
      </c>
      <c r="AK1026" s="56">
        <v>12.09</v>
      </c>
      <c r="AL1026" s="111">
        <v>44.841200000000001</v>
      </c>
      <c r="AM1026" s="111">
        <v>44.838999999999999</v>
      </c>
      <c r="AN1026" s="60">
        <f t="shared" si="107"/>
        <v>55.000000000049454</v>
      </c>
      <c r="AO1026" s="61">
        <v>4.87</v>
      </c>
      <c r="AS1026" s="101">
        <v>300</v>
      </c>
      <c r="AT1026" s="101">
        <v>400</v>
      </c>
      <c r="AU1026" s="101">
        <v>20</v>
      </c>
      <c r="AV1026" s="101">
        <v>25</v>
      </c>
      <c r="AW1026" s="151">
        <v>7</v>
      </c>
      <c r="AX1026" s="151">
        <v>10</v>
      </c>
      <c r="AY1026" s="101">
        <v>2.7</v>
      </c>
      <c r="AZ1026" s="101">
        <v>3.3</v>
      </c>
      <c r="BA1026" s="101">
        <v>2</v>
      </c>
      <c r="BB1026" s="101">
        <v>2</v>
      </c>
      <c r="BC1026" s="101">
        <v>12</v>
      </c>
      <c r="BD1026" s="101">
        <v>50</v>
      </c>
      <c r="BE1026" s="101">
        <v>100</v>
      </c>
      <c r="BF1026" s="101">
        <v>11</v>
      </c>
      <c r="BG1026" s="101">
        <v>30</v>
      </c>
      <c r="BH1026" s="101">
        <v>50</v>
      </c>
      <c r="BI1026" s="101">
        <v>42</v>
      </c>
      <c r="BJ1026" s="101">
        <v>50</v>
      </c>
      <c r="BK1026" s="136">
        <v>8</v>
      </c>
      <c r="BL1026" s="136">
        <v>12</v>
      </c>
      <c r="BM1026" s="101">
        <v>5</v>
      </c>
      <c r="BN1026" s="101">
        <v>10</v>
      </c>
      <c r="BO1026" s="101">
        <v>36</v>
      </c>
      <c r="BP1026" s="101">
        <v>41</v>
      </c>
      <c r="BQ1026" s="101">
        <v>2.4</v>
      </c>
    </row>
    <row r="1027" spans="1:69" hidden="1" x14ac:dyDescent="0.25">
      <c r="A1027" s="73"/>
      <c r="B1027" s="3" t="s">
        <v>41</v>
      </c>
      <c r="C1027" s="23">
        <v>3.3</v>
      </c>
      <c r="D1027" s="11">
        <v>1.1000000000000001</v>
      </c>
      <c r="E1027" s="11">
        <f t="shared" si="108"/>
        <v>44</v>
      </c>
      <c r="F1027" s="11">
        <f t="shared" si="109"/>
        <v>0.9900000000000001</v>
      </c>
      <c r="G1027" s="11">
        <v>11.88</v>
      </c>
      <c r="H1027" s="11">
        <v>48.9</v>
      </c>
      <c r="I1027" s="11">
        <v>32.781799999999997</v>
      </c>
      <c r="J1027" s="11">
        <v>32.765999999999998</v>
      </c>
      <c r="K1027" s="125">
        <f t="shared" si="105"/>
        <v>1.3166666666665587</v>
      </c>
      <c r="L1027" s="24">
        <v>42.6</v>
      </c>
      <c r="M1027" s="6">
        <v>3.16</v>
      </c>
      <c r="N1027" s="104">
        <v>3.5</v>
      </c>
      <c r="O1027" s="114">
        <v>10.5</v>
      </c>
      <c r="P1027" s="25">
        <f t="shared" si="101"/>
        <v>9.7999999999999989</v>
      </c>
      <c r="Q1027" s="25">
        <f t="shared" si="102"/>
        <v>1.4000000000000001</v>
      </c>
      <c r="R1027" s="26">
        <v>2.0099999999999998</v>
      </c>
      <c r="S1027" s="26">
        <v>39.799999999999997</v>
      </c>
      <c r="T1027" s="26">
        <v>32.7545</v>
      </c>
      <c r="U1027" s="121">
        <f t="shared" si="106"/>
        <v>1.4374999999997584</v>
      </c>
      <c r="V1027" s="38">
        <v>5.99</v>
      </c>
      <c r="W1027" s="126">
        <f t="shared" si="99"/>
        <v>2.7541666666663174</v>
      </c>
      <c r="Y1027" s="40">
        <v>568</v>
      </c>
      <c r="AA1027" s="40">
        <v>25.7</v>
      </c>
      <c r="AB1027" s="41">
        <v>27.69</v>
      </c>
      <c r="AC1027" s="48">
        <v>20.9</v>
      </c>
      <c r="AD1027" s="49">
        <v>3.02</v>
      </c>
      <c r="AE1027" s="49">
        <v>310</v>
      </c>
      <c r="AF1027" s="49">
        <v>2</v>
      </c>
      <c r="AG1027" s="49">
        <f t="shared" si="103"/>
        <v>9.1</v>
      </c>
      <c r="AH1027" s="108">
        <v>0.7</v>
      </c>
      <c r="AK1027" s="56">
        <v>11.04</v>
      </c>
      <c r="AL1027" s="111">
        <v>44.585099999999997</v>
      </c>
      <c r="AM1027" s="111">
        <v>44.582900000000002</v>
      </c>
      <c r="AN1027" s="60">
        <f t="shared" si="107"/>
        <v>54.999999999871818</v>
      </c>
      <c r="AO1027" s="61">
        <v>5.79</v>
      </c>
      <c r="AS1027" s="101">
        <v>300</v>
      </c>
      <c r="AT1027" s="101">
        <v>400</v>
      </c>
      <c r="AU1027" s="101">
        <v>20</v>
      </c>
      <c r="AV1027" s="101">
        <v>25</v>
      </c>
      <c r="AW1027" s="151">
        <v>7</v>
      </c>
      <c r="AX1027" s="151">
        <v>10</v>
      </c>
      <c r="AY1027" s="101">
        <v>2.7</v>
      </c>
      <c r="AZ1027" s="101">
        <v>3.3</v>
      </c>
      <c r="BA1027" s="101">
        <v>2</v>
      </c>
      <c r="BB1027" s="101">
        <v>2</v>
      </c>
      <c r="BC1027" s="101">
        <v>12</v>
      </c>
      <c r="BD1027" s="101">
        <v>50</v>
      </c>
      <c r="BE1027" s="101">
        <v>100</v>
      </c>
      <c r="BF1027" s="101">
        <v>11</v>
      </c>
      <c r="BG1027" s="101">
        <v>30</v>
      </c>
      <c r="BH1027" s="101">
        <v>50</v>
      </c>
      <c r="BI1027" s="101">
        <v>42</v>
      </c>
      <c r="BJ1027" s="101">
        <v>50</v>
      </c>
      <c r="BK1027" s="136">
        <v>8</v>
      </c>
      <c r="BL1027" s="136">
        <v>12</v>
      </c>
      <c r="BM1027" s="101">
        <v>5</v>
      </c>
      <c r="BN1027" s="101">
        <v>10</v>
      </c>
      <c r="BO1027" s="101">
        <v>36</v>
      </c>
      <c r="BP1027" s="101">
        <v>41</v>
      </c>
      <c r="BQ1027" s="101">
        <v>2.4</v>
      </c>
    </row>
    <row r="1028" spans="1:69" hidden="1" x14ac:dyDescent="0.25">
      <c r="A1028" s="73"/>
      <c r="B1028" s="3" t="s">
        <v>167</v>
      </c>
      <c r="C1028" s="23">
        <v>3.4</v>
      </c>
      <c r="D1028" s="11">
        <v>1.3</v>
      </c>
      <c r="E1028" s="11">
        <f t="shared" si="108"/>
        <v>44.5</v>
      </c>
      <c r="F1028" s="11">
        <f t="shared" si="109"/>
        <v>1.1700000000000002</v>
      </c>
      <c r="N1028" s="104">
        <v>3.5</v>
      </c>
      <c r="O1028" s="114">
        <v>11</v>
      </c>
      <c r="P1028" s="25">
        <f t="shared" si="101"/>
        <v>9.7999999999999989</v>
      </c>
      <c r="Q1028" s="25">
        <f t="shared" si="102"/>
        <v>1.5</v>
      </c>
      <c r="AF1028" s="49">
        <v>2</v>
      </c>
      <c r="AG1028" s="49">
        <f t="shared" si="103"/>
        <v>9.1</v>
      </c>
      <c r="AH1028" s="108">
        <v>0.8</v>
      </c>
      <c r="AS1028" s="101">
        <v>300</v>
      </c>
      <c r="AT1028" s="101">
        <v>400</v>
      </c>
      <c r="AU1028" s="101">
        <v>20</v>
      </c>
      <c r="AV1028" s="101">
        <v>25</v>
      </c>
      <c r="AW1028" s="151">
        <v>7</v>
      </c>
      <c r="AX1028" s="151">
        <v>10</v>
      </c>
      <c r="AY1028" s="101">
        <v>2.7</v>
      </c>
      <c r="AZ1028" s="101">
        <v>3.3</v>
      </c>
      <c r="BA1028" s="101">
        <v>2</v>
      </c>
      <c r="BB1028" s="101">
        <v>2</v>
      </c>
      <c r="BC1028" s="101">
        <v>12</v>
      </c>
      <c r="BD1028" s="101">
        <v>50</v>
      </c>
      <c r="BE1028" s="101">
        <v>100</v>
      </c>
      <c r="BF1028" s="101">
        <v>11</v>
      </c>
      <c r="BG1028" s="101">
        <v>30</v>
      </c>
      <c r="BH1028" s="101">
        <v>50</v>
      </c>
      <c r="BI1028" s="101">
        <v>42</v>
      </c>
      <c r="BJ1028" s="101">
        <v>50</v>
      </c>
      <c r="BK1028" s="136">
        <v>8</v>
      </c>
      <c r="BL1028" s="136">
        <v>12</v>
      </c>
      <c r="BM1028" s="101">
        <v>5</v>
      </c>
      <c r="BN1028" s="101">
        <v>10</v>
      </c>
      <c r="BO1028" s="101">
        <v>36</v>
      </c>
      <c r="BP1028" s="101">
        <v>41</v>
      </c>
      <c r="BQ1028" s="101">
        <v>2.4</v>
      </c>
    </row>
    <row r="1029" spans="1:69" hidden="1" x14ac:dyDescent="0.25">
      <c r="A1029" s="73">
        <v>43515</v>
      </c>
      <c r="B1029" s="3" t="s">
        <v>38</v>
      </c>
      <c r="C1029" s="23">
        <v>3.3</v>
      </c>
      <c r="D1029" s="11">
        <v>1.2</v>
      </c>
      <c r="E1029" s="11">
        <f t="shared" si="108"/>
        <v>43.5</v>
      </c>
      <c r="F1029" s="11">
        <f t="shared" si="109"/>
        <v>1.08</v>
      </c>
      <c r="G1029" s="11">
        <v>11.78</v>
      </c>
      <c r="H1029" s="11">
        <v>48.9</v>
      </c>
      <c r="I1029" s="11">
        <v>33.017400000000002</v>
      </c>
      <c r="J1029" s="11">
        <v>33.006799999999998</v>
      </c>
      <c r="K1029" s="125">
        <f t="shared" si="105"/>
        <v>0.88333333333364317</v>
      </c>
      <c r="L1029" s="24">
        <v>44.2</v>
      </c>
      <c r="M1029" s="6">
        <v>2.27</v>
      </c>
      <c r="N1029" s="104">
        <v>3.6</v>
      </c>
      <c r="O1029" s="114">
        <v>11.5</v>
      </c>
      <c r="P1029" s="25">
        <f t="shared" si="101"/>
        <v>10.08</v>
      </c>
      <c r="Q1029" s="25">
        <f t="shared" si="102"/>
        <v>1.58</v>
      </c>
      <c r="R1029" s="26">
        <v>2.17</v>
      </c>
      <c r="S1029" s="26">
        <v>39.700000000000003</v>
      </c>
      <c r="T1029" s="26">
        <v>32.9955</v>
      </c>
      <c r="U1029" s="121">
        <f t="shared" si="106"/>
        <v>1.4124999999998167</v>
      </c>
      <c r="V1029" s="38">
        <v>6.28</v>
      </c>
      <c r="W1029" s="126">
        <f t="shared" si="99"/>
        <v>2.29583333333346</v>
      </c>
      <c r="Y1029" s="40">
        <v>600</v>
      </c>
      <c r="AA1029" s="40">
        <v>10.69</v>
      </c>
      <c r="AB1029" s="41">
        <v>8</v>
      </c>
      <c r="AC1029" s="48">
        <v>20.9</v>
      </c>
      <c r="AD1029" s="49">
        <v>3.18</v>
      </c>
      <c r="AE1029" s="49">
        <v>327</v>
      </c>
      <c r="AF1029" s="49">
        <v>1.8</v>
      </c>
      <c r="AG1029" s="49">
        <f t="shared" si="103"/>
        <v>8.19</v>
      </c>
      <c r="AH1029" s="108">
        <v>0.7</v>
      </c>
      <c r="AJ1029" s="80">
        <v>70.03</v>
      </c>
      <c r="AK1029" s="56">
        <v>10.61</v>
      </c>
      <c r="AL1029" s="111">
        <v>44.829000000000001</v>
      </c>
      <c r="AM1029" s="111">
        <v>44.826300000000003</v>
      </c>
      <c r="AN1029" s="60">
        <f t="shared" si="107"/>
        <v>67.499999999931504</v>
      </c>
      <c r="AO1029" s="61">
        <v>6.22</v>
      </c>
      <c r="AS1029" s="101">
        <v>300</v>
      </c>
      <c r="AT1029" s="101">
        <v>400</v>
      </c>
      <c r="AU1029" s="101">
        <v>20</v>
      </c>
      <c r="AV1029" s="101">
        <v>25</v>
      </c>
      <c r="AW1029" s="151">
        <v>7</v>
      </c>
      <c r="AX1029" s="151">
        <v>10</v>
      </c>
      <c r="AY1029" s="101">
        <v>2.7</v>
      </c>
      <c r="AZ1029" s="101">
        <v>3.3</v>
      </c>
      <c r="BA1029" s="101">
        <v>2</v>
      </c>
      <c r="BB1029" s="101">
        <v>2</v>
      </c>
      <c r="BC1029" s="101">
        <v>12</v>
      </c>
      <c r="BD1029" s="101">
        <v>50</v>
      </c>
      <c r="BE1029" s="101">
        <v>100</v>
      </c>
      <c r="BF1029" s="101">
        <v>11</v>
      </c>
      <c r="BG1029" s="101">
        <v>30</v>
      </c>
      <c r="BH1029" s="101">
        <v>50</v>
      </c>
      <c r="BI1029" s="101">
        <v>42</v>
      </c>
      <c r="BJ1029" s="101">
        <v>50</v>
      </c>
      <c r="BK1029" s="136">
        <v>8</v>
      </c>
      <c r="BL1029" s="136">
        <v>12</v>
      </c>
      <c r="BM1029" s="101">
        <v>5</v>
      </c>
      <c r="BN1029" s="101">
        <v>10</v>
      </c>
      <c r="BO1029" s="101">
        <v>36</v>
      </c>
      <c r="BP1029" s="101">
        <v>41</v>
      </c>
      <c r="BQ1029" s="101">
        <v>2.4</v>
      </c>
    </row>
    <row r="1030" spans="1:69" hidden="1" x14ac:dyDescent="0.25">
      <c r="B1030" s="3" t="s">
        <v>76</v>
      </c>
      <c r="C1030" s="23">
        <v>3.3</v>
      </c>
      <c r="D1030" s="11">
        <v>1.1000000000000001</v>
      </c>
      <c r="E1030" s="11">
        <f t="shared" si="108"/>
        <v>44</v>
      </c>
      <c r="F1030" s="11">
        <f t="shared" si="109"/>
        <v>0.9900000000000001</v>
      </c>
      <c r="G1030" s="11">
        <v>11.71</v>
      </c>
      <c r="H1030" s="11">
        <v>48.7</v>
      </c>
      <c r="I1030" s="11">
        <v>32.805999999999997</v>
      </c>
      <c r="J1030" s="11">
        <v>32.798999999999999</v>
      </c>
      <c r="K1030" s="125">
        <f t="shared" si="105"/>
        <v>0.58333333333315807</v>
      </c>
      <c r="L1030" s="24">
        <v>44</v>
      </c>
      <c r="M1030" s="6">
        <v>3.2</v>
      </c>
      <c r="N1030" s="104">
        <v>3.6</v>
      </c>
      <c r="O1030" s="114">
        <v>11.5</v>
      </c>
      <c r="P1030" s="25">
        <f t="shared" si="101"/>
        <v>10.08</v>
      </c>
      <c r="Q1030" s="25">
        <f t="shared" si="102"/>
        <v>1.58</v>
      </c>
      <c r="R1030" s="26">
        <v>2.16</v>
      </c>
      <c r="S1030" s="26">
        <v>39.6</v>
      </c>
      <c r="T1030" s="26">
        <v>32.785699999999999</v>
      </c>
      <c r="U1030" s="121">
        <f t="shared" si="106"/>
        <v>1.6625000000001222</v>
      </c>
      <c r="V1030" s="38">
        <v>6.31</v>
      </c>
      <c r="W1030" s="126">
        <f t="shared" si="99"/>
        <v>2.2458333333332803</v>
      </c>
      <c r="Y1030" s="40">
        <v>595</v>
      </c>
      <c r="AA1030" s="40">
        <v>9.6199999999999992</v>
      </c>
      <c r="AB1030" s="41">
        <v>7</v>
      </c>
      <c r="AC1030" s="48">
        <v>21</v>
      </c>
      <c r="AD1030" s="49">
        <v>3.15</v>
      </c>
      <c r="AE1030" s="49">
        <v>325</v>
      </c>
      <c r="AF1030" s="49">
        <v>2.1</v>
      </c>
      <c r="AG1030" s="49">
        <f t="shared" si="103"/>
        <v>9.5549999999999997</v>
      </c>
      <c r="AH1030" s="108">
        <v>0.8</v>
      </c>
      <c r="AK1030" s="56">
        <v>12.16</v>
      </c>
      <c r="AL1030" s="111">
        <v>44.816800000000001</v>
      </c>
      <c r="AM1030" s="111">
        <v>44.814700000000002</v>
      </c>
      <c r="AN1030" s="60">
        <f t="shared" si="107"/>
        <v>52.499999999966462</v>
      </c>
      <c r="AO1030" s="61">
        <v>2.83</v>
      </c>
      <c r="AS1030" s="101">
        <v>300</v>
      </c>
      <c r="AT1030" s="101">
        <v>400</v>
      </c>
      <c r="AU1030" s="101">
        <v>20</v>
      </c>
      <c r="AV1030" s="101">
        <v>25</v>
      </c>
      <c r="AW1030" s="151">
        <v>7</v>
      </c>
      <c r="AX1030" s="151">
        <v>10</v>
      </c>
      <c r="AY1030" s="101">
        <v>2.7</v>
      </c>
      <c r="AZ1030" s="101">
        <v>3.3</v>
      </c>
      <c r="BA1030" s="101">
        <v>2</v>
      </c>
      <c r="BB1030" s="101">
        <v>2</v>
      </c>
      <c r="BC1030" s="101">
        <v>12</v>
      </c>
      <c r="BD1030" s="101">
        <v>50</v>
      </c>
      <c r="BE1030" s="101">
        <v>100</v>
      </c>
      <c r="BF1030" s="101">
        <v>11</v>
      </c>
      <c r="BG1030" s="101">
        <v>30</v>
      </c>
      <c r="BH1030" s="101">
        <v>50</v>
      </c>
      <c r="BI1030" s="101">
        <v>42</v>
      </c>
      <c r="BJ1030" s="101">
        <v>50</v>
      </c>
      <c r="BK1030" s="136">
        <v>8</v>
      </c>
      <c r="BL1030" s="136">
        <v>12</v>
      </c>
      <c r="BM1030" s="101">
        <v>5</v>
      </c>
      <c r="BN1030" s="101">
        <v>10</v>
      </c>
      <c r="BO1030" s="101">
        <v>36</v>
      </c>
      <c r="BP1030" s="101">
        <v>41</v>
      </c>
      <c r="BQ1030" s="101">
        <v>2.4</v>
      </c>
    </row>
    <row r="1031" spans="1:69" hidden="1" x14ac:dyDescent="0.25">
      <c r="A1031" s="73"/>
      <c r="B1031" s="3" t="s">
        <v>117</v>
      </c>
      <c r="C1031" s="23">
        <v>3.5</v>
      </c>
      <c r="D1031" s="11">
        <v>1.1000000000000001</v>
      </c>
      <c r="E1031" s="11">
        <f t="shared" si="108"/>
        <v>47</v>
      </c>
      <c r="F1031" s="11">
        <f t="shared" si="109"/>
        <v>0.9900000000000001</v>
      </c>
      <c r="N1031" s="104">
        <v>3.8</v>
      </c>
      <c r="O1031" s="114">
        <v>11.5</v>
      </c>
      <c r="P1031" s="25">
        <f t="shared" si="101"/>
        <v>10.639999999999999</v>
      </c>
      <c r="Q1031" s="25">
        <f t="shared" si="102"/>
        <v>1.54</v>
      </c>
      <c r="AF1031" s="49">
        <v>2.1</v>
      </c>
      <c r="AG1031" s="49">
        <f t="shared" si="103"/>
        <v>9.5549999999999997</v>
      </c>
      <c r="AH1031" s="108">
        <v>0.8</v>
      </c>
      <c r="AS1031" s="101">
        <v>300</v>
      </c>
      <c r="AT1031" s="101">
        <v>400</v>
      </c>
      <c r="AU1031" s="101">
        <v>20</v>
      </c>
      <c r="AV1031" s="101">
        <v>25</v>
      </c>
      <c r="AW1031" s="151">
        <v>7</v>
      </c>
      <c r="AX1031" s="151">
        <v>10</v>
      </c>
      <c r="AY1031" s="101">
        <v>2.7</v>
      </c>
      <c r="AZ1031" s="101">
        <v>3.3</v>
      </c>
      <c r="BA1031" s="101">
        <v>2</v>
      </c>
      <c r="BB1031" s="101">
        <v>2</v>
      </c>
      <c r="BC1031" s="101">
        <v>12</v>
      </c>
      <c r="BD1031" s="101">
        <v>50</v>
      </c>
      <c r="BE1031" s="101">
        <v>100</v>
      </c>
      <c r="BF1031" s="101">
        <v>11</v>
      </c>
      <c r="BG1031" s="101">
        <v>30</v>
      </c>
      <c r="BH1031" s="101">
        <v>50</v>
      </c>
      <c r="BI1031" s="101">
        <v>42</v>
      </c>
      <c r="BJ1031" s="101">
        <v>50</v>
      </c>
      <c r="BK1031" s="136">
        <v>8</v>
      </c>
      <c r="BL1031" s="136">
        <v>12</v>
      </c>
      <c r="BM1031" s="101">
        <v>5</v>
      </c>
      <c r="BN1031" s="101">
        <v>10</v>
      </c>
      <c r="BO1031" s="101">
        <v>36</v>
      </c>
      <c r="BP1031" s="101">
        <v>41</v>
      </c>
      <c r="BQ1031" s="101">
        <v>2.4</v>
      </c>
    </row>
    <row r="1032" spans="1:69" hidden="1" x14ac:dyDescent="0.25">
      <c r="A1032" s="73">
        <v>43516</v>
      </c>
      <c r="B1032" s="3" t="s">
        <v>112</v>
      </c>
      <c r="C1032" s="23">
        <v>3.3</v>
      </c>
      <c r="D1032" s="11">
        <v>1.2</v>
      </c>
      <c r="E1032" s="11">
        <f t="shared" si="108"/>
        <v>43.5</v>
      </c>
      <c r="F1032" s="11">
        <f t="shared" si="109"/>
        <v>1.08</v>
      </c>
      <c r="G1032" s="11">
        <v>11.78</v>
      </c>
      <c r="H1032" s="11">
        <v>49.6</v>
      </c>
      <c r="I1032" s="11">
        <v>33.140300000000003</v>
      </c>
      <c r="J1032" s="11">
        <v>33.130299999999998</v>
      </c>
      <c r="K1032" s="125">
        <f t="shared" si="105"/>
        <v>0.8333333333337597</v>
      </c>
      <c r="L1032" s="24">
        <v>44.1</v>
      </c>
      <c r="M1032" s="6">
        <v>3.57</v>
      </c>
      <c r="N1032" s="104">
        <v>3.7</v>
      </c>
      <c r="O1032" s="114">
        <v>12</v>
      </c>
      <c r="P1032" s="25">
        <f t="shared" si="101"/>
        <v>10.36</v>
      </c>
      <c r="Q1032" s="25">
        <f t="shared" si="102"/>
        <v>1.6600000000000001</v>
      </c>
      <c r="R1032" s="26">
        <v>2.2599999999999998</v>
      </c>
      <c r="S1032" s="26">
        <v>39.4</v>
      </c>
      <c r="T1032" s="26">
        <v>33.119399999999999</v>
      </c>
      <c r="U1032" s="121">
        <f t="shared" si="106"/>
        <v>1.3624999999999332</v>
      </c>
      <c r="V1032" s="38">
        <v>6.16</v>
      </c>
      <c r="W1032" s="126">
        <f t="shared" si="99"/>
        <v>2.195833333333693</v>
      </c>
      <c r="Y1032" s="40">
        <v>592</v>
      </c>
      <c r="AA1032" s="40">
        <v>10.65</v>
      </c>
      <c r="AB1032" s="41">
        <v>6.66</v>
      </c>
      <c r="AC1032" s="48">
        <v>20.9</v>
      </c>
      <c r="AD1032" s="49">
        <v>3.23</v>
      </c>
      <c r="AE1032" s="49">
        <v>321</v>
      </c>
      <c r="AF1032" s="49">
        <v>1.9</v>
      </c>
      <c r="AG1032" s="49">
        <f t="shared" si="103"/>
        <v>8.6449999999999996</v>
      </c>
      <c r="AH1032" s="108">
        <v>0.8</v>
      </c>
      <c r="AK1032" s="56">
        <v>11.82</v>
      </c>
      <c r="AL1032" s="111">
        <v>44.726799999999997</v>
      </c>
      <c r="AM1032" s="111">
        <v>44.724800000000002</v>
      </c>
      <c r="AN1032" s="60">
        <f t="shared" si="107"/>
        <v>49.999999999883471</v>
      </c>
      <c r="AO1032" s="61">
        <v>6.06</v>
      </c>
      <c r="AS1032" s="101">
        <v>300</v>
      </c>
      <c r="AT1032" s="101">
        <v>400</v>
      </c>
      <c r="AU1032" s="101">
        <v>20</v>
      </c>
      <c r="AV1032" s="101">
        <v>25</v>
      </c>
      <c r="AW1032" s="151">
        <v>7</v>
      </c>
      <c r="AX1032" s="151">
        <v>10</v>
      </c>
      <c r="AY1032" s="101">
        <v>2.7</v>
      </c>
      <c r="AZ1032" s="101">
        <v>3.3</v>
      </c>
      <c r="BA1032" s="101">
        <v>2</v>
      </c>
      <c r="BB1032" s="101">
        <v>2</v>
      </c>
      <c r="BC1032" s="101">
        <v>12</v>
      </c>
      <c r="BD1032" s="101">
        <v>50</v>
      </c>
      <c r="BE1032" s="101">
        <v>100</v>
      </c>
      <c r="BF1032" s="101">
        <v>11</v>
      </c>
      <c r="BG1032" s="101">
        <v>30</v>
      </c>
      <c r="BH1032" s="101">
        <v>50</v>
      </c>
      <c r="BI1032" s="101">
        <v>42</v>
      </c>
      <c r="BJ1032" s="101">
        <v>50</v>
      </c>
      <c r="BK1032" s="136">
        <v>8</v>
      </c>
      <c r="BL1032" s="136">
        <v>12</v>
      </c>
      <c r="BM1032" s="101">
        <v>5</v>
      </c>
      <c r="BN1032" s="101">
        <v>10</v>
      </c>
      <c r="BO1032" s="101">
        <v>36</v>
      </c>
      <c r="BP1032" s="101">
        <v>41</v>
      </c>
      <c r="BQ1032" s="101">
        <v>2.4</v>
      </c>
    </row>
    <row r="1033" spans="1:69" hidden="1" x14ac:dyDescent="0.25">
      <c r="A1033" s="73"/>
      <c r="B1033" s="3" t="s">
        <v>46</v>
      </c>
      <c r="C1033" s="23">
        <v>3.2</v>
      </c>
      <c r="D1033" s="11">
        <v>1.2</v>
      </c>
      <c r="E1033" s="11">
        <f t="shared" si="108"/>
        <v>42.000000000000007</v>
      </c>
      <c r="F1033" s="11">
        <f t="shared" si="109"/>
        <v>1.08</v>
      </c>
      <c r="G1033" s="11">
        <v>11.78</v>
      </c>
      <c r="H1033" s="11">
        <v>48.9</v>
      </c>
      <c r="I1033" s="11">
        <v>32.861199999999997</v>
      </c>
      <c r="J1033" s="11">
        <v>32.851199999999999</v>
      </c>
      <c r="K1033" s="125">
        <f t="shared" si="105"/>
        <v>0.8333333333331675</v>
      </c>
      <c r="L1033" s="24">
        <v>44.1</v>
      </c>
      <c r="M1033" s="6">
        <v>3.33</v>
      </c>
      <c r="N1033" s="104">
        <v>3.6</v>
      </c>
      <c r="O1033" s="114">
        <v>12</v>
      </c>
      <c r="P1033" s="25">
        <f t="shared" si="101"/>
        <v>10.08</v>
      </c>
      <c r="Q1033" s="25">
        <f t="shared" si="102"/>
        <v>1.6800000000000002</v>
      </c>
      <c r="R1033" s="26">
        <v>2.15</v>
      </c>
      <c r="S1033" s="26">
        <v>39.299999999999997</v>
      </c>
      <c r="T1033" s="26">
        <v>32.840800000000002</v>
      </c>
      <c r="U1033" s="121">
        <f t="shared" si="106"/>
        <v>1.2999999999996348</v>
      </c>
      <c r="V1033" s="38">
        <v>6.24</v>
      </c>
      <c r="W1033" s="126">
        <f t="shared" si="99"/>
        <v>2.1333333333328022</v>
      </c>
      <c r="Y1033" s="40">
        <v>587</v>
      </c>
      <c r="AA1033" s="40">
        <v>11.59</v>
      </c>
      <c r="AB1033" s="41">
        <v>6.88</v>
      </c>
      <c r="AC1033" s="48">
        <v>21</v>
      </c>
      <c r="AD1033" s="49">
        <v>3.18</v>
      </c>
      <c r="AE1033" s="49">
        <v>323</v>
      </c>
      <c r="AF1033" s="49">
        <v>1.8</v>
      </c>
      <c r="AG1033" s="49">
        <f t="shared" si="103"/>
        <v>8.19</v>
      </c>
      <c r="AH1033" s="108">
        <v>0.9</v>
      </c>
      <c r="AK1033" s="56">
        <v>17.05</v>
      </c>
      <c r="AL1033" s="111">
        <v>44.709400000000002</v>
      </c>
      <c r="AM1033" s="111">
        <v>44.7072</v>
      </c>
      <c r="AN1033" s="60">
        <f t="shared" si="107"/>
        <v>55.000000000049454</v>
      </c>
      <c r="AO1033" s="61">
        <v>6.0389999999999997</v>
      </c>
      <c r="AS1033" s="101">
        <v>300</v>
      </c>
      <c r="AT1033" s="101">
        <v>400</v>
      </c>
      <c r="AU1033" s="101">
        <v>20</v>
      </c>
      <c r="AV1033" s="101">
        <v>25</v>
      </c>
      <c r="AW1033" s="151">
        <v>7</v>
      </c>
      <c r="AX1033" s="151">
        <v>10</v>
      </c>
      <c r="AY1033" s="101">
        <v>2.7</v>
      </c>
      <c r="AZ1033" s="101">
        <v>3.3</v>
      </c>
      <c r="BA1033" s="101">
        <v>2</v>
      </c>
      <c r="BB1033" s="101">
        <v>2</v>
      </c>
      <c r="BC1033" s="101">
        <v>12</v>
      </c>
      <c r="BD1033" s="101">
        <v>50</v>
      </c>
      <c r="BE1033" s="101">
        <v>100</v>
      </c>
      <c r="BF1033" s="101">
        <v>11</v>
      </c>
      <c r="BG1033" s="101">
        <v>30</v>
      </c>
      <c r="BH1033" s="101">
        <v>50</v>
      </c>
      <c r="BI1033" s="101">
        <v>42</v>
      </c>
      <c r="BJ1033" s="101">
        <v>50</v>
      </c>
      <c r="BK1033" s="136">
        <v>8</v>
      </c>
      <c r="BL1033" s="136">
        <v>12</v>
      </c>
      <c r="BM1033" s="101">
        <v>5</v>
      </c>
      <c r="BN1033" s="101">
        <v>10</v>
      </c>
      <c r="BO1033" s="101">
        <v>36</v>
      </c>
      <c r="BP1033" s="101">
        <v>41</v>
      </c>
      <c r="BQ1033" s="101">
        <v>2.4</v>
      </c>
    </row>
    <row r="1034" spans="1:69" hidden="1" x14ac:dyDescent="0.25">
      <c r="A1034" s="73"/>
      <c r="B1034" s="3" t="s">
        <v>328</v>
      </c>
      <c r="C1034" s="23">
        <v>3.3</v>
      </c>
      <c r="D1034" s="11">
        <v>1.2</v>
      </c>
      <c r="E1034" s="11">
        <f t="shared" si="108"/>
        <v>43.5</v>
      </c>
      <c r="F1034" s="11">
        <f t="shared" si="109"/>
        <v>1.08</v>
      </c>
      <c r="N1034" s="104">
        <v>3.6</v>
      </c>
      <c r="O1034" s="114">
        <v>12</v>
      </c>
      <c r="P1034" s="25">
        <f t="shared" si="101"/>
        <v>10.08</v>
      </c>
      <c r="Q1034" s="25">
        <f t="shared" si="102"/>
        <v>1.6800000000000002</v>
      </c>
      <c r="AF1034" s="49">
        <v>2.1</v>
      </c>
      <c r="AG1034" s="49">
        <f t="shared" si="103"/>
        <v>9.5549999999999997</v>
      </c>
      <c r="AH1034" s="108">
        <v>0.8</v>
      </c>
      <c r="AS1034" s="138">
        <v>300</v>
      </c>
      <c r="AT1034" s="138">
        <v>400</v>
      </c>
      <c r="AU1034" s="138">
        <v>20</v>
      </c>
      <c r="AV1034" s="138">
        <v>25</v>
      </c>
      <c r="AW1034" s="151">
        <v>7</v>
      </c>
      <c r="AX1034" s="151">
        <v>10</v>
      </c>
      <c r="AY1034" s="138">
        <v>2.7</v>
      </c>
      <c r="AZ1034" s="138">
        <v>3.3</v>
      </c>
      <c r="BA1034" s="138">
        <v>2</v>
      </c>
      <c r="BB1034" s="138">
        <v>2</v>
      </c>
      <c r="BC1034" s="138">
        <v>12</v>
      </c>
      <c r="BD1034" s="138">
        <v>50</v>
      </c>
      <c r="BE1034" s="138">
        <v>100</v>
      </c>
      <c r="BF1034" s="138">
        <v>11</v>
      </c>
      <c r="BG1034" s="138">
        <v>30</v>
      </c>
      <c r="BH1034" s="138">
        <v>50</v>
      </c>
      <c r="BI1034" s="138">
        <v>42</v>
      </c>
      <c r="BJ1034" s="138">
        <v>50</v>
      </c>
      <c r="BK1034" s="138">
        <v>8</v>
      </c>
      <c r="BL1034" s="138">
        <v>12</v>
      </c>
      <c r="BM1034" s="138">
        <v>5</v>
      </c>
      <c r="BN1034" s="138">
        <v>10</v>
      </c>
      <c r="BO1034" s="138">
        <v>36</v>
      </c>
      <c r="BP1034" s="138">
        <v>41</v>
      </c>
      <c r="BQ1034" s="138">
        <v>2.4</v>
      </c>
    </row>
    <row r="1035" spans="1:69" hidden="1" x14ac:dyDescent="0.25">
      <c r="A1035" s="73">
        <v>43517</v>
      </c>
      <c r="B1035" s="3" t="s">
        <v>38</v>
      </c>
      <c r="C1035" s="23">
        <v>3.3</v>
      </c>
      <c r="D1035" s="11">
        <v>1.2</v>
      </c>
      <c r="E1035" s="11">
        <f t="shared" si="108"/>
        <v>43.5</v>
      </c>
      <c r="F1035" s="11">
        <f t="shared" si="109"/>
        <v>1.08</v>
      </c>
      <c r="G1035" s="11">
        <v>11.76</v>
      </c>
      <c r="H1035" s="11">
        <v>48.9</v>
      </c>
      <c r="I1035" s="11">
        <v>32.362000000000002</v>
      </c>
      <c r="J1035" s="11">
        <v>32.352800000000002</v>
      </c>
      <c r="K1035" s="125">
        <f t="shared" si="105"/>
        <v>0.76666666666665628</v>
      </c>
      <c r="L1035" s="24">
        <v>44.1</v>
      </c>
      <c r="M1035" s="6">
        <v>2.65</v>
      </c>
      <c r="N1035" s="104">
        <v>3.8</v>
      </c>
      <c r="O1035" s="114">
        <v>13.5</v>
      </c>
      <c r="P1035" s="25">
        <f t="shared" si="101"/>
        <v>10.639999999999999</v>
      </c>
      <c r="Q1035" s="25">
        <f t="shared" si="102"/>
        <v>1.94</v>
      </c>
      <c r="R1035" s="26">
        <v>2.17</v>
      </c>
      <c r="S1035" s="26">
        <v>39.700000000000003</v>
      </c>
      <c r="T1035" s="26">
        <v>32.3401</v>
      </c>
      <c r="U1035" s="121">
        <f t="shared" si="106"/>
        <v>1.587500000000297</v>
      </c>
      <c r="V1035" s="38">
        <v>6.28</v>
      </c>
      <c r="W1035" s="126">
        <f t="shared" ref="W1035:W1098" si="110">U1035+K1035</f>
        <v>2.3541666666669534</v>
      </c>
      <c r="Y1035" s="40">
        <v>563</v>
      </c>
      <c r="AA1035" s="40">
        <v>10.64</v>
      </c>
      <c r="AB1035" s="41">
        <v>7.96</v>
      </c>
      <c r="AC1035" s="48">
        <v>20.9</v>
      </c>
      <c r="AD1035" s="49">
        <v>3.28</v>
      </c>
      <c r="AE1035" s="49">
        <v>316</v>
      </c>
      <c r="AF1035" s="49">
        <v>1.95</v>
      </c>
      <c r="AG1035" s="49">
        <f t="shared" si="103"/>
        <v>8.8724999999999987</v>
      </c>
      <c r="AH1035" s="108">
        <v>0.85</v>
      </c>
      <c r="AK1035" s="56">
        <v>10.85</v>
      </c>
      <c r="AL1035" s="111">
        <v>44.656399999999998</v>
      </c>
      <c r="AM1035" s="111">
        <v>44.654000000000003</v>
      </c>
      <c r="AN1035" s="60">
        <f t="shared" si="107"/>
        <v>59.999999999860165</v>
      </c>
      <c r="AO1035" s="61">
        <v>5.79</v>
      </c>
      <c r="AS1035" s="138">
        <v>300</v>
      </c>
      <c r="AT1035" s="138">
        <v>400</v>
      </c>
      <c r="AU1035" s="138">
        <v>20</v>
      </c>
      <c r="AV1035" s="138">
        <v>25</v>
      </c>
      <c r="AW1035" s="151">
        <v>7</v>
      </c>
      <c r="AX1035" s="151">
        <v>10</v>
      </c>
      <c r="AY1035" s="138">
        <v>2.7</v>
      </c>
      <c r="AZ1035" s="138">
        <v>3.3</v>
      </c>
      <c r="BA1035" s="138">
        <v>2</v>
      </c>
      <c r="BB1035" s="138">
        <v>2</v>
      </c>
      <c r="BC1035" s="138">
        <v>12</v>
      </c>
      <c r="BD1035" s="138">
        <v>50</v>
      </c>
      <c r="BE1035" s="138">
        <v>100</v>
      </c>
      <c r="BF1035" s="138">
        <v>11</v>
      </c>
      <c r="BG1035" s="138">
        <v>30</v>
      </c>
      <c r="BH1035" s="138">
        <v>50</v>
      </c>
      <c r="BI1035" s="138">
        <v>42</v>
      </c>
      <c r="BJ1035" s="138">
        <v>50</v>
      </c>
      <c r="BK1035" s="138">
        <v>8</v>
      </c>
      <c r="BL1035" s="138">
        <v>12</v>
      </c>
      <c r="BM1035" s="138">
        <v>5</v>
      </c>
      <c r="BN1035" s="138">
        <v>10</v>
      </c>
      <c r="BO1035" s="138">
        <v>36</v>
      </c>
      <c r="BP1035" s="138">
        <v>41</v>
      </c>
      <c r="BQ1035" s="138">
        <v>2.4</v>
      </c>
    </row>
    <row r="1036" spans="1:69" hidden="1" x14ac:dyDescent="0.25">
      <c r="A1036" s="73"/>
      <c r="B1036" s="3" t="s">
        <v>75</v>
      </c>
      <c r="C1036" s="23">
        <v>3.2</v>
      </c>
      <c r="D1036" s="11">
        <v>1.1000000000000001</v>
      </c>
      <c r="E1036" s="11">
        <f t="shared" si="108"/>
        <v>42.5</v>
      </c>
      <c r="F1036" s="11">
        <f t="shared" si="109"/>
        <v>0.9900000000000001</v>
      </c>
      <c r="G1036" s="11">
        <v>11.84</v>
      </c>
      <c r="H1036" s="11">
        <v>49.3</v>
      </c>
      <c r="I1036" s="11">
        <v>32.457700000000003</v>
      </c>
      <c r="J1036" s="11">
        <v>32.443899999999999</v>
      </c>
      <c r="K1036" s="125">
        <f t="shared" si="105"/>
        <v>1.1500000000002804</v>
      </c>
      <c r="L1036" s="24">
        <v>44</v>
      </c>
      <c r="M1036" s="6">
        <v>2.7</v>
      </c>
      <c r="N1036" s="104">
        <v>3.8</v>
      </c>
      <c r="O1036" s="114">
        <v>11.5</v>
      </c>
      <c r="P1036" s="25">
        <f t="shared" si="101"/>
        <v>10.639999999999999</v>
      </c>
      <c r="Q1036" s="25">
        <f t="shared" si="102"/>
        <v>1.54</v>
      </c>
      <c r="R1036" s="26">
        <v>2.17</v>
      </c>
      <c r="S1036" s="26">
        <v>40</v>
      </c>
      <c r="T1036" s="26">
        <v>32.432099999999998</v>
      </c>
      <c r="U1036" s="121">
        <f t="shared" si="106"/>
        <v>1.4750000000001151</v>
      </c>
      <c r="V1036" s="38">
        <v>6.17</v>
      </c>
      <c r="W1036" s="126">
        <f t="shared" si="110"/>
        <v>2.6250000000003952</v>
      </c>
      <c r="Y1036" s="40">
        <v>564</v>
      </c>
      <c r="AA1036" s="40">
        <v>12.26</v>
      </c>
      <c r="AB1036" s="41">
        <v>7.44</v>
      </c>
      <c r="AC1036" s="48">
        <v>21.1</v>
      </c>
      <c r="AD1036" s="49">
        <v>3.14</v>
      </c>
      <c r="AE1036" s="49">
        <v>312</v>
      </c>
      <c r="AF1036" s="49">
        <v>1.8</v>
      </c>
      <c r="AG1036" s="49">
        <f t="shared" si="103"/>
        <v>8.19</v>
      </c>
      <c r="AH1036" s="108">
        <v>0.8</v>
      </c>
      <c r="AK1036" s="56">
        <v>10.87</v>
      </c>
      <c r="AL1036" s="111">
        <v>44.768599999999999</v>
      </c>
      <c r="AM1036" s="111">
        <v>44.766199999999998</v>
      </c>
      <c r="AN1036" s="60">
        <f t="shared" si="107"/>
        <v>60.000000000037801</v>
      </c>
      <c r="AO1036" s="61">
        <v>7.03</v>
      </c>
      <c r="AS1036" s="138">
        <v>300</v>
      </c>
      <c r="AT1036" s="138">
        <v>400</v>
      </c>
      <c r="AU1036" s="138">
        <v>20</v>
      </c>
      <c r="AV1036" s="138">
        <v>25</v>
      </c>
      <c r="AW1036" s="151">
        <v>7</v>
      </c>
      <c r="AX1036" s="151">
        <v>10</v>
      </c>
      <c r="AY1036" s="138">
        <v>2.7</v>
      </c>
      <c r="AZ1036" s="138">
        <v>3.3</v>
      </c>
      <c r="BA1036" s="138">
        <v>2</v>
      </c>
      <c r="BB1036" s="138">
        <v>2</v>
      </c>
      <c r="BC1036" s="138">
        <v>12</v>
      </c>
      <c r="BD1036" s="138">
        <v>50</v>
      </c>
      <c r="BE1036" s="138">
        <v>100</v>
      </c>
      <c r="BF1036" s="138">
        <v>11</v>
      </c>
      <c r="BG1036" s="138">
        <v>30</v>
      </c>
      <c r="BH1036" s="138">
        <v>50</v>
      </c>
      <c r="BI1036" s="138">
        <v>42</v>
      </c>
      <c r="BJ1036" s="138">
        <v>50</v>
      </c>
      <c r="BK1036" s="138">
        <v>8</v>
      </c>
      <c r="BL1036" s="138">
        <v>12</v>
      </c>
      <c r="BM1036" s="138">
        <v>5</v>
      </c>
      <c r="BN1036" s="138">
        <v>10</v>
      </c>
      <c r="BO1036" s="138">
        <v>36</v>
      </c>
      <c r="BP1036" s="138">
        <v>41</v>
      </c>
      <c r="BQ1036" s="138">
        <v>2.4</v>
      </c>
    </row>
    <row r="1037" spans="1:69" hidden="1" x14ac:dyDescent="0.25">
      <c r="A1037" s="73"/>
      <c r="B1037" s="3" t="s">
        <v>117</v>
      </c>
      <c r="C1037" s="23">
        <v>3</v>
      </c>
      <c r="D1037" s="11">
        <v>1.2</v>
      </c>
      <c r="E1037" s="11">
        <f t="shared" si="108"/>
        <v>39</v>
      </c>
      <c r="F1037" s="11">
        <f t="shared" si="109"/>
        <v>1.08</v>
      </c>
      <c r="N1037" s="104">
        <v>3.8</v>
      </c>
      <c r="O1037" s="114">
        <v>13.5</v>
      </c>
      <c r="P1037" s="25">
        <f t="shared" si="101"/>
        <v>10.639999999999999</v>
      </c>
      <c r="Q1037" s="25">
        <f t="shared" si="102"/>
        <v>1.94</v>
      </c>
      <c r="AF1037" s="49">
        <v>1.9</v>
      </c>
      <c r="AG1037" s="49">
        <f t="shared" si="103"/>
        <v>8.6449999999999996</v>
      </c>
      <c r="AH1037" s="108">
        <v>0.9</v>
      </c>
      <c r="AS1037" s="138">
        <v>300</v>
      </c>
      <c r="AT1037" s="138">
        <v>400</v>
      </c>
      <c r="AU1037" s="138">
        <v>20</v>
      </c>
      <c r="AV1037" s="138">
        <v>25</v>
      </c>
      <c r="AW1037" s="151">
        <v>7</v>
      </c>
      <c r="AX1037" s="151">
        <v>10</v>
      </c>
      <c r="AY1037" s="138">
        <v>2.7</v>
      </c>
      <c r="AZ1037" s="138">
        <v>3.3</v>
      </c>
      <c r="BA1037" s="138">
        <v>2</v>
      </c>
      <c r="BB1037" s="138">
        <v>2</v>
      </c>
      <c r="BC1037" s="138">
        <v>12</v>
      </c>
      <c r="BD1037" s="138">
        <v>50</v>
      </c>
      <c r="BE1037" s="138">
        <v>100</v>
      </c>
      <c r="BF1037" s="138">
        <v>11</v>
      </c>
      <c r="BG1037" s="138">
        <v>30</v>
      </c>
      <c r="BH1037" s="138">
        <v>50</v>
      </c>
      <c r="BI1037" s="138">
        <v>42</v>
      </c>
      <c r="BJ1037" s="138">
        <v>50</v>
      </c>
      <c r="BK1037" s="138">
        <v>8</v>
      </c>
      <c r="BL1037" s="138">
        <v>12</v>
      </c>
      <c r="BM1037" s="138">
        <v>5</v>
      </c>
      <c r="BN1037" s="138">
        <v>10</v>
      </c>
      <c r="BO1037" s="138">
        <v>36</v>
      </c>
      <c r="BP1037" s="138">
        <v>41</v>
      </c>
      <c r="BQ1037" s="138">
        <v>2.4</v>
      </c>
    </row>
    <row r="1038" spans="1:69" hidden="1" x14ac:dyDescent="0.25">
      <c r="A1038" s="73">
        <v>43518</v>
      </c>
      <c r="B1038" s="3" t="s">
        <v>38</v>
      </c>
      <c r="C1038" s="23">
        <v>3.1</v>
      </c>
      <c r="D1038" s="11">
        <v>1</v>
      </c>
      <c r="E1038" s="11">
        <f t="shared" si="108"/>
        <v>41.5</v>
      </c>
      <c r="F1038" s="11">
        <f t="shared" si="109"/>
        <v>0.9</v>
      </c>
      <c r="G1038" s="11">
        <v>11.92</v>
      </c>
      <c r="H1038" s="11">
        <v>48.9</v>
      </c>
      <c r="I1038" s="11">
        <v>32.319499999999998</v>
      </c>
      <c r="J1038" s="11">
        <v>32.304400000000001</v>
      </c>
      <c r="K1038" s="125">
        <f t="shared" si="105"/>
        <v>1.2583333333330653</v>
      </c>
      <c r="L1038" s="24">
        <v>43.7</v>
      </c>
      <c r="M1038" s="6">
        <v>4.62</v>
      </c>
      <c r="N1038" s="104">
        <v>3.7</v>
      </c>
      <c r="O1038" s="114">
        <v>12</v>
      </c>
      <c r="P1038" s="25">
        <f t="shared" si="101"/>
        <v>10.36</v>
      </c>
      <c r="Q1038" s="25">
        <f t="shared" si="102"/>
        <v>1.6600000000000001</v>
      </c>
      <c r="R1038" s="26">
        <v>2.2400000000000002</v>
      </c>
      <c r="S1038" s="26">
        <v>39.700000000000003</v>
      </c>
      <c r="T1038" s="26">
        <v>32.291899999999998</v>
      </c>
      <c r="U1038" s="121">
        <f t="shared" si="106"/>
        <v>1.5625000000003553</v>
      </c>
      <c r="V1038" s="38">
        <v>6.21</v>
      </c>
      <c r="W1038" s="126">
        <f t="shared" si="110"/>
        <v>2.8208333333334208</v>
      </c>
      <c r="Y1038" s="40">
        <v>565</v>
      </c>
      <c r="AA1038" s="40">
        <v>13.28</v>
      </c>
      <c r="AB1038" s="41">
        <v>11.46</v>
      </c>
      <c r="AC1038" s="48">
        <v>21.1</v>
      </c>
      <c r="AD1038" s="49">
        <v>3.25</v>
      </c>
      <c r="AE1038" s="49">
        <v>322</v>
      </c>
      <c r="AF1038" s="49">
        <v>1.8</v>
      </c>
      <c r="AG1038" s="49">
        <f t="shared" si="103"/>
        <v>8.19</v>
      </c>
      <c r="AH1038" s="108">
        <v>0.8</v>
      </c>
      <c r="AK1038" s="56">
        <v>11.39</v>
      </c>
      <c r="AL1038" s="111">
        <v>44.655000000000001</v>
      </c>
      <c r="AM1038" s="111">
        <v>44.652700000000003</v>
      </c>
      <c r="AN1038" s="60">
        <f t="shared" si="107"/>
        <v>57.499999999954809</v>
      </c>
      <c r="AO1038" s="61">
        <v>7.82</v>
      </c>
      <c r="AS1038" s="138">
        <v>300</v>
      </c>
      <c r="AT1038" s="138">
        <v>400</v>
      </c>
      <c r="AU1038" s="138">
        <v>20</v>
      </c>
      <c r="AV1038" s="138">
        <v>25</v>
      </c>
      <c r="AW1038" s="151">
        <v>7</v>
      </c>
      <c r="AX1038" s="151">
        <v>10</v>
      </c>
      <c r="AY1038" s="138">
        <v>2.7</v>
      </c>
      <c r="AZ1038" s="138">
        <v>3.3</v>
      </c>
      <c r="BA1038" s="138">
        <v>2</v>
      </c>
      <c r="BB1038" s="138">
        <v>2</v>
      </c>
      <c r="BC1038" s="138">
        <v>12</v>
      </c>
      <c r="BD1038" s="138">
        <v>50</v>
      </c>
      <c r="BE1038" s="138">
        <v>100</v>
      </c>
      <c r="BF1038" s="138">
        <v>11</v>
      </c>
      <c r="BG1038" s="138">
        <v>30</v>
      </c>
      <c r="BH1038" s="138">
        <v>50</v>
      </c>
      <c r="BI1038" s="138">
        <v>42</v>
      </c>
      <c r="BJ1038" s="138">
        <v>50</v>
      </c>
      <c r="BK1038" s="138">
        <v>8</v>
      </c>
      <c r="BL1038" s="138">
        <v>12</v>
      </c>
      <c r="BM1038" s="138">
        <v>5</v>
      </c>
      <c r="BN1038" s="138">
        <v>10</v>
      </c>
      <c r="BO1038" s="138">
        <v>36</v>
      </c>
      <c r="BP1038" s="138">
        <v>41</v>
      </c>
      <c r="BQ1038" s="138">
        <v>2.4</v>
      </c>
    </row>
    <row r="1039" spans="1:69" hidden="1" x14ac:dyDescent="0.25">
      <c r="A1039" s="73"/>
      <c r="B1039" s="3" t="s">
        <v>85</v>
      </c>
      <c r="C1039" s="23">
        <v>3.1</v>
      </c>
      <c r="D1039" s="11">
        <v>0.9</v>
      </c>
      <c r="E1039" s="11">
        <f t="shared" si="108"/>
        <v>42.000000000000007</v>
      </c>
      <c r="F1039" s="11">
        <f t="shared" si="109"/>
        <v>0.81</v>
      </c>
      <c r="G1039" s="11">
        <v>11.95</v>
      </c>
      <c r="H1039" s="11">
        <v>48.4</v>
      </c>
      <c r="I1039" s="11">
        <v>32.581800000000001</v>
      </c>
      <c r="J1039" s="11">
        <v>32.564300000000003</v>
      </c>
      <c r="K1039" s="125">
        <f t="shared" si="105"/>
        <v>1.4583333333331912</v>
      </c>
      <c r="L1039" s="24">
        <v>43.5</v>
      </c>
      <c r="M1039" s="6">
        <v>3.3</v>
      </c>
      <c r="N1039" s="104">
        <v>3.6</v>
      </c>
      <c r="O1039" s="114">
        <v>11.5</v>
      </c>
      <c r="P1039" s="25">
        <f t="shared" si="101"/>
        <v>10.08</v>
      </c>
      <c r="Q1039" s="25">
        <f t="shared" si="102"/>
        <v>1.58</v>
      </c>
      <c r="R1039" s="26">
        <v>2.2200000000000002</v>
      </c>
      <c r="S1039" s="26">
        <v>39.6</v>
      </c>
      <c r="T1039" s="26">
        <v>32.552399999999999</v>
      </c>
      <c r="U1039" s="121">
        <f t="shared" si="106"/>
        <v>1.4875000000005301</v>
      </c>
      <c r="V1039" s="38">
        <v>6.22</v>
      </c>
      <c r="W1039" s="126">
        <f t="shared" si="110"/>
        <v>2.945833333333721</v>
      </c>
      <c r="Y1039" s="40">
        <v>561</v>
      </c>
      <c r="AA1039" s="40">
        <v>14.14</v>
      </c>
      <c r="AB1039" s="41">
        <v>11.67</v>
      </c>
      <c r="AC1039" s="48">
        <v>21</v>
      </c>
      <c r="AD1039" s="49">
        <v>3.29</v>
      </c>
      <c r="AE1039" s="49">
        <v>317</v>
      </c>
      <c r="AF1039" s="49">
        <v>1.9</v>
      </c>
      <c r="AG1039" s="49">
        <f t="shared" si="103"/>
        <v>8.6449999999999996</v>
      </c>
      <c r="AH1039" s="108">
        <v>0.9</v>
      </c>
      <c r="AK1039" s="56">
        <v>13.3</v>
      </c>
      <c r="AL1039" s="111">
        <v>44.684199999999997</v>
      </c>
      <c r="AM1039" s="111">
        <v>44.681399999999996</v>
      </c>
      <c r="AN1039" s="60">
        <f t="shared" si="107"/>
        <v>70.000000000014495</v>
      </c>
      <c r="AO1039" s="61">
        <v>4.3330000000000002</v>
      </c>
      <c r="AS1039" s="138">
        <v>300</v>
      </c>
      <c r="AT1039" s="138">
        <v>400</v>
      </c>
      <c r="AU1039" s="138">
        <v>20</v>
      </c>
      <c r="AV1039" s="138">
        <v>25</v>
      </c>
      <c r="AW1039" s="151">
        <v>7</v>
      </c>
      <c r="AX1039" s="151">
        <v>10</v>
      </c>
      <c r="AY1039" s="138">
        <v>2.7</v>
      </c>
      <c r="AZ1039" s="138">
        <v>3.3</v>
      </c>
      <c r="BA1039" s="138">
        <v>2</v>
      </c>
      <c r="BB1039" s="138">
        <v>2</v>
      </c>
      <c r="BC1039" s="138">
        <v>12</v>
      </c>
      <c r="BD1039" s="138">
        <v>50</v>
      </c>
      <c r="BE1039" s="138">
        <v>100</v>
      </c>
      <c r="BF1039" s="138">
        <v>11</v>
      </c>
      <c r="BG1039" s="138">
        <v>30</v>
      </c>
      <c r="BH1039" s="138">
        <v>50</v>
      </c>
      <c r="BI1039" s="138">
        <v>42</v>
      </c>
      <c r="BJ1039" s="138">
        <v>50</v>
      </c>
      <c r="BK1039" s="138">
        <v>8</v>
      </c>
      <c r="BL1039" s="138">
        <v>12</v>
      </c>
      <c r="BM1039" s="138">
        <v>5</v>
      </c>
      <c r="BN1039" s="138">
        <v>10</v>
      </c>
      <c r="BO1039" s="138">
        <v>36</v>
      </c>
      <c r="BP1039" s="138">
        <v>41</v>
      </c>
      <c r="BQ1039" s="138">
        <v>2.4</v>
      </c>
    </row>
    <row r="1040" spans="1:69" hidden="1" x14ac:dyDescent="0.25">
      <c r="A1040" s="73"/>
      <c r="B1040" s="3" t="s">
        <v>228</v>
      </c>
      <c r="C1040" s="23">
        <v>3.1</v>
      </c>
      <c r="D1040" s="11">
        <v>1.1000000000000001</v>
      </c>
      <c r="E1040" s="11">
        <f t="shared" si="108"/>
        <v>41</v>
      </c>
      <c r="F1040" s="11">
        <f t="shared" si="109"/>
        <v>0.9900000000000001</v>
      </c>
      <c r="N1040" s="104">
        <v>3.6</v>
      </c>
      <c r="O1040" s="114">
        <v>11.5</v>
      </c>
      <c r="P1040" s="25">
        <f t="shared" si="101"/>
        <v>10.08</v>
      </c>
      <c r="Q1040" s="25">
        <f t="shared" si="102"/>
        <v>1.58</v>
      </c>
      <c r="AF1040" s="49">
        <v>2</v>
      </c>
      <c r="AG1040" s="49">
        <f t="shared" si="103"/>
        <v>9.1</v>
      </c>
      <c r="AH1040" s="108">
        <v>0.8</v>
      </c>
      <c r="AS1040" s="138">
        <v>300</v>
      </c>
      <c r="AT1040" s="138">
        <v>400</v>
      </c>
      <c r="AU1040" s="138">
        <v>20</v>
      </c>
      <c r="AV1040" s="138">
        <v>25</v>
      </c>
      <c r="AW1040" s="151">
        <v>7</v>
      </c>
      <c r="AX1040" s="151">
        <v>10</v>
      </c>
      <c r="AY1040" s="138">
        <v>2.7</v>
      </c>
      <c r="AZ1040" s="138">
        <v>3.3</v>
      </c>
      <c r="BA1040" s="138">
        <v>2</v>
      </c>
      <c r="BB1040" s="138">
        <v>2</v>
      </c>
      <c r="BC1040" s="138">
        <v>12</v>
      </c>
      <c r="BD1040" s="138">
        <v>50</v>
      </c>
      <c r="BE1040" s="138">
        <v>100</v>
      </c>
      <c r="BF1040" s="138">
        <v>11</v>
      </c>
      <c r="BG1040" s="138">
        <v>30</v>
      </c>
      <c r="BH1040" s="138">
        <v>50</v>
      </c>
      <c r="BI1040" s="138">
        <v>42</v>
      </c>
      <c r="BJ1040" s="138">
        <v>50</v>
      </c>
      <c r="BK1040" s="138">
        <v>8</v>
      </c>
      <c r="BL1040" s="138">
        <v>12</v>
      </c>
      <c r="BM1040" s="138">
        <v>5</v>
      </c>
      <c r="BN1040" s="138">
        <v>10</v>
      </c>
      <c r="BO1040" s="138">
        <v>36</v>
      </c>
      <c r="BP1040" s="138">
        <v>41</v>
      </c>
      <c r="BQ1040" s="138">
        <v>2.4</v>
      </c>
    </row>
    <row r="1041" spans="1:69" hidden="1" x14ac:dyDescent="0.25">
      <c r="A1041" s="73">
        <v>43521</v>
      </c>
      <c r="B1041" s="3" t="s">
        <v>34</v>
      </c>
      <c r="C1041" s="23">
        <v>3.2</v>
      </c>
      <c r="D1041" s="11">
        <v>1</v>
      </c>
      <c r="E1041" s="11">
        <f t="shared" si="108"/>
        <v>43</v>
      </c>
      <c r="F1041" s="11">
        <f t="shared" si="109"/>
        <v>0.9</v>
      </c>
      <c r="G1041" s="11">
        <v>12.13</v>
      </c>
      <c r="H1041" s="11">
        <v>48.6</v>
      </c>
      <c r="I1041" s="11">
        <v>32.898099999999999</v>
      </c>
      <c r="J1041" s="11">
        <v>32.871499999999997</v>
      </c>
      <c r="K1041" s="125">
        <f t="shared" si="105"/>
        <v>2.2166666666668298</v>
      </c>
      <c r="L1041" s="24">
        <v>43.4</v>
      </c>
      <c r="M1041" s="6">
        <v>2.98</v>
      </c>
      <c r="N1041" s="104">
        <v>3.8</v>
      </c>
      <c r="O1041" s="114">
        <v>11</v>
      </c>
      <c r="P1041" s="25">
        <f t="shared" si="101"/>
        <v>10.639999999999999</v>
      </c>
      <c r="Q1041" s="25">
        <f t="shared" si="102"/>
        <v>1.4400000000000002</v>
      </c>
      <c r="R1041" s="26">
        <v>2.0299999999999998</v>
      </c>
      <c r="S1041" s="26">
        <v>39.6</v>
      </c>
      <c r="T1041" s="26">
        <v>32.860100000000003</v>
      </c>
      <c r="U1041" s="121">
        <f t="shared" si="106"/>
        <v>1.4249999999993435</v>
      </c>
      <c r="V1041" s="38">
        <v>6.16</v>
      </c>
      <c r="W1041" s="126">
        <f t="shared" si="110"/>
        <v>3.6416666666661732</v>
      </c>
      <c r="Y1041" s="40">
        <v>544</v>
      </c>
      <c r="AA1041" s="40">
        <v>17.02</v>
      </c>
      <c r="AB1041" s="41">
        <v>13.65</v>
      </c>
      <c r="AC1041" s="48">
        <v>20.8</v>
      </c>
      <c r="AD1041" s="49">
        <v>3.12</v>
      </c>
      <c r="AE1041" s="49">
        <v>324</v>
      </c>
      <c r="AF1041" s="49">
        <v>1.7</v>
      </c>
      <c r="AG1041" s="49">
        <f t="shared" si="103"/>
        <v>7.7349999999999994</v>
      </c>
      <c r="AH1041" s="108">
        <v>0.7</v>
      </c>
      <c r="AK1041" s="56">
        <v>17.22</v>
      </c>
      <c r="AL1041" s="111">
        <v>44.67</v>
      </c>
      <c r="AM1041" s="111">
        <v>44.667700000000004</v>
      </c>
      <c r="AN1041" s="60">
        <f t="shared" si="107"/>
        <v>57.499999999954809</v>
      </c>
      <c r="AO1041" s="61">
        <v>5.08</v>
      </c>
      <c r="AS1041" s="138">
        <v>300</v>
      </c>
      <c r="AT1041" s="138">
        <v>400</v>
      </c>
      <c r="AU1041" s="138">
        <v>20</v>
      </c>
      <c r="AV1041" s="138">
        <v>25</v>
      </c>
      <c r="AW1041" s="151">
        <v>7</v>
      </c>
      <c r="AX1041" s="151">
        <v>10</v>
      </c>
      <c r="AY1041" s="138">
        <v>2.7</v>
      </c>
      <c r="AZ1041" s="138">
        <v>3.3</v>
      </c>
      <c r="BA1041" s="138">
        <v>2</v>
      </c>
      <c r="BB1041" s="138">
        <v>2</v>
      </c>
      <c r="BC1041" s="138">
        <v>12</v>
      </c>
      <c r="BD1041" s="138">
        <v>50</v>
      </c>
      <c r="BE1041" s="138">
        <v>100</v>
      </c>
      <c r="BF1041" s="138">
        <v>11</v>
      </c>
      <c r="BG1041" s="138">
        <v>30</v>
      </c>
      <c r="BH1041" s="138">
        <v>50</v>
      </c>
      <c r="BI1041" s="138">
        <v>42</v>
      </c>
      <c r="BJ1041" s="138">
        <v>50</v>
      </c>
      <c r="BK1041" s="138">
        <v>8</v>
      </c>
      <c r="BL1041" s="138">
        <v>12</v>
      </c>
      <c r="BM1041" s="138">
        <v>5</v>
      </c>
      <c r="BN1041" s="138">
        <v>10</v>
      </c>
      <c r="BO1041" s="138">
        <v>36</v>
      </c>
      <c r="BP1041" s="138">
        <v>41</v>
      </c>
      <c r="BQ1041" s="138">
        <v>2.4</v>
      </c>
    </row>
    <row r="1042" spans="1:69" hidden="1" x14ac:dyDescent="0.25">
      <c r="A1042" s="73"/>
      <c r="B1042" s="3" t="s">
        <v>160</v>
      </c>
      <c r="C1042" s="23">
        <v>3.4</v>
      </c>
      <c r="D1042" s="11">
        <v>1</v>
      </c>
      <c r="E1042" s="11">
        <f t="shared" si="108"/>
        <v>46</v>
      </c>
      <c r="F1042" s="11">
        <f t="shared" si="109"/>
        <v>0.9</v>
      </c>
      <c r="G1042" s="11">
        <v>12.13</v>
      </c>
      <c r="H1042" s="11">
        <v>48.8</v>
      </c>
      <c r="I1042" s="11">
        <v>32.315899999999999</v>
      </c>
      <c r="J1042" s="11">
        <v>32.2956</v>
      </c>
      <c r="K1042" s="125">
        <f t="shared" si="105"/>
        <v>1.6916666666665729</v>
      </c>
      <c r="L1042" s="24">
        <v>43.8</v>
      </c>
      <c r="M1042" s="6">
        <v>3.29</v>
      </c>
      <c r="N1042" s="104">
        <v>3.9</v>
      </c>
      <c r="O1042" s="114">
        <v>13.2</v>
      </c>
      <c r="P1042" s="25">
        <f t="shared" si="101"/>
        <v>10.92</v>
      </c>
      <c r="Q1042" s="25">
        <f t="shared" si="102"/>
        <v>1.8599999999999999</v>
      </c>
      <c r="R1042" s="26">
        <v>2.09</v>
      </c>
      <c r="S1042" s="26">
        <v>39.799999999999997</v>
      </c>
      <c r="T1042" s="26">
        <v>32.284300000000002</v>
      </c>
      <c r="U1042" s="121">
        <f t="shared" si="106"/>
        <v>1.4124999999998167</v>
      </c>
      <c r="V1042" s="38">
        <v>6.07</v>
      </c>
      <c r="W1042" s="126">
        <f t="shared" si="110"/>
        <v>3.1041666666663899</v>
      </c>
      <c r="Y1042" s="40">
        <v>563</v>
      </c>
      <c r="AA1042" s="40">
        <v>17.600000000000001</v>
      </c>
      <c r="AB1042" s="41">
        <v>17.5</v>
      </c>
      <c r="AC1042" s="48">
        <v>21.3</v>
      </c>
      <c r="AD1042" s="49">
        <v>3.19</v>
      </c>
      <c r="AE1042" s="49">
        <v>315</v>
      </c>
      <c r="AF1042" s="49">
        <v>1.6</v>
      </c>
      <c r="AG1042" s="49">
        <f t="shared" si="103"/>
        <v>7.28</v>
      </c>
      <c r="AH1042" s="108">
        <v>0.9</v>
      </c>
      <c r="AJ1042" s="80">
        <v>69.61</v>
      </c>
      <c r="AK1042" s="56">
        <v>14.1</v>
      </c>
      <c r="AL1042" s="111">
        <v>44.811799999999998</v>
      </c>
      <c r="AM1042" s="111">
        <v>44.8095</v>
      </c>
      <c r="AN1042" s="60">
        <f t="shared" si="107"/>
        <v>57.499999999954809</v>
      </c>
      <c r="AO1042" s="61">
        <v>5.5129999999999999</v>
      </c>
      <c r="AS1042" s="138">
        <v>300</v>
      </c>
      <c r="AT1042" s="138">
        <v>400</v>
      </c>
      <c r="AU1042" s="138">
        <v>20</v>
      </c>
      <c r="AV1042" s="138">
        <v>25</v>
      </c>
      <c r="AW1042" s="151">
        <v>7</v>
      </c>
      <c r="AX1042" s="151">
        <v>10</v>
      </c>
      <c r="AY1042" s="138">
        <v>2.7</v>
      </c>
      <c r="AZ1042" s="138">
        <v>3.3</v>
      </c>
      <c r="BA1042" s="138">
        <v>2</v>
      </c>
      <c r="BB1042" s="138">
        <v>2</v>
      </c>
      <c r="BC1042" s="138">
        <v>12</v>
      </c>
      <c r="BD1042" s="138">
        <v>50</v>
      </c>
      <c r="BE1042" s="138">
        <v>100</v>
      </c>
      <c r="BF1042" s="138">
        <v>11</v>
      </c>
      <c r="BG1042" s="138">
        <v>30</v>
      </c>
      <c r="BH1042" s="138">
        <v>50</v>
      </c>
      <c r="BI1042" s="138">
        <v>42</v>
      </c>
      <c r="BJ1042" s="138">
        <v>50</v>
      </c>
      <c r="BK1042" s="138">
        <v>8</v>
      </c>
      <c r="BL1042" s="138">
        <v>12</v>
      </c>
      <c r="BM1042" s="138">
        <v>5</v>
      </c>
      <c r="BN1042" s="138">
        <v>10</v>
      </c>
      <c r="BO1042" s="138">
        <v>36</v>
      </c>
      <c r="BP1042" s="138">
        <v>41</v>
      </c>
      <c r="BQ1042" s="138">
        <v>2.4</v>
      </c>
    </row>
    <row r="1043" spans="1:69" s="139" customFormat="1" hidden="1" x14ac:dyDescent="0.25">
      <c r="A1043" s="73"/>
      <c r="B1043" s="3" t="s">
        <v>37</v>
      </c>
      <c r="C1043" s="23">
        <v>3.1</v>
      </c>
      <c r="D1043" s="11">
        <v>0.9</v>
      </c>
      <c r="E1043" s="11">
        <f t="shared" si="108"/>
        <v>42.000000000000007</v>
      </c>
      <c r="F1043" s="11">
        <f t="shared" si="109"/>
        <v>0.81</v>
      </c>
      <c r="G1043" s="11"/>
      <c r="H1043" s="11"/>
      <c r="I1043" s="11"/>
      <c r="J1043" s="11"/>
      <c r="K1043" s="125"/>
      <c r="L1043" s="24"/>
      <c r="M1043" s="6"/>
      <c r="N1043" s="104">
        <v>3.9</v>
      </c>
      <c r="O1043" s="114">
        <v>12.5</v>
      </c>
      <c r="P1043" s="25">
        <f t="shared" si="101"/>
        <v>10.92</v>
      </c>
      <c r="Q1043" s="25">
        <f t="shared" si="102"/>
        <v>1.72</v>
      </c>
      <c r="R1043" s="26"/>
      <c r="S1043" s="26"/>
      <c r="T1043" s="26"/>
      <c r="U1043" s="121"/>
      <c r="V1043" s="38"/>
      <c r="W1043" s="126"/>
      <c r="X1043" s="150"/>
      <c r="Y1043" s="40"/>
      <c r="Z1043" s="40"/>
      <c r="AA1043" s="40"/>
      <c r="AB1043" s="41"/>
      <c r="AC1043" s="48"/>
      <c r="AD1043" s="49"/>
      <c r="AE1043" s="49"/>
      <c r="AF1043" s="49">
        <v>2</v>
      </c>
      <c r="AG1043" s="49">
        <f t="shared" si="103"/>
        <v>9.1</v>
      </c>
      <c r="AH1043" s="108">
        <v>0.7</v>
      </c>
      <c r="AI1043" s="108"/>
      <c r="AJ1043" s="80"/>
      <c r="AK1043" s="56"/>
      <c r="AL1043" s="111"/>
      <c r="AM1043" s="111"/>
      <c r="AN1043" s="60"/>
      <c r="AO1043" s="61"/>
      <c r="AQ1043" s="76"/>
      <c r="AR1043" s="96"/>
    </row>
    <row r="1044" spans="1:69" hidden="1" x14ac:dyDescent="0.25">
      <c r="A1044" s="73">
        <v>43522</v>
      </c>
      <c r="B1044" s="3" t="s">
        <v>164</v>
      </c>
      <c r="C1044" s="23">
        <v>3.2</v>
      </c>
      <c r="D1044" s="11">
        <v>0.9</v>
      </c>
      <c r="E1044" s="11">
        <f t="shared" si="108"/>
        <v>43.500000000000007</v>
      </c>
      <c r="F1044" s="11">
        <f t="shared" si="109"/>
        <v>0.81</v>
      </c>
      <c r="G1044" s="11">
        <v>12.09</v>
      </c>
      <c r="H1044" s="11">
        <v>48.3</v>
      </c>
      <c r="I1044" s="11">
        <v>32.268099999999997</v>
      </c>
      <c r="J1044" s="11">
        <v>32.2517</v>
      </c>
      <c r="K1044" s="125">
        <f t="shared" si="105"/>
        <v>1.3666666666664422</v>
      </c>
      <c r="L1044" s="24">
        <v>42.9</v>
      </c>
      <c r="M1044" s="6">
        <v>2.92</v>
      </c>
      <c r="N1044" s="104">
        <v>3.6</v>
      </c>
      <c r="O1044" s="114">
        <v>11</v>
      </c>
      <c r="P1044" s="25">
        <f t="shared" si="101"/>
        <v>10.08</v>
      </c>
      <c r="Q1044" s="25">
        <f t="shared" si="102"/>
        <v>1.4800000000000002</v>
      </c>
      <c r="R1044" s="26">
        <v>2.08</v>
      </c>
      <c r="S1044" s="26">
        <v>39.6</v>
      </c>
      <c r="T1044" s="26">
        <v>32.239899999999999</v>
      </c>
      <c r="U1044" s="121">
        <f t="shared" si="106"/>
        <v>1.4750000000001151</v>
      </c>
      <c r="V1044" s="38">
        <v>5.96</v>
      </c>
      <c r="W1044" s="126">
        <f t="shared" si="110"/>
        <v>2.8416666666665575</v>
      </c>
      <c r="Y1044" s="40">
        <v>695</v>
      </c>
      <c r="AA1044" s="40">
        <v>24.02</v>
      </c>
      <c r="AB1044" s="41">
        <v>23.2</v>
      </c>
      <c r="AC1044" s="48">
        <v>21</v>
      </c>
      <c r="AD1044" s="49">
        <v>3.07</v>
      </c>
      <c r="AE1044" s="49">
        <v>337</v>
      </c>
      <c r="AF1044" s="49">
        <v>2</v>
      </c>
      <c r="AG1044" s="49">
        <f t="shared" si="103"/>
        <v>9.1</v>
      </c>
      <c r="AH1044" s="108">
        <v>0.7</v>
      </c>
      <c r="AK1044" s="56">
        <v>9.5500000000000007</v>
      </c>
      <c r="AL1044" s="111">
        <v>44.6798</v>
      </c>
      <c r="AM1044" s="111">
        <v>44.677199999999999</v>
      </c>
      <c r="AN1044" s="60">
        <f t="shared" si="107"/>
        <v>65.000000000026148</v>
      </c>
      <c r="AO1044" s="61">
        <v>6.22</v>
      </c>
      <c r="AS1044" s="138">
        <v>300</v>
      </c>
      <c r="AT1044" s="138">
        <v>400</v>
      </c>
      <c r="AU1044" s="138">
        <v>20</v>
      </c>
      <c r="AV1044" s="138">
        <v>25</v>
      </c>
      <c r="AW1044" s="138">
        <v>7</v>
      </c>
      <c r="AX1044" s="138">
        <v>10</v>
      </c>
      <c r="AY1044" s="138">
        <v>2.7</v>
      </c>
      <c r="AZ1044" s="138">
        <v>3.3</v>
      </c>
      <c r="BA1044" s="138">
        <v>2</v>
      </c>
      <c r="BB1044" s="138">
        <v>2</v>
      </c>
      <c r="BC1044" s="138">
        <v>12</v>
      </c>
      <c r="BD1044" s="138">
        <v>50</v>
      </c>
      <c r="BE1044" s="138">
        <v>100</v>
      </c>
      <c r="BF1044" s="138">
        <v>11</v>
      </c>
      <c r="BG1044" s="138">
        <v>30</v>
      </c>
      <c r="BH1044" s="138">
        <v>50</v>
      </c>
      <c r="BI1044" s="138">
        <v>42</v>
      </c>
      <c r="BJ1044" s="138">
        <v>50</v>
      </c>
      <c r="BK1044" s="138">
        <v>8</v>
      </c>
      <c r="BL1044" s="138">
        <v>12</v>
      </c>
      <c r="BM1044" s="138">
        <v>5</v>
      </c>
      <c r="BN1044" s="138">
        <v>10</v>
      </c>
      <c r="BO1044" s="138">
        <v>36</v>
      </c>
      <c r="BP1044" s="138">
        <v>41</v>
      </c>
      <c r="BQ1044" s="138">
        <v>2.4</v>
      </c>
    </row>
    <row r="1045" spans="1:69" hidden="1" x14ac:dyDescent="0.25">
      <c r="A1045" s="73"/>
      <c r="B1045" s="3" t="s">
        <v>57</v>
      </c>
      <c r="C1045" s="23">
        <v>3.2</v>
      </c>
      <c r="D1045" s="11">
        <v>1</v>
      </c>
      <c r="E1045" s="11">
        <f t="shared" si="108"/>
        <v>43</v>
      </c>
      <c r="F1045" s="11">
        <f t="shared" si="109"/>
        <v>0.9</v>
      </c>
      <c r="G1045" s="11">
        <v>12.2</v>
      </c>
      <c r="H1045" s="11">
        <v>43</v>
      </c>
      <c r="I1045" s="11">
        <v>31.725899999999999</v>
      </c>
      <c r="J1045" s="11">
        <v>31.7056</v>
      </c>
      <c r="K1045" s="125">
        <f t="shared" si="105"/>
        <v>1.6916666666665729</v>
      </c>
      <c r="L1045" s="24">
        <v>44.1</v>
      </c>
      <c r="M1045" s="6">
        <v>3.7</v>
      </c>
      <c r="N1045" s="104">
        <v>4</v>
      </c>
      <c r="O1045" s="114">
        <v>11.2</v>
      </c>
      <c r="P1045" s="25">
        <f t="shared" si="101"/>
        <v>11.2</v>
      </c>
      <c r="Q1045" s="25">
        <f t="shared" si="102"/>
        <v>1.44</v>
      </c>
      <c r="R1045" s="26">
        <v>2.2000000000000002</v>
      </c>
      <c r="S1045" s="26">
        <v>39.799999999999997</v>
      </c>
      <c r="T1045" s="26">
        <v>31.690200000000001</v>
      </c>
      <c r="U1045" s="121">
        <f t="shared" si="106"/>
        <v>1.9249999999999545</v>
      </c>
      <c r="V1045" s="38">
        <v>6.19</v>
      </c>
      <c r="W1045" s="126">
        <f t="shared" si="110"/>
        <v>3.6166666666665277</v>
      </c>
      <c r="Y1045" s="40">
        <v>659</v>
      </c>
      <c r="AA1045" s="40">
        <v>28</v>
      </c>
      <c r="AB1045" s="41">
        <v>24</v>
      </c>
      <c r="AC1045" s="48">
        <v>21.3</v>
      </c>
      <c r="AD1045" s="49">
        <v>3.07</v>
      </c>
      <c r="AE1045" s="49">
        <v>330</v>
      </c>
      <c r="AF1045" s="49">
        <v>1.9</v>
      </c>
      <c r="AG1045" s="49">
        <f t="shared" si="103"/>
        <v>8.6449999999999996</v>
      </c>
      <c r="AH1045" s="108">
        <v>0.7</v>
      </c>
      <c r="AK1045" s="56">
        <v>14</v>
      </c>
      <c r="AL1045" s="111">
        <v>44.649700000000003</v>
      </c>
      <c r="AM1045" s="111">
        <v>44.647399999999998</v>
      </c>
      <c r="AN1045" s="60">
        <f t="shared" si="107"/>
        <v>57.500000000132445</v>
      </c>
      <c r="AO1045" s="61">
        <v>9.1080000000000005</v>
      </c>
      <c r="AS1045" s="138">
        <v>300</v>
      </c>
      <c r="AT1045" s="138">
        <v>400</v>
      </c>
      <c r="AU1045" s="138">
        <v>20</v>
      </c>
      <c r="AV1045" s="138">
        <v>25</v>
      </c>
      <c r="AW1045" s="151">
        <v>7</v>
      </c>
      <c r="AX1045" s="151">
        <v>10</v>
      </c>
      <c r="AY1045" s="138">
        <v>2.7</v>
      </c>
      <c r="AZ1045" s="138">
        <v>3.3</v>
      </c>
      <c r="BA1045" s="138">
        <v>2</v>
      </c>
      <c r="BB1045" s="138">
        <v>2</v>
      </c>
      <c r="BC1045" s="138">
        <v>12</v>
      </c>
      <c r="BD1045" s="138">
        <v>50</v>
      </c>
      <c r="BE1045" s="138">
        <v>100</v>
      </c>
      <c r="BF1045" s="138">
        <v>11</v>
      </c>
      <c r="BG1045" s="138">
        <v>30</v>
      </c>
      <c r="BH1045" s="138">
        <v>50</v>
      </c>
      <c r="BI1045" s="138">
        <v>42</v>
      </c>
      <c r="BJ1045" s="138">
        <v>50</v>
      </c>
      <c r="BK1045" s="138">
        <v>8</v>
      </c>
      <c r="BL1045" s="138">
        <v>12</v>
      </c>
      <c r="BM1045" s="138">
        <v>5</v>
      </c>
      <c r="BN1045" s="138">
        <v>10</v>
      </c>
      <c r="BO1045" s="138">
        <v>36</v>
      </c>
      <c r="BP1045" s="138">
        <v>41</v>
      </c>
      <c r="BQ1045" s="138">
        <v>2.4</v>
      </c>
    </row>
    <row r="1046" spans="1:69" hidden="1" x14ac:dyDescent="0.25">
      <c r="A1046" s="73"/>
      <c r="B1046" s="3" t="s">
        <v>64</v>
      </c>
      <c r="C1046" s="23">
        <v>3.5</v>
      </c>
      <c r="D1046" s="11">
        <v>1</v>
      </c>
      <c r="E1046" s="11">
        <f t="shared" si="108"/>
        <v>47.5</v>
      </c>
      <c r="F1046" s="11">
        <f t="shared" si="109"/>
        <v>0.9</v>
      </c>
      <c r="N1046" s="104">
        <v>4</v>
      </c>
      <c r="O1046" s="114">
        <v>12.1</v>
      </c>
      <c r="P1046" s="25">
        <f t="shared" si="101"/>
        <v>11.2</v>
      </c>
      <c r="Q1046" s="25">
        <f t="shared" si="102"/>
        <v>1.62</v>
      </c>
      <c r="AF1046" s="49">
        <v>1.9</v>
      </c>
      <c r="AG1046" s="49">
        <f t="shared" si="103"/>
        <v>8.6449999999999996</v>
      </c>
      <c r="AH1046" s="108">
        <v>0.8</v>
      </c>
      <c r="AS1046" s="138">
        <v>300</v>
      </c>
      <c r="AT1046" s="138">
        <v>400</v>
      </c>
      <c r="AU1046" s="138">
        <v>20</v>
      </c>
      <c r="AV1046" s="138">
        <v>25</v>
      </c>
      <c r="AW1046" s="151">
        <v>7</v>
      </c>
      <c r="AX1046" s="151">
        <v>10</v>
      </c>
      <c r="AY1046" s="138">
        <v>2.7</v>
      </c>
      <c r="AZ1046" s="138">
        <v>3.3</v>
      </c>
      <c r="BA1046" s="138">
        <v>2</v>
      </c>
      <c r="BB1046" s="138">
        <v>2</v>
      </c>
      <c r="BC1046" s="138">
        <v>12</v>
      </c>
      <c r="BD1046" s="138">
        <v>50</v>
      </c>
      <c r="BE1046" s="138">
        <v>100</v>
      </c>
      <c r="BF1046" s="138">
        <v>11</v>
      </c>
      <c r="BG1046" s="138">
        <v>30</v>
      </c>
      <c r="BH1046" s="138">
        <v>50</v>
      </c>
      <c r="BI1046" s="138">
        <v>42</v>
      </c>
      <c r="BJ1046" s="138">
        <v>50</v>
      </c>
      <c r="BK1046" s="138">
        <v>8</v>
      </c>
      <c r="BL1046" s="138">
        <v>12</v>
      </c>
      <c r="BM1046" s="138">
        <v>5</v>
      </c>
      <c r="BN1046" s="138">
        <v>10</v>
      </c>
      <c r="BO1046" s="138">
        <v>36</v>
      </c>
      <c r="BP1046" s="138">
        <v>41</v>
      </c>
      <c r="BQ1046" s="138">
        <v>2.4</v>
      </c>
    </row>
    <row r="1047" spans="1:69" hidden="1" x14ac:dyDescent="0.25">
      <c r="A1047" s="73">
        <v>43523</v>
      </c>
      <c r="B1047" s="3" t="s">
        <v>65</v>
      </c>
      <c r="C1047" s="23">
        <v>3.2</v>
      </c>
      <c r="D1047" s="11">
        <v>1.1000000000000001</v>
      </c>
      <c r="E1047" s="11">
        <f t="shared" si="108"/>
        <v>42.5</v>
      </c>
      <c r="F1047" s="11">
        <f t="shared" si="109"/>
        <v>0.9900000000000001</v>
      </c>
      <c r="G1047" s="11">
        <v>12.12</v>
      </c>
      <c r="H1047" s="11">
        <v>48.7</v>
      </c>
      <c r="I1047" s="11">
        <v>31.9055</v>
      </c>
      <c r="J1047" s="11">
        <v>31.877400000000002</v>
      </c>
      <c r="K1047" s="125">
        <f t="shared" si="105"/>
        <v>2.3416666666665384</v>
      </c>
      <c r="L1047" s="24">
        <v>43.6</v>
      </c>
      <c r="M1047" s="6">
        <v>2.92</v>
      </c>
      <c r="N1047" s="104">
        <v>3.7</v>
      </c>
      <c r="O1047" s="114">
        <v>11</v>
      </c>
      <c r="P1047" s="25">
        <f t="shared" si="101"/>
        <v>10.36</v>
      </c>
      <c r="Q1047" s="25">
        <f t="shared" si="102"/>
        <v>1.46</v>
      </c>
      <c r="R1047" s="26">
        <v>2.02</v>
      </c>
      <c r="S1047" s="26">
        <v>39.700000000000003</v>
      </c>
      <c r="T1047" s="26">
        <v>31.863600000000002</v>
      </c>
      <c r="U1047" s="121">
        <f t="shared" si="106"/>
        <v>1.7249999999999766</v>
      </c>
      <c r="V1047" s="38">
        <v>5.94</v>
      </c>
      <c r="W1047" s="126">
        <f t="shared" si="110"/>
        <v>4.0666666666665154</v>
      </c>
      <c r="Y1047" s="40">
        <v>543</v>
      </c>
      <c r="AA1047" s="40">
        <v>23.25</v>
      </c>
      <c r="AB1047" s="41">
        <v>24.05</v>
      </c>
      <c r="AC1047" s="48">
        <v>20.9</v>
      </c>
      <c r="AD1047" s="49">
        <v>3.15</v>
      </c>
      <c r="AE1047" s="49">
        <v>309</v>
      </c>
      <c r="AF1047" s="49">
        <v>2</v>
      </c>
      <c r="AG1047" s="49">
        <f t="shared" si="103"/>
        <v>9.1</v>
      </c>
      <c r="AH1047" s="108">
        <v>0.9</v>
      </c>
      <c r="AK1047" s="56">
        <v>10.1</v>
      </c>
      <c r="AL1047" s="111">
        <v>44.660699999999999</v>
      </c>
      <c r="AM1047" s="111">
        <v>44.657699999999998</v>
      </c>
      <c r="AN1047" s="60">
        <f t="shared" si="107"/>
        <v>75.000000000002842</v>
      </c>
      <c r="AO1047" s="61">
        <v>7.23</v>
      </c>
      <c r="AS1047" s="138">
        <v>300</v>
      </c>
      <c r="AT1047" s="138">
        <v>400</v>
      </c>
      <c r="AU1047" s="138">
        <v>20</v>
      </c>
      <c r="AV1047" s="138">
        <v>25</v>
      </c>
      <c r="AW1047" s="151">
        <v>7</v>
      </c>
      <c r="AX1047" s="151">
        <v>10</v>
      </c>
      <c r="AY1047" s="138">
        <v>2.7</v>
      </c>
      <c r="AZ1047" s="138">
        <v>3.3</v>
      </c>
      <c r="BA1047" s="138">
        <v>2</v>
      </c>
      <c r="BB1047" s="138">
        <v>2</v>
      </c>
      <c r="BC1047" s="138">
        <v>12</v>
      </c>
      <c r="BD1047" s="138">
        <v>50</v>
      </c>
      <c r="BE1047" s="138">
        <v>100</v>
      </c>
      <c r="BF1047" s="138">
        <v>11</v>
      </c>
      <c r="BG1047" s="138">
        <v>30</v>
      </c>
      <c r="BH1047" s="138">
        <v>50</v>
      </c>
      <c r="BI1047" s="138">
        <v>42</v>
      </c>
      <c r="BJ1047" s="138">
        <v>50</v>
      </c>
      <c r="BK1047" s="138">
        <v>8</v>
      </c>
      <c r="BL1047" s="138">
        <v>12</v>
      </c>
      <c r="BM1047" s="138">
        <v>5</v>
      </c>
      <c r="BN1047" s="138">
        <v>10</v>
      </c>
      <c r="BO1047" s="138">
        <v>36</v>
      </c>
      <c r="BP1047" s="138">
        <v>41</v>
      </c>
      <c r="BQ1047" s="138">
        <v>2.4</v>
      </c>
    </row>
    <row r="1048" spans="1:69" hidden="1" x14ac:dyDescent="0.25">
      <c r="A1048" s="73"/>
      <c r="B1048" s="3" t="s">
        <v>41</v>
      </c>
      <c r="C1048" s="23">
        <v>3.5</v>
      </c>
      <c r="D1048" s="11">
        <v>0.9</v>
      </c>
      <c r="E1048" s="11">
        <f t="shared" si="108"/>
        <v>48</v>
      </c>
      <c r="F1048" s="11">
        <f t="shared" si="109"/>
        <v>0.81</v>
      </c>
      <c r="G1048" s="11">
        <v>12.18</v>
      </c>
      <c r="H1048" s="11">
        <v>47.6</v>
      </c>
      <c r="I1048" s="11">
        <v>32.667999999999999</v>
      </c>
      <c r="J1048" s="11">
        <v>32.653599999999997</v>
      </c>
      <c r="K1048" s="125">
        <f t="shared" si="105"/>
        <v>1.2000000000001638</v>
      </c>
      <c r="L1048" s="24">
        <v>44.3</v>
      </c>
      <c r="M1048" s="6">
        <v>3.24</v>
      </c>
      <c r="N1048" s="104">
        <v>4.2</v>
      </c>
      <c r="O1048" s="114">
        <v>12.3</v>
      </c>
      <c r="P1048" s="25">
        <f t="shared" si="101"/>
        <v>11.76</v>
      </c>
      <c r="Q1048" s="25">
        <f t="shared" si="102"/>
        <v>1.6200000000000003</v>
      </c>
      <c r="R1048" s="26">
        <v>2.11</v>
      </c>
      <c r="S1048" s="26">
        <v>40.1</v>
      </c>
      <c r="T1048" s="26">
        <v>32.642000000000003</v>
      </c>
      <c r="U1048" s="121">
        <f t="shared" si="106"/>
        <v>1.4499999999992852</v>
      </c>
      <c r="V1048" s="38">
        <v>6.08</v>
      </c>
      <c r="W1048" s="126">
        <f t="shared" si="110"/>
        <v>2.6499999999994488</v>
      </c>
      <c r="Y1048" s="40">
        <v>548</v>
      </c>
      <c r="AA1048" s="40">
        <v>24.43</v>
      </c>
      <c r="AB1048" s="41">
        <v>26.95</v>
      </c>
      <c r="AC1048" s="48">
        <v>21.3</v>
      </c>
      <c r="AD1048" s="49">
        <v>3.21</v>
      </c>
      <c r="AE1048" s="49">
        <v>300</v>
      </c>
      <c r="AF1048" s="49">
        <v>1.9</v>
      </c>
      <c r="AG1048" s="49">
        <f t="shared" si="103"/>
        <v>8.6449999999999996</v>
      </c>
      <c r="AH1048" s="108">
        <v>0.9</v>
      </c>
      <c r="AK1048" s="56">
        <v>10.36</v>
      </c>
      <c r="AL1048" s="111">
        <v>44.705399999999997</v>
      </c>
      <c r="AM1048" s="111">
        <v>44.702800000000003</v>
      </c>
      <c r="AN1048" s="60">
        <f t="shared" si="107"/>
        <v>64.999999999848512</v>
      </c>
      <c r="AO1048" s="61">
        <v>8.1280000000000001</v>
      </c>
      <c r="AS1048" s="138">
        <v>300</v>
      </c>
      <c r="AT1048" s="138">
        <v>400</v>
      </c>
      <c r="AU1048" s="138">
        <v>20</v>
      </c>
      <c r="AV1048" s="138">
        <v>25</v>
      </c>
      <c r="AW1048" s="151">
        <v>7</v>
      </c>
      <c r="AX1048" s="151">
        <v>10</v>
      </c>
      <c r="AY1048" s="138">
        <v>2.7</v>
      </c>
      <c r="AZ1048" s="138">
        <v>3.3</v>
      </c>
      <c r="BA1048" s="138">
        <v>2</v>
      </c>
      <c r="BB1048" s="138">
        <v>2</v>
      </c>
      <c r="BC1048" s="138">
        <v>12</v>
      </c>
      <c r="BD1048" s="138">
        <v>50</v>
      </c>
      <c r="BE1048" s="138">
        <v>100</v>
      </c>
      <c r="BF1048" s="138">
        <v>11</v>
      </c>
      <c r="BG1048" s="138">
        <v>30</v>
      </c>
      <c r="BH1048" s="138">
        <v>50</v>
      </c>
      <c r="BI1048" s="138">
        <v>42</v>
      </c>
      <c r="BJ1048" s="138">
        <v>50</v>
      </c>
      <c r="BK1048" s="138">
        <v>8</v>
      </c>
      <c r="BL1048" s="138">
        <v>12</v>
      </c>
      <c r="BM1048" s="138">
        <v>5</v>
      </c>
      <c r="BN1048" s="138">
        <v>10</v>
      </c>
      <c r="BO1048" s="138">
        <v>36</v>
      </c>
      <c r="BP1048" s="138">
        <v>41</v>
      </c>
      <c r="BQ1048" s="138">
        <v>2.4</v>
      </c>
    </row>
    <row r="1049" spans="1:69" hidden="1" x14ac:dyDescent="0.25">
      <c r="A1049" s="73"/>
      <c r="B1049" s="3" t="s">
        <v>58</v>
      </c>
      <c r="C1049" s="23">
        <v>3.3</v>
      </c>
      <c r="D1049" s="11">
        <v>1.1000000000000001</v>
      </c>
      <c r="E1049" s="11">
        <f t="shared" si="108"/>
        <v>44</v>
      </c>
      <c r="F1049" s="11">
        <f t="shared" si="109"/>
        <v>0.9900000000000001</v>
      </c>
      <c r="N1049" s="104">
        <v>4.0999999999999996</v>
      </c>
      <c r="O1049" s="114">
        <v>13</v>
      </c>
      <c r="P1049" s="25">
        <f t="shared" si="101"/>
        <v>11.479999999999999</v>
      </c>
      <c r="Q1049" s="25">
        <f t="shared" si="102"/>
        <v>1.7800000000000002</v>
      </c>
      <c r="AF1049" s="49">
        <v>2</v>
      </c>
      <c r="AG1049" s="49">
        <f t="shared" ref="AG1049:AG1082" si="111">AF1049*4.55</f>
        <v>9.1</v>
      </c>
      <c r="AH1049" s="108">
        <v>0.9</v>
      </c>
      <c r="AS1049" s="138">
        <v>300</v>
      </c>
      <c r="AT1049" s="138">
        <v>400</v>
      </c>
      <c r="AU1049" s="138">
        <v>20</v>
      </c>
      <c r="AV1049" s="138">
        <v>25</v>
      </c>
      <c r="AW1049" s="151">
        <v>7</v>
      </c>
      <c r="AX1049" s="151">
        <v>10</v>
      </c>
      <c r="AY1049" s="138">
        <v>2.7</v>
      </c>
      <c r="AZ1049" s="138">
        <v>3.3</v>
      </c>
      <c r="BA1049" s="138">
        <v>2</v>
      </c>
      <c r="BB1049" s="138">
        <v>2</v>
      </c>
      <c r="BC1049" s="138">
        <v>12</v>
      </c>
      <c r="BD1049" s="138">
        <v>50</v>
      </c>
      <c r="BE1049" s="138">
        <v>100</v>
      </c>
      <c r="BF1049" s="138">
        <v>11</v>
      </c>
      <c r="BG1049" s="138">
        <v>30</v>
      </c>
      <c r="BH1049" s="138">
        <v>50</v>
      </c>
      <c r="BI1049" s="138">
        <v>42</v>
      </c>
      <c r="BJ1049" s="138">
        <v>50</v>
      </c>
      <c r="BK1049" s="138">
        <v>8</v>
      </c>
      <c r="BL1049" s="138">
        <v>12</v>
      </c>
      <c r="BM1049" s="138">
        <v>5</v>
      </c>
      <c r="BN1049" s="138">
        <v>10</v>
      </c>
      <c r="BO1049" s="138">
        <v>36</v>
      </c>
      <c r="BP1049" s="138">
        <v>41</v>
      </c>
      <c r="BQ1049" s="138">
        <v>2.4</v>
      </c>
    </row>
    <row r="1050" spans="1:69" hidden="1" x14ac:dyDescent="0.25">
      <c r="A1050" s="73">
        <v>43524</v>
      </c>
      <c r="B1050" s="3" t="s">
        <v>65</v>
      </c>
      <c r="C1050" s="23">
        <v>3.4</v>
      </c>
      <c r="D1050" s="11">
        <v>1.2</v>
      </c>
      <c r="E1050" s="11">
        <f t="shared" si="108"/>
        <v>45</v>
      </c>
      <c r="F1050" s="11">
        <f t="shared" si="109"/>
        <v>1.08</v>
      </c>
      <c r="G1050" s="11">
        <v>12.17</v>
      </c>
      <c r="H1050" s="11">
        <v>48.8</v>
      </c>
      <c r="I1050" s="11">
        <v>32.236199999999997</v>
      </c>
      <c r="J1050" s="11">
        <v>32.214100000000002</v>
      </c>
      <c r="K1050" s="125">
        <f t="shared" ref="K1050:K1112" si="112">(I1050-J1050)/0.012</f>
        <v>1.8416666666662231</v>
      </c>
      <c r="L1050" s="24">
        <v>43.4</v>
      </c>
      <c r="M1050" s="6">
        <v>3.27</v>
      </c>
      <c r="N1050" s="104">
        <v>4</v>
      </c>
      <c r="O1050" s="114">
        <v>13</v>
      </c>
      <c r="P1050" s="25">
        <f t="shared" si="101"/>
        <v>11.2</v>
      </c>
      <c r="Q1050" s="25">
        <f t="shared" si="102"/>
        <v>1.8</v>
      </c>
      <c r="R1050" s="26">
        <v>2.08</v>
      </c>
      <c r="S1050" s="26">
        <v>39.9</v>
      </c>
      <c r="T1050" s="26">
        <v>32.1997</v>
      </c>
      <c r="U1050" s="121">
        <f t="shared" ref="U1050:U1112" si="113">(J1050-T1050)/0.012*1.5</f>
        <v>1.8000000000002458</v>
      </c>
      <c r="V1050" s="38">
        <v>6.17</v>
      </c>
      <c r="W1050" s="126">
        <f t="shared" si="110"/>
        <v>3.641666666666469</v>
      </c>
      <c r="Y1050" s="40">
        <v>498</v>
      </c>
      <c r="AA1050" s="40">
        <v>23</v>
      </c>
      <c r="AB1050" s="41">
        <v>26.55</v>
      </c>
      <c r="AC1050" s="48">
        <v>21.9</v>
      </c>
      <c r="AD1050" s="49">
        <v>3.2</v>
      </c>
      <c r="AE1050" s="49">
        <v>300</v>
      </c>
      <c r="AF1050" s="49">
        <v>1.9</v>
      </c>
      <c r="AG1050" s="49">
        <f t="shared" si="111"/>
        <v>8.6449999999999996</v>
      </c>
      <c r="AH1050" s="108">
        <v>0.9</v>
      </c>
      <c r="AK1050" s="56">
        <v>14</v>
      </c>
      <c r="AL1050" s="111">
        <v>44.5961</v>
      </c>
      <c r="AM1050" s="111">
        <v>44.593299999999999</v>
      </c>
      <c r="AN1050" s="60">
        <f t="shared" ref="AN1050:AN1073" si="114">(AL1050-AM1050)/0.04*1000</f>
        <v>70.000000000014495</v>
      </c>
      <c r="AO1050" s="61">
        <v>7.82</v>
      </c>
      <c r="AS1050" s="138">
        <v>300</v>
      </c>
      <c r="AT1050" s="138">
        <v>400</v>
      </c>
      <c r="AU1050" s="138">
        <v>20</v>
      </c>
      <c r="AV1050" s="138">
        <v>25</v>
      </c>
      <c r="AW1050" s="151">
        <v>7</v>
      </c>
      <c r="AX1050" s="151">
        <v>10</v>
      </c>
      <c r="AY1050" s="138">
        <v>2.7</v>
      </c>
      <c r="AZ1050" s="138">
        <v>3.3</v>
      </c>
      <c r="BA1050" s="138">
        <v>2</v>
      </c>
      <c r="BB1050" s="138">
        <v>2</v>
      </c>
      <c r="BC1050" s="138">
        <v>12</v>
      </c>
      <c r="BD1050" s="138">
        <v>50</v>
      </c>
      <c r="BE1050" s="138">
        <v>100</v>
      </c>
      <c r="BF1050" s="138">
        <v>11</v>
      </c>
      <c r="BG1050" s="138">
        <v>30</v>
      </c>
      <c r="BH1050" s="138">
        <v>50</v>
      </c>
      <c r="BI1050" s="138">
        <v>42</v>
      </c>
      <c r="BJ1050" s="138">
        <v>50</v>
      </c>
      <c r="BK1050" s="138">
        <v>8</v>
      </c>
      <c r="BL1050" s="138">
        <v>12</v>
      </c>
      <c r="BM1050" s="138">
        <v>5</v>
      </c>
      <c r="BN1050" s="138">
        <v>10</v>
      </c>
      <c r="BO1050" s="138">
        <v>36</v>
      </c>
      <c r="BP1050" s="138">
        <v>41</v>
      </c>
      <c r="BQ1050" s="138">
        <v>2.4</v>
      </c>
    </row>
    <row r="1051" spans="1:69" hidden="1" x14ac:dyDescent="0.25">
      <c r="A1051" s="73"/>
      <c r="B1051" s="3" t="s">
        <v>41</v>
      </c>
      <c r="C1051" s="23">
        <v>3.7</v>
      </c>
      <c r="D1051" s="11">
        <v>1.1000000000000001</v>
      </c>
      <c r="E1051" s="11">
        <f t="shared" si="108"/>
        <v>50</v>
      </c>
      <c r="F1051" s="11">
        <f t="shared" si="109"/>
        <v>0.9900000000000001</v>
      </c>
      <c r="G1051" s="11">
        <v>12.22</v>
      </c>
      <c r="H1051" s="11">
        <v>47.8</v>
      </c>
      <c r="I1051" s="11">
        <v>32.951900000000002</v>
      </c>
      <c r="J1051" s="11">
        <v>32.924799999999998</v>
      </c>
      <c r="K1051" s="125">
        <f t="shared" si="112"/>
        <v>2.2583333333336952</v>
      </c>
      <c r="L1051" s="24">
        <v>43.9</v>
      </c>
      <c r="M1051" s="6">
        <v>3.1</v>
      </c>
      <c r="N1051" s="104">
        <v>4.5</v>
      </c>
      <c r="O1051" s="114">
        <v>12.5</v>
      </c>
      <c r="P1051" s="25">
        <f t="shared" si="101"/>
        <v>12.6</v>
      </c>
      <c r="Q1051" s="25">
        <f t="shared" si="102"/>
        <v>1.6</v>
      </c>
      <c r="R1051" s="26">
        <v>2.11</v>
      </c>
      <c r="S1051" s="26">
        <v>39.799999999999997</v>
      </c>
      <c r="T1051" s="26">
        <v>32.911299999999997</v>
      </c>
      <c r="U1051" s="121">
        <f t="shared" si="113"/>
        <v>1.6875000000000639</v>
      </c>
      <c r="V1051" s="38">
        <v>6.27</v>
      </c>
      <c r="W1051" s="126">
        <f t="shared" si="110"/>
        <v>3.9458333333337592</v>
      </c>
      <c r="Y1051" s="40">
        <v>508</v>
      </c>
      <c r="AA1051" s="40">
        <v>28.23</v>
      </c>
      <c r="AB1051" s="41">
        <v>28.65</v>
      </c>
      <c r="AC1051" s="48">
        <v>20.9</v>
      </c>
      <c r="AD1051" s="49">
        <v>3.18</v>
      </c>
      <c r="AE1051" s="49">
        <v>315</v>
      </c>
      <c r="AF1051" s="49">
        <v>2</v>
      </c>
      <c r="AG1051" s="49">
        <f t="shared" si="111"/>
        <v>9.1</v>
      </c>
      <c r="AH1051" s="108">
        <v>0.9</v>
      </c>
      <c r="AK1051" s="56">
        <v>14.53</v>
      </c>
      <c r="AL1051" s="111">
        <v>44.7042</v>
      </c>
      <c r="AM1051" s="111">
        <v>44.701599999999999</v>
      </c>
      <c r="AN1051" s="60">
        <f t="shared" si="114"/>
        <v>65.000000000026148</v>
      </c>
      <c r="AO1051" s="61">
        <v>10.986000000000001</v>
      </c>
      <c r="AS1051" s="138">
        <v>300</v>
      </c>
      <c r="AT1051" s="138">
        <v>400</v>
      </c>
      <c r="AU1051" s="138">
        <v>20</v>
      </c>
      <c r="AV1051" s="138">
        <v>25</v>
      </c>
      <c r="AW1051" s="151">
        <v>7</v>
      </c>
      <c r="AX1051" s="151">
        <v>10</v>
      </c>
      <c r="AY1051" s="138">
        <v>2.7</v>
      </c>
      <c r="AZ1051" s="138">
        <v>3.3</v>
      </c>
      <c r="BA1051" s="138">
        <v>2</v>
      </c>
      <c r="BB1051" s="138">
        <v>2</v>
      </c>
      <c r="BC1051" s="138">
        <v>12</v>
      </c>
      <c r="BD1051" s="138">
        <v>50</v>
      </c>
      <c r="BE1051" s="138">
        <v>100</v>
      </c>
      <c r="BF1051" s="138">
        <v>11</v>
      </c>
      <c r="BG1051" s="138">
        <v>30</v>
      </c>
      <c r="BH1051" s="138">
        <v>50</v>
      </c>
      <c r="BI1051" s="138">
        <v>42</v>
      </c>
      <c r="BJ1051" s="138">
        <v>50</v>
      </c>
      <c r="BK1051" s="138">
        <v>8</v>
      </c>
      <c r="BL1051" s="138">
        <v>12</v>
      </c>
      <c r="BM1051" s="138">
        <v>5</v>
      </c>
      <c r="BN1051" s="138">
        <v>10</v>
      </c>
      <c r="BO1051" s="138">
        <v>36</v>
      </c>
      <c r="BP1051" s="138">
        <v>41</v>
      </c>
      <c r="BQ1051" s="138">
        <v>2.4</v>
      </c>
    </row>
    <row r="1052" spans="1:69" hidden="1" x14ac:dyDescent="0.25">
      <c r="A1052" s="73"/>
      <c r="B1052" s="3" t="s">
        <v>58</v>
      </c>
      <c r="C1052" s="23">
        <v>3.7</v>
      </c>
      <c r="D1052" s="11">
        <v>1.2</v>
      </c>
      <c r="E1052" s="11">
        <f t="shared" si="108"/>
        <v>49.500000000000007</v>
      </c>
      <c r="F1052" s="11">
        <f t="shared" si="109"/>
        <v>1.08</v>
      </c>
      <c r="N1052" s="104">
        <v>4.5</v>
      </c>
      <c r="O1052" s="114">
        <v>13</v>
      </c>
      <c r="P1052" s="25">
        <f t="shared" si="101"/>
        <v>12.6</v>
      </c>
      <c r="Q1052" s="25">
        <f t="shared" si="102"/>
        <v>1.7000000000000002</v>
      </c>
      <c r="AF1052" s="49">
        <v>2.1</v>
      </c>
      <c r="AG1052" s="49">
        <f t="shared" si="111"/>
        <v>9.5549999999999997</v>
      </c>
      <c r="AH1052" s="108">
        <v>0.9</v>
      </c>
      <c r="AS1052" s="138">
        <v>300</v>
      </c>
      <c r="AT1052" s="138">
        <v>400</v>
      </c>
      <c r="AU1052" s="138">
        <v>20</v>
      </c>
      <c r="AV1052" s="138">
        <v>25</v>
      </c>
      <c r="AW1052" s="151">
        <v>7</v>
      </c>
      <c r="AX1052" s="151">
        <v>10</v>
      </c>
      <c r="AY1052" s="138">
        <v>2.7</v>
      </c>
      <c r="AZ1052" s="138">
        <v>3.3</v>
      </c>
      <c r="BA1052" s="138">
        <v>2</v>
      </c>
      <c r="BB1052" s="138">
        <v>2</v>
      </c>
      <c r="BC1052" s="138">
        <v>12</v>
      </c>
      <c r="BD1052" s="138">
        <v>50</v>
      </c>
      <c r="BE1052" s="138">
        <v>100</v>
      </c>
      <c r="BF1052" s="138">
        <v>11</v>
      </c>
      <c r="BG1052" s="138">
        <v>30</v>
      </c>
      <c r="BH1052" s="138">
        <v>50</v>
      </c>
      <c r="BI1052" s="138">
        <v>42</v>
      </c>
      <c r="BJ1052" s="138">
        <v>50</v>
      </c>
      <c r="BK1052" s="138">
        <v>8</v>
      </c>
      <c r="BL1052" s="138">
        <v>12</v>
      </c>
      <c r="BM1052" s="138">
        <v>5</v>
      </c>
      <c r="BN1052" s="138">
        <v>10</v>
      </c>
      <c r="BO1052" s="138">
        <v>36</v>
      </c>
      <c r="BP1052" s="138">
        <v>41</v>
      </c>
      <c r="BQ1052" s="138">
        <v>2.4</v>
      </c>
    </row>
    <row r="1053" spans="1:69" hidden="1" x14ac:dyDescent="0.25">
      <c r="A1053" s="73">
        <v>43525</v>
      </c>
      <c r="B1053" s="3" t="s">
        <v>65</v>
      </c>
      <c r="C1053" s="23">
        <v>3.4</v>
      </c>
      <c r="D1053" s="11">
        <v>1.1000000000000001</v>
      </c>
      <c r="E1053" s="11">
        <f t="shared" si="108"/>
        <v>45.5</v>
      </c>
      <c r="F1053" s="11">
        <f t="shared" si="109"/>
        <v>0.9900000000000001</v>
      </c>
      <c r="G1053" s="11">
        <v>12.07</v>
      </c>
      <c r="H1053" s="11">
        <v>48.9</v>
      </c>
      <c r="I1053" s="11">
        <v>32.465600000000002</v>
      </c>
      <c r="J1053" s="11">
        <v>32.439700000000002</v>
      </c>
      <c r="K1053" s="125">
        <f t="shared" si="112"/>
        <v>2.1583333333333363</v>
      </c>
      <c r="L1053" s="24">
        <v>45.3</v>
      </c>
      <c r="M1053" s="6">
        <v>3.48</v>
      </c>
      <c r="N1053" s="104">
        <v>3.9</v>
      </c>
      <c r="O1053" s="114">
        <v>13</v>
      </c>
      <c r="P1053" s="25">
        <f t="shared" si="101"/>
        <v>10.92</v>
      </c>
      <c r="Q1053" s="25">
        <f t="shared" si="102"/>
        <v>1.82</v>
      </c>
      <c r="R1053" s="26">
        <v>2.04</v>
      </c>
      <c r="S1053" s="26">
        <v>39.799999999999997</v>
      </c>
      <c r="T1053" s="26">
        <v>32.426299999999998</v>
      </c>
      <c r="U1053" s="121">
        <f t="shared" si="113"/>
        <v>1.6750000000005372</v>
      </c>
      <c r="V1053" s="38">
        <v>6.16</v>
      </c>
      <c r="W1053" s="126">
        <f t="shared" si="110"/>
        <v>3.8333333333338735</v>
      </c>
      <c r="Y1053" s="40">
        <v>552</v>
      </c>
      <c r="AA1053" s="40">
        <v>19.37</v>
      </c>
      <c r="AB1053" s="41">
        <v>22.08</v>
      </c>
      <c r="AC1053" s="48">
        <v>21.2</v>
      </c>
      <c r="AD1053" s="49">
        <v>3.12</v>
      </c>
      <c r="AE1053" s="49">
        <v>345</v>
      </c>
      <c r="AF1053" s="49">
        <v>2.1</v>
      </c>
      <c r="AG1053" s="49">
        <f t="shared" si="111"/>
        <v>9.5549999999999997</v>
      </c>
      <c r="AH1053" s="108">
        <v>0.8</v>
      </c>
      <c r="AK1053" s="56">
        <v>12.12</v>
      </c>
      <c r="AL1053" s="111">
        <v>44.736199999999997</v>
      </c>
      <c r="AM1053" s="111">
        <v>44.733800000000002</v>
      </c>
      <c r="AN1053" s="60">
        <f t="shared" si="114"/>
        <v>59.999999999860165</v>
      </c>
      <c r="AO1053" s="61">
        <v>4.13</v>
      </c>
      <c r="AS1053" s="138">
        <v>300</v>
      </c>
      <c r="AT1053" s="138">
        <v>400</v>
      </c>
      <c r="AU1053" s="138">
        <v>20</v>
      </c>
      <c r="AV1053" s="138">
        <v>25</v>
      </c>
      <c r="AW1053" s="151">
        <v>7</v>
      </c>
      <c r="AX1053" s="151">
        <v>10</v>
      </c>
      <c r="AY1053" s="138">
        <v>2.7</v>
      </c>
      <c r="AZ1053" s="138">
        <v>3.3</v>
      </c>
      <c r="BA1053" s="138">
        <v>2</v>
      </c>
      <c r="BB1053" s="138">
        <v>2</v>
      </c>
      <c r="BC1053" s="138">
        <v>12</v>
      </c>
      <c r="BD1053" s="138">
        <v>50</v>
      </c>
      <c r="BE1053" s="138">
        <v>100</v>
      </c>
      <c r="BF1053" s="138">
        <v>11</v>
      </c>
      <c r="BG1053" s="138">
        <v>30</v>
      </c>
      <c r="BH1053" s="138">
        <v>50</v>
      </c>
      <c r="BI1053" s="138">
        <v>42</v>
      </c>
      <c r="BJ1053" s="138">
        <v>50</v>
      </c>
      <c r="BK1053" s="138">
        <v>8</v>
      </c>
      <c r="BL1053" s="138">
        <v>12</v>
      </c>
      <c r="BM1053" s="138">
        <v>5</v>
      </c>
      <c r="BN1053" s="138">
        <v>10</v>
      </c>
      <c r="BO1053" s="138">
        <v>36</v>
      </c>
      <c r="BP1053" s="138">
        <v>41</v>
      </c>
      <c r="BQ1053" s="138">
        <v>2.4</v>
      </c>
    </row>
    <row r="1054" spans="1:69" hidden="1" x14ac:dyDescent="0.25">
      <c r="A1054" s="73"/>
      <c r="B1054" s="3" t="s">
        <v>74</v>
      </c>
      <c r="C1054" s="23">
        <v>3.4</v>
      </c>
      <c r="D1054" s="11">
        <v>1.2</v>
      </c>
      <c r="E1054" s="11">
        <f t="shared" si="108"/>
        <v>45</v>
      </c>
      <c r="F1054" s="11">
        <f t="shared" si="109"/>
        <v>1.08</v>
      </c>
      <c r="G1054" s="11">
        <v>12.04</v>
      </c>
      <c r="H1054" s="11">
        <v>48.7</v>
      </c>
      <c r="I1054" s="11">
        <v>32.7943</v>
      </c>
      <c r="J1054" s="11">
        <v>32.775300000000001</v>
      </c>
      <c r="K1054" s="125">
        <f t="shared" si="112"/>
        <v>1.583333333333196</v>
      </c>
      <c r="L1054" s="24">
        <v>46.7</v>
      </c>
      <c r="M1054" s="6">
        <v>3.31</v>
      </c>
      <c r="N1054" s="104">
        <v>4.0999999999999996</v>
      </c>
      <c r="O1054" s="114">
        <v>13.5</v>
      </c>
      <c r="P1054" s="25">
        <f t="shared" si="101"/>
        <v>11.479999999999999</v>
      </c>
      <c r="Q1054" s="25">
        <f t="shared" si="102"/>
        <v>1.8800000000000001</v>
      </c>
      <c r="R1054" s="26">
        <v>2.0299999999999998</v>
      </c>
      <c r="S1054" s="26">
        <v>39.9</v>
      </c>
      <c r="T1054" s="26">
        <v>32.762099999999997</v>
      </c>
      <c r="U1054" s="121">
        <f t="shared" si="113"/>
        <v>1.6500000000005954</v>
      </c>
      <c r="V1054" s="38">
        <v>6.22</v>
      </c>
      <c r="W1054" s="126">
        <f t="shared" si="110"/>
        <v>3.2333333333337917</v>
      </c>
      <c r="Y1054" s="40">
        <v>561</v>
      </c>
      <c r="AA1054" s="40">
        <v>11.76</v>
      </c>
      <c r="AB1054" s="41">
        <v>7.6</v>
      </c>
      <c r="AC1054" s="48">
        <v>21.5</v>
      </c>
      <c r="AD1054" s="49">
        <v>3.08</v>
      </c>
      <c r="AE1054" s="49">
        <v>333</v>
      </c>
      <c r="AF1054" s="49">
        <v>2.1</v>
      </c>
      <c r="AG1054" s="49">
        <f t="shared" si="111"/>
        <v>9.5549999999999997</v>
      </c>
      <c r="AH1054" s="108">
        <v>1</v>
      </c>
      <c r="AK1054" s="56">
        <v>10.4</v>
      </c>
      <c r="AL1054" s="111">
        <v>44.638599999999997</v>
      </c>
      <c r="AM1054" s="111">
        <v>44.636099999999999</v>
      </c>
      <c r="AN1054" s="60">
        <f t="shared" si="114"/>
        <v>62.499999999943157</v>
      </c>
      <c r="AO1054" s="61">
        <v>6.1539999999999999</v>
      </c>
      <c r="AS1054" s="138">
        <v>300</v>
      </c>
      <c r="AT1054" s="138">
        <v>400</v>
      </c>
      <c r="AU1054" s="138">
        <v>20</v>
      </c>
      <c r="AV1054" s="138">
        <v>25</v>
      </c>
      <c r="AW1054" s="151">
        <v>7</v>
      </c>
      <c r="AX1054" s="151">
        <v>10</v>
      </c>
      <c r="AY1054" s="138">
        <v>2.7</v>
      </c>
      <c r="AZ1054" s="138">
        <v>3.3</v>
      </c>
      <c r="BA1054" s="138">
        <v>2</v>
      </c>
      <c r="BB1054" s="138">
        <v>2</v>
      </c>
      <c r="BC1054" s="138">
        <v>12</v>
      </c>
      <c r="BD1054" s="138">
        <v>50</v>
      </c>
      <c r="BE1054" s="138">
        <v>100</v>
      </c>
      <c r="BF1054" s="138">
        <v>11</v>
      </c>
      <c r="BG1054" s="138">
        <v>30</v>
      </c>
      <c r="BH1054" s="138">
        <v>50</v>
      </c>
      <c r="BI1054" s="138">
        <v>42</v>
      </c>
      <c r="BJ1054" s="138">
        <v>50</v>
      </c>
      <c r="BK1054" s="138">
        <v>8</v>
      </c>
      <c r="BL1054" s="138">
        <v>12</v>
      </c>
      <c r="BM1054" s="138">
        <v>5</v>
      </c>
      <c r="BN1054" s="138">
        <v>10</v>
      </c>
      <c r="BO1054" s="138">
        <v>36</v>
      </c>
      <c r="BP1054" s="138">
        <v>41</v>
      </c>
      <c r="BQ1054" s="138">
        <v>2.4</v>
      </c>
    </row>
    <row r="1055" spans="1:69" hidden="1" x14ac:dyDescent="0.25">
      <c r="A1055" s="73"/>
      <c r="B1055" s="3" t="s">
        <v>75</v>
      </c>
      <c r="C1055" s="23">
        <v>3.5</v>
      </c>
      <c r="D1055" s="11">
        <v>1</v>
      </c>
      <c r="E1055" s="11">
        <f t="shared" si="108"/>
        <v>47.5</v>
      </c>
      <c r="F1055" s="11">
        <f t="shared" si="109"/>
        <v>0.9</v>
      </c>
      <c r="N1055" s="104">
        <v>4.0999999999999996</v>
      </c>
      <c r="O1055" s="114">
        <v>13.5</v>
      </c>
      <c r="P1055" s="25">
        <f t="shared" si="101"/>
        <v>11.479999999999999</v>
      </c>
      <c r="Q1055" s="25">
        <f t="shared" si="102"/>
        <v>1.8800000000000001</v>
      </c>
      <c r="AF1055" s="49">
        <v>2.1</v>
      </c>
      <c r="AG1055" s="49">
        <f t="shared" si="111"/>
        <v>9.5549999999999997</v>
      </c>
      <c r="AH1055" s="108">
        <v>1</v>
      </c>
      <c r="AS1055" s="138">
        <v>300</v>
      </c>
      <c r="AT1055" s="138">
        <v>400</v>
      </c>
      <c r="AU1055" s="138">
        <v>20</v>
      </c>
      <c r="AV1055" s="138">
        <v>25</v>
      </c>
      <c r="AW1055" s="151">
        <v>7</v>
      </c>
      <c r="AX1055" s="151">
        <v>10</v>
      </c>
      <c r="AY1055" s="138">
        <v>2.7</v>
      </c>
      <c r="AZ1055" s="138">
        <v>3.3</v>
      </c>
      <c r="BA1055" s="138">
        <v>2</v>
      </c>
      <c r="BB1055" s="138">
        <v>2</v>
      </c>
      <c r="BC1055" s="138">
        <v>12</v>
      </c>
      <c r="BD1055" s="138">
        <v>50</v>
      </c>
      <c r="BE1055" s="138">
        <v>100</v>
      </c>
      <c r="BF1055" s="138">
        <v>11</v>
      </c>
      <c r="BG1055" s="138">
        <v>30</v>
      </c>
      <c r="BH1055" s="138">
        <v>50</v>
      </c>
      <c r="BI1055" s="138">
        <v>42</v>
      </c>
      <c r="BJ1055" s="138">
        <v>50</v>
      </c>
      <c r="BK1055" s="138">
        <v>8</v>
      </c>
      <c r="BL1055" s="138">
        <v>12</v>
      </c>
      <c r="BM1055" s="138">
        <v>5</v>
      </c>
      <c r="BN1055" s="138">
        <v>10</v>
      </c>
      <c r="BO1055" s="138">
        <v>36</v>
      </c>
      <c r="BP1055" s="138">
        <v>41</v>
      </c>
      <c r="BQ1055" s="138">
        <v>2.4</v>
      </c>
    </row>
    <row r="1056" spans="1:69" hidden="1" x14ac:dyDescent="0.25">
      <c r="A1056" s="73">
        <v>43528</v>
      </c>
      <c r="B1056" s="3" t="s">
        <v>68</v>
      </c>
      <c r="C1056" s="23">
        <v>3.4</v>
      </c>
      <c r="D1056" s="11">
        <v>1.4</v>
      </c>
      <c r="E1056" s="11">
        <f t="shared" si="108"/>
        <v>44</v>
      </c>
      <c r="F1056" s="11">
        <f t="shared" si="109"/>
        <v>1.26</v>
      </c>
      <c r="G1056" s="11">
        <v>12.1</v>
      </c>
      <c r="H1056" s="11">
        <v>48.2</v>
      </c>
      <c r="I1056" s="11">
        <v>32.1935</v>
      </c>
      <c r="J1056" s="11">
        <v>32.168599999999998</v>
      </c>
      <c r="K1056" s="125">
        <f t="shared" si="112"/>
        <v>2.0750000000001969</v>
      </c>
      <c r="L1056" s="24">
        <v>44.1</v>
      </c>
      <c r="M1056" s="6">
        <v>4.83</v>
      </c>
      <c r="N1056" s="104">
        <v>4</v>
      </c>
      <c r="O1056" s="114">
        <v>12.4</v>
      </c>
      <c r="P1056" s="25">
        <f t="shared" si="101"/>
        <v>11.2</v>
      </c>
      <c r="Q1056" s="25">
        <f t="shared" si="102"/>
        <v>1.6800000000000002</v>
      </c>
      <c r="R1056" s="26">
        <v>1.99</v>
      </c>
      <c r="S1056" s="26">
        <v>38.6</v>
      </c>
      <c r="T1056" s="26">
        <v>32.155700000000003</v>
      </c>
      <c r="U1056" s="121">
        <f t="shared" si="113"/>
        <v>1.6124999999993506</v>
      </c>
      <c r="V1056" s="38">
        <v>6.04</v>
      </c>
      <c r="W1056" s="126">
        <f t="shared" si="110"/>
        <v>3.6874999999995475</v>
      </c>
      <c r="Y1056" s="40">
        <v>547</v>
      </c>
      <c r="AA1056" s="40">
        <v>8.93</v>
      </c>
      <c r="AB1056" s="41">
        <v>7.23</v>
      </c>
      <c r="AC1056" s="48">
        <v>21.2</v>
      </c>
      <c r="AD1056" s="49">
        <v>3.03</v>
      </c>
      <c r="AE1056" s="49">
        <v>347</v>
      </c>
      <c r="AF1056" s="49">
        <v>1.9</v>
      </c>
      <c r="AG1056" s="49">
        <f t="shared" si="111"/>
        <v>8.6449999999999996</v>
      </c>
      <c r="AH1056" s="108">
        <v>0.8</v>
      </c>
      <c r="AK1056" s="56">
        <v>11.03</v>
      </c>
      <c r="AL1056" s="111">
        <v>44.668300000000002</v>
      </c>
      <c r="AM1056" s="111">
        <v>44.665599999999998</v>
      </c>
      <c r="AN1056" s="60">
        <f t="shared" si="114"/>
        <v>67.500000000109139</v>
      </c>
      <c r="AO1056" s="61">
        <v>6.55</v>
      </c>
      <c r="AS1056" s="138">
        <v>300</v>
      </c>
      <c r="AT1056" s="138">
        <v>400</v>
      </c>
      <c r="AU1056" s="138">
        <v>20</v>
      </c>
      <c r="AV1056" s="138">
        <v>25</v>
      </c>
      <c r="AW1056" s="151">
        <v>7</v>
      </c>
      <c r="AX1056" s="151">
        <v>10</v>
      </c>
      <c r="AY1056" s="138">
        <v>2.7</v>
      </c>
      <c r="AZ1056" s="138">
        <v>3.3</v>
      </c>
      <c r="BA1056" s="138">
        <v>2</v>
      </c>
      <c r="BB1056" s="138">
        <v>2</v>
      </c>
      <c r="BC1056" s="138">
        <v>12</v>
      </c>
      <c r="BD1056" s="138">
        <v>50</v>
      </c>
      <c r="BE1056" s="138">
        <v>100</v>
      </c>
      <c r="BF1056" s="138">
        <v>11</v>
      </c>
      <c r="BG1056" s="138">
        <v>30</v>
      </c>
      <c r="BH1056" s="138">
        <v>50</v>
      </c>
      <c r="BI1056" s="138">
        <v>42</v>
      </c>
      <c r="BJ1056" s="138">
        <v>50</v>
      </c>
      <c r="BK1056" s="138">
        <v>8</v>
      </c>
      <c r="BL1056" s="138">
        <v>12</v>
      </c>
      <c r="BM1056" s="138">
        <v>5</v>
      </c>
      <c r="BN1056" s="138">
        <v>10</v>
      </c>
      <c r="BO1056" s="138">
        <v>36</v>
      </c>
      <c r="BP1056" s="138">
        <v>41</v>
      </c>
      <c r="BQ1056" s="138">
        <v>2.4</v>
      </c>
    </row>
    <row r="1057" spans="1:69" hidden="1" x14ac:dyDescent="0.25">
      <c r="A1057" s="73"/>
      <c r="B1057" s="3" t="s">
        <v>41</v>
      </c>
      <c r="C1057" s="23">
        <v>3.3</v>
      </c>
      <c r="D1057" s="11">
        <v>1.3</v>
      </c>
      <c r="E1057" s="11">
        <f t="shared" si="108"/>
        <v>42.999999999999993</v>
      </c>
      <c r="F1057" s="11">
        <f t="shared" si="109"/>
        <v>1.1700000000000002</v>
      </c>
      <c r="G1057" s="11">
        <v>12.05</v>
      </c>
      <c r="H1057" s="11">
        <v>48.7</v>
      </c>
      <c r="I1057" s="11">
        <v>32.375300000000003</v>
      </c>
      <c r="J1057" s="11">
        <v>32.3521</v>
      </c>
      <c r="K1057" s="125">
        <f t="shared" si="112"/>
        <v>1.9333333333335645</v>
      </c>
      <c r="L1057" s="24">
        <v>43.3</v>
      </c>
      <c r="M1057" s="6">
        <v>2.95</v>
      </c>
      <c r="N1057" s="104">
        <v>3.8</v>
      </c>
      <c r="O1057" s="114">
        <v>12</v>
      </c>
      <c r="P1057" s="25">
        <f t="shared" si="101"/>
        <v>10.639999999999999</v>
      </c>
      <c r="Q1057" s="25">
        <f t="shared" si="102"/>
        <v>1.64</v>
      </c>
      <c r="R1057" s="26">
        <v>2.0099999999999998</v>
      </c>
      <c r="S1057" s="26">
        <v>39.6</v>
      </c>
      <c r="T1057" s="26">
        <v>32.339300000000001</v>
      </c>
      <c r="U1057" s="121">
        <f t="shared" si="113"/>
        <v>1.5999999999998238</v>
      </c>
      <c r="V1057" s="38">
        <v>5.96</v>
      </c>
      <c r="W1057" s="126">
        <f t="shared" si="110"/>
        <v>3.5333333333333883</v>
      </c>
      <c r="Y1057" s="40">
        <v>561</v>
      </c>
      <c r="AA1057" s="40">
        <v>11.63</v>
      </c>
      <c r="AB1057" s="41">
        <v>7.6</v>
      </c>
      <c r="AC1057" s="48">
        <v>21.1</v>
      </c>
      <c r="AD1057" s="49">
        <v>3.05</v>
      </c>
      <c r="AE1057" s="49">
        <v>336</v>
      </c>
      <c r="AF1057" s="49">
        <v>1.9</v>
      </c>
      <c r="AG1057" s="49">
        <f t="shared" si="111"/>
        <v>8.6449999999999996</v>
      </c>
      <c r="AH1057" s="108">
        <v>0.8</v>
      </c>
      <c r="AK1057" s="56">
        <v>18.43</v>
      </c>
      <c r="AL1057" s="111">
        <v>44.678800000000003</v>
      </c>
      <c r="AM1057" s="111">
        <v>44.676099999999998</v>
      </c>
      <c r="AN1057" s="60">
        <f t="shared" si="114"/>
        <v>67.500000000109139</v>
      </c>
      <c r="AO1057" s="61">
        <v>4.7300000000000004</v>
      </c>
      <c r="AS1057" s="138">
        <v>300</v>
      </c>
      <c r="AT1057" s="138">
        <v>400</v>
      </c>
      <c r="AU1057" s="138">
        <v>20</v>
      </c>
      <c r="AV1057" s="138">
        <v>25</v>
      </c>
      <c r="AW1057" s="151">
        <v>7</v>
      </c>
      <c r="AX1057" s="151">
        <v>10</v>
      </c>
      <c r="AY1057" s="138">
        <v>2.7</v>
      </c>
      <c r="AZ1057" s="138">
        <v>3.3</v>
      </c>
      <c r="BA1057" s="138">
        <v>2</v>
      </c>
      <c r="BB1057" s="138">
        <v>2</v>
      </c>
      <c r="BC1057" s="138">
        <v>12</v>
      </c>
      <c r="BD1057" s="138">
        <v>50</v>
      </c>
      <c r="BE1057" s="138">
        <v>100</v>
      </c>
      <c r="BF1057" s="138">
        <v>11</v>
      </c>
      <c r="BG1057" s="138">
        <v>30</v>
      </c>
      <c r="BH1057" s="138">
        <v>50</v>
      </c>
      <c r="BI1057" s="138">
        <v>42</v>
      </c>
      <c r="BJ1057" s="138">
        <v>50</v>
      </c>
      <c r="BK1057" s="138">
        <v>8</v>
      </c>
      <c r="BL1057" s="138">
        <v>12</v>
      </c>
      <c r="BM1057" s="138">
        <v>5</v>
      </c>
      <c r="BN1057" s="138">
        <v>10</v>
      </c>
      <c r="BO1057" s="138">
        <v>36</v>
      </c>
      <c r="BP1057" s="138">
        <v>41</v>
      </c>
      <c r="BQ1057" s="138">
        <v>2.4</v>
      </c>
    </row>
    <row r="1058" spans="1:69" hidden="1" x14ac:dyDescent="0.25">
      <c r="A1058" s="73"/>
      <c r="B1058" s="3" t="s">
        <v>117</v>
      </c>
      <c r="C1058" s="23">
        <v>3.3</v>
      </c>
      <c r="D1058" s="11">
        <v>1.4</v>
      </c>
      <c r="E1058" s="11">
        <f t="shared" si="108"/>
        <v>42.499999999999993</v>
      </c>
      <c r="F1058" s="11">
        <f t="shared" si="109"/>
        <v>1.26</v>
      </c>
      <c r="N1058" s="104">
        <v>3.7</v>
      </c>
      <c r="O1058" s="114">
        <v>11.5</v>
      </c>
      <c r="P1058" s="25">
        <f t="shared" si="101"/>
        <v>10.36</v>
      </c>
      <c r="Q1058" s="25">
        <f t="shared" si="102"/>
        <v>1.56</v>
      </c>
      <c r="AF1058" s="49">
        <v>2.1</v>
      </c>
      <c r="AG1058" s="49">
        <f t="shared" si="111"/>
        <v>9.5549999999999997</v>
      </c>
      <c r="AH1058" s="108">
        <v>0.8</v>
      </c>
      <c r="AS1058" s="138">
        <v>300</v>
      </c>
      <c r="AT1058" s="138">
        <v>400</v>
      </c>
      <c r="AU1058" s="138">
        <v>20</v>
      </c>
      <c r="AV1058" s="138">
        <v>25</v>
      </c>
      <c r="AW1058" s="151">
        <v>7</v>
      </c>
      <c r="AX1058" s="151">
        <v>10</v>
      </c>
      <c r="AY1058" s="138">
        <v>2.7</v>
      </c>
      <c r="AZ1058" s="138">
        <v>3.3</v>
      </c>
      <c r="BA1058" s="138">
        <v>2</v>
      </c>
      <c r="BB1058" s="138">
        <v>2</v>
      </c>
      <c r="BC1058" s="138">
        <v>12</v>
      </c>
      <c r="BD1058" s="138">
        <v>50</v>
      </c>
      <c r="BE1058" s="138">
        <v>100</v>
      </c>
      <c r="BF1058" s="138">
        <v>11</v>
      </c>
      <c r="BG1058" s="138">
        <v>30</v>
      </c>
      <c r="BH1058" s="138">
        <v>50</v>
      </c>
      <c r="BI1058" s="138">
        <v>42</v>
      </c>
      <c r="BJ1058" s="138">
        <v>50</v>
      </c>
      <c r="BK1058" s="138">
        <v>8</v>
      </c>
      <c r="BL1058" s="138">
        <v>12</v>
      </c>
      <c r="BM1058" s="138">
        <v>5</v>
      </c>
      <c r="BN1058" s="138">
        <v>10</v>
      </c>
      <c r="BO1058" s="138">
        <v>36</v>
      </c>
      <c r="BP1058" s="138">
        <v>41</v>
      </c>
      <c r="BQ1058" s="138">
        <v>2.4</v>
      </c>
    </row>
    <row r="1059" spans="1:69" hidden="1" x14ac:dyDescent="0.25">
      <c r="A1059" s="73">
        <v>43529</v>
      </c>
      <c r="B1059" s="3" t="s">
        <v>271</v>
      </c>
      <c r="C1059" s="23">
        <v>3.3</v>
      </c>
      <c r="D1059" s="11">
        <v>1.2</v>
      </c>
      <c r="E1059" s="11">
        <f t="shared" si="108"/>
        <v>43.5</v>
      </c>
      <c r="F1059" s="11">
        <f t="shared" si="109"/>
        <v>1.08</v>
      </c>
      <c r="G1059" s="11">
        <v>11.98</v>
      </c>
      <c r="H1059" s="11">
        <v>49.4</v>
      </c>
      <c r="I1059" s="11">
        <v>32.7361</v>
      </c>
      <c r="J1059" s="11">
        <v>32.719499999999996</v>
      </c>
      <c r="K1059" s="125">
        <f t="shared" si="112"/>
        <v>1.3833333333336622</v>
      </c>
      <c r="L1059" s="24">
        <v>43.9</v>
      </c>
      <c r="M1059" s="6">
        <v>3.42</v>
      </c>
      <c r="N1059" s="104">
        <v>3.8</v>
      </c>
      <c r="O1059" s="114">
        <v>11.5</v>
      </c>
      <c r="P1059" s="25">
        <f t="shared" si="101"/>
        <v>10.639999999999999</v>
      </c>
      <c r="Q1059" s="25">
        <f t="shared" si="102"/>
        <v>1.54</v>
      </c>
      <c r="R1059" s="26">
        <v>2.15</v>
      </c>
      <c r="S1059" s="26">
        <v>39.9</v>
      </c>
      <c r="T1059" s="26">
        <v>32.707999999999998</v>
      </c>
      <c r="U1059" s="121">
        <f t="shared" si="113"/>
        <v>1.4374999999997584</v>
      </c>
      <c r="V1059" s="38">
        <v>6.26</v>
      </c>
      <c r="W1059" s="126">
        <f t="shared" si="110"/>
        <v>2.8208333333334208</v>
      </c>
      <c r="Y1059" s="40">
        <v>597</v>
      </c>
      <c r="AA1059" s="40">
        <v>10.64</v>
      </c>
      <c r="AB1059" s="41">
        <v>7.91</v>
      </c>
      <c r="AC1059" s="48">
        <v>20.9</v>
      </c>
      <c r="AD1059" s="49">
        <v>3.17</v>
      </c>
      <c r="AE1059" s="49">
        <v>333</v>
      </c>
      <c r="AF1059" s="49">
        <v>1.9</v>
      </c>
      <c r="AG1059" s="49">
        <f t="shared" si="111"/>
        <v>8.6449999999999996</v>
      </c>
      <c r="AH1059" s="108">
        <v>0.8</v>
      </c>
      <c r="AJ1059" s="80">
        <v>85.64</v>
      </c>
      <c r="AK1059" s="56">
        <v>12.76</v>
      </c>
      <c r="AL1059" s="111">
        <v>44.656500000000001</v>
      </c>
      <c r="AM1059" s="111">
        <v>44.6541</v>
      </c>
      <c r="AN1059" s="60">
        <f t="shared" si="114"/>
        <v>60.000000000037801</v>
      </c>
      <c r="AO1059" s="61">
        <v>6.97</v>
      </c>
      <c r="AS1059" s="138">
        <v>300</v>
      </c>
      <c r="AT1059" s="138">
        <v>400</v>
      </c>
      <c r="AU1059" s="138">
        <v>20</v>
      </c>
      <c r="AV1059" s="138">
        <v>25</v>
      </c>
      <c r="AW1059" s="151">
        <v>7</v>
      </c>
      <c r="AX1059" s="151">
        <v>10</v>
      </c>
      <c r="AY1059" s="138">
        <v>2.7</v>
      </c>
      <c r="AZ1059" s="138">
        <v>3.3</v>
      </c>
      <c r="BA1059" s="138">
        <v>2</v>
      </c>
      <c r="BB1059" s="138">
        <v>2</v>
      </c>
      <c r="BC1059" s="138">
        <v>12</v>
      </c>
      <c r="BD1059" s="138">
        <v>50</v>
      </c>
      <c r="BE1059" s="138">
        <v>100</v>
      </c>
      <c r="BF1059" s="138">
        <v>11</v>
      </c>
      <c r="BG1059" s="138">
        <v>30</v>
      </c>
      <c r="BH1059" s="138">
        <v>50</v>
      </c>
      <c r="BI1059" s="138">
        <v>42</v>
      </c>
      <c r="BJ1059" s="138">
        <v>50</v>
      </c>
      <c r="BK1059" s="138">
        <v>8</v>
      </c>
      <c r="BL1059" s="138">
        <v>12</v>
      </c>
      <c r="BM1059" s="138">
        <v>5</v>
      </c>
      <c r="BN1059" s="138">
        <v>10</v>
      </c>
      <c r="BO1059" s="138">
        <v>36</v>
      </c>
      <c r="BP1059" s="138">
        <v>41</v>
      </c>
      <c r="BQ1059" s="138">
        <v>2.4</v>
      </c>
    </row>
    <row r="1060" spans="1:69" hidden="1" x14ac:dyDescent="0.25">
      <c r="A1060" s="73"/>
      <c r="B1060" s="3" t="s">
        <v>75</v>
      </c>
      <c r="C1060" s="23">
        <v>3.3</v>
      </c>
      <c r="D1060" s="11">
        <v>1.3</v>
      </c>
      <c r="E1060" s="11">
        <f t="shared" si="108"/>
        <v>42.999999999999993</v>
      </c>
      <c r="F1060" s="11">
        <f t="shared" si="109"/>
        <v>1.1700000000000002</v>
      </c>
      <c r="G1060" s="11">
        <v>12.04</v>
      </c>
      <c r="H1060" s="11">
        <v>49.1</v>
      </c>
      <c r="I1060" s="11">
        <v>33.133099999999999</v>
      </c>
      <c r="J1060" s="11">
        <v>33.118899999999996</v>
      </c>
      <c r="K1060" s="125">
        <f t="shared" si="112"/>
        <v>1.1833333333335361</v>
      </c>
      <c r="L1060" s="24">
        <v>44.1</v>
      </c>
      <c r="M1060" s="6">
        <v>3.43</v>
      </c>
      <c r="N1060" s="104">
        <v>3.8</v>
      </c>
      <c r="O1060" s="114">
        <v>12</v>
      </c>
      <c r="P1060" s="25">
        <f t="shared" si="101"/>
        <v>10.639999999999999</v>
      </c>
      <c r="Q1060" s="25">
        <f t="shared" si="102"/>
        <v>1.64</v>
      </c>
      <c r="R1060" s="26">
        <v>2.1800000000000002</v>
      </c>
      <c r="S1060" s="26">
        <v>40.200000000000003</v>
      </c>
      <c r="T1060" s="26">
        <v>33.1066</v>
      </c>
      <c r="U1060" s="121">
        <f t="shared" si="113"/>
        <v>1.5374999999995254</v>
      </c>
      <c r="V1060" s="38">
        <v>6.2</v>
      </c>
      <c r="W1060" s="126">
        <f t="shared" si="110"/>
        <v>2.7208333333330614</v>
      </c>
      <c r="Y1060" s="40">
        <v>596</v>
      </c>
      <c r="AA1060" s="40">
        <v>11.23</v>
      </c>
      <c r="AB1060" s="41">
        <v>8.77</v>
      </c>
      <c r="AC1060" s="48">
        <v>21.4</v>
      </c>
      <c r="AD1060" s="49">
        <v>3.16</v>
      </c>
      <c r="AE1060" s="49">
        <v>321</v>
      </c>
      <c r="AF1060" s="49">
        <v>1.9</v>
      </c>
      <c r="AG1060" s="49">
        <f t="shared" si="111"/>
        <v>8.6449999999999996</v>
      </c>
      <c r="AH1060" s="108">
        <v>0.9</v>
      </c>
      <c r="AK1060" s="56">
        <v>11.82</v>
      </c>
      <c r="AL1060" s="111">
        <v>44.704799999999999</v>
      </c>
      <c r="AM1060" s="111">
        <v>44.702100000000002</v>
      </c>
      <c r="AN1060" s="60">
        <f t="shared" si="114"/>
        <v>67.499999999931504</v>
      </c>
      <c r="AO1060" s="61">
        <v>7.53</v>
      </c>
      <c r="AS1060" s="138">
        <v>300</v>
      </c>
      <c r="AT1060" s="138">
        <v>400</v>
      </c>
      <c r="AU1060" s="138">
        <v>20</v>
      </c>
      <c r="AV1060" s="138">
        <v>25</v>
      </c>
      <c r="AW1060" s="151">
        <v>7</v>
      </c>
      <c r="AX1060" s="151">
        <v>10</v>
      </c>
      <c r="AY1060" s="138">
        <v>2.7</v>
      </c>
      <c r="AZ1060" s="138">
        <v>3.3</v>
      </c>
      <c r="BA1060" s="138">
        <v>2</v>
      </c>
      <c r="BB1060" s="138">
        <v>2</v>
      </c>
      <c r="BC1060" s="138">
        <v>12</v>
      </c>
      <c r="BD1060" s="138">
        <v>50</v>
      </c>
      <c r="BE1060" s="138">
        <v>100</v>
      </c>
      <c r="BF1060" s="138">
        <v>11</v>
      </c>
      <c r="BG1060" s="138">
        <v>30</v>
      </c>
      <c r="BH1060" s="138">
        <v>50</v>
      </c>
      <c r="BI1060" s="138">
        <v>42</v>
      </c>
      <c r="BJ1060" s="138">
        <v>50</v>
      </c>
      <c r="BK1060" s="138">
        <v>8</v>
      </c>
      <c r="BL1060" s="138">
        <v>12</v>
      </c>
      <c r="BM1060" s="138">
        <v>5</v>
      </c>
      <c r="BN1060" s="138">
        <v>10</v>
      </c>
      <c r="BO1060" s="138">
        <v>36</v>
      </c>
      <c r="BP1060" s="138">
        <v>41</v>
      </c>
      <c r="BQ1060" s="138">
        <v>2.4</v>
      </c>
    </row>
    <row r="1061" spans="1:69" hidden="1" x14ac:dyDescent="0.25">
      <c r="A1061" s="73"/>
      <c r="B1061" s="3" t="s">
        <v>328</v>
      </c>
      <c r="C1061" s="23">
        <v>3.3</v>
      </c>
      <c r="D1061" s="11">
        <v>1.4</v>
      </c>
      <c r="E1061" s="11">
        <f t="shared" si="108"/>
        <v>42.499999999999993</v>
      </c>
      <c r="F1061" s="11">
        <f t="shared" si="109"/>
        <v>1.26</v>
      </c>
      <c r="N1061" s="104">
        <v>3.8</v>
      </c>
      <c r="O1061" s="114">
        <v>12</v>
      </c>
      <c r="P1061" s="25">
        <f t="shared" si="101"/>
        <v>10.639999999999999</v>
      </c>
      <c r="Q1061" s="25">
        <f t="shared" si="102"/>
        <v>1.64</v>
      </c>
      <c r="AF1061" s="49">
        <v>2</v>
      </c>
      <c r="AG1061" s="49">
        <f t="shared" si="111"/>
        <v>9.1</v>
      </c>
      <c r="AH1061" s="108">
        <v>0.8</v>
      </c>
      <c r="AS1061" s="138">
        <v>300</v>
      </c>
      <c r="AT1061" s="138">
        <v>400</v>
      </c>
      <c r="AU1061" s="138">
        <v>20</v>
      </c>
      <c r="AV1061" s="138">
        <v>25</v>
      </c>
      <c r="AW1061" s="151">
        <v>7</v>
      </c>
      <c r="AX1061" s="151">
        <v>10</v>
      </c>
      <c r="AY1061" s="138">
        <v>2.7</v>
      </c>
      <c r="AZ1061" s="138">
        <v>3.3</v>
      </c>
      <c r="BA1061" s="138">
        <v>2</v>
      </c>
      <c r="BB1061" s="138">
        <v>2</v>
      </c>
      <c r="BC1061" s="138">
        <v>12</v>
      </c>
      <c r="BD1061" s="138">
        <v>50</v>
      </c>
      <c r="BE1061" s="138">
        <v>100</v>
      </c>
      <c r="BF1061" s="138">
        <v>11</v>
      </c>
      <c r="BG1061" s="138">
        <v>30</v>
      </c>
      <c r="BH1061" s="138">
        <v>50</v>
      </c>
      <c r="BI1061" s="138">
        <v>42</v>
      </c>
      <c r="BJ1061" s="138">
        <v>50</v>
      </c>
      <c r="BK1061" s="138">
        <v>8</v>
      </c>
      <c r="BL1061" s="138">
        <v>12</v>
      </c>
      <c r="BM1061" s="138">
        <v>5</v>
      </c>
      <c r="BN1061" s="138">
        <v>10</v>
      </c>
      <c r="BO1061" s="138">
        <v>36</v>
      </c>
      <c r="BP1061" s="138">
        <v>41</v>
      </c>
      <c r="BQ1061" s="138">
        <v>2.4</v>
      </c>
    </row>
    <row r="1062" spans="1:69" hidden="1" x14ac:dyDescent="0.25">
      <c r="A1062" s="2">
        <v>43530</v>
      </c>
      <c r="B1062" s="3" t="s">
        <v>329</v>
      </c>
      <c r="C1062" s="23">
        <v>3.4</v>
      </c>
      <c r="D1062" s="11">
        <v>1.35</v>
      </c>
      <c r="E1062" s="11">
        <f t="shared" si="108"/>
        <v>44.249999999999993</v>
      </c>
      <c r="F1062" s="11">
        <f t="shared" si="109"/>
        <v>1.2150000000000001</v>
      </c>
      <c r="G1062" s="11">
        <v>12.07</v>
      </c>
      <c r="H1062" s="11">
        <v>48.8</v>
      </c>
      <c r="I1062" s="11">
        <v>33.456200000000003</v>
      </c>
      <c r="J1062" s="11">
        <v>33.438699999999997</v>
      </c>
      <c r="K1062" s="125">
        <f t="shared" si="112"/>
        <v>1.4583333333337833</v>
      </c>
      <c r="L1062" s="24">
        <v>43.9</v>
      </c>
      <c r="M1062" s="6">
        <v>3.58</v>
      </c>
      <c r="N1062" s="104">
        <v>3.8</v>
      </c>
      <c r="O1062" s="114">
        <v>12.5</v>
      </c>
      <c r="P1062" s="25">
        <f t="shared" si="101"/>
        <v>10.639999999999999</v>
      </c>
      <c r="Q1062" s="25">
        <f t="shared" si="102"/>
        <v>1.74</v>
      </c>
      <c r="R1062" s="26">
        <v>2.13</v>
      </c>
      <c r="S1062" s="26">
        <v>39.799999999999997</v>
      </c>
      <c r="T1062" s="26">
        <v>33.426099999999998</v>
      </c>
      <c r="U1062" s="121">
        <f t="shared" si="113"/>
        <v>1.574999999999882</v>
      </c>
      <c r="V1062" s="38">
        <v>6.14</v>
      </c>
      <c r="W1062" s="126">
        <f t="shared" si="110"/>
        <v>3.0333333333336654</v>
      </c>
      <c r="Y1062" s="40">
        <v>573</v>
      </c>
      <c r="AA1062" s="40">
        <v>13.6</v>
      </c>
      <c r="AB1062" s="41">
        <v>12.37</v>
      </c>
      <c r="AC1062" s="48">
        <v>21.1</v>
      </c>
      <c r="AD1062" s="49">
        <v>3.18</v>
      </c>
      <c r="AE1062" s="49">
        <v>325</v>
      </c>
      <c r="AF1062" s="49">
        <v>1.9</v>
      </c>
      <c r="AG1062" s="49">
        <f t="shared" si="111"/>
        <v>8.6449999999999996</v>
      </c>
      <c r="AH1062" s="108">
        <v>0.8</v>
      </c>
      <c r="AJ1062" s="80">
        <v>74.28</v>
      </c>
      <c r="AK1062" s="56">
        <v>13.35</v>
      </c>
      <c r="AL1062" s="111">
        <v>44.707500000000003</v>
      </c>
      <c r="AM1062" s="111">
        <v>44.705199999999998</v>
      </c>
      <c r="AN1062" s="60">
        <f t="shared" si="114"/>
        <v>57.500000000132445</v>
      </c>
      <c r="AO1062" s="61">
        <v>3.27</v>
      </c>
      <c r="AS1062" s="138">
        <v>300</v>
      </c>
      <c r="AT1062" s="138">
        <v>400</v>
      </c>
      <c r="AU1062" s="138">
        <v>20</v>
      </c>
      <c r="AV1062" s="138">
        <v>25</v>
      </c>
      <c r="AW1062" s="151">
        <v>7</v>
      </c>
      <c r="AX1062" s="151">
        <v>10</v>
      </c>
      <c r="AY1062" s="138">
        <v>2.7</v>
      </c>
      <c r="AZ1062" s="138">
        <v>3.3</v>
      </c>
      <c r="BA1062" s="138">
        <v>2</v>
      </c>
      <c r="BB1062" s="138">
        <v>2</v>
      </c>
      <c r="BC1062" s="138">
        <v>12</v>
      </c>
      <c r="BD1062" s="138">
        <v>50</v>
      </c>
      <c r="BE1062" s="138">
        <v>100</v>
      </c>
      <c r="BF1062" s="138">
        <v>11</v>
      </c>
      <c r="BG1062" s="138">
        <v>30</v>
      </c>
      <c r="BH1062" s="138">
        <v>50</v>
      </c>
      <c r="BI1062" s="138">
        <v>42</v>
      </c>
      <c r="BJ1062" s="138">
        <v>50</v>
      </c>
      <c r="BK1062" s="138">
        <v>8</v>
      </c>
      <c r="BL1062" s="138">
        <v>12</v>
      </c>
      <c r="BM1062" s="138">
        <v>5</v>
      </c>
      <c r="BN1062" s="138">
        <v>10</v>
      </c>
      <c r="BO1062" s="138">
        <v>36</v>
      </c>
      <c r="BP1062" s="138">
        <v>41</v>
      </c>
      <c r="BQ1062" s="138">
        <v>2.4</v>
      </c>
    </row>
    <row r="1063" spans="1:69" hidden="1" x14ac:dyDescent="0.25">
      <c r="B1063" s="3" t="s">
        <v>75</v>
      </c>
      <c r="C1063" s="23">
        <v>3.2</v>
      </c>
      <c r="D1063" s="11">
        <v>1.3</v>
      </c>
      <c r="E1063" s="11">
        <f t="shared" si="108"/>
        <v>41.5</v>
      </c>
      <c r="F1063" s="11">
        <f t="shared" si="109"/>
        <v>1.1700000000000002</v>
      </c>
      <c r="G1063" s="11">
        <v>12.11</v>
      </c>
      <c r="H1063" s="11">
        <v>48.5</v>
      </c>
      <c r="I1063" s="11">
        <v>33.399500000000003</v>
      </c>
      <c r="J1063" s="11">
        <v>33.381399999999999</v>
      </c>
      <c r="K1063" s="125">
        <f t="shared" si="112"/>
        <v>1.5083333333336668</v>
      </c>
      <c r="L1063" s="24">
        <v>43.8</v>
      </c>
      <c r="M1063" s="6">
        <v>3.35</v>
      </c>
      <c r="N1063" s="104">
        <v>3.7</v>
      </c>
      <c r="O1063" s="114">
        <v>11.5</v>
      </c>
      <c r="P1063" s="25">
        <f t="shared" si="101"/>
        <v>10.36</v>
      </c>
      <c r="Q1063" s="25">
        <f t="shared" si="102"/>
        <v>1.56</v>
      </c>
      <c r="R1063" s="26">
        <v>2.08</v>
      </c>
      <c r="S1063" s="26">
        <v>40</v>
      </c>
      <c r="T1063" s="26">
        <v>33.368899999999996</v>
      </c>
      <c r="U1063" s="121">
        <f t="shared" si="113"/>
        <v>1.5625000000003553</v>
      </c>
      <c r="V1063" s="38">
        <v>6.21</v>
      </c>
      <c r="W1063" s="126">
        <f t="shared" si="110"/>
        <v>3.0708333333340221</v>
      </c>
      <c r="Y1063" s="40">
        <v>570</v>
      </c>
      <c r="AA1063" s="40">
        <v>15.05</v>
      </c>
      <c r="AB1063" s="41">
        <v>14.06</v>
      </c>
      <c r="AC1063" s="48">
        <v>21.3</v>
      </c>
      <c r="AD1063" s="49">
        <v>3.06</v>
      </c>
      <c r="AE1063" s="49">
        <v>323</v>
      </c>
      <c r="AF1063" s="49">
        <v>1.8</v>
      </c>
      <c r="AG1063" s="49">
        <f t="shared" si="111"/>
        <v>8.19</v>
      </c>
      <c r="AH1063" s="108">
        <v>0.8</v>
      </c>
      <c r="AK1063" s="56">
        <v>11.36</v>
      </c>
      <c r="AL1063" s="111">
        <v>44.829500000000003</v>
      </c>
      <c r="AM1063" s="111">
        <v>44.826700000000002</v>
      </c>
      <c r="AN1063" s="60">
        <f t="shared" si="114"/>
        <v>70.000000000014495</v>
      </c>
      <c r="AO1063" s="61">
        <v>4.87</v>
      </c>
      <c r="AS1063" s="138">
        <v>300</v>
      </c>
      <c r="AT1063" s="138">
        <v>400</v>
      </c>
      <c r="AU1063" s="138">
        <v>20</v>
      </c>
      <c r="AV1063" s="138">
        <v>25</v>
      </c>
      <c r="AW1063" s="151">
        <v>7</v>
      </c>
      <c r="AX1063" s="151">
        <v>10</v>
      </c>
      <c r="AY1063" s="138">
        <v>2.7</v>
      </c>
      <c r="AZ1063" s="138">
        <v>3.3</v>
      </c>
      <c r="BA1063" s="138">
        <v>2</v>
      </c>
      <c r="BB1063" s="138">
        <v>2</v>
      </c>
      <c r="BC1063" s="138">
        <v>12</v>
      </c>
      <c r="BD1063" s="138">
        <v>50</v>
      </c>
      <c r="BE1063" s="138">
        <v>100</v>
      </c>
      <c r="BF1063" s="138">
        <v>11</v>
      </c>
      <c r="BG1063" s="138">
        <v>30</v>
      </c>
      <c r="BH1063" s="138">
        <v>50</v>
      </c>
      <c r="BI1063" s="138">
        <v>42</v>
      </c>
      <c r="BJ1063" s="138">
        <v>50</v>
      </c>
      <c r="BK1063" s="138">
        <v>8</v>
      </c>
      <c r="BL1063" s="138">
        <v>12</v>
      </c>
      <c r="BM1063" s="138">
        <v>5</v>
      </c>
      <c r="BN1063" s="138">
        <v>10</v>
      </c>
      <c r="BO1063" s="138">
        <v>36</v>
      </c>
      <c r="BP1063" s="138">
        <v>41</v>
      </c>
      <c r="BQ1063" s="138">
        <v>2.4</v>
      </c>
    </row>
    <row r="1064" spans="1:69" hidden="1" x14ac:dyDescent="0.25">
      <c r="B1064" s="3" t="s">
        <v>117</v>
      </c>
      <c r="C1064" s="23">
        <v>3.4</v>
      </c>
      <c r="D1064" s="11">
        <v>1.3</v>
      </c>
      <c r="E1064" s="11">
        <f t="shared" si="108"/>
        <v>44.5</v>
      </c>
      <c r="F1064" s="11">
        <f t="shared" si="109"/>
        <v>1.1700000000000002</v>
      </c>
      <c r="N1064" s="104">
        <v>3.6</v>
      </c>
      <c r="O1064" s="114">
        <v>11.5</v>
      </c>
      <c r="P1064" s="25">
        <f t="shared" si="101"/>
        <v>10.08</v>
      </c>
      <c r="Q1064" s="25">
        <f t="shared" si="102"/>
        <v>1.58</v>
      </c>
      <c r="AF1064" s="49">
        <v>2</v>
      </c>
      <c r="AG1064" s="49">
        <f t="shared" si="111"/>
        <v>9.1</v>
      </c>
      <c r="AH1064" s="108">
        <v>0.9</v>
      </c>
      <c r="AS1064" s="138">
        <v>300</v>
      </c>
      <c r="AT1064" s="138">
        <v>400</v>
      </c>
      <c r="AU1064" s="138">
        <v>20</v>
      </c>
      <c r="AV1064" s="138">
        <v>25</v>
      </c>
      <c r="AW1064" s="151">
        <v>7</v>
      </c>
      <c r="AX1064" s="151">
        <v>10</v>
      </c>
      <c r="AY1064" s="138">
        <v>2.7</v>
      </c>
      <c r="AZ1064" s="138">
        <v>3.3</v>
      </c>
      <c r="BA1064" s="138">
        <v>2</v>
      </c>
      <c r="BB1064" s="138">
        <v>2</v>
      </c>
      <c r="BC1064" s="138">
        <v>12</v>
      </c>
      <c r="BD1064" s="138">
        <v>50</v>
      </c>
      <c r="BE1064" s="138">
        <v>100</v>
      </c>
      <c r="BF1064" s="138">
        <v>11</v>
      </c>
      <c r="BG1064" s="138">
        <v>30</v>
      </c>
      <c r="BH1064" s="138">
        <v>50</v>
      </c>
      <c r="BI1064" s="138">
        <v>42</v>
      </c>
      <c r="BJ1064" s="138">
        <v>50</v>
      </c>
      <c r="BK1064" s="138">
        <v>8</v>
      </c>
      <c r="BL1064" s="138">
        <v>12</v>
      </c>
      <c r="BM1064" s="138">
        <v>5</v>
      </c>
      <c r="BN1064" s="138">
        <v>10</v>
      </c>
      <c r="BO1064" s="138">
        <v>36</v>
      </c>
      <c r="BP1064" s="138">
        <v>41</v>
      </c>
      <c r="BQ1064" s="138">
        <v>2.4</v>
      </c>
    </row>
    <row r="1065" spans="1:69" hidden="1" x14ac:dyDescent="0.25">
      <c r="A1065" s="2">
        <v>43531</v>
      </c>
      <c r="B1065" s="3" t="s">
        <v>156</v>
      </c>
      <c r="C1065" s="23">
        <v>3.4</v>
      </c>
      <c r="D1065" s="11">
        <v>1.3</v>
      </c>
      <c r="E1065" s="11">
        <f t="shared" si="108"/>
        <v>44.5</v>
      </c>
      <c r="F1065" s="11">
        <f t="shared" si="109"/>
        <v>1.1700000000000002</v>
      </c>
      <c r="G1065" s="11">
        <v>12.08</v>
      </c>
      <c r="H1065" s="11">
        <v>48.7</v>
      </c>
      <c r="I1065" s="11">
        <v>32.626199999999997</v>
      </c>
      <c r="J1065" s="11">
        <v>32.6038</v>
      </c>
      <c r="K1065" s="125">
        <f t="shared" si="112"/>
        <v>1.8666666666664611</v>
      </c>
      <c r="L1065" s="24">
        <v>44.1</v>
      </c>
      <c r="M1065" s="6">
        <v>3.05</v>
      </c>
      <c r="N1065" s="104">
        <v>3.8</v>
      </c>
      <c r="O1065" s="114">
        <v>12</v>
      </c>
      <c r="P1065" s="25">
        <f t="shared" si="101"/>
        <v>10.639999999999999</v>
      </c>
      <c r="Q1065" s="25">
        <f t="shared" si="102"/>
        <v>1.64</v>
      </c>
      <c r="R1065" s="26">
        <v>2.17</v>
      </c>
      <c r="S1065" s="26">
        <v>39.6</v>
      </c>
      <c r="T1065" s="26">
        <v>32.591000000000001</v>
      </c>
      <c r="U1065" s="121">
        <f t="shared" si="113"/>
        <v>1.5999999999998238</v>
      </c>
      <c r="V1065" s="38">
        <v>6.15</v>
      </c>
      <c r="W1065" s="126">
        <f t="shared" si="110"/>
        <v>3.4666666666662849</v>
      </c>
      <c r="Y1065" s="40">
        <v>553</v>
      </c>
      <c r="AA1065" s="40">
        <v>18.649999999999999</v>
      </c>
      <c r="AB1065" s="41">
        <v>18.43</v>
      </c>
      <c r="AC1065" s="48">
        <v>20.9</v>
      </c>
      <c r="AD1065" s="49">
        <v>3.19</v>
      </c>
      <c r="AE1065" s="49">
        <v>320</v>
      </c>
      <c r="AF1065" s="49">
        <v>1.8</v>
      </c>
      <c r="AG1065" s="49">
        <f t="shared" si="111"/>
        <v>8.19</v>
      </c>
      <c r="AH1065" s="108">
        <v>0.8</v>
      </c>
      <c r="AK1065" s="56">
        <v>22.27</v>
      </c>
      <c r="AL1065" s="111">
        <v>44.802599999999998</v>
      </c>
      <c r="AM1065" s="111">
        <v>44.799900000000001</v>
      </c>
      <c r="AN1065" s="60">
        <f t="shared" si="114"/>
        <v>67.499999999931504</v>
      </c>
      <c r="AO1065" s="61">
        <v>5.26</v>
      </c>
      <c r="AS1065" s="138">
        <v>300</v>
      </c>
      <c r="AT1065" s="138">
        <v>400</v>
      </c>
      <c r="AU1065" s="138">
        <v>20</v>
      </c>
      <c r="AV1065" s="138">
        <v>25</v>
      </c>
      <c r="AW1065" s="151">
        <v>7</v>
      </c>
      <c r="AX1065" s="151">
        <v>10</v>
      </c>
      <c r="AY1065" s="138">
        <v>2.7</v>
      </c>
      <c r="AZ1065" s="138">
        <v>3.3</v>
      </c>
      <c r="BA1065" s="138">
        <v>2</v>
      </c>
      <c r="BB1065" s="138">
        <v>2</v>
      </c>
      <c r="BC1065" s="138">
        <v>12</v>
      </c>
      <c r="BD1065" s="138">
        <v>50</v>
      </c>
      <c r="BE1065" s="138">
        <v>100</v>
      </c>
      <c r="BF1065" s="138">
        <v>11</v>
      </c>
      <c r="BG1065" s="138">
        <v>30</v>
      </c>
      <c r="BH1065" s="138">
        <v>50</v>
      </c>
      <c r="BI1065" s="138">
        <v>42</v>
      </c>
      <c r="BJ1065" s="138">
        <v>50</v>
      </c>
      <c r="BK1065" s="138">
        <v>8</v>
      </c>
      <c r="BL1065" s="138">
        <v>12</v>
      </c>
      <c r="BM1065" s="138">
        <v>5</v>
      </c>
      <c r="BN1065" s="138">
        <v>10</v>
      </c>
      <c r="BO1065" s="138">
        <v>36</v>
      </c>
      <c r="BP1065" s="138">
        <v>41</v>
      </c>
      <c r="BQ1065" s="138">
        <v>2.4</v>
      </c>
    </row>
    <row r="1066" spans="1:69" hidden="1" x14ac:dyDescent="0.25">
      <c r="B1066" s="3" t="s">
        <v>66</v>
      </c>
      <c r="C1066" s="23">
        <v>3.3</v>
      </c>
      <c r="D1066" s="11">
        <v>1.3</v>
      </c>
      <c r="E1066" s="11">
        <f t="shared" si="108"/>
        <v>42.999999999999993</v>
      </c>
      <c r="F1066" s="11">
        <f t="shared" si="109"/>
        <v>1.1700000000000002</v>
      </c>
      <c r="G1066" s="11">
        <v>12.12</v>
      </c>
      <c r="H1066" s="11">
        <v>48.8</v>
      </c>
      <c r="I1066" s="11">
        <v>33.023099999999999</v>
      </c>
      <c r="J1066" s="11">
        <v>33.006</v>
      </c>
      <c r="K1066" s="125">
        <f t="shared" si="112"/>
        <v>1.4249999999999357</v>
      </c>
      <c r="L1066" s="24">
        <v>44.2</v>
      </c>
      <c r="M1066" s="6">
        <v>3.64</v>
      </c>
      <c r="N1066" s="104">
        <v>3.7</v>
      </c>
      <c r="O1066" s="114">
        <v>12</v>
      </c>
      <c r="P1066" s="25">
        <f t="shared" si="101"/>
        <v>10.36</v>
      </c>
      <c r="Q1066" s="25">
        <f t="shared" si="102"/>
        <v>1.6600000000000001</v>
      </c>
      <c r="R1066" s="26">
        <v>2.23</v>
      </c>
      <c r="S1066" s="26">
        <v>40.1</v>
      </c>
      <c r="T1066" s="26">
        <v>32.993499999999997</v>
      </c>
      <c r="U1066" s="121">
        <f t="shared" si="113"/>
        <v>1.5625000000003553</v>
      </c>
      <c r="V1066" s="38">
        <v>6.19</v>
      </c>
      <c r="W1066" s="126">
        <f t="shared" si="110"/>
        <v>2.9875000000002911</v>
      </c>
      <c r="Y1066" s="40">
        <v>561</v>
      </c>
      <c r="AA1066" s="40">
        <v>18.149999999999999</v>
      </c>
      <c r="AB1066" s="41">
        <v>19.05</v>
      </c>
      <c r="AC1066" s="48">
        <v>21.6</v>
      </c>
      <c r="AD1066" s="49">
        <v>3.29</v>
      </c>
      <c r="AE1066" s="49">
        <v>305</v>
      </c>
      <c r="AF1066" s="49">
        <v>1.9</v>
      </c>
      <c r="AG1066" s="49">
        <f t="shared" si="111"/>
        <v>8.6449999999999996</v>
      </c>
      <c r="AH1066" s="108">
        <v>0.9</v>
      </c>
      <c r="AK1066" s="56">
        <v>11.89</v>
      </c>
      <c r="AL1066" s="111">
        <v>44.521700000000003</v>
      </c>
      <c r="AM1066" s="111">
        <v>44.518599999999999</v>
      </c>
      <c r="AN1066" s="60">
        <f t="shared" si="114"/>
        <v>77.500000000085834</v>
      </c>
      <c r="AO1066" s="61">
        <v>5.32</v>
      </c>
      <c r="AS1066" s="138">
        <v>300</v>
      </c>
      <c r="AT1066" s="138">
        <v>400</v>
      </c>
      <c r="AU1066" s="138">
        <v>20</v>
      </c>
      <c r="AV1066" s="138">
        <v>25</v>
      </c>
      <c r="AW1066" s="151">
        <v>7</v>
      </c>
      <c r="AX1066" s="151">
        <v>10</v>
      </c>
      <c r="AY1066" s="138">
        <v>2.7</v>
      </c>
      <c r="AZ1066" s="138">
        <v>3.3</v>
      </c>
      <c r="BA1066" s="138">
        <v>2</v>
      </c>
      <c r="BB1066" s="138">
        <v>2</v>
      </c>
      <c r="BC1066" s="138">
        <v>12</v>
      </c>
      <c r="BD1066" s="138">
        <v>50</v>
      </c>
      <c r="BE1066" s="138">
        <v>100</v>
      </c>
      <c r="BF1066" s="138">
        <v>11</v>
      </c>
      <c r="BG1066" s="138">
        <v>30</v>
      </c>
      <c r="BH1066" s="138">
        <v>50</v>
      </c>
      <c r="BI1066" s="138">
        <v>42</v>
      </c>
      <c r="BJ1066" s="138">
        <v>50</v>
      </c>
      <c r="BK1066" s="138">
        <v>8</v>
      </c>
      <c r="BL1066" s="138">
        <v>12</v>
      </c>
      <c r="BM1066" s="138">
        <v>5</v>
      </c>
      <c r="BN1066" s="138">
        <v>10</v>
      </c>
      <c r="BO1066" s="138">
        <v>36</v>
      </c>
      <c r="BP1066" s="138">
        <v>41</v>
      </c>
      <c r="BQ1066" s="138">
        <v>2.4</v>
      </c>
    </row>
    <row r="1067" spans="1:69" hidden="1" x14ac:dyDescent="0.25">
      <c r="B1067" s="3" t="s">
        <v>138</v>
      </c>
      <c r="C1067" s="23">
        <v>3.4</v>
      </c>
      <c r="D1067" s="11">
        <v>1.4</v>
      </c>
      <c r="E1067" s="11">
        <f t="shared" si="108"/>
        <v>44</v>
      </c>
      <c r="F1067" s="11">
        <f t="shared" si="109"/>
        <v>1.26</v>
      </c>
      <c r="N1067" s="104">
        <v>3.7</v>
      </c>
      <c r="O1067" s="114">
        <v>11.5</v>
      </c>
      <c r="P1067" s="25">
        <f t="shared" si="101"/>
        <v>10.36</v>
      </c>
      <c r="Q1067" s="25">
        <f t="shared" si="102"/>
        <v>1.56</v>
      </c>
      <c r="AF1067" s="49">
        <v>2</v>
      </c>
      <c r="AG1067" s="49">
        <f t="shared" si="111"/>
        <v>9.1</v>
      </c>
      <c r="AH1067" s="108">
        <v>0.9</v>
      </c>
      <c r="AS1067" s="138">
        <v>300</v>
      </c>
      <c r="AT1067" s="138">
        <v>400</v>
      </c>
      <c r="AU1067" s="151">
        <v>20</v>
      </c>
      <c r="AV1067" s="138">
        <v>25</v>
      </c>
      <c r="AW1067" s="151">
        <v>7</v>
      </c>
      <c r="AX1067" s="151">
        <v>10</v>
      </c>
      <c r="AY1067" s="138">
        <v>2.7</v>
      </c>
      <c r="AZ1067" s="138">
        <v>3.3</v>
      </c>
      <c r="BA1067" s="138">
        <v>2</v>
      </c>
      <c r="BB1067" s="138">
        <v>2</v>
      </c>
      <c r="BC1067" s="138">
        <v>12</v>
      </c>
      <c r="BD1067" s="138">
        <v>50</v>
      </c>
      <c r="BE1067" s="138">
        <v>100</v>
      </c>
      <c r="BF1067" s="138">
        <v>11</v>
      </c>
      <c r="BG1067" s="138">
        <v>30</v>
      </c>
      <c r="BH1067" s="138">
        <v>50</v>
      </c>
      <c r="BI1067" s="138">
        <v>42</v>
      </c>
      <c r="BJ1067" s="138">
        <v>50</v>
      </c>
      <c r="BK1067" s="138">
        <v>8</v>
      </c>
      <c r="BL1067" s="138">
        <v>12</v>
      </c>
      <c r="BM1067" s="138">
        <v>5</v>
      </c>
      <c r="BN1067" s="138">
        <v>10</v>
      </c>
      <c r="BO1067" s="138">
        <v>36</v>
      </c>
      <c r="BP1067" s="138">
        <v>41</v>
      </c>
      <c r="BQ1067" s="138">
        <v>2.4</v>
      </c>
    </row>
    <row r="1068" spans="1:69" hidden="1" x14ac:dyDescent="0.25">
      <c r="A1068" s="2">
        <v>43532</v>
      </c>
      <c r="B1068" s="3" t="s">
        <v>39</v>
      </c>
      <c r="C1068" s="23">
        <v>3.2</v>
      </c>
      <c r="D1068" s="11">
        <v>1.2</v>
      </c>
      <c r="E1068" s="11">
        <f t="shared" si="108"/>
        <v>42.000000000000007</v>
      </c>
      <c r="F1068" s="11">
        <f t="shared" si="109"/>
        <v>1.08</v>
      </c>
      <c r="G1068" s="11">
        <v>11.91</v>
      </c>
      <c r="H1068" s="11">
        <v>48.8</v>
      </c>
      <c r="I1068" s="11">
        <v>33.057600000000001</v>
      </c>
      <c r="J1068" s="11">
        <v>33.044600000000003</v>
      </c>
      <c r="K1068" s="125">
        <f t="shared" si="112"/>
        <v>1.0833333333331769</v>
      </c>
      <c r="L1068" s="24">
        <v>44.2</v>
      </c>
      <c r="M1068" s="6">
        <v>2.84</v>
      </c>
      <c r="N1068" s="104">
        <v>3.6</v>
      </c>
      <c r="O1068" s="114">
        <v>11.5</v>
      </c>
      <c r="P1068" s="25">
        <f t="shared" si="101"/>
        <v>10.08</v>
      </c>
      <c r="Q1068" s="25">
        <f t="shared" si="102"/>
        <v>1.58</v>
      </c>
      <c r="R1068" s="26">
        <v>2.12</v>
      </c>
      <c r="S1068" s="26">
        <v>40.1</v>
      </c>
      <c r="T1068" s="26">
        <v>33.032600000000002</v>
      </c>
      <c r="U1068" s="121">
        <f t="shared" si="113"/>
        <v>1.5000000000000568</v>
      </c>
      <c r="V1068" s="38">
        <v>6.25</v>
      </c>
      <c r="W1068" s="126">
        <f t="shared" si="110"/>
        <v>2.5833333333332336</v>
      </c>
      <c r="Y1068" s="40">
        <v>590</v>
      </c>
      <c r="AA1068" s="40">
        <v>22.1</v>
      </c>
      <c r="AB1068" s="41">
        <v>23.08</v>
      </c>
      <c r="AC1068" s="48">
        <v>20.9</v>
      </c>
      <c r="AD1068" s="49">
        <v>3.18</v>
      </c>
      <c r="AE1068" s="49">
        <v>327</v>
      </c>
      <c r="AF1068" s="49">
        <v>1.8</v>
      </c>
      <c r="AG1068" s="49">
        <f t="shared" si="111"/>
        <v>8.19</v>
      </c>
      <c r="AH1068" s="108">
        <v>0.8</v>
      </c>
      <c r="AK1068" s="56">
        <v>11.19</v>
      </c>
      <c r="AL1068" s="111">
        <v>44.540700000000001</v>
      </c>
      <c r="AM1068" s="111">
        <v>44.5381</v>
      </c>
      <c r="AN1068" s="60">
        <f t="shared" si="114"/>
        <v>65.000000000026148</v>
      </c>
      <c r="AO1068" s="61">
        <v>9.42</v>
      </c>
      <c r="AS1068" s="138">
        <v>300</v>
      </c>
      <c r="AT1068" s="138">
        <v>400</v>
      </c>
      <c r="AU1068" s="151">
        <v>20</v>
      </c>
      <c r="AV1068" s="138">
        <v>25</v>
      </c>
      <c r="AW1068" s="151">
        <v>7</v>
      </c>
      <c r="AX1068" s="151">
        <v>10</v>
      </c>
      <c r="AY1068" s="151">
        <v>2.7</v>
      </c>
      <c r="AZ1068" s="138">
        <v>3.3</v>
      </c>
      <c r="BA1068" s="138">
        <v>2</v>
      </c>
      <c r="BB1068" s="151">
        <v>2</v>
      </c>
      <c r="BC1068" s="138">
        <v>12</v>
      </c>
      <c r="BD1068" s="138">
        <v>50</v>
      </c>
      <c r="BE1068" s="138">
        <v>100</v>
      </c>
      <c r="BF1068" s="138">
        <v>11</v>
      </c>
      <c r="BG1068" s="138">
        <v>30</v>
      </c>
      <c r="BH1068" s="138">
        <v>50</v>
      </c>
      <c r="BI1068" s="138">
        <v>42</v>
      </c>
      <c r="BJ1068" s="138">
        <v>50</v>
      </c>
      <c r="BK1068" s="138">
        <v>8</v>
      </c>
      <c r="BL1068" s="138">
        <v>12</v>
      </c>
      <c r="BM1068" s="138">
        <v>5</v>
      </c>
      <c r="BN1068" s="138">
        <v>10</v>
      </c>
      <c r="BO1068" s="138">
        <v>36</v>
      </c>
      <c r="BP1068" s="138">
        <v>41</v>
      </c>
      <c r="BQ1068" s="138">
        <v>2.4</v>
      </c>
    </row>
    <row r="1069" spans="1:69" hidden="1" x14ac:dyDescent="0.25">
      <c r="B1069" s="3" t="s">
        <v>62</v>
      </c>
      <c r="C1069" s="23">
        <v>3.2</v>
      </c>
      <c r="D1069" s="11">
        <v>1.3</v>
      </c>
      <c r="E1069" s="11">
        <f t="shared" si="108"/>
        <v>41.5</v>
      </c>
      <c r="F1069" s="11">
        <f t="shared" si="109"/>
        <v>1.1700000000000002</v>
      </c>
      <c r="G1069" s="11">
        <v>11.88</v>
      </c>
      <c r="H1069" s="11">
        <v>49.2</v>
      </c>
      <c r="I1069" s="11">
        <v>32.752200000000002</v>
      </c>
      <c r="J1069" s="11">
        <v>32.730899999999998</v>
      </c>
      <c r="K1069" s="125">
        <f t="shared" si="112"/>
        <v>1.7750000000003041</v>
      </c>
      <c r="L1069" s="24">
        <v>44</v>
      </c>
      <c r="M1069" s="6">
        <v>3.23</v>
      </c>
      <c r="N1069" s="104">
        <v>3.6</v>
      </c>
      <c r="O1069" s="114">
        <v>11.5</v>
      </c>
      <c r="P1069" s="25">
        <f t="shared" si="101"/>
        <v>10.08</v>
      </c>
      <c r="Q1069" s="25">
        <f t="shared" si="102"/>
        <v>1.58</v>
      </c>
      <c r="R1069" s="26">
        <v>2.0699999999999998</v>
      </c>
      <c r="S1069" s="26">
        <v>40.700000000000003</v>
      </c>
      <c r="T1069" s="26">
        <v>32.717399999999998</v>
      </c>
      <c r="U1069" s="121">
        <f t="shared" si="113"/>
        <v>1.6875000000000639</v>
      </c>
      <c r="V1069" s="38">
        <v>6.16</v>
      </c>
      <c r="W1069" s="126">
        <f t="shared" si="110"/>
        <v>3.4625000000003681</v>
      </c>
      <c r="Y1069" s="40">
        <v>601</v>
      </c>
      <c r="AA1069" s="40">
        <v>24.98</v>
      </c>
      <c r="AB1069" s="41">
        <v>25.82</v>
      </c>
      <c r="AC1069" s="48">
        <v>21.3</v>
      </c>
      <c r="AD1069" s="49">
        <v>3.14</v>
      </c>
      <c r="AE1069" s="49">
        <v>330</v>
      </c>
      <c r="AF1069" s="49">
        <v>1.8</v>
      </c>
      <c r="AG1069" s="49">
        <f t="shared" si="111"/>
        <v>8.19</v>
      </c>
      <c r="AH1069" s="108">
        <v>0.7</v>
      </c>
      <c r="AK1069" s="56">
        <v>12.6</v>
      </c>
      <c r="AL1069" s="111">
        <v>44.9895</v>
      </c>
      <c r="AM1069" s="111">
        <v>44.987000000000002</v>
      </c>
      <c r="AN1069" s="60">
        <f t="shared" si="114"/>
        <v>62.499999999943157</v>
      </c>
      <c r="AO1069" s="61">
        <v>7.95</v>
      </c>
      <c r="AS1069" s="138">
        <v>300</v>
      </c>
      <c r="AT1069" s="138">
        <v>400</v>
      </c>
      <c r="AU1069" s="151">
        <v>20</v>
      </c>
      <c r="AV1069" s="138">
        <v>25</v>
      </c>
      <c r="AW1069" s="151">
        <v>7</v>
      </c>
      <c r="AX1069" s="151">
        <v>10</v>
      </c>
      <c r="AY1069" s="151">
        <v>2.7</v>
      </c>
      <c r="AZ1069" s="138">
        <v>3.3</v>
      </c>
      <c r="BA1069" s="138">
        <v>2</v>
      </c>
      <c r="BB1069" s="151">
        <v>2</v>
      </c>
      <c r="BC1069" s="138">
        <v>12</v>
      </c>
      <c r="BD1069" s="138">
        <v>50</v>
      </c>
      <c r="BE1069" s="138">
        <v>100</v>
      </c>
      <c r="BF1069" s="138">
        <v>11</v>
      </c>
      <c r="BG1069" s="138">
        <v>30</v>
      </c>
      <c r="BH1069" s="138">
        <v>50</v>
      </c>
      <c r="BI1069" s="138">
        <v>42</v>
      </c>
      <c r="BJ1069" s="138">
        <v>50</v>
      </c>
      <c r="BK1069" s="138">
        <v>8</v>
      </c>
      <c r="BL1069" s="138">
        <v>12</v>
      </c>
      <c r="BM1069" s="138">
        <v>5</v>
      </c>
      <c r="BN1069" s="138">
        <v>10</v>
      </c>
      <c r="BO1069" s="138">
        <v>36</v>
      </c>
      <c r="BP1069" s="138">
        <v>41</v>
      </c>
      <c r="BQ1069" s="138">
        <v>2.4</v>
      </c>
    </row>
    <row r="1070" spans="1:69" hidden="1" x14ac:dyDescent="0.25">
      <c r="A1070" s="2">
        <v>43535</v>
      </c>
      <c r="B1070" s="3" t="s">
        <v>38</v>
      </c>
      <c r="C1070" s="23">
        <v>3.3</v>
      </c>
      <c r="D1070" s="11">
        <v>1.2</v>
      </c>
      <c r="E1070" s="11">
        <f t="shared" si="108"/>
        <v>43.5</v>
      </c>
      <c r="F1070" s="11">
        <f t="shared" si="109"/>
        <v>1.08</v>
      </c>
      <c r="G1070" s="11">
        <v>11.55</v>
      </c>
      <c r="H1070" s="11">
        <v>50</v>
      </c>
      <c r="I1070" s="11">
        <v>33.571300000000001</v>
      </c>
      <c r="J1070" s="11">
        <v>33.556899999999999</v>
      </c>
      <c r="K1070" s="125">
        <f t="shared" si="112"/>
        <v>1.2000000000001638</v>
      </c>
      <c r="L1070" s="24">
        <v>41.4</v>
      </c>
      <c r="M1070" s="6">
        <v>2.76</v>
      </c>
      <c r="N1070" s="104">
        <v>3.8</v>
      </c>
      <c r="O1070" s="114">
        <v>11</v>
      </c>
      <c r="P1070" s="25">
        <f t="shared" si="101"/>
        <v>10.639999999999999</v>
      </c>
      <c r="Q1070" s="25">
        <f t="shared" si="102"/>
        <v>1.4400000000000002</v>
      </c>
      <c r="R1070" s="26">
        <v>1.99</v>
      </c>
      <c r="S1070" s="26">
        <v>39.700000000000003</v>
      </c>
      <c r="T1070" s="26">
        <v>33.5441</v>
      </c>
      <c r="U1070" s="121">
        <f t="shared" si="113"/>
        <v>1.5999999999998238</v>
      </c>
      <c r="V1070" s="38">
        <v>5.71</v>
      </c>
      <c r="W1070" s="126">
        <f t="shared" si="110"/>
        <v>2.7999999999999874</v>
      </c>
      <c r="Y1070" s="40">
        <v>543</v>
      </c>
      <c r="AA1070" s="40">
        <v>23.84</v>
      </c>
      <c r="AB1070" s="41">
        <v>22.6</v>
      </c>
      <c r="AC1070" s="48">
        <v>20.9</v>
      </c>
      <c r="AD1070" s="49">
        <v>3.02</v>
      </c>
      <c r="AE1070" s="49">
        <v>305</v>
      </c>
      <c r="AF1070" s="49">
        <v>1.7</v>
      </c>
      <c r="AG1070" s="49">
        <f t="shared" si="111"/>
        <v>7.7349999999999994</v>
      </c>
      <c r="AH1070" s="108">
        <v>0.7</v>
      </c>
      <c r="AK1070" s="56">
        <v>12.46</v>
      </c>
      <c r="AL1070" s="111">
        <v>44.718400000000003</v>
      </c>
      <c r="AM1070" s="111">
        <v>44.716299999999997</v>
      </c>
      <c r="AN1070" s="60">
        <f t="shared" si="114"/>
        <v>52.500000000144098</v>
      </c>
      <c r="AO1070" s="61">
        <v>6.33</v>
      </c>
      <c r="AS1070" s="138">
        <v>300</v>
      </c>
      <c r="AT1070" s="138">
        <v>400</v>
      </c>
      <c r="AU1070" s="151">
        <v>20</v>
      </c>
      <c r="AV1070" s="138">
        <v>25</v>
      </c>
      <c r="AW1070" s="151">
        <v>7</v>
      </c>
      <c r="AX1070" s="151">
        <v>10</v>
      </c>
      <c r="AY1070" s="151">
        <v>2.7</v>
      </c>
      <c r="AZ1070" s="151">
        <v>3.3</v>
      </c>
      <c r="BA1070" s="138">
        <v>2</v>
      </c>
      <c r="BB1070" s="151">
        <v>2</v>
      </c>
      <c r="BC1070" s="138">
        <v>12</v>
      </c>
      <c r="BD1070" s="138">
        <v>50</v>
      </c>
      <c r="BE1070" s="138">
        <v>100</v>
      </c>
      <c r="BF1070" s="138">
        <v>11</v>
      </c>
      <c r="BG1070" s="138">
        <v>30</v>
      </c>
      <c r="BH1070" s="138">
        <v>50</v>
      </c>
      <c r="BI1070" s="138">
        <v>42</v>
      </c>
      <c r="BJ1070" s="138">
        <v>50</v>
      </c>
      <c r="BK1070" s="138">
        <v>8</v>
      </c>
      <c r="BL1070" s="138">
        <v>12</v>
      </c>
      <c r="BM1070" s="138">
        <v>5</v>
      </c>
      <c r="BN1070" s="138">
        <v>10</v>
      </c>
      <c r="BO1070" s="138">
        <v>36</v>
      </c>
      <c r="BP1070" s="138">
        <v>41</v>
      </c>
      <c r="BQ1070" s="138">
        <v>2.4</v>
      </c>
    </row>
    <row r="1071" spans="1:69" hidden="1" x14ac:dyDescent="0.25">
      <c r="B1071" s="3" t="s">
        <v>182</v>
      </c>
      <c r="C1071" s="23">
        <v>3.2</v>
      </c>
      <c r="D1071" s="11">
        <v>1.25</v>
      </c>
      <c r="E1071" s="11">
        <f t="shared" si="108"/>
        <v>41.750000000000007</v>
      </c>
      <c r="F1071" s="11">
        <f t="shared" si="109"/>
        <v>1.125</v>
      </c>
      <c r="G1071" s="11">
        <v>11.75</v>
      </c>
      <c r="H1071" s="11">
        <v>48.8</v>
      </c>
      <c r="I1071" s="11">
        <v>33.4221</v>
      </c>
      <c r="J1071" s="11">
        <v>33.407899999999998</v>
      </c>
      <c r="K1071" s="125">
        <f t="shared" si="112"/>
        <v>1.1833333333335361</v>
      </c>
      <c r="L1071" s="24">
        <v>40.5</v>
      </c>
      <c r="M1071" s="6">
        <v>3.66</v>
      </c>
      <c r="N1071" s="104">
        <v>3.6</v>
      </c>
      <c r="O1071" s="114">
        <v>10.5</v>
      </c>
      <c r="P1071" s="25">
        <f t="shared" si="101"/>
        <v>10.08</v>
      </c>
      <c r="Q1071" s="25">
        <f t="shared" si="102"/>
        <v>1.3800000000000001</v>
      </c>
      <c r="R1071" s="26">
        <v>2.2200000000000002</v>
      </c>
      <c r="S1071" s="26">
        <v>40.299999999999997</v>
      </c>
      <c r="T1071" s="26">
        <v>33.395699999999998</v>
      </c>
      <c r="U1071" s="121">
        <f t="shared" si="113"/>
        <v>1.5249999999999986</v>
      </c>
      <c r="V1071" s="38">
        <v>5.63</v>
      </c>
      <c r="W1071" s="126">
        <f t="shared" si="110"/>
        <v>2.7083333333335347</v>
      </c>
      <c r="Y1071" s="40">
        <v>560</v>
      </c>
      <c r="AA1071" s="40">
        <v>25.58</v>
      </c>
      <c r="AB1071" s="41">
        <v>29.5</v>
      </c>
      <c r="AC1071" s="48">
        <v>21.8</v>
      </c>
      <c r="AD1071" s="49">
        <v>3.28</v>
      </c>
      <c r="AE1071" s="49">
        <v>301</v>
      </c>
      <c r="AF1071" s="49">
        <v>2</v>
      </c>
      <c r="AG1071" s="49">
        <f t="shared" si="111"/>
        <v>9.1</v>
      </c>
      <c r="AH1071" s="108">
        <v>0.8</v>
      </c>
      <c r="AK1071" s="56">
        <v>12.73</v>
      </c>
      <c r="AL1071" s="111">
        <v>44.666200000000003</v>
      </c>
      <c r="AM1071" s="111">
        <v>44.663499999999999</v>
      </c>
      <c r="AN1071" s="60">
        <f t="shared" si="114"/>
        <v>67.500000000109139</v>
      </c>
      <c r="AO1071" s="61">
        <v>7.88</v>
      </c>
      <c r="AS1071" s="138">
        <v>300</v>
      </c>
      <c r="AT1071" s="138">
        <v>400</v>
      </c>
      <c r="AU1071" s="151">
        <v>20</v>
      </c>
      <c r="AV1071" s="138">
        <v>25</v>
      </c>
      <c r="AW1071" s="151">
        <v>7</v>
      </c>
      <c r="AX1071" s="151">
        <v>10</v>
      </c>
      <c r="AY1071" s="151">
        <v>2.7</v>
      </c>
      <c r="AZ1071" s="151">
        <v>3.3</v>
      </c>
      <c r="BA1071" s="138">
        <v>2</v>
      </c>
      <c r="BB1071" s="151">
        <v>2</v>
      </c>
      <c r="BC1071" s="138">
        <v>12</v>
      </c>
      <c r="BD1071" s="138">
        <v>50</v>
      </c>
      <c r="BE1071" s="138">
        <v>100</v>
      </c>
      <c r="BF1071" s="138">
        <v>11</v>
      </c>
      <c r="BG1071" s="138">
        <v>30</v>
      </c>
      <c r="BH1071" s="138">
        <v>50</v>
      </c>
      <c r="BI1071" s="138">
        <v>42</v>
      </c>
      <c r="BJ1071" s="138">
        <v>50</v>
      </c>
      <c r="BK1071" s="138">
        <v>8</v>
      </c>
      <c r="BL1071" s="138">
        <v>12</v>
      </c>
      <c r="BM1071" s="138">
        <v>5</v>
      </c>
      <c r="BN1071" s="138">
        <v>10</v>
      </c>
      <c r="BO1071" s="138">
        <v>36</v>
      </c>
      <c r="BP1071" s="138">
        <v>41</v>
      </c>
      <c r="BQ1071" s="138">
        <v>2.4</v>
      </c>
    </row>
    <row r="1072" spans="1:69" hidden="1" x14ac:dyDescent="0.25">
      <c r="B1072" s="3" t="s">
        <v>328</v>
      </c>
      <c r="C1072" s="23">
        <v>3.2</v>
      </c>
      <c r="D1072" s="11">
        <v>1.2</v>
      </c>
      <c r="E1072" s="11">
        <f t="shared" si="108"/>
        <v>42.000000000000007</v>
      </c>
      <c r="F1072" s="11">
        <f t="shared" si="109"/>
        <v>1.08</v>
      </c>
      <c r="N1072" s="104">
        <v>3.7</v>
      </c>
      <c r="O1072" s="114">
        <v>11</v>
      </c>
      <c r="P1072" s="25">
        <f t="shared" si="101"/>
        <v>10.36</v>
      </c>
      <c r="Q1072" s="25">
        <f t="shared" si="102"/>
        <v>1.46</v>
      </c>
      <c r="AF1072" s="49">
        <v>1.9</v>
      </c>
      <c r="AG1072" s="49">
        <f t="shared" si="111"/>
        <v>8.6449999999999996</v>
      </c>
      <c r="AH1072" s="108">
        <v>0.8</v>
      </c>
      <c r="AS1072" s="138">
        <v>300</v>
      </c>
      <c r="AT1072" s="138">
        <v>400</v>
      </c>
      <c r="AU1072" s="151">
        <v>20</v>
      </c>
      <c r="AV1072" s="151">
        <v>25</v>
      </c>
      <c r="AW1072" s="151">
        <v>7</v>
      </c>
      <c r="AX1072" s="151">
        <v>10</v>
      </c>
      <c r="AY1072" s="151">
        <v>2.7</v>
      </c>
      <c r="AZ1072" s="151">
        <v>3.3</v>
      </c>
      <c r="BA1072" s="138">
        <v>2</v>
      </c>
      <c r="BB1072" s="151">
        <v>2</v>
      </c>
      <c r="BC1072" s="138">
        <v>12</v>
      </c>
      <c r="BD1072" s="138">
        <v>50</v>
      </c>
      <c r="BE1072" s="138">
        <v>100</v>
      </c>
      <c r="BF1072" s="138">
        <v>11</v>
      </c>
      <c r="BG1072" s="138">
        <v>30</v>
      </c>
      <c r="BH1072" s="138">
        <v>50</v>
      </c>
      <c r="BI1072" s="138">
        <v>42</v>
      </c>
      <c r="BJ1072" s="138">
        <v>50</v>
      </c>
      <c r="BK1072" s="138">
        <v>8</v>
      </c>
      <c r="BL1072" s="138">
        <v>12</v>
      </c>
      <c r="BM1072" s="138">
        <v>5</v>
      </c>
      <c r="BN1072" s="151">
        <v>10</v>
      </c>
      <c r="BO1072" s="138">
        <v>36</v>
      </c>
      <c r="BP1072" s="138">
        <v>41</v>
      </c>
      <c r="BQ1072" s="138">
        <v>2.4</v>
      </c>
    </row>
    <row r="1073" spans="1:69" hidden="1" x14ac:dyDescent="0.25">
      <c r="A1073" s="2">
        <v>43536</v>
      </c>
      <c r="B1073" s="3" t="s">
        <v>167</v>
      </c>
      <c r="C1073" s="23">
        <v>3.3</v>
      </c>
      <c r="D1073" s="11">
        <v>1</v>
      </c>
      <c r="E1073" s="11">
        <f t="shared" si="108"/>
        <v>44.499999999999993</v>
      </c>
      <c r="F1073" s="11">
        <f t="shared" si="109"/>
        <v>0.9</v>
      </c>
      <c r="G1073" s="11">
        <v>12</v>
      </c>
      <c r="H1073" s="11">
        <v>48.9</v>
      </c>
      <c r="I1073" s="11">
        <v>32.838799999999999</v>
      </c>
      <c r="J1073" s="11">
        <v>32.819299999999998</v>
      </c>
      <c r="K1073" s="125">
        <f t="shared" si="112"/>
        <v>1.6250000000000615</v>
      </c>
      <c r="L1073" s="24">
        <v>43.6</v>
      </c>
      <c r="M1073" s="6">
        <v>3.55</v>
      </c>
      <c r="N1073" s="104">
        <v>3.8</v>
      </c>
      <c r="O1073" s="114">
        <v>10.5</v>
      </c>
      <c r="P1073" s="25">
        <f t="shared" si="101"/>
        <v>10.639999999999999</v>
      </c>
      <c r="Q1073" s="25">
        <f t="shared" si="102"/>
        <v>1.34</v>
      </c>
      <c r="R1073" s="26">
        <v>2.1</v>
      </c>
      <c r="S1073" s="26">
        <v>39.9</v>
      </c>
      <c r="T1073" s="26">
        <v>32.807400000000001</v>
      </c>
      <c r="U1073" s="121">
        <f t="shared" si="113"/>
        <v>1.4874999999996419</v>
      </c>
      <c r="V1073" s="38">
        <v>6.17</v>
      </c>
      <c r="W1073" s="126">
        <f t="shared" si="110"/>
        <v>3.1124999999997032</v>
      </c>
      <c r="Y1073" s="40">
        <v>602</v>
      </c>
      <c r="AA1073" s="40">
        <v>11.5</v>
      </c>
      <c r="AB1073" s="41">
        <v>7.4</v>
      </c>
      <c r="AC1073" s="48">
        <v>20.9</v>
      </c>
      <c r="AD1073" s="49">
        <v>3.21</v>
      </c>
      <c r="AE1073" s="49">
        <v>320</v>
      </c>
      <c r="AF1073" s="49">
        <v>2</v>
      </c>
      <c r="AG1073" s="49">
        <f t="shared" si="111"/>
        <v>9.1</v>
      </c>
      <c r="AH1073" s="108">
        <v>0.8</v>
      </c>
      <c r="AK1073" s="56">
        <v>13.55</v>
      </c>
      <c r="AL1073" s="111">
        <v>44.790599999999998</v>
      </c>
      <c r="AM1073" s="111">
        <v>44.787199999999999</v>
      </c>
      <c r="AN1073" s="60">
        <f t="shared" si="114"/>
        <v>84.999999999979536</v>
      </c>
      <c r="AO1073" s="61">
        <v>6.45</v>
      </c>
      <c r="AS1073" s="138">
        <v>300</v>
      </c>
      <c r="AT1073" s="138">
        <v>400</v>
      </c>
      <c r="AU1073" s="151">
        <v>20</v>
      </c>
      <c r="AV1073" s="151">
        <v>25</v>
      </c>
      <c r="AW1073" s="151">
        <v>7</v>
      </c>
      <c r="AX1073" s="151">
        <v>10</v>
      </c>
      <c r="AY1073" s="151">
        <v>2.7</v>
      </c>
      <c r="AZ1073" s="151">
        <v>3.3</v>
      </c>
      <c r="BA1073" s="151">
        <v>2</v>
      </c>
      <c r="BB1073" s="151">
        <v>2</v>
      </c>
      <c r="BC1073" s="138">
        <v>12</v>
      </c>
      <c r="BD1073" s="138">
        <v>50</v>
      </c>
      <c r="BE1073" s="138">
        <v>100</v>
      </c>
      <c r="BF1073" s="138">
        <v>11</v>
      </c>
      <c r="BG1073" s="138">
        <v>30</v>
      </c>
      <c r="BH1073" s="138">
        <v>50</v>
      </c>
      <c r="BI1073" s="138">
        <v>42</v>
      </c>
      <c r="BJ1073" s="138">
        <v>50</v>
      </c>
      <c r="BK1073" s="138">
        <v>8</v>
      </c>
      <c r="BL1073" s="138">
        <v>12</v>
      </c>
      <c r="BM1073" s="138">
        <v>5</v>
      </c>
      <c r="BN1073" s="151">
        <v>10</v>
      </c>
      <c r="BO1073" s="138">
        <v>36</v>
      </c>
      <c r="BP1073" s="138">
        <v>41</v>
      </c>
      <c r="BQ1073" s="138">
        <v>2.4</v>
      </c>
    </row>
    <row r="1074" spans="1:69" hidden="1" x14ac:dyDescent="0.25">
      <c r="B1074" s="3" t="s">
        <v>166</v>
      </c>
      <c r="C1074" s="23">
        <v>3.4</v>
      </c>
      <c r="D1074" s="11">
        <v>1.1000000000000001</v>
      </c>
      <c r="E1074" s="11">
        <f t="shared" si="108"/>
        <v>45.5</v>
      </c>
      <c r="F1074" s="11">
        <f t="shared" si="109"/>
        <v>0.9900000000000001</v>
      </c>
      <c r="G1074" s="11">
        <v>12.01</v>
      </c>
      <c r="H1074" s="11">
        <v>48.8</v>
      </c>
      <c r="I1074" s="11">
        <v>32.814799999999998</v>
      </c>
      <c r="J1074" s="11">
        <v>32.797899999999998</v>
      </c>
      <c r="K1074" s="125">
        <f t="shared" si="112"/>
        <v>1.4083333333333077</v>
      </c>
      <c r="L1074" s="24">
        <v>44.5</v>
      </c>
      <c r="M1074" s="6">
        <v>3.4</v>
      </c>
      <c r="N1074" s="104">
        <v>4</v>
      </c>
      <c r="O1074" s="114">
        <v>13.5</v>
      </c>
      <c r="P1074" s="25">
        <f t="shared" si="101"/>
        <v>11.2</v>
      </c>
      <c r="Q1074" s="25">
        <f t="shared" si="102"/>
        <v>1.9000000000000001</v>
      </c>
      <c r="R1074" s="26">
        <v>2.06</v>
      </c>
      <c r="S1074" s="26">
        <v>39.5</v>
      </c>
      <c r="T1074" s="26">
        <v>32.7866</v>
      </c>
      <c r="U1074" s="121">
        <f t="shared" si="113"/>
        <v>1.4124999999998167</v>
      </c>
      <c r="V1074" s="38">
        <v>6.34</v>
      </c>
      <c r="W1074" s="126">
        <f t="shared" si="110"/>
        <v>2.8208333333331241</v>
      </c>
      <c r="Y1074" s="40">
        <v>583</v>
      </c>
      <c r="AA1074" s="40">
        <v>10.6</v>
      </c>
      <c r="AB1074" s="41">
        <v>7.6</v>
      </c>
      <c r="AC1074" s="48">
        <v>21.4</v>
      </c>
      <c r="AD1074" s="49">
        <v>3.2</v>
      </c>
      <c r="AE1074" s="49">
        <v>314</v>
      </c>
      <c r="AF1074" s="49">
        <v>2.1</v>
      </c>
      <c r="AG1074" s="49">
        <f t="shared" si="111"/>
        <v>9.5549999999999997</v>
      </c>
      <c r="AH1074" s="108">
        <v>1.1000000000000001</v>
      </c>
      <c r="AK1074" s="56">
        <v>13</v>
      </c>
      <c r="AL1074" s="111">
        <v>44.808</v>
      </c>
      <c r="AM1074" s="111">
        <v>44.805500000000002</v>
      </c>
      <c r="AN1074" s="60">
        <f>(AL1074-AM1074)/0.04*1000</f>
        <v>62.499999999943157</v>
      </c>
      <c r="AO1074" s="61">
        <v>7.47</v>
      </c>
      <c r="AS1074" s="138">
        <v>300</v>
      </c>
      <c r="AT1074" s="138">
        <v>400</v>
      </c>
      <c r="AU1074" s="151">
        <v>20</v>
      </c>
      <c r="AV1074" s="151">
        <v>25</v>
      </c>
      <c r="AW1074" s="151">
        <v>7</v>
      </c>
      <c r="AX1074" s="151">
        <v>10</v>
      </c>
      <c r="AY1074" s="151">
        <v>2.7</v>
      </c>
      <c r="AZ1074" s="151">
        <v>3.3</v>
      </c>
      <c r="BA1074" s="151">
        <v>2</v>
      </c>
      <c r="BB1074" s="151">
        <v>2</v>
      </c>
      <c r="BC1074" s="138">
        <v>12</v>
      </c>
      <c r="BD1074" s="138">
        <v>50</v>
      </c>
      <c r="BE1074" s="138">
        <v>100</v>
      </c>
      <c r="BF1074" s="138">
        <v>11</v>
      </c>
      <c r="BG1074" s="138">
        <v>30</v>
      </c>
      <c r="BH1074" s="138">
        <v>50</v>
      </c>
      <c r="BI1074" s="138">
        <v>42</v>
      </c>
      <c r="BJ1074" s="138">
        <v>50</v>
      </c>
      <c r="BK1074" s="138">
        <v>8</v>
      </c>
      <c r="BL1074" s="138">
        <v>12</v>
      </c>
      <c r="BM1074" s="151">
        <v>5</v>
      </c>
      <c r="BN1074" s="151">
        <v>10</v>
      </c>
      <c r="BO1074" s="138">
        <v>36</v>
      </c>
      <c r="BP1074" s="138">
        <v>41</v>
      </c>
      <c r="BQ1074" s="138">
        <v>2.4</v>
      </c>
    </row>
    <row r="1075" spans="1:69" hidden="1" x14ac:dyDescent="0.25">
      <c r="B1075" s="3" t="s">
        <v>132</v>
      </c>
      <c r="C1075" s="23">
        <v>3.2</v>
      </c>
      <c r="D1075" s="11">
        <v>1.1000000000000001</v>
      </c>
      <c r="E1075" s="11">
        <f t="shared" si="108"/>
        <v>42.5</v>
      </c>
      <c r="F1075" s="11">
        <f t="shared" si="109"/>
        <v>0.9900000000000001</v>
      </c>
      <c r="N1075" s="104">
        <v>3.5</v>
      </c>
      <c r="O1075" s="114">
        <v>11</v>
      </c>
      <c r="P1075" s="25">
        <f t="shared" si="101"/>
        <v>9.7999999999999989</v>
      </c>
      <c r="Q1075" s="25">
        <f t="shared" si="102"/>
        <v>1.5</v>
      </c>
      <c r="AF1075" s="49">
        <v>2.1</v>
      </c>
      <c r="AG1075" s="49">
        <f t="shared" si="111"/>
        <v>9.5549999999999997</v>
      </c>
      <c r="AH1075" s="108">
        <v>0.8</v>
      </c>
      <c r="AS1075" s="138">
        <v>300</v>
      </c>
      <c r="AT1075" s="138">
        <v>400</v>
      </c>
      <c r="AU1075" s="151">
        <v>20</v>
      </c>
      <c r="AV1075" s="151">
        <v>25</v>
      </c>
      <c r="AW1075" s="151">
        <v>7</v>
      </c>
      <c r="AX1075" s="151">
        <v>10</v>
      </c>
      <c r="AY1075" s="151">
        <v>2.7</v>
      </c>
      <c r="AZ1075" s="151">
        <v>3.3</v>
      </c>
      <c r="BA1075" s="151">
        <v>2</v>
      </c>
      <c r="BB1075" s="151">
        <v>2</v>
      </c>
      <c r="BC1075" s="138">
        <v>12</v>
      </c>
      <c r="BD1075" s="138">
        <v>50</v>
      </c>
      <c r="BE1075" s="138">
        <v>100</v>
      </c>
      <c r="BF1075" s="138">
        <v>11</v>
      </c>
      <c r="BG1075" s="138">
        <v>30</v>
      </c>
      <c r="BH1075" s="138">
        <v>50</v>
      </c>
      <c r="BI1075" s="138">
        <v>42</v>
      </c>
      <c r="BJ1075" s="138">
        <v>50</v>
      </c>
      <c r="BK1075" s="138">
        <v>8</v>
      </c>
      <c r="BL1075" s="138">
        <v>12</v>
      </c>
      <c r="BM1075" s="151">
        <v>5</v>
      </c>
      <c r="BN1075" s="151">
        <v>10</v>
      </c>
      <c r="BO1075" s="138">
        <v>36</v>
      </c>
      <c r="BP1075" s="138">
        <v>41</v>
      </c>
      <c r="BQ1075" s="138">
        <v>2.4</v>
      </c>
    </row>
    <row r="1076" spans="1:69" hidden="1" x14ac:dyDescent="0.25">
      <c r="A1076" s="2">
        <v>43537</v>
      </c>
      <c r="B1076" s="3" t="s">
        <v>167</v>
      </c>
      <c r="C1076" s="23">
        <v>3.3</v>
      </c>
      <c r="D1076" s="11">
        <v>1.1000000000000001</v>
      </c>
      <c r="E1076" s="11">
        <f t="shared" si="108"/>
        <v>44</v>
      </c>
      <c r="F1076" s="11">
        <f t="shared" si="109"/>
        <v>0.9900000000000001</v>
      </c>
      <c r="G1076" s="11">
        <v>11.96</v>
      </c>
      <c r="H1076" s="11">
        <v>49.1</v>
      </c>
      <c r="I1076" s="11">
        <v>32.952300000000001</v>
      </c>
      <c r="J1076" s="11">
        <v>32.930700000000002</v>
      </c>
      <c r="K1076" s="125">
        <f t="shared" si="112"/>
        <v>1.7999999999999496</v>
      </c>
      <c r="L1076" s="24">
        <v>43.9</v>
      </c>
      <c r="M1076" s="6">
        <v>3.25</v>
      </c>
      <c r="N1076" s="104">
        <v>3.5</v>
      </c>
      <c r="O1076" s="114">
        <v>11</v>
      </c>
      <c r="P1076" s="25">
        <f t="shared" si="101"/>
        <v>9.7999999999999989</v>
      </c>
      <c r="Q1076" s="25">
        <f t="shared" si="102"/>
        <v>1.5</v>
      </c>
      <c r="R1076" s="26">
        <v>2.12</v>
      </c>
      <c r="S1076" s="26">
        <v>40.5</v>
      </c>
      <c r="T1076" s="26">
        <v>32.918199999999999</v>
      </c>
      <c r="U1076" s="121">
        <f t="shared" si="113"/>
        <v>1.5625000000003553</v>
      </c>
      <c r="V1076" s="38">
        <v>6.11</v>
      </c>
      <c r="W1076" s="126">
        <f t="shared" si="110"/>
        <v>3.3625000000003049</v>
      </c>
      <c r="Y1076" s="40">
        <v>572</v>
      </c>
      <c r="AA1076" s="40">
        <v>10.27</v>
      </c>
      <c r="AB1076" s="41">
        <v>8.67</v>
      </c>
      <c r="AC1076" s="48">
        <v>21.2</v>
      </c>
      <c r="AD1076" s="49">
        <v>3.2</v>
      </c>
      <c r="AE1076" s="49">
        <v>316</v>
      </c>
      <c r="AF1076" s="49">
        <v>2</v>
      </c>
      <c r="AG1076" s="49">
        <f t="shared" si="111"/>
        <v>9.1</v>
      </c>
      <c r="AH1076" s="108">
        <v>0.9</v>
      </c>
      <c r="AJ1076" s="80">
        <v>79.89</v>
      </c>
      <c r="AK1076" s="56">
        <v>17.600000000000001</v>
      </c>
      <c r="AL1076" s="111">
        <v>44.656199999999998</v>
      </c>
      <c r="AM1076" s="111">
        <v>44.654000000000003</v>
      </c>
      <c r="AN1076" s="60">
        <f t="shared" ref="AN1076:AN1106" si="115">(AL1076-AM1076)/0.04*1000</f>
        <v>54.999999999871818</v>
      </c>
      <c r="AO1076" s="61">
        <v>8.77</v>
      </c>
      <c r="AS1076" s="138">
        <v>300</v>
      </c>
      <c r="AT1076" s="138">
        <v>400</v>
      </c>
      <c r="AU1076" s="151">
        <v>20</v>
      </c>
      <c r="AV1076" s="151">
        <v>25</v>
      </c>
      <c r="AW1076" s="151">
        <v>7</v>
      </c>
      <c r="AX1076" s="151">
        <v>10</v>
      </c>
      <c r="AY1076" s="151">
        <v>2.7</v>
      </c>
      <c r="AZ1076" s="151">
        <v>3.3</v>
      </c>
      <c r="BA1076" s="151">
        <v>2</v>
      </c>
      <c r="BB1076" s="151">
        <v>2</v>
      </c>
      <c r="BC1076" s="138">
        <v>12</v>
      </c>
      <c r="BD1076" s="138">
        <v>50</v>
      </c>
      <c r="BE1076" s="151">
        <v>100</v>
      </c>
      <c r="BF1076" s="138">
        <v>11</v>
      </c>
      <c r="BG1076" s="138">
        <v>30</v>
      </c>
      <c r="BH1076" s="138">
        <v>50</v>
      </c>
      <c r="BI1076" s="138">
        <v>42</v>
      </c>
      <c r="BJ1076" s="138">
        <v>50</v>
      </c>
      <c r="BK1076" s="138">
        <v>8</v>
      </c>
      <c r="BL1076" s="138">
        <v>12</v>
      </c>
      <c r="BM1076" s="151">
        <v>5</v>
      </c>
      <c r="BN1076" s="151">
        <v>10</v>
      </c>
      <c r="BO1076" s="151">
        <v>36</v>
      </c>
      <c r="BP1076" s="151">
        <v>41</v>
      </c>
      <c r="BQ1076" s="138">
        <v>2.4</v>
      </c>
    </row>
    <row r="1077" spans="1:69" hidden="1" x14ac:dyDescent="0.25">
      <c r="B1077" s="3" t="s">
        <v>228</v>
      </c>
      <c r="C1077" s="23">
        <v>3.2</v>
      </c>
      <c r="D1077" s="11">
        <v>1.2</v>
      </c>
      <c r="E1077" s="11">
        <f t="shared" si="108"/>
        <v>42.000000000000007</v>
      </c>
      <c r="F1077" s="11">
        <f t="shared" si="109"/>
        <v>1.08</v>
      </c>
      <c r="G1077" s="11">
        <v>11.97</v>
      </c>
      <c r="H1077" s="11">
        <v>48.8</v>
      </c>
      <c r="I1077" s="11">
        <v>32.9998</v>
      </c>
      <c r="J1077" s="11">
        <v>32.982900000000001</v>
      </c>
      <c r="K1077" s="125">
        <f t="shared" si="112"/>
        <v>1.4083333333333077</v>
      </c>
      <c r="L1077" s="24">
        <v>44.2</v>
      </c>
      <c r="M1077" s="6">
        <v>3.12</v>
      </c>
      <c r="N1077" s="104">
        <v>3.8</v>
      </c>
      <c r="O1077" s="114">
        <v>12</v>
      </c>
      <c r="P1077" s="25">
        <f t="shared" si="101"/>
        <v>10.639999999999999</v>
      </c>
      <c r="Q1077" s="25">
        <f t="shared" si="102"/>
        <v>1.64</v>
      </c>
      <c r="R1077" s="26">
        <v>2.15</v>
      </c>
      <c r="S1077" s="26">
        <v>40.1</v>
      </c>
      <c r="T1077" s="26">
        <v>32.971200000000003</v>
      </c>
      <c r="U1077" s="121">
        <f t="shared" si="113"/>
        <v>1.4624999999997002</v>
      </c>
      <c r="V1077" s="38">
        <v>6.2</v>
      </c>
      <c r="W1077" s="126">
        <f t="shared" si="110"/>
        <v>2.8708333333330076</v>
      </c>
      <c r="Y1077" s="40">
        <v>564</v>
      </c>
      <c r="AA1077" s="40">
        <v>9.59</v>
      </c>
      <c r="AB1077" s="41">
        <v>7.34</v>
      </c>
      <c r="AC1077" s="48">
        <v>21.4</v>
      </c>
      <c r="AD1077" s="49">
        <v>3.21</v>
      </c>
      <c r="AE1077" s="49">
        <v>308</v>
      </c>
      <c r="AF1077" s="49">
        <v>2</v>
      </c>
      <c r="AG1077" s="49">
        <f t="shared" si="111"/>
        <v>9.1</v>
      </c>
      <c r="AH1077" s="108">
        <v>0.8</v>
      </c>
      <c r="AK1077" s="56">
        <v>13.81</v>
      </c>
      <c r="AL1077" s="111">
        <v>44.636099999999999</v>
      </c>
      <c r="AM1077" s="111">
        <v>44.633499999999998</v>
      </c>
      <c r="AN1077" s="60">
        <f t="shared" si="115"/>
        <v>65.000000000026148</v>
      </c>
      <c r="AO1077" s="61">
        <v>6.1</v>
      </c>
      <c r="AS1077" s="138">
        <v>300</v>
      </c>
      <c r="AT1077" s="138">
        <v>400</v>
      </c>
      <c r="AU1077" s="151">
        <v>20</v>
      </c>
      <c r="AV1077" s="151">
        <v>25</v>
      </c>
      <c r="AW1077" s="151">
        <v>7</v>
      </c>
      <c r="AX1077" s="151">
        <v>10</v>
      </c>
      <c r="AY1077" s="151">
        <v>2.7</v>
      </c>
      <c r="AZ1077" s="151">
        <v>3.3</v>
      </c>
      <c r="BA1077" s="151">
        <v>2</v>
      </c>
      <c r="BB1077" s="151">
        <v>2</v>
      </c>
      <c r="BC1077" s="138">
        <v>12</v>
      </c>
      <c r="BD1077" s="138">
        <v>50</v>
      </c>
      <c r="BE1077" s="151">
        <v>100</v>
      </c>
      <c r="BF1077" s="138">
        <v>11</v>
      </c>
      <c r="BG1077" s="138">
        <v>30</v>
      </c>
      <c r="BH1077" s="151">
        <v>50</v>
      </c>
      <c r="BI1077" s="138">
        <v>42</v>
      </c>
      <c r="BJ1077" s="138">
        <v>50</v>
      </c>
      <c r="BK1077" s="138">
        <v>8</v>
      </c>
      <c r="BL1077" s="138">
        <v>12</v>
      </c>
      <c r="BM1077" s="151">
        <v>5</v>
      </c>
      <c r="BN1077" s="151">
        <v>10</v>
      </c>
      <c r="BO1077" s="151">
        <v>36</v>
      </c>
      <c r="BP1077" s="151">
        <v>41</v>
      </c>
      <c r="BQ1077" s="138">
        <v>2.4</v>
      </c>
    </row>
    <row r="1078" spans="1:69" hidden="1" x14ac:dyDescent="0.25">
      <c r="B1078" s="3" t="s">
        <v>328</v>
      </c>
      <c r="C1078" s="23">
        <v>3.2</v>
      </c>
      <c r="D1078" s="11">
        <v>1.2</v>
      </c>
      <c r="E1078" s="11">
        <f t="shared" si="108"/>
        <v>42.000000000000007</v>
      </c>
      <c r="F1078" s="11">
        <f t="shared" si="109"/>
        <v>1.08</v>
      </c>
      <c r="N1078" s="104">
        <v>3.7</v>
      </c>
      <c r="O1078" s="114">
        <v>12.5</v>
      </c>
      <c r="P1078" s="25">
        <f t="shared" si="101"/>
        <v>10.36</v>
      </c>
      <c r="Q1078" s="25">
        <f t="shared" si="102"/>
        <v>1.7600000000000002</v>
      </c>
      <c r="AF1078" s="49">
        <v>2</v>
      </c>
      <c r="AG1078" s="49">
        <f t="shared" si="111"/>
        <v>9.1</v>
      </c>
      <c r="AH1078" s="108">
        <v>0.8</v>
      </c>
      <c r="AS1078" s="138">
        <v>300</v>
      </c>
      <c r="AT1078" s="138">
        <v>400</v>
      </c>
      <c r="AU1078" s="151">
        <v>20</v>
      </c>
      <c r="AV1078" s="151">
        <v>25</v>
      </c>
      <c r="AW1078" s="151">
        <v>7</v>
      </c>
      <c r="AX1078" s="151">
        <v>10</v>
      </c>
      <c r="AY1078" s="151">
        <v>2.7</v>
      </c>
      <c r="AZ1078" s="151">
        <v>3.3</v>
      </c>
      <c r="BA1078" s="151">
        <v>2</v>
      </c>
      <c r="BB1078" s="151">
        <v>2</v>
      </c>
      <c r="BC1078" s="138">
        <v>12</v>
      </c>
      <c r="BD1078" s="138">
        <v>50</v>
      </c>
      <c r="BE1078" s="151">
        <v>100</v>
      </c>
      <c r="BF1078" s="138">
        <v>11</v>
      </c>
      <c r="BG1078" s="138">
        <v>30</v>
      </c>
      <c r="BH1078" s="151">
        <v>50</v>
      </c>
      <c r="BI1078" s="138">
        <v>42</v>
      </c>
      <c r="BJ1078" s="138">
        <v>50</v>
      </c>
      <c r="BK1078" s="151">
        <v>8</v>
      </c>
      <c r="BL1078" s="138">
        <v>12</v>
      </c>
      <c r="BM1078" s="151">
        <v>5</v>
      </c>
      <c r="BN1078" s="151">
        <v>10</v>
      </c>
      <c r="BO1078" s="151">
        <v>36</v>
      </c>
      <c r="BP1078" s="151">
        <v>41</v>
      </c>
      <c r="BQ1078" s="138">
        <v>2.4</v>
      </c>
    </row>
    <row r="1079" spans="1:69" hidden="1" x14ac:dyDescent="0.25">
      <c r="A1079" s="2">
        <v>43538</v>
      </c>
      <c r="B1079" s="3" t="s">
        <v>39</v>
      </c>
      <c r="C1079" s="23">
        <v>3.2</v>
      </c>
      <c r="D1079" s="11">
        <v>1.2</v>
      </c>
      <c r="E1079" s="11">
        <f t="shared" si="108"/>
        <v>42.000000000000007</v>
      </c>
      <c r="F1079" s="11">
        <f t="shared" si="109"/>
        <v>1.08</v>
      </c>
      <c r="G1079" s="11">
        <v>12.03</v>
      </c>
      <c r="H1079" s="11">
        <v>49.1</v>
      </c>
      <c r="I1079" s="11">
        <v>33.135599999999997</v>
      </c>
      <c r="J1079" s="11">
        <v>33.115900000000003</v>
      </c>
      <c r="K1079" s="125">
        <f t="shared" si="112"/>
        <v>1.6416666666660973</v>
      </c>
      <c r="L1079" s="24">
        <v>44.1</v>
      </c>
      <c r="M1079" s="6">
        <v>2.8</v>
      </c>
      <c r="N1079" s="104">
        <v>3.6</v>
      </c>
      <c r="O1079" s="114">
        <v>11</v>
      </c>
      <c r="P1079" s="25">
        <f t="shared" si="101"/>
        <v>10.08</v>
      </c>
      <c r="Q1079" s="25">
        <f t="shared" si="102"/>
        <v>1.4800000000000002</v>
      </c>
      <c r="R1079" s="26">
        <v>2.16</v>
      </c>
      <c r="S1079" s="26">
        <v>40.200000000000003</v>
      </c>
      <c r="T1079" s="26">
        <v>33.102800000000002</v>
      </c>
      <c r="U1079" s="121">
        <f t="shared" si="113"/>
        <v>1.6375000000001805</v>
      </c>
      <c r="V1079" s="38">
        <v>6.2</v>
      </c>
      <c r="W1079" s="126">
        <f t="shared" si="110"/>
        <v>3.2791666666662778</v>
      </c>
      <c r="Y1079" s="40">
        <v>550</v>
      </c>
      <c r="AA1079" s="40">
        <v>11.84</v>
      </c>
      <c r="AB1079" s="41">
        <v>8.7799999999999994</v>
      </c>
      <c r="AC1079" s="48">
        <v>20.9</v>
      </c>
      <c r="AD1079" s="49">
        <v>3.27</v>
      </c>
      <c r="AE1079" s="49">
        <v>319</v>
      </c>
      <c r="AF1079" s="49">
        <v>1.7</v>
      </c>
      <c r="AG1079" s="49">
        <f t="shared" si="111"/>
        <v>7.7349999999999994</v>
      </c>
      <c r="AH1079" s="108">
        <v>0.9</v>
      </c>
      <c r="AK1079" s="56">
        <v>12.33</v>
      </c>
      <c r="AL1079" s="111">
        <v>44.780500000000004</v>
      </c>
      <c r="AM1079" s="111">
        <v>44.778399999999998</v>
      </c>
      <c r="AN1079" s="60">
        <f t="shared" si="115"/>
        <v>52.500000000144098</v>
      </c>
      <c r="AO1079" s="61">
        <v>6.62</v>
      </c>
      <c r="AS1079" s="138">
        <v>300</v>
      </c>
      <c r="AT1079" s="138">
        <v>400</v>
      </c>
      <c r="AU1079" s="151">
        <v>20</v>
      </c>
      <c r="AV1079" s="151">
        <v>25</v>
      </c>
      <c r="AW1079" s="151">
        <v>7</v>
      </c>
      <c r="AX1079" s="151">
        <v>10</v>
      </c>
      <c r="AY1079" s="151">
        <v>2.7</v>
      </c>
      <c r="AZ1079" s="151">
        <v>3.3</v>
      </c>
      <c r="BA1079" s="151">
        <v>2</v>
      </c>
      <c r="BB1079" s="151">
        <v>2</v>
      </c>
      <c r="BC1079" s="138">
        <v>12</v>
      </c>
      <c r="BD1079" s="138">
        <v>50</v>
      </c>
      <c r="BE1079" s="151">
        <v>100</v>
      </c>
      <c r="BF1079" s="138">
        <v>11</v>
      </c>
      <c r="BG1079" s="138">
        <v>30</v>
      </c>
      <c r="BH1079" s="151">
        <v>50</v>
      </c>
      <c r="BI1079" s="138">
        <v>42</v>
      </c>
      <c r="BJ1079" s="151">
        <v>50</v>
      </c>
      <c r="BK1079" s="151">
        <v>8</v>
      </c>
      <c r="BL1079" s="138">
        <v>12</v>
      </c>
      <c r="BM1079" s="151">
        <v>5</v>
      </c>
      <c r="BN1079" s="151">
        <v>10</v>
      </c>
      <c r="BO1079" s="151">
        <v>36</v>
      </c>
      <c r="BP1079" s="151">
        <v>41</v>
      </c>
      <c r="BQ1079" s="138">
        <v>2.4</v>
      </c>
    </row>
    <row r="1080" spans="1:69" hidden="1" x14ac:dyDescent="0.25">
      <c r="B1080" s="3" t="s">
        <v>160</v>
      </c>
      <c r="C1080" s="23">
        <v>3.3</v>
      </c>
      <c r="D1080" s="11">
        <v>1.3</v>
      </c>
      <c r="E1080" s="11">
        <f t="shared" si="108"/>
        <v>42.999999999999993</v>
      </c>
      <c r="F1080" s="11">
        <f t="shared" si="109"/>
        <v>1.1700000000000002</v>
      </c>
      <c r="G1080" s="11">
        <v>12.04</v>
      </c>
      <c r="H1080" s="11">
        <v>48.3</v>
      </c>
      <c r="I1080" s="11">
        <v>32.458399999999997</v>
      </c>
      <c r="J1080" s="11">
        <v>32.436</v>
      </c>
      <c r="K1080" s="125">
        <f t="shared" si="112"/>
        <v>1.8666666666664611</v>
      </c>
      <c r="L1080" s="24">
        <v>44.4</v>
      </c>
      <c r="M1080" s="6">
        <v>2.89</v>
      </c>
      <c r="N1080" s="104">
        <v>3.75</v>
      </c>
      <c r="O1080" s="114">
        <v>11.5</v>
      </c>
      <c r="P1080" s="25">
        <f t="shared" si="101"/>
        <v>10.5</v>
      </c>
      <c r="Q1080" s="25">
        <f t="shared" si="102"/>
        <v>1.55</v>
      </c>
      <c r="R1080" s="26">
        <v>2.15</v>
      </c>
      <c r="S1080" s="26">
        <v>40.299999999999997</v>
      </c>
      <c r="T1080" s="26">
        <v>32.421700000000001</v>
      </c>
      <c r="U1080" s="121">
        <f t="shared" si="113"/>
        <v>1.7874999999998309</v>
      </c>
      <c r="V1080" s="38">
        <v>6.08</v>
      </c>
      <c r="W1080" s="126">
        <f t="shared" si="110"/>
        <v>3.654166666666292</v>
      </c>
      <c r="Y1080" s="40">
        <v>549</v>
      </c>
      <c r="AA1080" s="40">
        <v>13.68</v>
      </c>
      <c r="AB1080" s="41">
        <v>11.3</v>
      </c>
      <c r="AC1080" s="48">
        <v>20.9</v>
      </c>
      <c r="AD1080" s="49">
        <v>3.13</v>
      </c>
      <c r="AE1080" s="49">
        <v>329</v>
      </c>
      <c r="AF1080" s="49">
        <v>1.9</v>
      </c>
      <c r="AG1080" s="49">
        <f t="shared" si="111"/>
        <v>8.6449999999999996</v>
      </c>
      <c r="AH1080" s="108">
        <v>0.9</v>
      </c>
      <c r="AK1080" s="56">
        <v>19.68</v>
      </c>
      <c r="AL1080" s="111">
        <v>44.738900000000001</v>
      </c>
      <c r="AM1080" s="111">
        <v>44.7363</v>
      </c>
      <c r="AN1080" s="60">
        <f t="shared" si="115"/>
        <v>65.000000000026148</v>
      </c>
      <c r="AO1080" s="61">
        <v>6.86</v>
      </c>
      <c r="AS1080" s="138">
        <v>300</v>
      </c>
      <c r="AT1080" s="138">
        <v>400</v>
      </c>
      <c r="AU1080" s="151">
        <v>20</v>
      </c>
      <c r="AV1080" s="151">
        <v>25</v>
      </c>
      <c r="AW1080" s="151">
        <v>7</v>
      </c>
      <c r="AX1080" s="151">
        <v>10</v>
      </c>
      <c r="AY1080" s="151">
        <v>2.7</v>
      </c>
      <c r="AZ1080" s="151">
        <v>3.3</v>
      </c>
      <c r="BA1080" s="151">
        <v>2</v>
      </c>
      <c r="BB1080" s="151">
        <v>2</v>
      </c>
      <c r="BC1080" s="138">
        <v>12</v>
      </c>
      <c r="BD1080" s="138">
        <v>50</v>
      </c>
      <c r="BE1080" s="151">
        <v>100</v>
      </c>
      <c r="BF1080" s="138">
        <v>11</v>
      </c>
      <c r="BG1080" s="138">
        <v>30</v>
      </c>
      <c r="BH1080" s="151">
        <v>50</v>
      </c>
      <c r="BI1080" s="138">
        <v>42</v>
      </c>
      <c r="BJ1080" s="151">
        <v>50</v>
      </c>
      <c r="BK1080" s="151">
        <v>8</v>
      </c>
      <c r="BL1080" s="138">
        <v>12</v>
      </c>
      <c r="BM1080" s="151">
        <v>5</v>
      </c>
      <c r="BN1080" s="151">
        <v>10</v>
      </c>
      <c r="BO1080" s="151">
        <v>36</v>
      </c>
      <c r="BP1080" s="151">
        <v>41</v>
      </c>
      <c r="BQ1080" s="138">
        <v>2.4</v>
      </c>
    </row>
    <row r="1081" spans="1:69" hidden="1" x14ac:dyDescent="0.25">
      <c r="B1081" s="3" t="s">
        <v>117</v>
      </c>
      <c r="C1081" s="23">
        <v>3.3</v>
      </c>
      <c r="D1081" s="11">
        <v>1.2</v>
      </c>
      <c r="E1081" s="11">
        <f t="shared" si="108"/>
        <v>43.5</v>
      </c>
      <c r="F1081" s="11">
        <f t="shared" si="109"/>
        <v>1.08</v>
      </c>
      <c r="N1081" s="104">
        <v>3.8</v>
      </c>
      <c r="O1081" s="114">
        <v>12</v>
      </c>
      <c r="P1081" s="25">
        <f t="shared" si="101"/>
        <v>10.639999999999999</v>
      </c>
      <c r="Q1081" s="25">
        <f t="shared" si="102"/>
        <v>1.64</v>
      </c>
      <c r="AF1081" s="49">
        <v>1.9</v>
      </c>
      <c r="AG1081" s="49">
        <f t="shared" si="111"/>
        <v>8.6449999999999996</v>
      </c>
      <c r="AH1081" s="108">
        <v>0.9</v>
      </c>
      <c r="AS1081" s="138">
        <v>300</v>
      </c>
      <c r="AT1081" s="138">
        <v>400</v>
      </c>
      <c r="AU1081" s="151">
        <v>20</v>
      </c>
      <c r="AV1081" s="151">
        <v>25</v>
      </c>
      <c r="AW1081" s="151">
        <v>7</v>
      </c>
      <c r="AX1081" s="151">
        <v>10</v>
      </c>
      <c r="AY1081" s="151">
        <v>2.7</v>
      </c>
      <c r="AZ1081" s="151">
        <v>3.3</v>
      </c>
      <c r="BA1081" s="151">
        <v>2</v>
      </c>
      <c r="BB1081" s="151">
        <v>2</v>
      </c>
      <c r="BC1081" s="151">
        <v>12</v>
      </c>
      <c r="BD1081" s="138">
        <v>50</v>
      </c>
      <c r="BE1081" s="151">
        <v>100</v>
      </c>
      <c r="BF1081" s="138">
        <v>11</v>
      </c>
      <c r="BG1081" s="138">
        <v>30</v>
      </c>
      <c r="BH1081" s="151">
        <v>50</v>
      </c>
      <c r="BI1081" s="151">
        <v>42</v>
      </c>
      <c r="BJ1081" s="151">
        <v>50</v>
      </c>
      <c r="BK1081" s="151">
        <v>8</v>
      </c>
      <c r="BL1081" s="138">
        <v>12</v>
      </c>
      <c r="BM1081" s="151">
        <v>5</v>
      </c>
      <c r="BN1081" s="151">
        <v>10</v>
      </c>
      <c r="BO1081" s="151">
        <v>36</v>
      </c>
      <c r="BP1081" s="151">
        <v>41</v>
      </c>
      <c r="BQ1081" s="138">
        <v>2.4</v>
      </c>
    </row>
    <row r="1082" spans="1:69" hidden="1" x14ac:dyDescent="0.25">
      <c r="A1082" s="2">
        <v>43539</v>
      </c>
      <c r="B1082" s="3" t="s">
        <v>156</v>
      </c>
      <c r="C1082" s="23">
        <v>3.3</v>
      </c>
      <c r="D1082" s="11">
        <v>1.2</v>
      </c>
      <c r="E1082" s="11">
        <f t="shared" si="108"/>
        <v>43.5</v>
      </c>
      <c r="F1082" s="11">
        <f t="shared" si="109"/>
        <v>1.08</v>
      </c>
      <c r="G1082" s="11">
        <v>12.04</v>
      </c>
      <c r="I1082" s="11">
        <v>32.700000000000003</v>
      </c>
      <c r="J1082" s="11">
        <v>32.678199999999997</v>
      </c>
      <c r="K1082" s="125">
        <f t="shared" si="112"/>
        <v>1.8166666666671696</v>
      </c>
      <c r="L1082" s="24">
        <v>44.1</v>
      </c>
      <c r="M1082" s="6">
        <v>3.63</v>
      </c>
      <c r="N1082" s="104">
        <v>3.6</v>
      </c>
      <c r="O1082" s="114">
        <v>11.5</v>
      </c>
      <c r="P1082" s="25">
        <f t="shared" si="101"/>
        <v>10.08</v>
      </c>
      <c r="Q1082" s="25">
        <f t="shared" si="102"/>
        <v>1.58</v>
      </c>
      <c r="R1082" s="26">
        <v>2.09</v>
      </c>
      <c r="S1082" s="26">
        <v>40.700000000000003</v>
      </c>
      <c r="T1082" s="26">
        <v>32.6646</v>
      </c>
      <c r="U1082" s="121">
        <f t="shared" si="113"/>
        <v>1.6999999999995907</v>
      </c>
      <c r="V1082" s="38">
        <v>6.11</v>
      </c>
      <c r="W1082" s="126">
        <f t="shared" si="110"/>
        <v>3.5166666666667603</v>
      </c>
      <c r="Y1082" s="40">
        <v>546</v>
      </c>
      <c r="AA1082" s="40">
        <v>15.73</v>
      </c>
      <c r="AB1082" s="41">
        <v>15.54</v>
      </c>
      <c r="AC1082" s="48">
        <v>21</v>
      </c>
      <c r="AD1082" s="49">
        <v>3.18</v>
      </c>
      <c r="AE1082" s="49">
        <v>316</v>
      </c>
      <c r="AF1082" s="49">
        <v>2</v>
      </c>
      <c r="AG1082" s="49">
        <f t="shared" si="111"/>
        <v>9.1</v>
      </c>
      <c r="AH1082" s="108">
        <v>0.9</v>
      </c>
      <c r="AK1082" s="56">
        <v>12.55</v>
      </c>
      <c r="AL1082" s="111">
        <v>44.7288</v>
      </c>
      <c r="AM1082" s="111">
        <v>44.7258</v>
      </c>
      <c r="AN1082" s="60">
        <f t="shared" si="115"/>
        <v>75.000000000002842</v>
      </c>
      <c r="AO1082" s="61">
        <v>6.66</v>
      </c>
      <c r="AS1082" s="138">
        <v>300</v>
      </c>
      <c r="AT1082" s="138">
        <v>400</v>
      </c>
      <c r="AU1082" s="151">
        <v>20</v>
      </c>
      <c r="AV1082" s="151">
        <v>25</v>
      </c>
      <c r="AW1082" s="151">
        <v>7</v>
      </c>
      <c r="AX1082" s="151">
        <v>10</v>
      </c>
      <c r="AY1082" s="151">
        <v>2.7</v>
      </c>
      <c r="AZ1082" s="151">
        <v>3.3</v>
      </c>
      <c r="BA1082" s="151">
        <v>2</v>
      </c>
      <c r="BB1082" s="151">
        <v>2</v>
      </c>
      <c r="BC1082" s="151">
        <v>12</v>
      </c>
      <c r="BD1082" s="138">
        <v>50</v>
      </c>
      <c r="BE1082" s="151">
        <v>100</v>
      </c>
      <c r="BF1082" s="138">
        <v>11</v>
      </c>
      <c r="BG1082" s="138">
        <v>30</v>
      </c>
      <c r="BH1082" s="151">
        <v>50</v>
      </c>
      <c r="BI1082" s="151">
        <v>42</v>
      </c>
      <c r="BJ1082" s="151">
        <v>50</v>
      </c>
      <c r="BK1082" s="151">
        <v>8</v>
      </c>
      <c r="BL1082" s="138">
        <v>12</v>
      </c>
      <c r="BM1082" s="151">
        <v>5</v>
      </c>
      <c r="BN1082" s="151">
        <v>10</v>
      </c>
      <c r="BO1082" s="151">
        <v>36</v>
      </c>
      <c r="BP1082" s="151">
        <v>41</v>
      </c>
      <c r="BQ1082" s="138">
        <v>2.4</v>
      </c>
    </row>
    <row r="1083" spans="1:69" hidden="1" x14ac:dyDescent="0.25">
      <c r="B1083" s="3" t="s">
        <v>280</v>
      </c>
      <c r="C1083" s="23">
        <v>3.2</v>
      </c>
      <c r="D1083" s="11">
        <v>1.3</v>
      </c>
      <c r="E1083" s="11">
        <f t="shared" si="108"/>
        <v>41.5</v>
      </c>
      <c r="F1083" s="11">
        <f t="shared" si="109"/>
        <v>1.1700000000000002</v>
      </c>
      <c r="G1083" s="11">
        <v>11.99</v>
      </c>
      <c r="I1083" s="11">
        <v>32.723999999999997</v>
      </c>
      <c r="J1083" s="11">
        <v>32.704000000000001</v>
      </c>
      <c r="K1083" s="125">
        <f t="shared" si="112"/>
        <v>1.666666666666335</v>
      </c>
      <c r="L1083" s="24">
        <v>43.6</v>
      </c>
      <c r="M1083" s="6">
        <v>2.96</v>
      </c>
      <c r="N1083" s="104">
        <v>3.7</v>
      </c>
      <c r="O1083" s="114">
        <v>12</v>
      </c>
      <c r="P1083" s="25">
        <f t="shared" si="101"/>
        <v>10.36</v>
      </c>
      <c r="Q1083" s="25">
        <f t="shared" si="102"/>
        <v>1.6600000000000001</v>
      </c>
      <c r="R1083" s="26">
        <v>2.0699999999999998</v>
      </c>
      <c r="S1083" s="26">
        <v>40.200000000000003</v>
      </c>
      <c r="T1083" s="26">
        <v>32.6907</v>
      </c>
      <c r="U1083" s="121">
        <f t="shared" si="113"/>
        <v>1.6625000000001222</v>
      </c>
      <c r="V1083" s="38">
        <v>6.23</v>
      </c>
      <c r="W1083" s="126">
        <f t="shared" si="110"/>
        <v>3.329166666666457</v>
      </c>
      <c r="Y1083" s="40">
        <v>547</v>
      </c>
      <c r="AA1083" s="40">
        <v>17.809999999999999</v>
      </c>
      <c r="AB1083" s="41">
        <v>16.559999999999999</v>
      </c>
      <c r="AC1083" s="48">
        <v>20.9</v>
      </c>
      <c r="AD1083" s="49">
        <v>3.09</v>
      </c>
      <c r="AE1083" s="49">
        <v>325</v>
      </c>
      <c r="AF1083" s="49">
        <v>2</v>
      </c>
      <c r="AG1083" s="49">
        <f t="shared" ref="AG1083:AG1146" si="116">AF1083*4.55</f>
        <v>9.1</v>
      </c>
      <c r="AH1083" s="108">
        <v>0.9</v>
      </c>
      <c r="AK1083" s="56">
        <v>11.45</v>
      </c>
      <c r="AL1083" s="111">
        <v>44.765700000000002</v>
      </c>
      <c r="AM1083" s="111">
        <v>44.761699999999998</v>
      </c>
      <c r="AN1083" s="60">
        <f t="shared" si="115"/>
        <v>100.00000000012221</v>
      </c>
      <c r="AO1083" s="61">
        <v>9.5</v>
      </c>
      <c r="AS1083" s="138">
        <v>300</v>
      </c>
      <c r="AT1083" s="138">
        <v>400</v>
      </c>
      <c r="AU1083" s="151">
        <v>20</v>
      </c>
      <c r="AV1083" s="151">
        <v>25</v>
      </c>
      <c r="AW1083" s="151">
        <v>7</v>
      </c>
      <c r="AX1083" s="151">
        <v>10</v>
      </c>
      <c r="AY1083" s="151">
        <v>2.7</v>
      </c>
      <c r="AZ1083" s="151">
        <v>3.3</v>
      </c>
      <c r="BA1083" s="151">
        <v>2</v>
      </c>
      <c r="BB1083" s="151">
        <v>2</v>
      </c>
      <c r="BC1083" s="151">
        <v>12</v>
      </c>
      <c r="BD1083" s="138">
        <v>50</v>
      </c>
      <c r="BE1083" s="151">
        <v>100</v>
      </c>
      <c r="BF1083" s="138">
        <v>11</v>
      </c>
      <c r="BG1083" s="138">
        <v>30</v>
      </c>
      <c r="BH1083" s="151">
        <v>50</v>
      </c>
      <c r="BI1083" s="151">
        <v>42</v>
      </c>
      <c r="BJ1083" s="151">
        <v>50</v>
      </c>
      <c r="BK1083" s="151">
        <v>8</v>
      </c>
      <c r="BL1083" s="138">
        <v>12</v>
      </c>
      <c r="BM1083" s="151">
        <v>5</v>
      </c>
      <c r="BN1083" s="151">
        <v>10</v>
      </c>
      <c r="BO1083" s="151">
        <v>36</v>
      </c>
      <c r="BP1083" s="151">
        <v>41</v>
      </c>
      <c r="BQ1083" s="138">
        <v>2.4</v>
      </c>
    </row>
    <row r="1084" spans="1:69" hidden="1" x14ac:dyDescent="0.25">
      <c r="B1084" s="3" t="s">
        <v>72</v>
      </c>
      <c r="C1084" s="23">
        <v>3.2</v>
      </c>
      <c r="D1084" s="11">
        <v>1.2</v>
      </c>
      <c r="E1084" s="11">
        <f t="shared" si="108"/>
        <v>42.000000000000007</v>
      </c>
      <c r="F1084" s="11">
        <f t="shared" si="109"/>
        <v>1.08</v>
      </c>
      <c r="N1084" s="104">
        <v>3.8</v>
      </c>
      <c r="O1084" s="114">
        <v>11.5</v>
      </c>
      <c r="P1084" s="25">
        <f t="shared" si="101"/>
        <v>10.639999999999999</v>
      </c>
      <c r="Q1084" s="25">
        <f t="shared" si="102"/>
        <v>1.54</v>
      </c>
      <c r="AF1084" s="49">
        <v>1.9</v>
      </c>
      <c r="AG1084" s="49">
        <f t="shared" si="116"/>
        <v>8.6449999999999996</v>
      </c>
      <c r="AH1084" s="108">
        <v>0.9</v>
      </c>
      <c r="AS1084" s="138">
        <v>300</v>
      </c>
      <c r="AT1084" s="138">
        <v>400</v>
      </c>
      <c r="AU1084" s="151">
        <v>20</v>
      </c>
      <c r="AV1084" s="151">
        <v>25</v>
      </c>
      <c r="AW1084" s="151">
        <v>7</v>
      </c>
      <c r="AX1084" s="151">
        <v>10</v>
      </c>
      <c r="AY1084" s="151">
        <v>2.7</v>
      </c>
      <c r="AZ1084" s="151">
        <v>3.3</v>
      </c>
      <c r="BA1084" s="151">
        <v>2</v>
      </c>
      <c r="BB1084" s="151">
        <v>2</v>
      </c>
      <c r="BC1084" s="151">
        <v>12</v>
      </c>
      <c r="BD1084" s="138">
        <v>50</v>
      </c>
      <c r="BE1084" s="151">
        <v>100</v>
      </c>
      <c r="BF1084" s="138">
        <v>11</v>
      </c>
      <c r="BG1084" s="138">
        <v>30</v>
      </c>
      <c r="BH1084" s="151">
        <v>50</v>
      </c>
      <c r="BI1084" s="151">
        <v>42</v>
      </c>
      <c r="BJ1084" s="151">
        <v>50</v>
      </c>
      <c r="BK1084" s="151">
        <v>8</v>
      </c>
      <c r="BL1084" s="138">
        <v>12</v>
      </c>
      <c r="BM1084" s="151">
        <v>5</v>
      </c>
      <c r="BN1084" s="151">
        <v>10</v>
      </c>
      <c r="BO1084" s="151">
        <v>36</v>
      </c>
      <c r="BP1084" s="151">
        <v>41</v>
      </c>
      <c r="BQ1084" s="138">
        <v>2.4</v>
      </c>
    </row>
    <row r="1085" spans="1:69" hidden="1" x14ac:dyDescent="0.25">
      <c r="A1085" s="2">
        <v>43542</v>
      </c>
      <c r="B1085" s="3" t="s">
        <v>38</v>
      </c>
      <c r="C1085" s="23">
        <v>3.4</v>
      </c>
      <c r="D1085" s="11">
        <v>1.25</v>
      </c>
      <c r="E1085" s="11">
        <f t="shared" si="108"/>
        <v>44.75</v>
      </c>
      <c r="F1085" s="11">
        <f t="shared" si="109"/>
        <v>1.125</v>
      </c>
      <c r="G1085" s="11">
        <v>12.03</v>
      </c>
      <c r="H1085" s="11">
        <v>47.6</v>
      </c>
      <c r="I1085" s="11">
        <v>33.264499999999998</v>
      </c>
      <c r="J1085" s="11">
        <v>33.252400000000002</v>
      </c>
      <c r="K1085" s="125">
        <f t="shared" si="112"/>
        <v>1.0083333333330557</v>
      </c>
      <c r="L1085" s="24">
        <v>43.1</v>
      </c>
      <c r="M1085" s="6">
        <v>3.15</v>
      </c>
      <c r="N1085" s="104">
        <v>3.9</v>
      </c>
      <c r="O1085" s="114">
        <v>11</v>
      </c>
      <c r="P1085" s="25">
        <f t="shared" si="101"/>
        <v>10.92</v>
      </c>
      <c r="Q1085" s="25">
        <f t="shared" si="102"/>
        <v>1.42</v>
      </c>
      <c r="R1085" s="26">
        <v>2.02</v>
      </c>
      <c r="S1085" s="26">
        <v>39.299999999999997</v>
      </c>
      <c r="T1085" s="26">
        <v>33.241599999999998</v>
      </c>
      <c r="U1085" s="121">
        <f t="shared" si="113"/>
        <v>1.3500000000004064</v>
      </c>
      <c r="V1085" s="38">
        <v>5.9</v>
      </c>
      <c r="W1085" s="126">
        <f t="shared" si="110"/>
        <v>2.3583333333334622</v>
      </c>
      <c r="Y1085" s="40">
        <v>531</v>
      </c>
      <c r="AA1085" s="40">
        <v>19.850000000000001</v>
      </c>
      <c r="AB1085" s="41">
        <v>16.87</v>
      </c>
      <c r="AC1085" s="48">
        <v>20.8</v>
      </c>
      <c r="AD1085" s="49">
        <v>3.14</v>
      </c>
      <c r="AE1085" s="49">
        <v>317</v>
      </c>
      <c r="AF1085" s="49">
        <v>1.9</v>
      </c>
      <c r="AG1085" s="49">
        <f t="shared" si="116"/>
        <v>8.6449999999999996</v>
      </c>
      <c r="AH1085" s="108">
        <v>0.8</v>
      </c>
      <c r="AK1085" s="56">
        <v>20.86</v>
      </c>
      <c r="AL1085" s="111">
        <v>44.725099999999998</v>
      </c>
      <c r="AM1085" s="111">
        <v>44.722999999999999</v>
      </c>
      <c r="AN1085" s="60">
        <f t="shared" si="115"/>
        <v>52.499999999966462</v>
      </c>
      <c r="AO1085" s="61">
        <v>7.3</v>
      </c>
      <c r="AS1085" s="138">
        <v>300</v>
      </c>
      <c r="AT1085" s="138">
        <v>400</v>
      </c>
      <c r="AU1085" s="151">
        <v>20</v>
      </c>
      <c r="AV1085" s="151">
        <v>25</v>
      </c>
      <c r="AW1085" s="151">
        <v>7</v>
      </c>
      <c r="AX1085" s="151">
        <v>10</v>
      </c>
      <c r="AY1085" s="151">
        <v>2.7</v>
      </c>
      <c r="AZ1085" s="151">
        <v>3.3</v>
      </c>
      <c r="BA1085" s="151">
        <v>2</v>
      </c>
      <c r="BB1085" s="151">
        <v>2</v>
      </c>
      <c r="BC1085" s="151">
        <v>12</v>
      </c>
      <c r="BD1085" s="138">
        <v>50</v>
      </c>
      <c r="BE1085" s="151">
        <v>100</v>
      </c>
      <c r="BF1085" s="151">
        <v>11</v>
      </c>
      <c r="BG1085" s="138">
        <v>30</v>
      </c>
      <c r="BH1085" s="151">
        <v>50</v>
      </c>
      <c r="BI1085" s="151">
        <v>42</v>
      </c>
      <c r="BJ1085" s="151">
        <v>50</v>
      </c>
      <c r="BK1085" s="151">
        <v>8</v>
      </c>
      <c r="BL1085" s="151">
        <v>12</v>
      </c>
      <c r="BM1085" s="151">
        <v>5</v>
      </c>
      <c r="BN1085" s="151">
        <v>10</v>
      </c>
      <c r="BO1085" s="151">
        <v>36</v>
      </c>
      <c r="BP1085" s="151">
        <v>41</v>
      </c>
      <c r="BQ1085" s="138">
        <v>2.4</v>
      </c>
    </row>
    <row r="1086" spans="1:69" hidden="1" x14ac:dyDescent="0.25">
      <c r="B1086" s="3" t="s">
        <v>36</v>
      </c>
      <c r="C1086" s="23">
        <v>3.3</v>
      </c>
      <c r="D1086" s="11">
        <v>1.2</v>
      </c>
      <c r="E1086" s="11">
        <f t="shared" si="108"/>
        <v>43.5</v>
      </c>
      <c r="F1086" s="11">
        <f t="shared" si="109"/>
        <v>1.08</v>
      </c>
      <c r="G1086" s="11">
        <v>11.96</v>
      </c>
      <c r="H1086" s="11">
        <v>48.6</v>
      </c>
      <c r="I1086" s="11">
        <v>33.074399999999997</v>
      </c>
      <c r="J1086" s="11">
        <v>33.0593</v>
      </c>
      <c r="K1086" s="125">
        <f t="shared" si="112"/>
        <v>1.2583333333330653</v>
      </c>
      <c r="L1086" s="24">
        <v>42.2</v>
      </c>
      <c r="M1086" s="6">
        <v>2.74</v>
      </c>
      <c r="N1086" s="104">
        <v>3.6</v>
      </c>
      <c r="O1086" s="114">
        <v>11</v>
      </c>
      <c r="P1086" s="25">
        <f t="shared" si="101"/>
        <v>10.08</v>
      </c>
      <c r="Q1086" s="25">
        <f t="shared" si="102"/>
        <v>1.4800000000000002</v>
      </c>
      <c r="R1086" s="26">
        <v>2.04</v>
      </c>
      <c r="S1086" s="26">
        <v>40.799999999999997</v>
      </c>
      <c r="T1086" s="26">
        <v>33.046599999999998</v>
      </c>
      <c r="U1086" s="121">
        <f t="shared" si="113"/>
        <v>1.587500000000297</v>
      </c>
      <c r="V1086" s="38">
        <v>6.09</v>
      </c>
      <c r="W1086" s="126">
        <f t="shared" si="110"/>
        <v>2.8458333333333625</v>
      </c>
      <c r="Y1086" s="40">
        <v>550</v>
      </c>
      <c r="AA1086" s="40">
        <v>20.45</v>
      </c>
      <c r="AB1086" s="41">
        <v>20.95</v>
      </c>
      <c r="AC1086" s="48">
        <v>20.9</v>
      </c>
      <c r="AD1086" s="49">
        <v>3.15</v>
      </c>
      <c r="AE1086" s="49">
        <v>323</v>
      </c>
      <c r="AF1086" s="49">
        <v>2.1</v>
      </c>
      <c r="AG1086" s="49">
        <f t="shared" si="116"/>
        <v>9.5549999999999997</v>
      </c>
      <c r="AH1086" s="108">
        <v>0.9</v>
      </c>
      <c r="AK1086" s="56">
        <v>11.76</v>
      </c>
      <c r="AL1086" s="111">
        <v>44.572099999999999</v>
      </c>
      <c r="AM1086" s="111">
        <v>44.569699999999997</v>
      </c>
      <c r="AN1086" s="60">
        <f t="shared" si="115"/>
        <v>60.000000000037801</v>
      </c>
      <c r="AO1086" s="61">
        <v>4.8</v>
      </c>
      <c r="AS1086" s="138">
        <v>300</v>
      </c>
      <c r="AT1086" s="138">
        <v>400</v>
      </c>
      <c r="AU1086" s="151">
        <v>20</v>
      </c>
      <c r="AV1086" s="151">
        <v>25</v>
      </c>
      <c r="AW1086" s="151">
        <v>7</v>
      </c>
      <c r="AX1086" s="151">
        <v>10</v>
      </c>
      <c r="AY1086" s="151">
        <v>2.7</v>
      </c>
      <c r="AZ1086" s="151">
        <v>3.3</v>
      </c>
      <c r="BA1086" s="151">
        <v>2</v>
      </c>
      <c r="BB1086" s="151">
        <v>2</v>
      </c>
      <c r="BC1086" s="151">
        <v>12</v>
      </c>
      <c r="BD1086" s="138">
        <v>50</v>
      </c>
      <c r="BE1086" s="151">
        <v>100</v>
      </c>
      <c r="BF1086" s="151">
        <v>11</v>
      </c>
      <c r="BG1086" s="138">
        <v>30</v>
      </c>
      <c r="BH1086" s="151">
        <v>50</v>
      </c>
      <c r="BI1086" s="151">
        <v>42</v>
      </c>
      <c r="BJ1086" s="151">
        <v>50</v>
      </c>
      <c r="BK1086" s="151">
        <v>8</v>
      </c>
      <c r="BL1086" s="151">
        <v>12</v>
      </c>
      <c r="BM1086" s="151">
        <v>5</v>
      </c>
      <c r="BN1086" s="151">
        <v>10</v>
      </c>
      <c r="BO1086" s="151">
        <v>36</v>
      </c>
      <c r="BP1086" s="151">
        <v>41</v>
      </c>
      <c r="BQ1086" s="138">
        <v>2.4</v>
      </c>
    </row>
    <row r="1087" spans="1:69" hidden="1" x14ac:dyDescent="0.25">
      <c r="B1087" s="3" t="s">
        <v>117</v>
      </c>
      <c r="C1087" s="23">
        <v>3.3</v>
      </c>
      <c r="D1087" s="11">
        <v>1.2</v>
      </c>
      <c r="E1087" s="11">
        <f t="shared" si="108"/>
        <v>43.5</v>
      </c>
      <c r="F1087" s="11">
        <f t="shared" si="109"/>
        <v>1.08</v>
      </c>
      <c r="N1087" s="104">
        <v>3.8</v>
      </c>
      <c r="O1087" s="114">
        <v>11</v>
      </c>
      <c r="P1087" s="25">
        <f t="shared" si="101"/>
        <v>10.639999999999999</v>
      </c>
      <c r="Q1087" s="25">
        <f t="shared" si="102"/>
        <v>1.4400000000000002</v>
      </c>
      <c r="AF1087" s="49">
        <v>2</v>
      </c>
      <c r="AG1087" s="49">
        <f t="shared" si="116"/>
        <v>9.1</v>
      </c>
      <c r="AH1087" s="108">
        <v>0.9</v>
      </c>
      <c r="AS1087" s="138">
        <v>300</v>
      </c>
      <c r="AT1087" s="138">
        <v>400</v>
      </c>
      <c r="AU1087" s="151">
        <v>20</v>
      </c>
      <c r="AV1087" s="151">
        <v>25</v>
      </c>
      <c r="AW1087" s="151">
        <v>7</v>
      </c>
      <c r="AX1087" s="151">
        <v>10</v>
      </c>
      <c r="AY1087" s="151">
        <v>2.7</v>
      </c>
      <c r="AZ1087" s="151">
        <v>3.3</v>
      </c>
      <c r="BA1087" s="151">
        <v>2</v>
      </c>
      <c r="BB1087" s="151">
        <v>2</v>
      </c>
      <c r="BC1087" s="151">
        <v>12</v>
      </c>
      <c r="BD1087" s="138">
        <v>50</v>
      </c>
      <c r="BE1087" s="151">
        <v>100</v>
      </c>
      <c r="BF1087" s="151">
        <v>11</v>
      </c>
      <c r="BG1087" s="138">
        <v>30</v>
      </c>
      <c r="BH1087" s="151">
        <v>50</v>
      </c>
      <c r="BI1087" s="151">
        <v>42</v>
      </c>
      <c r="BJ1087" s="151">
        <v>50</v>
      </c>
      <c r="BK1087" s="151">
        <v>8</v>
      </c>
      <c r="BL1087" s="151">
        <v>12</v>
      </c>
      <c r="BM1087" s="151">
        <v>5</v>
      </c>
      <c r="BN1087" s="151">
        <v>10</v>
      </c>
      <c r="BO1087" s="151">
        <v>36</v>
      </c>
      <c r="BP1087" s="151">
        <v>41</v>
      </c>
      <c r="BQ1087" s="138">
        <v>2.4</v>
      </c>
    </row>
    <row r="1088" spans="1:69" hidden="1" x14ac:dyDescent="0.25">
      <c r="A1088" s="2">
        <v>43543</v>
      </c>
      <c r="B1088" s="3" t="s">
        <v>38</v>
      </c>
      <c r="C1088" s="23">
        <v>3.4</v>
      </c>
      <c r="D1088" s="11">
        <v>1.2</v>
      </c>
      <c r="E1088" s="11">
        <f t="shared" si="108"/>
        <v>45</v>
      </c>
      <c r="F1088" s="11">
        <f t="shared" si="109"/>
        <v>1.08</v>
      </c>
      <c r="G1088" s="11">
        <v>12.07</v>
      </c>
      <c r="H1088" s="11">
        <v>48.6</v>
      </c>
      <c r="I1088" s="11">
        <v>33.151200000000003</v>
      </c>
      <c r="J1088" s="11">
        <v>33.135300000000001</v>
      </c>
      <c r="K1088" s="125">
        <f t="shared" si="112"/>
        <v>1.3250000000001687</v>
      </c>
      <c r="L1088" s="24">
        <v>44.4</v>
      </c>
      <c r="M1088" s="6">
        <v>2.82</v>
      </c>
      <c r="N1088" s="104">
        <v>3.8</v>
      </c>
      <c r="O1088" s="114">
        <v>10.5</v>
      </c>
      <c r="P1088" s="25">
        <f t="shared" si="101"/>
        <v>10.639999999999999</v>
      </c>
      <c r="Q1088" s="25">
        <f t="shared" si="102"/>
        <v>1.34</v>
      </c>
      <c r="R1088" s="26">
        <v>2.06</v>
      </c>
      <c r="S1088" s="26">
        <v>40.299999999999997</v>
      </c>
      <c r="T1088" s="26">
        <v>33.122500000000002</v>
      </c>
      <c r="U1088" s="121">
        <f t="shared" si="113"/>
        <v>1.5999999999998238</v>
      </c>
      <c r="V1088" s="38">
        <v>6.27</v>
      </c>
      <c r="W1088" s="126">
        <f t="shared" si="110"/>
        <v>2.9249999999999927</v>
      </c>
      <c r="Y1088" s="40">
        <v>572</v>
      </c>
      <c r="AA1088" s="40">
        <v>23.51</v>
      </c>
      <c r="AB1088" s="41">
        <v>24.14</v>
      </c>
      <c r="AC1088" s="48">
        <v>21.1</v>
      </c>
      <c r="AD1088" s="49">
        <v>3.18</v>
      </c>
      <c r="AE1088" s="49">
        <v>329</v>
      </c>
      <c r="AF1088" s="49">
        <v>2.1</v>
      </c>
      <c r="AG1088" s="49">
        <f t="shared" si="116"/>
        <v>9.5549999999999997</v>
      </c>
      <c r="AH1088" s="108">
        <v>0.9</v>
      </c>
      <c r="AJ1088" s="80">
        <v>79.62</v>
      </c>
      <c r="AK1088" s="56">
        <v>12.31</v>
      </c>
      <c r="AL1088" s="111">
        <v>44.5505</v>
      </c>
      <c r="AM1088" s="111">
        <v>44.548200000000001</v>
      </c>
      <c r="AN1088" s="60">
        <f t="shared" si="115"/>
        <v>57.499999999954809</v>
      </c>
      <c r="AO1088" s="61">
        <v>6.1</v>
      </c>
      <c r="AS1088" s="138">
        <v>300</v>
      </c>
      <c r="AT1088" s="138">
        <v>400</v>
      </c>
      <c r="AU1088" s="151">
        <v>20</v>
      </c>
      <c r="AV1088" s="151">
        <v>25</v>
      </c>
      <c r="AW1088" s="151">
        <v>7</v>
      </c>
      <c r="AX1088" s="151">
        <v>10</v>
      </c>
      <c r="AY1088" s="151">
        <v>2.7</v>
      </c>
      <c r="AZ1088" s="151">
        <v>3.3</v>
      </c>
      <c r="BA1088" s="151">
        <v>2</v>
      </c>
      <c r="BB1088" s="151">
        <v>2</v>
      </c>
      <c r="BC1088" s="151">
        <v>12</v>
      </c>
      <c r="BD1088" s="138">
        <v>50</v>
      </c>
      <c r="BE1088" s="151">
        <v>100</v>
      </c>
      <c r="BF1088" s="151">
        <v>11</v>
      </c>
      <c r="BG1088" s="138">
        <v>30</v>
      </c>
      <c r="BH1088" s="151">
        <v>50</v>
      </c>
      <c r="BI1088" s="151">
        <v>42</v>
      </c>
      <c r="BJ1088" s="151">
        <v>50</v>
      </c>
      <c r="BK1088" s="151">
        <v>8</v>
      </c>
      <c r="BL1088" s="151">
        <v>12</v>
      </c>
      <c r="BM1088" s="151">
        <v>5</v>
      </c>
      <c r="BN1088" s="151">
        <v>10</v>
      </c>
      <c r="BO1088" s="151">
        <v>36</v>
      </c>
      <c r="BP1088" s="151">
        <v>41</v>
      </c>
      <c r="BQ1088" s="138">
        <v>2.4</v>
      </c>
    </row>
    <row r="1089" spans="1:69" hidden="1" x14ac:dyDescent="0.25">
      <c r="B1089" s="3" t="s">
        <v>41</v>
      </c>
      <c r="C1089" s="23">
        <v>3.3</v>
      </c>
      <c r="D1089" s="11">
        <v>1.2</v>
      </c>
      <c r="E1089" s="11">
        <f t="shared" si="108"/>
        <v>43.5</v>
      </c>
      <c r="F1089" s="11">
        <f t="shared" si="109"/>
        <v>1.08</v>
      </c>
      <c r="G1089" s="11">
        <v>12.04</v>
      </c>
      <c r="H1089" s="11">
        <v>48.6</v>
      </c>
      <c r="I1089" s="11">
        <v>33.241500000000002</v>
      </c>
      <c r="J1089" s="11">
        <v>33.225999999999999</v>
      </c>
      <c r="K1089" s="125">
        <f t="shared" si="112"/>
        <v>1.291666666666913</v>
      </c>
      <c r="L1089" s="24">
        <v>44.2</v>
      </c>
      <c r="M1089" s="6">
        <v>3.47</v>
      </c>
      <c r="N1089" s="104">
        <v>3.8</v>
      </c>
      <c r="O1089" s="114">
        <v>11</v>
      </c>
      <c r="P1089" s="25">
        <f t="shared" si="101"/>
        <v>10.639999999999999</v>
      </c>
      <c r="Q1089" s="25">
        <f t="shared" si="102"/>
        <v>1.4400000000000002</v>
      </c>
      <c r="R1089" s="26">
        <v>2.02</v>
      </c>
      <c r="S1089" s="26">
        <v>40.200000000000003</v>
      </c>
      <c r="T1089" s="26">
        <v>33.213799999999999</v>
      </c>
      <c r="U1089" s="121">
        <f t="shared" si="113"/>
        <v>1.5249999999999986</v>
      </c>
      <c r="V1089" s="38">
        <v>6.25</v>
      </c>
      <c r="W1089" s="126">
        <f t="shared" si="110"/>
        <v>2.8166666666669116</v>
      </c>
      <c r="Y1089" s="40">
        <v>570</v>
      </c>
      <c r="AA1089" s="40">
        <v>15.5</v>
      </c>
      <c r="AB1089" s="41">
        <v>5.29</v>
      </c>
      <c r="AC1089" s="48">
        <v>21.2</v>
      </c>
      <c r="AD1089" s="49">
        <v>3.13</v>
      </c>
      <c r="AE1089" s="49">
        <v>344</v>
      </c>
      <c r="AF1089" s="49">
        <v>2</v>
      </c>
      <c r="AG1089" s="49">
        <f t="shared" si="116"/>
        <v>9.1</v>
      </c>
      <c r="AH1089" s="108">
        <v>0.9</v>
      </c>
      <c r="AK1089" s="56">
        <v>22.3</v>
      </c>
      <c r="AL1089" s="111">
        <v>44.688400000000001</v>
      </c>
      <c r="AM1089" s="111">
        <v>44.686</v>
      </c>
      <c r="AN1089" s="60">
        <f t="shared" si="115"/>
        <v>60.000000000037801</v>
      </c>
      <c r="AO1089" s="61">
        <v>4.8899999999999997</v>
      </c>
      <c r="AS1089" s="138">
        <v>300</v>
      </c>
      <c r="AT1089" s="138">
        <v>400</v>
      </c>
      <c r="AU1089" s="151">
        <v>20</v>
      </c>
      <c r="AV1089" s="151">
        <v>25</v>
      </c>
      <c r="AW1089" s="151">
        <v>7</v>
      </c>
      <c r="AX1089" s="151">
        <v>10</v>
      </c>
      <c r="AY1089" s="151">
        <v>2.7</v>
      </c>
      <c r="AZ1089" s="151">
        <v>3.3</v>
      </c>
      <c r="BA1089" s="151">
        <v>2</v>
      </c>
      <c r="BB1089" s="151">
        <v>2</v>
      </c>
      <c r="BC1089" s="151">
        <v>12</v>
      </c>
      <c r="BD1089" s="138">
        <v>50</v>
      </c>
      <c r="BE1089" s="151">
        <v>100</v>
      </c>
      <c r="BF1089" s="151">
        <v>11</v>
      </c>
      <c r="BG1089" s="138">
        <v>30</v>
      </c>
      <c r="BH1089" s="151">
        <v>50</v>
      </c>
      <c r="BI1089" s="151">
        <v>42</v>
      </c>
      <c r="BJ1089" s="151">
        <v>50</v>
      </c>
      <c r="BK1089" s="151">
        <v>8</v>
      </c>
      <c r="BL1089" s="151">
        <v>12</v>
      </c>
      <c r="BM1089" s="151">
        <v>5</v>
      </c>
      <c r="BN1089" s="151">
        <v>10</v>
      </c>
      <c r="BO1089" s="151">
        <v>36</v>
      </c>
      <c r="BP1089" s="151">
        <v>41</v>
      </c>
      <c r="BQ1089" s="138">
        <v>2.4</v>
      </c>
    </row>
    <row r="1090" spans="1:69" hidden="1" x14ac:dyDescent="0.25">
      <c r="B1090" s="3" t="s">
        <v>117</v>
      </c>
      <c r="C1090" s="23">
        <v>3.4</v>
      </c>
      <c r="D1090" s="11">
        <v>1.3</v>
      </c>
      <c r="E1090" s="11">
        <f t="shared" si="108"/>
        <v>44.5</v>
      </c>
      <c r="F1090" s="11">
        <f t="shared" si="109"/>
        <v>1.1700000000000002</v>
      </c>
      <c r="N1090" s="104">
        <v>3.8</v>
      </c>
      <c r="O1090" s="114">
        <v>11</v>
      </c>
      <c r="P1090" s="25">
        <f t="shared" si="101"/>
        <v>10.639999999999999</v>
      </c>
      <c r="Q1090" s="25">
        <f t="shared" si="102"/>
        <v>1.4400000000000002</v>
      </c>
      <c r="AF1090" s="49">
        <v>2.1</v>
      </c>
      <c r="AG1090" s="49">
        <f t="shared" si="116"/>
        <v>9.5549999999999997</v>
      </c>
      <c r="AH1090" s="108">
        <v>0.8</v>
      </c>
      <c r="AS1090" s="138">
        <v>300</v>
      </c>
      <c r="AT1090" s="138">
        <v>400</v>
      </c>
      <c r="AU1090" s="151">
        <v>20</v>
      </c>
      <c r="AV1090" s="151">
        <v>25</v>
      </c>
      <c r="AW1090" s="151">
        <v>7</v>
      </c>
      <c r="AX1090" s="151">
        <v>10</v>
      </c>
      <c r="AY1090" s="151">
        <v>2.7</v>
      </c>
      <c r="AZ1090" s="151">
        <v>3.3</v>
      </c>
      <c r="BA1090" s="151">
        <v>2</v>
      </c>
      <c r="BB1090" s="151">
        <v>2</v>
      </c>
      <c r="BC1090" s="151">
        <v>12</v>
      </c>
      <c r="BD1090" s="138">
        <v>50</v>
      </c>
      <c r="BE1090" s="151">
        <v>100</v>
      </c>
      <c r="BF1090" s="151">
        <v>11</v>
      </c>
      <c r="BG1090" s="138">
        <v>30</v>
      </c>
      <c r="BH1090" s="151">
        <v>50</v>
      </c>
      <c r="BI1090" s="151">
        <v>42</v>
      </c>
      <c r="BJ1090" s="151">
        <v>50</v>
      </c>
      <c r="BK1090" s="151">
        <v>8</v>
      </c>
      <c r="BL1090" s="151">
        <v>12</v>
      </c>
      <c r="BM1090" s="151">
        <v>5</v>
      </c>
      <c r="BN1090" s="151">
        <v>10</v>
      </c>
      <c r="BO1090" s="151">
        <v>36</v>
      </c>
      <c r="BP1090" s="151">
        <v>41</v>
      </c>
      <c r="BQ1090" s="138">
        <v>2.4</v>
      </c>
    </row>
    <row r="1091" spans="1:69" hidden="1" x14ac:dyDescent="0.25">
      <c r="A1091" s="2">
        <v>43544</v>
      </c>
      <c r="B1091" s="3" t="s">
        <v>38</v>
      </c>
      <c r="C1091" s="23">
        <v>3.2</v>
      </c>
      <c r="D1091" s="11">
        <v>1.1499999999999999</v>
      </c>
      <c r="E1091" s="11">
        <f t="shared" si="108"/>
        <v>42.25</v>
      </c>
      <c r="F1091" s="11">
        <f t="shared" si="109"/>
        <v>1.0349999999999999</v>
      </c>
      <c r="G1091" s="11">
        <v>12.03</v>
      </c>
      <c r="H1091" s="11">
        <v>48.8</v>
      </c>
      <c r="I1091" s="11">
        <v>33.275300000000001</v>
      </c>
      <c r="J1091" s="11">
        <v>33.261699999999998</v>
      </c>
      <c r="K1091" s="125">
        <f t="shared" si="112"/>
        <v>1.1333333333336526</v>
      </c>
      <c r="L1091" s="24">
        <v>43.9</v>
      </c>
      <c r="M1091" s="6">
        <v>3.31</v>
      </c>
      <c r="N1091" s="104">
        <v>3.8</v>
      </c>
      <c r="O1091" s="114">
        <v>10.5</v>
      </c>
      <c r="P1091" s="25">
        <f t="shared" si="101"/>
        <v>10.639999999999999</v>
      </c>
      <c r="Q1091" s="25">
        <f t="shared" si="102"/>
        <v>1.34</v>
      </c>
      <c r="R1091" s="26">
        <v>2.12</v>
      </c>
      <c r="S1091" s="26">
        <v>39.700000000000003</v>
      </c>
      <c r="T1091" s="26">
        <v>33.25</v>
      </c>
      <c r="U1091" s="121">
        <f t="shared" si="113"/>
        <v>1.4624999999997002</v>
      </c>
      <c r="V1091" s="38">
        <v>6.02</v>
      </c>
      <c r="W1091" s="126">
        <f t="shared" si="110"/>
        <v>2.5958333333333528</v>
      </c>
      <c r="Y1091" s="40">
        <v>579</v>
      </c>
      <c r="AA1091" s="40">
        <v>13.09</v>
      </c>
      <c r="AB1091" s="41">
        <v>7.51</v>
      </c>
      <c r="AC1091" s="48">
        <v>21</v>
      </c>
      <c r="AD1091" s="49">
        <v>3.19</v>
      </c>
      <c r="AE1091" s="49">
        <v>326</v>
      </c>
      <c r="AF1091" s="49">
        <v>1.9</v>
      </c>
      <c r="AG1091" s="49">
        <f t="shared" si="116"/>
        <v>8.6449999999999996</v>
      </c>
      <c r="AH1091" s="108">
        <v>0.9</v>
      </c>
      <c r="AK1091" s="56">
        <v>13.45</v>
      </c>
      <c r="AL1091" s="111">
        <v>44.667299999999997</v>
      </c>
      <c r="AM1091" s="111">
        <v>44.665199999999999</v>
      </c>
      <c r="AN1091" s="60">
        <f t="shared" si="115"/>
        <v>52.499999999966462</v>
      </c>
      <c r="AO1091" s="61">
        <v>7.95</v>
      </c>
      <c r="AS1091" s="138">
        <v>300</v>
      </c>
      <c r="AT1091" s="138">
        <v>400</v>
      </c>
      <c r="AU1091" s="151">
        <v>20</v>
      </c>
      <c r="AV1091" s="151">
        <v>25</v>
      </c>
      <c r="AW1091" s="151">
        <v>7</v>
      </c>
      <c r="AX1091" s="151">
        <v>10</v>
      </c>
      <c r="AY1091" s="151">
        <v>2.7</v>
      </c>
      <c r="AZ1091" s="151">
        <v>3.3</v>
      </c>
      <c r="BA1091" s="151">
        <v>2</v>
      </c>
      <c r="BB1091" s="151">
        <v>2</v>
      </c>
      <c r="BC1091" s="151">
        <v>12</v>
      </c>
      <c r="BD1091" s="138">
        <v>50</v>
      </c>
      <c r="BE1091" s="151">
        <v>100</v>
      </c>
      <c r="BF1091" s="151">
        <v>11</v>
      </c>
      <c r="BG1091" s="138">
        <v>30</v>
      </c>
      <c r="BH1091" s="151">
        <v>50</v>
      </c>
      <c r="BI1091" s="151">
        <v>42</v>
      </c>
      <c r="BJ1091" s="151">
        <v>50</v>
      </c>
      <c r="BK1091" s="151">
        <v>8</v>
      </c>
      <c r="BL1091" s="151">
        <v>12</v>
      </c>
      <c r="BM1091" s="151">
        <v>5</v>
      </c>
      <c r="BN1091" s="151">
        <v>10</v>
      </c>
      <c r="BO1091" s="151">
        <v>36</v>
      </c>
      <c r="BP1091" s="151">
        <v>41</v>
      </c>
      <c r="BQ1091" s="138">
        <v>2.4</v>
      </c>
    </row>
    <row r="1092" spans="1:69" hidden="1" x14ac:dyDescent="0.25">
      <c r="B1092" s="3" t="s">
        <v>140</v>
      </c>
      <c r="C1092" s="23">
        <v>3</v>
      </c>
      <c r="D1092" s="11">
        <v>1.2</v>
      </c>
      <c r="E1092" s="11">
        <f t="shared" si="108"/>
        <v>39</v>
      </c>
      <c r="F1092" s="11">
        <f t="shared" si="109"/>
        <v>1.08</v>
      </c>
      <c r="G1092" s="11">
        <v>12.09</v>
      </c>
      <c r="H1092" s="11">
        <v>48.8</v>
      </c>
      <c r="I1092" s="11">
        <v>32.591299999999997</v>
      </c>
      <c r="J1092" s="11">
        <v>32.569800000000001</v>
      </c>
      <c r="K1092" s="125">
        <f t="shared" si="112"/>
        <v>1.7916666666663397</v>
      </c>
      <c r="L1092" s="24">
        <v>44.2</v>
      </c>
      <c r="M1092" s="6">
        <v>3.6</v>
      </c>
      <c r="N1092" s="104">
        <v>3.6</v>
      </c>
      <c r="O1092" s="114">
        <v>13</v>
      </c>
      <c r="P1092" s="25">
        <f t="shared" si="101"/>
        <v>10.08</v>
      </c>
      <c r="Q1092" s="25">
        <f t="shared" si="102"/>
        <v>1.8800000000000001</v>
      </c>
      <c r="R1092" s="26">
        <v>2.16</v>
      </c>
      <c r="S1092" s="26">
        <v>39.6</v>
      </c>
      <c r="T1092" s="26">
        <v>32.5565</v>
      </c>
      <c r="U1092" s="121">
        <f t="shared" si="113"/>
        <v>1.6625000000001222</v>
      </c>
      <c r="V1092" s="38">
        <v>6.07</v>
      </c>
      <c r="W1092" s="126">
        <f t="shared" si="110"/>
        <v>3.4541666666664619</v>
      </c>
      <c r="Y1092" s="40">
        <v>587</v>
      </c>
      <c r="AA1092" s="40">
        <v>10.34</v>
      </c>
      <c r="AB1092" s="41">
        <v>7.51</v>
      </c>
      <c r="AC1092" s="48">
        <v>21.7</v>
      </c>
      <c r="AD1092" s="49">
        <v>3.28</v>
      </c>
      <c r="AE1092" s="49">
        <v>308</v>
      </c>
      <c r="AF1092" s="49">
        <v>1.8</v>
      </c>
      <c r="AG1092" s="49">
        <f t="shared" si="116"/>
        <v>8.19</v>
      </c>
      <c r="AH1092" s="108">
        <v>0.9</v>
      </c>
      <c r="AK1092" s="56">
        <v>12.41</v>
      </c>
      <c r="AL1092" s="111">
        <v>44.727499999999999</v>
      </c>
      <c r="AM1092" s="111">
        <v>44.725299999999997</v>
      </c>
      <c r="AN1092" s="60">
        <f t="shared" si="115"/>
        <v>55.000000000049454</v>
      </c>
      <c r="AO1092" s="61">
        <v>9.35</v>
      </c>
      <c r="AS1092" s="138">
        <v>300</v>
      </c>
      <c r="AT1092" s="138">
        <v>400</v>
      </c>
      <c r="AU1092" s="151">
        <v>20</v>
      </c>
      <c r="AV1092" s="151">
        <v>25</v>
      </c>
      <c r="AW1092" s="151">
        <v>7</v>
      </c>
      <c r="AX1092" s="151">
        <v>10</v>
      </c>
      <c r="AY1092" s="151">
        <v>2.7</v>
      </c>
      <c r="AZ1092" s="151">
        <v>3.3</v>
      </c>
      <c r="BA1092" s="151">
        <v>2</v>
      </c>
      <c r="BB1092" s="151">
        <v>2</v>
      </c>
      <c r="BC1092" s="151">
        <v>12</v>
      </c>
      <c r="BD1092" s="138">
        <v>50</v>
      </c>
      <c r="BE1092" s="151">
        <v>100</v>
      </c>
      <c r="BF1092" s="151">
        <v>11</v>
      </c>
      <c r="BG1092" s="151">
        <v>30</v>
      </c>
      <c r="BH1092" s="151">
        <v>50</v>
      </c>
      <c r="BI1092" s="151">
        <v>42</v>
      </c>
      <c r="BJ1092" s="151">
        <v>50</v>
      </c>
      <c r="BK1092" s="151">
        <v>8</v>
      </c>
      <c r="BL1092" s="151">
        <v>12</v>
      </c>
      <c r="BM1092" s="151">
        <v>5</v>
      </c>
      <c r="BN1092" s="151">
        <v>10</v>
      </c>
      <c r="BO1092" s="151">
        <v>36</v>
      </c>
      <c r="BP1092" s="151">
        <v>41</v>
      </c>
      <c r="BQ1092" s="138">
        <v>2.4</v>
      </c>
    </row>
    <row r="1093" spans="1:69" hidden="1" x14ac:dyDescent="0.25">
      <c r="B1093" s="3" t="s">
        <v>117</v>
      </c>
      <c r="C1093" s="23">
        <v>3.2</v>
      </c>
      <c r="D1093" s="11">
        <v>1.1000000000000001</v>
      </c>
      <c r="E1093" s="11">
        <f t="shared" si="108"/>
        <v>42.5</v>
      </c>
      <c r="F1093" s="11">
        <f t="shared" si="109"/>
        <v>0.9900000000000001</v>
      </c>
      <c r="N1093" s="104">
        <v>3.6</v>
      </c>
      <c r="O1093" s="114">
        <v>13.5</v>
      </c>
      <c r="P1093" s="25">
        <f t="shared" si="101"/>
        <v>10.08</v>
      </c>
      <c r="Q1093" s="25">
        <f t="shared" si="102"/>
        <v>1.9800000000000002</v>
      </c>
      <c r="AF1093" s="49">
        <v>2</v>
      </c>
      <c r="AG1093" s="49">
        <f t="shared" si="116"/>
        <v>9.1</v>
      </c>
      <c r="AH1093" s="108">
        <v>0.9</v>
      </c>
      <c r="AS1093" s="138">
        <v>300</v>
      </c>
      <c r="AT1093" s="138">
        <v>400</v>
      </c>
      <c r="AU1093" s="151">
        <v>20</v>
      </c>
      <c r="AV1093" s="151">
        <v>25</v>
      </c>
      <c r="AW1093" s="151">
        <v>7</v>
      </c>
      <c r="AX1093" s="151">
        <v>10</v>
      </c>
      <c r="AY1093" s="151">
        <v>2.7</v>
      </c>
      <c r="AZ1093" s="151">
        <v>3.3</v>
      </c>
      <c r="BA1093" s="151">
        <v>2</v>
      </c>
      <c r="BB1093" s="151">
        <v>2</v>
      </c>
      <c r="BC1093" s="151">
        <v>12</v>
      </c>
      <c r="BD1093" s="138">
        <v>50</v>
      </c>
      <c r="BE1093" s="151">
        <v>100</v>
      </c>
      <c r="BF1093" s="151">
        <v>11</v>
      </c>
      <c r="BG1093" s="151">
        <v>30</v>
      </c>
      <c r="BH1093" s="151">
        <v>50</v>
      </c>
      <c r="BI1093" s="151">
        <v>42</v>
      </c>
      <c r="BJ1093" s="151">
        <v>50</v>
      </c>
      <c r="BK1093" s="151">
        <v>8</v>
      </c>
      <c r="BL1093" s="151">
        <v>12</v>
      </c>
      <c r="BM1093" s="151">
        <v>5</v>
      </c>
      <c r="BN1093" s="151">
        <v>10</v>
      </c>
      <c r="BO1093" s="151">
        <v>36</v>
      </c>
      <c r="BP1093" s="151">
        <v>41</v>
      </c>
      <c r="BQ1093" s="138">
        <v>2.4</v>
      </c>
    </row>
    <row r="1094" spans="1:69" hidden="1" x14ac:dyDescent="0.25">
      <c r="A1094" s="2">
        <v>43545</v>
      </c>
      <c r="B1094" s="3" t="s">
        <v>142</v>
      </c>
      <c r="C1094" s="23">
        <v>3</v>
      </c>
      <c r="D1094" s="11">
        <v>1.1000000000000001</v>
      </c>
      <c r="E1094" s="11">
        <f t="shared" si="108"/>
        <v>39.5</v>
      </c>
      <c r="F1094" s="11">
        <f t="shared" si="109"/>
        <v>0.9900000000000001</v>
      </c>
      <c r="G1094" s="11">
        <v>11.99</v>
      </c>
      <c r="H1094" s="11">
        <v>49</v>
      </c>
      <c r="I1094" s="11">
        <v>32.769500000000001</v>
      </c>
      <c r="J1094" s="11">
        <v>32.752499999999998</v>
      </c>
      <c r="K1094" s="125">
        <f t="shared" si="112"/>
        <v>1.4166666666669177</v>
      </c>
      <c r="L1094" s="24">
        <v>43.8</v>
      </c>
      <c r="M1094" s="6">
        <v>3.14</v>
      </c>
      <c r="N1094" s="104">
        <v>3.85</v>
      </c>
      <c r="O1094" s="114">
        <v>13</v>
      </c>
      <c r="P1094" s="25">
        <f t="shared" si="101"/>
        <v>10.78</v>
      </c>
      <c r="Q1094" s="25">
        <f t="shared" si="102"/>
        <v>1.83</v>
      </c>
      <c r="R1094" s="26">
        <v>2.14</v>
      </c>
      <c r="S1094" s="26">
        <v>39.6</v>
      </c>
      <c r="T1094" s="26">
        <v>32.739400000000003</v>
      </c>
      <c r="U1094" s="121">
        <f t="shared" si="113"/>
        <v>1.6374999999992923</v>
      </c>
      <c r="V1094" s="38">
        <v>6.14</v>
      </c>
      <c r="W1094" s="126">
        <f t="shared" si="110"/>
        <v>3.0541666666662097</v>
      </c>
      <c r="Y1094" s="40">
        <v>576</v>
      </c>
      <c r="AA1094" s="40">
        <v>11.73</v>
      </c>
      <c r="AB1094" s="41">
        <v>7.56</v>
      </c>
      <c r="AC1094" s="48">
        <v>21</v>
      </c>
      <c r="AD1094" s="49">
        <v>3.23</v>
      </c>
      <c r="AE1094" s="49">
        <v>326</v>
      </c>
      <c r="AF1094" s="49">
        <v>1.9</v>
      </c>
      <c r="AG1094" s="49">
        <f t="shared" si="116"/>
        <v>8.6449999999999996</v>
      </c>
      <c r="AH1094" s="108">
        <v>0.8</v>
      </c>
      <c r="AK1094" s="56">
        <v>29.9</v>
      </c>
      <c r="AL1094" s="111">
        <v>44.804600000000001</v>
      </c>
      <c r="AM1094" s="111">
        <v>44.801299999999998</v>
      </c>
      <c r="AN1094" s="60">
        <f t="shared" si="115"/>
        <v>82.500000000074181</v>
      </c>
      <c r="AO1094" s="61">
        <v>6.73</v>
      </c>
      <c r="AS1094" s="138">
        <v>300</v>
      </c>
      <c r="AT1094" s="138">
        <v>400</v>
      </c>
      <c r="AU1094" s="151">
        <v>20</v>
      </c>
      <c r="AV1094" s="151">
        <v>25</v>
      </c>
      <c r="AW1094" s="151">
        <v>7</v>
      </c>
      <c r="AX1094" s="151">
        <v>10</v>
      </c>
      <c r="AY1094" s="151">
        <v>2.7</v>
      </c>
      <c r="AZ1094" s="151">
        <v>3.3</v>
      </c>
      <c r="BA1094" s="151">
        <v>2</v>
      </c>
      <c r="BB1094" s="151">
        <v>2</v>
      </c>
      <c r="BC1094" s="151">
        <v>12</v>
      </c>
      <c r="BD1094" s="138">
        <v>50</v>
      </c>
      <c r="BE1094" s="151">
        <v>100</v>
      </c>
      <c r="BF1094" s="151">
        <v>11</v>
      </c>
      <c r="BG1094" s="151">
        <v>30</v>
      </c>
      <c r="BH1094" s="151">
        <v>50</v>
      </c>
      <c r="BI1094" s="151">
        <v>42</v>
      </c>
      <c r="BJ1094" s="151">
        <v>50</v>
      </c>
      <c r="BK1094" s="151">
        <v>8</v>
      </c>
      <c r="BL1094" s="151">
        <v>12</v>
      </c>
      <c r="BM1094" s="151">
        <v>5</v>
      </c>
      <c r="BN1094" s="151">
        <v>10</v>
      </c>
      <c r="BO1094" s="151">
        <v>36</v>
      </c>
      <c r="BP1094" s="151">
        <v>41</v>
      </c>
      <c r="BQ1094" s="138">
        <v>2.4</v>
      </c>
    </row>
    <row r="1095" spans="1:69" hidden="1" x14ac:dyDescent="0.25">
      <c r="B1095" s="3" t="s">
        <v>166</v>
      </c>
      <c r="C1095" s="23">
        <v>2.95</v>
      </c>
      <c r="D1095" s="11">
        <v>1.1000000000000001</v>
      </c>
      <c r="E1095" s="11">
        <f t="shared" si="108"/>
        <v>38.75</v>
      </c>
      <c r="F1095" s="11">
        <f t="shared" si="109"/>
        <v>0.9900000000000001</v>
      </c>
      <c r="G1095" s="11">
        <v>12.05</v>
      </c>
      <c r="H1095" s="11">
        <v>49.1</v>
      </c>
      <c r="I1095" s="11">
        <v>33.3185</v>
      </c>
      <c r="J1095" s="11">
        <v>33.302300000000002</v>
      </c>
      <c r="K1095" s="125">
        <f t="shared" si="112"/>
        <v>1.3499999999998142</v>
      </c>
      <c r="L1095" s="24">
        <v>45.1</v>
      </c>
      <c r="M1095" s="6">
        <v>3.02</v>
      </c>
      <c r="N1095" s="104">
        <v>3.8</v>
      </c>
      <c r="O1095" s="114">
        <v>14.1</v>
      </c>
      <c r="P1095" s="25">
        <f t="shared" si="101"/>
        <v>10.639999999999999</v>
      </c>
      <c r="Q1095" s="25">
        <f t="shared" si="102"/>
        <v>2.06</v>
      </c>
      <c r="R1095" s="26">
        <v>2.1</v>
      </c>
      <c r="S1095" s="26">
        <v>39.5</v>
      </c>
      <c r="T1095" s="26">
        <v>33.290799999999997</v>
      </c>
      <c r="U1095" s="121">
        <f t="shared" si="113"/>
        <v>1.4375000000006466</v>
      </c>
      <c r="V1095" s="38">
        <v>6.24</v>
      </c>
      <c r="W1095" s="126">
        <f t="shared" si="110"/>
        <v>2.7875000000004606</v>
      </c>
      <c r="Y1095" s="40">
        <v>577</v>
      </c>
      <c r="AA1095" s="40">
        <v>11.8</v>
      </c>
      <c r="AB1095" s="41">
        <v>8.82</v>
      </c>
      <c r="AC1095" s="48">
        <v>22.3</v>
      </c>
      <c r="AD1095" s="49">
        <v>3.17</v>
      </c>
      <c r="AE1095" s="49">
        <v>325</v>
      </c>
      <c r="AF1095" s="49">
        <v>2</v>
      </c>
      <c r="AG1095" s="49">
        <f t="shared" si="116"/>
        <v>9.1</v>
      </c>
      <c r="AH1095" s="108">
        <v>0.9</v>
      </c>
      <c r="AK1095" s="56">
        <v>19.559999999999999</v>
      </c>
      <c r="AL1095" s="111">
        <v>44.839199999999998</v>
      </c>
      <c r="AM1095" s="111">
        <v>44.836500000000001</v>
      </c>
      <c r="AN1095" s="60">
        <f t="shared" si="115"/>
        <v>67.499999999931504</v>
      </c>
      <c r="AO1095" s="61">
        <v>8.2100000000000009</v>
      </c>
      <c r="AS1095" s="138">
        <v>300</v>
      </c>
      <c r="AT1095" s="138">
        <v>400</v>
      </c>
      <c r="AU1095" s="151">
        <v>20</v>
      </c>
      <c r="AV1095" s="151">
        <v>25</v>
      </c>
      <c r="AW1095" s="151">
        <v>7</v>
      </c>
      <c r="AX1095" s="151">
        <v>10</v>
      </c>
      <c r="AY1095" s="151">
        <v>2.7</v>
      </c>
      <c r="AZ1095" s="151">
        <v>3.3</v>
      </c>
      <c r="BA1095" s="151">
        <v>2</v>
      </c>
      <c r="BB1095" s="151">
        <v>2</v>
      </c>
      <c r="BC1095" s="151">
        <v>12</v>
      </c>
      <c r="BD1095" s="138">
        <v>50</v>
      </c>
      <c r="BE1095" s="151">
        <v>100</v>
      </c>
      <c r="BF1095" s="151">
        <v>11</v>
      </c>
      <c r="BG1095" s="151">
        <v>30</v>
      </c>
      <c r="BH1095" s="151">
        <v>50</v>
      </c>
      <c r="BI1095" s="151">
        <v>42</v>
      </c>
      <c r="BJ1095" s="151">
        <v>50</v>
      </c>
      <c r="BK1095" s="151">
        <v>8</v>
      </c>
      <c r="BL1095" s="151">
        <v>12</v>
      </c>
      <c r="BM1095" s="151">
        <v>5</v>
      </c>
      <c r="BN1095" s="151">
        <v>10</v>
      </c>
      <c r="BO1095" s="151">
        <v>36</v>
      </c>
      <c r="BP1095" s="151">
        <v>41</v>
      </c>
      <c r="BQ1095" s="138">
        <v>2.4</v>
      </c>
    </row>
    <row r="1096" spans="1:69" hidden="1" x14ac:dyDescent="0.25">
      <c r="B1096" s="3" t="s">
        <v>328</v>
      </c>
      <c r="C1096" s="23">
        <v>3</v>
      </c>
      <c r="D1096" s="11">
        <v>1.1000000000000001</v>
      </c>
      <c r="E1096" s="11">
        <f t="shared" si="108"/>
        <v>39.5</v>
      </c>
      <c r="F1096" s="11">
        <f t="shared" si="109"/>
        <v>0.9900000000000001</v>
      </c>
      <c r="N1096" s="104">
        <v>3.8</v>
      </c>
      <c r="O1096" s="114">
        <v>13</v>
      </c>
      <c r="P1096" s="25">
        <f t="shared" si="101"/>
        <v>10.639999999999999</v>
      </c>
      <c r="Q1096" s="25">
        <f t="shared" si="102"/>
        <v>1.8399999999999999</v>
      </c>
      <c r="AF1096" s="49">
        <v>1.8</v>
      </c>
      <c r="AG1096" s="49">
        <f t="shared" si="116"/>
        <v>8.19</v>
      </c>
      <c r="AH1096" s="108">
        <v>0.8</v>
      </c>
      <c r="AS1096" s="138">
        <v>300</v>
      </c>
      <c r="AT1096" s="138">
        <v>400</v>
      </c>
      <c r="AU1096" s="151">
        <v>20</v>
      </c>
      <c r="AV1096" s="151">
        <v>25</v>
      </c>
      <c r="AW1096" s="151">
        <v>7</v>
      </c>
      <c r="AX1096" s="151">
        <v>10</v>
      </c>
      <c r="AY1096" s="151">
        <v>2.7</v>
      </c>
      <c r="AZ1096" s="151">
        <v>3.3</v>
      </c>
      <c r="BA1096" s="151">
        <v>2</v>
      </c>
      <c r="BB1096" s="151">
        <v>2</v>
      </c>
      <c r="BC1096" s="151">
        <v>12</v>
      </c>
      <c r="BD1096" s="138">
        <v>50</v>
      </c>
      <c r="BE1096" s="151">
        <v>100</v>
      </c>
      <c r="BF1096" s="151">
        <v>11</v>
      </c>
      <c r="BG1096" s="151">
        <v>30</v>
      </c>
      <c r="BH1096" s="151">
        <v>50</v>
      </c>
      <c r="BI1096" s="151">
        <v>42</v>
      </c>
      <c r="BJ1096" s="151">
        <v>50</v>
      </c>
      <c r="BK1096" s="151">
        <v>8</v>
      </c>
      <c r="BL1096" s="151">
        <v>12</v>
      </c>
      <c r="BM1096" s="151">
        <v>5</v>
      </c>
      <c r="BN1096" s="151">
        <v>10</v>
      </c>
      <c r="BO1096" s="151">
        <v>36</v>
      </c>
      <c r="BP1096" s="151">
        <v>41</v>
      </c>
      <c r="BQ1096" s="138">
        <v>2.4</v>
      </c>
    </row>
    <row r="1097" spans="1:69" hidden="1" x14ac:dyDescent="0.25">
      <c r="A1097" s="2">
        <v>43546</v>
      </c>
      <c r="B1097" s="3" t="s">
        <v>271</v>
      </c>
      <c r="C1097" s="23">
        <v>3</v>
      </c>
      <c r="D1097" s="11">
        <v>1</v>
      </c>
      <c r="E1097" s="11">
        <f t="shared" si="108"/>
        <v>40</v>
      </c>
      <c r="F1097" s="11">
        <f t="shared" si="109"/>
        <v>0.9</v>
      </c>
      <c r="G1097" s="11">
        <v>11.92</v>
      </c>
      <c r="H1097" s="11">
        <v>48.8</v>
      </c>
      <c r="I1097" s="11">
        <v>32.992100000000001</v>
      </c>
      <c r="J1097" s="11">
        <v>32.979599999999998</v>
      </c>
      <c r="K1097" s="125">
        <f t="shared" si="112"/>
        <v>1.0416666666669034</v>
      </c>
      <c r="L1097" s="24">
        <v>43.7</v>
      </c>
      <c r="M1097" s="6">
        <v>2.88</v>
      </c>
      <c r="N1097" s="104">
        <v>3.7</v>
      </c>
      <c r="O1097" s="114">
        <v>13.5</v>
      </c>
      <c r="P1097" s="25">
        <f t="shared" si="101"/>
        <v>10.36</v>
      </c>
      <c r="Q1097" s="25">
        <f t="shared" si="102"/>
        <v>1.9600000000000002</v>
      </c>
      <c r="R1097" s="26">
        <v>2.13</v>
      </c>
      <c r="S1097" s="26">
        <v>39.6</v>
      </c>
      <c r="T1097" s="26">
        <v>32.968299999999999</v>
      </c>
      <c r="U1097" s="121">
        <f t="shared" si="113"/>
        <v>1.4124999999998167</v>
      </c>
      <c r="V1097" s="38">
        <v>6.35</v>
      </c>
      <c r="W1097" s="126">
        <f t="shared" si="110"/>
        <v>2.4541666666667199</v>
      </c>
      <c r="Y1097" s="40">
        <v>577</v>
      </c>
      <c r="AA1097" s="40">
        <v>14.06</v>
      </c>
      <c r="AB1097" s="41">
        <v>11.3</v>
      </c>
      <c r="AC1097" s="48">
        <v>20.7</v>
      </c>
      <c r="AD1097" s="49">
        <v>3.07</v>
      </c>
      <c r="AE1097" s="49">
        <v>322</v>
      </c>
      <c r="AF1097" s="49">
        <v>1.8</v>
      </c>
      <c r="AG1097" s="49">
        <f t="shared" si="116"/>
        <v>8.19</v>
      </c>
      <c r="AH1097" s="108">
        <v>0.8</v>
      </c>
      <c r="AK1097" s="56">
        <v>15.65</v>
      </c>
      <c r="AL1097" s="111">
        <v>44.852800000000002</v>
      </c>
      <c r="AM1097" s="111">
        <v>44.849299999999999</v>
      </c>
      <c r="AN1097" s="60">
        <f t="shared" si="115"/>
        <v>87.500000000062528</v>
      </c>
      <c r="AO1097" s="61">
        <v>8.0299999999999994</v>
      </c>
      <c r="AS1097" s="138">
        <v>300</v>
      </c>
      <c r="AT1097" s="138">
        <v>400</v>
      </c>
      <c r="AU1097" s="151">
        <v>20</v>
      </c>
      <c r="AV1097" s="151">
        <v>25</v>
      </c>
      <c r="AW1097" s="151">
        <v>7</v>
      </c>
      <c r="AX1097" s="151">
        <v>10</v>
      </c>
      <c r="AY1097" s="151">
        <v>2.7</v>
      </c>
      <c r="AZ1097" s="151">
        <v>3.3</v>
      </c>
      <c r="BA1097" s="151">
        <v>2</v>
      </c>
      <c r="BB1097" s="151">
        <v>2</v>
      </c>
      <c r="BC1097" s="151">
        <v>12</v>
      </c>
      <c r="BD1097" s="138">
        <v>50</v>
      </c>
      <c r="BE1097" s="151">
        <v>100</v>
      </c>
      <c r="BF1097" s="151">
        <v>11</v>
      </c>
      <c r="BG1097" s="151">
        <v>30</v>
      </c>
      <c r="BH1097" s="151">
        <v>50</v>
      </c>
      <c r="BI1097" s="151">
        <v>42</v>
      </c>
      <c r="BJ1097" s="151">
        <v>50</v>
      </c>
      <c r="BK1097" s="151">
        <v>8</v>
      </c>
      <c r="BL1097" s="151">
        <v>12</v>
      </c>
      <c r="BM1097" s="151">
        <v>5</v>
      </c>
      <c r="BN1097" s="151">
        <v>10</v>
      </c>
      <c r="BO1097" s="151">
        <v>36</v>
      </c>
      <c r="BP1097" s="151">
        <v>41</v>
      </c>
      <c r="BQ1097" s="138">
        <v>2.4</v>
      </c>
    </row>
    <row r="1098" spans="1:69" hidden="1" x14ac:dyDescent="0.25">
      <c r="B1098" s="3" t="s">
        <v>72</v>
      </c>
      <c r="C1098" s="23">
        <v>3.2</v>
      </c>
      <c r="D1098" s="11">
        <v>1</v>
      </c>
      <c r="E1098" s="11">
        <f t="shared" si="108"/>
        <v>43</v>
      </c>
      <c r="F1098" s="11">
        <f t="shared" si="109"/>
        <v>0.9</v>
      </c>
      <c r="G1098" s="11">
        <v>11.91</v>
      </c>
      <c r="H1098" s="11">
        <v>48.7</v>
      </c>
      <c r="I1098" s="11">
        <v>32.874600000000001</v>
      </c>
      <c r="J1098" s="11">
        <v>32.853200000000001</v>
      </c>
      <c r="K1098" s="125">
        <f t="shared" si="112"/>
        <v>1.7833333333333219</v>
      </c>
      <c r="L1098" s="24">
        <v>45.5</v>
      </c>
      <c r="M1098" s="6">
        <v>3.14</v>
      </c>
      <c r="N1098" s="104">
        <v>3.8</v>
      </c>
      <c r="O1098" s="114">
        <v>13</v>
      </c>
      <c r="P1098" s="25">
        <f t="shared" si="101"/>
        <v>10.639999999999999</v>
      </c>
      <c r="Q1098" s="25">
        <f t="shared" si="102"/>
        <v>1.8399999999999999</v>
      </c>
      <c r="R1098" s="26">
        <v>2.08</v>
      </c>
      <c r="S1098" s="26">
        <v>39.5</v>
      </c>
      <c r="T1098" s="26">
        <v>32.817399999999999</v>
      </c>
      <c r="U1098" s="121">
        <f t="shared" si="113"/>
        <v>4.4750000000002288</v>
      </c>
      <c r="V1098" s="38">
        <v>6.17</v>
      </c>
      <c r="W1098" s="126">
        <f t="shared" si="110"/>
        <v>6.2583333333335505</v>
      </c>
      <c r="Y1098" s="40">
        <v>585</v>
      </c>
      <c r="AA1098" s="40">
        <v>15.27</v>
      </c>
      <c r="AB1098" s="41">
        <v>13.6</v>
      </c>
      <c r="AC1098" s="48">
        <v>20.9</v>
      </c>
      <c r="AD1098" s="49">
        <v>3.01</v>
      </c>
      <c r="AE1098" s="49">
        <v>313</v>
      </c>
      <c r="AF1098" s="49">
        <v>1.8</v>
      </c>
      <c r="AG1098" s="49">
        <f t="shared" si="116"/>
        <v>8.19</v>
      </c>
      <c r="AH1098" s="108">
        <v>0.9</v>
      </c>
      <c r="AK1098" s="56">
        <v>17.809999999999999</v>
      </c>
      <c r="AL1098" s="111">
        <v>44.7376</v>
      </c>
      <c r="AM1098" s="111">
        <v>44.734900000000003</v>
      </c>
      <c r="AN1098" s="60">
        <f t="shared" si="115"/>
        <v>67.499999999931504</v>
      </c>
      <c r="AO1098" s="61">
        <v>8.73</v>
      </c>
      <c r="AS1098" s="138">
        <v>300</v>
      </c>
      <c r="AT1098" s="138">
        <v>400</v>
      </c>
      <c r="AU1098" s="151">
        <v>20</v>
      </c>
      <c r="AV1098" s="151">
        <v>25</v>
      </c>
      <c r="AW1098" s="151">
        <v>7</v>
      </c>
      <c r="AX1098" s="151">
        <v>10</v>
      </c>
      <c r="AY1098" s="151">
        <v>2.7</v>
      </c>
      <c r="AZ1098" s="151">
        <v>3.3</v>
      </c>
      <c r="BA1098" s="151">
        <v>2</v>
      </c>
      <c r="BB1098" s="151">
        <v>2</v>
      </c>
      <c r="BC1098" s="151">
        <v>12</v>
      </c>
      <c r="BD1098" s="138">
        <v>50</v>
      </c>
      <c r="BE1098" s="151">
        <v>100</v>
      </c>
      <c r="BF1098" s="151">
        <v>11</v>
      </c>
      <c r="BG1098" s="151">
        <v>30</v>
      </c>
      <c r="BH1098" s="151">
        <v>50</v>
      </c>
      <c r="BI1098" s="151">
        <v>42</v>
      </c>
      <c r="BJ1098" s="151">
        <v>50</v>
      </c>
      <c r="BK1098" s="151">
        <v>8</v>
      </c>
      <c r="BL1098" s="151">
        <v>12</v>
      </c>
      <c r="BM1098" s="151">
        <v>5</v>
      </c>
      <c r="BN1098" s="151">
        <v>10</v>
      </c>
      <c r="BO1098" s="151">
        <v>36</v>
      </c>
      <c r="BP1098" s="151">
        <v>41</v>
      </c>
      <c r="BQ1098" s="138">
        <v>2.4</v>
      </c>
    </row>
    <row r="1099" spans="1:69" hidden="1" x14ac:dyDescent="0.25">
      <c r="A1099" s="2">
        <v>43549</v>
      </c>
      <c r="B1099" s="3" t="s">
        <v>38</v>
      </c>
      <c r="C1099" s="23">
        <v>3.2</v>
      </c>
      <c r="D1099" s="11">
        <v>1.1000000000000001</v>
      </c>
      <c r="E1099" s="11">
        <f t="shared" si="108"/>
        <v>42.5</v>
      </c>
      <c r="F1099" s="11">
        <f t="shared" si="109"/>
        <v>0.9900000000000001</v>
      </c>
      <c r="G1099" s="11">
        <v>12.05</v>
      </c>
      <c r="H1099" s="11">
        <v>48.3</v>
      </c>
      <c r="I1099" s="11">
        <v>33.171799999999998</v>
      </c>
      <c r="J1099" s="11">
        <v>33.1584</v>
      </c>
      <c r="K1099" s="125">
        <f t="shared" si="112"/>
        <v>1.1166666666664327</v>
      </c>
      <c r="L1099" s="24">
        <v>42.4</v>
      </c>
      <c r="M1099" s="6">
        <v>2.61</v>
      </c>
      <c r="N1099" s="104">
        <v>4</v>
      </c>
      <c r="O1099" s="114">
        <v>13.5</v>
      </c>
      <c r="P1099" s="25">
        <f t="shared" si="101"/>
        <v>11.2</v>
      </c>
      <c r="Q1099" s="25">
        <f t="shared" si="102"/>
        <v>1.9000000000000001</v>
      </c>
      <c r="R1099" s="26">
        <v>2.0299999999999998</v>
      </c>
      <c r="S1099" s="26">
        <v>39.1</v>
      </c>
      <c r="T1099" s="26">
        <v>33.146700000000003</v>
      </c>
      <c r="U1099" s="121">
        <f t="shared" si="113"/>
        <v>1.4624999999997002</v>
      </c>
      <c r="V1099" s="38">
        <v>6.12</v>
      </c>
      <c r="W1099" s="126">
        <f t="shared" ref="W1099:W1162" si="117">U1099+K1099</f>
        <v>2.5791666666661328</v>
      </c>
      <c r="Y1099" s="40">
        <v>536</v>
      </c>
      <c r="AA1099" s="40">
        <v>15.96</v>
      </c>
      <c r="AB1099" s="41">
        <v>13.14</v>
      </c>
      <c r="AC1099" s="48">
        <v>21.2</v>
      </c>
      <c r="AD1099" s="49">
        <v>3.21</v>
      </c>
      <c r="AE1099" s="49">
        <v>303</v>
      </c>
      <c r="AF1099" s="49">
        <v>1.8</v>
      </c>
      <c r="AG1099" s="49">
        <f t="shared" si="116"/>
        <v>8.19</v>
      </c>
      <c r="AH1099" s="108">
        <v>0.8</v>
      </c>
      <c r="AK1099" s="56">
        <v>14.23</v>
      </c>
      <c r="AL1099" s="111">
        <v>44.7958</v>
      </c>
      <c r="AM1099" s="111">
        <v>44.792700000000004</v>
      </c>
      <c r="AN1099" s="60">
        <f t="shared" si="115"/>
        <v>77.499999999908198</v>
      </c>
      <c r="AO1099" s="61">
        <v>5.65</v>
      </c>
      <c r="AS1099" s="138">
        <v>300</v>
      </c>
      <c r="AT1099" s="138">
        <v>400</v>
      </c>
      <c r="AU1099" s="151">
        <v>20</v>
      </c>
      <c r="AV1099" s="151">
        <v>25</v>
      </c>
      <c r="AW1099" s="151">
        <v>7</v>
      </c>
      <c r="AX1099" s="151">
        <v>10</v>
      </c>
      <c r="AY1099" s="151">
        <v>2.7</v>
      </c>
      <c r="AZ1099" s="151">
        <v>3.3</v>
      </c>
      <c r="BA1099" s="151">
        <v>2</v>
      </c>
      <c r="BB1099" s="151">
        <v>2</v>
      </c>
      <c r="BC1099" s="151">
        <v>12</v>
      </c>
      <c r="BD1099" s="138">
        <v>50</v>
      </c>
      <c r="BE1099" s="151">
        <v>100</v>
      </c>
      <c r="BF1099" s="151">
        <v>11</v>
      </c>
      <c r="BG1099" s="151">
        <v>30</v>
      </c>
      <c r="BH1099" s="151">
        <v>50</v>
      </c>
      <c r="BI1099" s="151">
        <v>42</v>
      </c>
      <c r="BJ1099" s="151">
        <v>50</v>
      </c>
      <c r="BK1099" s="151">
        <v>8</v>
      </c>
      <c r="BL1099" s="151">
        <v>12</v>
      </c>
      <c r="BM1099" s="151">
        <v>5</v>
      </c>
      <c r="BN1099" s="151">
        <v>10</v>
      </c>
      <c r="BO1099" s="151">
        <v>36</v>
      </c>
      <c r="BP1099" s="151">
        <v>41</v>
      </c>
      <c r="BQ1099" s="138">
        <v>2.4</v>
      </c>
    </row>
    <row r="1100" spans="1:69" hidden="1" x14ac:dyDescent="0.25">
      <c r="B1100" s="3" t="s">
        <v>76</v>
      </c>
      <c r="C1100" s="23">
        <v>3.3</v>
      </c>
      <c r="D1100" s="11">
        <v>1.4</v>
      </c>
      <c r="E1100" s="11">
        <f t="shared" si="108"/>
        <v>42.499999999999993</v>
      </c>
      <c r="F1100" s="11">
        <f t="shared" si="109"/>
        <v>1.26</v>
      </c>
      <c r="G1100" s="11">
        <v>11.98</v>
      </c>
      <c r="H1100" s="11">
        <v>48.8</v>
      </c>
      <c r="I1100" s="11">
        <v>33.229500000000002</v>
      </c>
      <c r="J1100" s="11">
        <v>33.218800000000002</v>
      </c>
      <c r="K1100" s="125">
        <f t="shared" si="112"/>
        <v>0.89166666666666095</v>
      </c>
      <c r="L1100" s="24">
        <v>43.2</v>
      </c>
      <c r="M1100" s="6">
        <v>2.72</v>
      </c>
      <c r="N1100" s="104">
        <v>3.8</v>
      </c>
      <c r="O1100" s="114">
        <v>13.8</v>
      </c>
      <c r="P1100" s="25">
        <f t="shared" si="101"/>
        <v>10.639999999999999</v>
      </c>
      <c r="Q1100" s="25">
        <f t="shared" si="102"/>
        <v>2</v>
      </c>
      <c r="R1100" s="26">
        <v>2.0699999999999998</v>
      </c>
      <c r="S1100" s="26">
        <v>39.799999999999997</v>
      </c>
      <c r="T1100" s="26">
        <v>33.207999999999998</v>
      </c>
      <c r="U1100" s="121">
        <f t="shared" si="113"/>
        <v>1.3500000000004064</v>
      </c>
      <c r="V1100" s="38">
        <v>5.96</v>
      </c>
      <c r="W1100" s="126">
        <f t="shared" si="117"/>
        <v>2.2416666666670673</v>
      </c>
      <c r="Y1100" s="40">
        <v>569</v>
      </c>
      <c r="AA1100" s="40">
        <v>18.78</v>
      </c>
      <c r="AB1100" s="41">
        <v>17.899999999999999</v>
      </c>
      <c r="AC1100" s="48">
        <v>21.1</v>
      </c>
      <c r="AD1100" s="49">
        <v>3.16</v>
      </c>
      <c r="AE1100" s="49">
        <v>310</v>
      </c>
      <c r="AF1100" s="49">
        <v>2.1</v>
      </c>
      <c r="AG1100" s="49">
        <f t="shared" si="116"/>
        <v>9.5549999999999997</v>
      </c>
      <c r="AH1100" s="108">
        <v>0.9</v>
      </c>
      <c r="AK1100" s="56">
        <v>22.93</v>
      </c>
      <c r="AL1100" s="111">
        <v>44.6402</v>
      </c>
      <c r="AM1100" s="111">
        <v>44.636299999999999</v>
      </c>
      <c r="AN1100" s="60">
        <f t="shared" si="115"/>
        <v>97.500000000039222</v>
      </c>
      <c r="AO1100" s="61">
        <v>7.23</v>
      </c>
      <c r="AS1100" s="138">
        <v>300</v>
      </c>
      <c r="AT1100" s="138">
        <v>400</v>
      </c>
      <c r="AU1100" s="151">
        <v>20</v>
      </c>
      <c r="AV1100" s="151">
        <v>25</v>
      </c>
      <c r="AW1100" s="151">
        <v>7</v>
      </c>
      <c r="AX1100" s="151">
        <v>10</v>
      </c>
      <c r="AY1100" s="151">
        <v>2.7</v>
      </c>
      <c r="AZ1100" s="151">
        <v>3.3</v>
      </c>
      <c r="BA1100" s="151">
        <v>2</v>
      </c>
      <c r="BB1100" s="151">
        <v>2</v>
      </c>
      <c r="BC1100" s="151">
        <v>12</v>
      </c>
      <c r="BD1100" s="151">
        <v>50</v>
      </c>
      <c r="BE1100" s="151">
        <v>100</v>
      </c>
      <c r="BF1100" s="151">
        <v>11</v>
      </c>
      <c r="BG1100" s="151">
        <v>30</v>
      </c>
      <c r="BH1100" s="151">
        <v>50</v>
      </c>
      <c r="BI1100" s="151">
        <v>42</v>
      </c>
      <c r="BJ1100" s="151">
        <v>50</v>
      </c>
      <c r="BK1100" s="151">
        <v>8</v>
      </c>
      <c r="BL1100" s="151">
        <v>12</v>
      </c>
      <c r="BM1100" s="151">
        <v>5</v>
      </c>
      <c r="BN1100" s="151">
        <v>10</v>
      </c>
      <c r="BO1100" s="151">
        <v>36</v>
      </c>
      <c r="BP1100" s="151">
        <v>41</v>
      </c>
      <c r="BQ1100" s="138">
        <v>2.4</v>
      </c>
    </row>
    <row r="1101" spans="1:69" hidden="1" x14ac:dyDescent="0.25">
      <c r="B1101" s="3" t="s">
        <v>328</v>
      </c>
      <c r="C1101" s="23">
        <v>3.05</v>
      </c>
      <c r="D1101" s="11">
        <v>1.1499999999999999</v>
      </c>
      <c r="E1101" s="11">
        <f t="shared" si="108"/>
        <v>40</v>
      </c>
      <c r="F1101" s="11">
        <f t="shared" si="109"/>
        <v>1.0349999999999999</v>
      </c>
      <c r="N1101" s="104">
        <v>3.75</v>
      </c>
      <c r="O1101" s="114">
        <v>13.5</v>
      </c>
      <c r="P1101" s="25">
        <f t="shared" si="101"/>
        <v>10.5</v>
      </c>
      <c r="Q1101" s="25">
        <f t="shared" si="102"/>
        <v>1.9500000000000002</v>
      </c>
      <c r="AF1101" s="49">
        <v>2</v>
      </c>
      <c r="AG1101" s="49">
        <f t="shared" si="116"/>
        <v>9.1</v>
      </c>
      <c r="AH1101" s="108">
        <v>0.8</v>
      </c>
      <c r="AS1101" s="138">
        <v>300</v>
      </c>
      <c r="AT1101" s="138">
        <v>400</v>
      </c>
      <c r="AU1101" s="151">
        <v>20</v>
      </c>
      <c r="AV1101" s="151">
        <v>25</v>
      </c>
      <c r="AW1101" s="151">
        <v>7</v>
      </c>
      <c r="AX1101" s="151">
        <v>10</v>
      </c>
      <c r="AY1101" s="151">
        <v>2.7</v>
      </c>
      <c r="AZ1101" s="151">
        <v>3.3</v>
      </c>
      <c r="BA1101" s="151">
        <v>2</v>
      </c>
      <c r="BB1101" s="151">
        <v>2</v>
      </c>
      <c r="BC1101" s="151">
        <v>12</v>
      </c>
      <c r="BD1101" s="151">
        <v>50</v>
      </c>
      <c r="BE1101" s="151">
        <v>100</v>
      </c>
      <c r="BF1101" s="151">
        <v>11</v>
      </c>
      <c r="BG1101" s="151">
        <v>30</v>
      </c>
      <c r="BH1101" s="151">
        <v>50</v>
      </c>
      <c r="BI1101" s="151">
        <v>42</v>
      </c>
      <c r="BJ1101" s="151">
        <v>50</v>
      </c>
      <c r="BK1101" s="151">
        <v>8</v>
      </c>
      <c r="BL1101" s="151">
        <v>12</v>
      </c>
      <c r="BM1101" s="151">
        <v>5</v>
      </c>
      <c r="BN1101" s="151">
        <v>10</v>
      </c>
      <c r="BO1101" s="151">
        <v>36</v>
      </c>
      <c r="BP1101" s="151">
        <v>41</v>
      </c>
      <c r="BQ1101" s="138">
        <v>2.4</v>
      </c>
    </row>
    <row r="1102" spans="1:69" hidden="1" x14ac:dyDescent="0.25">
      <c r="A1102" s="2">
        <v>43550</v>
      </c>
      <c r="B1102" s="3" t="s">
        <v>68</v>
      </c>
      <c r="C1102" s="23">
        <v>3.2</v>
      </c>
      <c r="D1102" s="11">
        <v>1.1000000000000001</v>
      </c>
      <c r="E1102" s="11">
        <f t="shared" si="108"/>
        <v>42.5</v>
      </c>
      <c r="F1102" s="11">
        <f t="shared" si="109"/>
        <v>0.9900000000000001</v>
      </c>
      <c r="G1102" s="11">
        <v>11.99</v>
      </c>
      <c r="H1102" s="11">
        <v>48.9</v>
      </c>
      <c r="I1102" s="11">
        <v>33.327100000000002</v>
      </c>
      <c r="J1102" s="11">
        <v>33.311599999999999</v>
      </c>
      <c r="K1102" s="125">
        <f t="shared" si="112"/>
        <v>1.291666666666913</v>
      </c>
      <c r="L1102" s="24">
        <v>44.1</v>
      </c>
      <c r="M1102" s="6">
        <v>3.39</v>
      </c>
      <c r="N1102" s="104">
        <v>3.6</v>
      </c>
      <c r="O1102" s="114">
        <v>12</v>
      </c>
      <c r="P1102" s="25">
        <f t="shared" si="101"/>
        <v>10.08</v>
      </c>
      <c r="Q1102" s="25">
        <f t="shared" si="102"/>
        <v>1.6800000000000002</v>
      </c>
      <c r="R1102" s="26">
        <v>2.11</v>
      </c>
      <c r="S1102" s="26">
        <v>39.799999999999997</v>
      </c>
      <c r="T1102" s="26">
        <v>33.299599999999998</v>
      </c>
      <c r="U1102" s="121">
        <f t="shared" si="113"/>
        <v>1.5000000000000568</v>
      </c>
      <c r="V1102" s="38">
        <v>6.26</v>
      </c>
      <c r="W1102" s="126">
        <f t="shared" si="117"/>
        <v>2.7916666666669698</v>
      </c>
      <c r="Y1102" s="40">
        <v>603</v>
      </c>
      <c r="AA1102" s="40">
        <v>19.52</v>
      </c>
      <c r="AB1102" s="41">
        <v>20.34</v>
      </c>
      <c r="AC1102" s="48">
        <v>20.9</v>
      </c>
      <c r="AD1102" s="49">
        <v>3.18</v>
      </c>
      <c r="AE1102" s="49">
        <v>317</v>
      </c>
      <c r="AF1102" s="49">
        <v>1.8</v>
      </c>
      <c r="AG1102" s="49">
        <f t="shared" si="116"/>
        <v>8.19</v>
      </c>
      <c r="AH1102" s="108">
        <v>0.8</v>
      </c>
      <c r="AK1102" s="56">
        <v>26.03</v>
      </c>
      <c r="AL1102" s="111">
        <v>44.608499999999999</v>
      </c>
      <c r="AM1102" s="111">
        <v>44.606200000000001</v>
      </c>
      <c r="AN1102" s="60">
        <f t="shared" si="115"/>
        <v>57.499999999954809</v>
      </c>
      <c r="AO1102" s="61">
        <v>4.32</v>
      </c>
      <c r="AS1102" s="138">
        <v>300</v>
      </c>
      <c r="AT1102" s="138">
        <v>400</v>
      </c>
      <c r="AU1102" s="151">
        <v>20</v>
      </c>
      <c r="AV1102" s="151">
        <v>25</v>
      </c>
      <c r="AW1102" s="151">
        <v>7</v>
      </c>
      <c r="AX1102" s="151">
        <v>10</v>
      </c>
      <c r="AY1102" s="151">
        <v>2.7</v>
      </c>
      <c r="AZ1102" s="151">
        <v>3.3</v>
      </c>
      <c r="BA1102" s="151">
        <v>2</v>
      </c>
      <c r="BB1102" s="151">
        <v>2</v>
      </c>
      <c r="BC1102" s="151">
        <v>12</v>
      </c>
      <c r="BD1102" s="151">
        <v>50</v>
      </c>
      <c r="BE1102" s="151">
        <v>100</v>
      </c>
      <c r="BF1102" s="151">
        <v>11</v>
      </c>
      <c r="BG1102" s="151">
        <v>30</v>
      </c>
      <c r="BH1102" s="151">
        <v>50</v>
      </c>
      <c r="BI1102" s="151">
        <v>42</v>
      </c>
      <c r="BJ1102" s="151">
        <v>50</v>
      </c>
      <c r="BK1102" s="151">
        <v>8</v>
      </c>
      <c r="BL1102" s="151">
        <v>12</v>
      </c>
      <c r="BM1102" s="151">
        <v>5</v>
      </c>
      <c r="BN1102" s="151">
        <v>10</v>
      </c>
      <c r="BO1102" s="151">
        <v>36</v>
      </c>
      <c r="BP1102" s="151">
        <v>41</v>
      </c>
      <c r="BQ1102" s="138">
        <v>2.4</v>
      </c>
    </row>
    <row r="1103" spans="1:69" hidden="1" x14ac:dyDescent="0.25">
      <c r="B1103" s="3" t="s">
        <v>228</v>
      </c>
      <c r="C1103" s="23">
        <v>3.2</v>
      </c>
      <c r="D1103" s="11">
        <v>1.1000000000000001</v>
      </c>
      <c r="E1103" s="11">
        <f t="shared" si="108"/>
        <v>42.5</v>
      </c>
      <c r="F1103" s="11">
        <f t="shared" si="109"/>
        <v>0.9900000000000001</v>
      </c>
      <c r="G1103" s="11">
        <v>12.01</v>
      </c>
      <c r="H1103" s="11">
        <v>48.3</v>
      </c>
      <c r="I1103" s="11">
        <v>33.461799999999997</v>
      </c>
      <c r="J1103" s="11">
        <v>33.449199999999998</v>
      </c>
      <c r="K1103" s="125">
        <f t="shared" si="112"/>
        <v>1.0499999999999214</v>
      </c>
      <c r="L1103" s="24">
        <v>44.8</v>
      </c>
      <c r="M1103" s="6">
        <v>3.49</v>
      </c>
      <c r="N1103" s="104">
        <v>3.8</v>
      </c>
      <c r="O1103" s="114">
        <v>12.8</v>
      </c>
      <c r="P1103" s="25">
        <f t="shared" si="101"/>
        <v>10.639999999999999</v>
      </c>
      <c r="Q1103" s="25">
        <f t="shared" si="102"/>
        <v>1.8</v>
      </c>
      <c r="R1103" s="26">
        <v>2.08</v>
      </c>
      <c r="S1103" s="26">
        <v>39.799999999999997</v>
      </c>
      <c r="T1103" s="26">
        <v>33.437800000000003</v>
      </c>
      <c r="U1103" s="121">
        <f t="shared" si="113"/>
        <v>1.4249999999993435</v>
      </c>
      <c r="V1103" s="38">
        <v>6.31</v>
      </c>
      <c r="W1103" s="126">
        <f t="shared" si="117"/>
        <v>2.4749999999992651</v>
      </c>
      <c r="Y1103" s="40">
        <v>606</v>
      </c>
      <c r="AA1103" s="40">
        <v>21.2</v>
      </c>
      <c r="AB1103" s="41">
        <v>22.39</v>
      </c>
      <c r="AC1103" s="48">
        <v>21.3</v>
      </c>
      <c r="AD1103" s="49">
        <v>3.26</v>
      </c>
      <c r="AE1103" s="49">
        <v>317</v>
      </c>
      <c r="AF1103" s="49">
        <v>1.7</v>
      </c>
      <c r="AG1103" s="49">
        <f t="shared" si="116"/>
        <v>7.7349999999999994</v>
      </c>
      <c r="AH1103" s="108">
        <v>0.7</v>
      </c>
      <c r="AK1103" s="56">
        <v>20.87</v>
      </c>
      <c r="AL1103" s="111">
        <v>44.555300000000003</v>
      </c>
      <c r="AM1103" s="111">
        <v>44.552799999999998</v>
      </c>
      <c r="AN1103" s="60">
        <f t="shared" si="115"/>
        <v>62.500000000120792</v>
      </c>
      <c r="AO1103" s="61">
        <v>8.26</v>
      </c>
      <c r="AS1103" s="138">
        <v>300</v>
      </c>
      <c r="AT1103" s="138">
        <v>400</v>
      </c>
      <c r="AU1103" s="151">
        <v>20</v>
      </c>
      <c r="AV1103" s="151">
        <v>25</v>
      </c>
      <c r="AW1103" s="151">
        <v>7</v>
      </c>
      <c r="AX1103" s="151">
        <v>10</v>
      </c>
      <c r="AY1103" s="151">
        <v>2.7</v>
      </c>
      <c r="AZ1103" s="151">
        <v>3.3</v>
      </c>
      <c r="BA1103" s="151">
        <v>2</v>
      </c>
      <c r="BB1103" s="151">
        <v>2</v>
      </c>
      <c r="BC1103" s="151">
        <v>12</v>
      </c>
      <c r="BD1103" s="151">
        <v>50</v>
      </c>
      <c r="BE1103" s="151">
        <v>100</v>
      </c>
      <c r="BF1103" s="151">
        <v>11</v>
      </c>
      <c r="BG1103" s="151">
        <v>30</v>
      </c>
      <c r="BH1103" s="151">
        <v>50</v>
      </c>
      <c r="BI1103" s="151">
        <v>42</v>
      </c>
      <c r="BJ1103" s="151">
        <v>50</v>
      </c>
      <c r="BK1103" s="151">
        <v>8</v>
      </c>
      <c r="BL1103" s="151">
        <v>12</v>
      </c>
      <c r="BM1103" s="151">
        <v>5</v>
      </c>
      <c r="BN1103" s="151">
        <v>10</v>
      </c>
      <c r="BO1103" s="151">
        <v>36</v>
      </c>
      <c r="BP1103" s="151">
        <v>41</v>
      </c>
      <c r="BQ1103" s="138">
        <v>2.4</v>
      </c>
    </row>
    <row r="1104" spans="1:69" hidden="1" x14ac:dyDescent="0.25">
      <c r="B1104" s="3" t="s">
        <v>328</v>
      </c>
      <c r="C1104" s="23">
        <v>3.1</v>
      </c>
      <c r="D1104" s="11">
        <v>1</v>
      </c>
      <c r="E1104" s="11">
        <f t="shared" si="108"/>
        <v>41.5</v>
      </c>
      <c r="F1104" s="11">
        <f t="shared" si="109"/>
        <v>0.9</v>
      </c>
      <c r="N1104" s="104">
        <v>3.85</v>
      </c>
      <c r="O1104" s="114">
        <v>14</v>
      </c>
      <c r="P1104" s="25">
        <f t="shared" si="101"/>
        <v>10.78</v>
      </c>
      <c r="Q1104" s="25">
        <f t="shared" si="102"/>
        <v>2.0300000000000002</v>
      </c>
      <c r="AF1104" s="49">
        <v>1.8</v>
      </c>
      <c r="AG1104" s="49">
        <f t="shared" si="116"/>
        <v>8.19</v>
      </c>
      <c r="AH1104" s="108">
        <v>0.9</v>
      </c>
      <c r="AS1104" s="138">
        <v>300</v>
      </c>
      <c r="AT1104" s="138">
        <v>400</v>
      </c>
      <c r="AU1104" s="151">
        <v>20</v>
      </c>
      <c r="AV1104" s="151">
        <v>25</v>
      </c>
      <c r="AW1104" s="151">
        <v>7</v>
      </c>
      <c r="AX1104" s="151">
        <v>10</v>
      </c>
      <c r="AY1104" s="151">
        <v>2.7</v>
      </c>
      <c r="AZ1104" s="151">
        <v>3.3</v>
      </c>
      <c r="BA1104" s="151">
        <v>2</v>
      </c>
      <c r="BB1104" s="151">
        <v>2</v>
      </c>
      <c r="BC1104" s="151">
        <v>12</v>
      </c>
      <c r="BD1104" s="151">
        <v>50</v>
      </c>
      <c r="BE1104" s="151">
        <v>100</v>
      </c>
      <c r="BF1104" s="151">
        <v>11</v>
      </c>
      <c r="BG1104" s="151">
        <v>30</v>
      </c>
      <c r="BH1104" s="151">
        <v>50</v>
      </c>
      <c r="BI1104" s="151">
        <v>42</v>
      </c>
      <c r="BJ1104" s="151">
        <v>50</v>
      </c>
      <c r="BK1104" s="151">
        <v>8</v>
      </c>
      <c r="BL1104" s="151">
        <v>12</v>
      </c>
      <c r="BM1104" s="151">
        <v>5</v>
      </c>
      <c r="BN1104" s="151">
        <v>10</v>
      </c>
      <c r="BO1104" s="151">
        <v>36</v>
      </c>
      <c r="BP1104" s="151">
        <v>41</v>
      </c>
      <c r="BQ1104" s="138">
        <v>2.4</v>
      </c>
    </row>
    <row r="1105" spans="1:69" hidden="1" x14ac:dyDescent="0.25">
      <c r="A1105" s="2">
        <v>43551</v>
      </c>
      <c r="B1105" s="3" t="s">
        <v>68</v>
      </c>
      <c r="C1105" s="23">
        <v>3</v>
      </c>
      <c r="D1105" s="11">
        <v>1</v>
      </c>
      <c r="E1105" s="11">
        <f t="shared" si="108"/>
        <v>40</v>
      </c>
      <c r="F1105" s="11">
        <f t="shared" si="109"/>
        <v>0.9</v>
      </c>
      <c r="G1105" s="11">
        <v>12.04</v>
      </c>
      <c r="H1105" s="11">
        <v>48.6</v>
      </c>
      <c r="I1105" s="11">
        <v>33.032600000000002</v>
      </c>
      <c r="J1105" s="11">
        <v>33.015000000000001</v>
      </c>
      <c r="K1105" s="125">
        <f t="shared" si="112"/>
        <v>1.4666666666668011</v>
      </c>
      <c r="L1105" s="24">
        <v>44.1</v>
      </c>
      <c r="M1105" s="6">
        <v>3.52</v>
      </c>
      <c r="N1105" s="104">
        <v>3.8</v>
      </c>
      <c r="O1105" s="114">
        <v>14</v>
      </c>
      <c r="P1105" s="25">
        <f t="shared" si="101"/>
        <v>10.639999999999999</v>
      </c>
      <c r="Q1105" s="25">
        <f t="shared" si="102"/>
        <v>2.04</v>
      </c>
      <c r="R1105" s="26">
        <v>2.0499999999999998</v>
      </c>
      <c r="S1105" s="26">
        <v>39.5</v>
      </c>
      <c r="T1105" s="26">
        <v>33.003500000000003</v>
      </c>
      <c r="U1105" s="121">
        <f t="shared" si="113"/>
        <v>1.4374999999997584</v>
      </c>
      <c r="V1105" s="38">
        <v>6.24</v>
      </c>
      <c r="W1105" s="126">
        <f t="shared" si="117"/>
        <v>2.9041666666665593</v>
      </c>
      <c r="Y1105" s="40">
        <v>579</v>
      </c>
      <c r="AA1105" s="40">
        <v>24.1</v>
      </c>
      <c r="AB1105" s="41">
        <v>26.19</v>
      </c>
      <c r="AC1105" s="48">
        <v>20.8</v>
      </c>
      <c r="AD1105" s="49">
        <v>3.23</v>
      </c>
      <c r="AE1105" s="49">
        <v>316</v>
      </c>
      <c r="AF1105" s="49">
        <v>1.8</v>
      </c>
      <c r="AG1105" s="49">
        <f t="shared" si="116"/>
        <v>8.19</v>
      </c>
      <c r="AH1105" s="108">
        <v>0.8</v>
      </c>
      <c r="AK1105" s="56">
        <v>15.28</v>
      </c>
      <c r="AL1105" s="111">
        <v>44.559600000000003</v>
      </c>
      <c r="AM1105" s="111">
        <v>44.557499999999997</v>
      </c>
      <c r="AN1105" s="60">
        <f t="shared" si="115"/>
        <v>52.500000000144098</v>
      </c>
      <c r="AO1105" s="61">
        <v>3.73</v>
      </c>
      <c r="AS1105" s="138">
        <v>300</v>
      </c>
      <c r="AT1105" s="138">
        <v>400</v>
      </c>
      <c r="AU1105" s="151">
        <v>20</v>
      </c>
      <c r="AV1105" s="151">
        <v>25</v>
      </c>
      <c r="AW1105" s="151">
        <v>7</v>
      </c>
      <c r="AX1105" s="151">
        <v>10</v>
      </c>
      <c r="AY1105" s="151">
        <v>2.7</v>
      </c>
      <c r="AZ1105" s="151">
        <v>3.3</v>
      </c>
      <c r="BA1105" s="151">
        <v>2</v>
      </c>
      <c r="BB1105" s="151">
        <v>2</v>
      </c>
      <c r="BC1105" s="151">
        <v>12</v>
      </c>
      <c r="BD1105" s="151">
        <v>50</v>
      </c>
      <c r="BE1105" s="151">
        <v>100</v>
      </c>
      <c r="BF1105" s="151">
        <v>11</v>
      </c>
      <c r="BG1105" s="151">
        <v>30</v>
      </c>
      <c r="BH1105" s="151">
        <v>50</v>
      </c>
      <c r="BI1105" s="151">
        <v>42</v>
      </c>
      <c r="BJ1105" s="151">
        <v>50</v>
      </c>
      <c r="BK1105" s="151">
        <v>8</v>
      </c>
      <c r="BL1105" s="151">
        <v>12</v>
      </c>
      <c r="BM1105" s="151">
        <v>5</v>
      </c>
      <c r="BN1105" s="151">
        <v>10</v>
      </c>
      <c r="BO1105" s="151">
        <v>36</v>
      </c>
      <c r="BP1105" s="151">
        <v>41</v>
      </c>
      <c r="BQ1105" s="138">
        <v>2.4</v>
      </c>
    </row>
    <row r="1106" spans="1:69" hidden="1" x14ac:dyDescent="0.25">
      <c r="B1106" s="3" t="s">
        <v>143</v>
      </c>
      <c r="C1106" s="23">
        <v>3.1</v>
      </c>
      <c r="D1106" s="11">
        <v>1.4</v>
      </c>
      <c r="E1106" s="11">
        <f t="shared" si="108"/>
        <v>39.5</v>
      </c>
      <c r="F1106" s="11">
        <f t="shared" si="109"/>
        <v>1.26</v>
      </c>
      <c r="G1106" s="11">
        <v>12.05</v>
      </c>
      <c r="H1106" s="11">
        <v>48.8</v>
      </c>
      <c r="I1106" s="11">
        <v>32.504399999999997</v>
      </c>
      <c r="J1106" s="11">
        <v>32.480499999999999</v>
      </c>
      <c r="K1106" s="125">
        <f t="shared" si="112"/>
        <v>1.9916666666664657</v>
      </c>
      <c r="L1106" s="24">
        <v>45.5</v>
      </c>
      <c r="M1106" s="6">
        <v>3.28</v>
      </c>
      <c r="N1106" s="104">
        <v>4.2</v>
      </c>
      <c r="O1106" s="114">
        <v>15.1</v>
      </c>
      <c r="P1106" s="25">
        <f t="shared" si="101"/>
        <v>11.76</v>
      </c>
      <c r="Q1106" s="25">
        <f t="shared" si="102"/>
        <v>2.1799999999999997</v>
      </c>
      <c r="R1106" s="26">
        <v>2.11</v>
      </c>
      <c r="S1106" s="26">
        <v>39.200000000000003</v>
      </c>
      <c r="T1106" s="26">
        <v>32.467500000000001</v>
      </c>
      <c r="U1106" s="121">
        <f t="shared" si="113"/>
        <v>1.6249999999997655</v>
      </c>
      <c r="V1106" s="38">
        <v>6.31</v>
      </c>
      <c r="W1106" s="126">
        <f t="shared" si="117"/>
        <v>3.616666666666231</v>
      </c>
      <c r="Y1106" s="40">
        <v>582</v>
      </c>
      <c r="AA1106" s="40">
        <v>24.94</v>
      </c>
      <c r="AB1106" s="41">
        <v>27.11</v>
      </c>
      <c r="AC1106" s="48">
        <v>21.2</v>
      </c>
      <c r="AD1106" s="49">
        <v>3.18</v>
      </c>
      <c r="AE1106" s="49">
        <v>324</v>
      </c>
      <c r="AF1106" s="49">
        <v>1.8</v>
      </c>
      <c r="AG1106" s="49">
        <f t="shared" si="116"/>
        <v>8.19</v>
      </c>
      <c r="AH1106" s="108">
        <v>0.7</v>
      </c>
      <c r="AK1106" s="56">
        <v>14.03</v>
      </c>
      <c r="AL1106" s="111">
        <v>44.544899999999998</v>
      </c>
      <c r="AM1106" s="111">
        <v>44.542099999999998</v>
      </c>
      <c r="AN1106" s="60">
        <f t="shared" si="115"/>
        <v>70.000000000014495</v>
      </c>
      <c r="AO1106" s="61">
        <v>6.57</v>
      </c>
      <c r="AS1106" s="138">
        <v>300</v>
      </c>
      <c r="AT1106" s="138">
        <v>400</v>
      </c>
      <c r="AU1106" s="151">
        <v>20</v>
      </c>
      <c r="AV1106" s="151">
        <v>25</v>
      </c>
      <c r="AW1106" s="151">
        <v>7</v>
      </c>
      <c r="AX1106" s="151">
        <v>10</v>
      </c>
      <c r="AY1106" s="151">
        <v>2.7</v>
      </c>
      <c r="AZ1106" s="151">
        <v>3.3</v>
      </c>
      <c r="BA1106" s="151">
        <v>2</v>
      </c>
      <c r="BB1106" s="151">
        <v>2</v>
      </c>
      <c r="BC1106" s="151">
        <v>12</v>
      </c>
      <c r="BD1106" s="151">
        <v>50</v>
      </c>
      <c r="BE1106" s="151">
        <v>100</v>
      </c>
      <c r="BF1106" s="151">
        <v>11</v>
      </c>
      <c r="BG1106" s="151">
        <v>30</v>
      </c>
      <c r="BH1106" s="151">
        <v>50</v>
      </c>
      <c r="BI1106" s="151">
        <v>42</v>
      </c>
      <c r="BJ1106" s="151">
        <v>50</v>
      </c>
      <c r="BK1106" s="151">
        <v>8</v>
      </c>
      <c r="BL1106" s="151">
        <v>12</v>
      </c>
      <c r="BM1106" s="151">
        <v>5</v>
      </c>
      <c r="BN1106" s="151">
        <v>10</v>
      </c>
      <c r="BO1106" s="151">
        <v>36</v>
      </c>
      <c r="BP1106" s="151">
        <v>41</v>
      </c>
      <c r="BQ1106" s="138">
        <v>2.4</v>
      </c>
    </row>
    <row r="1107" spans="1:69" hidden="1" x14ac:dyDescent="0.25">
      <c r="B1107" s="3" t="s">
        <v>132</v>
      </c>
      <c r="C1107" s="23">
        <v>3.1</v>
      </c>
      <c r="D1107" s="11">
        <v>1.1000000000000001</v>
      </c>
      <c r="E1107" s="11">
        <f t="shared" si="108"/>
        <v>41</v>
      </c>
      <c r="F1107" s="11">
        <f t="shared" si="109"/>
        <v>0.9900000000000001</v>
      </c>
      <c r="N1107" s="104">
        <v>3.9</v>
      </c>
      <c r="O1107" s="114">
        <v>15</v>
      </c>
      <c r="P1107" s="25">
        <f t="shared" si="101"/>
        <v>10.92</v>
      </c>
      <c r="Q1107" s="25">
        <f t="shared" si="102"/>
        <v>2.2200000000000002</v>
      </c>
      <c r="AF1107" s="49">
        <v>1.8</v>
      </c>
      <c r="AG1107" s="49">
        <f t="shared" si="116"/>
        <v>8.19</v>
      </c>
      <c r="AH1107" s="108">
        <v>0.8</v>
      </c>
      <c r="AS1107" s="138">
        <v>300</v>
      </c>
      <c r="AT1107" s="138">
        <v>400</v>
      </c>
      <c r="AU1107" s="151">
        <v>20</v>
      </c>
      <c r="AV1107" s="151">
        <v>25</v>
      </c>
      <c r="AW1107" s="151">
        <v>7</v>
      </c>
      <c r="AX1107" s="151">
        <v>10</v>
      </c>
      <c r="AY1107" s="151">
        <v>2.7</v>
      </c>
      <c r="AZ1107" s="151">
        <v>3.3</v>
      </c>
      <c r="BA1107" s="151">
        <v>2</v>
      </c>
      <c r="BB1107" s="151">
        <v>2</v>
      </c>
      <c r="BC1107" s="151">
        <v>12</v>
      </c>
      <c r="BD1107" s="151">
        <v>50</v>
      </c>
      <c r="BE1107" s="151">
        <v>100</v>
      </c>
      <c r="BF1107" s="151">
        <v>11</v>
      </c>
      <c r="BG1107" s="151">
        <v>30</v>
      </c>
      <c r="BH1107" s="151">
        <v>50</v>
      </c>
      <c r="BI1107" s="151">
        <v>42</v>
      </c>
      <c r="BJ1107" s="151">
        <v>50</v>
      </c>
      <c r="BK1107" s="151">
        <v>8</v>
      </c>
      <c r="BL1107" s="151">
        <v>12</v>
      </c>
      <c r="BM1107" s="151">
        <v>5</v>
      </c>
      <c r="BN1107" s="151">
        <v>10</v>
      </c>
      <c r="BO1107" s="151">
        <v>36</v>
      </c>
      <c r="BP1107" s="151">
        <v>41</v>
      </c>
      <c r="BQ1107" s="138">
        <v>2.4</v>
      </c>
    </row>
    <row r="1108" spans="1:69" hidden="1" x14ac:dyDescent="0.25">
      <c r="A1108" s="2">
        <v>43552</v>
      </c>
      <c r="B1108" s="3" t="s">
        <v>156</v>
      </c>
      <c r="C1108" s="23">
        <v>3.1</v>
      </c>
      <c r="D1108" s="11">
        <v>1.1000000000000001</v>
      </c>
      <c r="E1108" s="11">
        <f t="shared" si="108"/>
        <v>41</v>
      </c>
      <c r="F1108" s="11">
        <f t="shared" si="109"/>
        <v>0.9900000000000001</v>
      </c>
      <c r="G1108" s="11">
        <v>12.03</v>
      </c>
      <c r="H1108" s="11">
        <v>48.7</v>
      </c>
      <c r="I1108" s="11">
        <v>33.395600000000002</v>
      </c>
      <c r="J1108" s="11">
        <v>33.376300000000001</v>
      </c>
      <c r="K1108" s="125">
        <f t="shared" si="112"/>
        <v>1.6083333333334338</v>
      </c>
      <c r="L1108" s="24">
        <v>43.9</v>
      </c>
      <c r="M1108" s="6">
        <v>5.17</v>
      </c>
      <c r="N1108" s="104">
        <v>4.0999999999999996</v>
      </c>
      <c r="O1108" s="114">
        <v>13</v>
      </c>
      <c r="P1108" s="25">
        <f t="shared" si="101"/>
        <v>11.479999999999999</v>
      </c>
      <c r="Q1108" s="25">
        <f t="shared" si="102"/>
        <v>1.7800000000000002</v>
      </c>
      <c r="R1108" s="26">
        <v>2.17</v>
      </c>
      <c r="S1108" s="26">
        <v>39.6</v>
      </c>
      <c r="T1108" s="26">
        <v>33.363500000000002</v>
      </c>
      <c r="U1108" s="121">
        <f t="shared" si="113"/>
        <v>1.5999999999998238</v>
      </c>
      <c r="V1108" s="38">
        <v>6.18</v>
      </c>
      <c r="W1108" s="126">
        <f t="shared" si="117"/>
        <v>3.2083333333332575</v>
      </c>
      <c r="Y1108" s="40">
        <v>591</v>
      </c>
      <c r="AA1108" s="40">
        <v>11.97</v>
      </c>
      <c r="AB1108" s="41">
        <v>7.68</v>
      </c>
      <c r="AC1108" s="48">
        <v>20.9</v>
      </c>
      <c r="AD1108" s="49">
        <v>3.24</v>
      </c>
      <c r="AE1108" s="49">
        <v>324</v>
      </c>
      <c r="AF1108" s="49">
        <v>1.8</v>
      </c>
      <c r="AG1108" s="49">
        <f t="shared" si="116"/>
        <v>8.19</v>
      </c>
      <c r="AH1108" s="108">
        <v>0.8</v>
      </c>
      <c r="AK1108" s="56">
        <v>14.62</v>
      </c>
      <c r="AL1108" s="111">
        <v>44.5276</v>
      </c>
      <c r="AM1108" s="111">
        <v>44.525399999999998</v>
      </c>
      <c r="AN1108" s="60">
        <f>(AL1108-AM1108)/0.04136*1000</f>
        <v>53.191489361749952</v>
      </c>
      <c r="AO1108" s="61">
        <v>4.74</v>
      </c>
      <c r="AS1108" s="138">
        <v>300</v>
      </c>
      <c r="AT1108" s="138">
        <v>400</v>
      </c>
      <c r="AU1108" s="151">
        <v>20</v>
      </c>
      <c r="AV1108" s="151">
        <v>25</v>
      </c>
      <c r="AW1108" s="151">
        <v>7</v>
      </c>
      <c r="AX1108" s="151">
        <v>10</v>
      </c>
      <c r="AY1108" s="151">
        <v>2.7</v>
      </c>
      <c r="AZ1108" s="151">
        <v>3.3</v>
      </c>
      <c r="BA1108" s="151">
        <v>2</v>
      </c>
      <c r="BB1108" s="151">
        <v>2</v>
      </c>
      <c r="BC1108" s="151">
        <v>12</v>
      </c>
      <c r="BD1108" s="151">
        <v>50</v>
      </c>
      <c r="BE1108" s="151">
        <v>100</v>
      </c>
      <c r="BF1108" s="151">
        <v>11</v>
      </c>
      <c r="BG1108" s="151">
        <v>30</v>
      </c>
      <c r="BH1108" s="151">
        <v>50</v>
      </c>
      <c r="BI1108" s="151">
        <v>42</v>
      </c>
      <c r="BJ1108" s="151">
        <v>50</v>
      </c>
      <c r="BK1108" s="151">
        <v>8</v>
      </c>
      <c r="BL1108" s="151">
        <v>12</v>
      </c>
      <c r="BM1108" s="151">
        <v>5</v>
      </c>
      <c r="BN1108" s="151">
        <v>10</v>
      </c>
      <c r="BO1108" s="151">
        <v>36</v>
      </c>
      <c r="BP1108" s="151">
        <v>41</v>
      </c>
      <c r="BQ1108" s="138">
        <v>2.4</v>
      </c>
    </row>
    <row r="1109" spans="1:69" hidden="1" x14ac:dyDescent="0.25">
      <c r="B1109" s="3" t="s">
        <v>278</v>
      </c>
      <c r="C1109" s="23">
        <v>2.9</v>
      </c>
      <c r="D1109" s="11">
        <v>1</v>
      </c>
      <c r="E1109" s="11">
        <f t="shared" si="108"/>
        <v>38.5</v>
      </c>
      <c r="F1109" s="11">
        <f t="shared" si="109"/>
        <v>0.9</v>
      </c>
      <c r="G1109" s="11">
        <v>11.94</v>
      </c>
      <c r="H1109" s="11">
        <v>48.4</v>
      </c>
      <c r="I1109" s="11">
        <v>33.098300000000002</v>
      </c>
      <c r="J1109" s="11">
        <v>33.084699999999998</v>
      </c>
      <c r="K1109" s="125">
        <f t="shared" si="112"/>
        <v>1.1333333333336526</v>
      </c>
      <c r="L1109" s="24">
        <v>44.3</v>
      </c>
      <c r="M1109" s="6">
        <v>4.6900000000000004</v>
      </c>
      <c r="N1109" s="104">
        <v>3.5</v>
      </c>
      <c r="O1109" s="114">
        <v>15.4</v>
      </c>
      <c r="P1109" s="25">
        <f t="shared" si="101"/>
        <v>9.7999999999999989</v>
      </c>
      <c r="Q1109" s="25">
        <f t="shared" si="102"/>
        <v>2.3800000000000003</v>
      </c>
      <c r="R1109" s="26">
        <v>2.16</v>
      </c>
      <c r="S1109" s="26">
        <v>39.4</v>
      </c>
      <c r="T1109" s="26">
        <v>33.072299999999998</v>
      </c>
      <c r="U1109" s="121">
        <f t="shared" si="113"/>
        <v>1.5499999999999403</v>
      </c>
      <c r="V1109" s="38">
        <v>6.26</v>
      </c>
      <c r="W1109" s="126">
        <f t="shared" si="117"/>
        <v>2.6833333333335929</v>
      </c>
      <c r="Y1109" s="40">
        <v>583</v>
      </c>
      <c r="AA1109" s="40">
        <v>9.86</v>
      </c>
      <c r="AB1109" s="41">
        <v>7.3</v>
      </c>
      <c r="AC1109" s="48">
        <v>21.1</v>
      </c>
      <c r="AD1109" s="49">
        <v>3.28</v>
      </c>
      <c r="AE1109" s="49">
        <v>304</v>
      </c>
      <c r="AF1109" s="49">
        <v>1.7</v>
      </c>
      <c r="AG1109" s="49">
        <f t="shared" si="116"/>
        <v>7.7349999999999994</v>
      </c>
      <c r="AH1109" s="108">
        <v>0.7</v>
      </c>
      <c r="AK1109" s="56">
        <v>15.54</v>
      </c>
      <c r="AL1109" s="111">
        <v>44.665300000000002</v>
      </c>
      <c r="AM1109" s="111">
        <v>44.6631</v>
      </c>
      <c r="AN1109" s="60">
        <f>(AL1109-AM1109)/0.04136*1000</f>
        <v>53.191489361749952</v>
      </c>
      <c r="AO1109" s="61">
        <v>6.52</v>
      </c>
      <c r="AS1109" s="138">
        <v>300</v>
      </c>
      <c r="AT1109" s="138">
        <v>400</v>
      </c>
      <c r="AU1109" s="151">
        <v>20</v>
      </c>
      <c r="AV1109" s="151">
        <v>25</v>
      </c>
      <c r="AW1109" s="151">
        <v>7</v>
      </c>
      <c r="AX1109" s="151">
        <v>10</v>
      </c>
      <c r="AY1109" s="151">
        <v>2.7</v>
      </c>
      <c r="AZ1109" s="151">
        <v>3.3</v>
      </c>
      <c r="BA1109" s="151">
        <v>2</v>
      </c>
      <c r="BB1109" s="151">
        <v>2</v>
      </c>
      <c r="BC1109" s="151">
        <v>12</v>
      </c>
      <c r="BD1109" s="151">
        <v>50</v>
      </c>
      <c r="BE1109" s="151">
        <v>100</v>
      </c>
      <c r="BF1109" s="151">
        <v>11</v>
      </c>
      <c r="BG1109" s="151">
        <v>30</v>
      </c>
      <c r="BH1109" s="151">
        <v>50</v>
      </c>
      <c r="BI1109" s="151">
        <v>42</v>
      </c>
      <c r="BJ1109" s="151">
        <v>50</v>
      </c>
      <c r="BK1109" s="151">
        <v>8</v>
      </c>
      <c r="BL1109" s="151">
        <v>12</v>
      </c>
      <c r="BM1109" s="151">
        <v>5</v>
      </c>
      <c r="BN1109" s="151">
        <v>10</v>
      </c>
      <c r="BO1109" s="151">
        <v>36</v>
      </c>
      <c r="BP1109" s="151">
        <v>41</v>
      </c>
      <c r="BQ1109" s="138">
        <v>2.4</v>
      </c>
    </row>
    <row r="1110" spans="1:69" hidden="1" x14ac:dyDescent="0.25">
      <c r="B1110" s="3" t="s">
        <v>117</v>
      </c>
      <c r="C1110" s="23">
        <v>3.05</v>
      </c>
      <c r="D1110" s="11">
        <v>1</v>
      </c>
      <c r="E1110" s="11">
        <f t="shared" si="108"/>
        <v>40.749999999999993</v>
      </c>
      <c r="F1110" s="11">
        <f t="shared" si="109"/>
        <v>0.9</v>
      </c>
      <c r="N1110" s="104">
        <v>3.8</v>
      </c>
      <c r="O1110" s="114">
        <v>14</v>
      </c>
      <c r="P1110" s="25">
        <f t="shared" si="101"/>
        <v>10.639999999999999</v>
      </c>
      <c r="Q1110" s="25">
        <f t="shared" si="102"/>
        <v>2.04</v>
      </c>
      <c r="AF1110" s="49">
        <v>1.7</v>
      </c>
      <c r="AG1110" s="49">
        <f t="shared" si="116"/>
        <v>7.7349999999999994</v>
      </c>
      <c r="AH1110" s="108">
        <v>0.8</v>
      </c>
      <c r="AS1110" s="138">
        <v>300</v>
      </c>
      <c r="AT1110" s="138">
        <v>400</v>
      </c>
      <c r="AU1110" s="151">
        <v>20</v>
      </c>
      <c r="AV1110" s="151">
        <v>25</v>
      </c>
      <c r="AW1110" s="151">
        <v>7</v>
      </c>
      <c r="AX1110" s="151">
        <v>10</v>
      </c>
      <c r="AY1110" s="151">
        <v>2.7</v>
      </c>
      <c r="AZ1110" s="151">
        <v>3.3</v>
      </c>
      <c r="BA1110" s="151">
        <v>2</v>
      </c>
      <c r="BB1110" s="151">
        <v>2</v>
      </c>
      <c r="BC1110" s="151">
        <v>12</v>
      </c>
      <c r="BD1110" s="151">
        <v>50</v>
      </c>
      <c r="BE1110" s="151">
        <v>100</v>
      </c>
      <c r="BF1110" s="151">
        <v>11</v>
      </c>
      <c r="BG1110" s="151">
        <v>30</v>
      </c>
      <c r="BH1110" s="151">
        <v>50</v>
      </c>
      <c r="BI1110" s="151">
        <v>42</v>
      </c>
      <c r="BJ1110" s="151">
        <v>50</v>
      </c>
      <c r="BK1110" s="151">
        <v>8</v>
      </c>
      <c r="BL1110" s="151">
        <v>12</v>
      </c>
      <c r="BM1110" s="151">
        <v>5</v>
      </c>
      <c r="BN1110" s="151">
        <v>10</v>
      </c>
      <c r="BO1110" s="151">
        <v>36</v>
      </c>
      <c r="BP1110" s="151">
        <v>41</v>
      </c>
      <c r="BQ1110" s="138">
        <v>2.4</v>
      </c>
    </row>
    <row r="1111" spans="1:69" hidden="1" x14ac:dyDescent="0.25">
      <c r="A1111" s="2">
        <v>43553</v>
      </c>
      <c r="B1111" s="3" t="s">
        <v>65</v>
      </c>
      <c r="C1111" s="23">
        <v>3.2</v>
      </c>
      <c r="D1111" s="11">
        <v>0.9</v>
      </c>
      <c r="E1111" s="11">
        <f t="shared" si="108"/>
        <v>43.500000000000007</v>
      </c>
      <c r="F1111" s="11">
        <f t="shared" si="109"/>
        <v>0.81</v>
      </c>
      <c r="G1111" s="11">
        <v>12.03</v>
      </c>
      <c r="H1111" s="11">
        <v>48.9</v>
      </c>
      <c r="I1111" s="11">
        <v>33.101599999999998</v>
      </c>
      <c r="J1111" s="11">
        <v>33.081800000000001</v>
      </c>
      <c r="K1111" s="125">
        <f t="shared" si="112"/>
        <v>1.6499999999997073</v>
      </c>
      <c r="L1111" s="24">
        <v>44.2</v>
      </c>
      <c r="M1111" s="6">
        <v>3.06</v>
      </c>
      <c r="N1111" s="104">
        <v>3.8</v>
      </c>
      <c r="O1111" s="114">
        <v>12.5</v>
      </c>
      <c r="P1111" s="25">
        <f t="shared" si="101"/>
        <v>10.639999999999999</v>
      </c>
      <c r="Q1111" s="25">
        <f t="shared" si="102"/>
        <v>1.74</v>
      </c>
      <c r="R1111" s="26">
        <v>2.0299999999999998</v>
      </c>
      <c r="S1111" s="26">
        <v>39.4</v>
      </c>
      <c r="T1111" s="26">
        <v>33.069499999999998</v>
      </c>
      <c r="U1111" s="121">
        <f t="shared" si="113"/>
        <v>1.5375000000004135</v>
      </c>
      <c r="V1111" s="38">
        <v>6.24</v>
      </c>
      <c r="W1111" s="126">
        <f t="shared" si="117"/>
        <v>3.1875000000001208</v>
      </c>
      <c r="Y1111" s="40">
        <v>570</v>
      </c>
      <c r="AA1111" s="40">
        <v>10.11</v>
      </c>
      <c r="AB1111" s="41">
        <v>6.8</v>
      </c>
      <c r="AC1111" s="48">
        <v>21.1</v>
      </c>
      <c r="AD1111" s="49">
        <v>3.18</v>
      </c>
      <c r="AE1111" s="49">
        <v>315</v>
      </c>
      <c r="AF1111" s="49">
        <v>2</v>
      </c>
      <c r="AG1111" s="49">
        <f t="shared" si="116"/>
        <v>9.1</v>
      </c>
      <c r="AH1111" s="108">
        <v>0.9</v>
      </c>
      <c r="AK1111" s="56">
        <v>19.329999999999998</v>
      </c>
      <c r="AL1111" s="111">
        <v>44.7042</v>
      </c>
      <c r="AM1111" s="111">
        <v>44.701799999999999</v>
      </c>
      <c r="AN1111" s="60">
        <f t="shared" ref="AN1111:AN1173" si="118">(AL1111-AM1111)/0.04136*1000</f>
        <v>58.027079303711609</v>
      </c>
      <c r="AO1111" s="61">
        <v>5.91</v>
      </c>
      <c r="AS1111" s="138">
        <v>300</v>
      </c>
      <c r="AT1111" s="138">
        <v>400</v>
      </c>
      <c r="AU1111" s="151">
        <v>20</v>
      </c>
      <c r="AV1111" s="151">
        <v>25</v>
      </c>
      <c r="AW1111" s="151">
        <v>7</v>
      </c>
      <c r="AX1111" s="151">
        <v>10</v>
      </c>
      <c r="AY1111" s="151">
        <v>2.7</v>
      </c>
      <c r="AZ1111" s="151">
        <v>3.3</v>
      </c>
      <c r="BA1111" s="151">
        <v>2</v>
      </c>
      <c r="BB1111" s="151">
        <v>2</v>
      </c>
      <c r="BC1111" s="151">
        <v>12</v>
      </c>
      <c r="BD1111" s="151">
        <v>50</v>
      </c>
      <c r="BE1111" s="151">
        <v>100</v>
      </c>
      <c r="BF1111" s="151">
        <v>11</v>
      </c>
      <c r="BG1111" s="151">
        <v>30</v>
      </c>
      <c r="BH1111" s="151">
        <v>50</v>
      </c>
      <c r="BI1111" s="151">
        <v>42</v>
      </c>
      <c r="BJ1111" s="151">
        <v>50</v>
      </c>
      <c r="BK1111" s="151">
        <v>8</v>
      </c>
      <c r="BL1111" s="151">
        <v>12</v>
      </c>
      <c r="BM1111" s="151">
        <v>5</v>
      </c>
      <c r="BN1111" s="151">
        <v>10</v>
      </c>
      <c r="BO1111" s="151">
        <v>36</v>
      </c>
      <c r="BP1111" s="151">
        <v>41</v>
      </c>
      <c r="BQ1111" s="138">
        <v>2.4</v>
      </c>
    </row>
    <row r="1112" spans="1:69" hidden="1" x14ac:dyDescent="0.25">
      <c r="B1112" s="3" t="s">
        <v>41</v>
      </c>
      <c r="C1112" s="23">
        <v>3</v>
      </c>
      <c r="D1112" s="11">
        <v>1</v>
      </c>
      <c r="E1112" s="11">
        <f t="shared" si="108"/>
        <v>40</v>
      </c>
      <c r="F1112" s="11">
        <f t="shared" si="109"/>
        <v>0.9</v>
      </c>
      <c r="G1112" s="11">
        <v>12.01</v>
      </c>
      <c r="H1112" s="11">
        <v>48.7</v>
      </c>
      <c r="I1112" s="11">
        <v>33.353700000000003</v>
      </c>
      <c r="J1112" s="11">
        <v>33.337600000000002</v>
      </c>
      <c r="K1112" s="125">
        <f t="shared" si="112"/>
        <v>1.3416666666667965</v>
      </c>
      <c r="L1112" s="24">
        <v>44.8</v>
      </c>
      <c r="M1112" s="6">
        <v>5.05</v>
      </c>
      <c r="N1112" s="104">
        <v>3.9</v>
      </c>
      <c r="O1112" s="114">
        <v>13</v>
      </c>
      <c r="P1112" s="25">
        <f t="shared" si="101"/>
        <v>10.92</v>
      </c>
      <c r="Q1112" s="25">
        <f t="shared" si="102"/>
        <v>1.82</v>
      </c>
      <c r="R1112" s="26">
        <v>2.08</v>
      </c>
      <c r="T1112" s="26">
        <v>33.325800000000001</v>
      </c>
      <c r="U1112" s="121">
        <f t="shared" si="113"/>
        <v>1.4750000000001151</v>
      </c>
      <c r="V1112" s="38">
        <v>6.19</v>
      </c>
      <c r="W1112" s="126">
        <f t="shared" si="117"/>
        <v>2.8166666666669116</v>
      </c>
      <c r="Y1112" s="40">
        <v>557</v>
      </c>
      <c r="AA1112" s="40">
        <v>10.55</v>
      </c>
      <c r="AB1112" s="41">
        <v>6.97</v>
      </c>
      <c r="AC1112" s="48">
        <v>21.1</v>
      </c>
      <c r="AD1112" s="49">
        <v>3.12</v>
      </c>
      <c r="AE1112" s="49">
        <v>322</v>
      </c>
      <c r="AF1112" s="49">
        <v>1.9</v>
      </c>
      <c r="AG1112" s="49">
        <f t="shared" si="116"/>
        <v>8.6449999999999996</v>
      </c>
      <c r="AH1112" s="108">
        <v>0.8</v>
      </c>
      <c r="AK1112" s="56">
        <v>28.85</v>
      </c>
      <c r="AL1112" s="111">
        <v>44.710700000000003</v>
      </c>
      <c r="AM1112" s="111">
        <v>44.708599999999997</v>
      </c>
      <c r="AN1112" s="60">
        <f t="shared" si="118"/>
        <v>50.77369439085502</v>
      </c>
      <c r="AO1112" s="61">
        <v>4.6719999999999997</v>
      </c>
      <c r="AS1112" s="138">
        <v>300</v>
      </c>
      <c r="AT1112" s="138">
        <v>400</v>
      </c>
      <c r="AU1112" s="151">
        <v>20</v>
      </c>
      <c r="AV1112" s="151">
        <v>25</v>
      </c>
      <c r="AW1112" s="151">
        <v>7</v>
      </c>
      <c r="AX1112" s="151">
        <v>10</v>
      </c>
      <c r="AY1112" s="151">
        <v>2.7</v>
      </c>
      <c r="AZ1112" s="151">
        <v>3.3</v>
      </c>
      <c r="BA1112" s="151">
        <v>2</v>
      </c>
      <c r="BB1112" s="151">
        <v>2</v>
      </c>
      <c r="BC1112" s="151">
        <v>12</v>
      </c>
      <c r="BD1112" s="151">
        <v>50</v>
      </c>
      <c r="BE1112" s="151">
        <v>100</v>
      </c>
      <c r="BF1112" s="151">
        <v>11</v>
      </c>
      <c r="BG1112" s="151">
        <v>30</v>
      </c>
      <c r="BH1112" s="151">
        <v>50</v>
      </c>
      <c r="BI1112" s="151">
        <v>42</v>
      </c>
      <c r="BJ1112" s="151">
        <v>50</v>
      </c>
      <c r="BK1112" s="151">
        <v>8</v>
      </c>
      <c r="BL1112" s="151">
        <v>12</v>
      </c>
      <c r="BM1112" s="151">
        <v>5</v>
      </c>
      <c r="BN1112" s="151">
        <v>10</v>
      </c>
      <c r="BO1112" s="151">
        <v>36</v>
      </c>
      <c r="BP1112" s="151">
        <v>41</v>
      </c>
      <c r="BQ1112" s="151">
        <v>2.4</v>
      </c>
    </row>
    <row r="1113" spans="1:69" hidden="1" x14ac:dyDescent="0.25">
      <c r="B1113" s="3" t="s">
        <v>166</v>
      </c>
      <c r="C1113" s="23">
        <v>3.4</v>
      </c>
      <c r="D1113" s="11">
        <v>0.9</v>
      </c>
      <c r="E1113" s="11">
        <f t="shared" ref="E1113:E1176" si="119">(C1113-D1113/3)*15</f>
        <v>46.5</v>
      </c>
      <c r="F1113" s="11">
        <f t="shared" si="109"/>
        <v>0.81</v>
      </c>
      <c r="N1113" s="104">
        <v>3.8</v>
      </c>
      <c r="O1113" s="114">
        <v>13.1</v>
      </c>
      <c r="P1113" s="25">
        <f t="shared" si="101"/>
        <v>10.639999999999999</v>
      </c>
      <c r="Q1113" s="25">
        <f t="shared" si="102"/>
        <v>1.8600000000000003</v>
      </c>
      <c r="AF1113" s="49">
        <v>1.7</v>
      </c>
      <c r="AG1113" s="49">
        <f t="shared" si="116"/>
        <v>7.7349999999999994</v>
      </c>
      <c r="AH1113" s="108">
        <v>0.9</v>
      </c>
      <c r="AS1113" s="138">
        <v>300</v>
      </c>
      <c r="AT1113" s="138">
        <v>400</v>
      </c>
      <c r="AU1113" s="151">
        <v>20</v>
      </c>
      <c r="AV1113" s="151">
        <v>25</v>
      </c>
      <c r="AW1113" s="151">
        <v>7</v>
      </c>
      <c r="AX1113" s="151">
        <v>10</v>
      </c>
      <c r="AY1113" s="151">
        <v>2.7</v>
      </c>
      <c r="AZ1113" s="151">
        <v>3.3</v>
      </c>
      <c r="BA1113" s="151">
        <v>2</v>
      </c>
      <c r="BB1113" s="151">
        <v>2</v>
      </c>
      <c r="BC1113" s="151">
        <v>12</v>
      </c>
      <c r="BD1113" s="151">
        <v>50</v>
      </c>
      <c r="BE1113" s="151">
        <v>100</v>
      </c>
      <c r="BF1113" s="151">
        <v>11</v>
      </c>
      <c r="BG1113" s="151">
        <v>30</v>
      </c>
      <c r="BH1113" s="151">
        <v>50</v>
      </c>
      <c r="BI1113" s="151">
        <v>42</v>
      </c>
      <c r="BJ1113" s="151">
        <v>50</v>
      </c>
      <c r="BK1113" s="151">
        <v>8</v>
      </c>
      <c r="BL1113" s="151">
        <v>12</v>
      </c>
      <c r="BM1113" s="151">
        <v>5</v>
      </c>
      <c r="BN1113" s="151">
        <v>10</v>
      </c>
      <c r="BO1113" s="151">
        <v>36</v>
      </c>
      <c r="BP1113" s="151">
        <v>41</v>
      </c>
      <c r="BQ1113" s="151">
        <v>2.4</v>
      </c>
    </row>
    <row r="1114" spans="1:69" hidden="1" x14ac:dyDescent="0.25">
      <c r="A1114" s="2">
        <v>43556</v>
      </c>
      <c r="B1114" s="3" t="s">
        <v>65</v>
      </c>
      <c r="C1114" s="23">
        <v>3.2</v>
      </c>
      <c r="D1114" s="11">
        <v>1.2</v>
      </c>
      <c r="E1114" s="11">
        <f t="shared" si="119"/>
        <v>42.000000000000007</v>
      </c>
      <c r="F1114" s="11">
        <f t="shared" si="109"/>
        <v>1.08</v>
      </c>
      <c r="G1114" s="11">
        <v>12.07</v>
      </c>
      <c r="H1114" s="11">
        <v>47</v>
      </c>
      <c r="I1114" s="11">
        <v>33.045299999999997</v>
      </c>
      <c r="J1114" s="11">
        <v>33.031599999999997</v>
      </c>
      <c r="K1114" s="125">
        <f t="shared" ref="K1114:K1176" si="120">(I1114-J1114)/0.012</f>
        <v>1.1416666666666704</v>
      </c>
      <c r="L1114" s="24">
        <v>44.5</v>
      </c>
      <c r="M1114" s="6">
        <v>4.79</v>
      </c>
      <c r="N1114" s="104">
        <v>3.9</v>
      </c>
      <c r="O1114" s="114">
        <v>13.5</v>
      </c>
      <c r="P1114" s="25">
        <f t="shared" si="101"/>
        <v>10.92</v>
      </c>
      <c r="Q1114" s="25">
        <f t="shared" si="102"/>
        <v>1.92</v>
      </c>
      <c r="R1114" s="26">
        <v>2.02</v>
      </c>
      <c r="S1114" s="26">
        <v>39.1</v>
      </c>
      <c r="T1114" s="26">
        <v>33.020099999999999</v>
      </c>
      <c r="U1114" s="121">
        <f t="shared" ref="U1114:U1176" si="121">(J1114-T1114)/0.012*1.5</f>
        <v>1.4374999999997584</v>
      </c>
      <c r="V1114" s="38">
        <v>6.08</v>
      </c>
      <c r="W1114" s="126">
        <f t="shared" si="117"/>
        <v>2.5791666666664286</v>
      </c>
      <c r="Y1114" s="40">
        <v>571</v>
      </c>
      <c r="AA1114" s="40">
        <v>12.8</v>
      </c>
      <c r="AB1114" s="41">
        <v>6.9</v>
      </c>
      <c r="AC1114" s="48">
        <v>21.1</v>
      </c>
      <c r="AD1114" s="49">
        <v>3.15</v>
      </c>
      <c r="AE1114" s="49">
        <v>325</v>
      </c>
      <c r="AF1114" s="49">
        <v>1.7</v>
      </c>
      <c r="AG1114" s="49">
        <f t="shared" si="116"/>
        <v>7.7349999999999994</v>
      </c>
      <c r="AH1114" s="108">
        <v>0.7</v>
      </c>
      <c r="AK1114" s="56">
        <v>15.2</v>
      </c>
      <c r="AL1114" s="111">
        <v>44.757800000000003</v>
      </c>
      <c r="AM1114" s="111">
        <v>44.755299999999998</v>
      </c>
      <c r="AN1114" s="60">
        <f t="shared" si="118"/>
        <v>60.444874274778329</v>
      </c>
      <c r="AO1114" s="61">
        <v>4.08</v>
      </c>
      <c r="AS1114" s="138">
        <v>300</v>
      </c>
      <c r="AT1114" s="138">
        <v>400</v>
      </c>
      <c r="AU1114" s="151">
        <v>20</v>
      </c>
      <c r="AV1114" s="151">
        <v>25</v>
      </c>
      <c r="AW1114" s="151">
        <v>7</v>
      </c>
      <c r="AX1114" s="151">
        <v>10</v>
      </c>
      <c r="AY1114" s="151">
        <v>2.7</v>
      </c>
      <c r="AZ1114" s="151">
        <v>3.3</v>
      </c>
      <c r="BA1114" s="151">
        <v>2</v>
      </c>
      <c r="BB1114" s="151">
        <v>2</v>
      </c>
      <c r="BC1114" s="151">
        <v>12</v>
      </c>
      <c r="BD1114" s="151">
        <v>50</v>
      </c>
      <c r="BE1114" s="151">
        <v>100</v>
      </c>
      <c r="BF1114" s="151">
        <v>11</v>
      </c>
      <c r="BG1114" s="151">
        <v>30</v>
      </c>
      <c r="BH1114" s="151">
        <v>50</v>
      </c>
      <c r="BI1114" s="151">
        <v>42</v>
      </c>
      <c r="BJ1114" s="151">
        <v>50</v>
      </c>
      <c r="BK1114" s="151">
        <v>8</v>
      </c>
      <c r="BL1114" s="151">
        <v>12</v>
      </c>
      <c r="BM1114" s="151">
        <v>5</v>
      </c>
      <c r="BN1114" s="151">
        <v>10</v>
      </c>
      <c r="BO1114" s="151">
        <v>36</v>
      </c>
      <c r="BP1114" s="151">
        <v>41</v>
      </c>
      <c r="BQ1114" s="151">
        <v>2.4</v>
      </c>
    </row>
    <row r="1115" spans="1:69" hidden="1" x14ac:dyDescent="0.25">
      <c r="B1115" s="3" t="s">
        <v>36</v>
      </c>
      <c r="C1115" s="23">
        <v>3</v>
      </c>
      <c r="D1115" s="11">
        <v>1.1000000000000001</v>
      </c>
      <c r="E1115" s="11">
        <f t="shared" si="119"/>
        <v>39.5</v>
      </c>
      <c r="F1115" s="11">
        <f t="shared" si="109"/>
        <v>0.9900000000000001</v>
      </c>
      <c r="G1115" s="11">
        <v>12.04</v>
      </c>
      <c r="H1115" s="11">
        <v>48.8</v>
      </c>
      <c r="I1115" s="11">
        <v>32.506900000000002</v>
      </c>
      <c r="J1115" s="11">
        <v>32.4846</v>
      </c>
      <c r="K1115" s="125">
        <f t="shared" si="120"/>
        <v>1.8583333333334431</v>
      </c>
      <c r="L1115" s="24">
        <v>44.1</v>
      </c>
      <c r="M1115" s="6">
        <v>5.05</v>
      </c>
      <c r="N1115" s="104">
        <v>3.8</v>
      </c>
      <c r="O1115" s="114">
        <v>12</v>
      </c>
      <c r="P1115" s="25">
        <f t="shared" ref="P1115:P1178" si="122">2.8*N1115</f>
        <v>10.639999999999999</v>
      </c>
      <c r="Q1115" s="25">
        <f t="shared" ref="Q1115:Q1178" si="123">(O1115-N1115)*0.2</f>
        <v>1.64</v>
      </c>
      <c r="R1115" s="26">
        <v>2.04</v>
      </c>
      <c r="S1115" s="26">
        <v>39.6</v>
      </c>
      <c r="T1115" s="26">
        <v>32.468200000000003</v>
      </c>
      <c r="U1115" s="121">
        <f t="shared" si="121"/>
        <v>2.0499999999996632</v>
      </c>
      <c r="V1115" s="38">
        <v>6.25</v>
      </c>
      <c r="W1115" s="126">
        <f t="shared" si="117"/>
        <v>3.9083333333331063</v>
      </c>
      <c r="Y1115" s="40">
        <v>591</v>
      </c>
      <c r="AA1115" s="40">
        <v>11.17</v>
      </c>
      <c r="AB1115" s="41">
        <v>7.88</v>
      </c>
      <c r="AC1115" s="48">
        <v>21.8</v>
      </c>
      <c r="AD1115" s="49">
        <v>3.08</v>
      </c>
      <c r="AE1115" s="49">
        <v>314</v>
      </c>
      <c r="AF1115" s="49">
        <v>2</v>
      </c>
      <c r="AG1115" s="49">
        <f t="shared" si="116"/>
        <v>9.1</v>
      </c>
      <c r="AH1115" s="108">
        <v>0.8</v>
      </c>
      <c r="AK1115" s="56">
        <v>17.55</v>
      </c>
      <c r="AL1115" s="111">
        <v>44.718000000000004</v>
      </c>
      <c r="AM1115" s="111">
        <v>44.715400000000002</v>
      </c>
      <c r="AN1115" s="60">
        <f t="shared" si="118"/>
        <v>62.862669245673253</v>
      </c>
      <c r="AO1115" s="61">
        <v>7.72</v>
      </c>
      <c r="AS1115" s="138">
        <v>300</v>
      </c>
      <c r="AT1115" s="138">
        <v>400</v>
      </c>
      <c r="AU1115" s="151">
        <v>20</v>
      </c>
      <c r="AV1115" s="151">
        <v>25</v>
      </c>
      <c r="AW1115" s="151">
        <v>7</v>
      </c>
      <c r="AX1115" s="151">
        <v>10</v>
      </c>
      <c r="AY1115" s="151">
        <v>2.7</v>
      </c>
      <c r="AZ1115" s="151">
        <v>3.3</v>
      </c>
      <c r="BA1115" s="151">
        <v>2</v>
      </c>
      <c r="BB1115" s="151">
        <v>2</v>
      </c>
      <c r="BC1115" s="151">
        <v>12</v>
      </c>
      <c r="BD1115" s="151">
        <v>50</v>
      </c>
      <c r="BE1115" s="151">
        <v>100</v>
      </c>
      <c r="BF1115" s="151">
        <v>11</v>
      </c>
      <c r="BG1115" s="151">
        <v>30</v>
      </c>
      <c r="BH1115" s="151">
        <v>50</v>
      </c>
      <c r="BI1115" s="151">
        <v>42</v>
      </c>
      <c r="BJ1115" s="151">
        <v>50</v>
      </c>
      <c r="BK1115" s="151">
        <v>8</v>
      </c>
      <c r="BL1115" s="151">
        <v>12</v>
      </c>
      <c r="BM1115" s="151">
        <v>5</v>
      </c>
      <c r="BN1115" s="151">
        <v>10</v>
      </c>
      <c r="BO1115" s="151">
        <v>36</v>
      </c>
      <c r="BP1115" s="151">
        <v>41</v>
      </c>
      <c r="BQ1115" s="151">
        <v>2.4</v>
      </c>
    </row>
    <row r="1116" spans="1:69" hidden="1" x14ac:dyDescent="0.25">
      <c r="B1116" s="3" t="s">
        <v>117</v>
      </c>
      <c r="C1116" s="23">
        <v>3</v>
      </c>
      <c r="D1116" s="11">
        <v>1.2</v>
      </c>
      <c r="E1116" s="11">
        <f t="shared" si="119"/>
        <v>39</v>
      </c>
      <c r="F1116" s="11">
        <f t="shared" si="109"/>
        <v>1.08</v>
      </c>
      <c r="N1116" s="104">
        <v>4</v>
      </c>
      <c r="O1116" s="114">
        <v>12</v>
      </c>
      <c r="P1116" s="25">
        <f t="shared" si="122"/>
        <v>11.2</v>
      </c>
      <c r="Q1116" s="25">
        <f t="shared" si="123"/>
        <v>1.6</v>
      </c>
      <c r="AF1116" s="49">
        <v>1.7</v>
      </c>
      <c r="AG1116" s="49">
        <f t="shared" si="116"/>
        <v>7.7349999999999994</v>
      </c>
      <c r="AH1116" s="108">
        <v>0.8</v>
      </c>
      <c r="AS1116" s="138">
        <v>300</v>
      </c>
      <c r="AT1116" s="138">
        <v>400</v>
      </c>
      <c r="AU1116" s="151">
        <v>20</v>
      </c>
      <c r="AV1116" s="151">
        <v>25</v>
      </c>
      <c r="AW1116" s="151">
        <v>7</v>
      </c>
      <c r="AX1116" s="151">
        <v>10</v>
      </c>
      <c r="AY1116" s="151">
        <v>2.7</v>
      </c>
      <c r="AZ1116" s="151">
        <v>3.3</v>
      </c>
      <c r="BA1116" s="151">
        <v>2</v>
      </c>
      <c r="BB1116" s="151">
        <v>2</v>
      </c>
      <c r="BC1116" s="151">
        <v>12</v>
      </c>
      <c r="BD1116" s="151">
        <v>50</v>
      </c>
      <c r="BE1116" s="151">
        <v>100</v>
      </c>
      <c r="BF1116" s="151">
        <v>11</v>
      </c>
      <c r="BG1116" s="151">
        <v>30</v>
      </c>
      <c r="BH1116" s="151">
        <v>50</v>
      </c>
      <c r="BI1116" s="151">
        <v>42</v>
      </c>
      <c r="BJ1116" s="151">
        <v>50</v>
      </c>
      <c r="BK1116" s="151">
        <v>8</v>
      </c>
      <c r="BL1116" s="151">
        <v>12</v>
      </c>
      <c r="BM1116" s="151">
        <v>5</v>
      </c>
      <c r="BN1116" s="151">
        <v>10</v>
      </c>
      <c r="BO1116" s="151">
        <v>36</v>
      </c>
      <c r="BP1116" s="151">
        <v>41</v>
      </c>
      <c r="BQ1116" s="151">
        <v>2.4</v>
      </c>
    </row>
    <row r="1117" spans="1:69" hidden="1" x14ac:dyDescent="0.25">
      <c r="A1117" s="2">
        <v>43557</v>
      </c>
      <c r="B1117" s="3" t="s">
        <v>39</v>
      </c>
      <c r="C1117" s="23">
        <v>2.9</v>
      </c>
      <c r="D1117" s="11">
        <v>1</v>
      </c>
      <c r="E1117" s="11">
        <f t="shared" si="119"/>
        <v>38.5</v>
      </c>
      <c r="F1117" s="11">
        <f t="shared" si="109"/>
        <v>0.9</v>
      </c>
      <c r="G1117" s="11">
        <v>11.93</v>
      </c>
      <c r="H1117" s="11">
        <v>48.7</v>
      </c>
      <c r="I1117" s="11">
        <v>32.732900000000001</v>
      </c>
      <c r="J1117" s="11">
        <v>32.717599999999997</v>
      </c>
      <c r="K1117" s="125">
        <f t="shared" si="120"/>
        <v>1.2750000000002852</v>
      </c>
      <c r="L1117" s="24">
        <v>43.8</v>
      </c>
      <c r="M1117" s="6">
        <v>4.25</v>
      </c>
      <c r="N1117" s="104">
        <v>3.7</v>
      </c>
      <c r="O1117" s="114">
        <v>14</v>
      </c>
      <c r="P1117" s="25">
        <f t="shared" si="122"/>
        <v>10.36</v>
      </c>
      <c r="Q1117" s="25">
        <f t="shared" si="123"/>
        <v>2.06</v>
      </c>
      <c r="R1117" s="26">
        <v>2.13</v>
      </c>
      <c r="S1117" s="26">
        <v>39.6</v>
      </c>
      <c r="T1117" s="26">
        <v>32.706099999999999</v>
      </c>
      <c r="U1117" s="121">
        <f t="shared" si="121"/>
        <v>1.4374999999997584</v>
      </c>
      <c r="V1117" s="38">
        <v>6.13</v>
      </c>
      <c r="W1117" s="126">
        <f t="shared" si="117"/>
        <v>2.7125000000000439</v>
      </c>
      <c r="Y1117" s="40">
        <v>636</v>
      </c>
      <c r="AA1117" s="40">
        <v>11.51</v>
      </c>
      <c r="AB1117" s="41">
        <v>10.130000000000001</v>
      </c>
      <c r="AC1117" s="48">
        <v>20.9</v>
      </c>
      <c r="AD1117" s="49">
        <v>3.16</v>
      </c>
      <c r="AE1117" s="49">
        <v>310</v>
      </c>
      <c r="AF1117" s="49">
        <v>1.75</v>
      </c>
      <c r="AG1117" s="49">
        <f t="shared" si="116"/>
        <v>7.9624999999999995</v>
      </c>
      <c r="AH1117" s="108">
        <v>0.9</v>
      </c>
      <c r="AJ1117" s="80">
        <v>71.14</v>
      </c>
      <c r="AK1117" s="56">
        <v>15.43</v>
      </c>
      <c r="AL1117" s="111">
        <v>44.658200000000001</v>
      </c>
      <c r="AM1117" s="111">
        <v>44.655299999999997</v>
      </c>
      <c r="AN1117" s="60">
        <f t="shared" si="118"/>
        <v>70.11605415870163</v>
      </c>
      <c r="AO1117" s="61">
        <v>6.2</v>
      </c>
      <c r="AS1117" s="138">
        <v>300</v>
      </c>
      <c r="AT1117" s="138">
        <v>400</v>
      </c>
      <c r="AU1117" s="151">
        <v>20</v>
      </c>
      <c r="AV1117" s="151">
        <v>25</v>
      </c>
      <c r="AW1117" s="151">
        <v>7</v>
      </c>
      <c r="AX1117" s="151">
        <v>10</v>
      </c>
      <c r="AY1117" s="151">
        <v>2.7</v>
      </c>
      <c r="AZ1117" s="151">
        <v>3.3</v>
      </c>
      <c r="BA1117" s="151">
        <v>2</v>
      </c>
      <c r="BB1117" s="151">
        <v>2</v>
      </c>
      <c r="BC1117" s="151">
        <v>12</v>
      </c>
      <c r="BD1117" s="151">
        <v>50</v>
      </c>
      <c r="BE1117" s="151">
        <v>100</v>
      </c>
      <c r="BF1117" s="151">
        <v>11</v>
      </c>
      <c r="BG1117" s="151">
        <v>30</v>
      </c>
      <c r="BH1117" s="151">
        <v>50</v>
      </c>
      <c r="BI1117" s="151">
        <v>42</v>
      </c>
      <c r="BJ1117" s="151">
        <v>50</v>
      </c>
      <c r="BK1117" s="151">
        <v>8</v>
      </c>
      <c r="BL1117" s="151">
        <v>12</v>
      </c>
      <c r="BM1117" s="151">
        <v>5</v>
      </c>
      <c r="BN1117" s="151">
        <v>10</v>
      </c>
      <c r="BO1117" s="151">
        <v>36</v>
      </c>
      <c r="BP1117" s="151">
        <v>41</v>
      </c>
      <c r="BQ1117" s="151">
        <v>2.4</v>
      </c>
    </row>
    <row r="1118" spans="1:69" hidden="1" x14ac:dyDescent="0.25">
      <c r="B1118" s="3" t="s">
        <v>234</v>
      </c>
      <c r="C1118" s="23">
        <v>3</v>
      </c>
      <c r="D1118" s="11">
        <v>1.1000000000000001</v>
      </c>
      <c r="E1118" s="11">
        <f t="shared" si="119"/>
        <v>39.5</v>
      </c>
      <c r="F1118" s="11">
        <f t="shared" si="109"/>
        <v>0.9900000000000001</v>
      </c>
      <c r="G1118" s="11">
        <v>11.9</v>
      </c>
      <c r="H1118" s="11">
        <v>48.8</v>
      </c>
      <c r="I1118" s="11">
        <v>32.5261</v>
      </c>
      <c r="J1118" s="11">
        <v>32.504800000000003</v>
      </c>
      <c r="K1118" s="125">
        <f t="shared" si="120"/>
        <v>1.7749999999997119</v>
      </c>
      <c r="L1118" s="24">
        <v>44.8</v>
      </c>
      <c r="M1118" s="6">
        <v>3.79</v>
      </c>
      <c r="N1118" s="104">
        <v>3.4</v>
      </c>
      <c r="O1118" s="114">
        <v>13.2</v>
      </c>
      <c r="P1118" s="25">
        <f t="shared" si="122"/>
        <v>9.52</v>
      </c>
      <c r="Q1118" s="25">
        <f t="shared" si="123"/>
        <v>1.96</v>
      </c>
      <c r="R1118" s="26">
        <v>2.13</v>
      </c>
      <c r="S1118" s="26">
        <v>39.6</v>
      </c>
      <c r="T1118" s="26">
        <v>32.492800000000003</v>
      </c>
      <c r="U1118" s="121">
        <f t="shared" si="121"/>
        <v>1.5000000000000568</v>
      </c>
      <c r="V1118" s="38">
        <v>6.23</v>
      </c>
      <c r="W1118" s="126">
        <f t="shared" si="117"/>
        <v>3.2749999999997685</v>
      </c>
      <c r="Y1118" s="40">
        <v>636</v>
      </c>
      <c r="AA1118" s="40">
        <v>13.91</v>
      </c>
      <c r="AB1118" s="41">
        <v>12.43</v>
      </c>
      <c r="AC1118" s="48">
        <v>20.8</v>
      </c>
      <c r="AD1118" s="49">
        <v>3.22</v>
      </c>
      <c r="AE1118" s="49">
        <v>316</v>
      </c>
      <c r="AF1118" s="49">
        <v>2.2000000000000002</v>
      </c>
      <c r="AG1118" s="49">
        <f t="shared" si="116"/>
        <v>10.01</v>
      </c>
      <c r="AH1118" s="108">
        <v>0.9</v>
      </c>
      <c r="AK1118" s="56">
        <v>16.73</v>
      </c>
      <c r="AL1118" s="111">
        <v>44.664999999999999</v>
      </c>
      <c r="AM1118" s="111">
        <v>44.662129999999998</v>
      </c>
      <c r="AN1118" s="60">
        <f t="shared" si="118"/>
        <v>69.390715667347251</v>
      </c>
      <c r="AO1118" s="61">
        <v>6.61</v>
      </c>
      <c r="AS1118" s="138">
        <v>300</v>
      </c>
      <c r="AT1118" s="138">
        <v>400</v>
      </c>
      <c r="AU1118" s="151">
        <v>20</v>
      </c>
      <c r="AV1118" s="151">
        <v>25</v>
      </c>
      <c r="AW1118" s="151">
        <v>7</v>
      </c>
      <c r="AX1118" s="151">
        <v>10</v>
      </c>
      <c r="AY1118" s="151">
        <v>2.7</v>
      </c>
      <c r="AZ1118" s="151">
        <v>3.3</v>
      </c>
      <c r="BA1118" s="151">
        <v>2</v>
      </c>
      <c r="BB1118" s="151">
        <v>2</v>
      </c>
      <c r="BC1118" s="151">
        <v>12</v>
      </c>
      <c r="BD1118" s="151">
        <v>50</v>
      </c>
      <c r="BE1118" s="151">
        <v>100</v>
      </c>
      <c r="BF1118" s="151">
        <v>11</v>
      </c>
      <c r="BG1118" s="151">
        <v>30</v>
      </c>
      <c r="BH1118" s="151">
        <v>50</v>
      </c>
      <c r="BI1118" s="151">
        <v>42</v>
      </c>
      <c r="BJ1118" s="151">
        <v>50</v>
      </c>
      <c r="BK1118" s="151">
        <v>8</v>
      </c>
      <c r="BL1118" s="151">
        <v>12</v>
      </c>
      <c r="BM1118" s="151">
        <v>5</v>
      </c>
      <c r="BN1118" s="151">
        <v>10</v>
      </c>
      <c r="BO1118" s="151">
        <v>36</v>
      </c>
      <c r="BP1118" s="151">
        <v>41</v>
      </c>
      <c r="BQ1118" s="151">
        <v>2.4</v>
      </c>
    </row>
    <row r="1119" spans="1:69" hidden="1" x14ac:dyDescent="0.25">
      <c r="B1119" s="3" t="s">
        <v>328</v>
      </c>
      <c r="C1119" s="23">
        <v>3</v>
      </c>
      <c r="D1119" s="11">
        <v>1.1000000000000001</v>
      </c>
      <c r="E1119" s="11">
        <f t="shared" si="119"/>
        <v>39.5</v>
      </c>
      <c r="F1119" s="11">
        <f t="shared" si="109"/>
        <v>0.9900000000000001</v>
      </c>
      <c r="N1119" s="104">
        <v>3.7</v>
      </c>
      <c r="O1119" s="114">
        <v>13</v>
      </c>
      <c r="P1119" s="25">
        <f t="shared" si="122"/>
        <v>10.36</v>
      </c>
      <c r="Q1119" s="25">
        <f t="shared" si="123"/>
        <v>1.8600000000000003</v>
      </c>
      <c r="AF1119" s="49">
        <v>2</v>
      </c>
      <c r="AG1119" s="49">
        <f t="shared" si="116"/>
        <v>9.1</v>
      </c>
      <c r="AH1119" s="108">
        <v>0.8</v>
      </c>
      <c r="AS1119" s="138">
        <v>300</v>
      </c>
      <c r="AT1119" s="138">
        <v>400</v>
      </c>
      <c r="AU1119" s="151">
        <v>20</v>
      </c>
      <c r="AV1119" s="151">
        <v>25</v>
      </c>
      <c r="AW1119" s="151">
        <v>7</v>
      </c>
      <c r="AX1119" s="151">
        <v>10</v>
      </c>
      <c r="AY1119" s="151">
        <v>2.7</v>
      </c>
      <c r="AZ1119" s="151">
        <v>3.3</v>
      </c>
      <c r="BA1119" s="151">
        <v>2</v>
      </c>
      <c r="BB1119" s="151">
        <v>2</v>
      </c>
      <c r="BC1119" s="151">
        <v>12</v>
      </c>
      <c r="BD1119" s="151">
        <v>50</v>
      </c>
      <c r="BE1119" s="151">
        <v>100</v>
      </c>
      <c r="BF1119" s="151">
        <v>11</v>
      </c>
      <c r="BG1119" s="151">
        <v>30</v>
      </c>
      <c r="BH1119" s="151">
        <v>50</v>
      </c>
      <c r="BI1119" s="151">
        <v>42</v>
      </c>
      <c r="BJ1119" s="151">
        <v>50</v>
      </c>
      <c r="BK1119" s="151">
        <v>8</v>
      </c>
      <c r="BL1119" s="151">
        <v>12</v>
      </c>
      <c r="BM1119" s="151">
        <v>5</v>
      </c>
      <c r="BN1119" s="151">
        <v>10</v>
      </c>
      <c r="BO1119" s="151">
        <v>36</v>
      </c>
      <c r="BP1119" s="151">
        <v>41</v>
      </c>
      <c r="BQ1119" s="151">
        <v>2.4</v>
      </c>
    </row>
    <row r="1120" spans="1:69" hidden="1" x14ac:dyDescent="0.25">
      <c r="A1120" s="2">
        <v>43558</v>
      </c>
      <c r="B1120" s="3" t="s">
        <v>167</v>
      </c>
      <c r="C1120" s="23">
        <v>3.1</v>
      </c>
      <c r="D1120" s="11">
        <v>1.1499999999999999</v>
      </c>
      <c r="E1120" s="11">
        <f t="shared" si="119"/>
        <v>40.75</v>
      </c>
      <c r="F1120" s="11">
        <f t="shared" si="109"/>
        <v>1.0349999999999999</v>
      </c>
      <c r="G1120" s="11">
        <v>12.01</v>
      </c>
      <c r="H1120" s="11">
        <v>49.2</v>
      </c>
      <c r="I1120" s="11">
        <v>33.163800000000002</v>
      </c>
      <c r="J1120" s="11">
        <v>33.150300000000001</v>
      </c>
      <c r="K1120" s="125">
        <f t="shared" si="120"/>
        <v>1.1250000000000426</v>
      </c>
      <c r="L1120" s="24">
        <v>45.3</v>
      </c>
      <c r="M1120" s="6">
        <v>4.4000000000000004</v>
      </c>
      <c r="N1120" s="104">
        <v>3.8</v>
      </c>
      <c r="O1120" s="114">
        <v>14</v>
      </c>
      <c r="P1120" s="25">
        <f t="shared" si="122"/>
        <v>10.639999999999999</v>
      </c>
      <c r="Q1120" s="25">
        <f t="shared" si="123"/>
        <v>2.04</v>
      </c>
      <c r="R1120" s="26">
        <v>2.0099999999999998</v>
      </c>
      <c r="S1120" s="26">
        <v>39.700000000000003</v>
      </c>
      <c r="T1120" s="26">
        <v>33.138199999999998</v>
      </c>
      <c r="U1120" s="121">
        <f t="shared" si="121"/>
        <v>1.5125000000004718</v>
      </c>
      <c r="V1120" s="38">
        <v>6.07</v>
      </c>
      <c r="W1120" s="126">
        <f t="shared" si="117"/>
        <v>2.6375000000005144</v>
      </c>
      <c r="Y1120" s="40">
        <v>580</v>
      </c>
      <c r="AA1120" s="40">
        <v>16.97</v>
      </c>
      <c r="AB1120" s="41">
        <v>16.13</v>
      </c>
      <c r="AC1120" s="48">
        <v>20.100000000000001</v>
      </c>
      <c r="AD1120" s="49">
        <v>3.08</v>
      </c>
      <c r="AE1120" s="49">
        <v>322</v>
      </c>
      <c r="AF1120" s="49">
        <v>2</v>
      </c>
      <c r="AG1120" s="49">
        <f t="shared" si="116"/>
        <v>9.1</v>
      </c>
      <c r="AH1120" s="108">
        <v>0.9</v>
      </c>
      <c r="AK1120" s="56">
        <v>27.7</v>
      </c>
      <c r="AL1120" s="111">
        <v>44.688899999999997</v>
      </c>
      <c r="AM1120" s="111">
        <v>44.686</v>
      </c>
      <c r="AN1120" s="60">
        <f t="shared" si="118"/>
        <v>70.116054158529835</v>
      </c>
      <c r="AO1120" s="61">
        <v>7.1</v>
      </c>
      <c r="AS1120" s="138">
        <v>300</v>
      </c>
      <c r="AT1120" s="138">
        <v>400</v>
      </c>
      <c r="AU1120" s="151">
        <v>20</v>
      </c>
      <c r="AV1120" s="151">
        <v>25</v>
      </c>
      <c r="AW1120" s="151">
        <v>7</v>
      </c>
      <c r="AX1120" s="151">
        <v>10</v>
      </c>
      <c r="AY1120" s="151">
        <v>2.7</v>
      </c>
      <c r="AZ1120" s="151">
        <v>3.3</v>
      </c>
      <c r="BA1120" s="151">
        <v>2</v>
      </c>
      <c r="BB1120" s="151">
        <v>2</v>
      </c>
      <c r="BC1120" s="151">
        <v>12</v>
      </c>
      <c r="BD1120" s="151">
        <v>50</v>
      </c>
      <c r="BE1120" s="151">
        <v>100</v>
      </c>
      <c r="BF1120" s="151">
        <v>11</v>
      </c>
      <c r="BG1120" s="151">
        <v>30</v>
      </c>
      <c r="BH1120" s="151">
        <v>50</v>
      </c>
      <c r="BI1120" s="151">
        <v>42</v>
      </c>
      <c r="BJ1120" s="151">
        <v>50</v>
      </c>
      <c r="BK1120" s="151">
        <v>8</v>
      </c>
      <c r="BL1120" s="151">
        <v>12</v>
      </c>
      <c r="BM1120" s="151">
        <v>5</v>
      </c>
      <c r="BN1120" s="151">
        <v>10</v>
      </c>
      <c r="BO1120" s="151">
        <v>36</v>
      </c>
      <c r="BP1120" s="151">
        <v>41</v>
      </c>
      <c r="BQ1120" s="151">
        <v>2.4</v>
      </c>
    </row>
    <row r="1121" spans="1:69" hidden="1" x14ac:dyDescent="0.25">
      <c r="B1121" s="3" t="s">
        <v>153</v>
      </c>
      <c r="C1121" s="23">
        <v>3.1</v>
      </c>
      <c r="D1121" s="11">
        <v>1.3</v>
      </c>
      <c r="E1121" s="11">
        <f t="shared" si="119"/>
        <v>40.000000000000007</v>
      </c>
      <c r="F1121" s="11">
        <f t="shared" si="109"/>
        <v>1.1700000000000002</v>
      </c>
      <c r="G1121" s="11">
        <v>11.98</v>
      </c>
      <c r="H1121" s="11">
        <v>48.7</v>
      </c>
      <c r="I1121" s="11">
        <v>32.9178</v>
      </c>
      <c r="J1121" s="11">
        <v>32.9024</v>
      </c>
      <c r="K1121" s="125">
        <f t="shared" si="120"/>
        <v>1.283333333333303</v>
      </c>
      <c r="L1121" s="24">
        <v>45.2</v>
      </c>
      <c r="M1121" s="6">
        <v>4.7699999999999996</v>
      </c>
      <c r="N1121" s="104">
        <v>3.7</v>
      </c>
      <c r="O1121" s="114">
        <v>14.3</v>
      </c>
      <c r="P1121" s="25">
        <f t="shared" si="122"/>
        <v>10.36</v>
      </c>
      <c r="Q1121" s="25">
        <f t="shared" si="123"/>
        <v>2.1200000000000006</v>
      </c>
      <c r="R1121" s="26">
        <v>2.02</v>
      </c>
      <c r="S1121" s="26">
        <v>39.6</v>
      </c>
      <c r="T1121" s="26">
        <v>32.889699999999998</v>
      </c>
      <c r="U1121" s="121">
        <f t="shared" si="121"/>
        <v>1.587500000000297</v>
      </c>
      <c r="V1121" s="38">
        <v>6.1</v>
      </c>
      <c r="W1121" s="126">
        <f t="shared" si="117"/>
        <v>2.8708333333336</v>
      </c>
      <c r="Y1121" s="40">
        <v>588</v>
      </c>
      <c r="AA1121" s="40">
        <v>17.190000000000001</v>
      </c>
      <c r="AB1121" s="41">
        <v>16.329999999999998</v>
      </c>
      <c r="AC1121" s="48">
        <v>20.5</v>
      </c>
      <c r="AD1121" s="49">
        <v>3.12</v>
      </c>
      <c r="AE1121" s="49">
        <v>323</v>
      </c>
      <c r="AF1121" s="49">
        <v>1.8</v>
      </c>
      <c r="AG1121" s="49">
        <f t="shared" si="116"/>
        <v>8.19</v>
      </c>
      <c r="AH1121" s="108">
        <v>1</v>
      </c>
      <c r="AK1121" s="56">
        <v>20.309999999999999</v>
      </c>
      <c r="AL1121" s="111">
        <v>44.768700000000003</v>
      </c>
      <c r="AM1121" s="111">
        <v>44.766500000000001</v>
      </c>
      <c r="AN1121" s="60">
        <f t="shared" si="118"/>
        <v>53.191489361749952</v>
      </c>
      <c r="AO1121" s="61">
        <v>4.26</v>
      </c>
      <c r="AS1121" s="138">
        <v>300</v>
      </c>
      <c r="AT1121" s="151">
        <v>400</v>
      </c>
      <c r="AU1121" s="151">
        <v>20</v>
      </c>
      <c r="AV1121" s="151">
        <v>25</v>
      </c>
      <c r="AW1121" s="151">
        <v>7</v>
      </c>
      <c r="AX1121" s="151">
        <v>10</v>
      </c>
      <c r="AY1121" s="151">
        <v>2.7</v>
      </c>
      <c r="AZ1121" s="151">
        <v>3.3</v>
      </c>
      <c r="BA1121" s="151">
        <v>2</v>
      </c>
      <c r="BB1121" s="151">
        <v>2</v>
      </c>
      <c r="BC1121" s="151">
        <v>12</v>
      </c>
      <c r="BD1121" s="151">
        <v>50</v>
      </c>
      <c r="BE1121" s="151">
        <v>100</v>
      </c>
      <c r="BF1121" s="151">
        <v>11</v>
      </c>
      <c r="BG1121" s="151">
        <v>30</v>
      </c>
      <c r="BH1121" s="151">
        <v>50</v>
      </c>
      <c r="BI1121" s="151">
        <v>42</v>
      </c>
      <c r="BJ1121" s="151">
        <v>50</v>
      </c>
      <c r="BK1121" s="151">
        <v>8</v>
      </c>
      <c r="BL1121" s="151">
        <v>12</v>
      </c>
      <c r="BM1121" s="151">
        <v>5</v>
      </c>
      <c r="BN1121" s="151">
        <v>10</v>
      </c>
      <c r="BO1121" s="151">
        <v>36</v>
      </c>
      <c r="BP1121" s="151">
        <v>41</v>
      </c>
      <c r="BQ1121" s="151">
        <v>2.4</v>
      </c>
    </row>
    <row r="1122" spans="1:69" hidden="1" x14ac:dyDescent="0.25">
      <c r="B1122" s="3" t="s">
        <v>117</v>
      </c>
      <c r="C1122" s="23">
        <v>3</v>
      </c>
      <c r="D1122" s="11">
        <v>1</v>
      </c>
      <c r="E1122" s="11">
        <f t="shared" si="119"/>
        <v>40</v>
      </c>
      <c r="F1122" s="11">
        <f t="shared" si="109"/>
        <v>0.9</v>
      </c>
      <c r="N1122" s="104">
        <v>3.8</v>
      </c>
      <c r="O1122" s="114">
        <v>13</v>
      </c>
      <c r="P1122" s="25">
        <f t="shared" si="122"/>
        <v>10.639999999999999</v>
      </c>
      <c r="Q1122" s="25">
        <f t="shared" si="123"/>
        <v>1.8399999999999999</v>
      </c>
      <c r="AF1122" s="49">
        <v>1.9</v>
      </c>
      <c r="AG1122" s="49">
        <f t="shared" si="116"/>
        <v>8.6449999999999996</v>
      </c>
      <c r="AH1122" s="108">
        <v>0.9</v>
      </c>
      <c r="AS1122" s="151">
        <v>300</v>
      </c>
      <c r="AT1122" s="151">
        <v>400</v>
      </c>
      <c r="AU1122" s="151">
        <v>20</v>
      </c>
      <c r="AV1122" s="151">
        <v>25</v>
      </c>
      <c r="AW1122" s="151">
        <v>7</v>
      </c>
      <c r="AX1122" s="151">
        <v>10</v>
      </c>
      <c r="AY1122" s="151">
        <v>2.7</v>
      </c>
      <c r="AZ1122" s="151">
        <v>3.3</v>
      </c>
      <c r="BA1122" s="151">
        <v>2</v>
      </c>
      <c r="BB1122" s="151">
        <v>2</v>
      </c>
      <c r="BC1122" s="151">
        <v>12</v>
      </c>
      <c r="BD1122" s="151">
        <v>50</v>
      </c>
      <c r="BE1122" s="151">
        <v>100</v>
      </c>
      <c r="BF1122" s="151">
        <v>11</v>
      </c>
      <c r="BG1122" s="151">
        <v>30</v>
      </c>
      <c r="BH1122" s="151">
        <v>50</v>
      </c>
      <c r="BI1122" s="151">
        <v>42</v>
      </c>
      <c r="BJ1122" s="151">
        <v>50</v>
      </c>
      <c r="BK1122" s="151">
        <v>8</v>
      </c>
      <c r="BL1122" s="151">
        <v>12</v>
      </c>
      <c r="BM1122" s="151">
        <v>5</v>
      </c>
      <c r="BN1122" s="151">
        <v>10</v>
      </c>
      <c r="BO1122" s="151">
        <v>36</v>
      </c>
      <c r="BP1122" s="151">
        <v>41</v>
      </c>
      <c r="BQ1122" s="151">
        <v>2.4</v>
      </c>
    </row>
    <row r="1123" spans="1:69" hidden="1" x14ac:dyDescent="0.25">
      <c r="A1123" s="2">
        <v>43559</v>
      </c>
      <c r="B1123" s="3" t="s">
        <v>39</v>
      </c>
      <c r="C1123" s="23">
        <v>3.1</v>
      </c>
      <c r="D1123" s="11">
        <v>1.1000000000000001</v>
      </c>
      <c r="E1123" s="11">
        <f t="shared" si="119"/>
        <v>41</v>
      </c>
      <c r="F1123" s="11">
        <f t="shared" si="109"/>
        <v>0.9900000000000001</v>
      </c>
      <c r="G1123" s="11">
        <v>11.89</v>
      </c>
      <c r="H1123" s="11">
        <v>48.7</v>
      </c>
      <c r="I1123" s="11">
        <v>33.299100000000003</v>
      </c>
      <c r="J1123" s="11">
        <v>33.289200000000001</v>
      </c>
      <c r="K1123" s="125">
        <f t="shared" si="120"/>
        <v>0.82500000000014972</v>
      </c>
      <c r="L1123" s="24">
        <v>44.1</v>
      </c>
      <c r="M1123" s="6">
        <v>5.68</v>
      </c>
      <c r="N1123" s="104">
        <v>3.2</v>
      </c>
      <c r="O1123" s="114">
        <v>13.9</v>
      </c>
      <c r="P1123" s="25">
        <f t="shared" si="122"/>
        <v>8.9599999999999991</v>
      </c>
      <c r="Q1123" s="25">
        <f t="shared" si="123"/>
        <v>2.14</v>
      </c>
      <c r="R1123" s="26">
        <v>2.12</v>
      </c>
      <c r="S1123" s="26">
        <v>39.4</v>
      </c>
      <c r="T1123" s="26">
        <v>33.279499999999999</v>
      </c>
      <c r="U1123" s="121">
        <f t="shared" si="121"/>
        <v>1.2125000000002828</v>
      </c>
      <c r="V1123" s="38">
        <v>6.11</v>
      </c>
      <c r="W1123" s="126">
        <f t="shared" si="117"/>
        <v>2.0375000000004326</v>
      </c>
      <c r="Y1123" s="40">
        <v>564</v>
      </c>
      <c r="AA1123" s="40">
        <v>22.23</v>
      </c>
      <c r="AB1123" s="41">
        <v>22.2</v>
      </c>
      <c r="AC1123" s="48">
        <v>20</v>
      </c>
      <c r="AD1123" s="49">
        <v>3.18</v>
      </c>
      <c r="AE1123" s="49">
        <v>327</v>
      </c>
      <c r="AF1123" s="49">
        <v>1.7</v>
      </c>
      <c r="AG1123" s="49">
        <f t="shared" si="116"/>
        <v>7.7349999999999994</v>
      </c>
      <c r="AH1123" s="108">
        <v>0.9</v>
      </c>
      <c r="AK1123" s="56">
        <v>13.69</v>
      </c>
      <c r="AL1123" s="111">
        <v>44.5749</v>
      </c>
      <c r="AM1123" s="111">
        <v>44.572299999999998</v>
      </c>
      <c r="AN1123" s="60">
        <f t="shared" si="118"/>
        <v>62.862669245673253</v>
      </c>
      <c r="AO1123" s="61">
        <v>5.18</v>
      </c>
      <c r="AS1123" s="151">
        <v>300</v>
      </c>
      <c r="AT1123" s="151">
        <v>400</v>
      </c>
      <c r="AU1123" s="151">
        <v>20</v>
      </c>
      <c r="AV1123" s="151">
        <v>25</v>
      </c>
      <c r="AW1123" s="151">
        <v>7</v>
      </c>
      <c r="AX1123" s="151">
        <v>10</v>
      </c>
      <c r="AY1123" s="151">
        <v>2.7</v>
      </c>
      <c r="AZ1123" s="151">
        <v>3.3</v>
      </c>
      <c r="BA1123" s="151">
        <v>2</v>
      </c>
      <c r="BB1123" s="151">
        <v>2</v>
      </c>
      <c r="BC1123" s="151">
        <v>12</v>
      </c>
      <c r="BD1123" s="151">
        <v>50</v>
      </c>
      <c r="BE1123" s="151">
        <v>100</v>
      </c>
      <c r="BF1123" s="151">
        <v>11</v>
      </c>
      <c r="BG1123" s="151">
        <v>30</v>
      </c>
      <c r="BH1123" s="151">
        <v>50</v>
      </c>
      <c r="BI1123" s="151">
        <v>42</v>
      </c>
      <c r="BJ1123" s="151">
        <v>50</v>
      </c>
      <c r="BK1123" s="151">
        <v>8</v>
      </c>
      <c r="BL1123" s="151">
        <v>12</v>
      </c>
      <c r="BM1123" s="151">
        <v>5</v>
      </c>
      <c r="BN1123" s="151">
        <v>10</v>
      </c>
      <c r="BO1123" s="151">
        <v>36</v>
      </c>
      <c r="BP1123" s="151">
        <v>41</v>
      </c>
      <c r="BQ1123" s="151">
        <v>2.4</v>
      </c>
    </row>
    <row r="1124" spans="1:69" hidden="1" x14ac:dyDescent="0.25">
      <c r="A1124" s="142"/>
      <c r="B1124" s="3" t="s">
        <v>92</v>
      </c>
      <c r="C1124" s="23">
        <v>3.3</v>
      </c>
      <c r="D1124" s="11">
        <v>1.2</v>
      </c>
      <c r="E1124" s="11">
        <f t="shared" si="119"/>
        <v>43.5</v>
      </c>
      <c r="F1124" s="11">
        <f t="shared" si="109"/>
        <v>1.08</v>
      </c>
      <c r="G1124" s="11">
        <v>11.88</v>
      </c>
      <c r="H1124" s="11">
        <v>49</v>
      </c>
      <c r="I1124" s="11">
        <v>33.197499999999998</v>
      </c>
      <c r="J1124" s="11">
        <v>33.186100000000003</v>
      </c>
      <c r="K1124" s="125">
        <f t="shared" si="120"/>
        <v>0.94999999999956231</v>
      </c>
      <c r="L1124" s="24">
        <v>44</v>
      </c>
      <c r="M1124" s="6">
        <v>2.16</v>
      </c>
      <c r="N1124" s="104">
        <v>3.3</v>
      </c>
      <c r="O1124" s="114">
        <v>9.3000000000000007</v>
      </c>
      <c r="P1124" s="25">
        <f t="shared" si="122"/>
        <v>9.2399999999999984</v>
      </c>
      <c r="Q1124" s="25">
        <f t="shared" si="123"/>
        <v>1.2000000000000002</v>
      </c>
      <c r="R1124" s="26">
        <v>2.09</v>
      </c>
      <c r="S1124" s="26">
        <v>39.4</v>
      </c>
      <c r="T1124" s="26">
        <v>33.1755</v>
      </c>
      <c r="U1124" s="121">
        <f t="shared" si="121"/>
        <v>1.3250000000004647</v>
      </c>
      <c r="V1124" s="38">
        <v>6.22</v>
      </c>
      <c r="W1124" s="126">
        <f t="shared" si="117"/>
        <v>2.275000000000027</v>
      </c>
      <c r="X1124" s="150">
        <v>634</v>
      </c>
      <c r="Y1124" s="40">
        <v>562</v>
      </c>
      <c r="Z1124" s="40">
        <v>607</v>
      </c>
      <c r="AA1124" s="40">
        <v>21.77</v>
      </c>
      <c r="AB1124" s="41">
        <v>22.38</v>
      </c>
      <c r="AC1124" s="48">
        <v>21.2</v>
      </c>
      <c r="AD1124" s="49">
        <v>3.17</v>
      </c>
      <c r="AE1124" s="49">
        <v>315</v>
      </c>
      <c r="AF1124" s="49">
        <v>1.8</v>
      </c>
      <c r="AG1124" s="49">
        <f t="shared" si="116"/>
        <v>8.19</v>
      </c>
      <c r="AH1124" s="108">
        <v>0.8</v>
      </c>
      <c r="AK1124" s="56">
        <v>13.47</v>
      </c>
      <c r="AL1124" s="111">
        <v>44.773400000000002</v>
      </c>
      <c r="AM1124" s="111">
        <v>44.770899999999997</v>
      </c>
      <c r="AN1124" s="60">
        <f t="shared" si="118"/>
        <v>60.444874274778329</v>
      </c>
      <c r="AO1124" s="61">
        <v>7.18</v>
      </c>
      <c r="AS1124" s="151">
        <v>300</v>
      </c>
      <c r="AT1124" s="151">
        <v>400</v>
      </c>
      <c r="AU1124" s="151">
        <v>20</v>
      </c>
      <c r="AV1124" s="151">
        <v>25</v>
      </c>
      <c r="AW1124" s="151">
        <v>7</v>
      </c>
      <c r="AX1124" s="151">
        <v>10</v>
      </c>
      <c r="AY1124" s="151">
        <v>2.7</v>
      </c>
      <c r="AZ1124" s="151">
        <v>3.3</v>
      </c>
      <c r="BA1124" s="151">
        <v>2</v>
      </c>
      <c r="BB1124" s="151">
        <v>2</v>
      </c>
      <c r="BC1124" s="151">
        <v>12</v>
      </c>
      <c r="BD1124" s="151">
        <v>50</v>
      </c>
      <c r="BE1124" s="151">
        <v>100</v>
      </c>
      <c r="BF1124" s="151">
        <v>11</v>
      </c>
      <c r="BG1124" s="151">
        <v>30</v>
      </c>
      <c r="BH1124" s="151">
        <v>50</v>
      </c>
      <c r="BI1124" s="151">
        <v>42</v>
      </c>
      <c r="BJ1124" s="151">
        <v>50</v>
      </c>
      <c r="BK1124" s="151">
        <v>8</v>
      </c>
      <c r="BL1124" s="151">
        <v>12</v>
      </c>
      <c r="BM1124" s="151">
        <v>5</v>
      </c>
      <c r="BN1124" s="151">
        <v>10</v>
      </c>
      <c r="BO1124" s="151">
        <v>36</v>
      </c>
      <c r="BP1124" s="151">
        <v>41</v>
      </c>
      <c r="BQ1124" s="151">
        <v>2.4</v>
      </c>
    </row>
    <row r="1125" spans="1:69" hidden="1" x14ac:dyDescent="0.25">
      <c r="A1125" s="142"/>
      <c r="B1125" s="3" t="s">
        <v>117</v>
      </c>
      <c r="C1125" s="23">
        <v>3.3</v>
      </c>
      <c r="D1125" s="11">
        <v>1.1000000000000001</v>
      </c>
      <c r="E1125" s="11">
        <f t="shared" si="119"/>
        <v>44</v>
      </c>
      <c r="F1125" s="11">
        <f t="shared" si="109"/>
        <v>0.9900000000000001</v>
      </c>
      <c r="K1125" s="125">
        <f t="shared" si="120"/>
        <v>0</v>
      </c>
      <c r="N1125" s="104">
        <v>3.4</v>
      </c>
      <c r="O1125" s="114">
        <v>8</v>
      </c>
      <c r="P1125" s="25">
        <f t="shared" si="122"/>
        <v>9.52</v>
      </c>
      <c r="Q1125" s="25">
        <f t="shared" si="123"/>
        <v>0.91999999999999993</v>
      </c>
      <c r="AF1125" s="49">
        <v>2</v>
      </c>
      <c r="AG1125" s="49">
        <f t="shared" si="116"/>
        <v>9.1</v>
      </c>
      <c r="AH1125" s="108">
        <v>0.9</v>
      </c>
      <c r="AS1125" s="151">
        <v>300</v>
      </c>
      <c r="AT1125" s="151">
        <v>400</v>
      </c>
      <c r="AU1125" s="151">
        <v>20</v>
      </c>
      <c r="AV1125" s="151">
        <v>25</v>
      </c>
      <c r="AW1125" s="151">
        <v>7</v>
      </c>
      <c r="AX1125" s="151">
        <v>10</v>
      </c>
      <c r="AY1125" s="151">
        <v>2.7</v>
      </c>
      <c r="AZ1125" s="151">
        <v>3.3</v>
      </c>
      <c r="BA1125" s="151">
        <v>2</v>
      </c>
      <c r="BB1125" s="151">
        <v>2</v>
      </c>
      <c r="BC1125" s="151">
        <v>12</v>
      </c>
      <c r="BD1125" s="151">
        <v>50</v>
      </c>
      <c r="BE1125" s="151">
        <v>100</v>
      </c>
      <c r="BF1125" s="151">
        <v>11</v>
      </c>
      <c r="BG1125" s="151">
        <v>30</v>
      </c>
      <c r="BH1125" s="151">
        <v>50</v>
      </c>
      <c r="BI1125" s="151">
        <v>42</v>
      </c>
      <c r="BJ1125" s="151">
        <v>50</v>
      </c>
      <c r="BK1125" s="151">
        <v>8</v>
      </c>
      <c r="BL1125" s="151">
        <v>12</v>
      </c>
      <c r="BM1125" s="151">
        <v>5</v>
      </c>
      <c r="BN1125" s="151">
        <v>10</v>
      </c>
      <c r="BO1125" s="151">
        <v>36</v>
      </c>
      <c r="BP1125" s="151">
        <v>41</v>
      </c>
      <c r="BQ1125" s="151">
        <v>2.4</v>
      </c>
    </row>
    <row r="1126" spans="1:69" hidden="1" x14ac:dyDescent="0.25">
      <c r="A1126" s="143">
        <v>43560</v>
      </c>
      <c r="B1126" s="3" t="s">
        <v>39</v>
      </c>
      <c r="C1126" s="23">
        <v>3.1</v>
      </c>
      <c r="D1126" s="11">
        <v>1.2</v>
      </c>
      <c r="E1126" s="11">
        <f t="shared" si="119"/>
        <v>40.5</v>
      </c>
      <c r="F1126" s="11">
        <f t="shared" si="109"/>
        <v>1.08</v>
      </c>
      <c r="G1126" s="11">
        <v>11.94</v>
      </c>
      <c r="H1126" s="11">
        <v>48.8</v>
      </c>
      <c r="I1126" s="11">
        <v>33.056600000000003</v>
      </c>
      <c r="J1126" s="11">
        <v>33.047600000000003</v>
      </c>
      <c r="K1126" s="125">
        <f t="shared" si="120"/>
        <v>0.75000000000002842</v>
      </c>
      <c r="L1126" s="24">
        <v>43.7</v>
      </c>
      <c r="M1126" s="6">
        <v>2.7</v>
      </c>
      <c r="N1126" s="104">
        <v>3.7</v>
      </c>
      <c r="O1126" s="114">
        <v>12</v>
      </c>
      <c r="P1126" s="25">
        <f t="shared" si="122"/>
        <v>10.36</v>
      </c>
      <c r="Q1126" s="25">
        <f t="shared" si="123"/>
        <v>1.6600000000000001</v>
      </c>
      <c r="R1126" s="26">
        <v>2.0499999999999998</v>
      </c>
      <c r="S1126" s="26">
        <v>39.200000000000003</v>
      </c>
      <c r="T1126" s="26">
        <v>33.035400000000003</v>
      </c>
      <c r="U1126" s="121">
        <f t="shared" si="121"/>
        <v>1.5249999999999986</v>
      </c>
      <c r="V1126" s="38">
        <v>6.16</v>
      </c>
      <c r="W1126" s="126">
        <f t="shared" si="117"/>
        <v>2.275000000000027</v>
      </c>
      <c r="X1126" s="150">
        <v>637</v>
      </c>
      <c r="Y1126" s="40">
        <v>555</v>
      </c>
      <c r="Z1126" s="40">
        <v>613</v>
      </c>
      <c r="AA1126" s="40">
        <v>25.3</v>
      </c>
      <c r="AB1126" s="41">
        <v>25.91</v>
      </c>
      <c r="AC1126" s="48">
        <v>21.2</v>
      </c>
      <c r="AD1126" s="49">
        <v>3.15</v>
      </c>
      <c r="AE1126" s="49">
        <v>325</v>
      </c>
      <c r="AF1126" s="49">
        <v>2</v>
      </c>
      <c r="AG1126" s="49">
        <f t="shared" si="116"/>
        <v>9.1</v>
      </c>
      <c r="AH1126" s="108">
        <v>0.75</v>
      </c>
      <c r="AK1126" s="56">
        <v>13.06</v>
      </c>
      <c r="AL1126" s="111">
        <v>44.659399999999998</v>
      </c>
      <c r="AM1126" s="111">
        <v>44.656999999999996</v>
      </c>
      <c r="AN1126" s="60">
        <f t="shared" si="118"/>
        <v>58.027079303711609</v>
      </c>
      <c r="AO1126" s="61">
        <v>6.34</v>
      </c>
      <c r="AS1126" s="151">
        <v>300</v>
      </c>
      <c r="AT1126" s="151">
        <v>400</v>
      </c>
      <c r="AU1126" s="151">
        <v>20</v>
      </c>
      <c r="AV1126" s="151">
        <v>25</v>
      </c>
      <c r="AW1126" s="151">
        <v>7</v>
      </c>
      <c r="AX1126" s="151">
        <v>10</v>
      </c>
      <c r="AY1126" s="151">
        <v>2.7</v>
      </c>
      <c r="AZ1126" s="151">
        <v>3.3</v>
      </c>
      <c r="BA1126" s="151">
        <v>2</v>
      </c>
      <c r="BB1126" s="151">
        <v>2</v>
      </c>
      <c r="BC1126" s="151">
        <v>12</v>
      </c>
      <c r="BD1126" s="151">
        <v>50</v>
      </c>
      <c r="BE1126" s="151">
        <v>100</v>
      </c>
      <c r="BF1126" s="151">
        <v>11</v>
      </c>
      <c r="BG1126" s="151">
        <v>30</v>
      </c>
      <c r="BH1126" s="151">
        <v>50</v>
      </c>
      <c r="BI1126" s="151">
        <v>42</v>
      </c>
      <c r="BJ1126" s="151">
        <v>50</v>
      </c>
      <c r="BK1126" s="151">
        <v>8</v>
      </c>
      <c r="BL1126" s="151">
        <v>12</v>
      </c>
      <c r="BM1126" s="151">
        <v>5</v>
      </c>
      <c r="BN1126" s="151">
        <v>10</v>
      </c>
      <c r="BO1126" s="151">
        <v>36</v>
      </c>
      <c r="BP1126" s="151">
        <v>41</v>
      </c>
      <c r="BQ1126" s="151">
        <v>2.4</v>
      </c>
    </row>
    <row r="1127" spans="1:69" hidden="1" x14ac:dyDescent="0.25">
      <c r="A1127" s="143"/>
      <c r="B1127" s="3" t="s">
        <v>76</v>
      </c>
      <c r="C1127" s="23">
        <v>3.1</v>
      </c>
      <c r="D1127" s="11">
        <v>1.2</v>
      </c>
      <c r="E1127" s="11">
        <f t="shared" si="119"/>
        <v>40.5</v>
      </c>
      <c r="F1127" s="11">
        <f t="shared" si="109"/>
        <v>1.08</v>
      </c>
      <c r="G1127" s="11">
        <v>11.9</v>
      </c>
      <c r="H1127" s="11">
        <v>42.4</v>
      </c>
      <c r="I1127" s="11">
        <v>32.640099999999997</v>
      </c>
      <c r="J1127" s="11">
        <v>32.629100000000001</v>
      </c>
      <c r="K1127" s="125">
        <f t="shared" si="120"/>
        <v>0.91666666666630658</v>
      </c>
      <c r="L1127" s="24">
        <v>47.8</v>
      </c>
      <c r="M1127" s="6">
        <v>3.25</v>
      </c>
      <c r="N1127" s="104">
        <v>3.5</v>
      </c>
      <c r="O1127" s="114">
        <v>12.9</v>
      </c>
      <c r="P1127" s="25">
        <f t="shared" si="122"/>
        <v>9.7999999999999989</v>
      </c>
      <c r="Q1127" s="25">
        <f t="shared" si="123"/>
        <v>1.8800000000000001</v>
      </c>
      <c r="R1127" s="26">
        <v>2.0099999999999998</v>
      </c>
      <c r="S1127" s="26">
        <v>39.200000000000003</v>
      </c>
      <c r="T1127" s="26">
        <v>32.618000000000002</v>
      </c>
      <c r="U1127" s="121">
        <f t="shared" si="121"/>
        <v>1.3874999999998749</v>
      </c>
      <c r="V1127" s="38">
        <v>6.26</v>
      </c>
      <c r="W1127" s="126">
        <f t="shared" si="117"/>
        <v>2.3041666666661813</v>
      </c>
      <c r="X1127" s="150">
        <v>656</v>
      </c>
      <c r="Y1127" s="40">
        <v>565</v>
      </c>
      <c r="Z1127" s="40">
        <v>620</v>
      </c>
      <c r="AA1127" s="40">
        <v>24.67</v>
      </c>
      <c r="AB1127" s="41">
        <v>27021</v>
      </c>
      <c r="AC1127" s="48">
        <v>21.2</v>
      </c>
      <c r="AD1127" s="49">
        <v>3.15</v>
      </c>
      <c r="AE1127" s="49">
        <v>322</v>
      </c>
      <c r="AF1127" s="49">
        <v>1.9</v>
      </c>
      <c r="AG1127" s="49">
        <f t="shared" si="116"/>
        <v>8.6449999999999996</v>
      </c>
      <c r="AH1127" s="108">
        <v>1</v>
      </c>
      <c r="AK1127" s="56">
        <v>12.92</v>
      </c>
      <c r="AL1127" s="111">
        <v>44.6584</v>
      </c>
      <c r="AM1127" s="111">
        <v>44.654499999999999</v>
      </c>
      <c r="AN1127" s="60">
        <f t="shared" si="118"/>
        <v>94.29400386850989</v>
      </c>
      <c r="AO1127" s="61">
        <v>5.79</v>
      </c>
      <c r="AS1127" s="151">
        <v>300</v>
      </c>
      <c r="AT1127" s="151">
        <v>400</v>
      </c>
      <c r="AU1127" s="151">
        <v>20</v>
      </c>
      <c r="AV1127" s="151">
        <v>25</v>
      </c>
      <c r="AW1127" s="151">
        <v>7</v>
      </c>
      <c r="AX1127" s="151">
        <v>10</v>
      </c>
      <c r="AY1127" s="151">
        <v>2.7</v>
      </c>
      <c r="AZ1127" s="151">
        <v>3.3</v>
      </c>
      <c r="BA1127" s="151">
        <v>2</v>
      </c>
      <c r="BB1127" s="151">
        <v>2</v>
      </c>
      <c r="BC1127" s="151">
        <v>12</v>
      </c>
      <c r="BD1127" s="151">
        <v>50</v>
      </c>
      <c r="BE1127" s="151">
        <v>100</v>
      </c>
      <c r="BF1127" s="151">
        <v>11</v>
      </c>
      <c r="BG1127" s="151">
        <v>30</v>
      </c>
      <c r="BH1127" s="151">
        <v>50</v>
      </c>
      <c r="BI1127" s="151">
        <v>42</v>
      </c>
      <c r="BJ1127" s="151">
        <v>50</v>
      </c>
      <c r="BK1127" s="151">
        <v>8</v>
      </c>
      <c r="BL1127" s="151">
        <v>12</v>
      </c>
      <c r="BM1127" s="151">
        <v>5</v>
      </c>
      <c r="BN1127" s="151">
        <v>10</v>
      </c>
      <c r="BO1127" s="151">
        <v>36</v>
      </c>
      <c r="BP1127" s="151">
        <v>41</v>
      </c>
      <c r="BQ1127" s="151">
        <v>2.4</v>
      </c>
    </row>
    <row r="1128" spans="1:69" hidden="1" x14ac:dyDescent="0.25">
      <c r="A1128" s="143"/>
      <c r="B1128" s="3" t="s">
        <v>226</v>
      </c>
      <c r="AS1128" s="151">
        <v>300</v>
      </c>
      <c r="AT1128" s="151">
        <v>400</v>
      </c>
      <c r="AU1128" s="151">
        <v>20</v>
      </c>
      <c r="AV1128" s="151">
        <v>25</v>
      </c>
      <c r="AW1128" s="151">
        <v>7</v>
      </c>
      <c r="AX1128" s="151">
        <v>10</v>
      </c>
      <c r="AY1128" s="151">
        <v>2.7</v>
      </c>
      <c r="AZ1128" s="151">
        <v>3.3</v>
      </c>
      <c r="BA1128" s="151">
        <v>2</v>
      </c>
      <c r="BB1128" s="151">
        <v>2</v>
      </c>
      <c r="BC1128" s="151">
        <v>12</v>
      </c>
      <c r="BD1128" s="151">
        <v>50</v>
      </c>
      <c r="BE1128" s="151">
        <v>100</v>
      </c>
      <c r="BF1128" s="151">
        <v>11</v>
      </c>
      <c r="BG1128" s="151">
        <v>30</v>
      </c>
      <c r="BH1128" s="151">
        <v>50</v>
      </c>
      <c r="BI1128" s="151">
        <v>42</v>
      </c>
      <c r="BJ1128" s="151">
        <v>50</v>
      </c>
      <c r="BK1128" s="151">
        <v>8</v>
      </c>
      <c r="BL1128" s="151">
        <v>12</v>
      </c>
      <c r="BM1128" s="151">
        <v>5</v>
      </c>
      <c r="BN1128" s="151">
        <v>10</v>
      </c>
      <c r="BO1128" s="151">
        <v>36</v>
      </c>
      <c r="BP1128" s="151">
        <v>41</v>
      </c>
      <c r="BQ1128" s="151">
        <v>2.4</v>
      </c>
    </row>
    <row r="1129" spans="1:69" hidden="1" x14ac:dyDescent="0.25">
      <c r="A1129" s="143">
        <v>43563</v>
      </c>
      <c r="B1129" s="3" t="s">
        <v>34</v>
      </c>
      <c r="C1129" s="23">
        <v>3.1</v>
      </c>
      <c r="D1129" s="11">
        <v>1.1000000000000001</v>
      </c>
      <c r="E1129" s="11">
        <f t="shared" si="119"/>
        <v>41</v>
      </c>
      <c r="F1129" s="11">
        <f t="shared" ref="F1129:F1191" si="124">D1129*0.9</f>
        <v>0.9900000000000001</v>
      </c>
      <c r="G1129" s="11">
        <v>11.94</v>
      </c>
      <c r="H1129" s="11">
        <v>48.7</v>
      </c>
      <c r="I1129" s="11">
        <v>32.9253</v>
      </c>
      <c r="J1129" s="11">
        <v>32.906999999999996</v>
      </c>
      <c r="K1129" s="125">
        <f t="shared" si="120"/>
        <v>1.5250000000002946</v>
      </c>
      <c r="L1129" s="24">
        <v>42.4</v>
      </c>
      <c r="M1129" s="6">
        <v>2.8</v>
      </c>
      <c r="N1129" s="104">
        <v>3.8</v>
      </c>
      <c r="O1129" s="114">
        <v>10</v>
      </c>
      <c r="P1129" s="25">
        <f t="shared" si="122"/>
        <v>10.639999999999999</v>
      </c>
      <c r="Q1129" s="25">
        <f t="shared" si="123"/>
        <v>1.2400000000000002</v>
      </c>
      <c r="R1129" s="26">
        <v>1.97</v>
      </c>
      <c r="S1129" s="26">
        <v>39.299999999999997</v>
      </c>
      <c r="T1129" s="26">
        <v>32.895299999999999</v>
      </c>
      <c r="U1129" s="121">
        <f t="shared" si="121"/>
        <v>1.4624999999997002</v>
      </c>
      <c r="V1129" s="38">
        <v>6.03</v>
      </c>
      <c r="W1129" s="126">
        <f t="shared" si="117"/>
        <v>2.9874999999999945</v>
      </c>
      <c r="X1129" s="150">
        <v>591</v>
      </c>
      <c r="Y1129" s="40">
        <v>537</v>
      </c>
      <c r="Z1129" s="40">
        <v>587</v>
      </c>
      <c r="AA1129" s="40">
        <v>26.6</v>
      </c>
      <c r="AB1129" s="41">
        <v>23.6</v>
      </c>
      <c r="AC1129" s="48">
        <v>21</v>
      </c>
      <c r="AD1129" s="49">
        <v>3.06</v>
      </c>
      <c r="AE1129" s="49">
        <v>328</v>
      </c>
      <c r="AF1129" s="49">
        <v>1.9</v>
      </c>
      <c r="AG1129" s="49">
        <f t="shared" si="116"/>
        <v>8.6449999999999996</v>
      </c>
      <c r="AH1129" s="108">
        <v>0.8</v>
      </c>
      <c r="AK1129" s="56">
        <v>12.64</v>
      </c>
      <c r="AL1129" s="111">
        <v>44.8718</v>
      </c>
      <c r="AM1129" s="111">
        <v>44.869399999999999</v>
      </c>
      <c r="AN1129" s="60">
        <f t="shared" si="118"/>
        <v>58.027079303711609</v>
      </c>
      <c r="AO1129" s="61">
        <v>4.51</v>
      </c>
      <c r="AS1129" s="151">
        <v>300</v>
      </c>
      <c r="AT1129" s="151">
        <v>400</v>
      </c>
      <c r="AU1129" s="151">
        <v>20</v>
      </c>
      <c r="AV1129" s="151">
        <v>25</v>
      </c>
      <c r="AW1129" s="151">
        <v>7</v>
      </c>
      <c r="AX1129" s="151">
        <v>10</v>
      </c>
      <c r="AY1129" s="151">
        <v>2.7</v>
      </c>
      <c r="AZ1129" s="151">
        <v>3.3</v>
      </c>
      <c r="BA1129" s="151">
        <v>2</v>
      </c>
      <c r="BB1129" s="151">
        <v>2</v>
      </c>
      <c r="BC1129" s="151">
        <v>12</v>
      </c>
      <c r="BD1129" s="151">
        <v>50</v>
      </c>
      <c r="BE1129" s="151">
        <v>100</v>
      </c>
      <c r="BF1129" s="151">
        <v>11</v>
      </c>
      <c r="BG1129" s="151">
        <v>30</v>
      </c>
      <c r="BH1129" s="151">
        <v>50</v>
      </c>
      <c r="BI1129" s="151">
        <v>42</v>
      </c>
      <c r="BJ1129" s="151">
        <v>50</v>
      </c>
      <c r="BK1129" s="151">
        <v>8</v>
      </c>
      <c r="BL1129" s="151">
        <v>12</v>
      </c>
      <c r="BM1129" s="151">
        <v>5</v>
      </c>
      <c r="BN1129" s="151">
        <v>10</v>
      </c>
      <c r="BO1129" s="151">
        <v>36</v>
      </c>
      <c r="BP1129" s="151">
        <v>41</v>
      </c>
      <c r="BQ1129" s="151">
        <v>2.4</v>
      </c>
    </row>
    <row r="1130" spans="1:69" hidden="1" x14ac:dyDescent="0.25">
      <c r="A1130" s="143"/>
      <c r="B1130" s="3">
        <v>14</v>
      </c>
      <c r="C1130" s="23">
        <v>3.2</v>
      </c>
      <c r="D1130" s="11">
        <v>1.1000000000000001</v>
      </c>
      <c r="E1130" s="11">
        <f t="shared" si="119"/>
        <v>42.5</v>
      </c>
      <c r="F1130" s="11">
        <f t="shared" si="124"/>
        <v>0.9900000000000001</v>
      </c>
      <c r="G1130" s="11">
        <v>12.01</v>
      </c>
      <c r="H1130" s="11">
        <v>48</v>
      </c>
      <c r="I1130" s="11">
        <v>33.165599999999998</v>
      </c>
      <c r="J1130" s="11">
        <v>33.150100000000002</v>
      </c>
      <c r="K1130" s="125">
        <f t="shared" si="120"/>
        <v>1.2916666666663208</v>
      </c>
      <c r="L1130" s="24">
        <v>43</v>
      </c>
      <c r="M1130" s="6">
        <v>3.2</v>
      </c>
      <c r="N1130" s="104">
        <v>3.6</v>
      </c>
      <c r="O1130" s="114">
        <v>13</v>
      </c>
      <c r="P1130" s="25">
        <f t="shared" si="122"/>
        <v>10.08</v>
      </c>
      <c r="Q1130" s="25">
        <f t="shared" si="123"/>
        <v>1.8800000000000001</v>
      </c>
      <c r="R1130" s="26">
        <v>2.08</v>
      </c>
      <c r="S1130" s="26">
        <v>38.6</v>
      </c>
      <c r="T1130" s="26">
        <v>33.138500000000001</v>
      </c>
      <c r="U1130" s="121">
        <f t="shared" si="121"/>
        <v>1.4500000000001734</v>
      </c>
      <c r="V1130" s="38">
        <v>5.9</v>
      </c>
      <c r="W1130" s="126">
        <f t="shared" si="117"/>
        <v>2.7416666666664939</v>
      </c>
      <c r="X1130" s="150">
        <v>590</v>
      </c>
      <c r="Y1130" s="40">
        <v>571</v>
      </c>
      <c r="Z1130" s="40">
        <v>588</v>
      </c>
      <c r="AA1130" s="40">
        <v>40.200000000000003</v>
      </c>
      <c r="AB1130" s="41">
        <v>16.29</v>
      </c>
      <c r="AC1130" s="48">
        <v>21.9</v>
      </c>
      <c r="AD1130" s="49">
        <v>3.18</v>
      </c>
      <c r="AE1130" s="49">
        <v>325</v>
      </c>
      <c r="AF1130" s="49">
        <v>2.1</v>
      </c>
      <c r="AG1130" s="49">
        <f t="shared" si="116"/>
        <v>9.5549999999999997</v>
      </c>
      <c r="AH1130" s="108">
        <v>1</v>
      </c>
      <c r="AK1130" s="56">
        <v>12.52</v>
      </c>
      <c r="AL1130" s="111">
        <v>44.725099999999998</v>
      </c>
      <c r="AM1130" s="111">
        <v>44.722200000000001</v>
      </c>
      <c r="AN1130" s="60">
        <f t="shared" si="118"/>
        <v>70.116054158529835</v>
      </c>
      <c r="AO1130" s="61">
        <v>6.57</v>
      </c>
      <c r="AS1130" s="151">
        <v>300</v>
      </c>
      <c r="AT1130" s="151">
        <v>400</v>
      </c>
      <c r="AU1130" s="151">
        <v>20</v>
      </c>
      <c r="AV1130" s="151">
        <v>25</v>
      </c>
      <c r="AW1130" s="151">
        <v>7</v>
      </c>
      <c r="AX1130" s="151">
        <v>10</v>
      </c>
      <c r="AY1130" s="151">
        <v>2.7</v>
      </c>
      <c r="AZ1130" s="151">
        <v>3.3</v>
      </c>
      <c r="BA1130" s="151">
        <v>2</v>
      </c>
      <c r="BB1130" s="151">
        <v>2</v>
      </c>
      <c r="BC1130" s="151">
        <v>12</v>
      </c>
      <c r="BD1130" s="151">
        <v>50</v>
      </c>
      <c r="BE1130" s="151">
        <v>100</v>
      </c>
      <c r="BF1130" s="151">
        <v>11</v>
      </c>
      <c r="BG1130" s="151">
        <v>30</v>
      </c>
      <c r="BH1130" s="151">
        <v>50</v>
      </c>
      <c r="BI1130" s="151">
        <v>42</v>
      </c>
      <c r="BJ1130" s="151">
        <v>50</v>
      </c>
      <c r="BK1130" s="151">
        <v>8</v>
      </c>
      <c r="BL1130" s="151">
        <v>12</v>
      </c>
      <c r="BM1130" s="151">
        <v>5</v>
      </c>
      <c r="BN1130" s="151">
        <v>10</v>
      </c>
      <c r="BO1130" s="151">
        <v>36</v>
      </c>
      <c r="BP1130" s="151">
        <v>41</v>
      </c>
      <c r="BQ1130" s="151">
        <v>2.4</v>
      </c>
    </row>
    <row r="1131" spans="1:69" hidden="1" x14ac:dyDescent="0.25">
      <c r="A1131" s="143"/>
      <c r="B1131" s="3" t="s">
        <v>138</v>
      </c>
      <c r="C1131" s="23">
        <v>3.05</v>
      </c>
      <c r="D1131" s="11">
        <v>1.1000000000000001</v>
      </c>
      <c r="E1131" s="11">
        <f t="shared" si="119"/>
        <v>40.25</v>
      </c>
      <c r="F1131" s="11">
        <f t="shared" si="124"/>
        <v>0.9900000000000001</v>
      </c>
      <c r="N1131" s="104">
        <v>3.7</v>
      </c>
      <c r="O1131" s="114">
        <v>13</v>
      </c>
      <c r="P1131" s="25">
        <f t="shared" si="122"/>
        <v>10.36</v>
      </c>
      <c r="Q1131" s="25">
        <f t="shared" si="123"/>
        <v>1.8600000000000003</v>
      </c>
      <c r="AF1131" s="49">
        <v>2.1</v>
      </c>
      <c r="AG1131" s="49">
        <f t="shared" si="116"/>
        <v>9.5549999999999997</v>
      </c>
      <c r="AH1131" s="108">
        <v>0.9</v>
      </c>
      <c r="AS1131" s="151">
        <v>300</v>
      </c>
      <c r="AT1131" s="151">
        <v>400</v>
      </c>
      <c r="AU1131" s="151">
        <v>20</v>
      </c>
      <c r="AV1131" s="151">
        <v>25</v>
      </c>
      <c r="AW1131" s="151">
        <v>7</v>
      </c>
      <c r="AX1131" s="151">
        <v>10</v>
      </c>
      <c r="AY1131" s="151">
        <v>2.7</v>
      </c>
      <c r="AZ1131" s="151">
        <v>3.3</v>
      </c>
      <c r="BA1131" s="151">
        <v>2</v>
      </c>
      <c r="BB1131" s="151">
        <v>2</v>
      </c>
      <c r="BC1131" s="151">
        <v>12</v>
      </c>
      <c r="BD1131" s="151">
        <v>50</v>
      </c>
      <c r="BE1131" s="151">
        <v>100</v>
      </c>
      <c r="BF1131" s="151">
        <v>11</v>
      </c>
      <c r="BG1131" s="151">
        <v>30</v>
      </c>
      <c r="BH1131" s="151">
        <v>50</v>
      </c>
      <c r="BI1131" s="151">
        <v>42</v>
      </c>
      <c r="BJ1131" s="151">
        <v>50</v>
      </c>
      <c r="BK1131" s="151">
        <v>8</v>
      </c>
      <c r="BL1131" s="151">
        <v>12</v>
      </c>
      <c r="BM1131" s="151">
        <v>5</v>
      </c>
      <c r="BN1131" s="151">
        <v>10</v>
      </c>
      <c r="BO1131" s="151">
        <v>36</v>
      </c>
      <c r="BP1131" s="151">
        <v>41</v>
      </c>
      <c r="BQ1131" s="151">
        <v>2.4</v>
      </c>
    </row>
    <row r="1132" spans="1:69" hidden="1" x14ac:dyDescent="0.25">
      <c r="A1132" s="143">
        <v>43564</v>
      </c>
      <c r="B1132" s="3" t="s">
        <v>167</v>
      </c>
      <c r="C1132" s="23">
        <v>3.1</v>
      </c>
      <c r="D1132" s="11">
        <v>1.1000000000000001</v>
      </c>
      <c r="E1132" s="11">
        <f t="shared" si="119"/>
        <v>41</v>
      </c>
      <c r="F1132" s="11">
        <f t="shared" si="124"/>
        <v>0.9900000000000001</v>
      </c>
      <c r="G1132" s="11">
        <v>11.99</v>
      </c>
      <c r="H1132" s="11">
        <v>48.7</v>
      </c>
      <c r="I1132" s="11">
        <v>33.017099999999999</v>
      </c>
      <c r="J1132" s="11">
        <v>33.005200000000002</v>
      </c>
      <c r="K1132" s="125">
        <f t="shared" si="120"/>
        <v>0.99166666666642789</v>
      </c>
      <c r="L1132" s="24">
        <v>44</v>
      </c>
      <c r="M1132" s="6">
        <v>4.67</v>
      </c>
      <c r="N1132" s="104">
        <v>3.8</v>
      </c>
      <c r="O1132" s="114">
        <v>12</v>
      </c>
      <c r="P1132" s="25">
        <f t="shared" si="122"/>
        <v>10.639999999999999</v>
      </c>
      <c r="Q1132" s="25">
        <f t="shared" si="123"/>
        <v>1.64</v>
      </c>
      <c r="R1132" s="26">
        <v>2.12</v>
      </c>
      <c r="S1132" s="26">
        <v>39.6</v>
      </c>
      <c r="T1132" s="26">
        <v>32.992800000000003</v>
      </c>
      <c r="U1132" s="121">
        <f t="shared" si="121"/>
        <v>1.5499999999999403</v>
      </c>
      <c r="V1132" s="38">
        <v>6.14</v>
      </c>
      <c r="W1132" s="126">
        <f t="shared" si="117"/>
        <v>2.5416666666663681</v>
      </c>
      <c r="X1132" s="150">
        <v>606</v>
      </c>
      <c r="Y1132" s="40">
        <v>608</v>
      </c>
      <c r="Z1132" s="40">
        <v>604</v>
      </c>
      <c r="AA1132" s="40">
        <v>11.6</v>
      </c>
      <c r="AB1132" s="41">
        <v>7.5</v>
      </c>
      <c r="AC1132" s="48">
        <v>21.5</v>
      </c>
      <c r="AD1132" s="49">
        <v>3.22</v>
      </c>
      <c r="AE1132" s="49">
        <v>316</v>
      </c>
      <c r="AF1132" s="49">
        <v>1.8</v>
      </c>
      <c r="AG1132" s="49">
        <f t="shared" si="116"/>
        <v>8.19</v>
      </c>
      <c r="AH1132" s="108">
        <v>0.9</v>
      </c>
      <c r="AJ1132" s="80">
        <v>79.81</v>
      </c>
      <c r="AK1132" s="56">
        <v>13.18</v>
      </c>
      <c r="AL1132" s="111">
        <v>44.831000000000003</v>
      </c>
      <c r="AM1132" s="111">
        <v>44.827800000000003</v>
      </c>
      <c r="AN1132" s="60">
        <f t="shared" si="118"/>
        <v>77.369439071558205</v>
      </c>
      <c r="AO1132" s="61">
        <v>5.55</v>
      </c>
      <c r="AS1132" s="151">
        <v>300</v>
      </c>
      <c r="AT1132" s="151">
        <v>400</v>
      </c>
      <c r="AU1132" s="151">
        <v>20</v>
      </c>
      <c r="AV1132" s="151">
        <v>25</v>
      </c>
      <c r="AW1132" s="151">
        <v>7</v>
      </c>
      <c r="AX1132" s="151">
        <v>10</v>
      </c>
      <c r="AY1132" s="151">
        <v>2.7</v>
      </c>
      <c r="AZ1132" s="151">
        <v>3.3</v>
      </c>
      <c r="BA1132" s="151">
        <v>2</v>
      </c>
      <c r="BB1132" s="151">
        <v>2</v>
      </c>
      <c r="BC1132" s="151">
        <v>12</v>
      </c>
      <c r="BD1132" s="151">
        <v>50</v>
      </c>
      <c r="BE1132" s="151">
        <v>100</v>
      </c>
      <c r="BF1132" s="151">
        <v>11</v>
      </c>
      <c r="BG1132" s="151">
        <v>30</v>
      </c>
      <c r="BH1132" s="151">
        <v>50</v>
      </c>
      <c r="BI1132" s="151">
        <v>42</v>
      </c>
      <c r="BJ1132" s="151">
        <v>50</v>
      </c>
      <c r="BK1132" s="151">
        <v>8</v>
      </c>
      <c r="BL1132" s="151">
        <v>12</v>
      </c>
      <c r="BM1132" s="151">
        <v>5</v>
      </c>
      <c r="BN1132" s="151">
        <v>10</v>
      </c>
      <c r="BO1132" s="151">
        <v>36</v>
      </c>
      <c r="BP1132" s="151">
        <v>41</v>
      </c>
      <c r="BQ1132" s="151">
        <v>2.4</v>
      </c>
    </row>
    <row r="1133" spans="1:69" hidden="1" x14ac:dyDescent="0.25">
      <c r="A1133" s="143"/>
      <c r="B1133" s="3" t="s">
        <v>226</v>
      </c>
      <c r="C1133" s="23">
        <v>3.1</v>
      </c>
      <c r="D1133" s="11">
        <v>1.1000000000000001</v>
      </c>
      <c r="E1133" s="11">
        <f t="shared" si="119"/>
        <v>41</v>
      </c>
      <c r="F1133" s="11">
        <f t="shared" si="124"/>
        <v>0.9900000000000001</v>
      </c>
      <c r="G1133" s="11">
        <v>12.01</v>
      </c>
      <c r="H1133" s="11">
        <v>48.7</v>
      </c>
      <c r="I1133" s="11">
        <v>33.319400000000002</v>
      </c>
      <c r="J1133" s="11">
        <v>33.307000000000002</v>
      </c>
      <c r="K1133" s="125">
        <f t="shared" si="120"/>
        <v>1.0333333333332935</v>
      </c>
      <c r="L1133" s="24">
        <v>44.5</v>
      </c>
      <c r="M1133" s="6">
        <v>4.8600000000000003</v>
      </c>
      <c r="N1133" s="104">
        <v>3.7</v>
      </c>
      <c r="O1133" s="114">
        <v>12.4</v>
      </c>
      <c r="P1133" s="25">
        <f t="shared" si="122"/>
        <v>10.36</v>
      </c>
      <c r="Q1133" s="25">
        <f t="shared" si="123"/>
        <v>1.74</v>
      </c>
      <c r="R1133" s="26">
        <v>2.17</v>
      </c>
      <c r="S1133" s="26">
        <v>39.6</v>
      </c>
      <c r="T1133" s="26">
        <v>33.294400000000003</v>
      </c>
      <c r="U1133" s="121">
        <f t="shared" si="121"/>
        <v>1.574999999999882</v>
      </c>
      <c r="V1133" s="38">
        <v>6.36</v>
      </c>
      <c r="W1133" s="126">
        <f t="shared" si="117"/>
        <v>2.6083333333331753</v>
      </c>
      <c r="X1133" s="150">
        <v>613</v>
      </c>
      <c r="Y1133" s="40">
        <v>609</v>
      </c>
      <c r="Z1133" s="40">
        <v>611</v>
      </c>
      <c r="AA1133" s="40">
        <v>10.18</v>
      </c>
      <c r="AB1133" s="41">
        <v>7.74</v>
      </c>
      <c r="AC1133" s="48">
        <v>22.6</v>
      </c>
      <c r="AD1133" s="49">
        <v>3.29</v>
      </c>
      <c r="AE1133" s="49">
        <v>305</v>
      </c>
      <c r="AF1133" s="49">
        <v>1.7</v>
      </c>
      <c r="AG1133" s="49">
        <f t="shared" si="116"/>
        <v>7.7349999999999994</v>
      </c>
      <c r="AH1133" s="108">
        <v>0.9</v>
      </c>
      <c r="AK1133" s="56">
        <v>13.07</v>
      </c>
      <c r="AL1133" s="111">
        <v>44.775599999999997</v>
      </c>
      <c r="AM1133" s="111">
        <v>44.771999999999998</v>
      </c>
      <c r="AN1133" s="60">
        <f t="shared" si="118"/>
        <v>87.04061895548152</v>
      </c>
      <c r="AO1133" s="61">
        <v>5.83</v>
      </c>
      <c r="AS1133" s="151">
        <v>300</v>
      </c>
      <c r="AT1133" s="151">
        <v>400</v>
      </c>
      <c r="AU1133" s="151">
        <v>20</v>
      </c>
      <c r="AV1133" s="151">
        <v>25</v>
      </c>
      <c r="AW1133" s="151">
        <v>7</v>
      </c>
      <c r="AX1133" s="151">
        <v>10</v>
      </c>
      <c r="AY1133" s="151">
        <v>2.7</v>
      </c>
      <c r="AZ1133" s="151">
        <v>3.3</v>
      </c>
      <c r="BA1133" s="151">
        <v>2</v>
      </c>
      <c r="BB1133" s="151">
        <v>2</v>
      </c>
      <c r="BC1133" s="151">
        <v>12</v>
      </c>
      <c r="BD1133" s="151">
        <v>50</v>
      </c>
      <c r="BE1133" s="151">
        <v>100</v>
      </c>
      <c r="BF1133" s="151">
        <v>11</v>
      </c>
      <c r="BG1133" s="151">
        <v>30</v>
      </c>
      <c r="BH1133" s="151">
        <v>50</v>
      </c>
      <c r="BI1133" s="151">
        <v>42</v>
      </c>
      <c r="BJ1133" s="151">
        <v>50</v>
      </c>
      <c r="BK1133" s="151">
        <v>8</v>
      </c>
      <c r="BL1133" s="151">
        <v>12</v>
      </c>
      <c r="BM1133" s="151">
        <v>5</v>
      </c>
      <c r="BN1133" s="151">
        <v>10</v>
      </c>
      <c r="BO1133" s="151">
        <v>36</v>
      </c>
      <c r="BP1133" s="151">
        <v>41</v>
      </c>
      <c r="BQ1133" s="151">
        <v>2.4</v>
      </c>
    </row>
    <row r="1134" spans="1:69" hidden="1" x14ac:dyDescent="0.25">
      <c r="A1134" s="143"/>
      <c r="B1134" s="3" t="s">
        <v>328</v>
      </c>
      <c r="C1134" s="23">
        <v>3.2</v>
      </c>
      <c r="D1134" s="11">
        <v>1.1000000000000001</v>
      </c>
      <c r="E1134" s="11">
        <f t="shared" si="119"/>
        <v>42.5</v>
      </c>
      <c r="F1134" s="11">
        <f t="shared" si="124"/>
        <v>0.9900000000000001</v>
      </c>
      <c r="N1134" s="104">
        <v>3.9</v>
      </c>
      <c r="O1134" s="114">
        <v>15</v>
      </c>
      <c r="P1134" s="25">
        <f t="shared" si="122"/>
        <v>10.92</v>
      </c>
      <c r="Q1134" s="25">
        <f t="shared" si="123"/>
        <v>2.2200000000000002</v>
      </c>
      <c r="AF1134" s="49">
        <v>1.6</v>
      </c>
      <c r="AG1134" s="49">
        <f t="shared" si="116"/>
        <v>7.28</v>
      </c>
      <c r="AH1134" s="108">
        <v>0.9</v>
      </c>
      <c r="AS1134" s="151">
        <v>300</v>
      </c>
      <c r="AT1134" s="151">
        <v>400</v>
      </c>
      <c r="AU1134" s="151">
        <v>20</v>
      </c>
      <c r="AV1134" s="151">
        <v>25</v>
      </c>
      <c r="AW1134" s="151">
        <v>7</v>
      </c>
      <c r="AX1134" s="151">
        <v>10</v>
      </c>
      <c r="AY1134" s="151">
        <v>2.7</v>
      </c>
      <c r="AZ1134" s="151">
        <v>3.3</v>
      </c>
      <c r="BA1134" s="151">
        <v>2</v>
      </c>
      <c r="BB1134" s="151">
        <v>2</v>
      </c>
      <c r="BC1134" s="151">
        <v>12</v>
      </c>
      <c r="BD1134" s="151">
        <v>50</v>
      </c>
      <c r="BE1134" s="151">
        <v>100</v>
      </c>
      <c r="BF1134" s="151">
        <v>11</v>
      </c>
      <c r="BG1134" s="151">
        <v>30</v>
      </c>
      <c r="BH1134" s="151">
        <v>50</v>
      </c>
      <c r="BI1134" s="151">
        <v>42</v>
      </c>
      <c r="BJ1134" s="151">
        <v>50</v>
      </c>
      <c r="BK1134" s="151">
        <v>8</v>
      </c>
      <c r="BL1134" s="151">
        <v>12</v>
      </c>
      <c r="BM1134" s="151">
        <v>5</v>
      </c>
      <c r="BN1134" s="151">
        <v>10</v>
      </c>
      <c r="BO1134" s="151">
        <v>36</v>
      </c>
      <c r="BP1134" s="151">
        <v>41</v>
      </c>
      <c r="BQ1134" s="151">
        <v>2.4</v>
      </c>
    </row>
    <row r="1135" spans="1:69" hidden="1" x14ac:dyDescent="0.25">
      <c r="A1135" s="143">
        <v>43565</v>
      </c>
      <c r="B1135" s="3" t="s">
        <v>39</v>
      </c>
      <c r="C1135" s="23">
        <v>3</v>
      </c>
      <c r="D1135" s="11">
        <v>1.1000000000000001</v>
      </c>
      <c r="E1135" s="11">
        <f t="shared" si="119"/>
        <v>39.5</v>
      </c>
      <c r="F1135" s="11">
        <f t="shared" si="124"/>
        <v>0.9900000000000001</v>
      </c>
      <c r="G1135" s="11">
        <v>12.04</v>
      </c>
      <c r="H1135" s="11">
        <v>48.5</v>
      </c>
      <c r="I1135" s="11">
        <v>33.247</v>
      </c>
      <c r="J1135" s="11">
        <v>33.233800000000002</v>
      </c>
      <c r="K1135" s="125">
        <f t="shared" si="120"/>
        <v>1.0999999999998049</v>
      </c>
      <c r="L1135" s="24">
        <v>44.3</v>
      </c>
      <c r="M1135" s="6">
        <v>4.46</v>
      </c>
      <c r="N1135" s="104">
        <v>3.7</v>
      </c>
      <c r="O1135" s="114">
        <v>13</v>
      </c>
      <c r="P1135" s="25">
        <f t="shared" si="122"/>
        <v>10.36</v>
      </c>
      <c r="Q1135" s="25">
        <f t="shared" si="123"/>
        <v>1.8600000000000003</v>
      </c>
      <c r="R1135" s="26">
        <v>2.1800000000000002</v>
      </c>
      <c r="S1135" s="26">
        <v>39.6</v>
      </c>
      <c r="T1135" s="26">
        <v>33.221800000000002</v>
      </c>
      <c r="U1135" s="121">
        <f t="shared" si="121"/>
        <v>1.5000000000000568</v>
      </c>
      <c r="V1135" s="38">
        <v>6.25</v>
      </c>
      <c r="W1135" s="126">
        <f t="shared" si="117"/>
        <v>2.599999999999862</v>
      </c>
      <c r="X1135" s="150">
        <v>645</v>
      </c>
      <c r="Y1135" s="40">
        <v>621</v>
      </c>
      <c r="Z1135" s="40">
        <v>647</v>
      </c>
      <c r="AA1135" s="40">
        <v>11.5</v>
      </c>
      <c r="AB1135" s="41">
        <v>8.3000000000000007</v>
      </c>
      <c r="AC1135" s="48">
        <v>21.4</v>
      </c>
      <c r="AD1135" s="49">
        <v>3.29</v>
      </c>
      <c r="AE1135" s="49">
        <v>312</v>
      </c>
      <c r="AF1135" s="49">
        <v>1.8</v>
      </c>
      <c r="AG1135" s="49">
        <f t="shared" si="116"/>
        <v>8.19</v>
      </c>
      <c r="AH1135" s="108">
        <v>0.8</v>
      </c>
      <c r="AK1135" s="56">
        <v>14.2</v>
      </c>
      <c r="AL1135" s="111">
        <v>44.724600000000002</v>
      </c>
      <c r="AM1135" s="111">
        <v>44.721899999999998</v>
      </c>
      <c r="AN1135" s="60">
        <f t="shared" si="118"/>
        <v>65.280464216739986</v>
      </c>
      <c r="AO1135" s="61">
        <v>7.44</v>
      </c>
      <c r="AS1135" s="151">
        <v>300</v>
      </c>
      <c r="AT1135" s="151">
        <v>400</v>
      </c>
      <c r="AU1135" s="151">
        <v>20</v>
      </c>
      <c r="AV1135" s="151">
        <v>25</v>
      </c>
      <c r="AW1135" s="151">
        <v>7</v>
      </c>
      <c r="AX1135" s="151">
        <v>10</v>
      </c>
      <c r="AY1135" s="151">
        <v>2.7</v>
      </c>
      <c r="AZ1135" s="151">
        <v>3.3</v>
      </c>
      <c r="BA1135" s="151">
        <v>2</v>
      </c>
      <c r="BB1135" s="151">
        <v>2</v>
      </c>
      <c r="BC1135" s="151">
        <v>12</v>
      </c>
      <c r="BD1135" s="151">
        <v>50</v>
      </c>
      <c r="BE1135" s="151">
        <v>100</v>
      </c>
      <c r="BF1135" s="151">
        <v>11</v>
      </c>
      <c r="BG1135" s="151">
        <v>30</v>
      </c>
      <c r="BH1135" s="151">
        <v>50</v>
      </c>
      <c r="BI1135" s="151">
        <v>42</v>
      </c>
      <c r="BJ1135" s="151">
        <v>50</v>
      </c>
      <c r="BK1135" s="151">
        <v>8</v>
      </c>
      <c r="BL1135" s="151">
        <v>12</v>
      </c>
      <c r="BM1135" s="151">
        <v>5</v>
      </c>
      <c r="BN1135" s="151">
        <v>10</v>
      </c>
      <c r="BO1135" s="151">
        <v>36</v>
      </c>
      <c r="BP1135" s="151">
        <v>41</v>
      </c>
      <c r="BQ1135" s="151">
        <v>2.4</v>
      </c>
    </row>
    <row r="1136" spans="1:69" hidden="1" x14ac:dyDescent="0.25">
      <c r="A1136" s="143"/>
      <c r="B1136" s="3" t="s">
        <v>72</v>
      </c>
      <c r="C1136" s="23">
        <v>3</v>
      </c>
      <c r="D1136" s="11">
        <v>1.2</v>
      </c>
      <c r="E1136" s="11">
        <f t="shared" si="119"/>
        <v>39</v>
      </c>
      <c r="F1136" s="11">
        <f t="shared" si="124"/>
        <v>1.08</v>
      </c>
      <c r="G1136" s="11">
        <v>12.09</v>
      </c>
      <c r="H1136" s="11">
        <v>47.9</v>
      </c>
      <c r="I1136" s="11">
        <v>33.299300000000002</v>
      </c>
      <c r="J1136" s="11">
        <v>33.2866</v>
      </c>
      <c r="K1136" s="125">
        <f t="shared" si="120"/>
        <v>1.0583333333335314</v>
      </c>
      <c r="L1136" s="24">
        <v>45.5</v>
      </c>
      <c r="M1136" s="6">
        <v>4.92</v>
      </c>
      <c r="N1136" s="104">
        <v>3.6</v>
      </c>
      <c r="O1136" s="114">
        <v>13.9</v>
      </c>
      <c r="P1136" s="25">
        <f t="shared" si="122"/>
        <v>10.08</v>
      </c>
      <c r="Q1136" s="25">
        <f t="shared" si="123"/>
        <v>2.06</v>
      </c>
      <c r="R1136" s="26">
        <v>2.2000000000000002</v>
      </c>
      <c r="S1136" s="26">
        <v>39.5</v>
      </c>
      <c r="T1136" s="26">
        <v>33.274099999999997</v>
      </c>
      <c r="U1136" s="121">
        <f t="shared" si="121"/>
        <v>1.5625000000003553</v>
      </c>
      <c r="V1136" s="38">
        <v>6.32</v>
      </c>
      <c r="W1136" s="126">
        <f t="shared" si="117"/>
        <v>2.6208333333338869</v>
      </c>
      <c r="X1136" s="150">
        <v>656</v>
      </c>
      <c r="Y1136" s="40">
        <v>602</v>
      </c>
      <c r="Z1136" s="40">
        <v>624</v>
      </c>
      <c r="AA1136" s="40">
        <v>12.63</v>
      </c>
      <c r="AB1136" s="41">
        <v>8.2799999999999994</v>
      </c>
      <c r="AC1136" s="48">
        <v>22</v>
      </c>
      <c r="AD1136" s="49">
        <v>3.23</v>
      </c>
      <c r="AE1136" s="49">
        <v>316</v>
      </c>
      <c r="AF1136" s="49">
        <v>1.9</v>
      </c>
      <c r="AG1136" s="49">
        <f t="shared" si="116"/>
        <v>8.6449999999999996</v>
      </c>
      <c r="AH1136" s="108">
        <v>0.9</v>
      </c>
      <c r="AK1136" s="56">
        <v>13.41</v>
      </c>
      <c r="AL1136" s="111">
        <v>44.697400000000002</v>
      </c>
      <c r="AM1136" s="111">
        <v>44.694200000000002</v>
      </c>
      <c r="AN1136" s="60">
        <f t="shared" si="118"/>
        <v>77.369439071558205</v>
      </c>
      <c r="AO1136" s="61">
        <v>4.04</v>
      </c>
      <c r="AS1136" s="151">
        <v>300</v>
      </c>
      <c r="AT1136" s="151">
        <v>400</v>
      </c>
      <c r="AU1136" s="151">
        <v>20</v>
      </c>
      <c r="AV1136" s="151">
        <v>25</v>
      </c>
      <c r="AW1136" s="151">
        <v>7</v>
      </c>
      <c r="AX1136" s="151">
        <v>10</v>
      </c>
      <c r="AY1136" s="151">
        <v>2.7</v>
      </c>
      <c r="AZ1136" s="151">
        <v>3.3</v>
      </c>
      <c r="BA1136" s="151">
        <v>2</v>
      </c>
      <c r="BB1136" s="151">
        <v>2</v>
      </c>
      <c r="BC1136" s="151">
        <v>12</v>
      </c>
      <c r="BD1136" s="151">
        <v>50</v>
      </c>
      <c r="BE1136" s="151">
        <v>100</v>
      </c>
      <c r="BF1136" s="151">
        <v>11</v>
      </c>
      <c r="BG1136" s="151">
        <v>30</v>
      </c>
      <c r="BH1136" s="151">
        <v>50</v>
      </c>
      <c r="BI1136" s="151">
        <v>42</v>
      </c>
      <c r="BJ1136" s="151">
        <v>50</v>
      </c>
      <c r="BK1136" s="151">
        <v>8</v>
      </c>
      <c r="BL1136" s="151">
        <v>12</v>
      </c>
      <c r="BM1136" s="151">
        <v>5</v>
      </c>
      <c r="BN1136" s="151">
        <v>10</v>
      </c>
      <c r="BO1136" s="151">
        <v>36</v>
      </c>
      <c r="BP1136" s="151">
        <v>41</v>
      </c>
      <c r="BQ1136" s="151">
        <v>2.4</v>
      </c>
    </row>
    <row r="1137" spans="1:69" hidden="1" x14ac:dyDescent="0.25">
      <c r="A1137" s="143"/>
      <c r="B1137" s="3" t="s">
        <v>37</v>
      </c>
      <c r="C1137" s="23">
        <v>2.95</v>
      </c>
      <c r="D1137" s="11">
        <v>1</v>
      </c>
      <c r="E1137" s="11">
        <f t="shared" si="119"/>
        <v>39.25</v>
      </c>
      <c r="F1137" s="11">
        <f t="shared" si="124"/>
        <v>0.9</v>
      </c>
      <c r="N1137" s="104">
        <v>3.7</v>
      </c>
      <c r="O1137" s="114">
        <v>15</v>
      </c>
      <c r="P1137" s="25">
        <f t="shared" si="122"/>
        <v>10.36</v>
      </c>
      <c r="Q1137" s="25">
        <f t="shared" si="123"/>
        <v>2.2600000000000002</v>
      </c>
      <c r="AF1137" s="49">
        <v>1.7</v>
      </c>
      <c r="AG1137" s="49">
        <f t="shared" si="116"/>
        <v>7.7349999999999994</v>
      </c>
      <c r="AH1137" s="108">
        <v>0.8</v>
      </c>
      <c r="AS1137" s="151">
        <v>300</v>
      </c>
      <c r="AT1137" s="151">
        <v>400</v>
      </c>
      <c r="AU1137" s="151">
        <v>20</v>
      </c>
      <c r="AV1137" s="151">
        <v>25</v>
      </c>
      <c r="AW1137" s="151">
        <v>7</v>
      </c>
      <c r="AX1137" s="151">
        <v>10</v>
      </c>
      <c r="AY1137" s="151">
        <v>2.7</v>
      </c>
      <c r="AZ1137" s="151">
        <v>3.3</v>
      </c>
      <c r="BA1137" s="151">
        <v>2</v>
      </c>
      <c r="BB1137" s="151">
        <v>2</v>
      </c>
      <c r="BC1137" s="151">
        <v>12</v>
      </c>
      <c r="BD1137" s="151">
        <v>50</v>
      </c>
      <c r="BE1137" s="151">
        <v>100</v>
      </c>
      <c r="BF1137" s="151">
        <v>11</v>
      </c>
      <c r="BG1137" s="151">
        <v>30</v>
      </c>
      <c r="BH1137" s="151">
        <v>50</v>
      </c>
      <c r="BI1137" s="151">
        <v>42</v>
      </c>
      <c r="BJ1137" s="151">
        <v>50</v>
      </c>
      <c r="BK1137" s="151">
        <v>8</v>
      </c>
      <c r="BL1137" s="151">
        <v>12</v>
      </c>
      <c r="BM1137" s="151">
        <v>5</v>
      </c>
      <c r="BN1137" s="151">
        <v>10</v>
      </c>
      <c r="BO1137" s="151">
        <v>36</v>
      </c>
      <c r="BP1137" s="151">
        <v>41</v>
      </c>
      <c r="BQ1137" s="151">
        <v>2.4</v>
      </c>
    </row>
    <row r="1138" spans="1:69" hidden="1" x14ac:dyDescent="0.25">
      <c r="A1138" s="143">
        <v>43566</v>
      </c>
      <c r="B1138" s="3" t="s">
        <v>39</v>
      </c>
      <c r="C1138" s="23">
        <v>3</v>
      </c>
      <c r="D1138" s="11">
        <v>0.9</v>
      </c>
      <c r="E1138" s="11">
        <f t="shared" si="119"/>
        <v>40.5</v>
      </c>
      <c r="F1138" s="11">
        <f t="shared" si="124"/>
        <v>0.81</v>
      </c>
      <c r="G1138" s="11">
        <v>12.06</v>
      </c>
      <c r="H1138" s="11">
        <v>49.2</v>
      </c>
      <c r="I1138" s="11">
        <v>32.7119</v>
      </c>
      <c r="J1138" s="11">
        <v>32.686399999999999</v>
      </c>
      <c r="K1138" s="125">
        <f t="shared" si="120"/>
        <v>2.1250000000000804</v>
      </c>
      <c r="L1138" s="24">
        <v>44.1</v>
      </c>
      <c r="M1138" s="6">
        <v>4.6900000000000004</v>
      </c>
      <c r="N1138" s="104">
        <v>3.8</v>
      </c>
      <c r="O1138" s="114">
        <v>14</v>
      </c>
      <c r="P1138" s="25">
        <f t="shared" si="122"/>
        <v>10.639999999999999</v>
      </c>
      <c r="Q1138" s="25">
        <f t="shared" si="123"/>
        <v>2.04</v>
      </c>
      <c r="R1138" s="26">
        <v>2.14</v>
      </c>
      <c r="S1138" s="26">
        <v>39.700000000000003</v>
      </c>
      <c r="T1138" s="26">
        <v>32.672499999999999</v>
      </c>
      <c r="U1138" s="121">
        <f t="shared" si="121"/>
        <v>1.7374999999999474</v>
      </c>
      <c r="V1138" s="38">
        <v>6.18</v>
      </c>
      <c r="W1138" s="126">
        <f t="shared" si="117"/>
        <v>3.8625000000000278</v>
      </c>
      <c r="X1138" s="150">
        <v>605</v>
      </c>
      <c r="Y1138" s="40">
        <v>594</v>
      </c>
      <c r="Z1138" s="40">
        <v>635</v>
      </c>
      <c r="AA1138" s="40">
        <v>13.4</v>
      </c>
      <c r="AB1138" s="41">
        <v>10.8</v>
      </c>
      <c r="AC1138" s="48">
        <v>21.1</v>
      </c>
      <c r="AD1138" s="49">
        <v>3.21</v>
      </c>
      <c r="AE1138" s="49">
        <v>312</v>
      </c>
      <c r="AF1138" s="49">
        <v>1.8</v>
      </c>
      <c r="AG1138" s="49">
        <f t="shared" si="116"/>
        <v>8.19</v>
      </c>
      <c r="AH1138" s="108">
        <v>0.7</v>
      </c>
      <c r="AK1138" s="56">
        <v>13.83</v>
      </c>
      <c r="AL1138" s="111">
        <v>44.708100000000002</v>
      </c>
      <c r="AM1138" s="111">
        <v>44.705800000000004</v>
      </c>
      <c r="AN1138" s="60">
        <f t="shared" si="118"/>
        <v>55.609284332644876</v>
      </c>
      <c r="AO1138" s="61">
        <v>3.81</v>
      </c>
      <c r="AS1138" s="151">
        <v>300</v>
      </c>
      <c r="AT1138" s="151">
        <v>400</v>
      </c>
      <c r="AU1138" s="151">
        <v>20</v>
      </c>
      <c r="AV1138" s="151">
        <v>25</v>
      </c>
      <c r="AW1138" s="151">
        <v>7</v>
      </c>
      <c r="AX1138" s="151">
        <v>10</v>
      </c>
      <c r="AY1138" s="151">
        <v>2.7</v>
      </c>
      <c r="AZ1138" s="151">
        <v>3.3</v>
      </c>
      <c r="BA1138" s="151">
        <v>2</v>
      </c>
      <c r="BB1138" s="151">
        <v>2</v>
      </c>
      <c r="BC1138" s="151">
        <v>12</v>
      </c>
      <c r="BD1138" s="151">
        <v>50</v>
      </c>
      <c r="BE1138" s="151">
        <v>100</v>
      </c>
      <c r="BF1138" s="151">
        <v>11</v>
      </c>
      <c r="BG1138" s="151">
        <v>30</v>
      </c>
      <c r="BH1138" s="151">
        <v>50</v>
      </c>
      <c r="BI1138" s="151">
        <v>42</v>
      </c>
      <c r="BJ1138" s="151">
        <v>50</v>
      </c>
      <c r="BK1138" s="151">
        <v>8</v>
      </c>
      <c r="BL1138" s="151">
        <v>12</v>
      </c>
      <c r="BM1138" s="151">
        <v>5</v>
      </c>
      <c r="BN1138" s="151">
        <v>10</v>
      </c>
      <c r="BO1138" s="151">
        <v>36</v>
      </c>
      <c r="BP1138" s="151">
        <v>41</v>
      </c>
      <c r="BQ1138" s="151">
        <v>2.4</v>
      </c>
    </row>
    <row r="1139" spans="1:69" hidden="1" x14ac:dyDescent="0.25">
      <c r="A1139" s="143"/>
      <c r="B1139" s="3" t="s">
        <v>166</v>
      </c>
      <c r="C1139" s="23">
        <v>3.2</v>
      </c>
      <c r="D1139" s="11">
        <v>0.9</v>
      </c>
      <c r="E1139" s="11">
        <f t="shared" si="119"/>
        <v>43.500000000000007</v>
      </c>
      <c r="F1139" s="11">
        <f t="shared" si="124"/>
        <v>0.81</v>
      </c>
      <c r="G1139" s="11">
        <v>12.07</v>
      </c>
      <c r="H1139" s="11">
        <v>50</v>
      </c>
      <c r="I1139" s="11">
        <v>33.188600000000001</v>
      </c>
      <c r="J1139" s="11">
        <v>33.171399999999998</v>
      </c>
      <c r="K1139" s="125">
        <f t="shared" si="120"/>
        <v>1.4333333333335456</v>
      </c>
      <c r="L1139" s="24">
        <v>44.5</v>
      </c>
      <c r="M1139" s="6">
        <v>2.02</v>
      </c>
      <c r="N1139" s="104">
        <v>3.6</v>
      </c>
      <c r="O1139" s="114">
        <v>14.4</v>
      </c>
      <c r="P1139" s="25">
        <f t="shared" si="122"/>
        <v>10.08</v>
      </c>
      <c r="Q1139" s="25">
        <f t="shared" si="123"/>
        <v>2.16</v>
      </c>
      <c r="R1139" s="26">
        <v>1.97</v>
      </c>
      <c r="S1139" s="26">
        <v>38.700000000000003</v>
      </c>
      <c r="T1139" s="26">
        <v>33.159500000000001</v>
      </c>
      <c r="U1139" s="121">
        <f t="shared" si="121"/>
        <v>1.4874999999996419</v>
      </c>
      <c r="V1139" s="38">
        <v>6.31</v>
      </c>
      <c r="W1139" s="126">
        <f t="shared" si="117"/>
        <v>2.9208333333331877</v>
      </c>
      <c r="X1139" s="150">
        <v>625</v>
      </c>
      <c r="Y1139" s="40">
        <v>601</v>
      </c>
      <c r="Z1139" s="40">
        <v>623</v>
      </c>
      <c r="AA1139" s="40">
        <v>15.82</v>
      </c>
      <c r="AB1139" s="41">
        <v>13.91</v>
      </c>
      <c r="AC1139" s="48">
        <v>21.5</v>
      </c>
      <c r="AD1139" s="49">
        <v>3.25</v>
      </c>
      <c r="AE1139" s="49">
        <v>317</v>
      </c>
      <c r="AF1139" s="49">
        <v>1.8</v>
      </c>
      <c r="AG1139" s="49">
        <f t="shared" si="116"/>
        <v>8.19</v>
      </c>
      <c r="AH1139" s="108">
        <v>0.9</v>
      </c>
      <c r="AK1139" s="56">
        <v>14.38</v>
      </c>
      <c r="AL1139" s="111">
        <v>45.0047</v>
      </c>
      <c r="AM1139" s="111">
        <v>45.002000000000002</v>
      </c>
      <c r="AN1139" s="60">
        <f t="shared" si="118"/>
        <v>65.280464216568191</v>
      </c>
      <c r="AO1139" s="61">
        <v>4.6079999999999997</v>
      </c>
      <c r="AS1139" s="151">
        <v>300</v>
      </c>
      <c r="AT1139" s="151">
        <v>400</v>
      </c>
      <c r="AU1139" s="151">
        <v>20</v>
      </c>
      <c r="AV1139" s="151">
        <v>25</v>
      </c>
      <c r="AW1139" s="151">
        <v>7</v>
      </c>
      <c r="AX1139" s="151">
        <v>10</v>
      </c>
      <c r="AY1139" s="151">
        <v>2.7</v>
      </c>
      <c r="AZ1139" s="151">
        <v>3.3</v>
      </c>
      <c r="BA1139" s="151">
        <v>2</v>
      </c>
      <c r="BB1139" s="151">
        <v>2</v>
      </c>
      <c r="BC1139" s="151">
        <v>12</v>
      </c>
      <c r="BD1139" s="151">
        <v>50</v>
      </c>
      <c r="BE1139" s="151">
        <v>100</v>
      </c>
      <c r="BF1139" s="151">
        <v>11</v>
      </c>
      <c r="BG1139" s="151">
        <v>30</v>
      </c>
      <c r="BH1139" s="151">
        <v>50</v>
      </c>
      <c r="BI1139" s="151">
        <v>42</v>
      </c>
      <c r="BJ1139" s="151">
        <v>50</v>
      </c>
      <c r="BK1139" s="151">
        <v>8</v>
      </c>
      <c r="BL1139" s="151">
        <v>12</v>
      </c>
      <c r="BM1139" s="151">
        <v>5</v>
      </c>
      <c r="BN1139" s="151">
        <v>10</v>
      </c>
      <c r="BO1139" s="151">
        <v>36</v>
      </c>
      <c r="BP1139" s="151">
        <v>41</v>
      </c>
      <c r="BQ1139" s="151">
        <v>2.4</v>
      </c>
    </row>
    <row r="1140" spans="1:69" hidden="1" x14ac:dyDescent="0.25">
      <c r="A1140" s="143"/>
      <c r="B1140" s="3" t="s">
        <v>37</v>
      </c>
      <c r="C1140" s="23">
        <v>3</v>
      </c>
      <c r="D1140" s="11">
        <v>0.9</v>
      </c>
      <c r="E1140" s="11">
        <f t="shared" si="119"/>
        <v>40.5</v>
      </c>
      <c r="F1140" s="11">
        <f t="shared" si="124"/>
        <v>0.81</v>
      </c>
      <c r="N1140" s="104">
        <v>3.9</v>
      </c>
      <c r="O1140" s="114">
        <v>14.5</v>
      </c>
      <c r="P1140" s="25">
        <f t="shared" si="122"/>
        <v>10.92</v>
      </c>
      <c r="Q1140" s="25">
        <f t="shared" si="123"/>
        <v>2.12</v>
      </c>
      <c r="AF1140" s="49">
        <v>1.9</v>
      </c>
      <c r="AG1140" s="49">
        <f t="shared" si="116"/>
        <v>8.6449999999999996</v>
      </c>
      <c r="AH1140" s="108">
        <v>0.75</v>
      </c>
      <c r="AS1140" s="151">
        <v>300</v>
      </c>
      <c r="AT1140" s="151">
        <v>400</v>
      </c>
      <c r="AU1140" s="151">
        <v>20</v>
      </c>
      <c r="AV1140" s="151">
        <v>25</v>
      </c>
      <c r="AW1140" s="151">
        <v>7</v>
      </c>
      <c r="AX1140" s="151">
        <v>10</v>
      </c>
      <c r="AY1140" s="151">
        <v>2.7</v>
      </c>
      <c r="AZ1140" s="151">
        <v>3.3</v>
      </c>
      <c r="BA1140" s="151">
        <v>2</v>
      </c>
      <c r="BB1140" s="151">
        <v>2</v>
      </c>
      <c r="BC1140" s="151">
        <v>12</v>
      </c>
      <c r="BD1140" s="151">
        <v>50</v>
      </c>
      <c r="BE1140" s="151">
        <v>100</v>
      </c>
      <c r="BF1140" s="151">
        <v>11</v>
      </c>
      <c r="BG1140" s="151">
        <v>30</v>
      </c>
      <c r="BH1140" s="151">
        <v>50</v>
      </c>
      <c r="BI1140" s="151">
        <v>42</v>
      </c>
      <c r="BJ1140" s="151">
        <v>50</v>
      </c>
      <c r="BK1140" s="151">
        <v>8</v>
      </c>
      <c r="BL1140" s="151">
        <v>12</v>
      </c>
      <c r="BM1140" s="151">
        <v>5</v>
      </c>
      <c r="BN1140" s="151">
        <v>10</v>
      </c>
      <c r="BO1140" s="151">
        <v>36</v>
      </c>
      <c r="BP1140" s="151">
        <v>41</v>
      </c>
      <c r="BQ1140" s="151">
        <v>2.4</v>
      </c>
    </row>
    <row r="1141" spans="1:69" hidden="1" x14ac:dyDescent="0.25">
      <c r="A1141" s="143">
        <v>43567</v>
      </c>
      <c r="B1141" s="3" t="s">
        <v>142</v>
      </c>
      <c r="C1141" s="23">
        <v>3.1</v>
      </c>
      <c r="D1141" s="11">
        <v>1.1000000000000001</v>
      </c>
      <c r="E1141" s="11">
        <f t="shared" si="119"/>
        <v>41</v>
      </c>
      <c r="F1141" s="11">
        <f t="shared" si="124"/>
        <v>0.9900000000000001</v>
      </c>
      <c r="G1141" s="11">
        <v>12.12</v>
      </c>
      <c r="H1141" s="11">
        <v>48.5</v>
      </c>
      <c r="I1141" s="11">
        <v>33.101500000000001</v>
      </c>
      <c r="J1141" s="11">
        <v>33.0852</v>
      </c>
      <c r="K1141" s="125">
        <f t="shared" si="120"/>
        <v>1.3583333333334242</v>
      </c>
      <c r="L1141" s="24">
        <v>44.2</v>
      </c>
      <c r="M1141" s="6">
        <v>4.6100000000000003</v>
      </c>
      <c r="N1141" s="104">
        <v>3.8</v>
      </c>
      <c r="O1141" s="114">
        <v>13</v>
      </c>
      <c r="P1141" s="25">
        <f t="shared" si="122"/>
        <v>10.639999999999999</v>
      </c>
      <c r="Q1141" s="25">
        <f t="shared" si="123"/>
        <v>1.8399999999999999</v>
      </c>
      <c r="R1141" s="26">
        <v>1.99</v>
      </c>
      <c r="S1141" s="26">
        <v>39.4</v>
      </c>
      <c r="T1141" s="26">
        <v>33.073</v>
      </c>
      <c r="U1141" s="121">
        <f t="shared" si="121"/>
        <v>1.5249999999999986</v>
      </c>
      <c r="V1141" s="38">
        <v>6.24</v>
      </c>
      <c r="W1141" s="126">
        <f t="shared" si="117"/>
        <v>2.8833333333334226</v>
      </c>
      <c r="X1141" s="150">
        <v>610</v>
      </c>
      <c r="Y1141" s="40">
        <v>603</v>
      </c>
      <c r="Z1141" s="40">
        <v>627</v>
      </c>
      <c r="AA1141" s="40">
        <v>17.71</v>
      </c>
      <c r="AB1141" s="41">
        <v>16.600000000000001</v>
      </c>
      <c r="AC1141" s="48">
        <v>20.8</v>
      </c>
      <c r="AD1141" s="49">
        <v>3.3</v>
      </c>
      <c r="AE1141" s="49">
        <v>321</v>
      </c>
      <c r="AF1141" s="49">
        <v>1.8</v>
      </c>
      <c r="AG1141" s="49">
        <f t="shared" si="116"/>
        <v>8.19</v>
      </c>
      <c r="AH1141" s="108">
        <v>0.8</v>
      </c>
      <c r="AK1141" s="56">
        <v>14.59</v>
      </c>
      <c r="AL1141" s="111">
        <v>44.675899999999999</v>
      </c>
      <c r="AM1141" s="111">
        <v>44.6736</v>
      </c>
      <c r="AN1141" s="60">
        <f t="shared" si="118"/>
        <v>55.609284332644876</v>
      </c>
      <c r="AO1141" s="61">
        <v>6.46</v>
      </c>
      <c r="AS1141" s="151">
        <v>300</v>
      </c>
      <c r="AT1141" s="151">
        <v>400</v>
      </c>
      <c r="AU1141" s="151">
        <v>20</v>
      </c>
      <c r="AV1141" s="151">
        <v>25</v>
      </c>
      <c r="AW1141" s="151">
        <v>7</v>
      </c>
      <c r="AX1141" s="151">
        <v>10</v>
      </c>
      <c r="AY1141" s="151">
        <v>2.7</v>
      </c>
      <c r="AZ1141" s="151">
        <v>3.3</v>
      </c>
      <c r="BA1141" s="151">
        <v>2</v>
      </c>
      <c r="BB1141" s="151">
        <v>2</v>
      </c>
      <c r="BC1141" s="151">
        <v>12</v>
      </c>
      <c r="BD1141" s="151">
        <v>50</v>
      </c>
      <c r="BE1141" s="151">
        <v>100</v>
      </c>
      <c r="BF1141" s="151">
        <v>11</v>
      </c>
      <c r="BG1141" s="151">
        <v>30</v>
      </c>
      <c r="BH1141" s="151">
        <v>50</v>
      </c>
      <c r="BI1141" s="151">
        <v>42</v>
      </c>
      <c r="BJ1141" s="151">
        <v>50</v>
      </c>
      <c r="BK1141" s="151">
        <v>8</v>
      </c>
      <c r="BL1141" s="151">
        <v>12</v>
      </c>
      <c r="BM1141" s="151">
        <v>5</v>
      </c>
      <c r="BN1141" s="151">
        <v>10</v>
      </c>
      <c r="BO1141" s="151">
        <v>36</v>
      </c>
      <c r="BP1141" s="151">
        <v>41</v>
      </c>
      <c r="BQ1141" s="151">
        <v>2.4</v>
      </c>
    </row>
    <row r="1142" spans="1:69" hidden="1" x14ac:dyDescent="0.25">
      <c r="A1142" s="143"/>
      <c r="B1142" s="3" t="s">
        <v>40</v>
      </c>
      <c r="C1142" s="23">
        <v>3.2</v>
      </c>
      <c r="D1142" s="11">
        <v>1.1000000000000001</v>
      </c>
      <c r="E1142" s="11">
        <f t="shared" si="119"/>
        <v>42.5</v>
      </c>
      <c r="F1142" s="11">
        <f t="shared" si="124"/>
        <v>0.9900000000000001</v>
      </c>
      <c r="G1142" s="11">
        <v>12.12</v>
      </c>
      <c r="H1142" s="11">
        <v>48.5</v>
      </c>
      <c r="I1142" s="11">
        <v>33.047699999999999</v>
      </c>
      <c r="J1142" s="11">
        <v>33.034100000000002</v>
      </c>
      <c r="K1142" s="125">
        <f t="shared" si="120"/>
        <v>1.1333333333330604</v>
      </c>
      <c r="L1142" s="24">
        <v>45.5</v>
      </c>
      <c r="M1142" s="6">
        <v>5.27</v>
      </c>
      <c r="N1142" s="104">
        <v>3.8</v>
      </c>
      <c r="O1142" s="114">
        <v>13.9</v>
      </c>
      <c r="P1142" s="25">
        <f t="shared" si="122"/>
        <v>10.639999999999999</v>
      </c>
      <c r="Q1142" s="25">
        <f t="shared" si="123"/>
        <v>2.0200000000000005</v>
      </c>
      <c r="R1142" s="26">
        <v>2</v>
      </c>
      <c r="S1142" s="26">
        <v>39.6</v>
      </c>
      <c r="T1142" s="26">
        <v>33.021999999999998</v>
      </c>
      <c r="U1142" s="121">
        <f t="shared" si="121"/>
        <v>1.5125000000004718</v>
      </c>
      <c r="V1142" s="38">
        <v>6.29</v>
      </c>
      <c r="W1142" s="126">
        <f t="shared" si="117"/>
        <v>2.645833333333532</v>
      </c>
      <c r="X1142" s="150">
        <v>621</v>
      </c>
      <c r="Y1142" s="40">
        <v>607</v>
      </c>
      <c r="Z1142" s="40">
        <v>630</v>
      </c>
      <c r="AA1142" s="40">
        <v>18.03</v>
      </c>
      <c r="AB1142" s="41">
        <v>18.95</v>
      </c>
      <c r="AC1142" s="48">
        <v>20.9</v>
      </c>
      <c r="AD1142" s="49">
        <v>3.16</v>
      </c>
      <c r="AE1142" s="49">
        <v>313</v>
      </c>
      <c r="AF1142" s="49">
        <v>1.7</v>
      </c>
      <c r="AG1142" s="49">
        <f t="shared" si="116"/>
        <v>7.7349999999999994</v>
      </c>
      <c r="AH1142" s="108">
        <v>0.9</v>
      </c>
      <c r="AK1142" s="56">
        <v>14.43</v>
      </c>
      <c r="AL1142" s="111">
        <v>44.694499999999998</v>
      </c>
      <c r="AM1142" s="111">
        <v>44.691400000000002</v>
      </c>
      <c r="AN1142" s="60">
        <f t="shared" si="118"/>
        <v>74.951644100491492</v>
      </c>
      <c r="AO1142" s="61">
        <v>9.5500000000000007</v>
      </c>
      <c r="AS1142" s="151">
        <v>300</v>
      </c>
      <c r="AT1142" s="151">
        <v>400</v>
      </c>
      <c r="AU1142" s="151">
        <v>20</v>
      </c>
      <c r="AV1142" s="151">
        <v>25</v>
      </c>
      <c r="AW1142" s="151">
        <v>7</v>
      </c>
      <c r="AX1142" s="151">
        <v>10</v>
      </c>
      <c r="AY1142" s="151">
        <v>2.7</v>
      </c>
      <c r="AZ1142" s="151">
        <v>3.3</v>
      </c>
      <c r="BA1142" s="151">
        <v>2</v>
      </c>
      <c r="BB1142" s="151">
        <v>2</v>
      </c>
      <c r="BC1142" s="151">
        <v>12</v>
      </c>
      <c r="BD1142" s="151">
        <v>50</v>
      </c>
      <c r="BE1142" s="151">
        <v>100</v>
      </c>
      <c r="BF1142" s="151">
        <v>11</v>
      </c>
      <c r="BG1142" s="151">
        <v>30</v>
      </c>
      <c r="BH1142" s="151">
        <v>50</v>
      </c>
      <c r="BI1142" s="151">
        <v>42</v>
      </c>
      <c r="BJ1142" s="151">
        <v>50</v>
      </c>
      <c r="BK1142" s="151">
        <v>8</v>
      </c>
      <c r="BL1142" s="151">
        <v>12</v>
      </c>
      <c r="BM1142" s="151">
        <v>5</v>
      </c>
      <c r="BN1142" s="151">
        <v>10</v>
      </c>
      <c r="BO1142" s="151">
        <v>36</v>
      </c>
      <c r="BP1142" s="151">
        <v>41</v>
      </c>
      <c r="BQ1142" s="151">
        <v>2.4</v>
      </c>
    </row>
    <row r="1143" spans="1:69" hidden="1" x14ac:dyDescent="0.25">
      <c r="A1143" s="143"/>
      <c r="B1143" s="3" t="s">
        <v>166</v>
      </c>
      <c r="C1143" s="23">
        <v>3.2</v>
      </c>
      <c r="D1143" s="11">
        <v>1.1000000000000001</v>
      </c>
      <c r="E1143" s="11">
        <f t="shared" si="119"/>
        <v>42.5</v>
      </c>
      <c r="F1143" s="11">
        <f t="shared" si="124"/>
        <v>0.9900000000000001</v>
      </c>
      <c r="N1143" s="104">
        <v>3.4</v>
      </c>
      <c r="O1143" s="114">
        <v>13.8</v>
      </c>
      <c r="P1143" s="25">
        <f t="shared" si="122"/>
        <v>9.52</v>
      </c>
      <c r="Q1143" s="25">
        <f t="shared" si="123"/>
        <v>2.08</v>
      </c>
      <c r="AF1143" s="49">
        <v>1.6</v>
      </c>
      <c r="AG1143" s="49">
        <f t="shared" si="116"/>
        <v>7.28</v>
      </c>
      <c r="AH1143" s="108">
        <v>0.9</v>
      </c>
      <c r="AS1143" s="151">
        <v>300</v>
      </c>
      <c r="AT1143" s="151">
        <v>400</v>
      </c>
      <c r="AU1143" s="151">
        <v>20</v>
      </c>
      <c r="AV1143" s="151">
        <v>25</v>
      </c>
      <c r="AW1143" s="151">
        <v>7</v>
      </c>
      <c r="AX1143" s="151">
        <v>10</v>
      </c>
      <c r="AY1143" s="151">
        <v>2.7</v>
      </c>
      <c r="AZ1143" s="151">
        <v>3.3</v>
      </c>
      <c r="BA1143" s="151">
        <v>2</v>
      </c>
      <c r="BB1143" s="151">
        <v>2</v>
      </c>
      <c r="BC1143" s="151">
        <v>12</v>
      </c>
      <c r="BD1143" s="151">
        <v>50</v>
      </c>
      <c r="BE1143" s="151">
        <v>100</v>
      </c>
      <c r="BF1143" s="151">
        <v>11</v>
      </c>
      <c r="BG1143" s="151">
        <v>30</v>
      </c>
      <c r="BH1143" s="151">
        <v>50</v>
      </c>
      <c r="BI1143" s="151">
        <v>42</v>
      </c>
      <c r="BJ1143" s="151">
        <v>50</v>
      </c>
      <c r="BK1143" s="151">
        <v>8</v>
      </c>
      <c r="BL1143" s="151">
        <v>12</v>
      </c>
      <c r="BM1143" s="151">
        <v>5</v>
      </c>
      <c r="BN1143" s="151">
        <v>10</v>
      </c>
      <c r="BO1143" s="151">
        <v>36</v>
      </c>
      <c r="BP1143" s="151">
        <v>41</v>
      </c>
      <c r="BQ1143" s="151">
        <v>2.4</v>
      </c>
    </row>
    <row r="1144" spans="1:69" hidden="1" x14ac:dyDescent="0.25">
      <c r="A1144" s="143">
        <v>43570</v>
      </c>
      <c r="B1144" s="3" t="s">
        <v>65</v>
      </c>
      <c r="C1144" s="23">
        <v>3</v>
      </c>
      <c r="D1144" s="11">
        <v>1.2</v>
      </c>
      <c r="E1144" s="11">
        <f t="shared" si="119"/>
        <v>39</v>
      </c>
      <c r="F1144" s="11">
        <f t="shared" si="124"/>
        <v>1.08</v>
      </c>
      <c r="G1144" s="11">
        <v>11.94</v>
      </c>
      <c r="H1144" s="11">
        <v>48.6</v>
      </c>
      <c r="I1144" s="11">
        <v>33.067700000000002</v>
      </c>
      <c r="J1144" s="11">
        <v>33.056100000000001</v>
      </c>
      <c r="K1144" s="125">
        <f t="shared" si="120"/>
        <v>0.96666666666678225</v>
      </c>
      <c r="L1144" s="24">
        <v>43.5</v>
      </c>
      <c r="M1144" s="6">
        <v>4.8</v>
      </c>
      <c r="N1144" s="104">
        <v>3.9</v>
      </c>
      <c r="O1144" s="114">
        <v>12.5</v>
      </c>
      <c r="P1144" s="25">
        <f t="shared" si="122"/>
        <v>10.92</v>
      </c>
      <c r="Q1144" s="25">
        <f t="shared" si="123"/>
        <v>1.72</v>
      </c>
      <c r="R1144" s="26">
        <v>2</v>
      </c>
      <c r="S1144" s="26">
        <v>39.4</v>
      </c>
      <c r="T1144" s="26">
        <v>33.045400000000001</v>
      </c>
      <c r="U1144" s="121">
        <f t="shared" si="121"/>
        <v>1.3374999999999915</v>
      </c>
      <c r="V1144" s="38">
        <v>6.12</v>
      </c>
      <c r="W1144" s="126">
        <f t="shared" si="117"/>
        <v>2.3041666666667737</v>
      </c>
      <c r="X1144" s="150">
        <v>607</v>
      </c>
      <c r="Y1144" s="40">
        <v>602</v>
      </c>
      <c r="Z1144" s="40">
        <v>623</v>
      </c>
      <c r="AA1144" s="40">
        <v>21.3</v>
      </c>
      <c r="AB1144" s="41">
        <v>19.3</v>
      </c>
      <c r="AC1144" s="48">
        <v>21.1</v>
      </c>
      <c r="AD1144" s="49">
        <v>3.01</v>
      </c>
      <c r="AE1144" s="49">
        <v>321</v>
      </c>
      <c r="AF1144" s="49">
        <v>1.8</v>
      </c>
      <c r="AG1144" s="49">
        <f t="shared" si="116"/>
        <v>8.19</v>
      </c>
      <c r="AH1144" s="108">
        <v>0.7</v>
      </c>
      <c r="AK1144" s="56">
        <v>14</v>
      </c>
      <c r="AL1144" s="111">
        <v>44.606900000000003</v>
      </c>
      <c r="AM1144" s="111">
        <v>44.604599999999998</v>
      </c>
      <c r="AN1144" s="60">
        <f t="shared" si="118"/>
        <v>55.609284332816678</v>
      </c>
      <c r="AS1144" s="151">
        <v>300</v>
      </c>
      <c r="AT1144" s="151">
        <v>400</v>
      </c>
      <c r="AU1144" s="151">
        <v>20</v>
      </c>
      <c r="AV1144" s="151">
        <v>25</v>
      </c>
      <c r="AW1144" s="151">
        <v>7</v>
      </c>
      <c r="AX1144" s="151">
        <v>10</v>
      </c>
      <c r="AY1144" s="151">
        <v>2.7</v>
      </c>
      <c r="AZ1144" s="151">
        <v>3.3</v>
      </c>
      <c r="BA1144" s="151">
        <v>2</v>
      </c>
      <c r="BB1144" s="151">
        <v>2</v>
      </c>
      <c r="BC1144" s="151">
        <v>12</v>
      </c>
      <c r="BD1144" s="151">
        <v>50</v>
      </c>
      <c r="BE1144" s="151">
        <v>100</v>
      </c>
      <c r="BF1144" s="151">
        <v>11</v>
      </c>
      <c r="BG1144" s="151">
        <v>30</v>
      </c>
      <c r="BH1144" s="151">
        <v>50</v>
      </c>
      <c r="BI1144" s="151">
        <v>42</v>
      </c>
      <c r="BJ1144" s="151">
        <v>50</v>
      </c>
      <c r="BK1144" s="151">
        <v>8</v>
      </c>
      <c r="BL1144" s="151">
        <v>12</v>
      </c>
      <c r="BM1144" s="151">
        <v>5</v>
      </c>
      <c r="BN1144" s="151">
        <v>10</v>
      </c>
      <c r="BO1144" s="151">
        <v>36</v>
      </c>
      <c r="BP1144" s="151">
        <v>41</v>
      </c>
      <c r="BQ1144" s="151">
        <v>2.4</v>
      </c>
    </row>
    <row r="1145" spans="1:69" hidden="1" x14ac:dyDescent="0.25">
      <c r="A1145" s="143"/>
      <c r="B1145" s="3" t="s">
        <v>307</v>
      </c>
      <c r="C1145" s="23">
        <v>3</v>
      </c>
      <c r="D1145" s="11">
        <v>1.1000000000000001</v>
      </c>
      <c r="E1145" s="11">
        <f t="shared" si="119"/>
        <v>39.5</v>
      </c>
      <c r="F1145" s="11">
        <f t="shared" si="124"/>
        <v>0.9900000000000001</v>
      </c>
      <c r="G1145" s="11">
        <v>11.86</v>
      </c>
      <c r="H1145" s="11">
        <v>47.9</v>
      </c>
      <c r="I1145" s="11">
        <v>33.120199999999997</v>
      </c>
      <c r="J1145" s="11">
        <v>33.11</v>
      </c>
      <c r="K1145" s="125">
        <f t="shared" si="120"/>
        <v>0.84999999999979536</v>
      </c>
      <c r="L1145" s="24">
        <v>42.1</v>
      </c>
      <c r="M1145" s="6">
        <v>6.22</v>
      </c>
      <c r="N1145" s="104">
        <v>3.6</v>
      </c>
      <c r="O1145" s="114">
        <v>13.8</v>
      </c>
      <c r="P1145" s="25">
        <f t="shared" si="122"/>
        <v>10.08</v>
      </c>
      <c r="Q1145" s="25">
        <f t="shared" si="123"/>
        <v>2.0400000000000005</v>
      </c>
      <c r="R1145" s="26">
        <v>2.02</v>
      </c>
      <c r="S1145" s="26">
        <v>39.6</v>
      </c>
      <c r="T1145" s="26">
        <v>33.098599999999998</v>
      </c>
      <c r="U1145" s="121">
        <f t="shared" si="121"/>
        <v>1.4250000000002316</v>
      </c>
      <c r="V1145" s="38">
        <v>6.2</v>
      </c>
      <c r="W1145" s="126">
        <f t="shared" si="117"/>
        <v>2.275000000000027</v>
      </c>
      <c r="X1145" s="150">
        <v>631</v>
      </c>
      <c r="Y1145" s="40">
        <v>622</v>
      </c>
      <c r="Z1145" s="40">
        <v>624</v>
      </c>
      <c r="AA1145" s="40">
        <v>22.67</v>
      </c>
      <c r="AB1145" s="41">
        <v>22.23</v>
      </c>
      <c r="AC1145" s="48">
        <v>21.2</v>
      </c>
      <c r="AD1145" s="49">
        <v>3.05</v>
      </c>
      <c r="AE1145" s="49">
        <v>332</v>
      </c>
      <c r="AF1145" s="49">
        <v>2.1</v>
      </c>
      <c r="AG1145" s="49">
        <f t="shared" si="116"/>
        <v>9.5549999999999997</v>
      </c>
      <c r="AH1145" s="108">
        <v>0.9</v>
      </c>
      <c r="AK1145" s="56">
        <v>13.67</v>
      </c>
      <c r="AL1145" s="111">
        <v>44.749200000000002</v>
      </c>
      <c r="AM1145" s="111">
        <v>44.7468</v>
      </c>
      <c r="AN1145" s="60">
        <f t="shared" si="118"/>
        <v>58.027079303711609</v>
      </c>
      <c r="AO1145" s="61">
        <v>4.0999999999999996</v>
      </c>
      <c r="AS1145" s="151">
        <v>300</v>
      </c>
      <c r="AT1145" s="151">
        <v>400</v>
      </c>
      <c r="AU1145" s="151">
        <v>20</v>
      </c>
      <c r="AV1145" s="151">
        <v>25</v>
      </c>
      <c r="AW1145" s="151">
        <v>7</v>
      </c>
      <c r="AX1145" s="151">
        <v>10</v>
      </c>
      <c r="AY1145" s="151">
        <v>2.7</v>
      </c>
      <c r="AZ1145" s="151">
        <v>3.3</v>
      </c>
      <c r="BA1145" s="151">
        <v>2</v>
      </c>
      <c r="BB1145" s="151">
        <v>2</v>
      </c>
      <c r="BC1145" s="151">
        <v>12</v>
      </c>
      <c r="BD1145" s="151">
        <v>50</v>
      </c>
      <c r="BE1145" s="151">
        <v>100</v>
      </c>
      <c r="BF1145" s="151">
        <v>11</v>
      </c>
      <c r="BG1145" s="151">
        <v>30</v>
      </c>
      <c r="BH1145" s="151">
        <v>50</v>
      </c>
      <c r="BI1145" s="151">
        <v>42</v>
      </c>
      <c r="BJ1145" s="151">
        <v>50</v>
      </c>
      <c r="BK1145" s="151">
        <v>8</v>
      </c>
      <c r="BL1145" s="151">
        <v>12</v>
      </c>
      <c r="BM1145" s="151">
        <v>5</v>
      </c>
      <c r="BN1145" s="151">
        <v>10</v>
      </c>
      <c r="BO1145" s="151">
        <v>36</v>
      </c>
      <c r="BP1145" s="151">
        <v>41</v>
      </c>
      <c r="BQ1145" s="151">
        <v>2.4</v>
      </c>
    </row>
    <row r="1146" spans="1:69" hidden="1" x14ac:dyDescent="0.25">
      <c r="A1146" s="143"/>
      <c r="B1146" s="3" t="s">
        <v>37</v>
      </c>
      <c r="C1146" s="23">
        <v>3.1</v>
      </c>
      <c r="D1146" s="11">
        <v>1</v>
      </c>
      <c r="E1146" s="11">
        <f t="shared" si="119"/>
        <v>41.5</v>
      </c>
      <c r="F1146" s="11">
        <f t="shared" si="124"/>
        <v>0.9</v>
      </c>
      <c r="N1146" s="104">
        <v>3.8</v>
      </c>
      <c r="O1146" s="114">
        <v>13.7</v>
      </c>
      <c r="P1146" s="25">
        <f t="shared" si="122"/>
        <v>10.639999999999999</v>
      </c>
      <c r="Q1146" s="25">
        <f t="shared" si="123"/>
        <v>1.9799999999999998</v>
      </c>
      <c r="AF1146" s="49">
        <v>2</v>
      </c>
      <c r="AG1146" s="49">
        <f t="shared" si="116"/>
        <v>9.1</v>
      </c>
      <c r="AH1146" s="108">
        <v>0.8</v>
      </c>
      <c r="AS1146" s="151">
        <v>300</v>
      </c>
      <c r="AT1146" s="151">
        <v>400</v>
      </c>
      <c r="AU1146" s="151">
        <v>20</v>
      </c>
      <c r="AV1146" s="151">
        <v>25</v>
      </c>
      <c r="AW1146" s="151">
        <v>7</v>
      </c>
      <c r="AX1146" s="151">
        <v>10</v>
      </c>
      <c r="AY1146" s="151">
        <v>2.7</v>
      </c>
      <c r="AZ1146" s="151">
        <v>3.3</v>
      </c>
      <c r="BA1146" s="151">
        <v>2</v>
      </c>
      <c r="BB1146" s="151">
        <v>2</v>
      </c>
      <c r="BC1146" s="151">
        <v>12</v>
      </c>
      <c r="BD1146" s="151">
        <v>50</v>
      </c>
      <c r="BE1146" s="151">
        <v>100</v>
      </c>
      <c r="BF1146" s="151">
        <v>11</v>
      </c>
      <c r="BG1146" s="151">
        <v>30</v>
      </c>
      <c r="BH1146" s="151">
        <v>50</v>
      </c>
      <c r="BI1146" s="151">
        <v>42</v>
      </c>
      <c r="BJ1146" s="151">
        <v>50</v>
      </c>
      <c r="BK1146" s="151">
        <v>8</v>
      </c>
      <c r="BL1146" s="151">
        <v>12</v>
      </c>
      <c r="BM1146" s="151">
        <v>5</v>
      </c>
      <c r="BN1146" s="151">
        <v>10</v>
      </c>
      <c r="BO1146" s="151">
        <v>36</v>
      </c>
      <c r="BP1146" s="151">
        <v>41</v>
      </c>
      <c r="BQ1146" s="151">
        <v>2.4</v>
      </c>
    </row>
    <row r="1147" spans="1:69" hidden="1" x14ac:dyDescent="0.25">
      <c r="A1147" s="143">
        <v>43571</v>
      </c>
      <c r="B1147" s="3" t="s">
        <v>65</v>
      </c>
      <c r="C1147" s="23">
        <v>2.8</v>
      </c>
      <c r="D1147" s="11">
        <v>0.9</v>
      </c>
      <c r="E1147" s="11">
        <f t="shared" si="119"/>
        <v>37.5</v>
      </c>
      <c r="F1147" s="11">
        <f t="shared" si="124"/>
        <v>0.81</v>
      </c>
      <c r="G1147" s="11">
        <v>11.75</v>
      </c>
      <c r="H1147" s="11">
        <v>48.9</v>
      </c>
      <c r="I1147" s="11">
        <v>32.945900000000002</v>
      </c>
      <c r="J1147" s="11">
        <v>32.936700000000002</v>
      </c>
      <c r="K1147" s="125">
        <f t="shared" si="120"/>
        <v>0.76666666666665628</v>
      </c>
      <c r="L1147" s="24">
        <v>42.9</v>
      </c>
      <c r="M1147" s="6">
        <v>3.74</v>
      </c>
      <c r="N1147" s="104">
        <v>3.8</v>
      </c>
      <c r="O1147" s="114">
        <v>12.5</v>
      </c>
      <c r="P1147" s="25">
        <f t="shared" si="122"/>
        <v>10.639999999999999</v>
      </c>
      <c r="Q1147" s="25">
        <f t="shared" si="123"/>
        <v>1.74</v>
      </c>
      <c r="R1147" s="26">
        <v>2.02</v>
      </c>
      <c r="S1147" s="26">
        <v>39.799999999999997</v>
      </c>
      <c r="T1147" s="26">
        <v>32.923400000000001</v>
      </c>
      <c r="U1147" s="121">
        <f t="shared" si="121"/>
        <v>1.6625000000001222</v>
      </c>
      <c r="V1147" s="38">
        <v>6.31</v>
      </c>
      <c r="W1147" s="126">
        <f t="shared" si="117"/>
        <v>2.4291666666667786</v>
      </c>
      <c r="X1147" s="150">
        <v>322</v>
      </c>
      <c r="Y1147" s="40">
        <v>641</v>
      </c>
      <c r="Z1147" s="40">
        <v>631</v>
      </c>
      <c r="AA1147" s="40">
        <v>24.7</v>
      </c>
      <c r="AB1147" s="41">
        <v>25.3</v>
      </c>
      <c r="AC1147" s="48">
        <v>21.2</v>
      </c>
      <c r="AD1147" s="49">
        <v>2.83</v>
      </c>
      <c r="AE1147" s="49">
        <v>325</v>
      </c>
      <c r="AF1147" s="49">
        <v>1.9</v>
      </c>
      <c r="AG1147" s="49">
        <f t="shared" ref="AG1147:AG1210" si="125">AF1147*4.55</f>
        <v>8.6449999999999996</v>
      </c>
      <c r="AH1147" s="108">
        <v>0.8</v>
      </c>
      <c r="AK1147" s="56">
        <v>13.3</v>
      </c>
      <c r="AL1147" s="111">
        <v>44.621000000000002</v>
      </c>
      <c r="AM1147" s="111">
        <v>44.618899999999996</v>
      </c>
      <c r="AN1147" s="60">
        <f t="shared" si="118"/>
        <v>50.77369439085502</v>
      </c>
      <c r="AO1147" s="61">
        <v>5.36</v>
      </c>
      <c r="AS1147" s="151">
        <v>300</v>
      </c>
      <c r="AT1147" s="151">
        <v>400</v>
      </c>
      <c r="AU1147" s="151">
        <v>20</v>
      </c>
      <c r="AV1147" s="151">
        <v>25</v>
      </c>
      <c r="AW1147" s="151">
        <v>7</v>
      </c>
      <c r="AX1147" s="151">
        <v>10</v>
      </c>
      <c r="AY1147" s="151">
        <v>2.7</v>
      </c>
      <c r="AZ1147" s="151">
        <v>3.3</v>
      </c>
      <c r="BA1147" s="151">
        <v>2</v>
      </c>
      <c r="BB1147" s="151">
        <v>2</v>
      </c>
      <c r="BC1147" s="151">
        <v>12</v>
      </c>
      <c r="BD1147" s="151">
        <v>50</v>
      </c>
      <c r="BE1147" s="151">
        <v>100</v>
      </c>
      <c r="BF1147" s="151">
        <v>11</v>
      </c>
      <c r="BG1147" s="151">
        <v>30</v>
      </c>
      <c r="BH1147" s="151">
        <v>50</v>
      </c>
      <c r="BI1147" s="151">
        <v>42</v>
      </c>
      <c r="BJ1147" s="151">
        <v>50</v>
      </c>
      <c r="BK1147" s="151">
        <v>8</v>
      </c>
      <c r="BL1147" s="151">
        <v>12</v>
      </c>
      <c r="BM1147" s="151">
        <v>5</v>
      </c>
      <c r="BN1147" s="151">
        <v>10</v>
      </c>
      <c r="BO1147" s="151">
        <v>36</v>
      </c>
      <c r="BP1147" s="151">
        <v>41</v>
      </c>
      <c r="BQ1147" s="151">
        <v>2.4</v>
      </c>
    </row>
    <row r="1148" spans="1:69" hidden="1" x14ac:dyDescent="0.25">
      <c r="A1148" s="143"/>
      <c r="B1148" s="3" t="s">
        <v>75</v>
      </c>
      <c r="C1148" s="23">
        <v>3</v>
      </c>
      <c r="D1148" s="11">
        <v>0.9</v>
      </c>
      <c r="E1148" s="11">
        <f t="shared" si="119"/>
        <v>40.5</v>
      </c>
      <c r="F1148" s="11">
        <f t="shared" si="124"/>
        <v>0.81</v>
      </c>
      <c r="G1148" s="11">
        <v>11.96</v>
      </c>
      <c r="H1148" s="11">
        <v>47.3</v>
      </c>
      <c r="I1148" s="11">
        <v>33.0809</v>
      </c>
      <c r="J1148" s="11">
        <v>33.069000000000003</v>
      </c>
      <c r="K1148" s="125">
        <f t="shared" si="120"/>
        <v>0.99166666666642789</v>
      </c>
      <c r="L1148" s="24">
        <v>44.5</v>
      </c>
      <c r="M1148" s="6">
        <v>2.0699999999999998</v>
      </c>
      <c r="N1148" s="104">
        <v>3.5</v>
      </c>
      <c r="O1148" s="114">
        <v>14.1</v>
      </c>
      <c r="P1148" s="25">
        <f t="shared" si="122"/>
        <v>9.7999999999999989</v>
      </c>
      <c r="Q1148" s="25">
        <f t="shared" si="123"/>
        <v>2.12</v>
      </c>
      <c r="R1148" s="26">
        <v>2.06</v>
      </c>
      <c r="S1148" s="26">
        <v>39.6</v>
      </c>
      <c r="T1148" s="26">
        <v>33.057000000000002</v>
      </c>
      <c r="U1148" s="121">
        <f t="shared" si="121"/>
        <v>1.5000000000000568</v>
      </c>
      <c r="V1148" s="38">
        <v>6.25</v>
      </c>
      <c r="W1148" s="126">
        <f t="shared" si="117"/>
        <v>2.4916666666664846</v>
      </c>
      <c r="X1148" s="150">
        <v>637</v>
      </c>
      <c r="Y1148" s="40">
        <v>642</v>
      </c>
      <c r="Z1148" s="40">
        <v>629</v>
      </c>
      <c r="AA1148" s="40">
        <v>27.02</v>
      </c>
      <c r="AB1148" s="41">
        <v>28.04</v>
      </c>
      <c r="AC1148" s="48">
        <v>22.3</v>
      </c>
      <c r="AD1148" s="49">
        <v>2.86</v>
      </c>
      <c r="AE1148" s="49">
        <v>339</v>
      </c>
      <c r="AF1148" s="49">
        <v>1.9</v>
      </c>
      <c r="AG1148" s="49">
        <f t="shared" si="125"/>
        <v>8.6449999999999996</v>
      </c>
      <c r="AH1148" s="108">
        <v>0.9</v>
      </c>
      <c r="AK1148" s="56">
        <v>13.66</v>
      </c>
      <c r="AL1148" s="111">
        <v>44.5871</v>
      </c>
      <c r="AM1148" s="111">
        <v>44.583799999999997</v>
      </c>
      <c r="AN1148" s="60">
        <f t="shared" si="118"/>
        <v>79.787234042624931</v>
      </c>
      <c r="AO1148" s="61">
        <v>5.35</v>
      </c>
      <c r="AS1148" s="151">
        <v>300</v>
      </c>
      <c r="AT1148" s="151">
        <v>400</v>
      </c>
      <c r="AU1148" s="151">
        <v>20</v>
      </c>
      <c r="AV1148" s="151">
        <v>25</v>
      </c>
      <c r="AW1148" s="151">
        <v>7</v>
      </c>
      <c r="AX1148" s="151">
        <v>10</v>
      </c>
      <c r="AY1148" s="151">
        <v>2.7</v>
      </c>
      <c r="AZ1148" s="151">
        <v>3.3</v>
      </c>
      <c r="BA1148" s="151">
        <v>2</v>
      </c>
      <c r="BB1148" s="151">
        <v>2</v>
      </c>
      <c r="BC1148" s="151">
        <v>12</v>
      </c>
      <c r="BD1148" s="151">
        <v>50</v>
      </c>
      <c r="BE1148" s="151">
        <v>100</v>
      </c>
      <c r="BF1148" s="151">
        <v>11</v>
      </c>
      <c r="BG1148" s="151">
        <v>30</v>
      </c>
      <c r="BH1148" s="151">
        <v>50</v>
      </c>
      <c r="BI1148" s="151">
        <v>42</v>
      </c>
      <c r="BJ1148" s="151">
        <v>50</v>
      </c>
      <c r="BK1148" s="151">
        <v>8</v>
      </c>
      <c r="BL1148" s="151">
        <v>12</v>
      </c>
      <c r="BM1148" s="151">
        <v>5</v>
      </c>
      <c r="BN1148" s="151">
        <v>10</v>
      </c>
      <c r="BO1148" s="151">
        <v>36</v>
      </c>
      <c r="BP1148" s="151">
        <v>41</v>
      </c>
      <c r="BQ1148" s="151">
        <v>2.4</v>
      </c>
    </row>
    <row r="1149" spans="1:69" hidden="1" x14ac:dyDescent="0.25">
      <c r="A1149" s="143"/>
      <c r="B1149" s="3" t="s">
        <v>37</v>
      </c>
      <c r="C1149" s="23">
        <v>2.9</v>
      </c>
      <c r="D1149" s="11">
        <v>0.9</v>
      </c>
      <c r="E1149" s="11">
        <f t="shared" si="119"/>
        <v>39</v>
      </c>
      <c r="F1149" s="11">
        <f t="shared" si="124"/>
        <v>0.81</v>
      </c>
      <c r="N1149" s="104">
        <v>3.7</v>
      </c>
      <c r="O1149" s="114">
        <v>13.7</v>
      </c>
      <c r="P1149" s="25">
        <f t="shared" si="122"/>
        <v>10.36</v>
      </c>
      <c r="Q1149" s="25">
        <f t="shared" si="123"/>
        <v>2</v>
      </c>
      <c r="AF1149" s="49">
        <v>1.8</v>
      </c>
      <c r="AG1149" s="49">
        <f t="shared" si="125"/>
        <v>8.19</v>
      </c>
      <c r="AH1149" s="108">
        <v>0.9</v>
      </c>
      <c r="AS1149" s="151">
        <v>300</v>
      </c>
      <c r="AT1149" s="151">
        <v>400</v>
      </c>
      <c r="AU1149" s="151">
        <v>20</v>
      </c>
      <c r="AV1149" s="151">
        <v>25</v>
      </c>
      <c r="AW1149" s="151">
        <v>7</v>
      </c>
      <c r="AX1149" s="151">
        <v>10</v>
      </c>
      <c r="AY1149" s="151">
        <v>2.7</v>
      </c>
      <c r="AZ1149" s="151">
        <v>3.3</v>
      </c>
      <c r="BA1149" s="151">
        <v>2</v>
      </c>
      <c r="BB1149" s="151">
        <v>2</v>
      </c>
      <c r="BC1149" s="151">
        <v>12</v>
      </c>
      <c r="BD1149" s="151">
        <v>50</v>
      </c>
      <c r="BE1149" s="151">
        <v>100</v>
      </c>
      <c r="BF1149" s="151">
        <v>11</v>
      </c>
      <c r="BG1149" s="151">
        <v>30</v>
      </c>
      <c r="BH1149" s="151">
        <v>50</v>
      </c>
      <c r="BI1149" s="151">
        <v>42</v>
      </c>
      <c r="BJ1149" s="151">
        <v>50</v>
      </c>
      <c r="BK1149" s="151">
        <v>8</v>
      </c>
      <c r="BL1149" s="151">
        <v>12</v>
      </c>
      <c r="BM1149" s="151">
        <v>5</v>
      </c>
      <c r="BN1149" s="151">
        <v>10</v>
      </c>
      <c r="BO1149" s="151">
        <v>36</v>
      </c>
      <c r="BP1149" s="151">
        <v>41</v>
      </c>
      <c r="BQ1149" s="151">
        <v>2.4</v>
      </c>
    </row>
    <row r="1150" spans="1:69" hidden="1" x14ac:dyDescent="0.25">
      <c r="A1150" s="143">
        <v>43572</v>
      </c>
      <c r="B1150" s="3" t="s">
        <v>65</v>
      </c>
      <c r="C1150" s="23">
        <v>3</v>
      </c>
      <c r="D1150" s="11">
        <v>0.9</v>
      </c>
      <c r="E1150" s="11">
        <f t="shared" si="119"/>
        <v>40.5</v>
      </c>
      <c r="F1150" s="11">
        <f t="shared" si="124"/>
        <v>0.81</v>
      </c>
      <c r="G1150" s="11">
        <v>11.95</v>
      </c>
      <c r="H1150" s="11">
        <v>48.7</v>
      </c>
      <c r="I1150" s="11">
        <v>33.233400000000003</v>
      </c>
      <c r="J1150" s="11">
        <v>33.222000000000001</v>
      </c>
      <c r="K1150" s="125">
        <f t="shared" si="120"/>
        <v>0.95000000000015439</v>
      </c>
      <c r="L1150" s="24">
        <v>43.9</v>
      </c>
      <c r="M1150" s="6">
        <v>4.6399999999999997</v>
      </c>
      <c r="N1150" s="104">
        <v>3.6</v>
      </c>
      <c r="O1150" s="114">
        <v>13</v>
      </c>
      <c r="P1150" s="25">
        <f t="shared" si="122"/>
        <v>10.08</v>
      </c>
      <c r="Q1150" s="25">
        <f t="shared" si="123"/>
        <v>1.8800000000000001</v>
      </c>
      <c r="R1150" s="26">
        <v>2.1</v>
      </c>
      <c r="S1150" s="26">
        <v>39.799999999999997</v>
      </c>
      <c r="T1150" s="26">
        <v>33.210999999999999</v>
      </c>
      <c r="U1150" s="121">
        <f t="shared" si="121"/>
        <v>1.3750000000003482</v>
      </c>
      <c r="V1150" s="38">
        <v>6.18</v>
      </c>
      <c r="W1150" s="126">
        <f t="shared" si="117"/>
        <v>2.3250000000005024</v>
      </c>
      <c r="X1150" s="150">
        <v>629</v>
      </c>
      <c r="Y1150" s="40">
        <v>648</v>
      </c>
      <c r="Z1150" s="40">
        <v>627</v>
      </c>
      <c r="AA1150" s="40">
        <v>9.8000000000000007</v>
      </c>
      <c r="AB1150" s="41">
        <v>7.8</v>
      </c>
      <c r="AC1150" s="48">
        <v>20.8</v>
      </c>
      <c r="AD1150" s="49">
        <v>2.85</v>
      </c>
      <c r="AE1150" s="49">
        <v>337</v>
      </c>
      <c r="AF1150" s="49">
        <v>1.9</v>
      </c>
      <c r="AG1150" s="49">
        <f t="shared" si="125"/>
        <v>8.6449999999999996</v>
      </c>
      <c r="AH1150" s="108">
        <v>0.9</v>
      </c>
      <c r="AJ1150" s="80">
        <v>74.599999999999994</v>
      </c>
      <c r="AK1150" s="56">
        <v>14.2</v>
      </c>
      <c r="AL1150" s="111">
        <v>44.749099999999999</v>
      </c>
      <c r="AM1150" s="111">
        <v>44.746400000000001</v>
      </c>
      <c r="AN1150" s="60">
        <f t="shared" si="118"/>
        <v>65.280464216568191</v>
      </c>
      <c r="AO1150" s="61">
        <v>4.45</v>
      </c>
      <c r="AS1150" s="151">
        <v>300</v>
      </c>
      <c r="AT1150" s="151">
        <v>400</v>
      </c>
      <c r="AU1150" s="151">
        <v>20</v>
      </c>
      <c r="AV1150" s="151">
        <v>25</v>
      </c>
      <c r="AW1150" s="151">
        <v>7</v>
      </c>
      <c r="AX1150" s="151">
        <v>10</v>
      </c>
      <c r="AY1150" s="151">
        <v>2.7</v>
      </c>
      <c r="AZ1150" s="151">
        <v>3.3</v>
      </c>
      <c r="BA1150" s="151">
        <v>2</v>
      </c>
      <c r="BB1150" s="151">
        <v>2</v>
      </c>
      <c r="BC1150" s="151">
        <v>12</v>
      </c>
      <c r="BD1150" s="151">
        <v>50</v>
      </c>
      <c r="BE1150" s="151">
        <v>100</v>
      </c>
      <c r="BF1150" s="151">
        <v>11</v>
      </c>
      <c r="BG1150" s="151">
        <v>30</v>
      </c>
      <c r="BH1150" s="151">
        <v>50</v>
      </c>
      <c r="BI1150" s="151">
        <v>42</v>
      </c>
      <c r="BJ1150" s="151">
        <v>50</v>
      </c>
      <c r="BK1150" s="151">
        <v>8</v>
      </c>
      <c r="BL1150" s="151">
        <v>12</v>
      </c>
      <c r="BM1150" s="151">
        <v>5</v>
      </c>
      <c r="BN1150" s="151">
        <v>10</v>
      </c>
      <c r="BO1150" s="151">
        <v>36</v>
      </c>
      <c r="BP1150" s="151">
        <v>41</v>
      </c>
      <c r="BQ1150" s="151">
        <v>2.4</v>
      </c>
    </row>
    <row r="1151" spans="1:69" hidden="1" x14ac:dyDescent="0.25">
      <c r="A1151" s="143"/>
      <c r="B1151" s="3" t="s">
        <v>166</v>
      </c>
      <c r="C1151" s="23">
        <v>2.9</v>
      </c>
      <c r="D1151" s="11">
        <v>1.1000000000000001</v>
      </c>
      <c r="E1151" s="11">
        <f t="shared" si="119"/>
        <v>38</v>
      </c>
      <c r="F1151" s="11">
        <f t="shared" si="124"/>
        <v>0.9900000000000001</v>
      </c>
      <c r="G1151" s="11">
        <v>11.95</v>
      </c>
      <c r="H1151" s="11">
        <v>47.2</v>
      </c>
      <c r="I1151" s="145">
        <v>33.229599999999998</v>
      </c>
      <c r="J1151" s="145">
        <v>33.215600000000002</v>
      </c>
      <c r="K1151" s="125">
        <f t="shared" si="120"/>
        <v>1.1666666666663161</v>
      </c>
      <c r="L1151" s="24">
        <v>44.9</v>
      </c>
      <c r="M1151" s="6">
        <v>4.46</v>
      </c>
      <c r="N1151" s="104">
        <v>3.5</v>
      </c>
      <c r="O1151" s="114">
        <v>14</v>
      </c>
      <c r="P1151" s="25">
        <f t="shared" si="122"/>
        <v>9.7999999999999989</v>
      </c>
      <c r="Q1151" s="25">
        <f t="shared" si="123"/>
        <v>2.1</v>
      </c>
      <c r="R1151" s="26">
        <v>2.1</v>
      </c>
      <c r="S1151" s="26">
        <v>39.6</v>
      </c>
      <c r="T1151" s="26">
        <v>33.200600000000001</v>
      </c>
      <c r="U1151" s="121">
        <f t="shared" si="121"/>
        <v>1.8750000000000711</v>
      </c>
      <c r="V1151" s="38">
        <v>6.18</v>
      </c>
      <c r="W1151" s="126">
        <f t="shared" si="117"/>
        <v>3.0416666666663872</v>
      </c>
      <c r="X1151" s="150">
        <v>634</v>
      </c>
      <c r="Y1151" s="40">
        <v>645</v>
      </c>
      <c r="Z1151" s="40">
        <v>638</v>
      </c>
      <c r="AA1151" s="40">
        <v>11</v>
      </c>
      <c r="AB1151" s="41">
        <v>7.57</v>
      </c>
      <c r="AC1151" s="48">
        <v>20.3</v>
      </c>
      <c r="AD1151" s="49">
        <v>2.87</v>
      </c>
      <c r="AE1151" s="49">
        <v>344</v>
      </c>
      <c r="AF1151" s="49">
        <v>1.9</v>
      </c>
      <c r="AG1151" s="49">
        <f t="shared" si="125"/>
        <v>8.6449999999999996</v>
      </c>
      <c r="AH1151" s="108">
        <v>0.8</v>
      </c>
      <c r="AK1151" s="56">
        <v>14.12</v>
      </c>
      <c r="AL1151" s="111">
        <v>44.644500000000001</v>
      </c>
      <c r="AM1151" s="111">
        <v>44.641300000000001</v>
      </c>
      <c r="AN1151" s="60">
        <f t="shared" si="118"/>
        <v>77.369439071558205</v>
      </c>
      <c r="AO1151" s="61">
        <v>6.38</v>
      </c>
      <c r="AS1151" s="151">
        <v>300</v>
      </c>
      <c r="AT1151" s="151">
        <v>400</v>
      </c>
      <c r="AU1151" s="151">
        <v>20</v>
      </c>
      <c r="AV1151" s="151">
        <v>25</v>
      </c>
      <c r="AW1151" s="151">
        <v>7</v>
      </c>
      <c r="AX1151" s="151">
        <v>10</v>
      </c>
      <c r="AY1151" s="151">
        <v>2.7</v>
      </c>
      <c r="AZ1151" s="151">
        <v>3.3</v>
      </c>
      <c r="BA1151" s="151">
        <v>2</v>
      </c>
      <c r="BB1151" s="151">
        <v>2</v>
      </c>
      <c r="BC1151" s="151">
        <v>12</v>
      </c>
      <c r="BD1151" s="151">
        <v>50</v>
      </c>
      <c r="BE1151" s="151">
        <v>100</v>
      </c>
      <c r="BF1151" s="151">
        <v>11</v>
      </c>
      <c r="BG1151" s="151">
        <v>30</v>
      </c>
      <c r="BH1151" s="151">
        <v>50</v>
      </c>
      <c r="BI1151" s="151">
        <v>42</v>
      </c>
      <c r="BJ1151" s="151">
        <v>50</v>
      </c>
      <c r="BK1151" s="151">
        <v>8</v>
      </c>
      <c r="BL1151" s="151">
        <v>12</v>
      </c>
      <c r="BM1151" s="151">
        <v>5</v>
      </c>
      <c r="BN1151" s="151">
        <v>10</v>
      </c>
      <c r="BO1151" s="151">
        <v>36</v>
      </c>
      <c r="BP1151" s="151">
        <v>41</v>
      </c>
      <c r="BQ1151" s="151">
        <v>2.4</v>
      </c>
    </row>
    <row r="1152" spans="1:69" hidden="1" x14ac:dyDescent="0.25">
      <c r="A1152" s="143"/>
      <c r="B1152" s="3" t="s">
        <v>138</v>
      </c>
      <c r="C1152" s="23">
        <v>3.1</v>
      </c>
      <c r="D1152" s="11">
        <v>1.1000000000000001</v>
      </c>
      <c r="E1152" s="11">
        <f t="shared" si="119"/>
        <v>41</v>
      </c>
      <c r="F1152" s="11">
        <f t="shared" si="124"/>
        <v>0.9900000000000001</v>
      </c>
      <c r="N1152" s="104">
        <v>3.4</v>
      </c>
      <c r="O1152" s="114">
        <v>13.4</v>
      </c>
      <c r="P1152" s="25">
        <f t="shared" si="122"/>
        <v>9.52</v>
      </c>
      <c r="Q1152" s="25">
        <f t="shared" si="123"/>
        <v>2</v>
      </c>
      <c r="AF1152" s="49">
        <v>1.8</v>
      </c>
      <c r="AG1152" s="49">
        <f t="shared" si="125"/>
        <v>8.19</v>
      </c>
      <c r="AH1152" s="108">
        <v>0.9</v>
      </c>
      <c r="AS1152" s="151">
        <v>300</v>
      </c>
      <c r="AT1152" s="151">
        <v>400</v>
      </c>
      <c r="AU1152" s="151">
        <v>20</v>
      </c>
      <c r="AV1152" s="151">
        <v>25</v>
      </c>
      <c r="AW1152" s="151">
        <v>7</v>
      </c>
      <c r="AX1152" s="151">
        <v>10</v>
      </c>
      <c r="AY1152" s="151">
        <v>2.7</v>
      </c>
      <c r="AZ1152" s="151">
        <v>3.3</v>
      </c>
      <c r="BA1152" s="151">
        <v>2</v>
      </c>
      <c r="BB1152" s="151">
        <v>2</v>
      </c>
      <c r="BC1152" s="151">
        <v>12</v>
      </c>
      <c r="BD1152" s="151">
        <v>50</v>
      </c>
      <c r="BE1152" s="151">
        <v>100</v>
      </c>
      <c r="BF1152" s="151">
        <v>11</v>
      </c>
      <c r="BG1152" s="151">
        <v>30</v>
      </c>
      <c r="BH1152" s="151">
        <v>50</v>
      </c>
      <c r="BI1152" s="151">
        <v>42</v>
      </c>
      <c r="BJ1152" s="151">
        <v>50</v>
      </c>
      <c r="BK1152" s="151">
        <v>8</v>
      </c>
      <c r="BL1152" s="151">
        <v>12</v>
      </c>
      <c r="BM1152" s="151">
        <v>5</v>
      </c>
      <c r="BN1152" s="151">
        <v>10</v>
      </c>
      <c r="BO1152" s="151">
        <v>36</v>
      </c>
      <c r="BP1152" s="151">
        <v>41</v>
      </c>
      <c r="BQ1152" s="151">
        <v>2.4</v>
      </c>
    </row>
    <row r="1153" spans="1:69" hidden="1" x14ac:dyDescent="0.25">
      <c r="A1153" s="144">
        <v>43573</v>
      </c>
      <c r="B1153" s="3" t="s">
        <v>65</v>
      </c>
      <c r="C1153" s="23">
        <v>3</v>
      </c>
      <c r="D1153" s="11">
        <v>0.9</v>
      </c>
      <c r="E1153" s="11">
        <f t="shared" si="119"/>
        <v>40.5</v>
      </c>
      <c r="F1153" s="11">
        <f t="shared" si="124"/>
        <v>0.81</v>
      </c>
      <c r="G1153" s="11">
        <v>11.92</v>
      </c>
      <c r="H1153" s="11">
        <v>48.7</v>
      </c>
      <c r="I1153" s="11">
        <v>33.1205</v>
      </c>
      <c r="J1153" s="11">
        <v>33.1083</v>
      </c>
      <c r="K1153" s="125">
        <f t="shared" si="120"/>
        <v>1.0166666666666657</v>
      </c>
      <c r="L1153" s="24">
        <v>42.9</v>
      </c>
      <c r="M1153" s="6">
        <v>3.6</v>
      </c>
      <c r="N1153" s="104">
        <v>3.8</v>
      </c>
      <c r="O1153" s="114">
        <v>10.6</v>
      </c>
      <c r="P1153" s="25">
        <f t="shared" si="122"/>
        <v>10.639999999999999</v>
      </c>
      <c r="Q1153" s="25">
        <f t="shared" si="123"/>
        <v>1.36</v>
      </c>
      <c r="R1153" s="26">
        <v>2.06</v>
      </c>
      <c r="S1153" s="26">
        <v>39.6</v>
      </c>
      <c r="T1153" s="26">
        <v>33.095799999999997</v>
      </c>
      <c r="U1153" s="121">
        <f t="shared" si="121"/>
        <v>1.5625000000003553</v>
      </c>
      <c r="V1153" s="38">
        <v>6.25</v>
      </c>
      <c r="W1153" s="126">
        <f t="shared" si="117"/>
        <v>2.579166666667021</v>
      </c>
      <c r="X1153" s="150">
        <v>640</v>
      </c>
      <c r="Y1153" s="40">
        <v>625</v>
      </c>
      <c r="Z1153" s="40">
        <v>614</v>
      </c>
      <c r="AA1153" s="40">
        <v>10.6</v>
      </c>
      <c r="AB1153" s="41">
        <v>7.8</v>
      </c>
      <c r="AC1153" s="48">
        <v>20.9</v>
      </c>
      <c r="AD1153" s="49">
        <v>2.8</v>
      </c>
      <c r="AE1153" s="49">
        <v>319</v>
      </c>
      <c r="AF1153" s="49">
        <v>1.7</v>
      </c>
      <c r="AG1153" s="49">
        <f t="shared" si="125"/>
        <v>7.7349999999999994</v>
      </c>
      <c r="AH1153" s="108">
        <v>0.6</v>
      </c>
      <c r="AK1153" s="56">
        <v>14</v>
      </c>
      <c r="AL1153" s="111">
        <v>44.526400000000002</v>
      </c>
      <c r="AM1153" s="111">
        <v>44.523800000000001</v>
      </c>
      <c r="AN1153" s="60">
        <f t="shared" si="118"/>
        <v>62.862669245673253</v>
      </c>
      <c r="AO1153" s="61">
        <v>3.98</v>
      </c>
      <c r="AS1153" s="151">
        <v>300</v>
      </c>
      <c r="AT1153" s="151">
        <v>400</v>
      </c>
      <c r="AU1153" s="151">
        <v>20</v>
      </c>
      <c r="AV1153" s="151">
        <v>25</v>
      </c>
      <c r="AW1153" s="151">
        <v>7</v>
      </c>
      <c r="AX1153" s="151">
        <v>10</v>
      </c>
      <c r="AY1153" s="151">
        <v>2.7</v>
      </c>
      <c r="AZ1153" s="151">
        <v>3.3</v>
      </c>
      <c r="BA1153" s="151">
        <v>2</v>
      </c>
      <c r="BB1153" s="151">
        <v>2</v>
      </c>
      <c r="BC1153" s="151">
        <v>12</v>
      </c>
      <c r="BD1153" s="151">
        <v>50</v>
      </c>
      <c r="BE1153" s="151">
        <v>100</v>
      </c>
      <c r="BF1153" s="151">
        <v>11</v>
      </c>
      <c r="BG1153" s="151">
        <v>30</v>
      </c>
      <c r="BH1153" s="151">
        <v>50</v>
      </c>
      <c r="BI1153" s="151">
        <v>42</v>
      </c>
      <c r="BJ1153" s="151">
        <v>50</v>
      </c>
      <c r="BK1153" s="151">
        <v>8</v>
      </c>
      <c r="BL1153" s="151">
        <v>12</v>
      </c>
      <c r="BM1153" s="151">
        <v>5</v>
      </c>
      <c r="BN1153" s="151">
        <v>10</v>
      </c>
      <c r="BO1153" s="151">
        <v>36</v>
      </c>
      <c r="BP1153" s="151">
        <v>41</v>
      </c>
      <c r="BQ1153" s="151">
        <v>2.4</v>
      </c>
    </row>
    <row r="1154" spans="1:69" hidden="1" x14ac:dyDescent="0.25">
      <c r="A1154" s="144"/>
      <c r="B1154" s="3" t="s">
        <v>166</v>
      </c>
      <c r="C1154" s="23">
        <v>3.2</v>
      </c>
      <c r="D1154" s="11">
        <v>1</v>
      </c>
      <c r="E1154" s="11">
        <f t="shared" si="119"/>
        <v>43</v>
      </c>
      <c r="F1154" s="11">
        <f t="shared" si="124"/>
        <v>0.9</v>
      </c>
      <c r="G1154" s="11">
        <v>11.98</v>
      </c>
      <c r="H1154" s="11">
        <v>48.1</v>
      </c>
      <c r="I1154" s="11">
        <v>32.795400000000001</v>
      </c>
      <c r="J1154" s="11">
        <v>32.777200000000001</v>
      </c>
      <c r="K1154" s="125">
        <f t="shared" si="120"/>
        <v>1.5166666666666846</v>
      </c>
      <c r="L1154" s="24">
        <v>44.3</v>
      </c>
      <c r="M1154" s="6">
        <v>2.9</v>
      </c>
      <c r="N1154" s="104">
        <v>3.4</v>
      </c>
      <c r="O1154" s="114">
        <v>13.6</v>
      </c>
      <c r="P1154" s="25">
        <v>9.5</v>
      </c>
      <c r="Q1154" s="25">
        <v>2</v>
      </c>
      <c r="R1154" s="26">
        <v>2.06</v>
      </c>
      <c r="S1154" s="26">
        <v>39.6</v>
      </c>
      <c r="T1154" s="26">
        <v>32.7639</v>
      </c>
      <c r="U1154" s="121">
        <f t="shared" si="121"/>
        <v>1.6625000000001222</v>
      </c>
      <c r="V1154" s="38">
        <v>6.15</v>
      </c>
      <c r="W1154" s="126">
        <f t="shared" si="117"/>
        <v>3.1791666666668066</v>
      </c>
      <c r="X1154" s="150">
        <v>648</v>
      </c>
      <c r="Y1154" s="40">
        <v>630</v>
      </c>
      <c r="Z1154" s="40">
        <v>639</v>
      </c>
      <c r="AA1154" s="40">
        <v>11.67</v>
      </c>
      <c r="AB1154" s="41">
        <v>9.57</v>
      </c>
      <c r="AC1154" s="48">
        <v>21.1</v>
      </c>
      <c r="AD1154" s="49">
        <v>2.91</v>
      </c>
      <c r="AE1154" s="49">
        <v>327</v>
      </c>
      <c r="AF1154" s="49">
        <v>1.8</v>
      </c>
      <c r="AG1154" s="49">
        <f t="shared" si="125"/>
        <v>8.19</v>
      </c>
      <c r="AH1154" s="108">
        <v>0.9</v>
      </c>
      <c r="AK1154" s="56">
        <v>14.22</v>
      </c>
      <c r="AL1154" s="111">
        <v>44.577599999999997</v>
      </c>
      <c r="AM1154" s="111">
        <v>44.5747</v>
      </c>
      <c r="AN1154" s="60">
        <f t="shared" si="118"/>
        <v>70.116054158529835</v>
      </c>
      <c r="AO1154" s="61">
        <v>5.97</v>
      </c>
      <c r="AS1154" s="151">
        <v>300</v>
      </c>
      <c r="AT1154" s="151">
        <v>400</v>
      </c>
      <c r="AU1154" s="151">
        <v>20</v>
      </c>
      <c r="AV1154" s="151">
        <v>25</v>
      </c>
      <c r="AW1154" s="151">
        <v>7</v>
      </c>
      <c r="AX1154" s="151">
        <v>10</v>
      </c>
      <c r="AY1154" s="151">
        <v>2.7</v>
      </c>
      <c r="AZ1154" s="151">
        <v>3.3</v>
      </c>
      <c r="BA1154" s="151">
        <v>2</v>
      </c>
      <c r="BB1154" s="151">
        <v>2</v>
      </c>
      <c r="BC1154" s="151">
        <v>12</v>
      </c>
      <c r="BD1154" s="151">
        <v>50</v>
      </c>
      <c r="BE1154" s="151">
        <v>100</v>
      </c>
      <c r="BF1154" s="151">
        <v>11</v>
      </c>
      <c r="BG1154" s="151">
        <v>30</v>
      </c>
      <c r="BH1154" s="151">
        <v>50</v>
      </c>
      <c r="BI1154" s="151">
        <v>42</v>
      </c>
      <c r="BJ1154" s="151">
        <v>50</v>
      </c>
      <c r="BK1154" s="151">
        <v>8</v>
      </c>
      <c r="BL1154" s="151">
        <v>12</v>
      </c>
      <c r="BM1154" s="151">
        <v>5</v>
      </c>
      <c r="BN1154" s="151">
        <v>10</v>
      </c>
      <c r="BO1154" s="151">
        <v>36</v>
      </c>
      <c r="BP1154" s="151">
        <v>41</v>
      </c>
      <c r="BQ1154" s="151">
        <v>2.4</v>
      </c>
    </row>
    <row r="1155" spans="1:69" hidden="1" x14ac:dyDescent="0.25">
      <c r="A1155" s="144"/>
      <c r="B1155" s="3" t="s">
        <v>37</v>
      </c>
      <c r="C1155" s="23">
        <v>3.3</v>
      </c>
      <c r="D1155" s="11">
        <v>0.9</v>
      </c>
      <c r="E1155" s="11">
        <f t="shared" si="119"/>
        <v>45</v>
      </c>
      <c r="F1155" s="11">
        <f t="shared" si="124"/>
        <v>0.81</v>
      </c>
      <c r="N1155" s="104">
        <v>3.7</v>
      </c>
      <c r="O1155" s="114">
        <v>14.1</v>
      </c>
      <c r="P1155" s="25">
        <f t="shared" si="122"/>
        <v>10.36</v>
      </c>
      <c r="Q1155" s="25">
        <f t="shared" si="123"/>
        <v>2.0799999999999996</v>
      </c>
      <c r="AF1155" s="49">
        <v>1.8</v>
      </c>
      <c r="AG1155" s="49">
        <f t="shared" si="125"/>
        <v>8.19</v>
      </c>
      <c r="AH1155" s="108">
        <v>0.9</v>
      </c>
      <c r="AS1155" s="151">
        <v>300</v>
      </c>
      <c r="AT1155" s="151">
        <v>400</v>
      </c>
      <c r="AU1155" s="151">
        <v>20</v>
      </c>
      <c r="AV1155" s="151">
        <v>25</v>
      </c>
      <c r="AW1155" s="151">
        <v>7</v>
      </c>
      <c r="AX1155" s="151">
        <v>10</v>
      </c>
      <c r="AY1155" s="151">
        <v>2.7</v>
      </c>
      <c r="AZ1155" s="151">
        <v>3.3</v>
      </c>
      <c r="BA1155" s="151">
        <v>2</v>
      </c>
      <c r="BB1155" s="151">
        <v>2</v>
      </c>
      <c r="BC1155" s="151">
        <v>12</v>
      </c>
      <c r="BD1155" s="151">
        <v>50</v>
      </c>
      <c r="BE1155" s="151">
        <v>100</v>
      </c>
      <c r="BF1155" s="151">
        <v>11</v>
      </c>
      <c r="BG1155" s="151">
        <v>30</v>
      </c>
      <c r="BH1155" s="151">
        <v>50</v>
      </c>
      <c r="BI1155" s="151">
        <v>42</v>
      </c>
      <c r="BJ1155" s="151">
        <v>50</v>
      </c>
      <c r="BK1155" s="151">
        <v>8</v>
      </c>
      <c r="BL1155" s="151">
        <v>12</v>
      </c>
      <c r="BM1155" s="151">
        <v>5</v>
      </c>
      <c r="BN1155" s="151">
        <v>10</v>
      </c>
      <c r="BO1155" s="151">
        <v>36</v>
      </c>
      <c r="BP1155" s="151">
        <v>41</v>
      </c>
      <c r="BQ1155" s="151">
        <v>2.4</v>
      </c>
    </row>
    <row r="1156" spans="1:69" hidden="1" x14ac:dyDescent="0.25">
      <c r="A1156" s="144">
        <v>43574</v>
      </c>
      <c r="B1156" s="3" t="s">
        <v>65</v>
      </c>
      <c r="C1156" s="23">
        <v>3</v>
      </c>
      <c r="D1156" s="11">
        <v>0.8</v>
      </c>
      <c r="E1156" s="11">
        <f t="shared" si="119"/>
        <v>41</v>
      </c>
      <c r="F1156" s="11">
        <f t="shared" si="124"/>
        <v>0.72000000000000008</v>
      </c>
      <c r="G1156" s="11">
        <v>11.95</v>
      </c>
      <c r="H1156" s="11">
        <v>48.5</v>
      </c>
      <c r="I1156" s="11">
        <v>32.540399999999998</v>
      </c>
      <c r="J1156" s="11">
        <v>32.518300000000004</v>
      </c>
      <c r="K1156" s="125">
        <f t="shared" si="120"/>
        <v>1.8416666666662231</v>
      </c>
      <c r="L1156" s="24">
        <v>42.9</v>
      </c>
      <c r="M1156" s="6">
        <v>4.5199999999999996</v>
      </c>
      <c r="N1156" s="104">
        <v>3.8</v>
      </c>
      <c r="O1156" s="114">
        <v>13</v>
      </c>
      <c r="P1156" s="25">
        <f t="shared" si="122"/>
        <v>10.639999999999999</v>
      </c>
      <c r="Q1156" s="25">
        <f t="shared" si="123"/>
        <v>1.8399999999999999</v>
      </c>
      <c r="R1156" s="26">
        <v>2.06</v>
      </c>
      <c r="S1156" s="26">
        <v>39.5</v>
      </c>
      <c r="T1156" s="26">
        <v>32.505400000000002</v>
      </c>
      <c r="U1156" s="121">
        <f t="shared" si="121"/>
        <v>1.6125000000002387</v>
      </c>
      <c r="V1156" s="38">
        <v>6.27</v>
      </c>
      <c r="W1156" s="126">
        <f t="shared" si="117"/>
        <v>3.4541666666664619</v>
      </c>
      <c r="X1156" s="150">
        <v>628</v>
      </c>
      <c r="Y1156" s="40">
        <v>609</v>
      </c>
      <c r="Z1156" s="40">
        <v>619</v>
      </c>
      <c r="AA1156" s="40">
        <v>10.5</v>
      </c>
      <c r="AB1156" s="41">
        <v>8</v>
      </c>
      <c r="AC1156" s="48">
        <v>20.8</v>
      </c>
      <c r="AD1156" s="49">
        <v>3.18</v>
      </c>
      <c r="AE1156" s="49">
        <v>309</v>
      </c>
      <c r="AF1156" s="49">
        <v>1.8</v>
      </c>
      <c r="AG1156" s="49">
        <f>AF1156*4.55</f>
        <v>8.19</v>
      </c>
      <c r="AH1156" s="108">
        <v>0.7</v>
      </c>
      <c r="AK1156" s="56">
        <v>13.8</v>
      </c>
      <c r="AL1156" s="111">
        <v>44.638500000000001</v>
      </c>
      <c r="AM1156" s="111">
        <v>44.636099999999999</v>
      </c>
      <c r="AN1156" s="60">
        <f t="shared" si="118"/>
        <v>58.027079303711609</v>
      </c>
      <c r="AO1156" s="61">
        <v>3.7</v>
      </c>
      <c r="AS1156" s="151">
        <v>300</v>
      </c>
      <c r="AT1156" s="151">
        <v>400</v>
      </c>
      <c r="AU1156" s="151">
        <v>20</v>
      </c>
      <c r="AV1156" s="151">
        <v>25</v>
      </c>
      <c r="AW1156" s="151">
        <v>7</v>
      </c>
      <c r="AX1156" s="151">
        <v>10</v>
      </c>
      <c r="AY1156" s="151">
        <v>2.7</v>
      </c>
      <c r="AZ1156" s="151">
        <v>3.3</v>
      </c>
      <c r="BA1156" s="151">
        <v>2</v>
      </c>
      <c r="BB1156" s="151">
        <v>2</v>
      </c>
      <c r="BC1156" s="151">
        <v>12</v>
      </c>
      <c r="BD1156" s="151">
        <v>50</v>
      </c>
      <c r="BE1156" s="151">
        <v>100</v>
      </c>
      <c r="BF1156" s="151">
        <v>11</v>
      </c>
      <c r="BG1156" s="151">
        <v>30</v>
      </c>
      <c r="BH1156" s="151">
        <v>50</v>
      </c>
      <c r="BI1156" s="151">
        <v>42</v>
      </c>
      <c r="BJ1156" s="151">
        <v>50</v>
      </c>
      <c r="BK1156" s="151">
        <v>8</v>
      </c>
      <c r="BL1156" s="151">
        <v>12</v>
      </c>
      <c r="BM1156" s="151">
        <v>5</v>
      </c>
      <c r="BN1156" s="151">
        <v>10</v>
      </c>
      <c r="BO1156" s="151">
        <v>36</v>
      </c>
      <c r="BP1156" s="151">
        <v>41</v>
      </c>
      <c r="BQ1156" s="151">
        <v>2.4</v>
      </c>
    </row>
    <row r="1157" spans="1:69" hidden="1" x14ac:dyDescent="0.25">
      <c r="A1157" s="144"/>
      <c r="B1157" s="3" t="s">
        <v>160</v>
      </c>
      <c r="C1157" s="23">
        <v>3.2</v>
      </c>
      <c r="D1157" s="11">
        <v>1</v>
      </c>
      <c r="E1157" s="11">
        <f t="shared" si="119"/>
        <v>43</v>
      </c>
      <c r="F1157" s="11">
        <f t="shared" si="124"/>
        <v>0.9</v>
      </c>
      <c r="G1157" s="11">
        <v>11.99</v>
      </c>
      <c r="H1157" s="11">
        <v>48.4</v>
      </c>
      <c r="I1157" s="11">
        <v>33.197299999999998</v>
      </c>
      <c r="J1157" s="11">
        <v>33.183999999999997</v>
      </c>
      <c r="K1157" s="125">
        <f t="shared" si="120"/>
        <v>1.1083333333334149</v>
      </c>
      <c r="L1157" s="24">
        <v>45.8</v>
      </c>
      <c r="M1157" s="6">
        <v>2.06</v>
      </c>
      <c r="N1157" s="104">
        <v>3.6</v>
      </c>
      <c r="O1157" s="114">
        <v>13.8</v>
      </c>
      <c r="P1157" s="25">
        <f t="shared" si="122"/>
        <v>10.08</v>
      </c>
      <c r="Q1157" s="25">
        <f t="shared" si="123"/>
        <v>2.0400000000000005</v>
      </c>
      <c r="R1157" s="26">
        <v>2.08</v>
      </c>
      <c r="S1157" s="26">
        <v>39.5</v>
      </c>
      <c r="T1157" s="26">
        <v>33.170699999999997</v>
      </c>
      <c r="U1157" s="121">
        <f t="shared" si="121"/>
        <v>1.6625000000001222</v>
      </c>
      <c r="V1157" s="38">
        <v>6.2</v>
      </c>
      <c r="W1157" s="126">
        <f t="shared" si="117"/>
        <v>2.7708333333335373</v>
      </c>
      <c r="X1157" s="150">
        <v>621</v>
      </c>
      <c r="Y1157" s="40">
        <v>629</v>
      </c>
      <c r="Z1157" s="40">
        <v>631</v>
      </c>
      <c r="AA1157" s="40">
        <v>10.93</v>
      </c>
      <c r="AB1157" s="41">
        <v>10.039999999999999</v>
      </c>
      <c r="AC1157" s="48">
        <v>20.8</v>
      </c>
      <c r="AD1157" s="49">
        <v>3.24</v>
      </c>
      <c r="AE1157" s="49">
        <v>317</v>
      </c>
      <c r="AF1157" s="49">
        <v>1.9</v>
      </c>
      <c r="AG1157" s="49">
        <f t="shared" si="125"/>
        <v>8.6449999999999996</v>
      </c>
      <c r="AH1157" s="108">
        <v>0.8</v>
      </c>
      <c r="AK1157" s="56">
        <v>13.99</v>
      </c>
      <c r="AL1157" s="111">
        <v>44.6036</v>
      </c>
      <c r="AM1157" s="111">
        <v>44.601399999999998</v>
      </c>
      <c r="AN1157" s="60">
        <f t="shared" si="118"/>
        <v>53.191489361749952</v>
      </c>
      <c r="AO1157" s="61">
        <v>4.6609999999999996</v>
      </c>
      <c r="AS1157" s="151">
        <v>300</v>
      </c>
      <c r="AT1157" s="151">
        <v>400</v>
      </c>
      <c r="AU1157" s="151">
        <v>20</v>
      </c>
      <c r="AV1157" s="151">
        <v>25</v>
      </c>
      <c r="AW1157" s="151">
        <v>7</v>
      </c>
      <c r="AX1157" s="151">
        <v>10</v>
      </c>
      <c r="AY1157" s="151">
        <v>2.7</v>
      </c>
      <c r="AZ1157" s="151">
        <v>3.3</v>
      </c>
      <c r="BA1157" s="151">
        <v>2</v>
      </c>
      <c r="BB1157" s="151">
        <v>2</v>
      </c>
      <c r="BC1157" s="151">
        <v>12</v>
      </c>
      <c r="BD1157" s="151">
        <v>50</v>
      </c>
      <c r="BE1157" s="151">
        <v>100</v>
      </c>
      <c r="BF1157" s="151">
        <v>11</v>
      </c>
      <c r="BG1157" s="151">
        <v>30</v>
      </c>
      <c r="BH1157" s="151">
        <v>50</v>
      </c>
      <c r="BI1157" s="151">
        <v>42</v>
      </c>
      <c r="BJ1157" s="151">
        <v>50</v>
      </c>
      <c r="BK1157" s="151">
        <v>8</v>
      </c>
      <c r="BL1157" s="151">
        <v>12</v>
      </c>
      <c r="BM1157" s="151">
        <v>5</v>
      </c>
      <c r="BN1157" s="151">
        <v>10</v>
      </c>
      <c r="BO1157" s="151">
        <v>36</v>
      </c>
      <c r="BP1157" s="151">
        <v>41</v>
      </c>
      <c r="BQ1157" s="151">
        <v>2.4</v>
      </c>
    </row>
    <row r="1158" spans="1:69" hidden="1" x14ac:dyDescent="0.25">
      <c r="A1158" s="144"/>
      <c r="B1158" s="3" t="s">
        <v>166</v>
      </c>
      <c r="C1158" s="23">
        <v>3.1</v>
      </c>
      <c r="D1158" s="11">
        <v>0.9</v>
      </c>
      <c r="E1158" s="11">
        <f t="shared" si="119"/>
        <v>42.000000000000007</v>
      </c>
      <c r="F1158" s="11">
        <f t="shared" si="124"/>
        <v>0.81</v>
      </c>
      <c r="N1158" s="104">
        <v>3.9</v>
      </c>
      <c r="O1158" s="114">
        <v>12.9</v>
      </c>
      <c r="P1158" s="25">
        <f t="shared" si="122"/>
        <v>10.92</v>
      </c>
      <c r="Q1158" s="25">
        <f t="shared" si="123"/>
        <v>1.8</v>
      </c>
      <c r="AF1158" s="49">
        <v>1.8</v>
      </c>
      <c r="AG1158" s="49">
        <f t="shared" si="125"/>
        <v>8.19</v>
      </c>
      <c r="AH1158" s="108">
        <v>0.7</v>
      </c>
      <c r="AS1158" s="151">
        <v>300</v>
      </c>
      <c r="AT1158" s="151">
        <v>400</v>
      </c>
      <c r="AU1158" s="151">
        <v>20</v>
      </c>
      <c r="AV1158" s="151">
        <v>25</v>
      </c>
      <c r="AW1158" s="151">
        <v>7</v>
      </c>
      <c r="AX1158" s="151">
        <v>10</v>
      </c>
      <c r="AY1158" s="151">
        <v>2.7</v>
      </c>
      <c r="AZ1158" s="151">
        <v>3.3</v>
      </c>
      <c r="BA1158" s="151">
        <v>2</v>
      </c>
      <c r="BB1158" s="151">
        <v>2</v>
      </c>
      <c r="BC1158" s="151">
        <v>12</v>
      </c>
      <c r="BD1158" s="151">
        <v>50</v>
      </c>
      <c r="BE1158" s="151">
        <v>100</v>
      </c>
      <c r="BF1158" s="151">
        <v>11</v>
      </c>
      <c r="BG1158" s="151">
        <v>30</v>
      </c>
      <c r="BH1158" s="151">
        <v>50</v>
      </c>
      <c r="BI1158" s="151">
        <v>42</v>
      </c>
      <c r="BJ1158" s="151">
        <v>50</v>
      </c>
      <c r="BK1158" s="151">
        <v>8</v>
      </c>
      <c r="BL1158" s="151">
        <v>12</v>
      </c>
      <c r="BM1158" s="151">
        <v>5</v>
      </c>
      <c r="BN1158" s="151">
        <v>10</v>
      </c>
      <c r="BO1158" s="151">
        <v>36</v>
      </c>
      <c r="BP1158" s="151">
        <v>41</v>
      </c>
      <c r="BQ1158" s="151">
        <v>2.4</v>
      </c>
    </row>
    <row r="1159" spans="1:69" hidden="1" x14ac:dyDescent="0.25">
      <c r="A1159" s="144"/>
      <c r="B1159" s="3" t="s">
        <v>332</v>
      </c>
      <c r="C1159" s="23">
        <v>2.95</v>
      </c>
      <c r="D1159" s="11">
        <v>1</v>
      </c>
      <c r="E1159" s="11">
        <f t="shared" si="119"/>
        <v>39.25</v>
      </c>
      <c r="F1159" s="11">
        <f t="shared" si="124"/>
        <v>0.9</v>
      </c>
      <c r="G1159" s="11">
        <v>12.07</v>
      </c>
      <c r="H1159" s="11">
        <v>48.6</v>
      </c>
      <c r="I1159" s="11">
        <v>33.150199999999998</v>
      </c>
      <c r="J1159" s="11">
        <v>33.130800000000001</v>
      </c>
      <c r="K1159" s="125">
        <f t="shared" si="120"/>
        <v>1.6166666666664515</v>
      </c>
      <c r="L1159" s="24">
        <v>44.2</v>
      </c>
      <c r="M1159" s="6">
        <v>2.04</v>
      </c>
      <c r="N1159" s="104">
        <v>3.9</v>
      </c>
      <c r="O1159" s="114">
        <v>13.5</v>
      </c>
      <c r="P1159" s="25">
        <f t="shared" si="122"/>
        <v>10.92</v>
      </c>
      <c r="Q1159" s="25">
        <f t="shared" si="123"/>
        <v>1.92</v>
      </c>
      <c r="R1159" s="26">
        <v>2.04</v>
      </c>
      <c r="S1159" s="26">
        <v>39.4</v>
      </c>
      <c r="T1159" s="26">
        <v>33.116999999999997</v>
      </c>
      <c r="U1159" s="121">
        <f t="shared" si="121"/>
        <v>1.7250000000004206</v>
      </c>
      <c r="V1159" s="38">
        <v>6.4</v>
      </c>
      <c r="W1159" s="126">
        <f>U1159+K1159</f>
        <v>3.341666666666872</v>
      </c>
      <c r="X1159" s="150">
        <v>626</v>
      </c>
      <c r="Y1159" s="40">
        <v>593</v>
      </c>
      <c r="Z1159" s="40">
        <v>622</v>
      </c>
      <c r="AA1159" s="40">
        <v>10.51</v>
      </c>
      <c r="AB1159" s="41">
        <v>10.79</v>
      </c>
      <c r="AC1159" s="48">
        <v>21.3</v>
      </c>
      <c r="AD1159" s="49">
        <v>3.25</v>
      </c>
      <c r="AE1159" s="49">
        <v>303</v>
      </c>
      <c r="AF1159" s="49">
        <v>1.75</v>
      </c>
      <c r="AG1159" s="49">
        <f t="shared" si="125"/>
        <v>7.9624999999999995</v>
      </c>
      <c r="AH1159" s="108">
        <v>0.65</v>
      </c>
      <c r="AK1159" s="56">
        <v>13.93</v>
      </c>
      <c r="AL1159" s="111">
        <v>44.651000000000003</v>
      </c>
      <c r="AM1159" s="111">
        <v>44.647599999999997</v>
      </c>
      <c r="AN1159" s="60">
        <f t="shared" si="118"/>
        <v>82.205029013691657</v>
      </c>
      <c r="AO1159" s="61">
        <v>10.31</v>
      </c>
      <c r="AS1159" s="151">
        <v>300</v>
      </c>
      <c r="AT1159" s="151">
        <v>400</v>
      </c>
      <c r="AU1159" s="151">
        <v>20</v>
      </c>
      <c r="AV1159" s="151">
        <v>25</v>
      </c>
      <c r="AW1159" s="151">
        <v>7</v>
      </c>
      <c r="AX1159" s="151">
        <v>10</v>
      </c>
      <c r="AY1159" s="151">
        <v>2.7</v>
      </c>
      <c r="AZ1159" s="151">
        <v>3.3</v>
      </c>
      <c r="BA1159" s="151">
        <v>2</v>
      </c>
      <c r="BB1159" s="151">
        <v>2</v>
      </c>
      <c r="BC1159" s="151">
        <v>12</v>
      </c>
      <c r="BD1159" s="151">
        <v>50</v>
      </c>
      <c r="BE1159" s="151">
        <v>100</v>
      </c>
      <c r="BF1159" s="151">
        <v>11</v>
      </c>
      <c r="BG1159" s="151">
        <v>30</v>
      </c>
      <c r="BH1159" s="151">
        <v>50</v>
      </c>
      <c r="BI1159" s="151">
        <v>42</v>
      </c>
      <c r="BJ1159" s="151">
        <v>50</v>
      </c>
      <c r="BK1159" s="151">
        <v>8</v>
      </c>
      <c r="BL1159" s="151">
        <v>12</v>
      </c>
      <c r="BM1159" s="151">
        <v>5</v>
      </c>
      <c r="BN1159" s="151">
        <v>10</v>
      </c>
      <c r="BO1159" s="151">
        <v>36</v>
      </c>
      <c r="BP1159" s="151">
        <v>41</v>
      </c>
      <c r="BQ1159" s="151">
        <v>2.4</v>
      </c>
    </row>
    <row r="1160" spans="1:69" hidden="1" x14ac:dyDescent="0.25">
      <c r="A1160" s="144">
        <v>43575</v>
      </c>
      <c r="B1160" s="3" t="s">
        <v>271</v>
      </c>
      <c r="C1160" s="23">
        <v>2.9</v>
      </c>
      <c r="D1160" s="11">
        <v>0.9</v>
      </c>
      <c r="E1160" s="11">
        <f t="shared" si="119"/>
        <v>39</v>
      </c>
      <c r="F1160" s="11">
        <f t="shared" si="124"/>
        <v>0.81</v>
      </c>
      <c r="G1160" s="11">
        <v>12.06</v>
      </c>
      <c r="H1160" s="11">
        <v>48.4</v>
      </c>
      <c r="I1160" s="11">
        <v>33.039700000000003</v>
      </c>
      <c r="J1160" s="11">
        <v>33.024900000000002</v>
      </c>
      <c r="K1160" s="125">
        <f t="shared" si="120"/>
        <v>1.2333333333334195</v>
      </c>
      <c r="L1160" s="24">
        <v>44.9</v>
      </c>
      <c r="M1160" s="6">
        <v>4.55</v>
      </c>
      <c r="N1160" s="104">
        <v>3.85</v>
      </c>
      <c r="O1160" s="114">
        <v>14</v>
      </c>
      <c r="P1160" s="25">
        <f t="shared" si="122"/>
        <v>10.78</v>
      </c>
      <c r="Q1160" s="25">
        <f t="shared" si="123"/>
        <v>2.0300000000000002</v>
      </c>
      <c r="R1160" s="26">
        <v>2.06</v>
      </c>
      <c r="S1160" s="26">
        <v>39.6</v>
      </c>
      <c r="T1160" s="26">
        <v>33.012099999999997</v>
      </c>
      <c r="U1160" s="121">
        <f t="shared" si="121"/>
        <v>1.600000000000712</v>
      </c>
      <c r="V1160" s="38">
        <v>6.41</v>
      </c>
      <c r="W1160" s="126">
        <f t="shared" si="117"/>
        <v>2.8333333333341315</v>
      </c>
      <c r="X1160" s="150">
        <v>627</v>
      </c>
      <c r="Y1160" s="40">
        <v>604</v>
      </c>
      <c r="Z1160" s="40">
        <v>634</v>
      </c>
      <c r="AA1160" s="40">
        <v>12.88</v>
      </c>
      <c r="AB1160" s="41">
        <v>11.18</v>
      </c>
      <c r="AC1160" s="48">
        <v>21</v>
      </c>
      <c r="AD1160" s="49">
        <v>3.28</v>
      </c>
      <c r="AE1160" s="49">
        <v>311</v>
      </c>
      <c r="AF1160" s="49">
        <v>1.8</v>
      </c>
      <c r="AG1160" s="49">
        <f t="shared" si="125"/>
        <v>8.19</v>
      </c>
      <c r="AH1160" s="108">
        <v>0.9</v>
      </c>
      <c r="AK1160" s="56">
        <v>14.03</v>
      </c>
      <c r="AL1160" s="111">
        <v>44.662700000000001</v>
      </c>
      <c r="AM1160" s="111">
        <v>44.6599</v>
      </c>
      <c r="AN1160" s="60">
        <f t="shared" si="118"/>
        <v>67.698259187634903</v>
      </c>
      <c r="AO1160" s="61">
        <v>8.24</v>
      </c>
      <c r="AS1160" s="151">
        <v>300</v>
      </c>
      <c r="AT1160" s="151">
        <v>400</v>
      </c>
      <c r="AU1160" s="151">
        <v>20</v>
      </c>
      <c r="AV1160" s="151">
        <v>25</v>
      </c>
      <c r="AW1160" s="151">
        <v>7</v>
      </c>
      <c r="AX1160" s="151">
        <v>10</v>
      </c>
      <c r="AY1160" s="151">
        <v>2.7</v>
      </c>
      <c r="AZ1160" s="151">
        <v>3.3</v>
      </c>
      <c r="BA1160" s="151">
        <v>2</v>
      </c>
      <c r="BB1160" s="151">
        <v>2</v>
      </c>
      <c r="BC1160" s="151">
        <v>12</v>
      </c>
      <c r="BD1160" s="151">
        <v>50</v>
      </c>
      <c r="BE1160" s="151">
        <v>100</v>
      </c>
      <c r="BF1160" s="151">
        <v>11</v>
      </c>
      <c r="BG1160" s="151">
        <v>30</v>
      </c>
      <c r="BH1160" s="151">
        <v>50</v>
      </c>
      <c r="BI1160" s="151">
        <v>42</v>
      </c>
      <c r="BJ1160" s="151">
        <v>50</v>
      </c>
      <c r="BK1160" s="151">
        <v>8</v>
      </c>
      <c r="BL1160" s="151">
        <v>12</v>
      </c>
      <c r="BM1160" s="151">
        <v>5</v>
      </c>
      <c r="BN1160" s="151">
        <v>10</v>
      </c>
      <c r="BO1160" s="151">
        <v>36</v>
      </c>
      <c r="BP1160" s="151">
        <v>41</v>
      </c>
      <c r="BQ1160" s="151">
        <v>2.4</v>
      </c>
    </row>
    <row r="1161" spans="1:69" hidden="1" x14ac:dyDescent="0.25">
      <c r="A1161" s="144">
        <v>43576</v>
      </c>
      <c r="B1161" s="3" t="s">
        <v>226</v>
      </c>
      <c r="C1161" s="23">
        <v>2.9</v>
      </c>
      <c r="D1161" s="11">
        <v>0.95</v>
      </c>
      <c r="E1161" s="11">
        <f t="shared" si="119"/>
        <v>38.749999999999993</v>
      </c>
      <c r="F1161" s="11">
        <f t="shared" si="124"/>
        <v>0.85499999999999998</v>
      </c>
      <c r="G1161" s="11">
        <v>12.05</v>
      </c>
      <c r="H1161" s="11">
        <v>48.6</v>
      </c>
      <c r="I1161" s="11">
        <v>32.781999999999996</v>
      </c>
      <c r="J1161" s="11">
        <v>32.757199999999997</v>
      </c>
      <c r="K1161" s="125">
        <f t="shared" si="120"/>
        <v>2.0666666666665869</v>
      </c>
      <c r="L1161" s="24">
        <v>44.2</v>
      </c>
      <c r="M1161" s="6">
        <v>3.6</v>
      </c>
      <c r="N1161" s="104">
        <v>3.8</v>
      </c>
      <c r="O1161" s="114">
        <v>13.5</v>
      </c>
      <c r="P1161" s="25">
        <f t="shared" si="122"/>
        <v>10.639999999999999</v>
      </c>
      <c r="Q1161" s="25">
        <f t="shared" si="123"/>
        <v>1.94</v>
      </c>
      <c r="R1161" s="26">
        <v>2.1</v>
      </c>
      <c r="S1161" s="26">
        <v>39.700000000000003</v>
      </c>
      <c r="T1161" s="26">
        <v>32.743899999999996</v>
      </c>
      <c r="U1161" s="121">
        <f t="shared" si="121"/>
        <v>1.6625000000001222</v>
      </c>
      <c r="V1161" s="38">
        <v>6.12</v>
      </c>
      <c r="W1161" s="126">
        <f t="shared" si="117"/>
        <v>3.7291666666667092</v>
      </c>
      <c r="X1161" s="150">
        <v>634</v>
      </c>
      <c r="Y1161" s="40">
        <v>606</v>
      </c>
      <c r="Z1161" s="40">
        <v>644</v>
      </c>
      <c r="AA1161" s="40">
        <v>12.8</v>
      </c>
      <c r="AB1161" s="41">
        <v>11.79</v>
      </c>
      <c r="AC1161" s="48">
        <v>21.2</v>
      </c>
      <c r="AD1161" s="49">
        <v>3.27</v>
      </c>
      <c r="AE1161" s="49">
        <v>310</v>
      </c>
      <c r="AF1161" s="49">
        <v>1.8</v>
      </c>
      <c r="AG1161" s="49">
        <f t="shared" si="125"/>
        <v>8.19</v>
      </c>
      <c r="AH1161" s="108">
        <v>0.8</v>
      </c>
      <c r="AJ1161" s="80">
        <v>62.3</v>
      </c>
      <c r="AK1161" s="56">
        <v>13.96</v>
      </c>
      <c r="AL1161" s="111">
        <v>44.686799999999998</v>
      </c>
      <c r="AM1161" s="111">
        <v>44.684100000000001</v>
      </c>
      <c r="AN1161" s="60">
        <f t="shared" si="118"/>
        <v>65.280464216568191</v>
      </c>
      <c r="AO1161" s="61">
        <v>4.7300000000000004</v>
      </c>
      <c r="AS1161" s="151">
        <v>300</v>
      </c>
      <c r="AT1161" s="151">
        <v>400</v>
      </c>
      <c r="AU1161" s="151">
        <v>20</v>
      </c>
      <c r="AV1161" s="151">
        <v>25</v>
      </c>
      <c r="AW1161" s="151">
        <v>7</v>
      </c>
      <c r="AX1161" s="151">
        <v>10</v>
      </c>
      <c r="AY1161" s="151">
        <v>2.7</v>
      </c>
      <c r="AZ1161" s="151">
        <v>3.3</v>
      </c>
      <c r="BA1161" s="151">
        <v>2</v>
      </c>
      <c r="BB1161" s="151">
        <v>2</v>
      </c>
      <c r="BC1161" s="151">
        <v>12</v>
      </c>
      <c r="BD1161" s="151">
        <v>50</v>
      </c>
      <c r="BE1161" s="151">
        <v>100</v>
      </c>
      <c r="BF1161" s="151">
        <v>11</v>
      </c>
      <c r="BG1161" s="151">
        <v>30</v>
      </c>
      <c r="BH1161" s="151">
        <v>50</v>
      </c>
      <c r="BI1161" s="151">
        <v>42</v>
      </c>
      <c r="BJ1161" s="151">
        <v>50</v>
      </c>
      <c r="BK1161" s="151">
        <v>8</v>
      </c>
      <c r="BL1161" s="151">
        <v>12</v>
      </c>
      <c r="BM1161" s="151">
        <v>5</v>
      </c>
      <c r="BN1161" s="151">
        <v>10</v>
      </c>
      <c r="BO1161" s="151">
        <v>36</v>
      </c>
      <c r="BP1161" s="151">
        <v>41</v>
      </c>
      <c r="BQ1161" s="151">
        <v>2.4</v>
      </c>
    </row>
    <row r="1162" spans="1:69" hidden="1" x14ac:dyDescent="0.25">
      <c r="A1162" s="144"/>
      <c r="B1162" s="3" t="s">
        <v>333</v>
      </c>
      <c r="C1162" s="23">
        <v>2.9</v>
      </c>
      <c r="D1162" s="11">
        <v>0.9</v>
      </c>
      <c r="E1162" s="11">
        <f t="shared" si="119"/>
        <v>39</v>
      </c>
      <c r="F1162" s="11">
        <f t="shared" si="124"/>
        <v>0.81</v>
      </c>
      <c r="G1162" s="11">
        <v>12.06</v>
      </c>
      <c r="H1162" s="11">
        <v>48.9</v>
      </c>
      <c r="I1162" s="11">
        <v>32.548299999999998</v>
      </c>
      <c r="J1162" s="11">
        <v>32.5259</v>
      </c>
      <c r="K1162" s="125">
        <f t="shared" si="120"/>
        <v>1.8666666666664611</v>
      </c>
      <c r="L1162" s="24">
        <v>44.2</v>
      </c>
      <c r="M1162" s="6">
        <v>4.74</v>
      </c>
      <c r="N1162" s="104">
        <v>3.8</v>
      </c>
      <c r="O1162" s="114">
        <v>13</v>
      </c>
      <c r="P1162" s="25">
        <f t="shared" si="122"/>
        <v>10.639999999999999</v>
      </c>
      <c r="Q1162" s="25">
        <f t="shared" si="123"/>
        <v>1.8399999999999999</v>
      </c>
      <c r="R1162" s="26">
        <v>2.1</v>
      </c>
      <c r="S1162" s="26">
        <v>39.700000000000003</v>
      </c>
      <c r="T1162" s="26">
        <v>32.513599999999997</v>
      </c>
      <c r="U1162" s="121">
        <f t="shared" si="121"/>
        <v>1.5375000000004135</v>
      </c>
      <c r="V1162" s="38">
        <v>6.17</v>
      </c>
      <c r="W1162" s="126">
        <f t="shared" si="117"/>
        <v>3.4041666666668746</v>
      </c>
      <c r="X1162" s="150">
        <v>632</v>
      </c>
      <c r="Y1162" s="40">
        <v>627</v>
      </c>
      <c r="Z1162" s="40">
        <v>644</v>
      </c>
      <c r="AA1162" s="40">
        <v>17.13</v>
      </c>
      <c r="AB1162" s="41">
        <v>15.99</v>
      </c>
      <c r="AC1162" s="48">
        <v>21.1</v>
      </c>
      <c r="AD1162" s="49">
        <v>3.26</v>
      </c>
      <c r="AE1162" s="49">
        <v>317</v>
      </c>
      <c r="AF1162" s="49">
        <v>2</v>
      </c>
      <c r="AG1162" s="49">
        <f t="shared" si="125"/>
        <v>9.1</v>
      </c>
      <c r="AH1162" s="108">
        <v>0.8</v>
      </c>
      <c r="AK1162" s="56">
        <v>14.27</v>
      </c>
      <c r="AL1162" s="111">
        <v>44.730699999999999</v>
      </c>
      <c r="AM1162" s="111">
        <v>44.727800000000002</v>
      </c>
      <c r="AN1162" s="60">
        <f t="shared" si="118"/>
        <v>70.116054158529835</v>
      </c>
      <c r="AO1162" s="61">
        <v>4.9400000000000004</v>
      </c>
      <c r="AS1162" s="151">
        <v>300</v>
      </c>
      <c r="AT1162" s="151">
        <v>400</v>
      </c>
      <c r="AU1162" s="151">
        <v>20</v>
      </c>
      <c r="AV1162" s="151">
        <v>25</v>
      </c>
      <c r="AW1162" s="151">
        <v>7</v>
      </c>
      <c r="AX1162" s="151">
        <v>10</v>
      </c>
      <c r="AY1162" s="151">
        <v>2.7</v>
      </c>
      <c r="AZ1162" s="151">
        <v>3.3</v>
      </c>
      <c r="BA1162" s="151">
        <v>2</v>
      </c>
      <c r="BB1162" s="151">
        <v>2</v>
      </c>
      <c r="BC1162" s="151">
        <v>12</v>
      </c>
      <c r="BD1162" s="151">
        <v>50</v>
      </c>
      <c r="BE1162" s="151">
        <v>100</v>
      </c>
      <c r="BF1162" s="151">
        <v>11</v>
      </c>
      <c r="BG1162" s="151">
        <v>30</v>
      </c>
      <c r="BH1162" s="151">
        <v>50</v>
      </c>
      <c r="BI1162" s="151">
        <v>42</v>
      </c>
      <c r="BJ1162" s="151">
        <v>50</v>
      </c>
      <c r="BK1162" s="151">
        <v>8</v>
      </c>
      <c r="BL1162" s="151">
        <v>12</v>
      </c>
      <c r="BM1162" s="151">
        <v>5</v>
      </c>
      <c r="BN1162" s="151">
        <v>10</v>
      </c>
      <c r="BO1162" s="151">
        <v>36</v>
      </c>
      <c r="BP1162" s="151">
        <v>41</v>
      </c>
      <c r="BQ1162" s="151">
        <v>2.4</v>
      </c>
    </row>
    <row r="1163" spans="1:69" hidden="1" x14ac:dyDescent="0.25">
      <c r="A1163" s="144">
        <v>43578</v>
      </c>
      <c r="B1163" s="3" t="s">
        <v>34</v>
      </c>
      <c r="C1163" s="23">
        <v>3</v>
      </c>
      <c r="D1163" s="11">
        <v>0.8</v>
      </c>
      <c r="E1163" s="11">
        <f t="shared" si="119"/>
        <v>41</v>
      </c>
      <c r="F1163" s="11">
        <f t="shared" si="124"/>
        <v>0.72000000000000008</v>
      </c>
      <c r="G1163" s="11">
        <v>12.03</v>
      </c>
      <c r="H1163" s="11">
        <v>48.8</v>
      </c>
      <c r="I1163" s="11">
        <v>33.372999999999998</v>
      </c>
      <c r="J1163" s="11">
        <v>33.357500000000002</v>
      </c>
      <c r="K1163" s="125">
        <f t="shared" si="120"/>
        <v>1.2916666666663208</v>
      </c>
      <c r="L1163" s="24">
        <v>43.5</v>
      </c>
      <c r="M1163" s="6">
        <v>3.94</v>
      </c>
      <c r="N1163" s="104">
        <v>3.7</v>
      </c>
      <c r="O1163" s="114">
        <v>12</v>
      </c>
      <c r="P1163" s="25">
        <f t="shared" si="122"/>
        <v>10.36</v>
      </c>
      <c r="Q1163" s="25">
        <f t="shared" si="123"/>
        <v>1.6600000000000001</v>
      </c>
      <c r="R1163" s="26">
        <v>2.06</v>
      </c>
      <c r="S1163" s="26">
        <v>39.4</v>
      </c>
      <c r="T1163" s="26">
        <v>33.345199999999998</v>
      </c>
      <c r="U1163" s="121">
        <f t="shared" si="121"/>
        <v>1.5375000000004135</v>
      </c>
      <c r="V1163" s="38">
        <v>6.19</v>
      </c>
      <c r="W1163" s="126">
        <f t="shared" ref="W1163:W1226" si="126">U1163+K1163</f>
        <v>2.8291666666667341</v>
      </c>
      <c r="X1163" s="150">
        <v>613</v>
      </c>
      <c r="Y1163" s="40">
        <v>621</v>
      </c>
      <c r="Z1163" s="40">
        <v>636</v>
      </c>
      <c r="AA1163" s="40">
        <v>16.8</v>
      </c>
      <c r="AB1163" s="41">
        <v>14.9</v>
      </c>
      <c r="AC1163" s="48">
        <v>21.2</v>
      </c>
      <c r="AD1163" s="49">
        <v>3.2</v>
      </c>
      <c r="AE1163" s="49">
        <v>318</v>
      </c>
      <c r="AF1163" s="49">
        <v>2</v>
      </c>
      <c r="AG1163" s="49">
        <f t="shared" si="125"/>
        <v>9.1</v>
      </c>
      <c r="AH1163" s="108">
        <v>0.8</v>
      </c>
      <c r="AK1163" s="56">
        <v>14.4</v>
      </c>
      <c r="AL1163" s="111">
        <v>44.659700000000001</v>
      </c>
      <c r="AM1163" s="111">
        <v>44.657499999999999</v>
      </c>
      <c r="AN1163" s="60">
        <f t="shared" si="118"/>
        <v>53.191489361749952</v>
      </c>
      <c r="AO1163" s="61">
        <v>4.47</v>
      </c>
      <c r="AS1163" s="151">
        <v>300</v>
      </c>
      <c r="AT1163" s="151">
        <v>400</v>
      </c>
      <c r="AU1163" s="151">
        <v>20</v>
      </c>
      <c r="AV1163" s="151">
        <v>25</v>
      </c>
      <c r="AW1163" s="151">
        <v>7</v>
      </c>
      <c r="AX1163" s="151">
        <v>10</v>
      </c>
      <c r="AY1163" s="151">
        <v>2.7</v>
      </c>
      <c r="AZ1163" s="151">
        <v>3.3</v>
      </c>
      <c r="BA1163" s="151">
        <v>2</v>
      </c>
      <c r="BB1163" s="151">
        <v>2</v>
      </c>
      <c r="BC1163" s="151">
        <v>12</v>
      </c>
      <c r="BD1163" s="151">
        <v>50</v>
      </c>
      <c r="BE1163" s="151">
        <v>100</v>
      </c>
      <c r="BF1163" s="151">
        <v>11</v>
      </c>
      <c r="BG1163" s="151">
        <v>30</v>
      </c>
      <c r="BH1163" s="151">
        <v>50</v>
      </c>
      <c r="BI1163" s="151">
        <v>42</v>
      </c>
      <c r="BJ1163" s="151">
        <v>50</v>
      </c>
      <c r="BK1163" s="151">
        <v>8</v>
      </c>
      <c r="BL1163" s="151">
        <v>12</v>
      </c>
      <c r="BM1163" s="151">
        <v>5</v>
      </c>
      <c r="BN1163" s="151">
        <v>10</v>
      </c>
      <c r="BO1163" s="151">
        <v>36</v>
      </c>
      <c r="BP1163" s="151">
        <v>41</v>
      </c>
      <c r="BQ1163" s="151">
        <v>2.4</v>
      </c>
    </row>
    <row r="1164" spans="1:69" hidden="1" x14ac:dyDescent="0.25">
      <c r="A1164" s="144"/>
      <c r="B1164" s="3" t="s">
        <v>165</v>
      </c>
      <c r="C1164" s="23">
        <v>3.2</v>
      </c>
      <c r="D1164" s="11">
        <v>1</v>
      </c>
      <c r="E1164" s="11">
        <f t="shared" si="119"/>
        <v>43</v>
      </c>
      <c r="F1164" s="11">
        <f t="shared" si="124"/>
        <v>0.9</v>
      </c>
      <c r="G1164" s="11">
        <v>12.05</v>
      </c>
      <c r="H1164" s="11">
        <v>47.8</v>
      </c>
      <c r="I1164" s="11">
        <v>33.472999999999999</v>
      </c>
      <c r="J1164" s="11">
        <v>33.458100000000002</v>
      </c>
      <c r="K1164" s="125">
        <f t="shared" si="120"/>
        <v>1.2416666666664373</v>
      </c>
      <c r="L1164" s="24">
        <v>44.1</v>
      </c>
      <c r="M1164" s="6">
        <v>2.0699999999999998</v>
      </c>
      <c r="N1164" s="104">
        <v>3.7</v>
      </c>
      <c r="O1164" s="114">
        <v>13.8</v>
      </c>
      <c r="P1164" s="25">
        <f t="shared" si="122"/>
        <v>10.36</v>
      </c>
      <c r="Q1164" s="25">
        <f t="shared" si="123"/>
        <v>2.0200000000000005</v>
      </c>
      <c r="R1164" s="26">
        <v>2.08</v>
      </c>
      <c r="S1164" s="26">
        <v>39.6</v>
      </c>
      <c r="T1164" s="26">
        <v>33.445599999999999</v>
      </c>
      <c r="U1164" s="121">
        <f t="shared" si="121"/>
        <v>1.5625000000003553</v>
      </c>
      <c r="V1164" s="38">
        <v>6.13</v>
      </c>
      <c r="W1164" s="126">
        <f t="shared" si="126"/>
        <v>2.8041666666667924</v>
      </c>
      <c r="X1164" s="150">
        <v>626</v>
      </c>
      <c r="Y1164" s="40">
        <v>636</v>
      </c>
      <c r="Z1164" s="40">
        <v>632</v>
      </c>
      <c r="AA1164" s="40">
        <v>15.72</v>
      </c>
      <c r="AB1164" s="41">
        <v>18.149999999999999</v>
      </c>
      <c r="AC1164" s="48">
        <v>20.5</v>
      </c>
      <c r="AD1164" s="49">
        <v>3.27</v>
      </c>
      <c r="AE1164" s="49">
        <v>313</v>
      </c>
      <c r="AF1164" s="49">
        <v>1.9</v>
      </c>
      <c r="AG1164" s="49">
        <f t="shared" si="125"/>
        <v>8.6449999999999996</v>
      </c>
      <c r="AH1164" s="108">
        <v>0.9</v>
      </c>
      <c r="AK1164" s="56">
        <v>13.88</v>
      </c>
      <c r="AL1164" s="111">
        <v>44.765000000000001</v>
      </c>
      <c r="AM1164" s="111">
        <v>44.762599999999999</v>
      </c>
      <c r="AN1164" s="60">
        <f t="shared" si="118"/>
        <v>58.027079303711609</v>
      </c>
      <c r="AO1164" s="61">
        <v>5.59</v>
      </c>
      <c r="AS1164" s="151">
        <v>300</v>
      </c>
      <c r="AT1164" s="151">
        <v>400</v>
      </c>
      <c r="AU1164" s="151">
        <v>20</v>
      </c>
      <c r="AV1164" s="151">
        <v>25</v>
      </c>
      <c r="AW1164" s="151">
        <v>7</v>
      </c>
      <c r="AX1164" s="151">
        <v>10</v>
      </c>
      <c r="AY1164" s="151">
        <v>2.7</v>
      </c>
      <c r="AZ1164" s="151">
        <v>3.3</v>
      </c>
      <c r="BA1164" s="151">
        <v>2</v>
      </c>
      <c r="BB1164" s="151">
        <v>2</v>
      </c>
      <c r="BC1164" s="151">
        <v>12</v>
      </c>
      <c r="BD1164" s="151">
        <v>50</v>
      </c>
      <c r="BE1164" s="151">
        <v>100</v>
      </c>
      <c r="BF1164" s="151">
        <v>11</v>
      </c>
      <c r="BG1164" s="151">
        <v>30</v>
      </c>
      <c r="BH1164" s="151">
        <v>50</v>
      </c>
      <c r="BI1164" s="151">
        <v>42</v>
      </c>
      <c r="BJ1164" s="151">
        <v>50</v>
      </c>
      <c r="BK1164" s="151">
        <v>8</v>
      </c>
      <c r="BL1164" s="151">
        <v>12</v>
      </c>
      <c r="BM1164" s="151">
        <v>5</v>
      </c>
      <c r="BN1164" s="151">
        <v>10</v>
      </c>
      <c r="BO1164" s="151">
        <v>36</v>
      </c>
      <c r="BP1164" s="151">
        <v>41</v>
      </c>
      <c r="BQ1164" s="151">
        <v>2.4</v>
      </c>
    </row>
    <row r="1165" spans="1:69" hidden="1" x14ac:dyDescent="0.25">
      <c r="A1165" s="144"/>
      <c r="B1165" s="3" t="s">
        <v>58</v>
      </c>
      <c r="C1165" s="23">
        <v>3.1</v>
      </c>
      <c r="D1165" s="11">
        <v>0.9</v>
      </c>
      <c r="E1165" s="11">
        <f t="shared" si="119"/>
        <v>42.000000000000007</v>
      </c>
      <c r="F1165" s="11">
        <f t="shared" si="124"/>
        <v>0.81</v>
      </c>
      <c r="N1165" s="104">
        <v>3.6</v>
      </c>
      <c r="O1165" s="114">
        <v>13.7</v>
      </c>
      <c r="P1165" s="25">
        <f t="shared" si="122"/>
        <v>10.08</v>
      </c>
      <c r="Q1165" s="25">
        <f t="shared" si="123"/>
        <v>2.02</v>
      </c>
      <c r="AF1165" s="49">
        <v>1.8</v>
      </c>
      <c r="AG1165" s="49">
        <f t="shared" si="125"/>
        <v>8.19</v>
      </c>
      <c r="AH1165" s="108">
        <v>0.9</v>
      </c>
      <c r="AS1165" s="151">
        <v>300</v>
      </c>
      <c r="AT1165" s="151">
        <v>400</v>
      </c>
      <c r="AU1165" s="151">
        <v>20</v>
      </c>
      <c r="AV1165" s="151">
        <v>25</v>
      </c>
      <c r="AW1165" s="151">
        <v>7</v>
      </c>
      <c r="AX1165" s="151">
        <v>10</v>
      </c>
      <c r="AY1165" s="151">
        <v>2.7</v>
      </c>
      <c r="AZ1165" s="151">
        <v>3.3</v>
      </c>
      <c r="BA1165" s="151">
        <v>2</v>
      </c>
      <c r="BB1165" s="151">
        <v>2</v>
      </c>
      <c r="BC1165" s="151">
        <v>12</v>
      </c>
      <c r="BD1165" s="151">
        <v>50</v>
      </c>
      <c r="BE1165" s="151">
        <v>100</v>
      </c>
      <c r="BF1165" s="151">
        <v>11</v>
      </c>
      <c r="BG1165" s="151">
        <v>30</v>
      </c>
      <c r="BH1165" s="151">
        <v>50</v>
      </c>
      <c r="BI1165" s="151">
        <v>42</v>
      </c>
      <c r="BJ1165" s="151">
        <v>50</v>
      </c>
      <c r="BK1165" s="151">
        <v>8</v>
      </c>
      <c r="BL1165" s="151">
        <v>12</v>
      </c>
      <c r="BM1165" s="151">
        <v>5</v>
      </c>
      <c r="BN1165" s="151">
        <v>10</v>
      </c>
      <c r="BO1165" s="151">
        <v>36</v>
      </c>
      <c r="BP1165" s="151">
        <v>41</v>
      </c>
      <c r="BQ1165" s="151">
        <v>2.4</v>
      </c>
    </row>
    <row r="1166" spans="1:69" hidden="1" x14ac:dyDescent="0.25">
      <c r="A1166" s="144">
        <v>43579</v>
      </c>
      <c r="B1166" s="3" t="s">
        <v>194</v>
      </c>
      <c r="C1166" s="23">
        <v>3</v>
      </c>
      <c r="D1166" s="11">
        <v>0.9</v>
      </c>
      <c r="E1166" s="11">
        <f t="shared" si="119"/>
        <v>40.5</v>
      </c>
      <c r="F1166" s="11">
        <f t="shared" si="124"/>
        <v>0.81</v>
      </c>
      <c r="G1166" s="11">
        <v>12.05</v>
      </c>
      <c r="H1166" s="11">
        <v>48.5</v>
      </c>
      <c r="I1166" s="11">
        <v>32.961199999999998</v>
      </c>
      <c r="J1166" s="11">
        <v>32.944299999999998</v>
      </c>
      <c r="K1166" s="125">
        <f t="shared" si="120"/>
        <v>1.4083333333333077</v>
      </c>
      <c r="L1166" s="24">
        <v>43.5</v>
      </c>
      <c r="M1166" s="6">
        <v>4.6500000000000004</v>
      </c>
      <c r="N1166" s="104">
        <v>3.8</v>
      </c>
      <c r="O1166" s="114">
        <v>13</v>
      </c>
      <c r="P1166" s="25">
        <f t="shared" si="122"/>
        <v>10.639999999999999</v>
      </c>
      <c r="Q1166" s="25">
        <f t="shared" si="123"/>
        <v>1.8399999999999999</v>
      </c>
      <c r="R1166" s="26">
        <v>2.11</v>
      </c>
      <c r="S1166" s="26">
        <v>39.6</v>
      </c>
      <c r="T1166" s="26">
        <v>32.930500000000002</v>
      </c>
      <c r="U1166" s="121">
        <f t="shared" si="121"/>
        <v>1.7249999999995325</v>
      </c>
      <c r="V1166" s="38">
        <v>6.17</v>
      </c>
      <c r="W1166" s="126">
        <f t="shared" si="126"/>
        <v>3.1333333333328399</v>
      </c>
      <c r="X1166" s="150">
        <v>621</v>
      </c>
      <c r="Y1166" s="40">
        <v>627</v>
      </c>
      <c r="Z1166" s="40">
        <v>617</v>
      </c>
      <c r="AA1166" s="40">
        <v>19.7</v>
      </c>
      <c r="AB1166" s="41">
        <v>20.9</v>
      </c>
      <c r="AC1166" s="48">
        <v>20.8</v>
      </c>
      <c r="AD1166" s="49">
        <v>3.28</v>
      </c>
      <c r="AE1166" s="49">
        <v>317</v>
      </c>
      <c r="AF1166" s="49">
        <v>1.8</v>
      </c>
      <c r="AG1166" s="49">
        <f t="shared" si="125"/>
        <v>8.19</v>
      </c>
      <c r="AH1166" s="108">
        <v>0.9</v>
      </c>
      <c r="AK1166" s="56">
        <v>13.8</v>
      </c>
      <c r="AL1166" s="111">
        <v>44.6297</v>
      </c>
      <c r="AM1166" s="111">
        <v>44.626399999999997</v>
      </c>
      <c r="AN1166" s="60">
        <f t="shared" si="118"/>
        <v>79.787234042624931</v>
      </c>
      <c r="AO1166" s="61">
        <v>8.76</v>
      </c>
      <c r="AS1166" s="151">
        <v>300</v>
      </c>
      <c r="AT1166" s="151">
        <v>400</v>
      </c>
      <c r="AU1166" s="151">
        <v>20</v>
      </c>
      <c r="AV1166" s="151">
        <v>25</v>
      </c>
      <c r="AW1166" s="151">
        <v>7</v>
      </c>
      <c r="AX1166" s="151">
        <v>10</v>
      </c>
      <c r="AY1166" s="151">
        <v>2.7</v>
      </c>
      <c r="AZ1166" s="151">
        <v>3.3</v>
      </c>
      <c r="BA1166" s="151">
        <v>2</v>
      </c>
      <c r="BB1166" s="151">
        <v>2</v>
      </c>
      <c r="BC1166" s="151">
        <v>12</v>
      </c>
      <c r="BD1166" s="151">
        <v>50</v>
      </c>
      <c r="BE1166" s="151">
        <v>100</v>
      </c>
      <c r="BF1166" s="151">
        <v>11</v>
      </c>
      <c r="BG1166" s="151">
        <v>30</v>
      </c>
      <c r="BH1166" s="151">
        <v>50</v>
      </c>
      <c r="BI1166" s="151">
        <v>42</v>
      </c>
      <c r="BJ1166" s="151">
        <v>50</v>
      </c>
      <c r="BK1166" s="151">
        <v>8</v>
      </c>
      <c r="BL1166" s="151">
        <v>12</v>
      </c>
      <c r="BM1166" s="151">
        <v>5</v>
      </c>
      <c r="BN1166" s="151">
        <v>10</v>
      </c>
      <c r="BO1166" s="151">
        <v>36</v>
      </c>
      <c r="BP1166" s="151">
        <v>41</v>
      </c>
      <c r="BQ1166" s="151">
        <v>2.4</v>
      </c>
    </row>
    <row r="1167" spans="1:69" hidden="1" x14ac:dyDescent="0.25">
      <c r="A1167" s="144"/>
      <c r="B1167" s="3" t="s">
        <v>75</v>
      </c>
      <c r="C1167" s="23">
        <v>2.9</v>
      </c>
      <c r="D1167" s="11">
        <v>1.1000000000000001</v>
      </c>
      <c r="E1167" s="11">
        <f t="shared" si="119"/>
        <v>38</v>
      </c>
      <c r="F1167" s="11">
        <f t="shared" si="124"/>
        <v>0.9900000000000001</v>
      </c>
      <c r="G1167" s="11">
        <v>12.01</v>
      </c>
      <c r="H1167" s="152">
        <v>47.6</v>
      </c>
      <c r="I1167" s="11">
        <v>33.158499999999997</v>
      </c>
      <c r="J1167" s="11">
        <v>33.1449</v>
      </c>
      <c r="K1167" s="125">
        <f t="shared" si="120"/>
        <v>1.1333333333330604</v>
      </c>
      <c r="L1167" s="24">
        <v>43.6</v>
      </c>
      <c r="M1167" s="6">
        <v>4.7</v>
      </c>
      <c r="N1167" s="104">
        <v>3.3</v>
      </c>
      <c r="O1167" s="114">
        <v>13.3</v>
      </c>
      <c r="P1167" s="25">
        <f t="shared" si="122"/>
        <v>9.2399999999999984</v>
      </c>
      <c r="Q1167" s="25">
        <f t="shared" si="123"/>
        <v>2</v>
      </c>
      <c r="R1167" s="26">
        <v>2.09</v>
      </c>
      <c r="S1167" s="26">
        <v>39.799999999999997</v>
      </c>
      <c r="T1167" s="26">
        <v>33.133299999999998</v>
      </c>
      <c r="U1167" s="121">
        <f t="shared" si="121"/>
        <v>1.4500000000001734</v>
      </c>
      <c r="V1167" s="38">
        <v>6.3</v>
      </c>
      <c r="W1167" s="126">
        <f t="shared" si="126"/>
        <v>2.5833333333332336</v>
      </c>
      <c r="X1167" s="150">
        <v>670</v>
      </c>
      <c r="Y1167" s="40">
        <v>650</v>
      </c>
      <c r="Z1167" s="40">
        <v>669</v>
      </c>
      <c r="AA1167" s="40">
        <v>22</v>
      </c>
      <c r="AB1167" s="41">
        <v>23</v>
      </c>
      <c r="AC1167" s="48">
        <v>20.6</v>
      </c>
      <c r="AD1167" s="49">
        <v>3.34</v>
      </c>
      <c r="AE1167" s="49">
        <v>310</v>
      </c>
      <c r="AF1167" s="49">
        <v>2</v>
      </c>
      <c r="AG1167" s="49">
        <f t="shared" si="125"/>
        <v>9.1</v>
      </c>
      <c r="AH1167" s="108">
        <v>0.9</v>
      </c>
      <c r="AK1167" s="56">
        <v>15</v>
      </c>
      <c r="AL1167" s="111">
        <v>44.670699999999997</v>
      </c>
      <c r="AM1167" s="111">
        <v>44.667499999999997</v>
      </c>
      <c r="AN1167" s="60">
        <f t="shared" si="118"/>
        <v>77.369439071558205</v>
      </c>
      <c r="AO1167" s="61">
        <v>6.5330000000000004</v>
      </c>
      <c r="AS1167" s="151">
        <v>300</v>
      </c>
      <c r="AT1167" s="151">
        <v>400</v>
      </c>
      <c r="AU1167" s="151">
        <v>20</v>
      </c>
      <c r="AV1167" s="151">
        <v>25</v>
      </c>
      <c r="AW1167" s="151">
        <v>7</v>
      </c>
      <c r="AX1167" s="151">
        <v>10</v>
      </c>
      <c r="AY1167" s="151">
        <v>2.7</v>
      </c>
      <c r="AZ1167" s="151">
        <v>3.3</v>
      </c>
      <c r="BA1167" s="151">
        <v>2</v>
      </c>
      <c r="BB1167" s="151">
        <v>2</v>
      </c>
      <c r="BC1167" s="151">
        <v>12</v>
      </c>
      <c r="BD1167" s="151">
        <v>50</v>
      </c>
      <c r="BE1167" s="151">
        <v>100</v>
      </c>
      <c r="BF1167" s="151">
        <v>11</v>
      </c>
      <c r="BG1167" s="151">
        <v>30</v>
      </c>
      <c r="BH1167" s="151">
        <v>50</v>
      </c>
      <c r="BI1167" s="151">
        <v>42</v>
      </c>
      <c r="BJ1167" s="151">
        <v>50</v>
      </c>
      <c r="BK1167" s="151">
        <v>8</v>
      </c>
      <c r="BL1167" s="151">
        <v>12</v>
      </c>
      <c r="BM1167" s="151">
        <v>5</v>
      </c>
      <c r="BN1167" s="151">
        <v>10</v>
      </c>
      <c r="BO1167" s="151">
        <v>36</v>
      </c>
      <c r="BP1167" s="151">
        <v>41</v>
      </c>
      <c r="BQ1167" s="151">
        <v>2.4</v>
      </c>
    </row>
    <row r="1168" spans="1:69" hidden="1" x14ac:dyDescent="0.25">
      <c r="A1168" s="144"/>
      <c r="B1168" s="3" t="s">
        <v>37</v>
      </c>
      <c r="C1168" s="23">
        <v>3.3</v>
      </c>
      <c r="D1168" s="11">
        <v>1</v>
      </c>
      <c r="E1168" s="11">
        <f t="shared" si="119"/>
        <v>44.499999999999993</v>
      </c>
      <c r="F1168" s="11">
        <f t="shared" si="124"/>
        <v>0.9</v>
      </c>
      <c r="N1168" s="104">
        <v>3.6</v>
      </c>
      <c r="O1168" s="114">
        <v>13.6</v>
      </c>
      <c r="P1168" s="25">
        <f t="shared" si="122"/>
        <v>10.08</v>
      </c>
      <c r="Q1168" s="25">
        <f t="shared" si="123"/>
        <v>2</v>
      </c>
      <c r="AF1168" s="49">
        <v>1.9</v>
      </c>
      <c r="AG1168" s="49">
        <f t="shared" si="125"/>
        <v>8.6449999999999996</v>
      </c>
      <c r="AH1168" s="108">
        <v>0.9</v>
      </c>
      <c r="AS1168" s="151">
        <v>300</v>
      </c>
      <c r="AT1168" s="151">
        <v>400</v>
      </c>
      <c r="AU1168" s="151">
        <v>20</v>
      </c>
      <c r="AV1168" s="151">
        <v>25</v>
      </c>
      <c r="AW1168" s="151">
        <v>7</v>
      </c>
      <c r="AX1168" s="151">
        <v>10</v>
      </c>
      <c r="AY1168" s="151">
        <v>2.7</v>
      </c>
      <c r="AZ1168" s="151">
        <v>3.3</v>
      </c>
      <c r="BA1168" s="151">
        <v>2</v>
      </c>
      <c r="BB1168" s="151">
        <v>2</v>
      </c>
      <c r="BC1168" s="151">
        <v>12</v>
      </c>
      <c r="BD1168" s="151">
        <v>50</v>
      </c>
      <c r="BE1168" s="151">
        <v>100</v>
      </c>
      <c r="BF1168" s="151">
        <v>11</v>
      </c>
      <c r="BG1168" s="151">
        <v>30</v>
      </c>
      <c r="BH1168" s="151">
        <v>50</v>
      </c>
      <c r="BI1168" s="151">
        <v>42</v>
      </c>
      <c r="BJ1168" s="151">
        <v>50</v>
      </c>
      <c r="BK1168" s="151">
        <v>8</v>
      </c>
      <c r="BL1168" s="151">
        <v>12</v>
      </c>
      <c r="BM1168" s="151">
        <v>5</v>
      </c>
      <c r="BN1168" s="151">
        <v>10</v>
      </c>
      <c r="BO1168" s="151">
        <v>36</v>
      </c>
      <c r="BP1168" s="151">
        <v>41</v>
      </c>
      <c r="BQ1168" s="151">
        <v>2.4</v>
      </c>
    </row>
    <row r="1169" spans="1:69" hidden="1" x14ac:dyDescent="0.25">
      <c r="A1169" s="144">
        <v>43580</v>
      </c>
      <c r="B1169" s="3" t="s">
        <v>156</v>
      </c>
      <c r="C1169" s="23">
        <v>3.1</v>
      </c>
      <c r="D1169" s="11">
        <v>0.8</v>
      </c>
      <c r="E1169" s="11">
        <f t="shared" si="119"/>
        <v>42.5</v>
      </c>
      <c r="F1169" s="11">
        <f t="shared" si="124"/>
        <v>0.72000000000000008</v>
      </c>
      <c r="G1169" s="11">
        <v>12</v>
      </c>
      <c r="H1169" s="11">
        <v>48.4</v>
      </c>
      <c r="I1169" s="11">
        <v>33.471899999999998</v>
      </c>
      <c r="J1169" s="11">
        <v>33.457299999999996</v>
      </c>
      <c r="K1169" s="125">
        <f t="shared" si="120"/>
        <v>1.2166666666667918</v>
      </c>
      <c r="L1169" s="24">
        <v>43</v>
      </c>
      <c r="M1169" s="6">
        <v>4.6900000000000004</v>
      </c>
      <c r="N1169" s="104">
        <v>3.7</v>
      </c>
      <c r="O1169" s="114">
        <v>13</v>
      </c>
      <c r="P1169" s="25">
        <f t="shared" si="122"/>
        <v>10.36</v>
      </c>
      <c r="Q1169" s="25">
        <f t="shared" si="123"/>
        <v>1.8600000000000003</v>
      </c>
      <c r="R1169" s="26">
        <v>2.11</v>
      </c>
      <c r="S1169" s="26">
        <v>39.6</v>
      </c>
      <c r="T1169" s="26">
        <v>33.444699999999997</v>
      </c>
      <c r="U1169" s="121">
        <f t="shared" si="121"/>
        <v>1.574999999999882</v>
      </c>
      <c r="V1169" s="38">
        <v>6.15</v>
      </c>
      <c r="W1169" s="126">
        <f t="shared" si="126"/>
        <v>2.7916666666666741</v>
      </c>
      <c r="X1169" s="150">
        <v>613</v>
      </c>
      <c r="Y1169" s="40">
        <v>610</v>
      </c>
      <c r="Z1169" s="40">
        <v>632</v>
      </c>
      <c r="AA1169" s="40">
        <v>25.6</v>
      </c>
      <c r="AB1169" s="41">
        <v>27.1</v>
      </c>
      <c r="AC1169" s="48">
        <v>21.1</v>
      </c>
      <c r="AD1169" s="49">
        <v>3.24</v>
      </c>
      <c r="AE1169" s="49">
        <v>326</v>
      </c>
      <c r="AF1169" s="49">
        <v>1.9</v>
      </c>
      <c r="AG1169" s="49">
        <f t="shared" si="125"/>
        <v>8.6449999999999996</v>
      </c>
      <c r="AH1169" s="108">
        <v>0.7</v>
      </c>
      <c r="AK1169" s="56">
        <v>14</v>
      </c>
      <c r="AL1169" s="111">
        <v>44.635199999999998</v>
      </c>
      <c r="AM1169" s="111">
        <v>44.631900000000002</v>
      </c>
      <c r="AN1169" s="60">
        <f t="shared" si="118"/>
        <v>79.787234042453136</v>
      </c>
      <c r="AO1169" s="61">
        <v>6.23</v>
      </c>
      <c r="AS1169" s="151">
        <v>300</v>
      </c>
      <c r="AT1169" s="151">
        <v>400</v>
      </c>
      <c r="AU1169" s="151">
        <v>20</v>
      </c>
      <c r="AV1169" s="151">
        <v>25</v>
      </c>
      <c r="AW1169" s="151">
        <v>7</v>
      </c>
      <c r="AX1169" s="151">
        <v>10</v>
      </c>
      <c r="AY1169" s="151">
        <v>2.7</v>
      </c>
      <c r="AZ1169" s="151">
        <v>3.3</v>
      </c>
      <c r="BA1169" s="151">
        <v>2</v>
      </c>
      <c r="BB1169" s="151">
        <v>2</v>
      </c>
      <c r="BC1169" s="151">
        <v>12</v>
      </c>
      <c r="BD1169" s="151">
        <v>50</v>
      </c>
      <c r="BE1169" s="151">
        <v>100</v>
      </c>
      <c r="BF1169" s="151">
        <v>11</v>
      </c>
      <c r="BG1169" s="151">
        <v>30</v>
      </c>
      <c r="BH1169" s="151">
        <v>50</v>
      </c>
      <c r="BI1169" s="151">
        <v>42</v>
      </c>
      <c r="BJ1169" s="151">
        <v>50</v>
      </c>
      <c r="BK1169" s="151">
        <v>8</v>
      </c>
      <c r="BL1169" s="151">
        <v>12</v>
      </c>
      <c r="BM1169" s="151">
        <v>5</v>
      </c>
      <c r="BN1169" s="151">
        <v>10</v>
      </c>
      <c r="BO1169" s="151">
        <v>36</v>
      </c>
      <c r="BP1169" s="151">
        <v>41</v>
      </c>
      <c r="BQ1169" s="151">
        <v>2.4</v>
      </c>
    </row>
    <row r="1170" spans="1:69" hidden="1" x14ac:dyDescent="0.25">
      <c r="A1170" s="144"/>
      <c r="B1170" s="3" t="s">
        <v>75</v>
      </c>
      <c r="C1170" s="23">
        <v>3.3</v>
      </c>
      <c r="D1170" s="11">
        <v>0.9</v>
      </c>
      <c r="E1170" s="11">
        <f t="shared" si="119"/>
        <v>45</v>
      </c>
      <c r="F1170" s="11">
        <f t="shared" si="124"/>
        <v>0.81</v>
      </c>
      <c r="G1170" s="11">
        <v>12.07</v>
      </c>
      <c r="H1170" s="11">
        <v>48.6</v>
      </c>
      <c r="I1170" s="11">
        <v>33.420900000000003</v>
      </c>
      <c r="J1170" s="11">
        <v>33.406100000000002</v>
      </c>
      <c r="K1170" s="125">
        <f t="shared" si="120"/>
        <v>1.2333333333334195</v>
      </c>
      <c r="L1170" s="24">
        <v>44.1</v>
      </c>
      <c r="M1170" s="6">
        <v>4.24</v>
      </c>
      <c r="N1170" s="104">
        <v>3.7</v>
      </c>
      <c r="O1170" s="114">
        <v>13.8</v>
      </c>
      <c r="P1170" s="25">
        <f t="shared" si="122"/>
        <v>10.36</v>
      </c>
      <c r="Q1170" s="25">
        <f t="shared" si="123"/>
        <v>2.0200000000000005</v>
      </c>
      <c r="R1170" s="26">
        <v>2.14</v>
      </c>
      <c r="T1170" s="26">
        <v>33.393999999999998</v>
      </c>
      <c r="U1170" s="121">
        <f t="shared" si="121"/>
        <v>1.5125000000004718</v>
      </c>
      <c r="V1170" s="38">
        <v>6.26</v>
      </c>
      <c r="W1170" s="126">
        <f t="shared" si="126"/>
        <v>2.7458333333338913</v>
      </c>
      <c r="X1170" s="150">
        <v>633</v>
      </c>
      <c r="Y1170" s="40">
        <v>609</v>
      </c>
      <c r="Z1170" s="40">
        <v>636</v>
      </c>
      <c r="AA1170" s="40">
        <v>9.76</v>
      </c>
      <c r="AB1170" s="41">
        <v>6.42</v>
      </c>
      <c r="AC1170" s="48">
        <v>21.3</v>
      </c>
      <c r="AD1170" s="49">
        <v>3.23</v>
      </c>
      <c r="AE1170" s="49">
        <v>325</v>
      </c>
      <c r="AF1170" s="49">
        <v>1.9</v>
      </c>
      <c r="AG1170" s="49">
        <f t="shared" si="125"/>
        <v>8.6449999999999996</v>
      </c>
      <c r="AH1170" s="108">
        <v>0.9</v>
      </c>
      <c r="AK1170" s="56">
        <v>14.02</v>
      </c>
      <c r="AL1170" s="111">
        <v>44.622999999999998</v>
      </c>
      <c r="AM1170" s="111">
        <v>44.620199999999997</v>
      </c>
      <c r="AN1170" s="60">
        <f t="shared" si="118"/>
        <v>67.698259187634903</v>
      </c>
      <c r="AO1170" s="61">
        <v>6.819</v>
      </c>
      <c r="AS1170" s="151">
        <v>300</v>
      </c>
      <c r="AT1170" s="151">
        <v>400</v>
      </c>
      <c r="AU1170" s="151">
        <v>20</v>
      </c>
      <c r="AV1170" s="151">
        <v>25</v>
      </c>
      <c r="AW1170" s="151">
        <v>7</v>
      </c>
      <c r="AX1170" s="151">
        <v>10</v>
      </c>
      <c r="AY1170" s="151">
        <v>2.7</v>
      </c>
      <c r="AZ1170" s="151">
        <v>3.3</v>
      </c>
      <c r="BA1170" s="151">
        <v>2</v>
      </c>
      <c r="BB1170" s="151">
        <v>2</v>
      </c>
      <c r="BC1170" s="151">
        <v>12</v>
      </c>
      <c r="BD1170" s="151">
        <v>50</v>
      </c>
      <c r="BE1170" s="151">
        <v>100</v>
      </c>
      <c r="BF1170" s="151">
        <v>11</v>
      </c>
      <c r="BG1170" s="151">
        <v>30</v>
      </c>
      <c r="BH1170" s="151">
        <v>50</v>
      </c>
      <c r="BI1170" s="151">
        <v>42</v>
      </c>
      <c r="BJ1170" s="151">
        <v>50</v>
      </c>
      <c r="BK1170" s="151">
        <v>8</v>
      </c>
      <c r="BL1170" s="151">
        <v>12</v>
      </c>
      <c r="BM1170" s="151">
        <v>5</v>
      </c>
      <c r="BN1170" s="151">
        <v>10</v>
      </c>
      <c r="BO1170" s="151">
        <v>36</v>
      </c>
      <c r="BP1170" s="151">
        <v>41</v>
      </c>
      <c r="BQ1170" s="151">
        <v>2.4</v>
      </c>
    </row>
    <row r="1171" spans="1:69" hidden="1" x14ac:dyDescent="0.25">
      <c r="A1171" s="144"/>
      <c r="B1171" s="3" t="s">
        <v>117</v>
      </c>
      <c r="C1171" s="23">
        <v>3.3</v>
      </c>
      <c r="D1171" s="11">
        <v>0.8</v>
      </c>
      <c r="E1171" s="11">
        <f t="shared" si="119"/>
        <v>45.5</v>
      </c>
      <c r="F1171" s="11">
        <f t="shared" si="124"/>
        <v>0.72000000000000008</v>
      </c>
      <c r="N1171" s="104">
        <v>3.8</v>
      </c>
      <c r="O1171" s="114">
        <v>13.5</v>
      </c>
      <c r="P1171" s="25">
        <f t="shared" si="122"/>
        <v>10.639999999999999</v>
      </c>
      <c r="Q1171" s="25">
        <f t="shared" si="123"/>
        <v>1.94</v>
      </c>
      <c r="AF1171" s="49">
        <v>1.9</v>
      </c>
      <c r="AG1171" s="49">
        <f t="shared" si="125"/>
        <v>8.6449999999999996</v>
      </c>
      <c r="AH1171" s="108">
        <v>0.9</v>
      </c>
      <c r="AS1171" s="151">
        <v>300</v>
      </c>
      <c r="AT1171" s="151">
        <v>400</v>
      </c>
      <c r="AU1171" s="151">
        <v>20</v>
      </c>
      <c r="AV1171" s="151">
        <v>25</v>
      </c>
      <c r="AW1171" s="151">
        <v>7</v>
      </c>
      <c r="AX1171" s="151">
        <v>10</v>
      </c>
      <c r="AY1171" s="151">
        <v>2.7</v>
      </c>
      <c r="AZ1171" s="151">
        <v>3.3</v>
      </c>
      <c r="BA1171" s="151">
        <v>2</v>
      </c>
      <c r="BB1171" s="151">
        <v>2</v>
      </c>
      <c r="BC1171" s="151">
        <v>12</v>
      </c>
      <c r="BD1171" s="151">
        <v>50</v>
      </c>
      <c r="BE1171" s="151">
        <v>100</v>
      </c>
      <c r="BF1171" s="151">
        <v>11</v>
      </c>
      <c r="BG1171" s="151">
        <v>30</v>
      </c>
      <c r="BH1171" s="151">
        <v>50</v>
      </c>
      <c r="BI1171" s="151">
        <v>42</v>
      </c>
      <c r="BJ1171" s="151">
        <v>50</v>
      </c>
      <c r="BK1171" s="151">
        <v>8</v>
      </c>
      <c r="BL1171" s="151">
        <v>12</v>
      </c>
      <c r="BM1171" s="151">
        <v>5</v>
      </c>
      <c r="BN1171" s="151">
        <v>10</v>
      </c>
      <c r="BO1171" s="151">
        <v>36</v>
      </c>
      <c r="BP1171" s="151">
        <v>41</v>
      </c>
      <c r="BQ1171" s="151">
        <v>2.4</v>
      </c>
    </row>
    <row r="1172" spans="1:69" hidden="1" x14ac:dyDescent="0.25">
      <c r="A1172" s="154">
        <v>43581</v>
      </c>
      <c r="B1172" s="3" t="s">
        <v>156</v>
      </c>
      <c r="C1172" s="23">
        <v>3.1</v>
      </c>
      <c r="D1172" s="11">
        <v>1.2</v>
      </c>
      <c r="E1172" s="11">
        <f t="shared" si="119"/>
        <v>40.5</v>
      </c>
      <c r="F1172" s="11">
        <f t="shared" si="124"/>
        <v>1.08</v>
      </c>
      <c r="G1172" s="11">
        <v>12.02</v>
      </c>
      <c r="H1172" s="11">
        <v>48.7</v>
      </c>
      <c r="I1172" s="11">
        <v>32.8048</v>
      </c>
      <c r="J1172" s="11">
        <v>32.785699999999999</v>
      </c>
      <c r="K1172" s="125">
        <f t="shared" si="120"/>
        <v>1.591666666666806</v>
      </c>
      <c r="L1172" s="24">
        <v>43.4</v>
      </c>
      <c r="M1172" s="6">
        <v>4.4400000000000004</v>
      </c>
      <c r="N1172" s="104">
        <v>3.7</v>
      </c>
      <c r="O1172" s="114">
        <v>12</v>
      </c>
      <c r="P1172" s="25">
        <f t="shared" si="122"/>
        <v>10.36</v>
      </c>
      <c r="Q1172" s="25">
        <f t="shared" si="123"/>
        <v>1.6600000000000001</v>
      </c>
      <c r="R1172" s="26">
        <v>2.04</v>
      </c>
      <c r="S1172" s="26">
        <v>39.5</v>
      </c>
      <c r="T1172" s="26">
        <v>32.772399999999998</v>
      </c>
      <c r="U1172" s="121">
        <f t="shared" si="121"/>
        <v>1.6625000000001222</v>
      </c>
      <c r="V1172" s="38">
        <v>6.18</v>
      </c>
      <c r="W1172" s="126">
        <f t="shared" si="126"/>
        <v>3.2541666666669284</v>
      </c>
      <c r="X1172" s="150">
        <v>625</v>
      </c>
      <c r="Y1172" s="40">
        <v>600</v>
      </c>
      <c r="Z1172" s="40">
        <v>628</v>
      </c>
      <c r="AA1172" s="40">
        <v>10.199999999999999</v>
      </c>
      <c r="AB1172" s="41">
        <v>6.7</v>
      </c>
      <c r="AC1172" s="48">
        <v>20.9</v>
      </c>
      <c r="AD1172" s="49">
        <v>3.19</v>
      </c>
      <c r="AE1172" s="49">
        <v>312</v>
      </c>
      <c r="AF1172" s="49">
        <v>1.8</v>
      </c>
      <c r="AG1172" s="49">
        <f t="shared" si="125"/>
        <v>8.19</v>
      </c>
      <c r="AH1172" s="108">
        <v>0.8</v>
      </c>
      <c r="AK1172" s="56">
        <v>13.7</v>
      </c>
      <c r="AL1172" s="111">
        <v>44.649799999999999</v>
      </c>
      <c r="AM1172" s="111">
        <v>44.646799999999999</v>
      </c>
      <c r="AN1172" s="60">
        <f t="shared" si="118"/>
        <v>72.533849129596547</v>
      </c>
      <c r="AO1172" s="61">
        <v>6.39</v>
      </c>
      <c r="AS1172" s="151">
        <v>300</v>
      </c>
      <c r="AT1172" s="151">
        <v>400</v>
      </c>
      <c r="AU1172" s="151">
        <v>20</v>
      </c>
      <c r="AV1172" s="151">
        <v>25</v>
      </c>
      <c r="AW1172" s="151">
        <v>7</v>
      </c>
      <c r="AX1172" s="151">
        <v>10</v>
      </c>
      <c r="AY1172" s="151">
        <v>2.7</v>
      </c>
      <c r="AZ1172" s="151">
        <v>3.3</v>
      </c>
      <c r="BA1172" s="151">
        <v>2</v>
      </c>
      <c r="BB1172" s="151">
        <v>2</v>
      </c>
      <c r="BC1172" s="151">
        <v>12</v>
      </c>
      <c r="BD1172" s="151">
        <v>50</v>
      </c>
      <c r="BE1172" s="151">
        <v>100</v>
      </c>
      <c r="BF1172" s="151">
        <v>11</v>
      </c>
      <c r="BG1172" s="151">
        <v>30</v>
      </c>
      <c r="BH1172" s="151">
        <v>50</v>
      </c>
      <c r="BI1172" s="151">
        <v>42</v>
      </c>
      <c r="BJ1172" s="151">
        <v>50</v>
      </c>
      <c r="BK1172" s="151">
        <v>8</v>
      </c>
      <c r="BL1172" s="151">
        <v>12</v>
      </c>
      <c r="BM1172" s="151">
        <v>5</v>
      </c>
      <c r="BN1172" s="151">
        <v>10</v>
      </c>
      <c r="BO1172" s="151">
        <v>36</v>
      </c>
      <c r="BP1172" s="151">
        <v>41</v>
      </c>
      <c r="BQ1172" s="151">
        <v>2.4</v>
      </c>
    </row>
    <row r="1173" spans="1:69" hidden="1" x14ac:dyDescent="0.25">
      <c r="A1173" s="154"/>
      <c r="B1173" s="3" t="s">
        <v>334</v>
      </c>
      <c r="C1173" s="23">
        <v>3.3</v>
      </c>
      <c r="D1173" s="11">
        <v>0.9</v>
      </c>
      <c r="E1173" s="11">
        <f t="shared" si="119"/>
        <v>45</v>
      </c>
      <c r="F1173" s="11">
        <f t="shared" si="124"/>
        <v>0.81</v>
      </c>
      <c r="G1173" s="11">
        <v>12.03</v>
      </c>
      <c r="H1173" s="11">
        <v>48.5</v>
      </c>
      <c r="I1173" s="11">
        <v>33.280500000000004</v>
      </c>
      <c r="J1173" s="11">
        <v>33.2669</v>
      </c>
      <c r="K1173" s="125">
        <f t="shared" si="120"/>
        <v>1.1333333333336526</v>
      </c>
      <c r="L1173" s="24">
        <v>44.6</v>
      </c>
      <c r="M1173" s="6">
        <v>2.15</v>
      </c>
      <c r="N1173" s="104">
        <v>3.7</v>
      </c>
      <c r="O1173" s="114">
        <v>13.8</v>
      </c>
      <c r="P1173" s="25">
        <f t="shared" si="122"/>
        <v>10.36</v>
      </c>
      <c r="Q1173" s="25">
        <f t="shared" si="123"/>
        <v>2.0200000000000005</v>
      </c>
      <c r="R1173" s="26">
        <v>2.14</v>
      </c>
      <c r="S1173" s="26">
        <v>39.6</v>
      </c>
      <c r="T1173" s="26">
        <v>33.255000000000003</v>
      </c>
      <c r="U1173" s="121">
        <f t="shared" si="121"/>
        <v>1.4874999999996419</v>
      </c>
      <c r="V1173" s="38">
        <v>6.24</v>
      </c>
      <c r="W1173" s="126">
        <f t="shared" si="126"/>
        <v>2.6208333333332945</v>
      </c>
      <c r="X1173" s="150">
        <v>634</v>
      </c>
      <c r="Y1173" s="40">
        <v>598</v>
      </c>
      <c r="Z1173" s="40">
        <v>636</v>
      </c>
      <c r="AA1173" s="40">
        <v>10.49</v>
      </c>
      <c r="AB1173" s="41">
        <v>6.5</v>
      </c>
      <c r="AC1173" s="48">
        <v>22.4</v>
      </c>
      <c r="AD1173" s="49">
        <v>3.28</v>
      </c>
      <c r="AE1173" s="49">
        <v>307</v>
      </c>
      <c r="AF1173" s="49">
        <v>1.9</v>
      </c>
      <c r="AG1173" s="49">
        <f t="shared" si="125"/>
        <v>8.6449999999999996</v>
      </c>
      <c r="AH1173" s="108">
        <v>1</v>
      </c>
      <c r="AK1173" s="56">
        <v>13.95</v>
      </c>
      <c r="AL1173" s="111">
        <v>44.597299999999997</v>
      </c>
      <c r="AM1173" s="111">
        <v>44.593699999999998</v>
      </c>
      <c r="AN1173" s="60">
        <f t="shared" si="118"/>
        <v>87.04061895548152</v>
      </c>
      <c r="AO1173" s="61">
        <v>6.42</v>
      </c>
      <c r="AS1173" s="151">
        <v>300</v>
      </c>
      <c r="AT1173" s="151">
        <v>400</v>
      </c>
      <c r="AU1173" s="151">
        <v>20</v>
      </c>
      <c r="AV1173" s="151">
        <v>25</v>
      </c>
      <c r="AW1173" s="151">
        <v>7</v>
      </c>
      <c r="AX1173" s="151">
        <v>10</v>
      </c>
      <c r="AY1173" s="151">
        <v>2.7</v>
      </c>
      <c r="AZ1173" s="151">
        <v>3.3</v>
      </c>
      <c r="BA1173" s="151">
        <v>2</v>
      </c>
      <c r="BB1173" s="151">
        <v>2</v>
      </c>
      <c r="BC1173" s="151">
        <v>12</v>
      </c>
      <c r="BD1173" s="151">
        <v>50</v>
      </c>
      <c r="BE1173" s="151">
        <v>100</v>
      </c>
      <c r="BF1173" s="151">
        <v>11</v>
      </c>
      <c r="BG1173" s="151">
        <v>30</v>
      </c>
      <c r="BH1173" s="151">
        <v>50</v>
      </c>
      <c r="BI1173" s="151">
        <v>42</v>
      </c>
      <c r="BJ1173" s="151">
        <v>50</v>
      </c>
      <c r="BK1173" s="151">
        <v>8</v>
      </c>
      <c r="BL1173" s="151">
        <v>12</v>
      </c>
      <c r="BM1173" s="151">
        <v>5</v>
      </c>
      <c r="BN1173" s="151">
        <v>10</v>
      </c>
      <c r="BO1173" s="151">
        <v>36</v>
      </c>
      <c r="BP1173" s="151">
        <v>41</v>
      </c>
      <c r="BQ1173" s="151">
        <v>2.4</v>
      </c>
    </row>
    <row r="1174" spans="1:69" hidden="1" x14ac:dyDescent="0.25">
      <c r="A1174" s="154"/>
      <c r="B1174" s="3" t="s">
        <v>165</v>
      </c>
      <c r="C1174" s="23">
        <v>3.2</v>
      </c>
      <c r="D1174" s="11">
        <v>0.8</v>
      </c>
      <c r="E1174" s="11">
        <f t="shared" si="119"/>
        <v>44</v>
      </c>
      <c r="F1174" s="11">
        <f t="shared" si="124"/>
        <v>0.72000000000000008</v>
      </c>
      <c r="N1174" s="104">
        <v>3.6</v>
      </c>
      <c r="O1174" s="114">
        <v>13.5</v>
      </c>
      <c r="P1174" s="25">
        <f t="shared" si="122"/>
        <v>10.08</v>
      </c>
      <c r="Q1174" s="25">
        <f t="shared" si="123"/>
        <v>1.9800000000000002</v>
      </c>
      <c r="AF1174" s="49">
        <v>1.7</v>
      </c>
      <c r="AG1174" s="49">
        <f t="shared" si="125"/>
        <v>7.7349999999999994</v>
      </c>
      <c r="AH1174" s="108">
        <v>0.9</v>
      </c>
      <c r="AS1174" s="151">
        <v>300</v>
      </c>
      <c r="AT1174" s="151">
        <v>400</v>
      </c>
      <c r="AU1174" s="151">
        <v>20</v>
      </c>
      <c r="AV1174" s="151">
        <v>25</v>
      </c>
      <c r="AW1174" s="151">
        <v>7</v>
      </c>
      <c r="AX1174" s="151">
        <v>10</v>
      </c>
      <c r="AY1174" s="151">
        <v>2.7</v>
      </c>
      <c r="AZ1174" s="151">
        <v>3.3</v>
      </c>
      <c r="BA1174" s="151">
        <v>2</v>
      </c>
      <c r="BB1174" s="151">
        <v>2</v>
      </c>
      <c r="BC1174" s="151">
        <v>12</v>
      </c>
      <c r="BD1174" s="151">
        <v>50</v>
      </c>
      <c r="BE1174" s="151">
        <v>100</v>
      </c>
      <c r="BF1174" s="151">
        <v>11</v>
      </c>
      <c r="BG1174" s="151">
        <v>30</v>
      </c>
      <c r="BH1174" s="151">
        <v>50</v>
      </c>
      <c r="BI1174" s="151">
        <v>42</v>
      </c>
      <c r="BJ1174" s="151">
        <v>50</v>
      </c>
      <c r="BK1174" s="151">
        <v>8</v>
      </c>
      <c r="BL1174" s="151">
        <v>12</v>
      </c>
      <c r="BM1174" s="151">
        <v>5</v>
      </c>
      <c r="BN1174" s="151">
        <v>10</v>
      </c>
      <c r="BO1174" s="151">
        <v>36</v>
      </c>
      <c r="BP1174" s="151">
        <v>41</v>
      </c>
      <c r="BQ1174" s="151">
        <v>2.4</v>
      </c>
    </row>
    <row r="1175" spans="1:69" hidden="1" x14ac:dyDescent="0.25">
      <c r="A1175" s="154"/>
      <c r="B1175" s="3" t="s">
        <v>319</v>
      </c>
      <c r="C1175" s="23">
        <v>3</v>
      </c>
      <c r="D1175" s="11">
        <v>1.3</v>
      </c>
      <c r="E1175" s="11">
        <f t="shared" si="119"/>
        <v>38.5</v>
      </c>
      <c r="F1175" s="11">
        <f t="shared" si="124"/>
        <v>1.1700000000000002</v>
      </c>
      <c r="G1175" s="11">
        <v>12.03</v>
      </c>
      <c r="H1175" s="11">
        <v>48.8</v>
      </c>
      <c r="I1175" s="11">
        <v>33.246699999999997</v>
      </c>
      <c r="J1175" s="11">
        <v>33.234699999999997</v>
      </c>
      <c r="K1175" s="125">
        <f t="shared" si="120"/>
        <v>1.000000000000038</v>
      </c>
      <c r="L1175" s="24">
        <v>42.4</v>
      </c>
      <c r="M1175" s="6">
        <v>3.41</v>
      </c>
      <c r="N1175" s="104">
        <v>3.8</v>
      </c>
      <c r="O1175" s="114">
        <v>12</v>
      </c>
      <c r="P1175" s="25">
        <f t="shared" si="122"/>
        <v>10.639999999999999</v>
      </c>
      <c r="Q1175" s="25">
        <f t="shared" si="123"/>
        <v>1.64</v>
      </c>
      <c r="R1175" s="26">
        <v>2.0099999999999998</v>
      </c>
      <c r="S1175" s="26">
        <v>39.299999999999997</v>
      </c>
      <c r="T1175" s="26">
        <v>33.223100000000002</v>
      </c>
      <c r="U1175" s="121">
        <f t="shared" si="121"/>
        <v>1.4499999999992852</v>
      </c>
      <c r="V1175" s="38">
        <v>6.12</v>
      </c>
      <c r="W1175" s="126">
        <f t="shared" si="126"/>
        <v>2.4499999999993234</v>
      </c>
      <c r="X1175" s="150">
        <v>631</v>
      </c>
      <c r="Y1175" s="40">
        <v>573</v>
      </c>
      <c r="Z1175" s="40">
        <v>627</v>
      </c>
      <c r="AA1175" s="40">
        <v>9.92</v>
      </c>
      <c r="AB1175" s="41">
        <v>6.55</v>
      </c>
      <c r="AC1175" s="48">
        <v>20.8</v>
      </c>
      <c r="AD1175" s="49">
        <v>3.19</v>
      </c>
      <c r="AE1175" s="49">
        <v>302</v>
      </c>
      <c r="AF1175" s="49">
        <v>1.7</v>
      </c>
      <c r="AG1175" s="49">
        <f t="shared" si="125"/>
        <v>7.7349999999999994</v>
      </c>
      <c r="AH1175" s="108">
        <v>0.75</v>
      </c>
      <c r="AK1175" s="56">
        <v>13.7</v>
      </c>
      <c r="AL1175" s="111">
        <v>44.558</v>
      </c>
      <c r="AM1175" s="111">
        <v>44.555</v>
      </c>
      <c r="AN1175" s="60">
        <f t="shared" ref="AN1175:AN1237" si="127">(AL1175-AM1175)/0.04136*1000</f>
        <v>72.533849129596547</v>
      </c>
      <c r="AO1175" s="61">
        <v>7.57</v>
      </c>
      <c r="AS1175" s="151">
        <v>300</v>
      </c>
      <c r="AT1175" s="151">
        <v>400</v>
      </c>
      <c r="AU1175" s="151">
        <v>20</v>
      </c>
      <c r="AV1175" s="151">
        <v>25</v>
      </c>
      <c r="AW1175" s="151">
        <v>7</v>
      </c>
      <c r="AX1175" s="151">
        <v>10</v>
      </c>
      <c r="AY1175" s="151">
        <v>2.7</v>
      </c>
      <c r="AZ1175" s="151">
        <v>3.3</v>
      </c>
      <c r="BA1175" s="151">
        <v>2</v>
      </c>
      <c r="BB1175" s="151">
        <v>2</v>
      </c>
      <c r="BC1175" s="151">
        <v>12</v>
      </c>
      <c r="BD1175" s="151">
        <v>50</v>
      </c>
      <c r="BE1175" s="151">
        <v>100</v>
      </c>
      <c r="BF1175" s="151">
        <v>11</v>
      </c>
      <c r="BG1175" s="151">
        <v>30</v>
      </c>
      <c r="BH1175" s="151">
        <v>50</v>
      </c>
      <c r="BI1175" s="151">
        <v>42</v>
      </c>
      <c r="BJ1175" s="151">
        <v>50</v>
      </c>
      <c r="BK1175" s="151">
        <v>8</v>
      </c>
      <c r="BL1175" s="151">
        <v>12</v>
      </c>
      <c r="BM1175" s="151">
        <v>5</v>
      </c>
      <c r="BN1175" s="151">
        <v>10</v>
      </c>
      <c r="BO1175" s="151">
        <v>36</v>
      </c>
      <c r="BP1175" s="151">
        <v>41</v>
      </c>
      <c r="BQ1175" s="151">
        <v>2.4</v>
      </c>
    </row>
    <row r="1176" spans="1:69" hidden="1" x14ac:dyDescent="0.25">
      <c r="A1176" s="154">
        <v>43582</v>
      </c>
      <c r="B1176" s="3" t="s">
        <v>244</v>
      </c>
      <c r="C1176" s="23">
        <v>3</v>
      </c>
      <c r="D1176" s="11">
        <v>1.25</v>
      </c>
      <c r="E1176" s="11">
        <f t="shared" si="119"/>
        <v>38.75</v>
      </c>
      <c r="F1176" s="11">
        <f t="shared" si="124"/>
        <v>1.125</v>
      </c>
      <c r="G1176" s="11">
        <v>12.05</v>
      </c>
      <c r="H1176" s="11">
        <v>48.9</v>
      </c>
      <c r="I1176" s="11">
        <v>32.661200000000001</v>
      </c>
      <c r="J1176" s="11">
        <v>32.6464</v>
      </c>
      <c r="K1176" s="125">
        <f t="shared" si="120"/>
        <v>1.2333333333334195</v>
      </c>
      <c r="L1176" s="24">
        <v>43</v>
      </c>
      <c r="M1176" s="6">
        <v>3.3</v>
      </c>
      <c r="N1176" s="104">
        <v>3.8</v>
      </c>
      <c r="O1176" s="114">
        <v>13.5</v>
      </c>
      <c r="P1176" s="25">
        <f t="shared" si="122"/>
        <v>10.639999999999999</v>
      </c>
      <c r="Q1176" s="25">
        <f t="shared" si="123"/>
        <v>1.94</v>
      </c>
      <c r="R1176" s="26">
        <v>2</v>
      </c>
      <c r="S1176" s="26">
        <v>39.6</v>
      </c>
      <c r="T1176" s="26">
        <v>32.633200000000002</v>
      </c>
      <c r="U1176" s="121">
        <f t="shared" si="121"/>
        <v>1.6499999999997073</v>
      </c>
      <c r="V1176" s="38">
        <v>6.23</v>
      </c>
      <c r="W1176" s="126">
        <f t="shared" si="126"/>
        <v>2.8833333333331268</v>
      </c>
      <c r="X1176" s="150">
        <v>642</v>
      </c>
      <c r="Y1176" s="40">
        <v>578</v>
      </c>
      <c r="Z1176" s="40">
        <v>626</v>
      </c>
      <c r="AA1176" s="40">
        <v>12.28</v>
      </c>
      <c r="AB1176" s="41">
        <v>8.08</v>
      </c>
      <c r="AC1176" s="48">
        <v>21</v>
      </c>
      <c r="AD1176" s="49">
        <v>3.02</v>
      </c>
      <c r="AE1176" s="49">
        <v>307</v>
      </c>
      <c r="AF1176" s="49">
        <v>1.8</v>
      </c>
      <c r="AG1176" s="49">
        <f t="shared" si="125"/>
        <v>8.19</v>
      </c>
      <c r="AH1176" s="108">
        <v>0.8</v>
      </c>
      <c r="AK1176" s="56">
        <v>13.7</v>
      </c>
      <c r="AL1176" s="111">
        <v>44.672499999999999</v>
      </c>
      <c r="AM1176" s="111">
        <v>44.669699999999999</v>
      </c>
      <c r="AN1176" s="60">
        <f t="shared" si="127"/>
        <v>67.698259187634903</v>
      </c>
      <c r="AO1176" s="61">
        <v>9.02</v>
      </c>
      <c r="AS1176" s="151">
        <v>300</v>
      </c>
      <c r="AT1176" s="151">
        <v>400</v>
      </c>
      <c r="AU1176" s="151">
        <v>20</v>
      </c>
      <c r="AV1176" s="151">
        <v>25</v>
      </c>
      <c r="AW1176" s="151">
        <v>7</v>
      </c>
      <c r="AX1176" s="151">
        <v>10</v>
      </c>
      <c r="AY1176" s="151">
        <v>2.7</v>
      </c>
      <c r="AZ1176" s="151">
        <v>3.3</v>
      </c>
      <c r="BA1176" s="151">
        <v>2</v>
      </c>
      <c r="BB1176" s="151">
        <v>2</v>
      </c>
      <c r="BC1176" s="151">
        <v>12</v>
      </c>
      <c r="BD1176" s="151">
        <v>50</v>
      </c>
      <c r="BE1176" s="151">
        <v>100</v>
      </c>
      <c r="BF1176" s="151">
        <v>11</v>
      </c>
      <c r="BG1176" s="151">
        <v>30</v>
      </c>
      <c r="BH1176" s="151">
        <v>50</v>
      </c>
      <c r="BI1176" s="151">
        <v>42</v>
      </c>
      <c r="BJ1176" s="151">
        <v>50</v>
      </c>
      <c r="BK1176" s="151">
        <v>8</v>
      </c>
      <c r="BL1176" s="151">
        <v>12</v>
      </c>
      <c r="BM1176" s="151">
        <v>5</v>
      </c>
      <c r="BN1176" s="151">
        <v>10</v>
      </c>
      <c r="BO1176" s="151">
        <v>36</v>
      </c>
      <c r="BP1176" s="151">
        <v>41</v>
      </c>
      <c r="BQ1176" s="151">
        <v>2.4</v>
      </c>
    </row>
    <row r="1177" spans="1:69" hidden="1" x14ac:dyDescent="0.25">
      <c r="A1177" s="154">
        <v>43583</v>
      </c>
      <c r="B1177" s="3" t="s">
        <v>37</v>
      </c>
      <c r="C1177" s="23">
        <v>2.95</v>
      </c>
      <c r="D1177" s="11">
        <v>1.25</v>
      </c>
      <c r="E1177" s="11">
        <f t="shared" ref="E1177:E1240" si="128">(C1177-D1177/3)*15</f>
        <v>38.000000000000007</v>
      </c>
      <c r="F1177" s="11">
        <f t="shared" si="124"/>
        <v>1.125</v>
      </c>
      <c r="G1177" s="11">
        <v>12.07</v>
      </c>
      <c r="H1177" s="11">
        <v>48.2</v>
      </c>
      <c r="I1177" s="11">
        <v>32.347700000000003</v>
      </c>
      <c r="J1177" s="11">
        <v>32.326500000000003</v>
      </c>
      <c r="K1177" s="125">
        <f t="shared" ref="K1177:K1240" si="129">(I1177-J1177)/0.012</f>
        <v>1.7666666666666941</v>
      </c>
      <c r="L1177" s="24">
        <v>44</v>
      </c>
      <c r="M1177" s="6">
        <v>2.63</v>
      </c>
      <c r="N1177" s="104">
        <v>3.85</v>
      </c>
      <c r="O1177" s="114">
        <v>13</v>
      </c>
      <c r="P1177" s="25">
        <f t="shared" si="122"/>
        <v>10.78</v>
      </c>
      <c r="Q1177" s="25">
        <f t="shared" si="123"/>
        <v>1.83</v>
      </c>
      <c r="R1177" s="26">
        <v>1.95</v>
      </c>
      <c r="S1177" s="26">
        <v>39.1</v>
      </c>
      <c r="T1177" s="26">
        <v>32.313299999999998</v>
      </c>
      <c r="U1177" s="121">
        <f t="shared" ref="U1177:U1240" si="130">(J1177-T1177)/0.012*1.5</f>
        <v>1.6500000000005954</v>
      </c>
      <c r="V1177" s="38">
        <v>6.21</v>
      </c>
      <c r="W1177" s="126">
        <f t="shared" si="126"/>
        <v>3.4166666666672896</v>
      </c>
      <c r="X1177" s="150">
        <v>631</v>
      </c>
      <c r="Y1177" s="40">
        <v>566</v>
      </c>
      <c r="Z1177" s="40">
        <v>627</v>
      </c>
      <c r="AA1177" s="40">
        <v>10.81</v>
      </c>
      <c r="AB1177" s="41">
        <v>8.7899999999999991</v>
      </c>
      <c r="AC1177" s="48">
        <v>20.3</v>
      </c>
      <c r="AD1177" s="49">
        <v>3.12</v>
      </c>
      <c r="AE1177" s="49">
        <v>316</v>
      </c>
      <c r="AF1177" s="49">
        <v>1.8</v>
      </c>
      <c r="AG1177" s="49">
        <f t="shared" si="125"/>
        <v>8.19</v>
      </c>
      <c r="AH1177" s="108">
        <v>0.7</v>
      </c>
      <c r="AJ1177" s="80">
        <v>63.24</v>
      </c>
      <c r="AK1177" s="56">
        <v>14.38</v>
      </c>
      <c r="AL1177" s="111">
        <v>44.697299999999998</v>
      </c>
      <c r="AM1177" s="111">
        <v>44.694400000000002</v>
      </c>
      <c r="AN1177" s="60">
        <f t="shared" si="127"/>
        <v>70.116054158529835</v>
      </c>
      <c r="AO1177" s="61">
        <v>4.42</v>
      </c>
      <c r="AS1177" s="151">
        <v>300</v>
      </c>
      <c r="AT1177" s="151">
        <v>400</v>
      </c>
      <c r="AU1177" s="151">
        <v>20</v>
      </c>
      <c r="AV1177" s="151">
        <v>25</v>
      </c>
      <c r="AW1177" s="151">
        <v>7</v>
      </c>
      <c r="AX1177" s="151">
        <v>10</v>
      </c>
      <c r="AY1177" s="151">
        <v>2.7</v>
      </c>
      <c r="AZ1177" s="151">
        <v>3.3</v>
      </c>
      <c r="BA1177" s="151">
        <v>2</v>
      </c>
      <c r="BB1177" s="151">
        <v>2</v>
      </c>
      <c r="BC1177" s="151">
        <v>12</v>
      </c>
      <c r="BD1177" s="151">
        <v>50</v>
      </c>
      <c r="BE1177" s="151">
        <v>100</v>
      </c>
      <c r="BF1177" s="151">
        <v>11</v>
      </c>
      <c r="BG1177" s="151">
        <v>30</v>
      </c>
      <c r="BH1177" s="151">
        <v>50</v>
      </c>
      <c r="BI1177" s="151">
        <v>42</v>
      </c>
      <c r="BJ1177" s="151">
        <v>50</v>
      </c>
      <c r="BK1177" s="151">
        <v>8</v>
      </c>
      <c r="BL1177" s="151">
        <v>12</v>
      </c>
      <c r="BM1177" s="151">
        <v>5</v>
      </c>
      <c r="BN1177" s="151">
        <v>10</v>
      </c>
      <c r="BO1177" s="151">
        <v>36</v>
      </c>
      <c r="BP1177" s="151">
        <v>41</v>
      </c>
      <c r="BQ1177" s="151">
        <v>2.4</v>
      </c>
    </row>
    <row r="1178" spans="1:69" hidden="1" x14ac:dyDescent="0.25">
      <c r="A1178" s="154"/>
      <c r="B1178" s="3" t="s">
        <v>335</v>
      </c>
      <c r="C1178" s="23">
        <v>3</v>
      </c>
      <c r="D1178" s="11">
        <v>1.2</v>
      </c>
      <c r="E1178" s="11">
        <f t="shared" si="128"/>
        <v>39</v>
      </c>
      <c r="F1178" s="11">
        <f t="shared" si="124"/>
        <v>1.08</v>
      </c>
      <c r="G1178" s="11">
        <v>12.05</v>
      </c>
      <c r="H1178" s="11">
        <v>48.6</v>
      </c>
      <c r="I1178" s="11">
        <v>32.83</v>
      </c>
      <c r="J1178" s="11">
        <v>32.818399999999997</v>
      </c>
      <c r="K1178" s="125">
        <f t="shared" si="129"/>
        <v>0.96666666666678225</v>
      </c>
      <c r="L1178" s="24">
        <v>44.2</v>
      </c>
      <c r="M1178" s="6">
        <v>4.0999999999999996</v>
      </c>
      <c r="N1178" s="104">
        <v>3.7</v>
      </c>
      <c r="O1178" s="114">
        <v>13</v>
      </c>
      <c r="P1178" s="25">
        <f t="shared" si="122"/>
        <v>10.36</v>
      </c>
      <c r="Q1178" s="25">
        <f t="shared" si="123"/>
        <v>1.8600000000000003</v>
      </c>
      <c r="R1178" s="26">
        <v>1.98</v>
      </c>
      <c r="S1178" s="26">
        <v>39.5</v>
      </c>
      <c r="T1178" s="26">
        <v>32.806800000000003</v>
      </c>
      <c r="U1178" s="121">
        <f t="shared" si="130"/>
        <v>1.4499999999992852</v>
      </c>
      <c r="V1178" s="38">
        <v>6.21</v>
      </c>
      <c r="W1178" s="126">
        <f t="shared" si="126"/>
        <v>2.4166666666660674</v>
      </c>
      <c r="X1178" s="150">
        <v>625</v>
      </c>
      <c r="Y1178" s="40">
        <v>587</v>
      </c>
      <c r="Z1178" s="40">
        <v>624</v>
      </c>
      <c r="AA1178" s="40">
        <v>11.24</v>
      </c>
      <c r="AB1178" s="41">
        <v>8.92</v>
      </c>
      <c r="AC1178" s="48">
        <v>20.9</v>
      </c>
      <c r="AD1178" s="49">
        <v>3.08</v>
      </c>
      <c r="AE1178" s="49">
        <v>319</v>
      </c>
      <c r="AF1178" s="49">
        <v>1.75</v>
      </c>
      <c r="AG1178" s="49">
        <f t="shared" si="125"/>
        <v>7.9624999999999995</v>
      </c>
      <c r="AH1178" s="108">
        <v>0.8</v>
      </c>
      <c r="AK1178" s="56">
        <v>13.41</v>
      </c>
      <c r="AL1178" s="111">
        <v>44.610199999999999</v>
      </c>
      <c r="AM1178" s="111">
        <v>44.6081</v>
      </c>
      <c r="AN1178" s="60">
        <f t="shared" si="127"/>
        <v>50.773694390683232</v>
      </c>
      <c r="AO1178" s="61">
        <v>13.41</v>
      </c>
      <c r="AS1178" s="151">
        <v>300</v>
      </c>
      <c r="AT1178" s="151">
        <v>400</v>
      </c>
      <c r="AU1178" s="151">
        <v>20</v>
      </c>
      <c r="AV1178" s="151">
        <v>25</v>
      </c>
      <c r="AW1178" s="151">
        <v>7</v>
      </c>
      <c r="AX1178" s="151">
        <v>10</v>
      </c>
      <c r="AY1178" s="151">
        <v>2.7</v>
      </c>
      <c r="AZ1178" s="151">
        <v>3.3</v>
      </c>
      <c r="BA1178" s="151">
        <v>2</v>
      </c>
      <c r="BB1178" s="151">
        <v>2</v>
      </c>
      <c r="BC1178" s="151">
        <v>12</v>
      </c>
      <c r="BD1178" s="151">
        <v>50</v>
      </c>
      <c r="BE1178" s="151">
        <v>100</v>
      </c>
      <c r="BF1178" s="151">
        <v>11</v>
      </c>
      <c r="BG1178" s="151">
        <v>30</v>
      </c>
      <c r="BH1178" s="151">
        <v>50</v>
      </c>
      <c r="BI1178" s="151">
        <v>42</v>
      </c>
      <c r="BJ1178" s="151">
        <v>50</v>
      </c>
      <c r="BK1178" s="151">
        <v>8</v>
      </c>
      <c r="BL1178" s="151">
        <v>12</v>
      </c>
      <c r="BM1178" s="151">
        <v>5</v>
      </c>
      <c r="BN1178" s="151">
        <v>10</v>
      </c>
      <c r="BO1178" s="151">
        <v>36</v>
      </c>
      <c r="BP1178" s="151">
        <v>41</v>
      </c>
      <c r="BQ1178" s="151">
        <v>2.4</v>
      </c>
    </row>
    <row r="1179" spans="1:69" hidden="1" x14ac:dyDescent="0.25">
      <c r="A1179" s="154">
        <v>43584</v>
      </c>
      <c r="B1179" s="3" t="s">
        <v>194</v>
      </c>
      <c r="C1179" s="23">
        <v>3.1</v>
      </c>
      <c r="D1179" s="11">
        <v>1.2</v>
      </c>
      <c r="E1179" s="11">
        <f t="shared" si="128"/>
        <v>40.5</v>
      </c>
      <c r="F1179" s="11">
        <f t="shared" si="124"/>
        <v>1.08</v>
      </c>
      <c r="G1179" s="11">
        <v>12.06</v>
      </c>
      <c r="H1179" s="11">
        <v>48.7</v>
      </c>
      <c r="I1179" s="11">
        <v>32.990400000000001</v>
      </c>
      <c r="J1179" s="11">
        <v>32.9786</v>
      </c>
      <c r="K1179" s="125">
        <f t="shared" si="129"/>
        <v>0.98333333333341</v>
      </c>
      <c r="L1179" s="24">
        <v>44.4</v>
      </c>
      <c r="M1179" s="6">
        <v>4.25</v>
      </c>
      <c r="N1179" s="104">
        <v>3.7</v>
      </c>
      <c r="O1179" s="114">
        <v>12</v>
      </c>
      <c r="P1179" s="25">
        <f t="shared" ref="P1179:P1242" si="131">2.8*N1179</f>
        <v>10.36</v>
      </c>
      <c r="Q1179" s="25">
        <f t="shared" ref="Q1179:Q1242" si="132">(O1179-N1179)*0.2</f>
        <v>1.6600000000000001</v>
      </c>
      <c r="R1179" s="26">
        <v>2</v>
      </c>
      <c r="S1179" s="26">
        <v>39.799999999999997</v>
      </c>
      <c r="T1179" s="26">
        <v>32.966000000000001</v>
      </c>
      <c r="U1179" s="121">
        <f t="shared" si="130"/>
        <v>1.574999999999882</v>
      </c>
      <c r="V1179" s="38">
        <v>6.23</v>
      </c>
      <c r="W1179" s="126">
        <f t="shared" si="126"/>
        <v>2.5583333333332918</v>
      </c>
      <c r="X1179" s="150">
        <v>634</v>
      </c>
      <c r="Y1179" s="40">
        <v>606</v>
      </c>
      <c r="Z1179" s="40">
        <v>611</v>
      </c>
      <c r="AA1179" s="40">
        <v>11.4</v>
      </c>
      <c r="AB1179" s="41">
        <v>9.3000000000000007</v>
      </c>
      <c r="AC1179" s="48">
        <v>20.9</v>
      </c>
      <c r="AD1179" s="49">
        <v>2.7</v>
      </c>
      <c r="AE1179" s="49">
        <v>320</v>
      </c>
      <c r="AF1179" s="49">
        <v>2</v>
      </c>
      <c r="AG1179" s="49">
        <f t="shared" si="125"/>
        <v>9.1</v>
      </c>
      <c r="AH1179" s="108">
        <v>0.7</v>
      </c>
      <c r="AK1179" s="56">
        <v>13.4</v>
      </c>
      <c r="AL1179" s="111">
        <v>44.705800000000004</v>
      </c>
      <c r="AM1179" s="111">
        <v>44.702800000000003</v>
      </c>
      <c r="AN1179" s="60">
        <f t="shared" si="127"/>
        <v>72.533849129596547</v>
      </c>
      <c r="AO1179" s="61">
        <v>4.16</v>
      </c>
      <c r="AS1179" s="151">
        <v>300</v>
      </c>
      <c r="AT1179" s="151">
        <v>400</v>
      </c>
      <c r="AU1179" s="151">
        <v>20</v>
      </c>
      <c r="AV1179" s="151">
        <v>25</v>
      </c>
      <c r="AW1179" s="151">
        <v>7</v>
      </c>
      <c r="AX1179" s="151">
        <v>10</v>
      </c>
      <c r="AY1179" s="151">
        <v>2.7</v>
      </c>
      <c r="AZ1179" s="151">
        <v>3.3</v>
      </c>
      <c r="BA1179" s="151">
        <v>2</v>
      </c>
      <c r="BB1179" s="151">
        <v>2</v>
      </c>
      <c r="BC1179" s="151">
        <v>12</v>
      </c>
      <c r="BD1179" s="151">
        <v>50</v>
      </c>
      <c r="BE1179" s="151">
        <v>100</v>
      </c>
      <c r="BF1179" s="151">
        <v>11</v>
      </c>
      <c r="BG1179" s="151">
        <v>30</v>
      </c>
      <c r="BH1179" s="151">
        <v>50</v>
      </c>
      <c r="BI1179" s="151">
        <v>42</v>
      </c>
      <c r="BJ1179" s="151">
        <v>50</v>
      </c>
      <c r="BK1179" s="151">
        <v>8</v>
      </c>
      <c r="BL1179" s="151">
        <v>12</v>
      </c>
      <c r="BM1179" s="151">
        <v>5</v>
      </c>
      <c r="BN1179" s="151">
        <v>10</v>
      </c>
      <c r="BO1179" s="151">
        <v>36</v>
      </c>
      <c r="BP1179" s="151">
        <v>41</v>
      </c>
      <c r="BQ1179" s="151">
        <v>2.4</v>
      </c>
    </row>
    <row r="1180" spans="1:69" hidden="1" x14ac:dyDescent="0.25">
      <c r="A1180" s="154"/>
      <c r="B1180" s="3" t="s">
        <v>307</v>
      </c>
      <c r="C1180" s="23">
        <v>3.1</v>
      </c>
      <c r="D1180" s="11">
        <v>0.9</v>
      </c>
      <c r="E1180" s="11">
        <f t="shared" si="128"/>
        <v>42.000000000000007</v>
      </c>
      <c r="F1180" s="11">
        <f t="shared" si="124"/>
        <v>0.81</v>
      </c>
      <c r="G1180" s="11">
        <v>12.1</v>
      </c>
      <c r="H1180" s="11">
        <v>48.7</v>
      </c>
      <c r="I1180" s="11">
        <v>32.961799999999997</v>
      </c>
      <c r="J1180" s="11">
        <v>32.9482</v>
      </c>
      <c r="K1180" s="125">
        <f t="shared" si="129"/>
        <v>1.1333333333330604</v>
      </c>
      <c r="L1180" s="24">
        <v>45.3</v>
      </c>
      <c r="M1180" s="6">
        <v>4.45</v>
      </c>
      <c r="N1180" s="104">
        <v>3.7</v>
      </c>
      <c r="O1180" s="114">
        <v>13.6</v>
      </c>
      <c r="P1180" s="25">
        <f t="shared" si="131"/>
        <v>10.36</v>
      </c>
      <c r="Q1180" s="25">
        <f t="shared" si="132"/>
        <v>1.9799999999999998</v>
      </c>
      <c r="R1180" s="26">
        <v>1.99</v>
      </c>
      <c r="S1180" s="26">
        <v>39.6</v>
      </c>
      <c r="T1180" s="26">
        <v>32.936100000000003</v>
      </c>
      <c r="U1180" s="121">
        <f t="shared" si="130"/>
        <v>1.5124999999995836</v>
      </c>
      <c r="V1180" s="38">
        <v>6.3</v>
      </c>
      <c r="W1180" s="126">
        <f t="shared" si="126"/>
        <v>2.6458333333326438</v>
      </c>
      <c r="X1180" s="150">
        <v>632</v>
      </c>
      <c r="Y1180" s="40">
        <v>615</v>
      </c>
      <c r="Z1180" s="40">
        <v>624</v>
      </c>
      <c r="AA1180" s="40">
        <v>13.99</v>
      </c>
      <c r="AB1180" s="41">
        <v>11.46</v>
      </c>
      <c r="AC1180" s="48">
        <v>21.2</v>
      </c>
      <c r="AD1180" s="49">
        <v>2.88</v>
      </c>
      <c r="AE1180" s="49">
        <v>318</v>
      </c>
      <c r="AF1180" s="49">
        <v>2</v>
      </c>
      <c r="AG1180" s="49">
        <f t="shared" si="125"/>
        <v>9.1</v>
      </c>
      <c r="AH1180" s="108">
        <v>0.8</v>
      </c>
      <c r="AK1180" s="56">
        <v>13.56</v>
      </c>
      <c r="AL1180" s="111">
        <v>44.759599999999999</v>
      </c>
      <c r="AM1180" s="111">
        <v>44.756700000000002</v>
      </c>
      <c r="AN1180" s="60">
        <f t="shared" si="127"/>
        <v>70.116054158529835</v>
      </c>
      <c r="AO1180" s="61">
        <v>4.1079999999999997</v>
      </c>
      <c r="AS1180" s="151">
        <v>300</v>
      </c>
      <c r="AT1180" s="151">
        <v>400</v>
      </c>
      <c r="AU1180" s="151">
        <v>20</v>
      </c>
      <c r="AV1180" s="151">
        <v>25</v>
      </c>
      <c r="AW1180" s="151">
        <v>7</v>
      </c>
      <c r="AX1180" s="151">
        <v>10</v>
      </c>
      <c r="AY1180" s="151">
        <v>2.7</v>
      </c>
      <c r="AZ1180" s="151">
        <v>3.3</v>
      </c>
      <c r="BA1180" s="151">
        <v>2</v>
      </c>
      <c r="BB1180" s="151">
        <v>2</v>
      </c>
      <c r="BC1180" s="151">
        <v>12</v>
      </c>
      <c r="BD1180" s="151">
        <v>50</v>
      </c>
      <c r="BE1180" s="151">
        <v>100</v>
      </c>
      <c r="BF1180" s="151">
        <v>11</v>
      </c>
      <c r="BG1180" s="151">
        <v>30</v>
      </c>
      <c r="BH1180" s="151">
        <v>50</v>
      </c>
      <c r="BI1180" s="151">
        <v>42</v>
      </c>
      <c r="BJ1180" s="151">
        <v>50</v>
      </c>
      <c r="BK1180" s="151">
        <v>8</v>
      </c>
      <c r="BL1180" s="151">
        <v>12</v>
      </c>
      <c r="BM1180" s="151">
        <v>5</v>
      </c>
      <c r="BN1180" s="151">
        <v>10</v>
      </c>
      <c r="BO1180" s="151">
        <v>36</v>
      </c>
      <c r="BP1180" s="151">
        <v>41</v>
      </c>
      <c r="BQ1180" s="151">
        <v>2.4</v>
      </c>
    </row>
    <row r="1181" spans="1:69" hidden="1" x14ac:dyDescent="0.25">
      <c r="A1181" s="154"/>
      <c r="B1181" s="3" t="s">
        <v>117</v>
      </c>
      <c r="C1181" s="23">
        <v>3.4</v>
      </c>
      <c r="D1181" s="11">
        <v>0.9</v>
      </c>
      <c r="E1181" s="11">
        <f t="shared" si="128"/>
        <v>46.5</v>
      </c>
      <c r="F1181" s="11">
        <f t="shared" si="124"/>
        <v>0.81</v>
      </c>
      <c r="N1181" s="104">
        <v>3.8</v>
      </c>
      <c r="O1181" s="114">
        <v>13.7</v>
      </c>
      <c r="P1181" s="25">
        <f t="shared" si="131"/>
        <v>10.639999999999999</v>
      </c>
      <c r="Q1181" s="25">
        <f t="shared" si="132"/>
        <v>1.9799999999999998</v>
      </c>
      <c r="AF1181" s="49">
        <v>1.9</v>
      </c>
      <c r="AG1181" s="49">
        <f t="shared" si="125"/>
        <v>8.6449999999999996</v>
      </c>
      <c r="AH1181" s="108">
        <v>0.9</v>
      </c>
      <c r="AS1181" s="151">
        <v>300</v>
      </c>
      <c r="AT1181" s="151">
        <v>400</v>
      </c>
      <c r="AU1181" s="151">
        <v>20</v>
      </c>
      <c r="AV1181" s="151">
        <v>25</v>
      </c>
      <c r="AW1181" s="151">
        <v>7</v>
      </c>
      <c r="AX1181" s="151">
        <v>10</v>
      </c>
      <c r="AY1181" s="151">
        <v>2.7</v>
      </c>
      <c r="AZ1181" s="151">
        <v>3.3</v>
      </c>
      <c r="BA1181" s="151">
        <v>2</v>
      </c>
      <c r="BB1181" s="151">
        <v>2</v>
      </c>
      <c r="BC1181" s="151">
        <v>12</v>
      </c>
      <c r="BD1181" s="151">
        <v>50</v>
      </c>
      <c r="BE1181" s="151">
        <v>100</v>
      </c>
      <c r="BF1181" s="151">
        <v>11</v>
      </c>
      <c r="BG1181" s="151">
        <v>30</v>
      </c>
      <c r="BH1181" s="151">
        <v>50</v>
      </c>
      <c r="BI1181" s="151">
        <v>42</v>
      </c>
      <c r="BJ1181" s="151">
        <v>50</v>
      </c>
      <c r="BK1181" s="151">
        <v>8</v>
      </c>
      <c r="BL1181" s="151">
        <v>12</v>
      </c>
      <c r="BM1181" s="151">
        <v>5</v>
      </c>
      <c r="BN1181" s="151">
        <v>10</v>
      </c>
      <c r="BO1181" s="151">
        <v>36</v>
      </c>
      <c r="BP1181" s="151">
        <v>41</v>
      </c>
      <c r="BQ1181" s="151">
        <v>2.4</v>
      </c>
    </row>
    <row r="1182" spans="1:69" hidden="1" x14ac:dyDescent="0.25">
      <c r="A1182" s="154">
        <v>43585</v>
      </c>
      <c r="B1182" s="3" t="s">
        <v>336</v>
      </c>
      <c r="C1182" s="23">
        <v>3.1</v>
      </c>
      <c r="D1182" s="11">
        <v>1.1000000000000001</v>
      </c>
      <c r="E1182" s="11">
        <f t="shared" si="128"/>
        <v>41</v>
      </c>
      <c r="F1182" s="11">
        <f t="shared" si="124"/>
        <v>0.9900000000000001</v>
      </c>
      <c r="G1182" s="11">
        <v>12.01</v>
      </c>
      <c r="H1182" s="11">
        <v>48.9</v>
      </c>
      <c r="I1182" s="11">
        <v>33.125</v>
      </c>
      <c r="J1182" s="11">
        <v>33.113799999999998</v>
      </c>
      <c r="K1182" s="125">
        <f t="shared" si="129"/>
        <v>0.93333333333352653</v>
      </c>
      <c r="L1182" s="24">
        <v>43.2</v>
      </c>
      <c r="M1182" s="6">
        <v>4.25</v>
      </c>
      <c r="N1182" s="104">
        <v>3.8</v>
      </c>
      <c r="O1182" s="114">
        <v>12</v>
      </c>
      <c r="P1182" s="25">
        <f t="shared" si="131"/>
        <v>10.639999999999999</v>
      </c>
      <c r="Q1182" s="25">
        <f t="shared" si="132"/>
        <v>1.64</v>
      </c>
      <c r="R1182" s="26">
        <v>1.95</v>
      </c>
      <c r="S1182" s="26">
        <v>39.6</v>
      </c>
      <c r="T1182" s="26">
        <v>33.101700000000001</v>
      </c>
      <c r="U1182" s="121">
        <f t="shared" si="130"/>
        <v>1.5124999999995836</v>
      </c>
      <c r="V1182" s="38">
        <v>6.23</v>
      </c>
      <c r="W1182" s="126">
        <f t="shared" si="126"/>
        <v>2.4458333333331099</v>
      </c>
      <c r="X1182" s="150">
        <v>618</v>
      </c>
      <c r="Y1182" s="40">
        <v>619</v>
      </c>
      <c r="Z1182" s="40">
        <v>614</v>
      </c>
      <c r="AA1182" s="40">
        <v>15.7</v>
      </c>
      <c r="AB1182" s="41">
        <v>16</v>
      </c>
      <c r="AC1182" s="48">
        <v>20.9</v>
      </c>
      <c r="AD1182" s="49">
        <v>3.03</v>
      </c>
      <c r="AE1182" s="49">
        <v>311</v>
      </c>
      <c r="AF1182" s="49">
        <v>1.7</v>
      </c>
      <c r="AG1182" s="49">
        <f t="shared" si="125"/>
        <v>7.7349999999999994</v>
      </c>
      <c r="AH1182" s="108">
        <v>0.7</v>
      </c>
      <c r="AK1182" s="56">
        <v>13.4</v>
      </c>
      <c r="AL1182" s="111">
        <v>44.689900000000002</v>
      </c>
      <c r="AM1182" s="111">
        <v>44.6877</v>
      </c>
      <c r="AN1182" s="60">
        <f t="shared" si="127"/>
        <v>53.191489361749952</v>
      </c>
      <c r="AO1182" s="61">
        <v>6.12</v>
      </c>
      <c r="AS1182" s="151">
        <v>300</v>
      </c>
      <c r="AT1182" s="151">
        <v>400</v>
      </c>
      <c r="AU1182" s="151">
        <v>20</v>
      </c>
      <c r="AV1182" s="151">
        <v>25</v>
      </c>
      <c r="AW1182" s="151">
        <v>7</v>
      </c>
      <c r="AX1182" s="151">
        <v>10</v>
      </c>
      <c r="AY1182" s="151">
        <v>2.7</v>
      </c>
      <c r="AZ1182" s="151">
        <v>3.3</v>
      </c>
      <c r="BA1182" s="151">
        <v>2</v>
      </c>
      <c r="BB1182" s="151">
        <v>2</v>
      </c>
      <c r="BC1182" s="151">
        <v>12</v>
      </c>
      <c r="BD1182" s="151">
        <v>50</v>
      </c>
      <c r="BE1182" s="151">
        <v>100</v>
      </c>
      <c r="BF1182" s="151">
        <v>11</v>
      </c>
      <c r="BG1182" s="151">
        <v>30</v>
      </c>
      <c r="BH1182" s="151">
        <v>50</v>
      </c>
      <c r="BI1182" s="151">
        <v>42</v>
      </c>
      <c r="BJ1182" s="151">
        <v>50</v>
      </c>
      <c r="BK1182" s="151">
        <v>8</v>
      </c>
      <c r="BL1182" s="151">
        <v>12</v>
      </c>
      <c r="BM1182" s="151">
        <v>5</v>
      </c>
      <c r="BN1182" s="151">
        <v>10</v>
      </c>
      <c r="BO1182" s="151">
        <v>36</v>
      </c>
      <c r="BP1182" s="151">
        <v>41</v>
      </c>
      <c r="BQ1182" s="151">
        <v>2.4</v>
      </c>
    </row>
    <row r="1183" spans="1:69" hidden="1" x14ac:dyDescent="0.25">
      <c r="A1183" s="154"/>
      <c r="B1183" s="3" t="s">
        <v>75</v>
      </c>
      <c r="C1183" s="23">
        <v>3.1</v>
      </c>
      <c r="D1183" s="11">
        <v>0.9</v>
      </c>
      <c r="E1183" s="11">
        <f t="shared" si="128"/>
        <v>42.000000000000007</v>
      </c>
      <c r="F1183" s="11">
        <f t="shared" si="124"/>
        <v>0.81</v>
      </c>
      <c r="G1183" s="11">
        <v>12.04</v>
      </c>
      <c r="H1183" s="11">
        <v>48.8</v>
      </c>
      <c r="I1183" s="11">
        <v>32.224800000000002</v>
      </c>
      <c r="J1183" s="11">
        <v>32.207900000000002</v>
      </c>
      <c r="K1183" s="125">
        <f t="shared" si="129"/>
        <v>1.4083333333333077</v>
      </c>
      <c r="L1183" s="24">
        <v>43.9</v>
      </c>
      <c r="M1183" s="6">
        <v>4.26</v>
      </c>
      <c r="N1183" s="104">
        <v>3.8</v>
      </c>
      <c r="O1183" s="114">
        <v>13.4</v>
      </c>
      <c r="P1183" s="25">
        <f t="shared" si="131"/>
        <v>10.639999999999999</v>
      </c>
      <c r="Q1183" s="25">
        <f t="shared" si="132"/>
        <v>1.9200000000000004</v>
      </c>
      <c r="R1183" s="26">
        <v>1.87</v>
      </c>
      <c r="S1183" s="26">
        <v>39.6</v>
      </c>
      <c r="T1183" s="26">
        <v>32.195999999999998</v>
      </c>
      <c r="U1183" s="121">
        <f t="shared" si="130"/>
        <v>1.4875000000005301</v>
      </c>
      <c r="V1183" s="38">
        <v>6.31</v>
      </c>
      <c r="W1183" s="126">
        <f t="shared" si="126"/>
        <v>2.8958333333338375</v>
      </c>
      <c r="X1183" s="150">
        <v>622</v>
      </c>
      <c r="Y1183" s="40">
        <v>612</v>
      </c>
      <c r="Z1183" s="40">
        <v>617</v>
      </c>
      <c r="AA1183" s="40">
        <v>17.54</v>
      </c>
      <c r="AB1183" s="41">
        <v>18.09</v>
      </c>
      <c r="AC1183" s="48">
        <v>21.3</v>
      </c>
      <c r="AD1183" s="49">
        <v>2.86</v>
      </c>
      <c r="AE1183" s="49">
        <v>314</v>
      </c>
      <c r="AF1183" s="49">
        <v>1.9</v>
      </c>
      <c r="AG1183" s="49">
        <f t="shared" si="125"/>
        <v>8.6449999999999996</v>
      </c>
      <c r="AH1183" s="108">
        <v>0.9</v>
      </c>
      <c r="AK1183" s="56">
        <v>13.68</v>
      </c>
      <c r="AL1183" s="111">
        <v>44.7239</v>
      </c>
      <c r="AM1183" s="111">
        <v>44.721400000000003</v>
      </c>
      <c r="AN1183" s="60">
        <f t="shared" si="127"/>
        <v>60.444874274606534</v>
      </c>
      <c r="AO1183" s="61">
        <v>5.8410000000000002</v>
      </c>
      <c r="AS1183" s="151">
        <v>300</v>
      </c>
      <c r="AT1183" s="151">
        <v>400</v>
      </c>
      <c r="AU1183" s="151">
        <v>20</v>
      </c>
      <c r="AV1183" s="151">
        <v>25</v>
      </c>
      <c r="AW1183" s="151">
        <v>7</v>
      </c>
      <c r="AX1183" s="151">
        <v>10</v>
      </c>
      <c r="AY1183" s="151">
        <v>2.7</v>
      </c>
      <c r="AZ1183" s="151">
        <v>3.3</v>
      </c>
      <c r="BA1183" s="151">
        <v>2</v>
      </c>
      <c r="BB1183" s="151">
        <v>2</v>
      </c>
      <c r="BC1183" s="151">
        <v>12</v>
      </c>
      <c r="BD1183" s="151">
        <v>50</v>
      </c>
      <c r="BE1183" s="151">
        <v>100</v>
      </c>
      <c r="BF1183" s="151">
        <v>11</v>
      </c>
      <c r="BG1183" s="151">
        <v>30</v>
      </c>
      <c r="BH1183" s="151">
        <v>50</v>
      </c>
      <c r="BI1183" s="151">
        <v>42</v>
      </c>
      <c r="BJ1183" s="151">
        <v>50</v>
      </c>
      <c r="BK1183" s="151">
        <v>8</v>
      </c>
      <c r="BL1183" s="151">
        <v>12</v>
      </c>
      <c r="BM1183" s="151">
        <v>5</v>
      </c>
      <c r="BN1183" s="151">
        <v>10</v>
      </c>
      <c r="BO1183" s="151">
        <v>36</v>
      </c>
      <c r="BP1183" s="151">
        <v>41</v>
      </c>
      <c r="BQ1183" s="151">
        <v>2.4</v>
      </c>
    </row>
    <row r="1184" spans="1:69" hidden="1" x14ac:dyDescent="0.25">
      <c r="A1184" s="154"/>
      <c r="B1184" s="3" t="s">
        <v>117</v>
      </c>
      <c r="C1184" s="23">
        <v>3.4</v>
      </c>
      <c r="D1184" s="11">
        <v>0.9</v>
      </c>
      <c r="E1184" s="11">
        <f t="shared" si="128"/>
        <v>46.5</v>
      </c>
      <c r="F1184" s="11">
        <f t="shared" si="124"/>
        <v>0.81</v>
      </c>
      <c r="N1184" s="104">
        <v>3.8</v>
      </c>
      <c r="O1184" s="114">
        <v>13.7</v>
      </c>
      <c r="P1184" s="25">
        <f t="shared" si="131"/>
        <v>10.639999999999999</v>
      </c>
      <c r="Q1184" s="25">
        <f t="shared" si="132"/>
        <v>1.9799999999999998</v>
      </c>
      <c r="AF1184" s="49">
        <v>1.8</v>
      </c>
      <c r="AG1184" s="49">
        <f t="shared" si="125"/>
        <v>8.19</v>
      </c>
      <c r="AH1184" s="108">
        <v>0.8</v>
      </c>
      <c r="AS1184" s="151">
        <v>300</v>
      </c>
      <c r="AT1184" s="151">
        <v>400</v>
      </c>
      <c r="AU1184" s="151">
        <v>20</v>
      </c>
      <c r="AV1184" s="151">
        <v>25</v>
      </c>
      <c r="AW1184" s="151">
        <v>7</v>
      </c>
      <c r="AX1184" s="151">
        <v>10</v>
      </c>
      <c r="AY1184" s="151">
        <v>2.7</v>
      </c>
      <c r="AZ1184" s="151">
        <v>3.3</v>
      </c>
      <c r="BA1184" s="151">
        <v>2</v>
      </c>
      <c r="BB1184" s="151">
        <v>2</v>
      </c>
      <c r="BC1184" s="151">
        <v>12</v>
      </c>
      <c r="BD1184" s="151">
        <v>50</v>
      </c>
      <c r="BE1184" s="151">
        <v>100</v>
      </c>
      <c r="BF1184" s="151">
        <v>11</v>
      </c>
      <c r="BG1184" s="151">
        <v>30</v>
      </c>
      <c r="BH1184" s="151">
        <v>50</v>
      </c>
      <c r="BI1184" s="151">
        <v>42</v>
      </c>
      <c r="BJ1184" s="151">
        <v>50</v>
      </c>
      <c r="BK1184" s="151">
        <v>8</v>
      </c>
      <c r="BL1184" s="151">
        <v>12</v>
      </c>
      <c r="BM1184" s="151">
        <v>5</v>
      </c>
      <c r="BN1184" s="151">
        <v>10</v>
      </c>
      <c r="BO1184" s="151">
        <v>36</v>
      </c>
      <c r="BP1184" s="151">
        <v>41</v>
      </c>
      <c r="BQ1184" s="151">
        <v>2.4</v>
      </c>
    </row>
    <row r="1185" spans="1:69" hidden="1" x14ac:dyDescent="0.25">
      <c r="A1185" s="154">
        <v>43587</v>
      </c>
      <c r="B1185" s="3" t="s">
        <v>34</v>
      </c>
      <c r="C1185" s="23">
        <v>3.1</v>
      </c>
      <c r="D1185" s="11">
        <v>1.2</v>
      </c>
      <c r="E1185" s="11">
        <f t="shared" si="128"/>
        <v>40.5</v>
      </c>
      <c r="F1185" s="11">
        <f t="shared" si="124"/>
        <v>1.08</v>
      </c>
      <c r="G1185" s="11">
        <v>12.26</v>
      </c>
      <c r="H1185" s="11">
        <v>47.1</v>
      </c>
      <c r="I1185" s="11">
        <v>33.205100000000002</v>
      </c>
      <c r="J1185" s="11">
        <v>33.194600000000001</v>
      </c>
      <c r="K1185" s="125">
        <f t="shared" si="129"/>
        <v>0.8750000000000332</v>
      </c>
      <c r="L1185" s="24">
        <v>40.4</v>
      </c>
      <c r="M1185" s="6">
        <v>4</v>
      </c>
      <c r="N1185" s="104">
        <v>4</v>
      </c>
      <c r="O1185" s="114">
        <v>12</v>
      </c>
      <c r="P1185" s="25">
        <f t="shared" si="131"/>
        <v>11.2</v>
      </c>
      <c r="Q1185" s="25">
        <f t="shared" si="132"/>
        <v>1.6</v>
      </c>
      <c r="R1185" s="26">
        <v>2.16</v>
      </c>
      <c r="S1185" s="26">
        <v>39.299999999999997</v>
      </c>
      <c r="T1185" s="26">
        <v>33.1813</v>
      </c>
      <c r="U1185" s="121">
        <f t="shared" si="130"/>
        <v>1.6625000000001222</v>
      </c>
      <c r="V1185" s="38">
        <v>6.06</v>
      </c>
      <c r="W1185" s="126">
        <f t="shared" si="126"/>
        <v>2.5375000000001555</v>
      </c>
      <c r="X1185" s="150">
        <v>578</v>
      </c>
      <c r="Y1185" s="40">
        <v>555</v>
      </c>
      <c r="Z1185" s="40">
        <v>587</v>
      </c>
      <c r="AA1185" s="40">
        <v>19.2</v>
      </c>
      <c r="AB1185" s="41">
        <v>17.100000000000001</v>
      </c>
      <c r="AC1185" s="48">
        <v>20.9</v>
      </c>
      <c r="AD1185" s="49">
        <v>3.11</v>
      </c>
      <c r="AE1185" s="49">
        <v>320</v>
      </c>
      <c r="AF1185" s="49">
        <v>1.9</v>
      </c>
      <c r="AG1185" s="49">
        <f t="shared" si="125"/>
        <v>8.6449999999999996</v>
      </c>
      <c r="AH1185" s="108">
        <v>0.7</v>
      </c>
      <c r="AK1185" s="56">
        <v>13.1</v>
      </c>
      <c r="AL1185" s="111">
        <v>44.590699999999998</v>
      </c>
      <c r="AM1185" s="111">
        <v>44.5884</v>
      </c>
      <c r="AN1185" s="60">
        <f t="shared" si="127"/>
        <v>55.609284332644876</v>
      </c>
      <c r="AO1185" s="61">
        <v>4.84</v>
      </c>
      <c r="AS1185" s="151">
        <v>300</v>
      </c>
      <c r="AT1185" s="151">
        <v>400</v>
      </c>
      <c r="AU1185" s="151">
        <v>20</v>
      </c>
      <c r="AV1185" s="151">
        <v>25</v>
      </c>
      <c r="AW1185" s="151">
        <v>7</v>
      </c>
      <c r="AX1185" s="151">
        <v>10</v>
      </c>
      <c r="AY1185" s="151">
        <v>2.7</v>
      </c>
      <c r="AZ1185" s="151">
        <v>3.3</v>
      </c>
      <c r="BA1185" s="151">
        <v>2</v>
      </c>
      <c r="BB1185" s="151">
        <v>2</v>
      </c>
      <c r="BC1185" s="151">
        <v>12</v>
      </c>
      <c r="BD1185" s="151">
        <v>50</v>
      </c>
      <c r="BE1185" s="151">
        <v>100</v>
      </c>
      <c r="BF1185" s="151">
        <v>11</v>
      </c>
      <c r="BG1185" s="151">
        <v>30</v>
      </c>
      <c r="BH1185" s="151">
        <v>50</v>
      </c>
      <c r="BI1185" s="151">
        <v>42</v>
      </c>
      <c r="BJ1185" s="151">
        <v>50</v>
      </c>
      <c r="BK1185" s="151">
        <v>8</v>
      </c>
      <c r="BL1185" s="151">
        <v>12</v>
      </c>
      <c r="BM1185" s="151">
        <v>5</v>
      </c>
      <c r="BN1185" s="151">
        <v>10</v>
      </c>
      <c r="BO1185" s="151">
        <v>36</v>
      </c>
      <c r="BP1185" s="151">
        <v>41</v>
      </c>
      <c r="BQ1185" s="151">
        <v>2.4</v>
      </c>
    </row>
    <row r="1186" spans="1:69" hidden="1" x14ac:dyDescent="0.25">
      <c r="A1186" s="154"/>
      <c r="B1186" s="3" t="s">
        <v>165</v>
      </c>
      <c r="C1186" s="23">
        <v>3.3</v>
      </c>
      <c r="D1186" s="11">
        <v>0.9</v>
      </c>
      <c r="E1186" s="11">
        <f t="shared" si="128"/>
        <v>45</v>
      </c>
      <c r="F1186" s="11">
        <f t="shared" si="124"/>
        <v>0.81</v>
      </c>
      <c r="G1186" s="11">
        <v>12.08</v>
      </c>
      <c r="H1186" s="11">
        <v>48.7</v>
      </c>
      <c r="I1186" s="11">
        <v>32.763800000000003</v>
      </c>
      <c r="J1186" s="11">
        <v>32.753100000000003</v>
      </c>
      <c r="K1186" s="125">
        <f t="shared" si="129"/>
        <v>0.89166666666666095</v>
      </c>
      <c r="L1186" s="24">
        <v>41.4</v>
      </c>
      <c r="M1186" s="6">
        <v>4.3899999999999997</v>
      </c>
      <c r="N1186" s="104">
        <v>3.8</v>
      </c>
      <c r="O1186" s="114">
        <v>13.8</v>
      </c>
      <c r="P1186" s="25">
        <f t="shared" si="131"/>
        <v>10.639999999999999</v>
      </c>
      <c r="Q1186" s="25">
        <f t="shared" si="132"/>
        <v>2</v>
      </c>
      <c r="R1186" s="26">
        <v>2.17</v>
      </c>
      <c r="S1186" s="26">
        <v>39.6</v>
      </c>
      <c r="T1186" s="26">
        <v>32.742100000000001</v>
      </c>
      <c r="U1186" s="121">
        <f t="shared" si="130"/>
        <v>1.3750000000003482</v>
      </c>
      <c r="V1186" s="38">
        <v>6.41</v>
      </c>
      <c r="W1186" s="126">
        <f t="shared" si="126"/>
        <v>2.266666666667009</v>
      </c>
      <c r="X1186" s="150">
        <v>596</v>
      </c>
      <c r="Y1186" s="40">
        <v>570</v>
      </c>
      <c r="Z1186" s="40">
        <v>584</v>
      </c>
      <c r="AA1186" s="40">
        <v>19.809999999999999</v>
      </c>
      <c r="AB1186" s="41">
        <v>21.17</v>
      </c>
      <c r="AC1186" s="48">
        <v>21.2</v>
      </c>
      <c r="AD1186" s="49">
        <v>3.24</v>
      </c>
      <c r="AE1186" s="49">
        <v>303</v>
      </c>
      <c r="AF1186" s="49">
        <v>1.9</v>
      </c>
      <c r="AG1186" s="49">
        <f t="shared" si="125"/>
        <v>8.6449999999999996</v>
      </c>
      <c r="AH1186" s="108">
        <v>0.9</v>
      </c>
      <c r="AK1186" s="56">
        <v>12.72</v>
      </c>
      <c r="AL1186" s="111">
        <v>44.572600000000001</v>
      </c>
      <c r="AM1186" s="111">
        <v>44.5702</v>
      </c>
      <c r="AN1186" s="60">
        <f t="shared" si="127"/>
        <v>58.027079303711609</v>
      </c>
      <c r="AO1186" s="61">
        <v>5.7910000000000004</v>
      </c>
      <c r="AS1186" s="151">
        <v>300</v>
      </c>
      <c r="AT1186" s="151">
        <v>400</v>
      </c>
      <c r="AU1186" s="151">
        <v>20</v>
      </c>
      <c r="AV1186" s="151">
        <v>25</v>
      </c>
      <c r="AW1186" s="151">
        <v>7</v>
      </c>
      <c r="AX1186" s="151">
        <v>10</v>
      </c>
      <c r="AY1186" s="151">
        <v>2.7</v>
      </c>
      <c r="AZ1186" s="151">
        <v>3.3</v>
      </c>
      <c r="BA1186" s="151">
        <v>2</v>
      </c>
      <c r="BB1186" s="151">
        <v>2</v>
      </c>
      <c r="BC1186" s="151">
        <v>12</v>
      </c>
      <c r="BD1186" s="151">
        <v>50</v>
      </c>
      <c r="BE1186" s="151">
        <v>100</v>
      </c>
      <c r="BF1186" s="151">
        <v>11</v>
      </c>
      <c r="BG1186" s="151">
        <v>30</v>
      </c>
      <c r="BH1186" s="151">
        <v>50</v>
      </c>
      <c r="BI1186" s="151">
        <v>42</v>
      </c>
      <c r="BJ1186" s="151">
        <v>50</v>
      </c>
      <c r="BK1186" s="151">
        <v>8</v>
      </c>
      <c r="BL1186" s="151">
        <v>12</v>
      </c>
      <c r="BM1186" s="151">
        <v>5</v>
      </c>
      <c r="BN1186" s="151">
        <v>10</v>
      </c>
      <c r="BO1186" s="151">
        <v>36</v>
      </c>
      <c r="BP1186" s="151">
        <v>41</v>
      </c>
      <c r="BQ1186" s="151">
        <v>2.4</v>
      </c>
    </row>
    <row r="1187" spans="1:69" hidden="1" x14ac:dyDescent="0.25">
      <c r="A1187" s="154"/>
      <c r="B1187" s="3" t="s">
        <v>328</v>
      </c>
      <c r="C1187" s="23">
        <v>3.1</v>
      </c>
      <c r="D1187" s="11">
        <v>0.9</v>
      </c>
      <c r="E1187" s="11">
        <f t="shared" si="128"/>
        <v>42.000000000000007</v>
      </c>
      <c r="F1187" s="11">
        <f t="shared" si="124"/>
        <v>0.81</v>
      </c>
      <c r="K1187" s="125">
        <f t="shared" si="129"/>
        <v>0</v>
      </c>
      <c r="N1187" s="104">
        <v>3.8</v>
      </c>
      <c r="O1187" s="114">
        <v>13.2</v>
      </c>
      <c r="P1187" s="25">
        <f t="shared" si="131"/>
        <v>10.639999999999999</v>
      </c>
      <c r="Q1187" s="25">
        <f t="shared" si="132"/>
        <v>1.88</v>
      </c>
      <c r="U1187" s="121">
        <f t="shared" si="130"/>
        <v>0</v>
      </c>
      <c r="W1187" s="126">
        <f t="shared" si="126"/>
        <v>0</v>
      </c>
      <c r="AF1187" s="49">
        <v>1.8</v>
      </c>
      <c r="AG1187" s="49">
        <f t="shared" si="125"/>
        <v>8.19</v>
      </c>
      <c r="AH1187" s="108">
        <v>0.9</v>
      </c>
      <c r="AN1187" s="60">
        <f t="shared" si="127"/>
        <v>0</v>
      </c>
      <c r="AS1187" s="151">
        <v>300</v>
      </c>
      <c r="AT1187" s="151">
        <v>400</v>
      </c>
      <c r="AU1187" s="151">
        <v>20</v>
      </c>
      <c r="AV1187" s="151">
        <v>25</v>
      </c>
      <c r="AW1187" s="151">
        <v>7</v>
      </c>
      <c r="AX1187" s="151">
        <v>10</v>
      </c>
      <c r="AY1187" s="151">
        <v>2.7</v>
      </c>
      <c r="AZ1187" s="151">
        <v>3.3</v>
      </c>
      <c r="BA1187" s="151">
        <v>2</v>
      </c>
      <c r="BB1187" s="151">
        <v>2</v>
      </c>
      <c r="BC1187" s="151">
        <v>12</v>
      </c>
      <c r="BD1187" s="151">
        <v>50</v>
      </c>
      <c r="BE1187" s="151">
        <v>100</v>
      </c>
      <c r="BF1187" s="151">
        <v>11</v>
      </c>
      <c r="BG1187" s="151">
        <v>30</v>
      </c>
      <c r="BH1187" s="151">
        <v>50</v>
      </c>
      <c r="BI1187" s="151">
        <v>42</v>
      </c>
      <c r="BJ1187" s="151">
        <v>50</v>
      </c>
      <c r="BK1187" s="151">
        <v>8</v>
      </c>
      <c r="BL1187" s="151">
        <v>12</v>
      </c>
      <c r="BM1187" s="151">
        <v>5</v>
      </c>
      <c r="BN1187" s="151">
        <v>10</v>
      </c>
      <c r="BO1187" s="151">
        <v>36</v>
      </c>
      <c r="BP1187" s="151">
        <v>41</v>
      </c>
      <c r="BQ1187" s="151">
        <v>2.4</v>
      </c>
    </row>
    <row r="1188" spans="1:69" hidden="1" x14ac:dyDescent="0.25">
      <c r="A1188" s="154">
        <v>43588</v>
      </c>
      <c r="B1188" s="3" t="s">
        <v>43</v>
      </c>
      <c r="C1188" s="23">
        <v>3.2</v>
      </c>
      <c r="D1188" s="11">
        <v>1.1000000000000001</v>
      </c>
      <c r="E1188" s="11">
        <f t="shared" si="128"/>
        <v>42.5</v>
      </c>
      <c r="F1188" s="11">
        <f t="shared" si="124"/>
        <v>0.9900000000000001</v>
      </c>
      <c r="G1188" s="11">
        <v>12.1</v>
      </c>
      <c r="H1188" s="11">
        <v>48.4</v>
      </c>
      <c r="I1188" s="11">
        <v>33.0959</v>
      </c>
      <c r="J1188" s="11">
        <v>33.079300000000003</v>
      </c>
      <c r="K1188" s="125">
        <f t="shared" si="129"/>
        <v>1.38333333333307</v>
      </c>
      <c r="L1188" s="24">
        <v>43.2</v>
      </c>
      <c r="M1188" s="6">
        <v>3.97</v>
      </c>
      <c r="N1188" s="104">
        <v>3.9</v>
      </c>
      <c r="O1188" s="114">
        <v>12.5</v>
      </c>
      <c r="P1188" s="25">
        <f t="shared" si="131"/>
        <v>10.92</v>
      </c>
      <c r="Q1188" s="25">
        <f t="shared" si="132"/>
        <v>1.72</v>
      </c>
      <c r="R1188" s="26">
        <v>1.98</v>
      </c>
      <c r="S1188" s="26">
        <v>39.700000000000003</v>
      </c>
      <c r="T1188" s="26">
        <v>33.063299999999998</v>
      </c>
      <c r="U1188" s="121">
        <f t="shared" si="130"/>
        <v>2.0000000000006679</v>
      </c>
      <c r="V1188" s="38">
        <v>6.16</v>
      </c>
      <c r="W1188" s="126">
        <f t="shared" si="126"/>
        <v>3.3833333333337379</v>
      </c>
      <c r="X1188" s="150">
        <v>574</v>
      </c>
      <c r="Y1188" s="40">
        <v>583</v>
      </c>
      <c r="Z1188" s="40">
        <v>585</v>
      </c>
      <c r="AA1188" s="40">
        <v>21.9</v>
      </c>
      <c r="AB1188" s="41">
        <v>23.2</v>
      </c>
      <c r="AC1188" s="48">
        <v>21</v>
      </c>
      <c r="AD1188" s="49">
        <v>2.7</v>
      </c>
      <c r="AE1188" s="49">
        <v>321</v>
      </c>
      <c r="AF1188" s="49">
        <v>1.9</v>
      </c>
      <c r="AG1188" s="49">
        <f t="shared" si="125"/>
        <v>8.6449999999999996</v>
      </c>
      <c r="AH1188" s="108">
        <v>1</v>
      </c>
      <c r="AK1188" s="56">
        <v>12.7</v>
      </c>
      <c r="AL1188" s="111">
        <v>44.61</v>
      </c>
      <c r="AM1188" s="111">
        <v>44.606000000000002</v>
      </c>
      <c r="AN1188" s="60">
        <f t="shared" si="127"/>
        <v>96.711798839404807</v>
      </c>
      <c r="AO1188" s="61">
        <v>7.84</v>
      </c>
      <c r="AS1188" s="151">
        <v>300</v>
      </c>
      <c r="AT1188" s="151">
        <v>400</v>
      </c>
      <c r="AU1188" s="151">
        <v>20</v>
      </c>
      <c r="AV1188" s="151">
        <v>25</v>
      </c>
      <c r="AW1188" s="151">
        <v>7</v>
      </c>
      <c r="AX1188" s="151">
        <v>10</v>
      </c>
      <c r="AY1188" s="151">
        <v>2.7</v>
      </c>
      <c r="AZ1188" s="151">
        <v>3.3</v>
      </c>
      <c r="BA1188" s="151">
        <v>2</v>
      </c>
      <c r="BB1188" s="151">
        <v>2</v>
      </c>
      <c r="BC1188" s="151">
        <v>12</v>
      </c>
      <c r="BD1188" s="151">
        <v>50</v>
      </c>
      <c r="BE1188" s="151">
        <v>100</v>
      </c>
      <c r="BF1188" s="151">
        <v>11</v>
      </c>
      <c r="BG1188" s="151">
        <v>30</v>
      </c>
      <c r="BH1188" s="151">
        <v>50</v>
      </c>
      <c r="BI1188" s="151">
        <v>42</v>
      </c>
      <c r="BJ1188" s="151">
        <v>50</v>
      </c>
      <c r="BK1188" s="151">
        <v>8</v>
      </c>
      <c r="BL1188" s="151">
        <v>12</v>
      </c>
      <c r="BM1188" s="151">
        <v>5</v>
      </c>
      <c r="BN1188" s="151">
        <v>10</v>
      </c>
      <c r="BO1188" s="151">
        <v>36</v>
      </c>
      <c r="BP1188" s="151">
        <v>41</v>
      </c>
      <c r="BQ1188" s="151">
        <v>2.4</v>
      </c>
    </row>
    <row r="1189" spans="1:69" hidden="1" x14ac:dyDescent="0.25">
      <c r="A1189" s="154"/>
      <c r="B1189" s="3" t="s">
        <v>199</v>
      </c>
      <c r="C1189" s="23">
        <v>3.2</v>
      </c>
      <c r="D1189" s="11">
        <v>0.9</v>
      </c>
      <c r="E1189" s="11">
        <f t="shared" si="128"/>
        <v>43.500000000000007</v>
      </c>
      <c r="F1189" s="11">
        <f t="shared" si="124"/>
        <v>0.81</v>
      </c>
      <c r="G1189" s="11">
        <v>12.05</v>
      </c>
      <c r="H1189" s="11">
        <v>48.1</v>
      </c>
      <c r="I1189" s="11">
        <v>32.783200000000001</v>
      </c>
      <c r="J1189" s="11">
        <v>32.768999999999998</v>
      </c>
      <c r="K1189" s="125">
        <f t="shared" si="129"/>
        <v>1.1833333333335361</v>
      </c>
      <c r="L1189" s="24">
        <v>44.3</v>
      </c>
      <c r="M1189" s="6">
        <v>4.43</v>
      </c>
      <c r="N1189" s="104">
        <v>3.8</v>
      </c>
      <c r="O1189" s="114">
        <v>13.7</v>
      </c>
      <c r="P1189" s="25">
        <f t="shared" si="131"/>
        <v>10.639999999999999</v>
      </c>
      <c r="Q1189" s="25">
        <f t="shared" si="132"/>
        <v>1.9799999999999998</v>
      </c>
      <c r="R1189" s="26">
        <v>2.02</v>
      </c>
      <c r="S1189" s="26">
        <v>39.6</v>
      </c>
      <c r="T1189" s="26">
        <v>32.756599999999999</v>
      </c>
      <c r="U1189" s="121">
        <f t="shared" si="130"/>
        <v>1.5499999999999403</v>
      </c>
      <c r="V1189" s="38">
        <v>6.12</v>
      </c>
      <c r="W1189" s="126">
        <f t="shared" si="126"/>
        <v>2.7333333333334764</v>
      </c>
      <c r="X1189" s="150">
        <v>598</v>
      </c>
      <c r="Y1189" s="40">
        <v>571</v>
      </c>
      <c r="Z1189" s="40">
        <v>595</v>
      </c>
      <c r="AA1189" s="40">
        <v>23.76</v>
      </c>
      <c r="AB1189" s="41">
        <v>25.59</v>
      </c>
      <c r="AC1189" s="48">
        <v>21.17</v>
      </c>
      <c r="AD1189" s="49">
        <v>2.97</v>
      </c>
      <c r="AE1189" s="49">
        <v>323</v>
      </c>
      <c r="AF1189" s="49">
        <v>1.8</v>
      </c>
      <c r="AG1189" s="49">
        <f t="shared" si="125"/>
        <v>8.19</v>
      </c>
      <c r="AH1189" s="108">
        <v>1</v>
      </c>
      <c r="AK1189" s="56">
        <v>14.2</v>
      </c>
      <c r="AL1189" s="111">
        <v>44.625799999999998</v>
      </c>
      <c r="AM1189" s="111">
        <v>44.623100000000001</v>
      </c>
      <c r="AN1189" s="60">
        <f t="shared" si="127"/>
        <v>65.280464216568191</v>
      </c>
      <c r="AO1189" s="61">
        <v>5.7910000000000004</v>
      </c>
      <c r="AS1189" s="151">
        <v>300</v>
      </c>
      <c r="AT1189" s="151">
        <v>400</v>
      </c>
      <c r="AU1189" s="151">
        <v>20</v>
      </c>
      <c r="AV1189" s="151">
        <v>25</v>
      </c>
      <c r="AW1189" s="151">
        <v>7</v>
      </c>
      <c r="AX1189" s="151">
        <v>10</v>
      </c>
      <c r="AY1189" s="151">
        <v>2.7</v>
      </c>
      <c r="AZ1189" s="151">
        <v>3.3</v>
      </c>
      <c r="BA1189" s="151">
        <v>2</v>
      </c>
      <c r="BB1189" s="151">
        <v>2</v>
      </c>
      <c r="BC1189" s="151">
        <v>12</v>
      </c>
      <c r="BD1189" s="151">
        <v>50</v>
      </c>
      <c r="BE1189" s="151">
        <v>100</v>
      </c>
      <c r="BF1189" s="151">
        <v>11</v>
      </c>
      <c r="BG1189" s="151">
        <v>30</v>
      </c>
      <c r="BH1189" s="151">
        <v>50</v>
      </c>
      <c r="BI1189" s="151">
        <v>42</v>
      </c>
      <c r="BJ1189" s="151">
        <v>50</v>
      </c>
      <c r="BK1189" s="151">
        <v>8</v>
      </c>
      <c r="BL1189" s="151">
        <v>12</v>
      </c>
      <c r="BM1189" s="151">
        <v>5</v>
      </c>
      <c r="BN1189" s="151">
        <v>10</v>
      </c>
      <c r="BO1189" s="151">
        <v>36</v>
      </c>
      <c r="BP1189" s="151">
        <v>41</v>
      </c>
      <c r="BQ1189" s="151">
        <v>2.4</v>
      </c>
    </row>
    <row r="1190" spans="1:69" hidden="1" x14ac:dyDescent="0.25">
      <c r="A1190" s="154"/>
      <c r="B1190" s="3" t="s">
        <v>332</v>
      </c>
      <c r="C1190" s="23">
        <v>3</v>
      </c>
      <c r="D1190" s="11">
        <v>1.3</v>
      </c>
      <c r="E1190" s="11">
        <f t="shared" si="128"/>
        <v>38.5</v>
      </c>
      <c r="F1190" s="11">
        <f t="shared" si="124"/>
        <v>1.1700000000000002</v>
      </c>
      <c r="G1190" s="11">
        <v>11.9</v>
      </c>
      <c r="H1190" s="11">
        <v>48.6</v>
      </c>
      <c r="I1190" s="11">
        <v>32.424500000000002</v>
      </c>
      <c r="J1190" s="11">
        <v>32.4114</v>
      </c>
      <c r="K1190" s="125">
        <f t="shared" si="129"/>
        <v>1.0916666666667869</v>
      </c>
      <c r="L1190" s="24">
        <v>44.9</v>
      </c>
      <c r="M1190" s="6">
        <v>4.76</v>
      </c>
      <c r="N1190" s="104">
        <v>3.65</v>
      </c>
      <c r="O1190" s="114">
        <v>12.5</v>
      </c>
      <c r="P1190" s="25">
        <f t="shared" si="131"/>
        <v>10.219999999999999</v>
      </c>
      <c r="Q1190" s="25">
        <f t="shared" si="132"/>
        <v>1.77</v>
      </c>
      <c r="R1190" s="26">
        <v>2.11</v>
      </c>
      <c r="S1190" s="26">
        <v>39.6</v>
      </c>
      <c r="T1190" s="26">
        <v>32.397799999999997</v>
      </c>
      <c r="U1190" s="121">
        <f t="shared" si="130"/>
        <v>1.7000000000004789</v>
      </c>
      <c r="V1190" s="38">
        <v>6.2</v>
      </c>
      <c r="W1190" s="126">
        <f t="shared" si="126"/>
        <v>2.7916666666672656</v>
      </c>
      <c r="X1190" s="150">
        <v>648</v>
      </c>
      <c r="Y1190" s="40">
        <v>605</v>
      </c>
      <c r="Z1190" s="40">
        <v>646</v>
      </c>
      <c r="AA1190" s="40">
        <v>25.62</v>
      </c>
      <c r="AB1190" s="41">
        <v>28.53</v>
      </c>
      <c r="AC1190" s="48">
        <v>21.1</v>
      </c>
      <c r="AD1190" s="49">
        <v>2.78</v>
      </c>
      <c r="AE1190" s="49">
        <v>302</v>
      </c>
      <c r="AF1190" s="49">
        <v>1.65</v>
      </c>
      <c r="AG1190" s="49">
        <f t="shared" si="125"/>
        <v>7.5074999999999994</v>
      </c>
      <c r="AH1190" s="108">
        <v>0.9</v>
      </c>
      <c r="AK1190" s="56">
        <v>14.1</v>
      </c>
      <c r="AL1190" s="111">
        <v>44.735500000000002</v>
      </c>
      <c r="AM1190" s="111">
        <v>44.732199999999999</v>
      </c>
      <c r="AN1190" s="60">
        <f t="shared" si="127"/>
        <v>79.787234042624931</v>
      </c>
      <c r="AO1190" s="61">
        <v>4.21</v>
      </c>
      <c r="AS1190" s="151">
        <v>300</v>
      </c>
      <c r="AT1190" s="151">
        <v>400</v>
      </c>
      <c r="AU1190" s="151">
        <v>20</v>
      </c>
      <c r="AV1190" s="151">
        <v>25</v>
      </c>
      <c r="AW1190" s="151">
        <v>7</v>
      </c>
      <c r="AX1190" s="151">
        <v>10</v>
      </c>
      <c r="AY1190" s="151">
        <v>2.7</v>
      </c>
      <c r="AZ1190" s="151">
        <v>3.3</v>
      </c>
      <c r="BA1190" s="151">
        <v>2</v>
      </c>
      <c r="BB1190" s="151">
        <v>2</v>
      </c>
      <c r="BC1190" s="151">
        <v>12</v>
      </c>
      <c r="BD1190" s="151">
        <v>50</v>
      </c>
      <c r="BE1190" s="151">
        <v>100</v>
      </c>
      <c r="BF1190" s="151">
        <v>11</v>
      </c>
      <c r="BG1190" s="151">
        <v>30</v>
      </c>
      <c r="BH1190" s="151">
        <v>50</v>
      </c>
      <c r="BI1190" s="151">
        <v>42</v>
      </c>
      <c r="BJ1190" s="151">
        <v>50</v>
      </c>
      <c r="BK1190" s="151">
        <v>8</v>
      </c>
      <c r="BL1190" s="151">
        <v>12</v>
      </c>
      <c r="BM1190" s="151">
        <v>5</v>
      </c>
      <c r="BN1190" s="151">
        <v>10</v>
      </c>
      <c r="BO1190" s="151">
        <v>36</v>
      </c>
      <c r="BP1190" s="151">
        <v>41</v>
      </c>
      <c r="BQ1190" s="151">
        <v>2.4</v>
      </c>
    </row>
    <row r="1191" spans="1:69" hidden="1" x14ac:dyDescent="0.25">
      <c r="A1191" s="154">
        <v>43589</v>
      </c>
      <c r="B1191" s="3" t="s">
        <v>65</v>
      </c>
      <c r="C1191" s="23">
        <v>3.1</v>
      </c>
      <c r="D1191" s="11">
        <v>1.25</v>
      </c>
      <c r="E1191" s="11">
        <f t="shared" si="128"/>
        <v>40.25</v>
      </c>
      <c r="F1191" s="11">
        <f t="shared" si="124"/>
        <v>1.125</v>
      </c>
      <c r="G1191" s="11">
        <v>11.93</v>
      </c>
      <c r="H1191" s="11">
        <v>48.6</v>
      </c>
      <c r="I1191" s="11">
        <v>32.974699999999999</v>
      </c>
      <c r="J1191" s="11">
        <v>32.963299999999997</v>
      </c>
      <c r="K1191" s="125">
        <f t="shared" si="129"/>
        <v>0.95000000000015439</v>
      </c>
      <c r="L1191" s="24">
        <v>43.1</v>
      </c>
      <c r="M1191" s="6">
        <v>2.33</v>
      </c>
      <c r="N1191" s="104">
        <v>3.7</v>
      </c>
      <c r="O1191" s="114">
        <v>12.5</v>
      </c>
      <c r="P1191" s="25">
        <f t="shared" si="131"/>
        <v>10.36</v>
      </c>
      <c r="Q1191" s="25">
        <f t="shared" si="132"/>
        <v>1.7600000000000002</v>
      </c>
      <c r="R1191" s="26">
        <v>2.2000000000000002</v>
      </c>
      <c r="S1191" s="26">
        <v>39.299999999999997</v>
      </c>
      <c r="T1191" s="26">
        <v>32.952300000000001</v>
      </c>
      <c r="U1191" s="121">
        <f t="shared" si="130"/>
        <v>1.37499999999946</v>
      </c>
      <c r="V1191" s="38">
        <v>6.04</v>
      </c>
      <c r="W1191" s="126">
        <f t="shared" si="126"/>
        <v>2.3249999999996143</v>
      </c>
      <c r="X1191" s="150">
        <v>612</v>
      </c>
      <c r="Y1191" s="40">
        <v>566</v>
      </c>
      <c r="Z1191" s="40">
        <v>622</v>
      </c>
      <c r="AA1191" s="40">
        <v>10.17</v>
      </c>
      <c r="AB1191" s="41">
        <v>7.24</v>
      </c>
      <c r="AC1191" s="48">
        <v>20.9</v>
      </c>
      <c r="AD1191" s="49">
        <v>2.84</v>
      </c>
      <c r="AE1191" s="49">
        <v>302</v>
      </c>
      <c r="AF1191" s="49">
        <v>1.75</v>
      </c>
      <c r="AG1191" s="49">
        <f t="shared" si="125"/>
        <v>7.9624999999999995</v>
      </c>
      <c r="AH1191" s="108">
        <v>0.8</v>
      </c>
      <c r="AK1191" s="56">
        <v>13.86</v>
      </c>
      <c r="AL1191" s="111">
        <v>44.705800000000004</v>
      </c>
      <c r="AM1191" s="111">
        <v>44.703400000000002</v>
      </c>
      <c r="AN1191" s="60">
        <f t="shared" si="127"/>
        <v>58.027079303711609</v>
      </c>
      <c r="AO1191" s="61">
        <v>2.33</v>
      </c>
      <c r="AS1191" s="151">
        <v>300</v>
      </c>
      <c r="AT1191" s="151">
        <v>400</v>
      </c>
      <c r="AU1191" s="151">
        <v>20</v>
      </c>
      <c r="AV1191" s="151">
        <v>25</v>
      </c>
      <c r="AW1191" s="151">
        <v>7</v>
      </c>
      <c r="AX1191" s="151">
        <v>10</v>
      </c>
      <c r="AY1191" s="151">
        <v>2.7</v>
      </c>
      <c r="AZ1191" s="151">
        <v>3.3</v>
      </c>
      <c r="BA1191" s="151">
        <v>2</v>
      </c>
      <c r="BB1191" s="151">
        <v>2</v>
      </c>
      <c r="BC1191" s="151">
        <v>12</v>
      </c>
      <c r="BD1191" s="151">
        <v>50</v>
      </c>
      <c r="BE1191" s="151">
        <v>100</v>
      </c>
      <c r="BF1191" s="151">
        <v>11</v>
      </c>
      <c r="BG1191" s="151">
        <v>30</v>
      </c>
      <c r="BH1191" s="151">
        <v>50</v>
      </c>
      <c r="BI1191" s="151">
        <v>42</v>
      </c>
      <c r="BJ1191" s="151">
        <v>50</v>
      </c>
      <c r="BK1191" s="151">
        <v>8</v>
      </c>
      <c r="BL1191" s="151">
        <v>12</v>
      </c>
      <c r="BM1191" s="151">
        <v>5</v>
      </c>
      <c r="BN1191" s="151">
        <v>10</v>
      </c>
      <c r="BO1191" s="151">
        <v>36</v>
      </c>
      <c r="BP1191" s="151">
        <v>41</v>
      </c>
      <c r="BQ1191" s="151">
        <v>2.4</v>
      </c>
    </row>
    <row r="1192" spans="1:69" hidden="1" x14ac:dyDescent="0.25">
      <c r="A1192" s="154">
        <v>43590</v>
      </c>
      <c r="B1192" s="3" t="s">
        <v>115</v>
      </c>
      <c r="C1192" s="23">
        <v>3.1</v>
      </c>
      <c r="D1192" s="11">
        <v>1.3</v>
      </c>
      <c r="E1192" s="11">
        <f t="shared" si="128"/>
        <v>40.000000000000007</v>
      </c>
      <c r="F1192" s="11">
        <f t="shared" ref="F1192:F1255" si="133">D1192*0.9</f>
        <v>1.1700000000000002</v>
      </c>
      <c r="G1192" s="11">
        <v>11.95</v>
      </c>
      <c r="H1192" s="11">
        <v>48.9</v>
      </c>
      <c r="I1192" s="11">
        <v>32.676299999999998</v>
      </c>
      <c r="J1192" s="11">
        <v>32.665599999999998</v>
      </c>
      <c r="K1192" s="125">
        <f t="shared" si="129"/>
        <v>0.89166666666666095</v>
      </c>
      <c r="L1192" s="24">
        <v>43.9</v>
      </c>
      <c r="M1192" s="6">
        <v>4.29</v>
      </c>
      <c r="N1192" s="104">
        <v>4</v>
      </c>
      <c r="O1192" s="114">
        <v>13</v>
      </c>
      <c r="P1192" s="25">
        <f t="shared" si="131"/>
        <v>11.2</v>
      </c>
      <c r="Q1192" s="25">
        <f t="shared" si="132"/>
        <v>1.8</v>
      </c>
      <c r="R1192" s="26">
        <v>2.11</v>
      </c>
      <c r="S1192" s="26">
        <v>39.5</v>
      </c>
      <c r="T1192" s="26">
        <v>32.653500000000001</v>
      </c>
      <c r="U1192" s="121">
        <f t="shared" si="130"/>
        <v>1.5124999999995836</v>
      </c>
      <c r="V1192" s="38">
        <v>6.49</v>
      </c>
      <c r="W1192" s="126">
        <f t="shared" si="126"/>
        <v>2.4041666666662445</v>
      </c>
      <c r="X1192" s="150">
        <v>629</v>
      </c>
      <c r="Y1192" s="40">
        <v>576</v>
      </c>
      <c r="Z1192" s="40">
        <v>629</v>
      </c>
      <c r="AA1192" s="40">
        <v>10.25</v>
      </c>
      <c r="AB1192" s="41">
        <v>7.57</v>
      </c>
      <c r="AC1192" s="48">
        <v>20.100000000000001</v>
      </c>
      <c r="AD1192" s="49">
        <v>3.12</v>
      </c>
      <c r="AE1192" s="49">
        <v>310</v>
      </c>
      <c r="AF1192" s="49">
        <v>1.75</v>
      </c>
      <c r="AG1192" s="49">
        <f t="shared" si="125"/>
        <v>7.9624999999999995</v>
      </c>
      <c r="AH1192" s="108">
        <v>0.85</v>
      </c>
      <c r="AJ1192" s="80">
        <v>66.989999999999995</v>
      </c>
      <c r="AK1192" s="56">
        <v>14.01</v>
      </c>
      <c r="AL1192" s="111">
        <v>44.735500000000002</v>
      </c>
      <c r="AM1192" s="111">
        <v>44.732999999999997</v>
      </c>
      <c r="AN1192" s="60">
        <f t="shared" si="127"/>
        <v>60.444874274778329</v>
      </c>
      <c r="AO1192" s="61">
        <v>2.98</v>
      </c>
      <c r="AS1192" s="151">
        <v>300</v>
      </c>
      <c r="AT1192" s="151">
        <v>400</v>
      </c>
      <c r="AU1192" s="151">
        <v>20</v>
      </c>
      <c r="AV1192" s="151">
        <v>25</v>
      </c>
      <c r="AW1192" s="151">
        <v>7</v>
      </c>
      <c r="AX1192" s="151">
        <v>10</v>
      </c>
      <c r="AY1192" s="151">
        <v>2.7</v>
      </c>
      <c r="AZ1192" s="151">
        <v>3.3</v>
      </c>
      <c r="BA1192" s="151">
        <v>2</v>
      </c>
      <c r="BB1192" s="151">
        <v>2</v>
      </c>
      <c r="BC1192" s="151">
        <v>12</v>
      </c>
      <c r="BD1192" s="151">
        <v>50</v>
      </c>
      <c r="BE1192" s="151">
        <v>100</v>
      </c>
      <c r="BF1192" s="151">
        <v>11</v>
      </c>
      <c r="BG1192" s="151">
        <v>30</v>
      </c>
      <c r="BH1192" s="151">
        <v>50</v>
      </c>
      <c r="BI1192" s="151">
        <v>42</v>
      </c>
      <c r="BJ1192" s="151">
        <v>50</v>
      </c>
      <c r="BK1192" s="151">
        <v>8</v>
      </c>
      <c r="BL1192" s="151">
        <v>12</v>
      </c>
      <c r="BM1192" s="151">
        <v>5</v>
      </c>
      <c r="BN1192" s="151">
        <v>10</v>
      </c>
      <c r="BO1192" s="151">
        <v>36</v>
      </c>
      <c r="BP1192" s="151">
        <v>41</v>
      </c>
      <c r="BQ1192" s="151">
        <v>2.4</v>
      </c>
    </row>
    <row r="1193" spans="1:69" hidden="1" x14ac:dyDescent="0.25">
      <c r="A1193" s="154"/>
      <c r="B1193" s="3" t="s">
        <v>337</v>
      </c>
      <c r="C1193" s="23">
        <v>3.15</v>
      </c>
      <c r="D1193" s="11">
        <v>1.2</v>
      </c>
      <c r="E1193" s="11">
        <f t="shared" si="128"/>
        <v>41.25</v>
      </c>
      <c r="F1193" s="11">
        <f t="shared" si="133"/>
        <v>1.08</v>
      </c>
      <c r="G1193" s="11">
        <v>11.99</v>
      </c>
      <c r="H1193" s="11">
        <v>48.9</v>
      </c>
      <c r="I1193" s="11">
        <v>33.330199999999998</v>
      </c>
      <c r="J1193" s="11">
        <v>33.319099999999999</v>
      </c>
      <c r="K1193" s="125">
        <f t="shared" si="129"/>
        <v>0.92499999999991656</v>
      </c>
      <c r="L1193" s="24">
        <v>43.7</v>
      </c>
      <c r="M1193" s="6">
        <v>4.0199999999999996</v>
      </c>
      <c r="N1193" s="104">
        <v>3.8</v>
      </c>
      <c r="O1193" s="114">
        <v>13</v>
      </c>
      <c r="P1193" s="25">
        <f t="shared" si="131"/>
        <v>10.639999999999999</v>
      </c>
      <c r="Q1193" s="25">
        <f t="shared" si="132"/>
        <v>1.8399999999999999</v>
      </c>
      <c r="R1193" s="26">
        <v>2.1</v>
      </c>
      <c r="S1193" s="26">
        <v>39.4</v>
      </c>
      <c r="T1193" s="26">
        <v>33.307200000000002</v>
      </c>
      <c r="U1193" s="121">
        <f t="shared" si="130"/>
        <v>1.4874999999996419</v>
      </c>
      <c r="V1193" s="38">
        <v>6.54</v>
      </c>
      <c r="W1193" s="126">
        <f t="shared" si="126"/>
        <v>2.4124999999995582</v>
      </c>
      <c r="X1193" s="150">
        <v>626</v>
      </c>
      <c r="Y1193" s="40">
        <v>592</v>
      </c>
      <c r="Z1193" s="40">
        <v>619</v>
      </c>
      <c r="AA1193" s="40">
        <v>11.06</v>
      </c>
      <c r="AB1193" s="41">
        <v>7.3</v>
      </c>
      <c r="AC1193" s="48">
        <v>20.5</v>
      </c>
      <c r="AD1193" s="49">
        <v>3.09</v>
      </c>
      <c r="AE1193" s="49">
        <v>312</v>
      </c>
      <c r="AF1193" s="49">
        <v>1.8</v>
      </c>
      <c r="AG1193" s="49">
        <f t="shared" si="125"/>
        <v>8.19</v>
      </c>
      <c r="AH1193" s="108">
        <v>0.7</v>
      </c>
      <c r="AK1193" s="56">
        <v>13.57</v>
      </c>
      <c r="AL1193" s="111">
        <v>44.799300000000002</v>
      </c>
      <c r="AM1193" s="111">
        <v>44.796500000000002</v>
      </c>
      <c r="AN1193" s="60">
        <f t="shared" si="127"/>
        <v>67.698259187634903</v>
      </c>
      <c r="AO1193" s="61">
        <v>5.35</v>
      </c>
      <c r="AS1193" s="151">
        <v>300</v>
      </c>
      <c r="AT1193" s="151">
        <v>400</v>
      </c>
      <c r="AU1193" s="151">
        <v>20</v>
      </c>
      <c r="AV1193" s="151">
        <v>25</v>
      </c>
      <c r="AW1193" s="151">
        <v>7</v>
      </c>
      <c r="AX1193" s="151">
        <v>10</v>
      </c>
      <c r="AY1193" s="151">
        <v>2.7</v>
      </c>
      <c r="AZ1193" s="151">
        <v>3.3</v>
      </c>
      <c r="BA1193" s="151">
        <v>2</v>
      </c>
      <c r="BB1193" s="151">
        <v>2</v>
      </c>
      <c r="BC1193" s="151">
        <v>12</v>
      </c>
      <c r="BD1193" s="151">
        <v>50</v>
      </c>
      <c r="BE1193" s="151">
        <v>100</v>
      </c>
      <c r="BF1193" s="151">
        <v>11</v>
      </c>
      <c r="BG1193" s="151">
        <v>30</v>
      </c>
      <c r="BH1193" s="151">
        <v>50</v>
      </c>
      <c r="BI1193" s="151">
        <v>42</v>
      </c>
      <c r="BJ1193" s="151">
        <v>50</v>
      </c>
      <c r="BK1193" s="151">
        <v>8</v>
      </c>
      <c r="BL1193" s="151">
        <v>12</v>
      </c>
      <c r="BM1193" s="151">
        <v>5</v>
      </c>
      <c r="BN1193" s="151">
        <v>10</v>
      </c>
      <c r="BO1193" s="151">
        <v>36</v>
      </c>
      <c r="BP1193" s="151">
        <v>41</v>
      </c>
      <c r="BQ1193" s="151">
        <v>2.4</v>
      </c>
    </row>
    <row r="1194" spans="1:69" hidden="1" x14ac:dyDescent="0.25">
      <c r="A1194" s="154">
        <v>43591</v>
      </c>
      <c r="B1194" s="3" t="s">
        <v>43</v>
      </c>
      <c r="C1194" s="23">
        <v>3.2</v>
      </c>
      <c r="D1194" s="11">
        <v>1.1000000000000001</v>
      </c>
      <c r="E1194" s="11">
        <f t="shared" si="128"/>
        <v>42.5</v>
      </c>
      <c r="F1194" s="11">
        <f t="shared" si="133"/>
        <v>0.9900000000000001</v>
      </c>
      <c r="G1194" s="11">
        <v>12.04</v>
      </c>
      <c r="H1194" s="11">
        <v>49.2</v>
      </c>
      <c r="I1194" s="11">
        <v>33.348799999999997</v>
      </c>
      <c r="J1194" s="11">
        <v>33.3369</v>
      </c>
      <c r="K1194" s="125">
        <f t="shared" si="129"/>
        <v>0.99166666666642789</v>
      </c>
      <c r="L1194" s="24">
        <v>43.7</v>
      </c>
      <c r="M1194" s="6">
        <v>4.29</v>
      </c>
      <c r="N1194" s="104">
        <v>3.5</v>
      </c>
      <c r="O1194" s="114">
        <v>11.5</v>
      </c>
      <c r="P1194" s="25">
        <f t="shared" si="131"/>
        <v>9.7999999999999989</v>
      </c>
      <c r="Q1194" s="25">
        <f t="shared" si="132"/>
        <v>1.6</v>
      </c>
      <c r="R1194" s="26">
        <v>2.02</v>
      </c>
      <c r="S1194" s="26">
        <v>39.6</v>
      </c>
      <c r="T1194" s="26">
        <v>33.3247</v>
      </c>
      <c r="U1194" s="121">
        <f t="shared" si="130"/>
        <v>1.5249999999999986</v>
      </c>
      <c r="V1194" s="38">
        <v>3.19</v>
      </c>
      <c r="W1194" s="126">
        <f t="shared" si="126"/>
        <v>2.5166666666664264</v>
      </c>
      <c r="X1194" s="150">
        <v>595</v>
      </c>
      <c r="Y1194" s="40">
        <v>603</v>
      </c>
      <c r="Z1194" s="40">
        <v>618</v>
      </c>
      <c r="AA1194" s="40">
        <v>10.1</v>
      </c>
      <c r="AB1194" s="41">
        <v>7.1</v>
      </c>
      <c r="AC1194" s="48">
        <v>20.3</v>
      </c>
      <c r="AD1194" s="49">
        <v>2.95</v>
      </c>
      <c r="AE1194" s="49">
        <v>300</v>
      </c>
      <c r="AF1194" s="49">
        <v>1.8</v>
      </c>
      <c r="AG1194" s="49">
        <f t="shared" si="125"/>
        <v>8.19</v>
      </c>
      <c r="AH1194" s="108">
        <v>0.8</v>
      </c>
      <c r="AK1194" s="56">
        <v>13.1</v>
      </c>
      <c r="AL1194" s="111">
        <v>44.648299999999999</v>
      </c>
      <c r="AM1194" s="111">
        <v>44.646099999999997</v>
      </c>
      <c r="AN1194" s="60">
        <f t="shared" si="127"/>
        <v>53.191489361749952</v>
      </c>
      <c r="AO1194" s="61">
        <v>2.73</v>
      </c>
      <c r="AS1194" s="151">
        <v>300</v>
      </c>
      <c r="AT1194" s="151">
        <v>400</v>
      </c>
      <c r="AU1194" s="151">
        <v>20</v>
      </c>
      <c r="AV1194" s="151">
        <v>25</v>
      </c>
      <c r="AW1194" s="151">
        <v>7</v>
      </c>
      <c r="AX1194" s="151">
        <v>10</v>
      </c>
      <c r="AY1194" s="151">
        <v>2.7</v>
      </c>
      <c r="AZ1194" s="151">
        <v>3.3</v>
      </c>
      <c r="BA1194" s="151">
        <v>2</v>
      </c>
      <c r="BB1194" s="151">
        <v>2</v>
      </c>
      <c r="BC1194" s="151">
        <v>12</v>
      </c>
      <c r="BD1194" s="151">
        <v>50</v>
      </c>
      <c r="BE1194" s="151">
        <v>100</v>
      </c>
      <c r="BF1194" s="151">
        <v>11</v>
      </c>
      <c r="BG1194" s="151">
        <v>30</v>
      </c>
      <c r="BH1194" s="151">
        <v>50</v>
      </c>
      <c r="BI1194" s="151">
        <v>42</v>
      </c>
      <c r="BJ1194" s="151">
        <v>50</v>
      </c>
      <c r="BK1194" s="151">
        <v>8</v>
      </c>
      <c r="BL1194" s="151">
        <v>12</v>
      </c>
      <c r="BM1194" s="151">
        <v>5</v>
      </c>
      <c r="BN1194" s="151">
        <v>10</v>
      </c>
      <c r="BO1194" s="151">
        <v>36</v>
      </c>
      <c r="BP1194" s="151">
        <v>41</v>
      </c>
      <c r="BQ1194" s="151">
        <v>2.4</v>
      </c>
    </row>
    <row r="1195" spans="1:69" hidden="1" x14ac:dyDescent="0.25">
      <c r="A1195" s="154"/>
      <c r="B1195" s="3" t="s">
        <v>165</v>
      </c>
      <c r="C1195" s="23">
        <v>3.3</v>
      </c>
      <c r="D1195" s="11">
        <v>1</v>
      </c>
      <c r="E1195" s="11">
        <f t="shared" si="128"/>
        <v>44.499999999999993</v>
      </c>
      <c r="F1195" s="11">
        <f t="shared" si="133"/>
        <v>0.9</v>
      </c>
      <c r="G1195" s="11">
        <v>12.04</v>
      </c>
      <c r="H1195" s="11">
        <v>48.7</v>
      </c>
      <c r="I1195" s="11">
        <v>33.2044</v>
      </c>
      <c r="J1195" s="11">
        <v>33.189799999999998</v>
      </c>
      <c r="K1195" s="125">
        <f t="shared" si="129"/>
        <v>1.2166666666667918</v>
      </c>
      <c r="L1195" s="24">
        <v>44.9</v>
      </c>
      <c r="M1195" s="6">
        <v>4.12</v>
      </c>
      <c r="N1195" s="104">
        <v>3.8</v>
      </c>
      <c r="O1195" s="114">
        <v>13.7</v>
      </c>
      <c r="P1195" s="25">
        <f t="shared" si="131"/>
        <v>10.639999999999999</v>
      </c>
      <c r="Q1195" s="25">
        <f t="shared" si="132"/>
        <v>1.9799999999999998</v>
      </c>
      <c r="R1195" s="26">
        <v>2.0699999999999998</v>
      </c>
      <c r="S1195" s="26">
        <v>39.6</v>
      </c>
      <c r="T1195" s="26">
        <v>33.176499999999997</v>
      </c>
      <c r="U1195" s="121">
        <f t="shared" si="130"/>
        <v>1.6625000000001222</v>
      </c>
      <c r="V1195" s="38">
        <v>6.3</v>
      </c>
      <c r="W1195" s="126">
        <f t="shared" si="126"/>
        <v>2.8791666666669142</v>
      </c>
      <c r="X1195" s="150">
        <v>628</v>
      </c>
      <c r="Y1195" s="40">
        <v>612</v>
      </c>
      <c r="Z1195" s="40">
        <v>618</v>
      </c>
      <c r="AA1195" s="40">
        <v>10.46</v>
      </c>
      <c r="AB1195" s="41">
        <v>7.6</v>
      </c>
      <c r="AC1195" s="48">
        <v>21.2</v>
      </c>
      <c r="AD1195" s="49">
        <v>3.02</v>
      </c>
      <c r="AE1195" s="49">
        <v>302</v>
      </c>
      <c r="AF1195" s="49">
        <v>1.8</v>
      </c>
      <c r="AG1195" s="49">
        <f t="shared" si="125"/>
        <v>8.19</v>
      </c>
      <c r="AH1195" s="108">
        <v>0.9</v>
      </c>
      <c r="AK1195" s="56">
        <v>13.4</v>
      </c>
      <c r="AL1195" s="111">
        <v>44.7821</v>
      </c>
      <c r="AM1195" s="111">
        <v>44.779899999999998</v>
      </c>
      <c r="AN1195" s="60">
        <f t="shared" si="127"/>
        <v>53.191489361749952</v>
      </c>
      <c r="AO1195" s="61">
        <v>5.8369999999999997</v>
      </c>
      <c r="AS1195" s="151">
        <v>300</v>
      </c>
      <c r="AT1195" s="151">
        <v>400</v>
      </c>
      <c r="AU1195" s="151">
        <v>20</v>
      </c>
      <c r="AV1195" s="151">
        <v>25</v>
      </c>
      <c r="AW1195" s="151">
        <v>7</v>
      </c>
      <c r="AX1195" s="151">
        <v>10</v>
      </c>
      <c r="AY1195" s="151">
        <v>2.7</v>
      </c>
      <c r="AZ1195" s="151">
        <v>3.3</v>
      </c>
      <c r="BA1195" s="151">
        <v>2</v>
      </c>
      <c r="BB1195" s="151">
        <v>2</v>
      </c>
      <c r="BC1195" s="151">
        <v>12</v>
      </c>
      <c r="BD1195" s="151">
        <v>50</v>
      </c>
      <c r="BE1195" s="151">
        <v>100</v>
      </c>
      <c r="BF1195" s="151">
        <v>11</v>
      </c>
      <c r="BG1195" s="151">
        <v>30</v>
      </c>
      <c r="BH1195" s="151">
        <v>50</v>
      </c>
      <c r="BI1195" s="151">
        <v>42</v>
      </c>
      <c r="BJ1195" s="151">
        <v>50</v>
      </c>
      <c r="BK1195" s="151">
        <v>8</v>
      </c>
      <c r="BL1195" s="151">
        <v>12</v>
      </c>
      <c r="BM1195" s="151">
        <v>5</v>
      </c>
      <c r="BN1195" s="151">
        <v>10</v>
      </c>
      <c r="BO1195" s="151">
        <v>36</v>
      </c>
      <c r="BP1195" s="151">
        <v>41</v>
      </c>
      <c r="BQ1195" s="151">
        <v>2.4</v>
      </c>
    </row>
    <row r="1196" spans="1:69" hidden="1" x14ac:dyDescent="0.25">
      <c r="A1196" s="154"/>
      <c r="B1196" s="3" t="s">
        <v>338</v>
      </c>
      <c r="C1196" s="23">
        <v>3.1</v>
      </c>
      <c r="D1196" s="11">
        <v>0.9</v>
      </c>
      <c r="E1196" s="11">
        <f t="shared" si="128"/>
        <v>42.000000000000007</v>
      </c>
      <c r="F1196" s="11">
        <f t="shared" si="133"/>
        <v>0.81</v>
      </c>
      <c r="K1196" s="125">
        <f t="shared" si="129"/>
        <v>0</v>
      </c>
      <c r="N1196" s="104">
        <v>3.7</v>
      </c>
      <c r="O1196" s="114">
        <v>13.6</v>
      </c>
      <c r="P1196" s="25">
        <f t="shared" si="131"/>
        <v>10.36</v>
      </c>
      <c r="Q1196" s="25">
        <f t="shared" si="132"/>
        <v>1.9799999999999998</v>
      </c>
      <c r="U1196" s="121">
        <f t="shared" si="130"/>
        <v>0</v>
      </c>
      <c r="W1196" s="126">
        <f t="shared" si="126"/>
        <v>0</v>
      </c>
      <c r="AF1196" s="49">
        <v>1.8</v>
      </c>
      <c r="AG1196" s="49">
        <f t="shared" si="125"/>
        <v>8.19</v>
      </c>
      <c r="AH1196" s="108">
        <v>0.9</v>
      </c>
      <c r="AN1196" s="60">
        <f t="shared" si="127"/>
        <v>0</v>
      </c>
      <c r="AS1196" s="151">
        <v>300</v>
      </c>
      <c r="AT1196" s="151">
        <v>400</v>
      </c>
      <c r="AU1196" s="151">
        <v>20</v>
      </c>
      <c r="AV1196" s="151">
        <v>25</v>
      </c>
      <c r="AW1196" s="151">
        <v>7</v>
      </c>
      <c r="AX1196" s="151">
        <v>10</v>
      </c>
      <c r="AY1196" s="151">
        <v>2.7</v>
      </c>
      <c r="AZ1196" s="151">
        <v>3.3</v>
      </c>
      <c r="BA1196" s="151">
        <v>2</v>
      </c>
      <c r="BB1196" s="151">
        <v>2</v>
      </c>
      <c r="BC1196" s="151">
        <v>12</v>
      </c>
      <c r="BD1196" s="151">
        <v>50</v>
      </c>
      <c r="BE1196" s="151">
        <v>100</v>
      </c>
      <c r="BF1196" s="151">
        <v>11</v>
      </c>
      <c r="BG1196" s="151">
        <v>30</v>
      </c>
      <c r="BH1196" s="151">
        <v>50</v>
      </c>
      <c r="BI1196" s="151">
        <v>42</v>
      </c>
      <c r="BJ1196" s="151">
        <v>50</v>
      </c>
      <c r="BK1196" s="151">
        <v>8</v>
      </c>
      <c r="BL1196" s="151">
        <v>12</v>
      </c>
      <c r="BM1196" s="151">
        <v>5</v>
      </c>
      <c r="BN1196" s="151">
        <v>10</v>
      </c>
      <c r="BO1196" s="151">
        <v>36</v>
      </c>
      <c r="BP1196" s="151">
        <v>41</v>
      </c>
      <c r="BQ1196" s="151">
        <v>2.4</v>
      </c>
    </row>
    <row r="1197" spans="1:69" ht="15.75" thickTop="1" x14ac:dyDescent="0.25">
      <c r="A1197" s="154">
        <v>43592</v>
      </c>
      <c r="B1197" s="3" t="s">
        <v>339</v>
      </c>
      <c r="C1197" s="23">
        <v>3.1</v>
      </c>
      <c r="D1197" s="11">
        <v>1.1000000000000001</v>
      </c>
      <c r="E1197" s="11">
        <f t="shared" si="128"/>
        <v>41</v>
      </c>
      <c r="F1197" s="11">
        <f t="shared" si="133"/>
        <v>0.9900000000000001</v>
      </c>
      <c r="G1197" s="11">
        <v>11.97</v>
      </c>
      <c r="H1197" s="11">
        <v>48.6</v>
      </c>
      <c r="I1197" s="11">
        <v>33.165500000000002</v>
      </c>
      <c r="J1197" s="11">
        <v>33.154699999999998</v>
      </c>
      <c r="K1197" s="125">
        <f t="shared" si="129"/>
        <v>0.90000000000027092</v>
      </c>
      <c r="L1197" s="24">
        <v>42.9</v>
      </c>
      <c r="M1197" s="6">
        <v>4.1399999999999997</v>
      </c>
      <c r="N1197" s="104">
        <v>3.6</v>
      </c>
      <c r="O1197" s="114">
        <v>12</v>
      </c>
      <c r="P1197" s="25">
        <f t="shared" si="131"/>
        <v>10.08</v>
      </c>
      <c r="Q1197" s="25">
        <f t="shared" si="132"/>
        <v>1.6800000000000002</v>
      </c>
      <c r="R1197" s="26">
        <v>2.13</v>
      </c>
      <c r="S1197" s="26">
        <v>39.5</v>
      </c>
      <c r="T1197" s="26">
        <v>33.140300000000003</v>
      </c>
      <c r="U1197" s="121">
        <f t="shared" si="130"/>
        <v>1.7999999999993577</v>
      </c>
      <c r="V1197" s="38">
        <v>3.11</v>
      </c>
      <c r="W1197" s="126">
        <f t="shared" si="126"/>
        <v>2.6999999999996285</v>
      </c>
      <c r="X1197" s="150">
        <v>612</v>
      </c>
      <c r="Y1197" s="40">
        <v>625</v>
      </c>
      <c r="Z1197" s="40">
        <v>621</v>
      </c>
      <c r="AA1197" s="40">
        <v>10.8</v>
      </c>
      <c r="AB1197" s="41">
        <v>7.3</v>
      </c>
      <c r="AC1197" s="48">
        <v>21.3</v>
      </c>
      <c r="AD1197" s="49">
        <v>2.88</v>
      </c>
      <c r="AE1197" s="49">
        <v>315</v>
      </c>
      <c r="AF1197" s="49">
        <v>1.8</v>
      </c>
      <c r="AG1197" s="49">
        <f t="shared" si="125"/>
        <v>8.19</v>
      </c>
      <c r="AH1197" s="108">
        <v>0.9</v>
      </c>
      <c r="AK1197" s="56">
        <v>13.5</v>
      </c>
      <c r="AL1197" s="111">
        <v>44.798900000000003</v>
      </c>
      <c r="AM1197" s="111">
        <v>44.795499999999997</v>
      </c>
      <c r="AN1197" s="60">
        <f t="shared" si="127"/>
        <v>82.205029013691657</v>
      </c>
      <c r="AO1197" s="61">
        <v>4.99</v>
      </c>
      <c r="AS1197" s="151">
        <v>300</v>
      </c>
      <c r="AT1197" s="151">
        <v>400</v>
      </c>
      <c r="AU1197" s="151">
        <v>20</v>
      </c>
      <c r="AV1197" s="151">
        <v>25</v>
      </c>
      <c r="AW1197" s="151">
        <v>7</v>
      </c>
      <c r="AX1197" s="151">
        <v>10</v>
      </c>
      <c r="AY1197" s="151">
        <v>2.7</v>
      </c>
      <c r="AZ1197" s="151">
        <v>3.3</v>
      </c>
      <c r="BA1197" s="151">
        <v>2</v>
      </c>
      <c r="BB1197" s="151">
        <v>2</v>
      </c>
      <c r="BC1197" s="151">
        <v>12</v>
      </c>
      <c r="BD1197" s="151">
        <v>50</v>
      </c>
      <c r="BE1197" s="151">
        <v>100</v>
      </c>
      <c r="BF1197" s="151">
        <v>11</v>
      </c>
      <c r="BG1197" s="151">
        <v>30</v>
      </c>
      <c r="BH1197" s="151">
        <v>50</v>
      </c>
      <c r="BI1197" s="151">
        <v>42</v>
      </c>
      <c r="BJ1197" s="151">
        <v>50</v>
      </c>
      <c r="BK1197" s="151">
        <v>8</v>
      </c>
      <c r="BL1197" s="151">
        <v>12</v>
      </c>
      <c r="BM1197" s="151">
        <v>5</v>
      </c>
      <c r="BN1197" s="151">
        <v>10</v>
      </c>
      <c r="BO1197" s="151">
        <v>36</v>
      </c>
      <c r="BP1197" s="151">
        <v>41</v>
      </c>
      <c r="BQ1197" s="151">
        <v>2.4</v>
      </c>
    </row>
    <row r="1198" spans="1:69" x14ac:dyDescent="0.25">
      <c r="A1198" s="154"/>
      <c r="B1198" s="3" t="s">
        <v>307</v>
      </c>
      <c r="C1198" s="23">
        <v>3.6</v>
      </c>
      <c r="D1198" s="11">
        <v>0.8</v>
      </c>
      <c r="E1198" s="11">
        <f t="shared" si="128"/>
        <v>50</v>
      </c>
      <c r="F1198" s="11">
        <f t="shared" si="133"/>
        <v>0.72000000000000008</v>
      </c>
      <c r="G1198" s="11">
        <v>12.05</v>
      </c>
      <c r="H1198" s="11">
        <v>48.6</v>
      </c>
      <c r="I1198" s="11">
        <v>33.317300000000003</v>
      </c>
      <c r="J1198" s="11">
        <v>33.304099999999998</v>
      </c>
      <c r="K1198" s="125">
        <f t="shared" si="129"/>
        <v>1.1000000000003969</v>
      </c>
      <c r="L1198" s="24">
        <v>45.3</v>
      </c>
      <c r="M1198" s="6">
        <v>4.51</v>
      </c>
      <c r="N1198" s="104">
        <v>3.7</v>
      </c>
      <c r="O1198" s="114">
        <v>13.1</v>
      </c>
      <c r="P1198" s="25">
        <f t="shared" si="131"/>
        <v>10.36</v>
      </c>
      <c r="Q1198" s="25">
        <f t="shared" si="132"/>
        <v>1.88</v>
      </c>
      <c r="R1198" s="26">
        <v>2.02</v>
      </c>
      <c r="S1198" s="26">
        <v>39.6</v>
      </c>
      <c r="T1198" s="26">
        <v>33.291400000000003</v>
      </c>
      <c r="U1198" s="121">
        <f t="shared" si="130"/>
        <v>1.5874999999994088</v>
      </c>
      <c r="V1198" s="38">
        <v>6.11</v>
      </c>
      <c r="W1198" s="126">
        <f t="shared" si="126"/>
        <v>2.6874999999998055</v>
      </c>
      <c r="X1198" s="150">
        <v>624</v>
      </c>
      <c r="Y1198" s="40">
        <v>587</v>
      </c>
      <c r="Z1198" s="40">
        <v>621</v>
      </c>
      <c r="AA1198" s="40">
        <v>12.35</v>
      </c>
      <c r="AB1198" s="41">
        <v>8.24</v>
      </c>
      <c r="AC1198" s="48">
        <v>21.2</v>
      </c>
      <c r="AD1198" s="49">
        <v>3.26</v>
      </c>
      <c r="AE1198" s="49">
        <v>320</v>
      </c>
      <c r="AF1198" s="49">
        <v>1.9</v>
      </c>
      <c r="AG1198" s="49">
        <f t="shared" si="125"/>
        <v>8.6449999999999996</v>
      </c>
      <c r="AH1198" s="108">
        <v>0.9</v>
      </c>
      <c r="AK1198" s="56">
        <v>13.56</v>
      </c>
      <c r="AL1198" s="111">
        <v>44.673499999999997</v>
      </c>
      <c r="AM1198" s="111">
        <v>44.6706</v>
      </c>
      <c r="AN1198" s="60">
        <f t="shared" si="127"/>
        <v>70.116054158529835</v>
      </c>
      <c r="AO1198" s="61">
        <v>7.13</v>
      </c>
      <c r="AS1198" s="151">
        <v>300</v>
      </c>
      <c r="AT1198" s="151">
        <v>400</v>
      </c>
      <c r="AU1198" s="151">
        <v>20</v>
      </c>
      <c r="AV1198" s="151">
        <v>25</v>
      </c>
      <c r="AW1198" s="151">
        <v>7</v>
      </c>
      <c r="AX1198" s="151">
        <v>10</v>
      </c>
      <c r="AY1198" s="151">
        <v>2.7</v>
      </c>
      <c r="AZ1198" s="151">
        <v>3.3</v>
      </c>
      <c r="BA1198" s="151">
        <v>2</v>
      </c>
      <c r="BB1198" s="151">
        <v>2</v>
      </c>
      <c r="BC1198" s="151">
        <v>12</v>
      </c>
      <c r="BD1198" s="151">
        <v>50</v>
      </c>
      <c r="BE1198" s="151">
        <v>100</v>
      </c>
      <c r="BF1198" s="151">
        <v>11</v>
      </c>
      <c r="BG1198" s="151">
        <v>30</v>
      </c>
      <c r="BH1198" s="151">
        <v>50</v>
      </c>
      <c r="BI1198" s="151">
        <v>42</v>
      </c>
      <c r="BJ1198" s="151">
        <v>50</v>
      </c>
      <c r="BK1198" s="151">
        <v>8</v>
      </c>
      <c r="BL1198" s="151">
        <v>12</v>
      </c>
      <c r="BM1198" s="151">
        <v>5</v>
      </c>
      <c r="BN1198" s="151">
        <v>10</v>
      </c>
      <c r="BO1198" s="151">
        <v>36</v>
      </c>
      <c r="BP1198" s="151">
        <v>41</v>
      </c>
      <c r="BQ1198" s="151">
        <v>2.4</v>
      </c>
    </row>
    <row r="1199" spans="1:69" x14ac:dyDescent="0.25">
      <c r="A1199" s="154"/>
      <c r="B1199" s="3" t="s">
        <v>117</v>
      </c>
      <c r="C1199" s="23">
        <v>3.4</v>
      </c>
      <c r="D1199" s="11">
        <v>0.9</v>
      </c>
      <c r="E1199" s="11">
        <f t="shared" si="128"/>
        <v>46.5</v>
      </c>
      <c r="F1199" s="11">
        <f t="shared" si="133"/>
        <v>0.81</v>
      </c>
      <c r="K1199" s="125">
        <f t="shared" si="129"/>
        <v>0</v>
      </c>
      <c r="N1199" s="104">
        <v>3.8</v>
      </c>
      <c r="O1199" s="114">
        <v>13.3</v>
      </c>
      <c r="P1199" s="25">
        <f t="shared" si="131"/>
        <v>10.639999999999999</v>
      </c>
      <c r="Q1199" s="25">
        <f t="shared" si="132"/>
        <v>1.9000000000000001</v>
      </c>
      <c r="U1199" s="121">
        <f t="shared" si="130"/>
        <v>0</v>
      </c>
      <c r="W1199" s="126">
        <f t="shared" si="126"/>
        <v>0</v>
      </c>
      <c r="AF1199" s="49">
        <v>1.8</v>
      </c>
      <c r="AG1199" s="49">
        <f t="shared" si="125"/>
        <v>8.19</v>
      </c>
      <c r="AH1199" s="108">
        <v>0.8</v>
      </c>
      <c r="AN1199" s="60">
        <f t="shared" si="127"/>
        <v>0</v>
      </c>
      <c r="AS1199" s="151">
        <v>300</v>
      </c>
      <c r="AT1199" s="151">
        <v>400</v>
      </c>
      <c r="AU1199" s="151">
        <v>20</v>
      </c>
      <c r="AV1199" s="151">
        <v>25</v>
      </c>
      <c r="AW1199" s="151">
        <v>7</v>
      </c>
      <c r="AX1199" s="151">
        <v>10</v>
      </c>
      <c r="AY1199" s="151">
        <v>2.7</v>
      </c>
      <c r="AZ1199" s="151">
        <v>3.3</v>
      </c>
      <c r="BA1199" s="151">
        <v>2</v>
      </c>
      <c r="BB1199" s="151">
        <v>2</v>
      </c>
      <c r="BC1199" s="151">
        <v>12</v>
      </c>
      <c r="BD1199" s="151">
        <v>50</v>
      </c>
      <c r="BE1199" s="151">
        <v>100</v>
      </c>
      <c r="BF1199" s="151">
        <v>11</v>
      </c>
      <c r="BG1199" s="151">
        <v>30</v>
      </c>
      <c r="BH1199" s="151">
        <v>50</v>
      </c>
      <c r="BI1199" s="151">
        <v>42</v>
      </c>
      <c r="BJ1199" s="151">
        <v>50</v>
      </c>
      <c r="BK1199" s="151">
        <v>8</v>
      </c>
      <c r="BL1199" s="151">
        <v>12</v>
      </c>
      <c r="BM1199" s="151">
        <v>5</v>
      </c>
      <c r="BN1199" s="151">
        <v>10</v>
      </c>
      <c r="BO1199" s="151">
        <v>36</v>
      </c>
      <c r="BP1199" s="151">
        <v>41</v>
      </c>
      <c r="BQ1199" s="151">
        <v>2.4</v>
      </c>
    </row>
    <row r="1200" spans="1:69" s="263" customFormat="1" x14ac:dyDescent="0.25">
      <c r="A1200" s="248">
        <v>43594</v>
      </c>
      <c r="B1200" s="249" t="s">
        <v>508</v>
      </c>
      <c r="C1200" s="250">
        <f ca="1">IF(AND('Dosage journalier ML1'!$B$6='suivi tunnel'!A1200,'Dosage journalier ML1'!$B$7='suivi tunnel'!B1200),'Dosage journalier ML1'!$B$27,0)</f>
        <v>0</v>
      </c>
      <c r="D1200" s="251">
        <f ca="1">IF(AND('Dosage journalier ML1'!$B$6='suivi tunnel'!A1200,'Dosage journalier ML1'!$B$7='suivi tunnel'!B1200),'Dosage journalier ML1'!$B$29,0)</f>
        <v>0</v>
      </c>
      <c r="E1200" s="251">
        <f t="shared" ca="1" si="128"/>
        <v>0</v>
      </c>
      <c r="F1200" s="251">
        <f t="shared" ca="1" si="133"/>
        <v>0</v>
      </c>
      <c r="G1200" s="251">
        <f ca="1">IF(AND('Dosage journalier ML1'!$B$6='suivi tunnel'!A1200,'Dosage journalier ML1'!$B$7='suivi tunnel'!B1200),'Dosage journalier ML1'!$B$23,0)</f>
        <v>0</v>
      </c>
      <c r="H1200" s="251">
        <f ca="1">IF(AND('Dosage journalier ML1'!$B$6='suivi tunnel'!A1200,'Dosage journalier ML1'!$B$7='suivi tunnel'!B1200),'Dosage journalier ML1'!$B$22,0)</f>
        <v>0</v>
      </c>
      <c r="I1200" s="251">
        <f ca="1">IF(AND('Dosage journalier ML1'!$B$6='suivi tunnel'!A1200,'Dosage journalier ML1'!$B$7='suivi tunnel'!B1200),'Dosage journalier ML1'!$B$38,0)</f>
        <v>0</v>
      </c>
      <c r="J1200" s="251">
        <f ca="1">IF(AND('Dosage journalier ML1'!$B$6='suivi tunnel'!A1200,'Dosage journalier ML1'!$B$7='suivi tunnel'!B1200),'Dosage journalier ML1'!$B$39,0)</f>
        <v>0</v>
      </c>
      <c r="K1200" s="252">
        <f t="shared" ca="1" si="129"/>
        <v>0</v>
      </c>
      <c r="L1200" s="253">
        <f ca="1">IF(AND('Dosage journalier ML1'!$B$6='suivi tunnel'!A1200,'Dosage journalier ML1'!$B$7='suivi tunnel'!B1200),'Dosage journalier ML1'!$B$24,0)</f>
        <v>0</v>
      </c>
      <c r="M1200" s="254">
        <f ca="1">IF(AND('Dosage journalier ML1'!$B$6='suivi tunnel'!A1200,'Dosage journalier ML1'!$B$7='suivi tunnel'!B1200),'Dosage journalier ML1'!$B$46,0)</f>
        <v>0</v>
      </c>
      <c r="N1200" s="255">
        <f ca="1">IF(AND('Dosage journalier ML1'!$B$6='suivi tunnel'!A1200,'Dosage journalier ML1'!$B$7='suivi tunnel'!B1200),'Dosage journalier ML1'!$B$59,0)</f>
        <v>0</v>
      </c>
      <c r="O1200" s="256">
        <f ca="1">IF(AND('Dosage journalier ML1'!$B$6='suivi tunnel'!A1200,'Dosage journalier ML1'!$B$7='suivi tunnel'!B1200),'Dosage journalier ML1'!$B$69,0)</f>
        <v>0</v>
      </c>
      <c r="P1200" s="250">
        <f t="shared" ca="1" si="131"/>
        <v>0</v>
      </c>
      <c r="Q1200" s="250">
        <f t="shared" ca="1" si="132"/>
        <v>0</v>
      </c>
      <c r="R1200" s="251">
        <f ca="1">IF(AND('Dosage journalier ML1'!$B$6='suivi tunnel'!A1200,'Dosage journalier ML1'!$B$7='suivi tunnel'!B1200),'Dosage journalier ML1'!$B$55,0)</f>
        <v>0</v>
      </c>
      <c r="S1200" s="251">
        <f ca="1">IF(AND('Dosage journalier ML1'!$B$6='suivi tunnel'!A1200,'Dosage journalier ML1'!$B$7='suivi tunnel'!B1200),'Dosage journalier ML1'!$B$54,0)</f>
        <v>0</v>
      </c>
      <c r="T1200" s="251">
        <f ca="1">IF(AND('Dosage journalier ML1'!$B$6='suivi tunnel'!A1200,'Dosage journalier ML1'!$B$7='suivi tunnel'!B1200),'Dosage journalier ML1'!$B$75,0)</f>
        <v>0</v>
      </c>
      <c r="U1200" s="252">
        <f t="shared" ca="1" si="130"/>
        <v>0</v>
      </c>
      <c r="V1200" s="253">
        <f ca="1">IF(AND('Dosage journalier ML1'!$B$6='suivi tunnel'!A1200,'Dosage journalier ML1'!$B$7='suivi tunnel'!B1200),'Dosage journalier ML1'!$B$56,0)</f>
        <v>0</v>
      </c>
      <c r="W1200" s="257">
        <f t="shared" ca="1" si="126"/>
        <v>0</v>
      </c>
      <c r="X1200" s="258">
        <f ca="1">IF(AND('Dosage journalier ML1'!$B$6='suivi tunnel'!A1200,'Dosage journalier ML1'!$B$7='suivi tunnel'!B1200),'Dosage journalier ML1'!$C$87,0)</f>
        <v>0</v>
      </c>
      <c r="Y1200" s="254">
        <f ca="1">IF(AND('Dosage journalier ML1'!$B$6='suivi tunnel'!A1200,'Dosage journalier ML1'!$B$7='suivi tunnel'!B1200),'Dosage journalier ML1'!$C$93,0)</f>
        <v>0</v>
      </c>
      <c r="Z1200" s="254">
        <f ca="1">IF(AND('Dosage journalier ML1'!$B$6='suivi tunnel'!A1200,'Dosage journalier ML1'!$B$7='suivi tunnel'!B1200),'Dosage journalier ML1'!$C$100,0)</f>
        <v>0</v>
      </c>
      <c r="AA1200" s="254">
        <f ca="1">IF(AND('Dosage journalier ML1'!$B$6='suivi tunnel'!A1200,'Dosage journalier ML1'!$B$7='suivi tunnel'!B1200),'Dosage journalier ML1'!$C$109,0)</f>
        <v>0</v>
      </c>
      <c r="AB1200" s="259">
        <f ca="1">IF(AND('Dosage journalier ML1'!$B$6='suivi tunnel'!A1200,'Dosage journalier ML1'!$B$7='suivi tunnel'!B1200),'Dosage journalier ML1'!$C$114,0)</f>
        <v>0</v>
      </c>
      <c r="AC1200" s="260">
        <f ca="1">IF(AND('Dosage journalier ML1'!$B$6='suivi tunnel'!A1200,'Dosage journalier ML1'!$B$7='suivi tunnel'!B1200),'Dosage journalier ML1'!$B$120,0)</f>
        <v>0</v>
      </c>
      <c r="AD1200" s="251">
        <f ca="1">IF(AND('Dosage journalier ML1'!$B$6='suivi tunnel'!A1200,'Dosage journalier ML1'!$B$7='suivi tunnel'!B1200),'Dosage journalier ML1'!$B$121,0)</f>
        <v>0</v>
      </c>
      <c r="AE1200" s="251">
        <f ca="1">IF(AND('Dosage journalier ML1'!$B$6='suivi tunnel'!A1200,'Dosage journalier ML1'!$B$7='suivi tunnel'!B1200),'Dosage journalier ML1'!$B$122,0)</f>
        <v>0</v>
      </c>
      <c r="AF1200" s="251">
        <f ca="1">IF(AND('Dosage journalier ML1'!$B$6='suivi tunnel'!A1200,'Dosage journalier ML1'!$B$7='suivi tunnel'!B1200),'Dosage journalier ML1'!$B$139,0)</f>
        <v>0</v>
      </c>
      <c r="AG1200" s="251">
        <f t="shared" ca="1" si="125"/>
        <v>0</v>
      </c>
      <c r="AH1200" s="256">
        <f ca="1">IF(AND('Dosage journalier ML1'!$B$6='suivi tunnel'!A1200,'Dosage journalier ML1'!$B$7='suivi tunnel'!B1200),'Dosage journalier ML1'!$B$153,0)</f>
        <v>0</v>
      </c>
      <c r="AI1200" s="256"/>
      <c r="AJ1200" s="261">
        <f ca="1">IF(AND('Dosage journalier ML1'!$B$6='suivi tunnel'!A1200,'Dosage journalier ML1'!$B$7='suivi tunnel'!B1200),'Dosage journalier ML1'!$B$156,0)</f>
        <v>0</v>
      </c>
      <c r="AK1200" s="259">
        <f ca="1">IF(AND('Dosage journalier ML1'!$B$6='suivi tunnel'!A1200,'Dosage journalier ML1'!$B$7='suivi tunnel'!B1200),'Dosage journalier ML1'!$B$162,0)</f>
        <v>0</v>
      </c>
      <c r="AL1200" s="259">
        <f ca="1">IF(AND('Dosage journalier ML1'!$B$6='suivi tunnel'!A1200,'Dosage journalier ML1'!$B$7='suivi tunnel'!B1200),'Dosage journalier ML1'!$B$126,0)</f>
        <v>0</v>
      </c>
      <c r="AM1200" s="259">
        <f ca="1">IF(AND('Dosage journalier ML1'!$B$6='suivi tunnel'!A1200,'Dosage journalier ML1'!$B$7='suivi tunnel'!B1200),'Dosage journalier ML1'!$B$127,0)</f>
        <v>0</v>
      </c>
      <c r="AN1200" s="260">
        <f t="shared" ca="1" si="127"/>
        <v>0</v>
      </c>
      <c r="AO1200" s="262">
        <f ca="1">IF(AND('Dosage journalier ML1'!$B$6='suivi tunnel'!A1200,'Dosage journalier ML1'!$B$7='suivi tunnel'!B1200),'Dosage journalier ML1'!$B$134,0)</f>
        <v>0</v>
      </c>
      <c r="AQ1200" s="264"/>
      <c r="AR1200" s="265"/>
      <c r="AS1200" s="263">
        <v>300</v>
      </c>
      <c r="AT1200" s="263">
        <v>400</v>
      </c>
      <c r="AU1200" s="263">
        <v>20</v>
      </c>
      <c r="AV1200" s="263">
        <v>25</v>
      </c>
      <c r="AW1200" s="263">
        <v>7</v>
      </c>
      <c r="AX1200" s="263">
        <v>10</v>
      </c>
      <c r="AY1200" s="263">
        <v>2.7</v>
      </c>
      <c r="AZ1200" s="263">
        <v>3.3</v>
      </c>
      <c r="BA1200" s="263">
        <v>2</v>
      </c>
      <c r="BB1200" s="263">
        <v>2</v>
      </c>
      <c r="BC1200" s="263">
        <v>12</v>
      </c>
      <c r="BD1200" s="263">
        <v>50</v>
      </c>
      <c r="BE1200" s="263">
        <v>100</v>
      </c>
      <c r="BF1200" s="263">
        <v>11</v>
      </c>
      <c r="BG1200" s="263">
        <v>30</v>
      </c>
      <c r="BH1200" s="263">
        <v>50</v>
      </c>
      <c r="BI1200" s="263">
        <v>42</v>
      </c>
      <c r="BJ1200" s="263">
        <v>50</v>
      </c>
      <c r="BK1200" s="263">
        <v>8</v>
      </c>
      <c r="BL1200" s="263">
        <v>12</v>
      </c>
      <c r="BM1200" s="263">
        <v>5</v>
      </c>
      <c r="BN1200" s="263">
        <v>10</v>
      </c>
      <c r="BO1200" s="263">
        <v>36</v>
      </c>
      <c r="BP1200" s="263">
        <v>41</v>
      </c>
      <c r="BQ1200" s="263">
        <v>2.4</v>
      </c>
    </row>
    <row r="1201" spans="1:69" x14ac:dyDescent="0.25">
      <c r="A1201" s="154">
        <v>43602</v>
      </c>
      <c r="B1201" s="243" t="s">
        <v>166</v>
      </c>
      <c r="C1201" s="23">
        <f ca="1">IF(AND('Dosage journalier ML1'!$B$6='suivi tunnel'!A1201,'Dosage journalier ML1'!$B$7='suivi tunnel'!B1201),'Dosage journalier ML1'!$B$27,0)</f>
        <v>0</v>
      </c>
      <c r="D1201" s="11">
        <f ca="1">IF(AND('Dosage journalier ML1'!$B$6='suivi tunnel'!A1201,'Dosage journalier ML1'!$B$7='suivi tunnel'!B1201),'Dosage journalier ML1'!$B$29,0)</f>
        <v>0</v>
      </c>
      <c r="E1201" s="11">
        <f t="shared" ca="1" si="128"/>
        <v>0</v>
      </c>
      <c r="F1201" s="11">
        <f t="shared" ca="1" si="133"/>
        <v>0</v>
      </c>
      <c r="G1201" s="11">
        <f ca="1">IF(AND('Dosage journalier ML1'!$B$6='suivi tunnel'!A1201,'Dosage journalier ML1'!$B$7='suivi tunnel'!B1201),'Dosage journalier ML1'!$B$23,0)</f>
        <v>0</v>
      </c>
      <c r="H1201" s="11">
        <f ca="1">IF(AND('Dosage journalier ML1'!$B$6='suivi tunnel'!A1201,'Dosage journalier ML1'!$B$7='suivi tunnel'!B1201),'Dosage journalier ML1'!$B$22,0)</f>
        <v>0</v>
      </c>
      <c r="I1201" s="11">
        <f ca="1">IF(AND('Dosage journalier ML1'!$B$6='suivi tunnel'!A1201,'Dosage journalier ML1'!$B$7='suivi tunnel'!B1201),'Dosage journalier ML1'!$B$38,0)</f>
        <v>0</v>
      </c>
      <c r="J1201" s="11">
        <f ca="1">IF(AND('Dosage journalier ML1'!$B$6='suivi tunnel'!A1201,'Dosage journalier ML1'!$B$7='suivi tunnel'!B1201),'Dosage journalier ML1'!$B$39,0)</f>
        <v>0</v>
      </c>
      <c r="K1201" s="125">
        <f t="shared" ca="1" si="129"/>
        <v>0</v>
      </c>
      <c r="L1201" s="24">
        <f ca="1">IF(AND('Dosage journalier ML1'!$B$6='suivi tunnel'!A1201,'Dosage journalier ML1'!$B$7='suivi tunnel'!B1201),'Dosage journalier ML1'!$B$24,0)</f>
        <v>0</v>
      </c>
      <c r="M1201" s="6">
        <f ca="1">IF(AND('Dosage journalier ML1'!$B$6='suivi tunnel'!A1201,'Dosage journalier ML1'!$B$7='suivi tunnel'!B1201),'Dosage journalier ML1'!$B$46,0)</f>
        <v>0</v>
      </c>
      <c r="N1201" s="104">
        <f ca="1">IF(AND('Dosage journalier ML1'!$B$6='suivi tunnel'!A1201,'Dosage journalier ML1'!$B$7='suivi tunnel'!B1201),'Dosage journalier ML1'!$B$59,0)</f>
        <v>0</v>
      </c>
      <c r="O1201" s="114">
        <f ca="1">IF(AND('Dosage journalier ML1'!$B$6='suivi tunnel'!A1201,'Dosage journalier ML1'!$B$7='suivi tunnel'!B1201),'Dosage journalier ML1'!$B$69,0)</f>
        <v>0</v>
      </c>
      <c r="P1201" s="25">
        <f t="shared" ca="1" si="131"/>
        <v>0</v>
      </c>
      <c r="Q1201" s="25">
        <f t="shared" ca="1" si="132"/>
        <v>0</v>
      </c>
      <c r="R1201" s="26">
        <f ca="1">IF(AND('Dosage journalier ML1'!$B$6='suivi tunnel'!A1201,'Dosage journalier ML1'!$B$7='suivi tunnel'!B1201),'Dosage journalier ML1'!$B$55,0)</f>
        <v>0</v>
      </c>
      <c r="S1201" s="26">
        <f ca="1">IF(AND('Dosage journalier ML1'!$B$6='suivi tunnel'!A1201,'Dosage journalier ML1'!$B$7='suivi tunnel'!B1201),'Dosage journalier ML1'!$B$54,0)</f>
        <v>0</v>
      </c>
      <c r="T1201" s="26">
        <f ca="1">IF(AND('Dosage journalier ML1'!$B$6='suivi tunnel'!A1201,'Dosage journalier ML1'!$B$7='suivi tunnel'!B1201),'Dosage journalier ML1'!$B$75,0)</f>
        <v>0</v>
      </c>
      <c r="U1201" s="121">
        <f t="shared" ca="1" si="130"/>
        <v>0</v>
      </c>
      <c r="V1201" s="38">
        <f ca="1">IF(AND('Dosage journalier ML1'!$B$6='suivi tunnel'!A1201,'Dosage journalier ML1'!$B$7='suivi tunnel'!B1201),'Dosage journalier ML1'!$B$56,0)</f>
        <v>0</v>
      </c>
      <c r="W1201" s="126">
        <f t="shared" ca="1" si="126"/>
        <v>0</v>
      </c>
      <c r="X1201" s="150">
        <f ca="1">IF(AND('Dosage journalier ML1'!$B$6='suivi tunnel'!A1201,'Dosage journalier ML1'!$B$7='suivi tunnel'!B1201),'Dosage journalier ML1'!$C$87,0)</f>
        <v>0</v>
      </c>
      <c r="Y1201" s="40">
        <f ca="1">IF(AND('Dosage journalier ML1'!$B$6='suivi tunnel'!A1201,'Dosage journalier ML1'!$B$7='suivi tunnel'!B1201),'Dosage journalier ML1'!$C$93,0)</f>
        <v>0</v>
      </c>
      <c r="Z1201" s="40">
        <f ca="1">IF(AND('Dosage journalier ML1'!$B$6='suivi tunnel'!A1201,'Dosage journalier ML1'!$B$7='suivi tunnel'!B1201),'Dosage journalier ML1'!$C$100,0)</f>
        <v>0</v>
      </c>
      <c r="AA1201" s="40">
        <f ca="1">IF(AND('Dosage journalier ML1'!$B$6='suivi tunnel'!A1201,'Dosage journalier ML1'!$B$7='suivi tunnel'!B1201),'Dosage journalier ML1'!$C$109,0)</f>
        <v>0</v>
      </c>
      <c r="AB1201" s="41">
        <f ca="1">IF(AND('Dosage journalier ML1'!$B$6='suivi tunnel'!A1201,'Dosage journalier ML1'!$B$7='suivi tunnel'!B1201),'Dosage journalier ML1'!$C$114,0)</f>
        <v>0</v>
      </c>
      <c r="AC1201" s="48">
        <f ca="1">IF(AND('Dosage journalier ML1'!$B$6='suivi tunnel'!A1201,'Dosage journalier ML1'!$B$7='suivi tunnel'!B1201),'Dosage journalier ML1'!$B$120,0)</f>
        <v>0</v>
      </c>
      <c r="AD1201" s="49">
        <f ca="1">IF(AND('Dosage journalier ML1'!$B$6='suivi tunnel'!A1201,'Dosage journalier ML1'!$B$7='suivi tunnel'!B1201),'Dosage journalier ML1'!$B$121,0)</f>
        <v>0</v>
      </c>
      <c r="AE1201" s="49">
        <f ca="1">IF(AND('Dosage journalier ML1'!$B$6='suivi tunnel'!A1201,'Dosage journalier ML1'!$B$7='suivi tunnel'!B1201),'Dosage journalier ML1'!$B$122,0)</f>
        <v>0</v>
      </c>
      <c r="AF1201" s="49">
        <f ca="1">IF(AND('Dosage journalier ML1'!$B$6='suivi tunnel'!A1201,'Dosage journalier ML1'!$B$7='suivi tunnel'!B1201),'Dosage journalier ML1'!$B$139,0)</f>
        <v>0</v>
      </c>
      <c r="AG1201" s="49">
        <f t="shared" ca="1" si="125"/>
        <v>0</v>
      </c>
      <c r="AH1201" s="108">
        <f ca="1">IF(AND('Dosage journalier ML1'!$B$6='suivi tunnel'!A1201,'Dosage journalier ML1'!$B$7='suivi tunnel'!B1201),'Dosage journalier ML1'!$B$153,0)</f>
        <v>0</v>
      </c>
      <c r="AJ1201" s="80">
        <f ca="1">IF(AND('Dosage journalier ML1'!$B$6='suivi tunnel'!A1201,'Dosage journalier ML1'!$B$7='suivi tunnel'!B1201),'Dosage journalier ML1'!$B$156,0)</f>
        <v>0</v>
      </c>
      <c r="AK1201" s="56">
        <f ca="1">IF(AND('Dosage journalier ML1'!$B$6='suivi tunnel'!A1201,'Dosage journalier ML1'!$B$7='suivi tunnel'!B1201),'Dosage journalier ML1'!$B$162,0)</f>
        <v>0</v>
      </c>
      <c r="AL1201" s="111">
        <f ca="1">IF(AND('Dosage journalier ML1'!$B$6='suivi tunnel'!A1201,'Dosage journalier ML1'!$B$7='suivi tunnel'!B1201),'Dosage journalier ML1'!$B$126,0)</f>
        <v>0</v>
      </c>
      <c r="AM1201" s="111">
        <f ca="1">IF(AND('Dosage journalier ML1'!$B$6='suivi tunnel'!A1201,'Dosage journalier ML1'!$B$7='suivi tunnel'!B1201),'Dosage journalier ML1'!$B$127,0)</f>
        <v>0</v>
      </c>
      <c r="AN1201" s="60">
        <f t="shared" ca="1" si="127"/>
        <v>0</v>
      </c>
      <c r="AO1201" s="61">
        <f ca="1">IF(AND('Dosage journalier ML1'!$B$6='suivi tunnel'!A1201,'Dosage journalier ML1'!$B$7='suivi tunnel'!B1201),'Dosage journalier ML1'!$B$134,0)</f>
        <v>0</v>
      </c>
      <c r="AS1201" s="151">
        <v>300</v>
      </c>
      <c r="AT1201" s="151">
        <v>400</v>
      </c>
      <c r="AU1201" s="151">
        <v>20</v>
      </c>
      <c r="AV1201" s="151">
        <v>25</v>
      </c>
      <c r="AW1201" s="151">
        <v>7</v>
      </c>
      <c r="AX1201" s="151">
        <v>10</v>
      </c>
      <c r="AY1201" s="151">
        <v>2.7</v>
      </c>
      <c r="AZ1201" s="151">
        <v>3.3</v>
      </c>
      <c r="BA1201" s="151">
        <v>2</v>
      </c>
      <c r="BB1201" s="151">
        <v>2</v>
      </c>
      <c r="BC1201" s="151">
        <v>12</v>
      </c>
      <c r="BD1201" s="151">
        <v>50</v>
      </c>
      <c r="BE1201" s="151">
        <v>100</v>
      </c>
      <c r="BF1201" s="151">
        <v>11</v>
      </c>
      <c r="BG1201" s="151">
        <v>30</v>
      </c>
      <c r="BH1201" s="151">
        <v>50</v>
      </c>
      <c r="BI1201" s="151">
        <v>42</v>
      </c>
      <c r="BJ1201" s="151">
        <v>50</v>
      </c>
      <c r="BK1201" s="151">
        <v>8</v>
      </c>
      <c r="BL1201" s="151">
        <v>12</v>
      </c>
      <c r="BM1201" s="151">
        <v>5</v>
      </c>
      <c r="BN1201" s="151">
        <v>10</v>
      </c>
      <c r="BO1201" s="151">
        <v>36</v>
      </c>
      <c r="BP1201" s="151">
        <v>41</v>
      </c>
      <c r="BQ1201" s="151">
        <v>2.4</v>
      </c>
    </row>
    <row r="1202" spans="1:69" x14ac:dyDescent="0.25">
      <c r="A1202" s="154"/>
      <c r="B1202" s="243"/>
      <c r="C1202" s="23">
        <f ca="1">IF(AND('Dosage journalier ML1'!$B$6='suivi tunnel'!A1202,'Dosage journalier ML1'!$B$7='suivi tunnel'!B1202),'Dosage journalier ML1'!$B$27,0)</f>
        <v>0</v>
      </c>
      <c r="D1202" s="11">
        <f ca="1">IF(AND('Dosage journalier ML1'!$B$6='suivi tunnel'!A1202,'Dosage journalier ML1'!$B$7='suivi tunnel'!B1202),'Dosage journalier ML1'!$B$29,0)</f>
        <v>0</v>
      </c>
      <c r="E1202" s="11">
        <f t="shared" ca="1" si="128"/>
        <v>0</v>
      </c>
      <c r="F1202" s="11">
        <f t="shared" ca="1" si="133"/>
        <v>0</v>
      </c>
      <c r="G1202" s="11">
        <f ca="1">IF(AND('Dosage journalier ML1'!$B$6='suivi tunnel'!A1202,'Dosage journalier ML1'!$B$7='suivi tunnel'!B1202),'Dosage journalier ML1'!$B$23,0)</f>
        <v>0</v>
      </c>
      <c r="H1202" s="11">
        <f ca="1">IF(AND('Dosage journalier ML1'!$B$6='suivi tunnel'!A1202,'Dosage journalier ML1'!$B$7='suivi tunnel'!B1202),'Dosage journalier ML1'!$B$22,0)</f>
        <v>0</v>
      </c>
      <c r="I1202" s="11">
        <f ca="1">IF(AND('Dosage journalier ML1'!$B$6='suivi tunnel'!A1202,'Dosage journalier ML1'!$B$7='suivi tunnel'!B1202),'Dosage journalier ML1'!$B$38,0)</f>
        <v>0</v>
      </c>
      <c r="J1202" s="11">
        <f ca="1">IF(AND('Dosage journalier ML1'!$B$6='suivi tunnel'!A1202,'Dosage journalier ML1'!$B$7='suivi tunnel'!B1202),'Dosage journalier ML1'!$B$39,0)</f>
        <v>0</v>
      </c>
      <c r="K1202" s="125">
        <f t="shared" ca="1" si="129"/>
        <v>0</v>
      </c>
      <c r="L1202" s="24">
        <f ca="1">IF(AND('Dosage journalier ML1'!$B$6='suivi tunnel'!A1202,'Dosage journalier ML1'!$B$7='suivi tunnel'!B1202),'Dosage journalier ML1'!$B$24,0)</f>
        <v>0</v>
      </c>
      <c r="M1202" s="6">
        <f ca="1">IF(AND('Dosage journalier ML1'!$B$6='suivi tunnel'!A1202,'Dosage journalier ML1'!$B$7='suivi tunnel'!B1202),'Dosage journalier ML1'!$B$46,0)</f>
        <v>0</v>
      </c>
      <c r="N1202" s="104">
        <f ca="1">IF(AND('Dosage journalier ML1'!$B$6='suivi tunnel'!A1202,'Dosage journalier ML1'!$B$7='suivi tunnel'!B1202),'Dosage journalier ML1'!$B$59,0)</f>
        <v>0</v>
      </c>
      <c r="O1202" s="114">
        <f ca="1">IF(AND('Dosage journalier ML1'!$B$6='suivi tunnel'!A1202,'Dosage journalier ML1'!$B$7='suivi tunnel'!B1202),'Dosage journalier ML1'!$B$69,0)</f>
        <v>0</v>
      </c>
      <c r="P1202" s="25">
        <f t="shared" ca="1" si="131"/>
        <v>0</v>
      </c>
      <c r="Q1202" s="25">
        <f t="shared" ca="1" si="132"/>
        <v>0</v>
      </c>
      <c r="R1202" s="26">
        <f ca="1">IF(AND('Dosage journalier ML1'!$B$6='suivi tunnel'!A1202,'Dosage journalier ML1'!$B$7='suivi tunnel'!B1202),'Dosage journalier ML1'!$B$55,0)</f>
        <v>0</v>
      </c>
      <c r="S1202" s="26">
        <f ca="1">IF(AND('Dosage journalier ML1'!$B$6='suivi tunnel'!A1202,'Dosage journalier ML1'!$B$7='suivi tunnel'!B1202),'Dosage journalier ML1'!$B$54,0)</f>
        <v>0</v>
      </c>
      <c r="T1202" s="26">
        <f ca="1">IF(AND('Dosage journalier ML1'!$B$6='suivi tunnel'!A1202,'Dosage journalier ML1'!$B$7='suivi tunnel'!B1202),'Dosage journalier ML1'!$B$75,0)</f>
        <v>0</v>
      </c>
      <c r="U1202" s="121">
        <f t="shared" ca="1" si="130"/>
        <v>0</v>
      </c>
      <c r="V1202" s="38">
        <f ca="1">IF(AND('Dosage journalier ML1'!$B$6='suivi tunnel'!A1202,'Dosage journalier ML1'!$B$7='suivi tunnel'!B1202),'Dosage journalier ML1'!$B$56,0)</f>
        <v>0</v>
      </c>
      <c r="W1202" s="126">
        <f t="shared" ca="1" si="126"/>
        <v>0</v>
      </c>
      <c r="X1202" s="150">
        <f ca="1">IF(AND('Dosage journalier ML1'!$B$6='suivi tunnel'!A1202,'Dosage journalier ML1'!$B$7='suivi tunnel'!B1202),'Dosage journalier ML1'!$C$87,0)</f>
        <v>0</v>
      </c>
      <c r="Y1202" s="40">
        <f ca="1">IF(AND('Dosage journalier ML1'!$B$6='suivi tunnel'!A1202,'Dosage journalier ML1'!$B$7='suivi tunnel'!B1202),'Dosage journalier ML1'!$C$93,0)</f>
        <v>0</v>
      </c>
      <c r="Z1202" s="40">
        <f ca="1">IF(AND('Dosage journalier ML1'!$B$6='suivi tunnel'!A1202,'Dosage journalier ML1'!$B$7='suivi tunnel'!B1202),'Dosage journalier ML1'!$C$100,0)</f>
        <v>0</v>
      </c>
      <c r="AA1202" s="40">
        <f ca="1">IF(AND('Dosage journalier ML1'!$B$6='suivi tunnel'!A1202,'Dosage journalier ML1'!$B$7='suivi tunnel'!B1202),'Dosage journalier ML1'!$C$109,0)</f>
        <v>0</v>
      </c>
      <c r="AB1202" s="41">
        <f ca="1">IF(AND('Dosage journalier ML1'!$B$6='suivi tunnel'!A1202,'Dosage journalier ML1'!$B$7='suivi tunnel'!B1202),'Dosage journalier ML1'!$C$114,0)</f>
        <v>0</v>
      </c>
      <c r="AC1202" s="48">
        <f ca="1">IF(AND('Dosage journalier ML1'!$B$6='suivi tunnel'!A1202,'Dosage journalier ML1'!$B$7='suivi tunnel'!B1202),'Dosage journalier ML1'!$B$120,0)</f>
        <v>0</v>
      </c>
      <c r="AD1202" s="49">
        <f ca="1">IF(AND('Dosage journalier ML1'!$B$6='suivi tunnel'!A1202,'Dosage journalier ML1'!$B$7='suivi tunnel'!B1202),'Dosage journalier ML1'!$B$121,0)</f>
        <v>0</v>
      </c>
      <c r="AE1202" s="49">
        <f ca="1">IF(AND('Dosage journalier ML1'!$B$6='suivi tunnel'!A1202,'Dosage journalier ML1'!$B$7='suivi tunnel'!B1202),'Dosage journalier ML1'!$B$122,0)</f>
        <v>0</v>
      </c>
      <c r="AF1202" s="49">
        <f ca="1">IF(AND('Dosage journalier ML1'!$B$6='suivi tunnel'!A1202,'Dosage journalier ML1'!$B$7='suivi tunnel'!B1202),'Dosage journalier ML1'!$B$139,0)</f>
        <v>0</v>
      </c>
      <c r="AG1202" s="49">
        <f t="shared" ca="1" si="125"/>
        <v>0</v>
      </c>
      <c r="AH1202" s="108">
        <f ca="1">IF(AND('Dosage journalier ML1'!$B$6='suivi tunnel'!A1202,'Dosage journalier ML1'!$B$7='suivi tunnel'!B1202),'Dosage journalier ML1'!$B$153,0)</f>
        <v>0</v>
      </c>
      <c r="AJ1202" s="80">
        <f ca="1">IF(AND('Dosage journalier ML1'!$B$6='suivi tunnel'!A1202,'Dosage journalier ML1'!$B$7='suivi tunnel'!B1202),'Dosage journalier ML1'!$B$156,0)</f>
        <v>0</v>
      </c>
      <c r="AK1202" s="56">
        <f ca="1">IF(AND('Dosage journalier ML1'!$B$6='suivi tunnel'!A1202,'Dosage journalier ML1'!$B$7='suivi tunnel'!B1202),'Dosage journalier ML1'!$B$162,0)</f>
        <v>0</v>
      </c>
      <c r="AL1202" s="111">
        <f ca="1">IF(AND('Dosage journalier ML1'!$B$6='suivi tunnel'!A1202,'Dosage journalier ML1'!$B$7='suivi tunnel'!B1202),'Dosage journalier ML1'!$B$126,0)</f>
        <v>0</v>
      </c>
      <c r="AM1202" s="111">
        <f ca="1">IF(AND('Dosage journalier ML1'!$B$6='suivi tunnel'!A1202,'Dosage journalier ML1'!$B$7='suivi tunnel'!B1202),'Dosage journalier ML1'!$B$127,0)</f>
        <v>0</v>
      </c>
      <c r="AN1202" s="60">
        <f t="shared" ca="1" si="127"/>
        <v>0</v>
      </c>
      <c r="AO1202" s="61">
        <f ca="1">IF(AND('Dosage journalier ML1'!$B$6='suivi tunnel'!A1202,'Dosage journalier ML1'!$B$7='suivi tunnel'!B1202),'Dosage journalier ML1'!$B$134,0)</f>
        <v>0</v>
      </c>
      <c r="AS1202" s="151">
        <v>300</v>
      </c>
      <c r="AT1202" s="151">
        <v>400</v>
      </c>
      <c r="AU1202" s="151">
        <v>20</v>
      </c>
      <c r="AV1202" s="151">
        <v>25</v>
      </c>
      <c r="AW1202" s="151">
        <v>7</v>
      </c>
      <c r="AX1202" s="151">
        <v>10</v>
      </c>
      <c r="AY1202" s="151">
        <v>2.7</v>
      </c>
      <c r="AZ1202" s="151">
        <v>3.3</v>
      </c>
      <c r="BA1202" s="151">
        <v>2</v>
      </c>
      <c r="BB1202" s="151">
        <v>2</v>
      </c>
      <c r="BC1202" s="151">
        <v>12</v>
      </c>
      <c r="BD1202" s="151">
        <v>50</v>
      </c>
      <c r="BE1202" s="151">
        <v>100</v>
      </c>
      <c r="BF1202" s="151">
        <v>11</v>
      </c>
      <c r="BG1202" s="151">
        <v>30</v>
      </c>
      <c r="BH1202" s="151">
        <v>50</v>
      </c>
      <c r="BI1202" s="151">
        <v>42</v>
      </c>
      <c r="BJ1202" s="151">
        <v>50</v>
      </c>
      <c r="BK1202" s="151">
        <v>8</v>
      </c>
      <c r="BL1202" s="151">
        <v>12</v>
      </c>
      <c r="BM1202" s="151">
        <v>5</v>
      </c>
      <c r="BN1202" s="151">
        <v>10</v>
      </c>
      <c r="BO1202" s="151">
        <v>36</v>
      </c>
      <c r="BP1202" s="151">
        <v>41</v>
      </c>
      <c r="BQ1202" s="151">
        <v>2.4</v>
      </c>
    </row>
    <row r="1203" spans="1:69" x14ac:dyDescent="0.25">
      <c r="A1203" s="154"/>
      <c r="C1203" s="23">
        <f ca="1">IF(AND('Dosage journalier ML1'!$B$6='suivi tunnel'!A1203,'Dosage journalier ML1'!$B$7='suivi tunnel'!B1203),'Dosage journalier ML1'!$B$27,0)</f>
        <v>0</v>
      </c>
      <c r="D1203" s="11">
        <f ca="1">IF(AND('Dosage journalier ML1'!$B$6='suivi tunnel'!A1203,'Dosage journalier ML1'!$B$7='suivi tunnel'!B1203),'Dosage journalier ML1'!$B$29,0)</f>
        <v>0</v>
      </c>
      <c r="E1203" s="11">
        <f t="shared" ca="1" si="128"/>
        <v>0</v>
      </c>
      <c r="F1203" s="11">
        <f t="shared" ca="1" si="133"/>
        <v>0</v>
      </c>
      <c r="G1203" s="11">
        <f ca="1">IF(AND('Dosage journalier ML1'!$B$6='suivi tunnel'!A1203,'Dosage journalier ML1'!$B$7='suivi tunnel'!B1203),'Dosage journalier ML1'!$B$23,0)</f>
        <v>0</v>
      </c>
      <c r="H1203" s="11">
        <f ca="1">IF(AND('Dosage journalier ML1'!$B$6='suivi tunnel'!A1203,'Dosage journalier ML1'!$B$7='suivi tunnel'!B1203),'Dosage journalier ML1'!$B$22,0)</f>
        <v>0</v>
      </c>
      <c r="I1203" s="11">
        <f ca="1">IF(AND('Dosage journalier ML1'!$B$6='suivi tunnel'!A1203,'Dosage journalier ML1'!$B$7='suivi tunnel'!B1203),'Dosage journalier ML1'!$B$38,0)</f>
        <v>0</v>
      </c>
      <c r="J1203" s="11">
        <f ca="1">IF(AND('Dosage journalier ML1'!$B$6='suivi tunnel'!A1203,'Dosage journalier ML1'!$B$7='suivi tunnel'!B1203),'Dosage journalier ML1'!$B$39,0)</f>
        <v>0</v>
      </c>
      <c r="K1203" s="125">
        <f t="shared" ca="1" si="129"/>
        <v>0</v>
      </c>
      <c r="L1203" s="24">
        <f ca="1">IF(AND('Dosage journalier ML1'!$B$6='suivi tunnel'!A1203,'Dosage journalier ML1'!$B$7='suivi tunnel'!B1203),'Dosage journalier ML1'!$B$24,0)</f>
        <v>0</v>
      </c>
      <c r="M1203" s="6">
        <f ca="1">IF(AND('Dosage journalier ML1'!$B$6='suivi tunnel'!A1203,'Dosage journalier ML1'!$B$7='suivi tunnel'!B1203),'Dosage journalier ML1'!$B$46,0)</f>
        <v>0</v>
      </c>
      <c r="N1203" s="104">
        <f ca="1">IF(AND('Dosage journalier ML1'!$B$6='suivi tunnel'!A1203,'Dosage journalier ML1'!$B$7='suivi tunnel'!B1203),'Dosage journalier ML1'!$B$59,0)</f>
        <v>0</v>
      </c>
      <c r="O1203" s="114">
        <f ca="1">IF(AND('Dosage journalier ML1'!$B$6='suivi tunnel'!A1203,'Dosage journalier ML1'!$B$7='suivi tunnel'!B1203),'Dosage journalier ML1'!$B$69,0)</f>
        <v>0</v>
      </c>
      <c r="P1203" s="25">
        <f t="shared" ca="1" si="131"/>
        <v>0</v>
      </c>
      <c r="Q1203" s="25">
        <f t="shared" ca="1" si="132"/>
        <v>0</v>
      </c>
      <c r="R1203" s="26">
        <f ca="1">IF(AND('Dosage journalier ML1'!$B$6='suivi tunnel'!A1203,'Dosage journalier ML1'!$B$7='suivi tunnel'!B1203),'Dosage journalier ML1'!$B$55,0)</f>
        <v>0</v>
      </c>
      <c r="S1203" s="26">
        <f ca="1">IF(AND('Dosage journalier ML1'!$B$6='suivi tunnel'!A1203,'Dosage journalier ML1'!$B$7='suivi tunnel'!B1203),'Dosage journalier ML1'!$B$54,0)</f>
        <v>0</v>
      </c>
      <c r="T1203" s="26">
        <f ca="1">IF(AND('Dosage journalier ML1'!$B$6='suivi tunnel'!A1203,'Dosage journalier ML1'!$B$7='suivi tunnel'!B1203),'Dosage journalier ML1'!$B$75,0)</f>
        <v>0</v>
      </c>
      <c r="U1203" s="121">
        <f t="shared" ca="1" si="130"/>
        <v>0</v>
      </c>
      <c r="V1203" s="38">
        <f ca="1">IF(AND('Dosage journalier ML1'!$B$6='suivi tunnel'!A1203,'Dosage journalier ML1'!$B$7='suivi tunnel'!B1203),'Dosage journalier ML1'!$B$56,0)</f>
        <v>0</v>
      </c>
      <c r="W1203" s="126">
        <f t="shared" ca="1" si="126"/>
        <v>0</v>
      </c>
      <c r="X1203" s="150">
        <f ca="1">IF(AND('Dosage journalier ML1'!$B$6='suivi tunnel'!A1203,'Dosage journalier ML1'!$B$7='suivi tunnel'!B1203),'Dosage journalier ML1'!$C$87,0)</f>
        <v>0</v>
      </c>
      <c r="Y1203" s="40">
        <f ca="1">IF(AND('Dosage journalier ML1'!$B$6='suivi tunnel'!A1203,'Dosage journalier ML1'!$B$7='suivi tunnel'!B1203),'Dosage journalier ML1'!$C$93,0)</f>
        <v>0</v>
      </c>
      <c r="Z1203" s="40">
        <f ca="1">IF(AND('Dosage journalier ML1'!$B$6='suivi tunnel'!A1203,'Dosage journalier ML1'!$B$7='suivi tunnel'!B1203),'Dosage journalier ML1'!$C$100,0)</f>
        <v>0</v>
      </c>
      <c r="AA1203" s="40">
        <f ca="1">IF(AND('Dosage journalier ML1'!$B$6='suivi tunnel'!A1203,'Dosage journalier ML1'!$B$7='suivi tunnel'!B1203),'Dosage journalier ML1'!$C$109,0)</f>
        <v>0</v>
      </c>
      <c r="AB1203" s="41">
        <f ca="1">IF(AND('Dosage journalier ML1'!$B$6='suivi tunnel'!A1203,'Dosage journalier ML1'!$B$7='suivi tunnel'!B1203),'Dosage journalier ML1'!$C$114,0)</f>
        <v>0</v>
      </c>
      <c r="AC1203" s="48">
        <f ca="1">IF(AND('Dosage journalier ML1'!$B$6='suivi tunnel'!A1203,'Dosage journalier ML1'!$B$7='suivi tunnel'!B1203),'Dosage journalier ML1'!$B$120,0)</f>
        <v>0</v>
      </c>
      <c r="AD1203" s="49">
        <f ca="1">IF(AND('Dosage journalier ML1'!$B$6='suivi tunnel'!A1203,'Dosage journalier ML1'!$B$7='suivi tunnel'!B1203),'Dosage journalier ML1'!$B$121,0)</f>
        <v>0</v>
      </c>
      <c r="AE1203" s="49">
        <f ca="1">IF(AND('Dosage journalier ML1'!$B$6='suivi tunnel'!A1203,'Dosage journalier ML1'!$B$7='suivi tunnel'!B1203),'Dosage journalier ML1'!$B$122,0)</f>
        <v>0</v>
      </c>
      <c r="AF1203" s="49">
        <f ca="1">IF(AND('Dosage journalier ML1'!$B$6='suivi tunnel'!A1203,'Dosage journalier ML1'!$B$7='suivi tunnel'!B1203),'Dosage journalier ML1'!$B$139,0)</f>
        <v>0</v>
      </c>
      <c r="AG1203" s="49">
        <f t="shared" ca="1" si="125"/>
        <v>0</v>
      </c>
      <c r="AH1203" s="108">
        <f ca="1">IF(AND('Dosage journalier ML1'!$B$6='suivi tunnel'!A1203,'Dosage journalier ML1'!$B$7='suivi tunnel'!B1203),'Dosage journalier ML1'!$B$153,0)</f>
        <v>0</v>
      </c>
      <c r="AJ1203" s="80">
        <f ca="1">IF(AND('Dosage journalier ML1'!$B$6='suivi tunnel'!A1203,'Dosage journalier ML1'!$B$7='suivi tunnel'!B1203),'Dosage journalier ML1'!$B$156,0)</f>
        <v>0</v>
      </c>
      <c r="AK1203" s="56">
        <f ca="1">IF(AND('Dosage journalier ML1'!$B$6='suivi tunnel'!A1203,'Dosage journalier ML1'!$B$7='suivi tunnel'!B1203),'Dosage journalier ML1'!$B$162,0)</f>
        <v>0</v>
      </c>
      <c r="AL1203" s="111">
        <f ca="1">IF(AND('Dosage journalier ML1'!$B$6='suivi tunnel'!A1203,'Dosage journalier ML1'!$B$7='suivi tunnel'!B1203),'Dosage journalier ML1'!$B$126,0)</f>
        <v>0</v>
      </c>
      <c r="AM1203" s="111">
        <f ca="1">IF(AND('Dosage journalier ML1'!$B$6='suivi tunnel'!A1203,'Dosage journalier ML1'!$B$7='suivi tunnel'!B1203),'Dosage journalier ML1'!$B$127,0)</f>
        <v>0</v>
      </c>
      <c r="AN1203" s="60">
        <f t="shared" ca="1" si="127"/>
        <v>0</v>
      </c>
      <c r="AO1203" s="61">
        <f ca="1">IF(AND('Dosage journalier ML1'!$B$6='suivi tunnel'!A1203,'Dosage journalier ML1'!$B$7='suivi tunnel'!B1203),'Dosage journalier ML1'!$B$134,0)</f>
        <v>0</v>
      </c>
      <c r="AS1203" s="151">
        <v>300</v>
      </c>
      <c r="AT1203" s="151">
        <v>400</v>
      </c>
      <c r="AU1203" s="151">
        <v>20</v>
      </c>
      <c r="AV1203" s="151">
        <v>25</v>
      </c>
      <c r="AW1203" s="151">
        <v>7</v>
      </c>
      <c r="AX1203" s="151">
        <v>10</v>
      </c>
      <c r="AY1203" s="151">
        <v>2.7</v>
      </c>
      <c r="AZ1203" s="151">
        <v>3.3</v>
      </c>
      <c r="BA1203" s="151">
        <v>2</v>
      </c>
      <c r="BB1203" s="151">
        <v>2</v>
      </c>
      <c r="BC1203" s="151">
        <v>12</v>
      </c>
      <c r="BD1203" s="151">
        <v>50</v>
      </c>
      <c r="BE1203" s="151">
        <v>100</v>
      </c>
      <c r="BF1203" s="151">
        <v>11</v>
      </c>
      <c r="BG1203" s="151">
        <v>30</v>
      </c>
      <c r="BH1203" s="151">
        <v>50</v>
      </c>
      <c r="BI1203" s="151">
        <v>42</v>
      </c>
      <c r="BJ1203" s="151">
        <v>50</v>
      </c>
      <c r="BK1203" s="151">
        <v>8</v>
      </c>
      <c r="BL1203" s="151">
        <v>12</v>
      </c>
      <c r="BM1203" s="151">
        <v>5</v>
      </c>
      <c r="BN1203" s="151">
        <v>10</v>
      </c>
      <c r="BO1203" s="151">
        <v>36</v>
      </c>
      <c r="BP1203" s="151">
        <v>41</v>
      </c>
      <c r="BQ1203" s="151">
        <v>2.4</v>
      </c>
    </row>
    <row r="1204" spans="1:69" x14ac:dyDescent="0.25">
      <c r="A1204" s="154"/>
      <c r="C1204" s="23">
        <f ca="1">IF(AND('Dosage journalier ML1'!$B$6='suivi tunnel'!A1204,'Dosage journalier ML1'!$B$7='suivi tunnel'!B1204),'Dosage journalier ML1'!$B$27,0)</f>
        <v>0</v>
      </c>
      <c r="D1204" s="11">
        <f ca="1">IF(AND('Dosage journalier ML1'!$B$6='suivi tunnel'!A1204,'Dosage journalier ML1'!$B$7='suivi tunnel'!B1204),'Dosage journalier ML1'!$B$29,0)</f>
        <v>0</v>
      </c>
      <c r="E1204" s="11">
        <f t="shared" ca="1" si="128"/>
        <v>0</v>
      </c>
      <c r="F1204" s="11">
        <f t="shared" ca="1" si="133"/>
        <v>0</v>
      </c>
      <c r="G1204" s="11">
        <f ca="1">IF(AND('Dosage journalier ML1'!$B$6='suivi tunnel'!A1204,'Dosage journalier ML1'!$B$7='suivi tunnel'!B1204),'Dosage journalier ML1'!$B$23,0)</f>
        <v>0</v>
      </c>
      <c r="H1204" s="11">
        <f ca="1">IF(AND('Dosage journalier ML1'!$B$6='suivi tunnel'!A1204,'Dosage journalier ML1'!$B$7='suivi tunnel'!B1204),'Dosage journalier ML1'!$B$22,0)</f>
        <v>0</v>
      </c>
      <c r="I1204" s="11">
        <f ca="1">IF(AND('Dosage journalier ML1'!$B$6='suivi tunnel'!A1204,'Dosage journalier ML1'!$B$7='suivi tunnel'!B1204),'Dosage journalier ML1'!$B$38,0)</f>
        <v>0</v>
      </c>
      <c r="J1204" s="11">
        <f ca="1">IF(AND('Dosage journalier ML1'!$B$6='suivi tunnel'!A1204,'Dosage journalier ML1'!$B$7='suivi tunnel'!B1204),'Dosage journalier ML1'!$B$39,0)</f>
        <v>0</v>
      </c>
      <c r="K1204" s="125">
        <f t="shared" ca="1" si="129"/>
        <v>0</v>
      </c>
      <c r="L1204" s="24">
        <f ca="1">IF(AND('Dosage journalier ML1'!$B$6='suivi tunnel'!A1204,'Dosage journalier ML1'!$B$7='suivi tunnel'!B1204),'Dosage journalier ML1'!$B$24,0)</f>
        <v>0</v>
      </c>
      <c r="M1204" s="6">
        <f ca="1">IF(AND('Dosage journalier ML1'!$B$6='suivi tunnel'!A1204,'Dosage journalier ML1'!$B$7='suivi tunnel'!B1204),'Dosage journalier ML1'!$B$46,0)</f>
        <v>0</v>
      </c>
      <c r="N1204" s="104">
        <f ca="1">IF(AND('Dosage journalier ML1'!$B$6='suivi tunnel'!A1204,'Dosage journalier ML1'!$B$7='suivi tunnel'!B1204),'Dosage journalier ML1'!$B$59,0)</f>
        <v>0</v>
      </c>
      <c r="O1204" s="114">
        <f ca="1">IF(AND('Dosage journalier ML1'!$B$6='suivi tunnel'!A1204,'Dosage journalier ML1'!$B$7='suivi tunnel'!B1204),'Dosage journalier ML1'!$B$69,0)</f>
        <v>0</v>
      </c>
      <c r="P1204" s="25">
        <f t="shared" ca="1" si="131"/>
        <v>0</v>
      </c>
      <c r="Q1204" s="25">
        <f t="shared" ca="1" si="132"/>
        <v>0</v>
      </c>
      <c r="R1204" s="26">
        <f ca="1">IF(AND('Dosage journalier ML1'!$B$6='suivi tunnel'!A1204,'Dosage journalier ML1'!$B$7='suivi tunnel'!B1204),'Dosage journalier ML1'!$B$55,0)</f>
        <v>0</v>
      </c>
      <c r="S1204" s="26">
        <f ca="1">IF(AND('Dosage journalier ML1'!$B$6='suivi tunnel'!A1204,'Dosage journalier ML1'!$B$7='suivi tunnel'!B1204),'Dosage journalier ML1'!$B$54,0)</f>
        <v>0</v>
      </c>
      <c r="T1204" s="26">
        <f ca="1">IF(AND('Dosage journalier ML1'!$B$6='suivi tunnel'!A1204,'Dosage journalier ML1'!$B$7='suivi tunnel'!B1204),'Dosage journalier ML1'!$B$75,0)</f>
        <v>0</v>
      </c>
      <c r="U1204" s="121">
        <f t="shared" ca="1" si="130"/>
        <v>0</v>
      </c>
      <c r="V1204" s="38">
        <f ca="1">IF(AND('Dosage journalier ML1'!$B$6='suivi tunnel'!A1204,'Dosage journalier ML1'!$B$7='suivi tunnel'!B1204),'Dosage journalier ML1'!$B$56,0)</f>
        <v>0</v>
      </c>
      <c r="W1204" s="126">
        <f t="shared" ca="1" si="126"/>
        <v>0</v>
      </c>
      <c r="X1204" s="150">
        <f ca="1">IF(AND('Dosage journalier ML1'!$B$6='suivi tunnel'!A1204,'Dosage journalier ML1'!$B$7='suivi tunnel'!B1204),'Dosage journalier ML1'!$C$87,0)</f>
        <v>0</v>
      </c>
      <c r="Y1204" s="40">
        <f ca="1">IF(AND('Dosage journalier ML1'!$B$6='suivi tunnel'!A1204,'Dosage journalier ML1'!$B$7='suivi tunnel'!B1204),'Dosage journalier ML1'!$C$93,0)</f>
        <v>0</v>
      </c>
      <c r="Z1204" s="40">
        <f ca="1">IF(AND('Dosage journalier ML1'!$B$6='suivi tunnel'!A1204,'Dosage journalier ML1'!$B$7='suivi tunnel'!B1204),'Dosage journalier ML1'!$C$100,0)</f>
        <v>0</v>
      </c>
      <c r="AA1204" s="40">
        <f ca="1">IF(AND('Dosage journalier ML1'!$B$6='suivi tunnel'!A1204,'Dosage journalier ML1'!$B$7='suivi tunnel'!B1204),'Dosage journalier ML1'!$C$109,0)</f>
        <v>0</v>
      </c>
      <c r="AB1204" s="41">
        <f ca="1">IF(AND('Dosage journalier ML1'!$B$6='suivi tunnel'!A1204,'Dosage journalier ML1'!$B$7='suivi tunnel'!B1204),'Dosage journalier ML1'!$C$114,0)</f>
        <v>0</v>
      </c>
      <c r="AC1204" s="48">
        <f ca="1">IF(AND('Dosage journalier ML1'!$B$6='suivi tunnel'!A1204,'Dosage journalier ML1'!$B$7='suivi tunnel'!B1204),'Dosage journalier ML1'!$B$120,0)</f>
        <v>0</v>
      </c>
      <c r="AD1204" s="49">
        <f ca="1">IF(AND('Dosage journalier ML1'!$B$6='suivi tunnel'!A1204,'Dosage journalier ML1'!$B$7='suivi tunnel'!B1204),'Dosage journalier ML1'!$B$121,0)</f>
        <v>0</v>
      </c>
      <c r="AE1204" s="49">
        <f ca="1">IF(AND('Dosage journalier ML1'!$B$6='suivi tunnel'!A1204,'Dosage journalier ML1'!$B$7='suivi tunnel'!B1204),'Dosage journalier ML1'!$B$122,0)</f>
        <v>0</v>
      </c>
      <c r="AF1204" s="49">
        <f ca="1">IF(AND('Dosage journalier ML1'!$B$6='suivi tunnel'!A1204,'Dosage journalier ML1'!$B$7='suivi tunnel'!B1204),'Dosage journalier ML1'!$B$139,0)</f>
        <v>0</v>
      </c>
      <c r="AG1204" s="49">
        <f t="shared" ca="1" si="125"/>
        <v>0</v>
      </c>
      <c r="AH1204" s="108">
        <f ca="1">IF(AND('Dosage journalier ML1'!$B$6='suivi tunnel'!A1204,'Dosage journalier ML1'!$B$7='suivi tunnel'!B1204),'Dosage journalier ML1'!$B$153,0)</f>
        <v>0</v>
      </c>
      <c r="AJ1204" s="80">
        <f ca="1">IF(AND('Dosage journalier ML1'!$B$6='suivi tunnel'!A1204,'Dosage journalier ML1'!$B$7='suivi tunnel'!B1204),'Dosage journalier ML1'!$B$156,0)</f>
        <v>0</v>
      </c>
      <c r="AK1204" s="56">
        <f ca="1">IF(AND('Dosage journalier ML1'!$B$6='suivi tunnel'!A1204,'Dosage journalier ML1'!$B$7='suivi tunnel'!B1204),'Dosage journalier ML1'!$B$162,0)</f>
        <v>0</v>
      </c>
      <c r="AL1204" s="111">
        <f ca="1">IF(AND('Dosage journalier ML1'!$B$6='suivi tunnel'!A1204,'Dosage journalier ML1'!$B$7='suivi tunnel'!B1204),'Dosage journalier ML1'!$B$126,0)</f>
        <v>0</v>
      </c>
      <c r="AM1204" s="111">
        <f ca="1">IF(AND('Dosage journalier ML1'!$B$6='suivi tunnel'!A1204,'Dosage journalier ML1'!$B$7='suivi tunnel'!B1204),'Dosage journalier ML1'!$B$127,0)</f>
        <v>0</v>
      </c>
      <c r="AN1204" s="60">
        <f t="shared" ca="1" si="127"/>
        <v>0</v>
      </c>
      <c r="AO1204" s="61">
        <f ca="1">IF(AND('Dosage journalier ML1'!$B$6='suivi tunnel'!A1204,'Dosage journalier ML1'!$B$7='suivi tunnel'!B1204),'Dosage journalier ML1'!$B$134,0)</f>
        <v>0</v>
      </c>
      <c r="AS1204" s="151">
        <v>300</v>
      </c>
      <c r="AT1204" s="151">
        <v>400</v>
      </c>
      <c r="AU1204" s="151">
        <v>20</v>
      </c>
      <c r="AV1204" s="151">
        <v>25</v>
      </c>
      <c r="AW1204" s="151">
        <v>7</v>
      </c>
      <c r="AX1204" s="151">
        <v>10</v>
      </c>
      <c r="AY1204" s="151">
        <v>2.7</v>
      </c>
      <c r="AZ1204" s="151">
        <v>3.3</v>
      </c>
      <c r="BA1204" s="151">
        <v>2</v>
      </c>
      <c r="BB1204" s="151">
        <v>2</v>
      </c>
      <c r="BC1204" s="151">
        <v>12</v>
      </c>
      <c r="BD1204" s="151">
        <v>50</v>
      </c>
      <c r="BE1204" s="151">
        <v>100</v>
      </c>
      <c r="BF1204" s="151">
        <v>11</v>
      </c>
      <c r="BG1204" s="151">
        <v>30</v>
      </c>
      <c r="BH1204" s="151">
        <v>50</v>
      </c>
      <c r="BI1204" s="151">
        <v>42</v>
      </c>
      <c r="BJ1204" s="151">
        <v>50</v>
      </c>
      <c r="BK1204" s="151">
        <v>8</v>
      </c>
      <c r="BL1204" s="151">
        <v>12</v>
      </c>
      <c r="BM1204" s="151">
        <v>5</v>
      </c>
      <c r="BN1204" s="151">
        <v>10</v>
      </c>
      <c r="BO1204" s="151">
        <v>36</v>
      </c>
      <c r="BP1204" s="151">
        <v>41</v>
      </c>
      <c r="BQ1204" s="151">
        <v>2.4</v>
      </c>
    </row>
    <row r="1205" spans="1:69" x14ac:dyDescent="0.25">
      <c r="A1205" s="154"/>
      <c r="C1205" s="23">
        <f ca="1">IF(AND('Dosage journalier ML1'!$B$6='suivi tunnel'!A1205,'Dosage journalier ML1'!$B$7='suivi tunnel'!B1205),'Dosage journalier ML1'!$B$27,0)</f>
        <v>0</v>
      </c>
      <c r="D1205" s="11">
        <f ca="1">IF(AND('Dosage journalier ML1'!$B$6='suivi tunnel'!A1205,'Dosage journalier ML1'!$B$7='suivi tunnel'!B1205),'Dosage journalier ML1'!$B$29,0)</f>
        <v>0</v>
      </c>
      <c r="E1205" s="11">
        <f t="shared" ca="1" si="128"/>
        <v>0</v>
      </c>
      <c r="F1205" s="11">
        <f t="shared" ca="1" si="133"/>
        <v>0</v>
      </c>
      <c r="G1205" s="11">
        <f ca="1">IF(AND('Dosage journalier ML1'!$B$6='suivi tunnel'!A1205,'Dosage journalier ML1'!$B$7='suivi tunnel'!B1205),'Dosage journalier ML1'!$B$23,0)</f>
        <v>0</v>
      </c>
      <c r="H1205" s="11">
        <f ca="1">IF(AND('Dosage journalier ML1'!$B$6='suivi tunnel'!A1205,'Dosage journalier ML1'!$B$7='suivi tunnel'!B1205),'Dosage journalier ML1'!$B$22,0)</f>
        <v>0</v>
      </c>
      <c r="I1205" s="11">
        <f ca="1">IF(AND('Dosage journalier ML1'!$B$6='suivi tunnel'!A1205,'Dosage journalier ML1'!$B$7='suivi tunnel'!B1205),'Dosage journalier ML1'!$B$38,0)</f>
        <v>0</v>
      </c>
      <c r="J1205" s="11">
        <f ca="1">IF(AND('Dosage journalier ML1'!$B$6='suivi tunnel'!A1205,'Dosage journalier ML1'!$B$7='suivi tunnel'!B1205),'Dosage journalier ML1'!$B$39,0)</f>
        <v>0</v>
      </c>
      <c r="K1205" s="125">
        <f t="shared" ca="1" si="129"/>
        <v>0</v>
      </c>
      <c r="L1205" s="24">
        <f ca="1">IF(AND('Dosage journalier ML1'!$B$6='suivi tunnel'!A1205,'Dosage journalier ML1'!$B$7='suivi tunnel'!B1205),'Dosage journalier ML1'!$B$24,0)</f>
        <v>0</v>
      </c>
      <c r="M1205" s="6">
        <f ca="1">IF(AND('Dosage journalier ML1'!$B$6='suivi tunnel'!A1205,'Dosage journalier ML1'!$B$7='suivi tunnel'!B1205),'Dosage journalier ML1'!$B$46,0)</f>
        <v>0</v>
      </c>
      <c r="N1205" s="104">
        <f ca="1">IF(AND('Dosage journalier ML1'!$B$6='suivi tunnel'!A1205,'Dosage journalier ML1'!$B$7='suivi tunnel'!B1205),'Dosage journalier ML1'!$B$59,0)</f>
        <v>0</v>
      </c>
      <c r="O1205" s="114">
        <f ca="1">IF(AND('Dosage journalier ML1'!$B$6='suivi tunnel'!A1205,'Dosage journalier ML1'!$B$7='suivi tunnel'!B1205),'Dosage journalier ML1'!$B$69,0)</f>
        <v>0</v>
      </c>
      <c r="P1205" s="25">
        <f t="shared" ca="1" si="131"/>
        <v>0</v>
      </c>
      <c r="Q1205" s="25">
        <f t="shared" ca="1" si="132"/>
        <v>0</v>
      </c>
      <c r="R1205" s="26">
        <f ca="1">IF(AND('Dosage journalier ML1'!$B$6='suivi tunnel'!A1205,'Dosage journalier ML1'!$B$7='suivi tunnel'!B1205),'Dosage journalier ML1'!$B$55,0)</f>
        <v>0</v>
      </c>
      <c r="S1205" s="26">
        <f ca="1">IF(AND('Dosage journalier ML1'!$B$6='suivi tunnel'!A1205,'Dosage journalier ML1'!$B$7='suivi tunnel'!B1205),'Dosage journalier ML1'!$B$54,0)</f>
        <v>0</v>
      </c>
      <c r="T1205" s="26">
        <f ca="1">IF(AND('Dosage journalier ML1'!$B$6='suivi tunnel'!A1205,'Dosage journalier ML1'!$B$7='suivi tunnel'!B1205),'Dosage journalier ML1'!$B$75,0)</f>
        <v>0</v>
      </c>
      <c r="U1205" s="121">
        <f t="shared" ca="1" si="130"/>
        <v>0</v>
      </c>
      <c r="V1205" s="38">
        <f ca="1">IF(AND('Dosage journalier ML1'!$B$6='suivi tunnel'!A1205,'Dosage journalier ML1'!$B$7='suivi tunnel'!B1205),'Dosage journalier ML1'!$B$56,0)</f>
        <v>0</v>
      </c>
      <c r="W1205" s="126">
        <f t="shared" ca="1" si="126"/>
        <v>0</v>
      </c>
      <c r="X1205" s="150">
        <f ca="1">IF(AND('Dosage journalier ML1'!$B$6='suivi tunnel'!A1205,'Dosage journalier ML1'!$B$7='suivi tunnel'!B1205),'Dosage journalier ML1'!$C$87,0)</f>
        <v>0</v>
      </c>
      <c r="Y1205" s="40">
        <f ca="1">IF(AND('Dosage journalier ML1'!$B$6='suivi tunnel'!A1205,'Dosage journalier ML1'!$B$7='suivi tunnel'!B1205),'Dosage journalier ML1'!$C$93,0)</f>
        <v>0</v>
      </c>
      <c r="Z1205" s="40">
        <f ca="1">IF(AND('Dosage journalier ML1'!$B$6='suivi tunnel'!A1205,'Dosage journalier ML1'!$B$7='suivi tunnel'!B1205),'Dosage journalier ML1'!$C$100,0)</f>
        <v>0</v>
      </c>
      <c r="AA1205" s="40">
        <f ca="1">IF(AND('Dosage journalier ML1'!$B$6='suivi tunnel'!A1205,'Dosage journalier ML1'!$B$7='suivi tunnel'!B1205),'Dosage journalier ML1'!$C$109,0)</f>
        <v>0</v>
      </c>
      <c r="AB1205" s="41">
        <f ca="1">IF(AND('Dosage journalier ML1'!$B$6='suivi tunnel'!A1205,'Dosage journalier ML1'!$B$7='suivi tunnel'!B1205),'Dosage journalier ML1'!$C$114,0)</f>
        <v>0</v>
      </c>
      <c r="AC1205" s="48">
        <f ca="1">IF(AND('Dosage journalier ML1'!$B$6='suivi tunnel'!A1205,'Dosage journalier ML1'!$B$7='suivi tunnel'!B1205),'Dosage journalier ML1'!$B$120,0)</f>
        <v>0</v>
      </c>
      <c r="AD1205" s="49">
        <f ca="1">IF(AND('Dosage journalier ML1'!$B$6='suivi tunnel'!A1205,'Dosage journalier ML1'!$B$7='suivi tunnel'!B1205),'Dosage journalier ML1'!$B$121,0)</f>
        <v>0</v>
      </c>
      <c r="AE1205" s="49">
        <f ca="1">IF(AND('Dosage journalier ML1'!$B$6='suivi tunnel'!A1205,'Dosage journalier ML1'!$B$7='suivi tunnel'!B1205),'Dosage journalier ML1'!$B$122,0)</f>
        <v>0</v>
      </c>
      <c r="AF1205" s="49">
        <f ca="1">IF(AND('Dosage journalier ML1'!$B$6='suivi tunnel'!A1205,'Dosage journalier ML1'!$B$7='suivi tunnel'!B1205),'Dosage journalier ML1'!$B$139,0)</f>
        <v>0</v>
      </c>
      <c r="AG1205" s="49">
        <f t="shared" ca="1" si="125"/>
        <v>0</v>
      </c>
      <c r="AH1205" s="108">
        <f ca="1">IF(AND('Dosage journalier ML1'!$B$6='suivi tunnel'!A1205,'Dosage journalier ML1'!$B$7='suivi tunnel'!B1205),'Dosage journalier ML1'!$B$153,0)</f>
        <v>0</v>
      </c>
      <c r="AJ1205" s="80">
        <f ca="1">IF(AND('Dosage journalier ML1'!$B$6='suivi tunnel'!A1205,'Dosage journalier ML1'!$B$7='suivi tunnel'!B1205),'Dosage journalier ML1'!$B$156,0)</f>
        <v>0</v>
      </c>
      <c r="AK1205" s="56">
        <f ca="1">IF(AND('Dosage journalier ML1'!$B$6='suivi tunnel'!A1205,'Dosage journalier ML1'!$B$7='suivi tunnel'!B1205),'Dosage journalier ML1'!$B$162,0)</f>
        <v>0</v>
      </c>
      <c r="AL1205" s="111">
        <f ca="1">IF(AND('Dosage journalier ML1'!$B$6='suivi tunnel'!A1205,'Dosage journalier ML1'!$B$7='suivi tunnel'!B1205),'Dosage journalier ML1'!$B$126,0)</f>
        <v>0</v>
      </c>
      <c r="AM1205" s="111">
        <f ca="1">IF(AND('Dosage journalier ML1'!$B$6='suivi tunnel'!A1205,'Dosage journalier ML1'!$B$7='suivi tunnel'!B1205),'Dosage journalier ML1'!$B$127,0)</f>
        <v>0</v>
      </c>
      <c r="AN1205" s="60">
        <f t="shared" ca="1" si="127"/>
        <v>0</v>
      </c>
      <c r="AO1205" s="61">
        <f ca="1">IF(AND('Dosage journalier ML1'!$B$6='suivi tunnel'!A1205,'Dosage journalier ML1'!$B$7='suivi tunnel'!B1205),'Dosage journalier ML1'!$B$134,0)</f>
        <v>0</v>
      </c>
      <c r="AS1205" s="151">
        <v>300</v>
      </c>
      <c r="AT1205" s="151">
        <v>400</v>
      </c>
      <c r="AU1205" s="151">
        <v>20</v>
      </c>
      <c r="AV1205" s="151">
        <v>25</v>
      </c>
      <c r="AW1205" s="151">
        <v>7</v>
      </c>
      <c r="AX1205" s="151">
        <v>10</v>
      </c>
      <c r="AY1205" s="151">
        <v>2.7</v>
      </c>
      <c r="AZ1205" s="151">
        <v>3.3</v>
      </c>
      <c r="BA1205" s="151">
        <v>2</v>
      </c>
      <c r="BB1205" s="151">
        <v>2</v>
      </c>
      <c r="BC1205" s="151">
        <v>12</v>
      </c>
      <c r="BD1205" s="151">
        <v>50</v>
      </c>
      <c r="BE1205" s="151">
        <v>100</v>
      </c>
      <c r="BF1205" s="151">
        <v>11</v>
      </c>
      <c r="BG1205" s="151">
        <v>30</v>
      </c>
      <c r="BH1205" s="151">
        <v>50</v>
      </c>
      <c r="BI1205" s="151">
        <v>42</v>
      </c>
      <c r="BJ1205" s="151">
        <v>50</v>
      </c>
      <c r="BK1205" s="151">
        <v>8</v>
      </c>
      <c r="BL1205" s="151">
        <v>12</v>
      </c>
      <c r="BM1205" s="151">
        <v>5</v>
      </c>
      <c r="BN1205" s="151">
        <v>10</v>
      </c>
      <c r="BO1205" s="151">
        <v>36</v>
      </c>
      <c r="BP1205" s="151">
        <v>41</v>
      </c>
      <c r="BQ1205" s="151">
        <v>2.4</v>
      </c>
    </row>
    <row r="1206" spans="1:69" x14ac:dyDescent="0.25">
      <c r="A1206" s="154"/>
      <c r="C1206" s="23">
        <f ca="1">IF(AND('Dosage journalier ML1'!$B$6='suivi tunnel'!A1206,'Dosage journalier ML1'!$B$7='suivi tunnel'!B1206),'Dosage journalier ML1'!$B$27,0)</f>
        <v>0</v>
      </c>
      <c r="D1206" s="11">
        <f ca="1">IF(AND('Dosage journalier ML1'!$B$6='suivi tunnel'!A1206,'Dosage journalier ML1'!$B$7='suivi tunnel'!B1206),'Dosage journalier ML1'!$B$29,0)</f>
        <v>0</v>
      </c>
      <c r="E1206" s="11">
        <f t="shared" ca="1" si="128"/>
        <v>0</v>
      </c>
      <c r="F1206" s="11">
        <f t="shared" ca="1" si="133"/>
        <v>0</v>
      </c>
      <c r="G1206" s="11">
        <f ca="1">IF(AND('Dosage journalier ML1'!$B$6='suivi tunnel'!A1206,'Dosage journalier ML1'!$B$7='suivi tunnel'!B1206),'Dosage journalier ML1'!$B$23,0)</f>
        <v>0</v>
      </c>
      <c r="H1206" s="11">
        <f ca="1">IF(AND('Dosage journalier ML1'!$B$6='suivi tunnel'!A1206,'Dosage journalier ML1'!$B$7='suivi tunnel'!B1206),'Dosage journalier ML1'!$B$22,0)</f>
        <v>0</v>
      </c>
      <c r="I1206" s="11">
        <f ca="1">IF(AND('Dosage journalier ML1'!$B$6='suivi tunnel'!A1206,'Dosage journalier ML1'!$B$7='suivi tunnel'!B1206),'Dosage journalier ML1'!$B$38,0)</f>
        <v>0</v>
      </c>
      <c r="J1206" s="11">
        <f ca="1">IF(AND('Dosage journalier ML1'!$B$6='suivi tunnel'!A1206,'Dosage journalier ML1'!$B$7='suivi tunnel'!B1206),'Dosage journalier ML1'!$B$39,0)</f>
        <v>0</v>
      </c>
      <c r="K1206" s="125">
        <f t="shared" ca="1" si="129"/>
        <v>0</v>
      </c>
      <c r="L1206" s="24">
        <f ca="1">IF(AND('Dosage journalier ML1'!$B$6='suivi tunnel'!A1206,'Dosage journalier ML1'!$B$7='suivi tunnel'!B1206),'Dosage journalier ML1'!$B$24,0)</f>
        <v>0</v>
      </c>
      <c r="M1206" s="6">
        <f ca="1">IF(AND('Dosage journalier ML1'!$B$6='suivi tunnel'!A1206,'Dosage journalier ML1'!$B$7='suivi tunnel'!B1206),'Dosage journalier ML1'!$B$46,0)</f>
        <v>0</v>
      </c>
      <c r="N1206" s="104">
        <f ca="1">IF(AND('Dosage journalier ML1'!$B$6='suivi tunnel'!A1206,'Dosage journalier ML1'!$B$7='suivi tunnel'!B1206),'Dosage journalier ML1'!$B$59,0)</f>
        <v>0</v>
      </c>
      <c r="O1206" s="114">
        <f ca="1">IF(AND('Dosage journalier ML1'!$B$6='suivi tunnel'!A1206,'Dosage journalier ML1'!$B$7='suivi tunnel'!B1206),'Dosage journalier ML1'!$B$69,0)</f>
        <v>0</v>
      </c>
      <c r="P1206" s="25">
        <f t="shared" ca="1" si="131"/>
        <v>0</v>
      </c>
      <c r="Q1206" s="25">
        <f t="shared" ca="1" si="132"/>
        <v>0</v>
      </c>
      <c r="R1206" s="26">
        <f ca="1">IF(AND('Dosage journalier ML1'!$B$6='suivi tunnel'!A1206,'Dosage journalier ML1'!$B$7='suivi tunnel'!B1206),'Dosage journalier ML1'!$B$55,0)</f>
        <v>0</v>
      </c>
      <c r="S1206" s="26">
        <f ca="1">IF(AND('Dosage journalier ML1'!$B$6='suivi tunnel'!A1206,'Dosage journalier ML1'!$B$7='suivi tunnel'!B1206),'Dosage journalier ML1'!$B$54,0)</f>
        <v>0</v>
      </c>
      <c r="T1206" s="26">
        <f ca="1">IF(AND('Dosage journalier ML1'!$B$6='suivi tunnel'!A1206,'Dosage journalier ML1'!$B$7='suivi tunnel'!B1206),'Dosage journalier ML1'!$B$75,0)</f>
        <v>0</v>
      </c>
      <c r="U1206" s="121">
        <f t="shared" ca="1" si="130"/>
        <v>0</v>
      </c>
      <c r="V1206" s="38">
        <f ca="1">IF(AND('Dosage journalier ML1'!$B$6='suivi tunnel'!A1206,'Dosage journalier ML1'!$B$7='suivi tunnel'!B1206),'Dosage journalier ML1'!$B$56,0)</f>
        <v>0</v>
      </c>
      <c r="W1206" s="126">
        <f t="shared" ca="1" si="126"/>
        <v>0</v>
      </c>
      <c r="X1206" s="150">
        <f ca="1">IF(AND('Dosage journalier ML1'!$B$6='suivi tunnel'!A1206,'Dosage journalier ML1'!$B$7='suivi tunnel'!B1206),'Dosage journalier ML1'!$C$87,0)</f>
        <v>0</v>
      </c>
      <c r="Y1206" s="40">
        <f ca="1">IF(AND('Dosage journalier ML1'!$B$6='suivi tunnel'!A1206,'Dosage journalier ML1'!$B$7='suivi tunnel'!B1206),'Dosage journalier ML1'!$C$93,0)</f>
        <v>0</v>
      </c>
      <c r="Z1206" s="40">
        <f ca="1">IF(AND('Dosage journalier ML1'!$B$6='suivi tunnel'!A1206,'Dosage journalier ML1'!$B$7='suivi tunnel'!B1206),'Dosage journalier ML1'!$C$100,0)</f>
        <v>0</v>
      </c>
      <c r="AA1206" s="40">
        <f ca="1">IF(AND('Dosage journalier ML1'!$B$6='suivi tunnel'!A1206,'Dosage journalier ML1'!$B$7='suivi tunnel'!B1206),'Dosage journalier ML1'!$C$109,0)</f>
        <v>0</v>
      </c>
      <c r="AB1206" s="41">
        <f ca="1">IF(AND('Dosage journalier ML1'!$B$6='suivi tunnel'!A1206,'Dosage journalier ML1'!$B$7='suivi tunnel'!B1206),'Dosage journalier ML1'!$C$114,0)</f>
        <v>0</v>
      </c>
      <c r="AC1206" s="48">
        <f ca="1">IF(AND('Dosage journalier ML1'!$B$6='suivi tunnel'!A1206,'Dosage journalier ML1'!$B$7='suivi tunnel'!B1206),'Dosage journalier ML1'!$B$120,0)</f>
        <v>0</v>
      </c>
      <c r="AD1206" s="49">
        <f ca="1">IF(AND('Dosage journalier ML1'!$B$6='suivi tunnel'!A1206,'Dosage journalier ML1'!$B$7='suivi tunnel'!B1206),'Dosage journalier ML1'!$B$121,0)</f>
        <v>0</v>
      </c>
      <c r="AE1206" s="49">
        <f ca="1">IF(AND('Dosage journalier ML1'!$B$6='suivi tunnel'!A1206,'Dosage journalier ML1'!$B$7='suivi tunnel'!B1206),'Dosage journalier ML1'!$B$122,0)</f>
        <v>0</v>
      </c>
      <c r="AF1206" s="49">
        <f ca="1">IF(AND('Dosage journalier ML1'!$B$6='suivi tunnel'!A1206,'Dosage journalier ML1'!$B$7='suivi tunnel'!B1206),'Dosage journalier ML1'!$B$139,0)</f>
        <v>0</v>
      </c>
      <c r="AG1206" s="49">
        <f t="shared" ca="1" si="125"/>
        <v>0</v>
      </c>
      <c r="AH1206" s="108">
        <f ca="1">IF(AND('Dosage journalier ML1'!$B$6='suivi tunnel'!A1206,'Dosage journalier ML1'!$B$7='suivi tunnel'!B1206),'Dosage journalier ML1'!$B$153,0)</f>
        <v>0</v>
      </c>
      <c r="AJ1206" s="80">
        <f ca="1">IF(AND('Dosage journalier ML1'!$B$6='suivi tunnel'!A1206,'Dosage journalier ML1'!$B$7='suivi tunnel'!B1206),'Dosage journalier ML1'!$B$156,0)</f>
        <v>0</v>
      </c>
      <c r="AK1206" s="56">
        <f ca="1">IF(AND('Dosage journalier ML1'!$B$6='suivi tunnel'!A1206,'Dosage journalier ML1'!$B$7='suivi tunnel'!B1206),'Dosage journalier ML1'!$B$162,0)</f>
        <v>0</v>
      </c>
      <c r="AL1206" s="111">
        <f ca="1">IF(AND('Dosage journalier ML1'!$B$6='suivi tunnel'!A1206,'Dosage journalier ML1'!$B$7='suivi tunnel'!B1206),'Dosage journalier ML1'!$B$126,0)</f>
        <v>0</v>
      </c>
      <c r="AM1206" s="111">
        <f ca="1">IF(AND('Dosage journalier ML1'!$B$6='suivi tunnel'!A1206,'Dosage journalier ML1'!$B$7='suivi tunnel'!B1206),'Dosage journalier ML1'!$B$127,0)</f>
        <v>0</v>
      </c>
      <c r="AN1206" s="60">
        <f t="shared" ca="1" si="127"/>
        <v>0</v>
      </c>
      <c r="AO1206" s="61">
        <f ca="1">IF(AND('Dosage journalier ML1'!$B$6='suivi tunnel'!A1206,'Dosage journalier ML1'!$B$7='suivi tunnel'!B1206),'Dosage journalier ML1'!$B$134,0)</f>
        <v>0</v>
      </c>
      <c r="AS1206" s="151">
        <v>300</v>
      </c>
      <c r="AT1206" s="151">
        <v>400</v>
      </c>
      <c r="AU1206" s="151">
        <v>20</v>
      </c>
      <c r="AV1206" s="151">
        <v>25</v>
      </c>
      <c r="AW1206" s="151">
        <v>7</v>
      </c>
      <c r="AX1206" s="151">
        <v>10</v>
      </c>
      <c r="AY1206" s="151">
        <v>2.7</v>
      </c>
      <c r="AZ1206" s="151">
        <v>3.3</v>
      </c>
      <c r="BA1206" s="151">
        <v>2</v>
      </c>
      <c r="BB1206" s="151">
        <v>2</v>
      </c>
      <c r="BC1206" s="151">
        <v>12</v>
      </c>
      <c r="BD1206" s="151">
        <v>50</v>
      </c>
      <c r="BE1206" s="151">
        <v>100</v>
      </c>
      <c r="BF1206" s="151">
        <v>11</v>
      </c>
      <c r="BG1206" s="151">
        <v>30</v>
      </c>
      <c r="BH1206" s="151">
        <v>50</v>
      </c>
      <c r="BI1206" s="151">
        <v>42</v>
      </c>
      <c r="BJ1206" s="151">
        <v>50</v>
      </c>
      <c r="BK1206" s="151">
        <v>8</v>
      </c>
      <c r="BL1206" s="151">
        <v>12</v>
      </c>
      <c r="BM1206" s="151">
        <v>5</v>
      </c>
      <c r="BN1206" s="151">
        <v>10</v>
      </c>
      <c r="BO1206" s="151">
        <v>36</v>
      </c>
      <c r="BP1206" s="151">
        <v>41</v>
      </c>
      <c r="BQ1206" s="151">
        <v>2.4</v>
      </c>
    </row>
    <row r="1207" spans="1:69" x14ac:dyDescent="0.25">
      <c r="A1207" s="154"/>
      <c r="C1207" s="23">
        <f ca="1">IF(AND('Dosage journalier ML1'!$B$6='suivi tunnel'!A1207,'Dosage journalier ML1'!$B$7='suivi tunnel'!B1207),'Dosage journalier ML1'!$B$27,0)</f>
        <v>0</v>
      </c>
      <c r="D1207" s="11">
        <f ca="1">IF(AND('Dosage journalier ML1'!$B$6='suivi tunnel'!A1207,'Dosage journalier ML1'!$B$7='suivi tunnel'!B1207),'Dosage journalier ML1'!$B$29,0)</f>
        <v>0</v>
      </c>
      <c r="E1207" s="11">
        <f t="shared" ca="1" si="128"/>
        <v>0</v>
      </c>
      <c r="F1207" s="11">
        <f t="shared" ca="1" si="133"/>
        <v>0</v>
      </c>
      <c r="G1207" s="11">
        <f ca="1">IF(AND('Dosage journalier ML1'!$B$6='suivi tunnel'!A1207,'Dosage journalier ML1'!$B$7='suivi tunnel'!B1207),'Dosage journalier ML1'!$B$23,0)</f>
        <v>0</v>
      </c>
      <c r="H1207" s="11">
        <f ca="1">IF(AND('Dosage journalier ML1'!$B$6='suivi tunnel'!A1207,'Dosage journalier ML1'!$B$7='suivi tunnel'!B1207),'Dosage journalier ML1'!$B$22,0)</f>
        <v>0</v>
      </c>
      <c r="I1207" s="11">
        <f ca="1">IF(AND('Dosage journalier ML1'!$B$6='suivi tunnel'!A1207,'Dosage journalier ML1'!$B$7='suivi tunnel'!B1207),'Dosage journalier ML1'!$B$38,0)</f>
        <v>0</v>
      </c>
      <c r="J1207" s="11">
        <f ca="1">IF(AND('Dosage journalier ML1'!$B$6='suivi tunnel'!A1207,'Dosage journalier ML1'!$B$7='suivi tunnel'!B1207),'Dosage journalier ML1'!$B$39,0)</f>
        <v>0</v>
      </c>
      <c r="K1207" s="125">
        <f t="shared" ca="1" si="129"/>
        <v>0</v>
      </c>
      <c r="L1207" s="24">
        <f ca="1">IF(AND('Dosage journalier ML1'!$B$6='suivi tunnel'!A1207,'Dosage journalier ML1'!$B$7='suivi tunnel'!B1207),'Dosage journalier ML1'!$B$24,0)</f>
        <v>0</v>
      </c>
      <c r="M1207" s="6">
        <f ca="1">IF(AND('Dosage journalier ML1'!$B$6='suivi tunnel'!A1207,'Dosage journalier ML1'!$B$7='suivi tunnel'!B1207),'Dosage journalier ML1'!$B$46,0)</f>
        <v>0</v>
      </c>
      <c r="N1207" s="104">
        <f ca="1">IF(AND('Dosage journalier ML1'!$B$6='suivi tunnel'!A1207,'Dosage journalier ML1'!$B$7='suivi tunnel'!B1207),'Dosage journalier ML1'!$B$59,0)</f>
        <v>0</v>
      </c>
      <c r="O1207" s="114">
        <f ca="1">IF(AND('Dosage journalier ML1'!$B$6='suivi tunnel'!A1207,'Dosage journalier ML1'!$B$7='suivi tunnel'!B1207),'Dosage journalier ML1'!$B$69,0)</f>
        <v>0</v>
      </c>
      <c r="P1207" s="25">
        <f t="shared" ca="1" si="131"/>
        <v>0</v>
      </c>
      <c r="Q1207" s="25">
        <f t="shared" ca="1" si="132"/>
        <v>0</v>
      </c>
      <c r="R1207" s="26">
        <f ca="1">IF(AND('Dosage journalier ML1'!$B$6='suivi tunnel'!A1207,'Dosage journalier ML1'!$B$7='suivi tunnel'!B1207),'Dosage journalier ML1'!$B$55,0)</f>
        <v>0</v>
      </c>
      <c r="S1207" s="26">
        <f ca="1">IF(AND('Dosage journalier ML1'!$B$6='suivi tunnel'!A1207,'Dosage journalier ML1'!$B$7='suivi tunnel'!B1207),'Dosage journalier ML1'!$B$54,0)</f>
        <v>0</v>
      </c>
      <c r="T1207" s="26">
        <f ca="1">IF(AND('Dosage journalier ML1'!$B$6='suivi tunnel'!A1207,'Dosage journalier ML1'!$B$7='suivi tunnel'!B1207),'Dosage journalier ML1'!$B$75,0)</f>
        <v>0</v>
      </c>
      <c r="U1207" s="121">
        <f t="shared" ca="1" si="130"/>
        <v>0</v>
      </c>
      <c r="V1207" s="38">
        <f ca="1">IF(AND('Dosage journalier ML1'!$B$6='suivi tunnel'!A1207,'Dosage journalier ML1'!$B$7='suivi tunnel'!B1207),'Dosage journalier ML1'!$B$56,0)</f>
        <v>0</v>
      </c>
      <c r="W1207" s="126">
        <f t="shared" ca="1" si="126"/>
        <v>0</v>
      </c>
      <c r="X1207" s="150">
        <f ca="1">IF(AND('Dosage journalier ML1'!$B$6='suivi tunnel'!A1207,'Dosage journalier ML1'!$B$7='suivi tunnel'!B1207),'Dosage journalier ML1'!$C$87,0)</f>
        <v>0</v>
      </c>
      <c r="Y1207" s="40">
        <f ca="1">IF(AND('Dosage journalier ML1'!$B$6='suivi tunnel'!A1207,'Dosage journalier ML1'!$B$7='suivi tunnel'!B1207),'Dosage journalier ML1'!$C$93,0)</f>
        <v>0</v>
      </c>
      <c r="Z1207" s="40">
        <f ca="1">IF(AND('Dosage journalier ML1'!$B$6='suivi tunnel'!A1207,'Dosage journalier ML1'!$B$7='suivi tunnel'!B1207),'Dosage journalier ML1'!$C$100,0)</f>
        <v>0</v>
      </c>
      <c r="AA1207" s="40">
        <f ca="1">IF(AND('Dosage journalier ML1'!$B$6='suivi tunnel'!A1207,'Dosage journalier ML1'!$B$7='suivi tunnel'!B1207),'Dosage journalier ML1'!$C$109,0)</f>
        <v>0</v>
      </c>
      <c r="AB1207" s="41">
        <f ca="1">IF(AND('Dosage journalier ML1'!$B$6='suivi tunnel'!A1207,'Dosage journalier ML1'!$B$7='suivi tunnel'!B1207),'Dosage journalier ML1'!$C$114,0)</f>
        <v>0</v>
      </c>
      <c r="AC1207" s="48">
        <f ca="1">IF(AND('Dosage journalier ML1'!$B$6='suivi tunnel'!A1207,'Dosage journalier ML1'!$B$7='suivi tunnel'!B1207),'Dosage journalier ML1'!$B$120,0)</f>
        <v>0</v>
      </c>
      <c r="AD1207" s="49">
        <f ca="1">IF(AND('Dosage journalier ML1'!$B$6='suivi tunnel'!A1207,'Dosage journalier ML1'!$B$7='suivi tunnel'!B1207),'Dosage journalier ML1'!$B$121,0)</f>
        <v>0</v>
      </c>
      <c r="AE1207" s="49">
        <f ca="1">IF(AND('Dosage journalier ML1'!$B$6='suivi tunnel'!A1207,'Dosage journalier ML1'!$B$7='suivi tunnel'!B1207),'Dosage journalier ML1'!$B$122,0)</f>
        <v>0</v>
      </c>
      <c r="AF1207" s="49">
        <f ca="1">IF(AND('Dosage journalier ML1'!$B$6='suivi tunnel'!A1207,'Dosage journalier ML1'!$B$7='suivi tunnel'!B1207),'Dosage journalier ML1'!$B$139,0)</f>
        <v>0</v>
      </c>
      <c r="AG1207" s="49">
        <f t="shared" ca="1" si="125"/>
        <v>0</v>
      </c>
      <c r="AH1207" s="108">
        <f ca="1">IF(AND('Dosage journalier ML1'!$B$6='suivi tunnel'!A1207,'Dosage journalier ML1'!$B$7='suivi tunnel'!B1207),'Dosage journalier ML1'!$B$153,0)</f>
        <v>0</v>
      </c>
      <c r="AJ1207" s="80">
        <f ca="1">IF(AND('Dosage journalier ML1'!$B$6='suivi tunnel'!A1207,'Dosage journalier ML1'!$B$7='suivi tunnel'!B1207),'Dosage journalier ML1'!$B$156,0)</f>
        <v>0</v>
      </c>
      <c r="AK1207" s="56">
        <f ca="1">IF(AND('Dosage journalier ML1'!$B$6='suivi tunnel'!A1207,'Dosage journalier ML1'!$B$7='suivi tunnel'!B1207),'Dosage journalier ML1'!$B$162,0)</f>
        <v>0</v>
      </c>
      <c r="AL1207" s="111">
        <f ca="1">IF(AND('Dosage journalier ML1'!$B$6='suivi tunnel'!A1207,'Dosage journalier ML1'!$B$7='suivi tunnel'!B1207),'Dosage journalier ML1'!$B$126,0)</f>
        <v>0</v>
      </c>
      <c r="AM1207" s="111">
        <f ca="1">IF(AND('Dosage journalier ML1'!$B$6='suivi tunnel'!A1207,'Dosage journalier ML1'!$B$7='suivi tunnel'!B1207),'Dosage journalier ML1'!$B$127,0)</f>
        <v>0</v>
      </c>
      <c r="AN1207" s="60">
        <f t="shared" ca="1" si="127"/>
        <v>0</v>
      </c>
      <c r="AO1207" s="61">
        <f ca="1">IF(AND('Dosage journalier ML1'!$B$6='suivi tunnel'!A1207,'Dosage journalier ML1'!$B$7='suivi tunnel'!B1207),'Dosage journalier ML1'!$B$134,0)</f>
        <v>0</v>
      </c>
      <c r="AS1207" s="151">
        <v>300</v>
      </c>
      <c r="AT1207" s="151">
        <v>400</v>
      </c>
      <c r="AU1207" s="151">
        <v>20</v>
      </c>
      <c r="AV1207" s="151">
        <v>25</v>
      </c>
      <c r="AW1207" s="151">
        <v>7</v>
      </c>
      <c r="AX1207" s="151">
        <v>10</v>
      </c>
      <c r="AY1207" s="151">
        <v>2.7</v>
      </c>
      <c r="AZ1207" s="151">
        <v>3.3</v>
      </c>
      <c r="BA1207" s="151">
        <v>2</v>
      </c>
      <c r="BB1207" s="151">
        <v>2</v>
      </c>
      <c r="BC1207" s="151">
        <v>12</v>
      </c>
      <c r="BD1207" s="151">
        <v>50</v>
      </c>
      <c r="BE1207" s="151">
        <v>100</v>
      </c>
      <c r="BF1207" s="151">
        <v>11</v>
      </c>
      <c r="BG1207" s="151">
        <v>30</v>
      </c>
      <c r="BH1207" s="151">
        <v>50</v>
      </c>
      <c r="BI1207" s="151">
        <v>42</v>
      </c>
      <c r="BJ1207" s="151">
        <v>50</v>
      </c>
      <c r="BK1207" s="151">
        <v>8</v>
      </c>
      <c r="BL1207" s="151">
        <v>12</v>
      </c>
      <c r="BM1207" s="151">
        <v>5</v>
      </c>
      <c r="BN1207" s="151">
        <v>10</v>
      </c>
      <c r="BO1207" s="151">
        <v>36</v>
      </c>
      <c r="BP1207" s="151">
        <v>41</v>
      </c>
      <c r="BQ1207" s="151">
        <v>2.4</v>
      </c>
    </row>
    <row r="1208" spans="1:69" x14ac:dyDescent="0.25">
      <c r="A1208" s="154"/>
      <c r="C1208" s="23">
        <f ca="1">IF(AND('Dosage journalier ML1'!$B$6='suivi tunnel'!A1208,'Dosage journalier ML1'!$B$7='suivi tunnel'!B1208),'Dosage journalier ML1'!$B$27,0)</f>
        <v>0</v>
      </c>
      <c r="D1208" s="11">
        <f ca="1">IF(AND('Dosage journalier ML1'!$B$6='suivi tunnel'!A1208,'Dosage journalier ML1'!$B$7='suivi tunnel'!B1208),'Dosage journalier ML1'!$B$29,0)</f>
        <v>0</v>
      </c>
      <c r="E1208" s="11">
        <f t="shared" ca="1" si="128"/>
        <v>0</v>
      </c>
      <c r="F1208" s="11">
        <f t="shared" ca="1" si="133"/>
        <v>0</v>
      </c>
      <c r="G1208" s="11">
        <f ca="1">IF(AND('Dosage journalier ML1'!$B$6='suivi tunnel'!A1208,'Dosage journalier ML1'!$B$7='suivi tunnel'!B1208),'Dosage journalier ML1'!$B$23,0)</f>
        <v>0</v>
      </c>
      <c r="H1208" s="11">
        <f ca="1">IF(AND('Dosage journalier ML1'!$B$6='suivi tunnel'!A1208,'Dosage journalier ML1'!$B$7='suivi tunnel'!B1208),'Dosage journalier ML1'!$B$22,0)</f>
        <v>0</v>
      </c>
      <c r="I1208" s="11">
        <f ca="1">IF(AND('Dosage journalier ML1'!$B$6='suivi tunnel'!A1208,'Dosage journalier ML1'!$B$7='suivi tunnel'!B1208),'Dosage journalier ML1'!$B$38,0)</f>
        <v>0</v>
      </c>
      <c r="J1208" s="11">
        <f ca="1">IF(AND('Dosage journalier ML1'!$B$6='suivi tunnel'!A1208,'Dosage journalier ML1'!$B$7='suivi tunnel'!B1208),'Dosage journalier ML1'!$B$39,0)</f>
        <v>0</v>
      </c>
      <c r="K1208" s="125">
        <f t="shared" ca="1" si="129"/>
        <v>0</v>
      </c>
      <c r="L1208" s="24">
        <f ca="1">IF(AND('Dosage journalier ML1'!$B$6='suivi tunnel'!A1208,'Dosage journalier ML1'!$B$7='suivi tunnel'!B1208),'Dosage journalier ML1'!$B$24,0)</f>
        <v>0</v>
      </c>
      <c r="M1208" s="6">
        <f ca="1">IF(AND('Dosage journalier ML1'!$B$6='suivi tunnel'!A1208,'Dosage journalier ML1'!$B$7='suivi tunnel'!B1208),'Dosage journalier ML1'!$B$46,0)</f>
        <v>0</v>
      </c>
      <c r="N1208" s="104">
        <f ca="1">IF(AND('Dosage journalier ML1'!$B$6='suivi tunnel'!A1208,'Dosage journalier ML1'!$B$7='suivi tunnel'!B1208),'Dosage journalier ML1'!$B$59,0)</f>
        <v>0</v>
      </c>
      <c r="O1208" s="114">
        <f ca="1">IF(AND('Dosage journalier ML1'!$B$6='suivi tunnel'!A1208,'Dosage journalier ML1'!$B$7='suivi tunnel'!B1208),'Dosage journalier ML1'!$B$69,0)</f>
        <v>0</v>
      </c>
      <c r="P1208" s="25">
        <f t="shared" ca="1" si="131"/>
        <v>0</v>
      </c>
      <c r="Q1208" s="25">
        <f t="shared" ca="1" si="132"/>
        <v>0</v>
      </c>
      <c r="R1208" s="26">
        <f ca="1">IF(AND('Dosage journalier ML1'!$B$6='suivi tunnel'!A1208,'Dosage journalier ML1'!$B$7='suivi tunnel'!B1208),'Dosage journalier ML1'!$B$55,0)</f>
        <v>0</v>
      </c>
      <c r="S1208" s="26">
        <f ca="1">IF(AND('Dosage journalier ML1'!$B$6='suivi tunnel'!A1208,'Dosage journalier ML1'!$B$7='suivi tunnel'!B1208),'Dosage journalier ML1'!$B$54,0)</f>
        <v>0</v>
      </c>
      <c r="T1208" s="26">
        <f ca="1">IF(AND('Dosage journalier ML1'!$B$6='suivi tunnel'!A1208,'Dosage journalier ML1'!$B$7='suivi tunnel'!B1208),'Dosage journalier ML1'!$B$75,0)</f>
        <v>0</v>
      </c>
      <c r="U1208" s="121">
        <f t="shared" ca="1" si="130"/>
        <v>0</v>
      </c>
      <c r="V1208" s="38">
        <f ca="1">IF(AND('Dosage journalier ML1'!$B$6='suivi tunnel'!A1208,'Dosage journalier ML1'!$B$7='suivi tunnel'!B1208),'Dosage journalier ML1'!$B$56,0)</f>
        <v>0</v>
      </c>
      <c r="W1208" s="126">
        <f t="shared" ca="1" si="126"/>
        <v>0</v>
      </c>
      <c r="X1208" s="150">
        <f ca="1">IF(AND('Dosage journalier ML1'!$B$6='suivi tunnel'!A1208,'Dosage journalier ML1'!$B$7='suivi tunnel'!B1208),'Dosage journalier ML1'!$C$87,0)</f>
        <v>0</v>
      </c>
      <c r="Y1208" s="40">
        <f ca="1">IF(AND('Dosage journalier ML1'!$B$6='suivi tunnel'!A1208,'Dosage journalier ML1'!$B$7='suivi tunnel'!B1208),'Dosage journalier ML1'!$C$93,0)</f>
        <v>0</v>
      </c>
      <c r="Z1208" s="40">
        <f ca="1">IF(AND('Dosage journalier ML1'!$B$6='suivi tunnel'!A1208,'Dosage journalier ML1'!$B$7='suivi tunnel'!B1208),'Dosage journalier ML1'!$C$100,0)</f>
        <v>0</v>
      </c>
      <c r="AA1208" s="40">
        <f ca="1">IF(AND('Dosage journalier ML1'!$B$6='suivi tunnel'!A1208,'Dosage journalier ML1'!$B$7='suivi tunnel'!B1208),'Dosage journalier ML1'!$C$109,0)</f>
        <v>0</v>
      </c>
      <c r="AB1208" s="41">
        <f ca="1">IF(AND('Dosage journalier ML1'!$B$6='suivi tunnel'!A1208,'Dosage journalier ML1'!$B$7='suivi tunnel'!B1208),'Dosage journalier ML1'!$C$114,0)</f>
        <v>0</v>
      </c>
      <c r="AC1208" s="48">
        <f ca="1">IF(AND('Dosage journalier ML1'!$B$6='suivi tunnel'!A1208,'Dosage journalier ML1'!$B$7='suivi tunnel'!B1208),'Dosage journalier ML1'!$B$120,0)</f>
        <v>0</v>
      </c>
      <c r="AD1208" s="49">
        <f ca="1">IF(AND('Dosage journalier ML1'!$B$6='suivi tunnel'!A1208,'Dosage journalier ML1'!$B$7='suivi tunnel'!B1208),'Dosage journalier ML1'!$B$121,0)</f>
        <v>0</v>
      </c>
      <c r="AE1208" s="49">
        <f ca="1">IF(AND('Dosage journalier ML1'!$B$6='suivi tunnel'!A1208,'Dosage journalier ML1'!$B$7='suivi tunnel'!B1208),'Dosage journalier ML1'!$B$122,0)</f>
        <v>0</v>
      </c>
      <c r="AF1208" s="49">
        <f ca="1">IF(AND('Dosage journalier ML1'!$B$6='suivi tunnel'!A1208,'Dosage journalier ML1'!$B$7='suivi tunnel'!B1208),'Dosage journalier ML1'!$B$139,0)</f>
        <v>0</v>
      </c>
      <c r="AG1208" s="49">
        <f t="shared" ca="1" si="125"/>
        <v>0</v>
      </c>
      <c r="AH1208" s="108">
        <f ca="1">IF(AND('Dosage journalier ML1'!$B$6='suivi tunnel'!A1208,'Dosage journalier ML1'!$B$7='suivi tunnel'!B1208),'Dosage journalier ML1'!$B$153,0)</f>
        <v>0</v>
      </c>
      <c r="AJ1208" s="80">
        <f ca="1">IF(AND('Dosage journalier ML1'!$B$6='suivi tunnel'!A1208,'Dosage journalier ML1'!$B$7='suivi tunnel'!B1208),'Dosage journalier ML1'!$B$156,0)</f>
        <v>0</v>
      </c>
      <c r="AK1208" s="56">
        <f ca="1">IF(AND('Dosage journalier ML1'!$B$6='suivi tunnel'!A1208,'Dosage journalier ML1'!$B$7='suivi tunnel'!B1208),'Dosage journalier ML1'!$B$162,0)</f>
        <v>0</v>
      </c>
      <c r="AL1208" s="111">
        <f ca="1">IF(AND('Dosage journalier ML1'!$B$6='suivi tunnel'!A1208,'Dosage journalier ML1'!$B$7='suivi tunnel'!B1208),'Dosage journalier ML1'!$B$126,0)</f>
        <v>0</v>
      </c>
      <c r="AM1208" s="111">
        <f ca="1">IF(AND('Dosage journalier ML1'!$B$6='suivi tunnel'!A1208,'Dosage journalier ML1'!$B$7='suivi tunnel'!B1208),'Dosage journalier ML1'!$B$127,0)</f>
        <v>0</v>
      </c>
      <c r="AN1208" s="60">
        <f t="shared" ca="1" si="127"/>
        <v>0</v>
      </c>
      <c r="AO1208" s="61">
        <f ca="1">IF(AND('Dosage journalier ML1'!$B$6='suivi tunnel'!A1208,'Dosage journalier ML1'!$B$7='suivi tunnel'!B1208),'Dosage journalier ML1'!$B$134,0)</f>
        <v>0</v>
      </c>
      <c r="AS1208" s="151">
        <v>300</v>
      </c>
      <c r="AT1208" s="151">
        <v>400</v>
      </c>
      <c r="AU1208" s="151">
        <v>20</v>
      </c>
      <c r="AV1208" s="151">
        <v>25</v>
      </c>
      <c r="AW1208" s="151">
        <v>7</v>
      </c>
      <c r="AX1208" s="151">
        <v>10</v>
      </c>
      <c r="AY1208" s="151">
        <v>2.7</v>
      </c>
      <c r="AZ1208" s="151">
        <v>3.3</v>
      </c>
      <c r="BA1208" s="151">
        <v>2</v>
      </c>
      <c r="BB1208" s="151">
        <v>2</v>
      </c>
      <c r="BC1208" s="151">
        <v>12</v>
      </c>
      <c r="BD1208" s="151">
        <v>50</v>
      </c>
      <c r="BE1208" s="151">
        <v>100</v>
      </c>
      <c r="BF1208" s="151">
        <v>11</v>
      </c>
      <c r="BG1208" s="151">
        <v>30</v>
      </c>
      <c r="BH1208" s="151">
        <v>50</v>
      </c>
      <c r="BI1208" s="151">
        <v>42</v>
      </c>
      <c r="BJ1208" s="151">
        <v>50</v>
      </c>
      <c r="BK1208" s="151">
        <v>8</v>
      </c>
      <c r="BL1208" s="151">
        <v>12</v>
      </c>
      <c r="BM1208" s="151">
        <v>5</v>
      </c>
      <c r="BN1208" s="151">
        <v>10</v>
      </c>
      <c r="BO1208" s="151">
        <v>36</v>
      </c>
      <c r="BP1208" s="151">
        <v>41</v>
      </c>
      <c r="BQ1208" s="151">
        <v>2.4</v>
      </c>
    </row>
    <row r="1209" spans="1:69" x14ac:dyDescent="0.25">
      <c r="A1209" s="154"/>
      <c r="C1209" s="23">
        <f ca="1">IF(AND('Dosage journalier ML1'!$B$6='suivi tunnel'!A1209,'Dosage journalier ML1'!$B$7='suivi tunnel'!B1209),'Dosage journalier ML1'!$B$27,0)</f>
        <v>0</v>
      </c>
      <c r="D1209" s="11">
        <f ca="1">IF(AND('Dosage journalier ML1'!$B$6='suivi tunnel'!A1209,'Dosage journalier ML1'!$B$7='suivi tunnel'!B1209),'Dosage journalier ML1'!$B$29,0)</f>
        <v>0</v>
      </c>
      <c r="E1209" s="11">
        <f t="shared" ca="1" si="128"/>
        <v>0</v>
      </c>
      <c r="F1209" s="11">
        <f t="shared" ca="1" si="133"/>
        <v>0</v>
      </c>
      <c r="G1209" s="11">
        <f ca="1">IF(AND('Dosage journalier ML1'!$B$6='suivi tunnel'!A1209,'Dosage journalier ML1'!$B$7='suivi tunnel'!B1209),'Dosage journalier ML1'!$B$23,0)</f>
        <v>0</v>
      </c>
      <c r="H1209" s="11">
        <f ca="1">IF(AND('Dosage journalier ML1'!$B$6='suivi tunnel'!A1209,'Dosage journalier ML1'!$B$7='suivi tunnel'!B1209),'Dosage journalier ML1'!$B$22,0)</f>
        <v>0</v>
      </c>
      <c r="I1209" s="11">
        <f ca="1">IF(AND('Dosage journalier ML1'!$B$6='suivi tunnel'!A1209,'Dosage journalier ML1'!$B$7='suivi tunnel'!B1209),'Dosage journalier ML1'!$B$38,0)</f>
        <v>0</v>
      </c>
      <c r="J1209" s="11">
        <f ca="1">IF(AND('Dosage journalier ML1'!$B$6='suivi tunnel'!A1209,'Dosage journalier ML1'!$B$7='suivi tunnel'!B1209),'Dosage journalier ML1'!$B$39,0)</f>
        <v>0</v>
      </c>
      <c r="K1209" s="125">
        <f t="shared" ca="1" si="129"/>
        <v>0</v>
      </c>
      <c r="L1209" s="24">
        <f ca="1">IF(AND('Dosage journalier ML1'!$B$6='suivi tunnel'!A1209,'Dosage journalier ML1'!$B$7='suivi tunnel'!B1209),'Dosage journalier ML1'!$B$24,0)</f>
        <v>0</v>
      </c>
      <c r="M1209" s="6">
        <f ca="1">IF(AND('Dosage journalier ML1'!$B$6='suivi tunnel'!A1209,'Dosage journalier ML1'!$B$7='suivi tunnel'!B1209),'Dosage journalier ML1'!$B$46,0)</f>
        <v>0</v>
      </c>
      <c r="N1209" s="104">
        <f ca="1">IF(AND('Dosage journalier ML1'!$B$6='suivi tunnel'!A1209,'Dosage journalier ML1'!$B$7='suivi tunnel'!B1209),'Dosage journalier ML1'!$B$59,0)</f>
        <v>0</v>
      </c>
      <c r="O1209" s="114">
        <f ca="1">IF(AND('Dosage journalier ML1'!$B$6='suivi tunnel'!A1209,'Dosage journalier ML1'!$B$7='suivi tunnel'!B1209),'Dosage journalier ML1'!$B$69,0)</f>
        <v>0</v>
      </c>
      <c r="P1209" s="25">
        <f t="shared" ca="1" si="131"/>
        <v>0</v>
      </c>
      <c r="Q1209" s="25">
        <f t="shared" ca="1" si="132"/>
        <v>0</v>
      </c>
      <c r="R1209" s="26">
        <f ca="1">IF(AND('Dosage journalier ML1'!$B$6='suivi tunnel'!A1209,'Dosage journalier ML1'!$B$7='suivi tunnel'!B1209),'Dosage journalier ML1'!$B$55,0)</f>
        <v>0</v>
      </c>
      <c r="S1209" s="26">
        <f ca="1">IF(AND('Dosage journalier ML1'!$B$6='suivi tunnel'!A1209,'Dosage journalier ML1'!$B$7='suivi tunnel'!B1209),'Dosage journalier ML1'!$B$54,0)</f>
        <v>0</v>
      </c>
      <c r="T1209" s="26">
        <f ca="1">IF(AND('Dosage journalier ML1'!$B$6='suivi tunnel'!A1209,'Dosage journalier ML1'!$B$7='suivi tunnel'!B1209),'Dosage journalier ML1'!$B$75,0)</f>
        <v>0</v>
      </c>
      <c r="U1209" s="121">
        <f t="shared" ca="1" si="130"/>
        <v>0</v>
      </c>
      <c r="V1209" s="38">
        <f ca="1">IF(AND('Dosage journalier ML1'!$B$6='suivi tunnel'!A1209,'Dosage journalier ML1'!$B$7='suivi tunnel'!B1209),'Dosage journalier ML1'!$B$56,0)</f>
        <v>0</v>
      </c>
      <c r="W1209" s="126">
        <f t="shared" ca="1" si="126"/>
        <v>0</v>
      </c>
      <c r="X1209" s="150">
        <f ca="1">IF(AND('Dosage journalier ML1'!$B$6='suivi tunnel'!A1209,'Dosage journalier ML1'!$B$7='suivi tunnel'!B1209),'Dosage journalier ML1'!$C$87,0)</f>
        <v>0</v>
      </c>
      <c r="Y1209" s="40">
        <f ca="1">IF(AND('Dosage journalier ML1'!$B$6='suivi tunnel'!A1209,'Dosage journalier ML1'!$B$7='suivi tunnel'!B1209),'Dosage journalier ML1'!$C$93,0)</f>
        <v>0</v>
      </c>
      <c r="Z1209" s="40">
        <f ca="1">IF(AND('Dosage journalier ML1'!$B$6='suivi tunnel'!A1209,'Dosage journalier ML1'!$B$7='suivi tunnel'!B1209),'Dosage journalier ML1'!$C$100,0)</f>
        <v>0</v>
      </c>
      <c r="AA1209" s="40">
        <f ca="1">IF(AND('Dosage journalier ML1'!$B$6='suivi tunnel'!A1209,'Dosage journalier ML1'!$B$7='suivi tunnel'!B1209),'Dosage journalier ML1'!$C$109,0)</f>
        <v>0</v>
      </c>
      <c r="AB1209" s="41">
        <f ca="1">IF(AND('Dosage journalier ML1'!$B$6='suivi tunnel'!A1209,'Dosage journalier ML1'!$B$7='suivi tunnel'!B1209),'Dosage journalier ML1'!$C$114,0)</f>
        <v>0</v>
      </c>
      <c r="AC1209" s="48">
        <f ca="1">IF(AND('Dosage journalier ML1'!$B$6='suivi tunnel'!A1209,'Dosage journalier ML1'!$B$7='suivi tunnel'!B1209),'Dosage journalier ML1'!$B$120,0)</f>
        <v>0</v>
      </c>
      <c r="AD1209" s="49">
        <f ca="1">IF(AND('Dosage journalier ML1'!$B$6='suivi tunnel'!A1209,'Dosage journalier ML1'!$B$7='suivi tunnel'!B1209),'Dosage journalier ML1'!$B$121,0)</f>
        <v>0</v>
      </c>
      <c r="AE1209" s="49">
        <f ca="1">IF(AND('Dosage journalier ML1'!$B$6='suivi tunnel'!A1209,'Dosage journalier ML1'!$B$7='suivi tunnel'!B1209),'Dosage journalier ML1'!$B$122,0)</f>
        <v>0</v>
      </c>
      <c r="AF1209" s="49">
        <f ca="1">IF(AND('Dosage journalier ML1'!$B$6='suivi tunnel'!A1209,'Dosage journalier ML1'!$B$7='suivi tunnel'!B1209),'Dosage journalier ML1'!$B$139,0)</f>
        <v>0</v>
      </c>
      <c r="AG1209" s="49">
        <f t="shared" ca="1" si="125"/>
        <v>0</v>
      </c>
      <c r="AH1209" s="108">
        <f ca="1">IF(AND('Dosage journalier ML1'!$B$6='suivi tunnel'!A1209,'Dosage journalier ML1'!$B$7='suivi tunnel'!B1209),'Dosage journalier ML1'!$B$153,0)</f>
        <v>0</v>
      </c>
      <c r="AJ1209" s="80">
        <f ca="1">IF(AND('Dosage journalier ML1'!$B$6='suivi tunnel'!A1209,'Dosage journalier ML1'!$B$7='suivi tunnel'!B1209),'Dosage journalier ML1'!$B$156,0)</f>
        <v>0</v>
      </c>
      <c r="AK1209" s="56">
        <f ca="1">IF(AND('Dosage journalier ML1'!$B$6='suivi tunnel'!A1209,'Dosage journalier ML1'!$B$7='suivi tunnel'!B1209),'Dosage journalier ML1'!$B$162,0)</f>
        <v>0</v>
      </c>
      <c r="AL1209" s="111">
        <f ca="1">IF(AND('Dosage journalier ML1'!$B$6='suivi tunnel'!A1209,'Dosage journalier ML1'!$B$7='suivi tunnel'!B1209),'Dosage journalier ML1'!$B$126,0)</f>
        <v>0</v>
      </c>
      <c r="AM1209" s="111">
        <f ca="1">IF(AND('Dosage journalier ML1'!$B$6='suivi tunnel'!A1209,'Dosage journalier ML1'!$B$7='suivi tunnel'!B1209),'Dosage journalier ML1'!$B$127,0)</f>
        <v>0</v>
      </c>
      <c r="AN1209" s="60">
        <f t="shared" ca="1" si="127"/>
        <v>0</v>
      </c>
      <c r="AO1209" s="61">
        <f ca="1">IF(AND('Dosage journalier ML1'!$B$6='suivi tunnel'!A1209,'Dosage journalier ML1'!$B$7='suivi tunnel'!B1209),'Dosage journalier ML1'!$B$134,0)</f>
        <v>0</v>
      </c>
      <c r="AS1209" s="151">
        <v>300</v>
      </c>
      <c r="AT1209" s="151">
        <v>400</v>
      </c>
      <c r="AU1209" s="151">
        <v>20</v>
      </c>
      <c r="AV1209" s="151">
        <v>25</v>
      </c>
      <c r="AW1209" s="151">
        <v>7</v>
      </c>
      <c r="AX1209" s="151">
        <v>10</v>
      </c>
      <c r="AY1209" s="151">
        <v>2.7</v>
      </c>
      <c r="AZ1209" s="151">
        <v>3.3</v>
      </c>
      <c r="BA1209" s="151">
        <v>2</v>
      </c>
      <c r="BB1209" s="151">
        <v>2</v>
      </c>
      <c r="BC1209" s="151">
        <v>12</v>
      </c>
      <c r="BD1209" s="151">
        <v>50</v>
      </c>
      <c r="BE1209" s="151">
        <v>100</v>
      </c>
      <c r="BF1209" s="151">
        <v>11</v>
      </c>
      <c r="BG1209" s="151">
        <v>30</v>
      </c>
      <c r="BH1209" s="151">
        <v>50</v>
      </c>
      <c r="BI1209" s="151">
        <v>42</v>
      </c>
      <c r="BJ1209" s="151">
        <v>50</v>
      </c>
      <c r="BK1209" s="151">
        <v>8</v>
      </c>
      <c r="BL1209" s="151">
        <v>12</v>
      </c>
      <c r="BM1209" s="151">
        <v>5</v>
      </c>
      <c r="BN1209" s="151">
        <v>10</v>
      </c>
      <c r="BO1209" s="151">
        <v>36</v>
      </c>
      <c r="BP1209" s="151">
        <v>41</v>
      </c>
      <c r="BQ1209" s="151">
        <v>2.4</v>
      </c>
    </row>
    <row r="1210" spans="1:69" x14ac:dyDescent="0.25">
      <c r="A1210" s="154"/>
      <c r="C1210" s="23">
        <f ca="1">IF(AND('Dosage journalier ML1'!$B$6='suivi tunnel'!A1210,'Dosage journalier ML1'!$B$7='suivi tunnel'!B1210),'Dosage journalier ML1'!$B$27,0)</f>
        <v>0</v>
      </c>
      <c r="D1210" s="11">
        <f ca="1">IF(AND('Dosage journalier ML1'!$B$6='suivi tunnel'!A1210,'Dosage journalier ML1'!$B$7='suivi tunnel'!B1210),'Dosage journalier ML1'!$B$29,0)</f>
        <v>0</v>
      </c>
      <c r="E1210" s="11">
        <f t="shared" ca="1" si="128"/>
        <v>0</v>
      </c>
      <c r="F1210" s="11">
        <f t="shared" ca="1" si="133"/>
        <v>0</v>
      </c>
      <c r="G1210" s="11">
        <f ca="1">IF(AND('Dosage journalier ML1'!$B$6='suivi tunnel'!A1210,'Dosage journalier ML1'!$B$7='suivi tunnel'!B1210),'Dosage journalier ML1'!$B$23,0)</f>
        <v>0</v>
      </c>
      <c r="H1210" s="11">
        <f ca="1">IF(AND('Dosage journalier ML1'!$B$6='suivi tunnel'!A1210,'Dosage journalier ML1'!$B$7='suivi tunnel'!B1210),'Dosage journalier ML1'!$B$22,0)</f>
        <v>0</v>
      </c>
      <c r="I1210" s="11">
        <f ca="1">IF(AND('Dosage journalier ML1'!$B$6='suivi tunnel'!A1210,'Dosage journalier ML1'!$B$7='suivi tunnel'!B1210),'Dosage journalier ML1'!$B$38,0)</f>
        <v>0</v>
      </c>
      <c r="J1210" s="11">
        <f ca="1">IF(AND('Dosage journalier ML1'!$B$6='suivi tunnel'!A1210,'Dosage journalier ML1'!$B$7='suivi tunnel'!B1210),'Dosage journalier ML1'!$B$39,0)</f>
        <v>0</v>
      </c>
      <c r="K1210" s="125">
        <f t="shared" ca="1" si="129"/>
        <v>0</v>
      </c>
      <c r="L1210" s="24">
        <f ca="1">IF(AND('Dosage journalier ML1'!$B$6='suivi tunnel'!A1210,'Dosage journalier ML1'!$B$7='suivi tunnel'!B1210),'Dosage journalier ML1'!$B$24,0)</f>
        <v>0</v>
      </c>
      <c r="M1210" s="6">
        <f ca="1">IF(AND('Dosage journalier ML1'!$B$6='suivi tunnel'!A1210,'Dosage journalier ML1'!$B$7='suivi tunnel'!B1210),'Dosage journalier ML1'!$B$46,0)</f>
        <v>0</v>
      </c>
      <c r="N1210" s="104">
        <f ca="1">IF(AND('Dosage journalier ML1'!$B$6='suivi tunnel'!A1210,'Dosage journalier ML1'!$B$7='suivi tunnel'!B1210),'Dosage journalier ML1'!$B$59,0)</f>
        <v>0</v>
      </c>
      <c r="O1210" s="114">
        <f ca="1">IF(AND('Dosage journalier ML1'!$B$6='suivi tunnel'!A1210,'Dosage journalier ML1'!$B$7='suivi tunnel'!B1210),'Dosage journalier ML1'!$B$69,0)</f>
        <v>0</v>
      </c>
      <c r="P1210" s="25">
        <f t="shared" ca="1" si="131"/>
        <v>0</v>
      </c>
      <c r="Q1210" s="25">
        <f t="shared" ca="1" si="132"/>
        <v>0</v>
      </c>
      <c r="R1210" s="26">
        <f ca="1">IF(AND('Dosage journalier ML1'!$B$6='suivi tunnel'!A1210,'Dosage journalier ML1'!$B$7='suivi tunnel'!B1210),'Dosage journalier ML1'!$B$55,0)</f>
        <v>0</v>
      </c>
      <c r="S1210" s="26">
        <f ca="1">IF(AND('Dosage journalier ML1'!$B$6='suivi tunnel'!A1210,'Dosage journalier ML1'!$B$7='suivi tunnel'!B1210),'Dosage journalier ML1'!$B$54,0)</f>
        <v>0</v>
      </c>
      <c r="T1210" s="26">
        <f ca="1">IF(AND('Dosage journalier ML1'!$B$6='suivi tunnel'!A1210,'Dosage journalier ML1'!$B$7='suivi tunnel'!B1210),'Dosage journalier ML1'!$B$75,0)</f>
        <v>0</v>
      </c>
      <c r="U1210" s="121">
        <f t="shared" ca="1" si="130"/>
        <v>0</v>
      </c>
      <c r="V1210" s="38">
        <f ca="1">IF(AND('Dosage journalier ML1'!$B$6='suivi tunnel'!A1210,'Dosage journalier ML1'!$B$7='suivi tunnel'!B1210),'Dosage journalier ML1'!$B$56,0)</f>
        <v>0</v>
      </c>
      <c r="W1210" s="126">
        <f t="shared" ca="1" si="126"/>
        <v>0</v>
      </c>
      <c r="X1210" s="150">
        <f ca="1">IF(AND('Dosage journalier ML1'!$B$6='suivi tunnel'!A1210,'Dosage journalier ML1'!$B$7='suivi tunnel'!B1210),'Dosage journalier ML1'!$C$87,0)</f>
        <v>0</v>
      </c>
      <c r="Y1210" s="40">
        <f ca="1">IF(AND('Dosage journalier ML1'!$B$6='suivi tunnel'!A1210,'Dosage journalier ML1'!$B$7='suivi tunnel'!B1210),'Dosage journalier ML1'!$C$93,0)</f>
        <v>0</v>
      </c>
      <c r="Z1210" s="40">
        <f ca="1">IF(AND('Dosage journalier ML1'!$B$6='suivi tunnel'!A1210,'Dosage journalier ML1'!$B$7='suivi tunnel'!B1210),'Dosage journalier ML1'!$C$100,0)</f>
        <v>0</v>
      </c>
      <c r="AA1210" s="40">
        <f ca="1">IF(AND('Dosage journalier ML1'!$B$6='suivi tunnel'!A1210,'Dosage journalier ML1'!$B$7='suivi tunnel'!B1210),'Dosage journalier ML1'!$C$109,0)</f>
        <v>0</v>
      </c>
      <c r="AB1210" s="41">
        <f ca="1">IF(AND('Dosage journalier ML1'!$B$6='suivi tunnel'!A1210,'Dosage journalier ML1'!$B$7='suivi tunnel'!B1210),'Dosage journalier ML1'!$C$114,0)</f>
        <v>0</v>
      </c>
      <c r="AC1210" s="48">
        <f ca="1">IF(AND('Dosage journalier ML1'!$B$6='suivi tunnel'!A1210,'Dosage journalier ML1'!$B$7='suivi tunnel'!B1210),'Dosage journalier ML1'!$B$120,0)</f>
        <v>0</v>
      </c>
      <c r="AD1210" s="49">
        <f ca="1">IF(AND('Dosage journalier ML1'!$B$6='suivi tunnel'!A1210,'Dosage journalier ML1'!$B$7='suivi tunnel'!B1210),'Dosage journalier ML1'!$B$121,0)</f>
        <v>0</v>
      </c>
      <c r="AE1210" s="49">
        <f ca="1">IF(AND('Dosage journalier ML1'!$B$6='suivi tunnel'!A1210,'Dosage journalier ML1'!$B$7='suivi tunnel'!B1210),'Dosage journalier ML1'!$B$122,0)</f>
        <v>0</v>
      </c>
      <c r="AF1210" s="49">
        <f ca="1">IF(AND('Dosage journalier ML1'!$B$6='suivi tunnel'!A1210,'Dosage journalier ML1'!$B$7='suivi tunnel'!B1210),'Dosage journalier ML1'!$B$139,0)</f>
        <v>0</v>
      </c>
      <c r="AG1210" s="49">
        <f t="shared" ca="1" si="125"/>
        <v>0</v>
      </c>
      <c r="AH1210" s="108">
        <f ca="1">IF(AND('Dosage journalier ML1'!$B$6='suivi tunnel'!A1210,'Dosage journalier ML1'!$B$7='suivi tunnel'!B1210),'Dosage journalier ML1'!$B$153,0)</f>
        <v>0</v>
      </c>
      <c r="AJ1210" s="80">
        <f ca="1">IF(AND('Dosage journalier ML1'!$B$6='suivi tunnel'!A1210,'Dosage journalier ML1'!$B$7='suivi tunnel'!B1210),'Dosage journalier ML1'!$B$156,0)</f>
        <v>0</v>
      </c>
      <c r="AK1210" s="56">
        <f ca="1">IF(AND('Dosage journalier ML1'!$B$6='suivi tunnel'!A1210,'Dosage journalier ML1'!$B$7='suivi tunnel'!B1210),'Dosage journalier ML1'!$B$162,0)</f>
        <v>0</v>
      </c>
      <c r="AL1210" s="111">
        <f ca="1">IF(AND('Dosage journalier ML1'!$B$6='suivi tunnel'!A1210,'Dosage journalier ML1'!$B$7='suivi tunnel'!B1210),'Dosage journalier ML1'!$B$126,0)</f>
        <v>0</v>
      </c>
      <c r="AM1210" s="111">
        <f ca="1">IF(AND('Dosage journalier ML1'!$B$6='suivi tunnel'!A1210,'Dosage journalier ML1'!$B$7='suivi tunnel'!B1210),'Dosage journalier ML1'!$B$127,0)</f>
        <v>0</v>
      </c>
      <c r="AN1210" s="60">
        <f t="shared" ca="1" si="127"/>
        <v>0</v>
      </c>
      <c r="AO1210" s="61">
        <f ca="1">IF(AND('Dosage journalier ML1'!$B$6='suivi tunnel'!A1210,'Dosage journalier ML1'!$B$7='suivi tunnel'!B1210),'Dosage journalier ML1'!$B$134,0)</f>
        <v>0</v>
      </c>
      <c r="AS1210" s="151">
        <v>300</v>
      </c>
      <c r="AT1210" s="151">
        <v>400</v>
      </c>
      <c r="AU1210" s="151">
        <v>20</v>
      </c>
      <c r="AV1210" s="151">
        <v>25</v>
      </c>
      <c r="AW1210" s="151">
        <v>7</v>
      </c>
      <c r="AX1210" s="151">
        <v>10</v>
      </c>
      <c r="AY1210" s="151">
        <v>2.7</v>
      </c>
      <c r="AZ1210" s="151">
        <v>3.3</v>
      </c>
      <c r="BA1210" s="151">
        <v>2</v>
      </c>
      <c r="BB1210" s="151">
        <v>2</v>
      </c>
      <c r="BC1210" s="151">
        <v>12</v>
      </c>
      <c r="BD1210" s="151">
        <v>50</v>
      </c>
      <c r="BE1210" s="151">
        <v>100</v>
      </c>
      <c r="BF1210" s="151">
        <v>11</v>
      </c>
      <c r="BG1210" s="151">
        <v>30</v>
      </c>
      <c r="BH1210" s="151">
        <v>50</v>
      </c>
      <c r="BI1210" s="151">
        <v>42</v>
      </c>
      <c r="BJ1210" s="151">
        <v>50</v>
      </c>
      <c r="BK1210" s="151">
        <v>8</v>
      </c>
      <c r="BL1210" s="151">
        <v>12</v>
      </c>
      <c r="BM1210" s="151">
        <v>5</v>
      </c>
      <c r="BN1210" s="151">
        <v>10</v>
      </c>
      <c r="BO1210" s="151">
        <v>36</v>
      </c>
      <c r="BP1210" s="151">
        <v>41</v>
      </c>
      <c r="BQ1210" s="151">
        <v>2.4</v>
      </c>
    </row>
    <row r="1211" spans="1:69" x14ac:dyDescent="0.25">
      <c r="A1211" s="154"/>
      <c r="C1211" s="23">
        <f ca="1">IF(AND('Dosage journalier ML1'!$B$6='suivi tunnel'!A1211,'Dosage journalier ML1'!$B$7='suivi tunnel'!B1211),'Dosage journalier ML1'!$B$27,0)</f>
        <v>0</v>
      </c>
      <c r="D1211" s="11">
        <f ca="1">IF(AND('Dosage journalier ML1'!$B$6='suivi tunnel'!A1211,'Dosage journalier ML1'!$B$7='suivi tunnel'!B1211),'Dosage journalier ML1'!$B$29,0)</f>
        <v>0</v>
      </c>
      <c r="E1211" s="11">
        <f t="shared" ca="1" si="128"/>
        <v>0</v>
      </c>
      <c r="F1211" s="11">
        <f t="shared" ca="1" si="133"/>
        <v>0</v>
      </c>
      <c r="G1211" s="11">
        <f ca="1">IF(AND('Dosage journalier ML1'!$B$6='suivi tunnel'!A1211,'Dosage journalier ML1'!$B$7='suivi tunnel'!B1211),'Dosage journalier ML1'!$B$23,0)</f>
        <v>0</v>
      </c>
      <c r="H1211" s="11">
        <f ca="1">IF(AND('Dosage journalier ML1'!$B$6='suivi tunnel'!A1211,'Dosage journalier ML1'!$B$7='suivi tunnel'!B1211),'Dosage journalier ML1'!$B$22,0)</f>
        <v>0</v>
      </c>
      <c r="I1211" s="11">
        <f ca="1">IF(AND('Dosage journalier ML1'!$B$6='suivi tunnel'!A1211,'Dosage journalier ML1'!$B$7='suivi tunnel'!B1211),'Dosage journalier ML1'!$B$38,0)</f>
        <v>0</v>
      </c>
      <c r="J1211" s="11">
        <f ca="1">IF(AND('Dosage journalier ML1'!$B$6='suivi tunnel'!A1211,'Dosage journalier ML1'!$B$7='suivi tunnel'!B1211),'Dosage journalier ML1'!$B$39,0)</f>
        <v>0</v>
      </c>
      <c r="K1211" s="125">
        <f t="shared" ca="1" si="129"/>
        <v>0</v>
      </c>
      <c r="L1211" s="24">
        <f ca="1">IF(AND('Dosage journalier ML1'!$B$6='suivi tunnel'!A1211,'Dosage journalier ML1'!$B$7='suivi tunnel'!B1211),'Dosage journalier ML1'!$B$24,0)</f>
        <v>0</v>
      </c>
      <c r="M1211" s="6">
        <f ca="1">IF(AND('Dosage journalier ML1'!$B$6='suivi tunnel'!A1211,'Dosage journalier ML1'!$B$7='suivi tunnel'!B1211),'Dosage journalier ML1'!$B$46,0)</f>
        <v>0</v>
      </c>
      <c r="N1211" s="104">
        <f ca="1">IF(AND('Dosage journalier ML1'!$B$6='suivi tunnel'!A1211,'Dosage journalier ML1'!$B$7='suivi tunnel'!B1211),'Dosage journalier ML1'!$B$59,0)</f>
        <v>0</v>
      </c>
      <c r="O1211" s="114">
        <f ca="1">IF(AND('Dosage journalier ML1'!$B$6='suivi tunnel'!A1211,'Dosage journalier ML1'!$B$7='suivi tunnel'!B1211),'Dosage journalier ML1'!$B$69,0)</f>
        <v>0</v>
      </c>
      <c r="P1211" s="25">
        <f t="shared" ca="1" si="131"/>
        <v>0</v>
      </c>
      <c r="Q1211" s="25">
        <f t="shared" ca="1" si="132"/>
        <v>0</v>
      </c>
      <c r="R1211" s="26">
        <f ca="1">IF(AND('Dosage journalier ML1'!$B$6='suivi tunnel'!A1211,'Dosage journalier ML1'!$B$7='suivi tunnel'!B1211),'Dosage journalier ML1'!$B$55,0)</f>
        <v>0</v>
      </c>
      <c r="S1211" s="26">
        <f ca="1">IF(AND('Dosage journalier ML1'!$B$6='suivi tunnel'!A1211,'Dosage journalier ML1'!$B$7='suivi tunnel'!B1211),'Dosage journalier ML1'!$B$54,0)</f>
        <v>0</v>
      </c>
      <c r="T1211" s="26">
        <f ca="1">IF(AND('Dosage journalier ML1'!$B$6='suivi tunnel'!A1211,'Dosage journalier ML1'!$B$7='suivi tunnel'!B1211),'Dosage journalier ML1'!$B$75,0)</f>
        <v>0</v>
      </c>
      <c r="U1211" s="121">
        <f t="shared" ca="1" si="130"/>
        <v>0</v>
      </c>
      <c r="V1211" s="38">
        <f ca="1">IF(AND('Dosage journalier ML1'!$B$6='suivi tunnel'!A1211,'Dosage journalier ML1'!$B$7='suivi tunnel'!B1211),'Dosage journalier ML1'!$B$56,0)</f>
        <v>0</v>
      </c>
      <c r="W1211" s="126">
        <f t="shared" ca="1" si="126"/>
        <v>0</v>
      </c>
      <c r="X1211" s="150">
        <f ca="1">IF(AND('Dosage journalier ML1'!$B$6='suivi tunnel'!A1211,'Dosage journalier ML1'!$B$7='suivi tunnel'!B1211),'Dosage journalier ML1'!$C$87,0)</f>
        <v>0</v>
      </c>
      <c r="Y1211" s="40">
        <f ca="1">IF(AND('Dosage journalier ML1'!$B$6='suivi tunnel'!A1211,'Dosage journalier ML1'!$B$7='suivi tunnel'!B1211),'Dosage journalier ML1'!$C$93,0)</f>
        <v>0</v>
      </c>
      <c r="Z1211" s="40">
        <f ca="1">IF(AND('Dosage journalier ML1'!$B$6='suivi tunnel'!A1211,'Dosage journalier ML1'!$B$7='suivi tunnel'!B1211),'Dosage journalier ML1'!$C$100,0)</f>
        <v>0</v>
      </c>
      <c r="AA1211" s="40">
        <f ca="1">IF(AND('Dosage journalier ML1'!$B$6='suivi tunnel'!A1211,'Dosage journalier ML1'!$B$7='suivi tunnel'!B1211),'Dosage journalier ML1'!$C$109,0)</f>
        <v>0</v>
      </c>
      <c r="AB1211" s="41">
        <f ca="1">IF(AND('Dosage journalier ML1'!$B$6='suivi tunnel'!A1211,'Dosage journalier ML1'!$B$7='suivi tunnel'!B1211),'Dosage journalier ML1'!$C$114,0)</f>
        <v>0</v>
      </c>
      <c r="AC1211" s="48">
        <f ca="1">IF(AND('Dosage journalier ML1'!$B$6='suivi tunnel'!A1211,'Dosage journalier ML1'!$B$7='suivi tunnel'!B1211),'Dosage journalier ML1'!$B$120,0)</f>
        <v>0</v>
      </c>
      <c r="AD1211" s="49">
        <f ca="1">IF(AND('Dosage journalier ML1'!$B$6='suivi tunnel'!A1211,'Dosage journalier ML1'!$B$7='suivi tunnel'!B1211),'Dosage journalier ML1'!$B$121,0)</f>
        <v>0</v>
      </c>
      <c r="AE1211" s="49">
        <f ca="1">IF(AND('Dosage journalier ML1'!$B$6='suivi tunnel'!A1211,'Dosage journalier ML1'!$B$7='suivi tunnel'!B1211),'Dosage journalier ML1'!$B$122,0)</f>
        <v>0</v>
      </c>
      <c r="AF1211" s="49">
        <f ca="1">IF(AND('Dosage journalier ML1'!$B$6='suivi tunnel'!A1211,'Dosage journalier ML1'!$B$7='suivi tunnel'!B1211),'Dosage journalier ML1'!$B$139,0)</f>
        <v>0</v>
      </c>
      <c r="AG1211" s="49">
        <f t="shared" ref="AG1211:AG1274" ca="1" si="134">AF1211*4.55</f>
        <v>0</v>
      </c>
      <c r="AH1211" s="108">
        <f ca="1">IF(AND('Dosage journalier ML1'!$B$6='suivi tunnel'!A1211,'Dosage journalier ML1'!$B$7='suivi tunnel'!B1211),'Dosage journalier ML1'!$B$153,0)</f>
        <v>0</v>
      </c>
      <c r="AJ1211" s="80">
        <f ca="1">IF(AND('Dosage journalier ML1'!$B$6='suivi tunnel'!A1211,'Dosage journalier ML1'!$B$7='suivi tunnel'!B1211),'Dosage journalier ML1'!$B$156,0)</f>
        <v>0</v>
      </c>
      <c r="AK1211" s="56">
        <f ca="1">IF(AND('Dosage journalier ML1'!$B$6='suivi tunnel'!A1211,'Dosage journalier ML1'!$B$7='suivi tunnel'!B1211),'Dosage journalier ML1'!$B$162,0)</f>
        <v>0</v>
      </c>
      <c r="AL1211" s="111">
        <f ca="1">IF(AND('Dosage journalier ML1'!$B$6='suivi tunnel'!A1211,'Dosage journalier ML1'!$B$7='suivi tunnel'!B1211),'Dosage journalier ML1'!$B$126,0)</f>
        <v>0</v>
      </c>
      <c r="AM1211" s="111">
        <f ca="1">IF(AND('Dosage journalier ML1'!$B$6='suivi tunnel'!A1211,'Dosage journalier ML1'!$B$7='suivi tunnel'!B1211),'Dosage journalier ML1'!$B$127,0)</f>
        <v>0</v>
      </c>
      <c r="AN1211" s="60">
        <f t="shared" ca="1" si="127"/>
        <v>0</v>
      </c>
      <c r="AO1211" s="61">
        <f ca="1">IF(AND('Dosage journalier ML1'!$B$6='suivi tunnel'!A1211,'Dosage journalier ML1'!$B$7='suivi tunnel'!B1211),'Dosage journalier ML1'!$B$134,0)</f>
        <v>0</v>
      </c>
      <c r="AS1211" s="151">
        <v>300</v>
      </c>
      <c r="AT1211" s="151">
        <v>400</v>
      </c>
      <c r="AU1211" s="151">
        <v>20</v>
      </c>
      <c r="AV1211" s="151">
        <v>25</v>
      </c>
      <c r="AW1211" s="151">
        <v>7</v>
      </c>
      <c r="AX1211" s="151">
        <v>10</v>
      </c>
      <c r="AY1211" s="151">
        <v>2.7</v>
      </c>
      <c r="AZ1211" s="151">
        <v>3.3</v>
      </c>
      <c r="BA1211" s="151">
        <v>2</v>
      </c>
      <c r="BB1211" s="151">
        <v>2</v>
      </c>
      <c r="BC1211" s="151">
        <v>12</v>
      </c>
      <c r="BD1211" s="151">
        <v>50</v>
      </c>
      <c r="BE1211" s="151">
        <v>100</v>
      </c>
      <c r="BF1211" s="151">
        <v>11</v>
      </c>
      <c r="BG1211" s="151">
        <v>30</v>
      </c>
      <c r="BH1211" s="151">
        <v>50</v>
      </c>
      <c r="BI1211" s="151">
        <v>42</v>
      </c>
      <c r="BJ1211" s="151">
        <v>50</v>
      </c>
      <c r="BK1211" s="151">
        <v>8</v>
      </c>
      <c r="BL1211" s="151">
        <v>12</v>
      </c>
      <c r="BM1211" s="151">
        <v>5</v>
      </c>
      <c r="BN1211" s="151">
        <v>10</v>
      </c>
      <c r="BO1211" s="151">
        <v>36</v>
      </c>
      <c r="BP1211" s="151">
        <v>41</v>
      </c>
      <c r="BQ1211" s="151">
        <v>2.4</v>
      </c>
    </row>
    <row r="1212" spans="1:69" x14ac:dyDescent="0.25">
      <c r="A1212" s="154"/>
      <c r="C1212" s="23">
        <f ca="1">IF(AND('Dosage journalier ML1'!$B$6='suivi tunnel'!A1212,'Dosage journalier ML1'!$B$7='suivi tunnel'!B1212),'Dosage journalier ML1'!$B$27,0)</f>
        <v>0</v>
      </c>
      <c r="D1212" s="11">
        <f ca="1">IF(AND('Dosage journalier ML1'!$B$6='suivi tunnel'!A1212,'Dosage journalier ML1'!$B$7='suivi tunnel'!B1212),'Dosage journalier ML1'!$B$29,0)</f>
        <v>0</v>
      </c>
      <c r="E1212" s="11">
        <f t="shared" ca="1" si="128"/>
        <v>0</v>
      </c>
      <c r="F1212" s="11">
        <f t="shared" ca="1" si="133"/>
        <v>0</v>
      </c>
      <c r="G1212" s="11">
        <f ca="1">IF(AND('Dosage journalier ML1'!$B$6='suivi tunnel'!A1212,'Dosage journalier ML1'!$B$7='suivi tunnel'!B1212),'Dosage journalier ML1'!$B$23,0)</f>
        <v>0</v>
      </c>
      <c r="H1212" s="11">
        <f ca="1">IF(AND('Dosage journalier ML1'!$B$6='suivi tunnel'!A1212,'Dosage journalier ML1'!$B$7='suivi tunnel'!B1212),'Dosage journalier ML1'!$B$22,0)</f>
        <v>0</v>
      </c>
      <c r="I1212" s="11">
        <f ca="1">IF(AND('Dosage journalier ML1'!$B$6='suivi tunnel'!A1212,'Dosage journalier ML1'!$B$7='suivi tunnel'!B1212),'Dosage journalier ML1'!$B$38,0)</f>
        <v>0</v>
      </c>
      <c r="J1212" s="11">
        <f ca="1">IF(AND('Dosage journalier ML1'!$B$6='suivi tunnel'!A1212,'Dosage journalier ML1'!$B$7='suivi tunnel'!B1212),'Dosage journalier ML1'!$B$39,0)</f>
        <v>0</v>
      </c>
      <c r="K1212" s="125">
        <f t="shared" ca="1" si="129"/>
        <v>0</v>
      </c>
      <c r="L1212" s="24">
        <f ca="1">IF(AND('Dosage journalier ML1'!$B$6='suivi tunnel'!A1212,'Dosage journalier ML1'!$B$7='suivi tunnel'!B1212),'Dosage journalier ML1'!$B$24,0)</f>
        <v>0</v>
      </c>
      <c r="M1212" s="6">
        <f ca="1">IF(AND('Dosage journalier ML1'!$B$6='suivi tunnel'!A1212,'Dosage journalier ML1'!$B$7='suivi tunnel'!B1212),'Dosage journalier ML1'!$B$46,0)</f>
        <v>0</v>
      </c>
      <c r="N1212" s="104">
        <f ca="1">IF(AND('Dosage journalier ML1'!$B$6='suivi tunnel'!A1212,'Dosage journalier ML1'!$B$7='suivi tunnel'!B1212),'Dosage journalier ML1'!$B$59,0)</f>
        <v>0</v>
      </c>
      <c r="O1212" s="114">
        <f ca="1">IF(AND('Dosage journalier ML1'!$B$6='suivi tunnel'!A1212,'Dosage journalier ML1'!$B$7='suivi tunnel'!B1212),'Dosage journalier ML1'!$B$69,0)</f>
        <v>0</v>
      </c>
      <c r="P1212" s="25">
        <f t="shared" ca="1" si="131"/>
        <v>0</v>
      </c>
      <c r="Q1212" s="25">
        <f t="shared" ca="1" si="132"/>
        <v>0</v>
      </c>
      <c r="R1212" s="26">
        <f ca="1">IF(AND('Dosage journalier ML1'!$B$6='suivi tunnel'!A1212,'Dosage journalier ML1'!$B$7='suivi tunnel'!B1212),'Dosage journalier ML1'!$B$55,0)</f>
        <v>0</v>
      </c>
      <c r="S1212" s="26">
        <f ca="1">IF(AND('Dosage journalier ML1'!$B$6='suivi tunnel'!A1212,'Dosage journalier ML1'!$B$7='suivi tunnel'!B1212),'Dosage journalier ML1'!$B$54,0)</f>
        <v>0</v>
      </c>
      <c r="T1212" s="26">
        <f ca="1">IF(AND('Dosage journalier ML1'!$B$6='suivi tunnel'!A1212,'Dosage journalier ML1'!$B$7='suivi tunnel'!B1212),'Dosage journalier ML1'!$B$75,0)</f>
        <v>0</v>
      </c>
      <c r="U1212" s="121">
        <f t="shared" ca="1" si="130"/>
        <v>0</v>
      </c>
      <c r="V1212" s="38">
        <f ca="1">IF(AND('Dosage journalier ML1'!$B$6='suivi tunnel'!A1212,'Dosage journalier ML1'!$B$7='suivi tunnel'!B1212),'Dosage journalier ML1'!$B$56,0)</f>
        <v>0</v>
      </c>
      <c r="W1212" s="126">
        <f t="shared" ca="1" si="126"/>
        <v>0</v>
      </c>
      <c r="X1212" s="150">
        <f ca="1">IF(AND('Dosage journalier ML1'!$B$6='suivi tunnel'!A1212,'Dosage journalier ML1'!$B$7='suivi tunnel'!B1212),'Dosage journalier ML1'!$C$87,0)</f>
        <v>0</v>
      </c>
      <c r="Y1212" s="40">
        <f ca="1">IF(AND('Dosage journalier ML1'!$B$6='suivi tunnel'!A1212,'Dosage journalier ML1'!$B$7='suivi tunnel'!B1212),'Dosage journalier ML1'!$C$93,0)</f>
        <v>0</v>
      </c>
      <c r="Z1212" s="40">
        <f ca="1">IF(AND('Dosage journalier ML1'!$B$6='suivi tunnel'!A1212,'Dosage journalier ML1'!$B$7='suivi tunnel'!B1212),'Dosage journalier ML1'!$C$100,0)</f>
        <v>0</v>
      </c>
      <c r="AA1212" s="40">
        <f ca="1">IF(AND('Dosage journalier ML1'!$B$6='suivi tunnel'!A1212,'Dosage journalier ML1'!$B$7='suivi tunnel'!B1212),'Dosage journalier ML1'!$C$109,0)</f>
        <v>0</v>
      </c>
      <c r="AB1212" s="41">
        <f ca="1">IF(AND('Dosage journalier ML1'!$B$6='suivi tunnel'!A1212,'Dosage journalier ML1'!$B$7='suivi tunnel'!B1212),'Dosage journalier ML1'!$C$114,0)</f>
        <v>0</v>
      </c>
      <c r="AC1212" s="48">
        <f ca="1">IF(AND('Dosage journalier ML1'!$B$6='suivi tunnel'!A1212,'Dosage journalier ML1'!$B$7='suivi tunnel'!B1212),'Dosage journalier ML1'!$B$120,0)</f>
        <v>0</v>
      </c>
      <c r="AD1212" s="49">
        <f ca="1">IF(AND('Dosage journalier ML1'!$B$6='suivi tunnel'!A1212,'Dosage journalier ML1'!$B$7='suivi tunnel'!B1212),'Dosage journalier ML1'!$B$121,0)</f>
        <v>0</v>
      </c>
      <c r="AE1212" s="49">
        <f ca="1">IF(AND('Dosage journalier ML1'!$B$6='suivi tunnel'!A1212,'Dosage journalier ML1'!$B$7='suivi tunnel'!B1212),'Dosage journalier ML1'!$B$122,0)</f>
        <v>0</v>
      </c>
      <c r="AF1212" s="49">
        <f ca="1">IF(AND('Dosage journalier ML1'!$B$6='suivi tunnel'!A1212,'Dosage journalier ML1'!$B$7='suivi tunnel'!B1212),'Dosage journalier ML1'!$B$139,0)</f>
        <v>0</v>
      </c>
      <c r="AG1212" s="49">
        <f t="shared" ca="1" si="134"/>
        <v>0</v>
      </c>
      <c r="AH1212" s="108">
        <f ca="1">IF(AND('Dosage journalier ML1'!$B$6='suivi tunnel'!A1212,'Dosage journalier ML1'!$B$7='suivi tunnel'!B1212),'Dosage journalier ML1'!$B$153,0)</f>
        <v>0</v>
      </c>
      <c r="AJ1212" s="80">
        <f ca="1">IF(AND('Dosage journalier ML1'!$B$6='suivi tunnel'!A1212,'Dosage journalier ML1'!$B$7='suivi tunnel'!B1212),'Dosage journalier ML1'!$B$156,0)</f>
        <v>0</v>
      </c>
      <c r="AK1212" s="56">
        <f ca="1">IF(AND('Dosage journalier ML1'!$B$6='suivi tunnel'!A1212,'Dosage journalier ML1'!$B$7='suivi tunnel'!B1212),'Dosage journalier ML1'!$B$162,0)</f>
        <v>0</v>
      </c>
      <c r="AL1212" s="111">
        <f ca="1">IF(AND('Dosage journalier ML1'!$B$6='suivi tunnel'!A1212,'Dosage journalier ML1'!$B$7='suivi tunnel'!B1212),'Dosage journalier ML1'!$B$126,0)</f>
        <v>0</v>
      </c>
      <c r="AM1212" s="111">
        <f ca="1">IF(AND('Dosage journalier ML1'!$B$6='suivi tunnel'!A1212,'Dosage journalier ML1'!$B$7='suivi tunnel'!B1212),'Dosage journalier ML1'!$B$127,0)</f>
        <v>0</v>
      </c>
      <c r="AN1212" s="60">
        <f t="shared" ca="1" si="127"/>
        <v>0</v>
      </c>
      <c r="AO1212" s="61">
        <f ca="1">IF(AND('Dosage journalier ML1'!$B$6='suivi tunnel'!A1212,'Dosage journalier ML1'!$B$7='suivi tunnel'!B1212),'Dosage journalier ML1'!$B$134,0)</f>
        <v>0</v>
      </c>
      <c r="AS1212" s="151">
        <v>300</v>
      </c>
      <c r="AT1212" s="151">
        <v>400</v>
      </c>
      <c r="AU1212" s="151">
        <v>20</v>
      </c>
      <c r="AV1212" s="151">
        <v>25</v>
      </c>
      <c r="AW1212" s="151">
        <v>7</v>
      </c>
      <c r="AX1212" s="151">
        <v>10</v>
      </c>
      <c r="AY1212" s="151">
        <v>2.7</v>
      </c>
      <c r="AZ1212" s="151">
        <v>3.3</v>
      </c>
      <c r="BA1212" s="151">
        <v>2</v>
      </c>
      <c r="BB1212" s="151">
        <v>2</v>
      </c>
      <c r="BC1212" s="151">
        <v>12</v>
      </c>
      <c r="BD1212" s="151">
        <v>50</v>
      </c>
      <c r="BE1212" s="151">
        <v>100</v>
      </c>
      <c r="BF1212" s="151">
        <v>11</v>
      </c>
      <c r="BG1212" s="151">
        <v>30</v>
      </c>
      <c r="BH1212" s="151">
        <v>50</v>
      </c>
      <c r="BI1212" s="151">
        <v>42</v>
      </c>
      <c r="BJ1212" s="151">
        <v>50</v>
      </c>
      <c r="BK1212" s="151">
        <v>8</v>
      </c>
      <c r="BL1212" s="151">
        <v>12</v>
      </c>
      <c r="BM1212" s="151">
        <v>5</v>
      </c>
      <c r="BN1212" s="151">
        <v>10</v>
      </c>
      <c r="BO1212" s="151">
        <v>36</v>
      </c>
      <c r="BP1212" s="151">
        <v>41</v>
      </c>
      <c r="BQ1212" s="151">
        <v>2.4</v>
      </c>
    </row>
    <row r="1213" spans="1:69" x14ac:dyDescent="0.25">
      <c r="A1213" s="154"/>
      <c r="C1213" s="23">
        <f ca="1">IF(AND('Dosage journalier ML1'!$B$6='suivi tunnel'!A1213,'Dosage journalier ML1'!$B$7='suivi tunnel'!B1213),'Dosage journalier ML1'!$B$27,0)</f>
        <v>0</v>
      </c>
      <c r="D1213" s="11">
        <f ca="1">IF(AND('Dosage journalier ML1'!$B$6='suivi tunnel'!A1213,'Dosage journalier ML1'!$B$7='suivi tunnel'!B1213),'Dosage journalier ML1'!$B$29,0)</f>
        <v>0</v>
      </c>
      <c r="E1213" s="11">
        <f t="shared" ca="1" si="128"/>
        <v>0</v>
      </c>
      <c r="F1213" s="11">
        <f t="shared" ca="1" si="133"/>
        <v>0</v>
      </c>
      <c r="G1213" s="11">
        <f ca="1">IF(AND('Dosage journalier ML1'!$B$6='suivi tunnel'!A1213,'Dosage journalier ML1'!$B$7='suivi tunnel'!B1213),'Dosage journalier ML1'!$B$23,0)</f>
        <v>0</v>
      </c>
      <c r="H1213" s="11">
        <f ca="1">IF(AND('Dosage journalier ML1'!$B$6='suivi tunnel'!A1213,'Dosage journalier ML1'!$B$7='suivi tunnel'!B1213),'Dosage journalier ML1'!$B$22,0)</f>
        <v>0</v>
      </c>
      <c r="I1213" s="11">
        <f ca="1">IF(AND('Dosage journalier ML1'!$B$6='suivi tunnel'!A1213,'Dosage journalier ML1'!$B$7='suivi tunnel'!B1213),'Dosage journalier ML1'!$B$38,0)</f>
        <v>0</v>
      </c>
      <c r="J1213" s="11">
        <f ca="1">IF(AND('Dosage journalier ML1'!$B$6='suivi tunnel'!A1213,'Dosage journalier ML1'!$B$7='suivi tunnel'!B1213),'Dosage journalier ML1'!$B$39,0)</f>
        <v>0</v>
      </c>
      <c r="K1213" s="125">
        <f t="shared" ca="1" si="129"/>
        <v>0</v>
      </c>
      <c r="L1213" s="24">
        <f ca="1">IF(AND('Dosage journalier ML1'!$B$6='suivi tunnel'!A1213,'Dosage journalier ML1'!$B$7='suivi tunnel'!B1213),'Dosage journalier ML1'!$B$24,0)</f>
        <v>0</v>
      </c>
      <c r="M1213" s="6">
        <f ca="1">IF(AND('Dosage journalier ML1'!$B$6='suivi tunnel'!A1213,'Dosage journalier ML1'!$B$7='suivi tunnel'!B1213),'Dosage journalier ML1'!$B$46,0)</f>
        <v>0</v>
      </c>
      <c r="N1213" s="104">
        <f ca="1">IF(AND('Dosage journalier ML1'!$B$6='suivi tunnel'!A1213,'Dosage journalier ML1'!$B$7='suivi tunnel'!B1213),'Dosage journalier ML1'!$B$59,0)</f>
        <v>0</v>
      </c>
      <c r="O1213" s="114">
        <f ca="1">IF(AND('Dosage journalier ML1'!$B$6='suivi tunnel'!A1213,'Dosage journalier ML1'!$B$7='suivi tunnel'!B1213),'Dosage journalier ML1'!$B$69,0)</f>
        <v>0</v>
      </c>
      <c r="P1213" s="25">
        <f t="shared" ca="1" si="131"/>
        <v>0</v>
      </c>
      <c r="Q1213" s="25">
        <f t="shared" ca="1" si="132"/>
        <v>0</v>
      </c>
      <c r="R1213" s="26">
        <f ca="1">IF(AND('Dosage journalier ML1'!$B$6='suivi tunnel'!A1213,'Dosage journalier ML1'!$B$7='suivi tunnel'!B1213),'Dosage journalier ML1'!$B$55,0)</f>
        <v>0</v>
      </c>
      <c r="S1213" s="26">
        <f ca="1">IF(AND('Dosage journalier ML1'!$B$6='suivi tunnel'!A1213,'Dosage journalier ML1'!$B$7='suivi tunnel'!B1213),'Dosage journalier ML1'!$B$54,0)</f>
        <v>0</v>
      </c>
      <c r="T1213" s="26">
        <f ca="1">IF(AND('Dosage journalier ML1'!$B$6='suivi tunnel'!A1213,'Dosage journalier ML1'!$B$7='suivi tunnel'!B1213),'Dosage journalier ML1'!$B$75,0)</f>
        <v>0</v>
      </c>
      <c r="U1213" s="121">
        <f t="shared" ca="1" si="130"/>
        <v>0</v>
      </c>
      <c r="V1213" s="38">
        <f ca="1">IF(AND('Dosage journalier ML1'!$B$6='suivi tunnel'!A1213,'Dosage journalier ML1'!$B$7='suivi tunnel'!B1213),'Dosage journalier ML1'!$B$56,0)</f>
        <v>0</v>
      </c>
      <c r="W1213" s="126">
        <f t="shared" ca="1" si="126"/>
        <v>0</v>
      </c>
      <c r="X1213" s="150">
        <f ca="1">IF(AND('Dosage journalier ML1'!$B$6='suivi tunnel'!A1213,'Dosage journalier ML1'!$B$7='suivi tunnel'!B1213),'Dosage journalier ML1'!$C$87,0)</f>
        <v>0</v>
      </c>
      <c r="Y1213" s="40">
        <f ca="1">IF(AND('Dosage journalier ML1'!$B$6='suivi tunnel'!A1213,'Dosage journalier ML1'!$B$7='suivi tunnel'!B1213),'Dosage journalier ML1'!$C$93,0)</f>
        <v>0</v>
      </c>
      <c r="Z1213" s="40">
        <f ca="1">IF(AND('Dosage journalier ML1'!$B$6='suivi tunnel'!A1213,'Dosage journalier ML1'!$B$7='suivi tunnel'!B1213),'Dosage journalier ML1'!$C$100,0)</f>
        <v>0</v>
      </c>
      <c r="AA1213" s="40">
        <f ca="1">IF(AND('Dosage journalier ML1'!$B$6='suivi tunnel'!A1213,'Dosage journalier ML1'!$B$7='suivi tunnel'!B1213),'Dosage journalier ML1'!$C$109,0)</f>
        <v>0</v>
      </c>
      <c r="AB1213" s="41">
        <f ca="1">IF(AND('Dosage journalier ML1'!$B$6='suivi tunnel'!A1213,'Dosage journalier ML1'!$B$7='suivi tunnel'!B1213),'Dosage journalier ML1'!$C$114,0)</f>
        <v>0</v>
      </c>
      <c r="AC1213" s="48">
        <f ca="1">IF(AND('Dosage journalier ML1'!$B$6='suivi tunnel'!A1213,'Dosage journalier ML1'!$B$7='suivi tunnel'!B1213),'Dosage journalier ML1'!$B$120,0)</f>
        <v>0</v>
      </c>
      <c r="AD1213" s="49">
        <f ca="1">IF(AND('Dosage journalier ML1'!$B$6='suivi tunnel'!A1213,'Dosage journalier ML1'!$B$7='suivi tunnel'!B1213),'Dosage journalier ML1'!$B$121,0)</f>
        <v>0</v>
      </c>
      <c r="AE1213" s="49">
        <f ca="1">IF(AND('Dosage journalier ML1'!$B$6='suivi tunnel'!A1213,'Dosage journalier ML1'!$B$7='suivi tunnel'!B1213),'Dosage journalier ML1'!$B$122,0)</f>
        <v>0</v>
      </c>
      <c r="AF1213" s="49">
        <f ca="1">IF(AND('Dosage journalier ML1'!$B$6='suivi tunnel'!A1213,'Dosage journalier ML1'!$B$7='suivi tunnel'!B1213),'Dosage journalier ML1'!$B$139,0)</f>
        <v>0</v>
      </c>
      <c r="AG1213" s="49">
        <f t="shared" ca="1" si="134"/>
        <v>0</v>
      </c>
      <c r="AH1213" s="108">
        <f ca="1">IF(AND('Dosage journalier ML1'!$B$6='suivi tunnel'!A1213,'Dosage journalier ML1'!$B$7='suivi tunnel'!B1213),'Dosage journalier ML1'!$B$153,0)</f>
        <v>0</v>
      </c>
      <c r="AJ1213" s="80">
        <f ca="1">IF(AND('Dosage journalier ML1'!$B$6='suivi tunnel'!A1213,'Dosage journalier ML1'!$B$7='suivi tunnel'!B1213),'Dosage journalier ML1'!$B$156,0)</f>
        <v>0</v>
      </c>
      <c r="AK1213" s="56">
        <f ca="1">IF(AND('Dosage journalier ML1'!$B$6='suivi tunnel'!A1213,'Dosage journalier ML1'!$B$7='suivi tunnel'!B1213),'Dosage journalier ML1'!$B$162,0)</f>
        <v>0</v>
      </c>
      <c r="AL1213" s="111">
        <f ca="1">IF(AND('Dosage journalier ML1'!$B$6='suivi tunnel'!A1213,'Dosage journalier ML1'!$B$7='suivi tunnel'!B1213),'Dosage journalier ML1'!$B$126,0)</f>
        <v>0</v>
      </c>
      <c r="AM1213" s="111">
        <f ca="1">IF(AND('Dosage journalier ML1'!$B$6='suivi tunnel'!A1213,'Dosage journalier ML1'!$B$7='suivi tunnel'!B1213),'Dosage journalier ML1'!$B$127,0)</f>
        <v>0</v>
      </c>
      <c r="AN1213" s="60">
        <f t="shared" ca="1" si="127"/>
        <v>0</v>
      </c>
      <c r="AO1213" s="61">
        <f ca="1">IF(AND('Dosage journalier ML1'!$B$6='suivi tunnel'!A1213,'Dosage journalier ML1'!$B$7='suivi tunnel'!B1213),'Dosage journalier ML1'!$B$134,0)</f>
        <v>0</v>
      </c>
      <c r="AS1213" s="151">
        <v>300</v>
      </c>
      <c r="AT1213" s="151">
        <v>400</v>
      </c>
      <c r="AU1213" s="151">
        <v>20</v>
      </c>
      <c r="AV1213" s="151">
        <v>25</v>
      </c>
      <c r="AW1213" s="151">
        <v>7</v>
      </c>
      <c r="AX1213" s="151">
        <v>10</v>
      </c>
      <c r="AY1213" s="151">
        <v>2.7</v>
      </c>
      <c r="AZ1213" s="151">
        <v>3.3</v>
      </c>
      <c r="BA1213" s="151">
        <v>2</v>
      </c>
      <c r="BB1213" s="151">
        <v>2</v>
      </c>
      <c r="BC1213" s="151">
        <v>12</v>
      </c>
      <c r="BD1213" s="151">
        <v>50</v>
      </c>
      <c r="BE1213" s="151">
        <v>100</v>
      </c>
      <c r="BF1213" s="151">
        <v>11</v>
      </c>
      <c r="BG1213" s="151">
        <v>30</v>
      </c>
      <c r="BH1213" s="151">
        <v>50</v>
      </c>
      <c r="BI1213" s="151">
        <v>42</v>
      </c>
      <c r="BJ1213" s="151">
        <v>50</v>
      </c>
      <c r="BK1213" s="151">
        <v>8</v>
      </c>
      <c r="BL1213" s="151">
        <v>12</v>
      </c>
      <c r="BM1213" s="151">
        <v>5</v>
      </c>
      <c r="BN1213" s="151">
        <v>10</v>
      </c>
      <c r="BO1213" s="151">
        <v>36</v>
      </c>
      <c r="BP1213" s="151">
        <v>41</v>
      </c>
      <c r="BQ1213" s="151">
        <v>2.4</v>
      </c>
    </row>
    <row r="1214" spans="1:69" x14ac:dyDescent="0.25">
      <c r="A1214" s="154"/>
      <c r="C1214" s="23">
        <f ca="1">IF(AND('Dosage journalier ML1'!$B$6='suivi tunnel'!A1214,'Dosage journalier ML1'!$B$7='suivi tunnel'!B1214),'Dosage journalier ML1'!$B$27,0)</f>
        <v>0</v>
      </c>
      <c r="D1214" s="11">
        <f ca="1">IF(AND('Dosage journalier ML1'!$B$6='suivi tunnel'!A1214,'Dosage journalier ML1'!$B$7='suivi tunnel'!B1214),'Dosage journalier ML1'!$B$29,0)</f>
        <v>0</v>
      </c>
      <c r="E1214" s="11">
        <f t="shared" ca="1" si="128"/>
        <v>0</v>
      </c>
      <c r="F1214" s="11">
        <f t="shared" ca="1" si="133"/>
        <v>0</v>
      </c>
      <c r="G1214" s="11">
        <f ca="1">IF(AND('Dosage journalier ML1'!$B$6='suivi tunnel'!A1214,'Dosage journalier ML1'!$B$7='suivi tunnel'!B1214),'Dosage journalier ML1'!$B$23,0)</f>
        <v>0</v>
      </c>
      <c r="H1214" s="11">
        <f ca="1">IF(AND('Dosage journalier ML1'!$B$6='suivi tunnel'!A1214,'Dosage journalier ML1'!$B$7='suivi tunnel'!B1214),'Dosage journalier ML1'!$B$22,0)</f>
        <v>0</v>
      </c>
      <c r="I1214" s="11">
        <f ca="1">IF(AND('Dosage journalier ML1'!$B$6='suivi tunnel'!A1214,'Dosage journalier ML1'!$B$7='suivi tunnel'!B1214),'Dosage journalier ML1'!$B$38,0)</f>
        <v>0</v>
      </c>
      <c r="J1214" s="11">
        <f ca="1">IF(AND('Dosage journalier ML1'!$B$6='suivi tunnel'!A1214,'Dosage journalier ML1'!$B$7='suivi tunnel'!B1214),'Dosage journalier ML1'!$B$39,0)</f>
        <v>0</v>
      </c>
      <c r="K1214" s="125">
        <f t="shared" ca="1" si="129"/>
        <v>0</v>
      </c>
      <c r="L1214" s="24">
        <f ca="1">IF(AND('Dosage journalier ML1'!$B$6='suivi tunnel'!A1214,'Dosage journalier ML1'!$B$7='suivi tunnel'!B1214),'Dosage journalier ML1'!$B$24,0)</f>
        <v>0</v>
      </c>
      <c r="M1214" s="6">
        <f ca="1">IF(AND('Dosage journalier ML1'!$B$6='suivi tunnel'!A1214,'Dosage journalier ML1'!$B$7='suivi tunnel'!B1214),'Dosage journalier ML1'!$B$46,0)</f>
        <v>0</v>
      </c>
      <c r="N1214" s="104">
        <f ca="1">IF(AND('Dosage journalier ML1'!$B$6='suivi tunnel'!A1214,'Dosage journalier ML1'!$B$7='suivi tunnel'!B1214),'Dosage journalier ML1'!$B$59,0)</f>
        <v>0</v>
      </c>
      <c r="O1214" s="114">
        <f ca="1">IF(AND('Dosage journalier ML1'!$B$6='suivi tunnel'!A1214,'Dosage journalier ML1'!$B$7='suivi tunnel'!B1214),'Dosage journalier ML1'!$B$69,0)</f>
        <v>0</v>
      </c>
      <c r="P1214" s="25">
        <f t="shared" ca="1" si="131"/>
        <v>0</v>
      </c>
      <c r="Q1214" s="25">
        <f t="shared" ca="1" si="132"/>
        <v>0</v>
      </c>
      <c r="R1214" s="26">
        <f ca="1">IF(AND('Dosage journalier ML1'!$B$6='suivi tunnel'!A1214,'Dosage journalier ML1'!$B$7='suivi tunnel'!B1214),'Dosage journalier ML1'!$B$55,0)</f>
        <v>0</v>
      </c>
      <c r="S1214" s="26">
        <f ca="1">IF(AND('Dosage journalier ML1'!$B$6='suivi tunnel'!A1214,'Dosage journalier ML1'!$B$7='suivi tunnel'!B1214),'Dosage journalier ML1'!$B$54,0)</f>
        <v>0</v>
      </c>
      <c r="T1214" s="26">
        <f ca="1">IF(AND('Dosage journalier ML1'!$B$6='suivi tunnel'!A1214,'Dosage journalier ML1'!$B$7='suivi tunnel'!B1214),'Dosage journalier ML1'!$B$75,0)</f>
        <v>0</v>
      </c>
      <c r="U1214" s="121">
        <f t="shared" ca="1" si="130"/>
        <v>0</v>
      </c>
      <c r="V1214" s="38">
        <f ca="1">IF(AND('Dosage journalier ML1'!$B$6='suivi tunnel'!A1214,'Dosage journalier ML1'!$B$7='suivi tunnel'!B1214),'Dosage journalier ML1'!$B$56,0)</f>
        <v>0</v>
      </c>
      <c r="W1214" s="126">
        <f t="shared" ca="1" si="126"/>
        <v>0</v>
      </c>
      <c r="X1214" s="150">
        <f ca="1">IF(AND('Dosage journalier ML1'!$B$6='suivi tunnel'!A1214,'Dosage journalier ML1'!$B$7='suivi tunnel'!B1214),'Dosage journalier ML1'!$C$87,0)</f>
        <v>0</v>
      </c>
      <c r="Y1214" s="40">
        <f ca="1">IF(AND('Dosage journalier ML1'!$B$6='suivi tunnel'!A1214,'Dosage journalier ML1'!$B$7='suivi tunnel'!B1214),'Dosage journalier ML1'!$C$93,0)</f>
        <v>0</v>
      </c>
      <c r="Z1214" s="40">
        <f ca="1">IF(AND('Dosage journalier ML1'!$B$6='suivi tunnel'!A1214,'Dosage journalier ML1'!$B$7='suivi tunnel'!B1214),'Dosage journalier ML1'!$C$100,0)</f>
        <v>0</v>
      </c>
      <c r="AA1214" s="40">
        <f ca="1">IF(AND('Dosage journalier ML1'!$B$6='suivi tunnel'!A1214,'Dosage journalier ML1'!$B$7='suivi tunnel'!B1214),'Dosage journalier ML1'!$C$109,0)</f>
        <v>0</v>
      </c>
      <c r="AB1214" s="41">
        <f ca="1">IF(AND('Dosage journalier ML1'!$B$6='suivi tunnel'!A1214,'Dosage journalier ML1'!$B$7='suivi tunnel'!B1214),'Dosage journalier ML1'!$C$114,0)</f>
        <v>0</v>
      </c>
      <c r="AC1214" s="48">
        <f ca="1">IF(AND('Dosage journalier ML1'!$B$6='suivi tunnel'!A1214,'Dosage journalier ML1'!$B$7='suivi tunnel'!B1214),'Dosage journalier ML1'!$B$120,0)</f>
        <v>0</v>
      </c>
      <c r="AD1214" s="49">
        <f ca="1">IF(AND('Dosage journalier ML1'!$B$6='suivi tunnel'!A1214,'Dosage journalier ML1'!$B$7='suivi tunnel'!B1214),'Dosage journalier ML1'!$B$121,0)</f>
        <v>0</v>
      </c>
      <c r="AE1214" s="49">
        <f ca="1">IF(AND('Dosage journalier ML1'!$B$6='suivi tunnel'!A1214,'Dosage journalier ML1'!$B$7='suivi tunnel'!B1214),'Dosage journalier ML1'!$B$122,0)</f>
        <v>0</v>
      </c>
      <c r="AF1214" s="49">
        <f ca="1">IF(AND('Dosage journalier ML1'!$B$6='suivi tunnel'!A1214,'Dosage journalier ML1'!$B$7='suivi tunnel'!B1214),'Dosage journalier ML1'!$B$139,0)</f>
        <v>0</v>
      </c>
      <c r="AG1214" s="49">
        <f t="shared" ca="1" si="134"/>
        <v>0</v>
      </c>
      <c r="AH1214" s="108">
        <f ca="1">IF(AND('Dosage journalier ML1'!$B$6='suivi tunnel'!A1214,'Dosage journalier ML1'!$B$7='suivi tunnel'!B1214),'Dosage journalier ML1'!$B$153,0)</f>
        <v>0</v>
      </c>
      <c r="AJ1214" s="80">
        <f ca="1">IF(AND('Dosage journalier ML1'!$B$6='suivi tunnel'!A1214,'Dosage journalier ML1'!$B$7='suivi tunnel'!B1214),'Dosage journalier ML1'!$B$156,0)</f>
        <v>0</v>
      </c>
      <c r="AK1214" s="56">
        <f ca="1">IF(AND('Dosage journalier ML1'!$B$6='suivi tunnel'!A1214,'Dosage journalier ML1'!$B$7='suivi tunnel'!B1214),'Dosage journalier ML1'!$B$162,0)</f>
        <v>0</v>
      </c>
      <c r="AL1214" s="111">
        <f ca="1">IF(AND('Dosage journalier ML1'!$B$6='suivi tunnel'!A1214,'Dosage journalier ML1'!$B$7='suivi tunnel'!B1214),'Dosage journalier ML1'!$B$126,0)</f>
        <v>0</v>
      </c>
      <c r="AM1214" s="111">
        <f ca="1">IF(AND('Dosage journalier ML1'!$B$6='suivi tunnel'!A1214,'Dosage journalier ML1'!$B$7='suivi tunnel'!B1214),'Dosage journalier ML1'!$B$127,0)</f>
        <v>0</v>
      </c>
      <c r="AN1214" s="60">
        <f t="shared" ca="1" si="127"/>
        <v>0</v>
      </c>
      <c r="AO1214" s="61">
        <f ca="1">IF(AND('Dosage journalier ML1'!$B$6='suivi tunnel'!A1214,'Dosage journalier ML1'!$B$7='suivi tunnel'!B1214),'Dosage journalier ML1'!$B$134,0)</f>
        <v>0</v>
      </c>
      <c r="AS1214" s="151">
        <v>300</v>
      </c>
      <c r="AT1214" s="151">
        <v>400</v>
      </c>
      <c r="AU1214" s="151">
        <v>20</v>
      </c>
      <c r="AV1214" s="151">
        <v>25</v>
      </c>
      <c r="AW1214" s="151">
        <v>7</v>
      </c>
      <c r="AX1214" s="151">
        <v>10</v>
      </c>
      <c r="AY1214" s="151">
        <v>2.7</v>
      </c>
      <c r="AZ1214" s="151">
        <v>3.3</v>
      </c>
      <c r="BA1214" s="151">
        <v>2</v>
      </c>
      <c r="BB1214" s="151">
        <v>2</v>
      </c>
      <c r="BC1214" s="151">
        <v>12</v>
      </c>
      <c r="BD1214" s="151">
        <v>50</v>
      </c>
      <c r="BE1214" s="151">
        <v>100</v>
      </c>
      <c r="BF1214" s="151">
        <v>11</v>
      </c>
      <c r="BG1214" s="151">
        <v>30</v>
      </c>
      <c r="BH1214" s="151">
        <v>50</v>
      </c>
      <c r="BI1214" s="151">
        <v>42</v>
      </c>
      <c r="BJ1214" s="151">
        <v>50</v>
      </c>
      <c r="BK1214" s="151">
        <v>8</v>
      </c>
      <c r="BL1214" s="151">
        <v>12</v>
      </c>
      <c r="BM1214" s="151">
        <v>5</v>
      </c>
      <c r="BN1214" s="151">
        <v>10</v>
      </c>
      <c r="BO1214" s="151">
        <v>36</v>
      </c>
      <c r="BP1214" s="151">
        <v>41</v>
      </c>
      <c r="BQ1214" s="151">
        <v>2.4</v>
      </c>
    </row>
    <row r="1215" spans="1:69" x14ac:dyDescent="0.25">
      <c r="A1215" s="154"/>
      <c r="C1215" s="23">
        <f ca="1">IF(AND('Dosage journalier ML1'!$B$6='suivi tunnel'!A1215,'Dosage journalier ML1'!$B$7='suivi tunnel'!B1215),'Dosage journalier ML1'!$B$27,0)</f>
        <v>0</v>
      </c>
      <c r="D1215" s="11">
        <f ca="1">IF(AND('Dosage journalier ML1'!$B$6='suivi tunnel'!A1215,'Dosage journalier ML1'!$B$7='suivi tunnel'!B1215),'Dosage journalier ML1'!$B$29,0)</f>
        <v>0</v>
      </c>
      <c r="E1215" s="11">
        <f t="shared" ca="1" si="128"/>
        <v>0</v>
      </c>
      <c r="F1215" s="11">
        <f t="shared" ca="1" si="133"/>
        <v>0</v>
      </c>
      <c r="G1215" s="11">
        <f ca="1">IF(AND('Dosage journalier ML1'!$B$6='suivi tunnel'!A1215,'Dosage journalier ML1'!$B$7='suivi tunnel'!B1215),'Dosage journalier ML1'!$B$23,0)</f>
        <v>0</v>
      </c>
      <c r="H1215" s="11">
        <f ca="1">IF(AND('Dosage journalier ML1'!$B$6='suivi tunnel'!A1215,'Dosage journalier ML1'!$B$7='suivi tunnel'!B1215),'Dosage journalier ML1'!$B$22,0)</f>
        <v>0</v>
      </c>
      <c r="I1215" s="11">
        <f ca="1">IF(AND('Dosage journalier ML1'!$B$6='suivi tunnel'!A1215,'Dosage journalier ML1'!$B$7='suivi tunnel'!B1215),'Dosage journalier ML1'!$B$38,0)</f>
        <v>0</v>
      </c>
      <c r="J1215" s="11">
        <f ca="1">IF(AND('Dosage journalier ML1'!$B$6='suivi tunnel'!A1215,'Dosage journalier ML1'!$B$7='suivi tunnel'!B1215),'Dosage journalier ML1'!$B$39,0)</f>
        <v>0</v>
      </c>
      <c r="K1215" s="125">
        <f t="shared" ca="1" si="129"/>
        <v>0</v>
      </c>
      <c r="L1215" s="24">
        <f ca="1">IF(AND('Dosage journalier ML1'!$B$6='suivi tunnel'!A1215,'Dosage journalier ML1'!$B$7='suivi tunnel'!B1215),'Dosage journalier ML1'!$B$24,0)</f>
        <v>0</v>
      </c>
      <c r="M1215" s="6">
        <f ca="1">IF(AND('Dosage journalier ML1'!$B$6='suivi tunnel'!A1215,'Dosage journalier ML1'!$B$7='suivi tunnel'!B1215),'Dosage journalier ML1'!$B$46,0)</f>
        <v>0</v>
      </c>
      <c r="N1215" s="104">
        <f ca="1">IF(AND('Dosage journalier ML1'!$B$6='suivi tunnel'!A1215,'Dosage journalier ML1'!$B$7='suivi tunnel'!B1215),'Dosage journalier ML1'!$B$59,0)</f>
        <v>0</v>
      </c>
      <c r="O1215" s="114">
        <f ca="1">IF(AND('Dosage journalier ML1'!$B$6='suivi tunnel'!A1215,'Dosage journalier ML1'!$B$7='suivi tunnel'!B1215),'Dosage journalier ML1'!$B$69,0)</f>
        <v>0</v>
      </c>
      <c r="P1215" s="25">
        <f t="shared" ca="1" si="131"/>
        <v>0</v>
      </c>
      <c r="Q1215" s="25">
        <f t="shared" ca="1" si="132"/>
        <v>0</v>
      </c>
      <c r="R1215" s="26">
        <f ca="1">IF(AND('Dosage journalier ML1'!$B$6='suivi tunnel'!A1215,'Dosage journalier ML1'!$B$7='suivi tunnel'!B1215),'Dosage journalier ML1'!$B$55,0)</f>
        <v>0</v>
      </c>
      <c r="S1215" s="26">
        <f ca="1">IF(AND('Dosage journalier ML1'!$B$6='suivi tunnel'!A1215,'Dosage journalier ML1'!$B$7='suivi tunnel'!B1215),'Dosage journalier ML1'!$B$54,0)</f>
        <v>0</v>
      </c>
      <c r="T1215" s="26">
        <f ca="1">IF(AND('Dosage journalier ML1'!$B$6='suivi tunnel'!A1215,'Dosage journalier ML1'!$B$7='suivi tunnel'!B1215),'Dosage journalier ML1'!$B$75,0)</f>
        <v>0</v>
      </c>
      <c r="U1215" s="121">
        <f t="shared" ca="1" si="130"/>
        <v>0</v>
      </c>
      <c r="V1215" s="38">
        <f ca="1">IF(AND('Dosage journalier ML1'!$B$6='suivi tunnel'!A1215,'Dosage journalier ML1'!$B$7='suivi tunnel'!B1215),'Dosage journalier ML1'!$B$56,0)</f>
        <v>0</v>
      </c>
      <c r="W1215" s="126">
        <f t="shared" ca="1" si="126"/>
        <v>0</v>
      </c>
      <c r="X1215" s="150">
        <f ca="1">IF(AND('Dosage journalier ML1'!$B$6='suivi tunnel'!A1215,'Dosage journalier ML1'!$B$7='suivi tunnel'!B1215),'Dosage journalier ML1'!$C$87,0)</f>
        <v>0</v>
      </c>
      <c r="Y1215" s="40">
        <f ca="1">IF(AND('Dosage journalier ML1'!$B$6='suivi tunnel'!A1215,'Dosage journalier ML1'!$B$7='suivi tunnel'!B1215),'Dosage journalier ML1'!$C$93,0)</f>
        <v>0</v>
      </c>
      <c r="Z1215" s="40">
        <f ca="1">IF(AND('Dosage journalier ML1'!$B$6='suivi tunnel'!A1215,'Dosage journalier ML1'!$B$7='suivi tunnel'!B1215),'Dosage journalier ML1'!$C$100,0)</f>
        <v>0</v>
      </c>
      <c r="AA1215" s="40">
        <f ca="1">IF(AND('Dosage journalier ML1'!$B$6='suivi tunnel'!A1215,'Dosage journalier ML1'!$B$7='suivi tunnel'!B1215),'Dosage journalier ML1'!$C$109,0)</f>
        <v>0</v>
      </c>
      <c r="AB1215" s="41">
        <f ca="1">IF(AND('Dosage journalier ML1'!$B$6='suivi tunnel'!A1215,'Dosage journalier ML1'!$B$7='suivi tunnel'!B1215),'Dosage journalier ML1'!$C$114,0)</f>
        <v>0</v>
      </c>
      <c r="AC1215" s="48">
        <f ca="1">IF(AND('Dosage journalier ML1'!$B$6='suivi tunnel'!A1215,'Dosage journalier ML1'!$B$7='suivi tunnel'!B1215),'Dosage journalier ML1'!$B$120,0)</f>
        <v>0</v>
      </c>
      <c r="AD1215" s="49">
        <f ca="1">IF(AND('Dosage journalier ML1'!$B$6='suivi tunnel'!A1215,'Dosage journalier ML1'!$B$7='suivi tunnel'!B1215),'Dosage journalier ML1'!$B$121,0)</f>
        <v>0</v>
      </c>
      <c r="AE1215" s="49">
        <f ca="1">IF(AND('Dosage journalier ML1'!$B$6='suivi tunnel'!A1215,'Dosage journalier ML1'!$B$7='suivi tunnel'!B1215),'Dosage journalier ML1'!$B$122,0)</f>
        <v>0</v>
      </c>
      <c r="AF1215" s="49">
        <f ca="1">IF(AND('Dosage journalier ML1'!$B$6='suivi tunnel'!A1215,'Dosage journalier ML1'!$B$7='suivi tunnel'!B1215),'Dosage journalier ML1'!$B$139,0)</f>
        <v>0</v>
      </c>
      <c r="AG1215" s="49">
        <f t="shared" ca="1" si="134"/>
        <v>0</v>
      </c>
      <c r="AH1215" s="108">
        <f ca="1">IF(AND('Dosage journalier ML1'!$B$6='suivi tunnel'!A1215,'Dosage journalier ML1'!$B$7='suivi tunnel'!B1215),'Dosage journalier ML1'!$B$153,0)</f>
        <v>0</v>
      </c>
      <c r="AJ1215" s="80">
        <f ca="1">IF(AND('Dosage journalier ML1'!$B$6='suivi tunnel'!A1215,'Dosage journalier ML1'!$B$7='suivi tunnel'!B1215),'Dosage journalier ML1'!$B$156,0)</f>
        <v>0</v>
      </c>
      <c r="AK1215" s="56">
        <f ca="1">IF(AND('Dosage journalier ML1'!$B$6='suivi tunnel'!A1215,'Dosage journalier ML1'!$B$7='suivi tunnel'!B1215),'Dosage journalier ML1'!$B$162,0)</f>
        <v>0</v>
      </c>
      <c r="AL1215" s="111">
        <f ca="1">IF(AND('Dosage journalier ML1'!$B$6='suivi tunnel'!A1215,'Dosage journalier ML1'!$B$7='suivi tunnel'!B1215),'Dosage journalier ML1'!$B$126,0)</f>
        <v>0</v>
      </c>
      <c r="AM1215" s="111">
        <f ca="1">IF(AND('Dosage journalier ML1'!$B$6='suivi tunnel'!A1215,'Dosage journalier ML1'!$B$7='suivi tunnel'!B1215),'Dosage journalier ML1'!$B$127,0)</f>
        <v>0</v>
      </c>
      <c r="AN1215" s="60">
        <f t="shared" ca="1" si="127"/>
        <v>0</v>
      </c>
      <c r="AO1215" s="61">
        <f ca="1">IF(AND('Dosage journalier ML1'!$B$6='suivi tunnel'!A1215,'Dosage journalier ML1'!$B$7='suivi tunnel'!B1215),'Dosage journalier ML1'!$B$134,0)</f>
        <v>0</v>
      </c>
      <c r="AS1215" s="151">
        <v>300</v>
      </c>
      <c r="AT1215" s="151">
        <v>400</v>
      </c>
      <c r="AU1215" s="151">
        <v>20</v>
      </c>
      <c r="AV1215" s="151">
        <v>25</v>
      </c>
      <c r="AW1215" s="151">
        <v>7</v>
      </c>
      <c r="AX1215" s="151">
        <v>10</v>
      </c>
      <c r="AY1215" s="151">
        <v>2.7</v>
      </c>
      <c r="AZ1215" s="151">
        <v>3.3</v>
      </c>
      <c r="BA1215" s="151">
        <v>2</v>
      </c>
      <c r="BB1215" s="151">
        <v>2</v>
      </c>
      <c r="BC1215" s="151">
        <v>12</v>
      </c>
      <c r="BD1215" s="151">
        <v>50</v>
      </c>
      <c r="BE1215" s="151">
        <v>100</v>
      </c>
      <c r="BF1215" s="151">
        <v>11</v>
      </c>
      <c r="BG1215" s="151">
        <v>30</v>
      </c>
      <c r="BH1215" s="151">
        <v>50</v>
      </c>
      <c r="BI1215" s="151">
        <v>42</v>
      </c>
      <c r="BJ1215" s="151">
        <v>50</v>
      </c>
      <c r="BK1215" s="151">
        <v>8</v>
      </c>
      <c r="BL1215" s="151">
        <v>12</v>
      </c>
      <c r="BM1215" s="151">
        <v>5</v>
      </c>
      <c r="BN1215" s="151">
        <v>10</v>
      </c>
      <c r="BO1215" s="151">
        <v>36</v>
      </c>
      <c r="BP1215" s="151">
        <v>41</v>
      </c>
      <c r="BQ1215" s="151">
        <v>2.4</v>
      </c>
    </row>
    <row r="1216" spans="1:69" x14ac:dyDescent="0.25">
      <c r="A1216" s="154"/>
      <c r="C1216" s="23">
        <f ca="1">IF(AND('Dosage journalier ML1'!$B$6='suivi tunnel'!A1216,'Dosage journalier ML1'!$B$7='suivi tunnel'!B1216),'Dosage journalier ML1'!$B$27,0)</f>
        <v>0</v>
      </c>
      <c r="D1216" s="11">
        <f ca="1">IF(AND('Dosage journalier ML1'!$B$6='suivi tunnel'!A1216,'Dosage journalier ML1'!$B$7='suivi tunnel'!B1216),'Dosage journalier ML1'!$B$29,0)</f>
        <v>0</v>
      </c>
      <c r="E1216" s="11">
        <f t="shared" ca="1" si="128"/>
        <v>0</v>
      </c>
      <c r="F1216" s="11">
        <f t="shared" ca="1" si="133"/>
        <v>0</v>
      </c>
      <c r="G1216" s="11">
        <f ca="1">IF(AND('Dosage journalier ML1'!$B$6='suivi tunnel'!A1216,'Dosage journalier ML1'!$B$7='suivi tunnel'!B1216),'Dosage journalier ML1'!$B$23,0)</f>
        <v>0</v>
      </c>
      <c r="H1216" s="11">
        <f ca="1">IF(AND('Dosage journalier ML1'!$B$6='suivi tunnel'!A1216,'Dosage journalier ML1'!$B$7='suivi tunnel'!B1216),'Dosage journalier ML1'!$B$22,0)</f>
        <v>0</v>
      </c>
      <c r="I1216" s="11">
        <f ca="1">IF(AND('Dosage journalier ML1'!$B$6='suivi tunnel'!A1216,'Dosage journalier ML1'!$B$7='suivi tunnel'!B1216),'Dosage journalier ML1'!$B$38,0)</f>
        <v>0</v>
      </c>
      <c r="J1216" s="11">
        <f ca="1">IF(AND('Dosage journalier ML1'!$B$6='suivi tunnel'!A1216,'Dosage journalier ML1'!$B$7='suivi tunnel'!B1216),'Dosage journalier ML1'!$B$39,0)</f>
        <v>0</v>
      </c>
      <c r="K1216" s="125">
        <f t="shared" ca="1" si="129"/>
        <v>0</v>
      </c>
      <c r="L1216" s="24">
        <f ca="1">IF(AND('Dosage journalier ML1'!$B$6='suivi tunnel'!A1216,'Dosage journalier ML1'!$B$7='suivi tunnel'!B1216),'Dosage journalier ML1'!$B$24,0)</f>
        <v>0</v>
      </c>
      <c r="M1216" s="6">
        <f ca="1">IF(AND('Dosage journalier ML1'!$B$6='suivi tunnel'!A1216,'Dosage journalier ML1'!$B$7='suivi tunnel'!B1216),'Dosage journalier ML1'!$B$46,0)</f>
        <v>0</v>
      </c>
      <c r="N1216" s="104">
        <f ca="1">IF(AND('Dosage journalier ML1'!$B$6='suivi tunnel'!A1216,'Dosage journalier ML1'!$B$7='suivi tunnel'!B1216),'Dosage journalier ML1'!$B$59,0)</f>
        <v>0</v>
      </c>
      <c r="O1216" s="114">
        <f ca="1">IF(AND('Dosage journalier ML1'!$B$6='suivi tunnel'!A1216,'Dosage journalier ML1'!$B$7='suivi tunnel'!B1216),'Dosage journalier ML1'!$B$69,0)</f>
        <v>0</v>
      </c>
      <c r="P1216" s="25">
        <f t="shared" ca="1" si="131"/>
        <v>0</v>
      </c>
      <c r="Q1216" s="25">
        <f t="shared" ca="1" si="132"/>
        <v>0</v>
      </c>
      <c r="R1216" s="26">
        <f ca="1">IF(AND('Dosage journalier ML1'!$B$6='suivi tunnel'!A1216,'Dosage journalier ML1'!$B$7='suivi tunnel'!B1216),'Dosage journalier ML1'!$B$55,0)</f>
        <v>0</v>
      </c>
      <c r="S1216" s="26">
        <f ca="1">IF(AND('Dosage journalier ML1'!$B$6='suivi tunnel'!A1216,'Dosage journalier ML1'!$B$7='suivi tunnel'!B1216),'Dosage journalier ML1'!$B$54,0)</f>
        <v>0</v>
      </c>
      <c r="T1216" s="26">
        <f ca="1">IF(AND('Dosage journalier ML1'!$B$6='suivi tunnel'!A1216,'Dosage journalier ML1'!$B$7='suivi tunnel'!B1216),'Dosage journalier ML1'!$B$75,0)</f>
        <v>0</v>
      </c>
      <c r="U1216" s="121">
        <f t="shared" ca="1" si="130"/>
        <v>0</v>
      </c>
      <c r="V1216" s="38">
        <f ca="1">IF(AND('Dosage journalier ML1'!$B$6='suivi tunnel'!A1216,'Dosage journalier ML1'!$B$7='suivi tunnel'!B1216),'Dosage journalier ML1'!$B$56,0)</f>
        <v>0</v>
      </c>
      <c r="W1216" s="126">
        <f t="shared" ca="1" si="126"/>
        <v>0</v>
      </c>
      <c r="X1216" s="150">
        <f ca="1">IF(AND('Dosage journalier ML1'!$B$6='suivi tunnel'!A1216,'Dosage journalier ML1'!$B$7='suivi tunnel'!B1216),'Dosage journalier ML1'!$C$87,0)</f>
        <v>0</v>
      </c>
      <c r="Y1216" s="40">
        <f ca="1">IF(AND('Dosage journalier ML1'!$B$6='suivi tunnel'!A1216,'Dosage journalier ML1'!$B$7='suivi tunnel'!B1216),'Dosage journalier ML1'!$C$93,0)</f>
        <v>0</v>
      </c>
      <c r="Z1216" s="40">
        <f ca="1">IF(AND('Dosage journalier ML1'!$B$6='suivi tunnel'!A1216,'Dosage journalier ML1'!$B$7='suivi tunnel'!B1216),'Dosage journalier ML1'!$C$100,0)</f>
        <v>0</v>
      </c>
      <c r="AA1216" s="40">
        <f ca="1">IF(AND('Dosage journalier ML1'!$B$6='suivi tunnel'!A1216,'Dosage journalier ML1'!$B$7='suivi tunnel'!B1216),'Dosage journalier ML1'!$C$109,0)</f>
        <v>0</v>
      </c>
      <c r="AB1216" s="41">
        <f ca="1">IF(AND('Dosage journalier ML1'!$B$6='suivi tunnel'!A1216,'Dosage journalier ML1'!$B$7='suivi tunnel'!B1216),'Dosage journalier ML1'!$C$114,0)</f>
        <v>0</v>
      </c>
      <c r="AC1216" s="48">
        <f ca="1">IF(AND('Dosage journalier ML1'!$B$6='suivi tunnel'!A1216,'Dosage journalier ML1'!$B$7='suivi tunnel'!B1216),'Dosage journalier ML1'!$B$120,0)</f>
        <v>0</v>
      </c>
      <c r="AD1216" s="49">
        <f ca="1">IF(AND('Dosage journalier ML1'!$B$6='suivi tunnel'!A1216,'Dosage journalier ML1'!$B$7='suivi tunnel'!B1216),'Dosage journalier ML1'!$B$121,0)</f>
        <v>0</v>
      </c>
      <c r="AE1216" s="49">
        <f ca="1">IF(AND('Dosage journalier ML1'!$B$6='suivi tunnel'!A1216,'Dosage journalier ML1'!$B$7='suivi tunnel'!B1216),'Dosage journalier ML1'!$B$122,0)</f>
        <v>0</v>
      </c>
      <c r="AF1216" s="49">
        <f ca="1">IF(AND('Dosage journalier ML1'!$B$6='suivi tunnel'!A1216,'Dosage journalier ML1'!$B$7='suivi tunnel'!B1216),'Dosage journalier ML1'!$B$139,0)</f>
        <v>0</v>
      </c>
      <c r="AG1216" s="49">
        <f t="shared" ca="1" si="134"/>
        <v>0</v>
      </c>
      <c r="AH1216" s="108">
        <f ca="1">IF(AND('Dosage journalier ML1'!$B$6='suivi tunnel'!A1216,'Dosage journalier ML1'!$B$7='suivi tunnel'!B1216),'Dosage journalier ML1'!$B$153,0)</f>
        <v>0</v>
      </c>
      <c r="AJ1216" s="80">
        <f ca="1">IF(AND('Dosage journalier ML1'!$B$6='suivi tunnel'!A1216,'Dosage journalier ML1'!$B$7='suivi tunnel'!B1216),'Dosage journalier ML1'!$B$156,0)</f>
        <v>0</v>
      </c>
      <c r="AK1216" s="56">
        <f ca="1">IF(AND('Dosage journalier ML1'!$B$6='suivi tunnel'!A1216,'Dosage journalier ML1'!$B$7='suivi tunnel'!B1216),'Dosage journalier ML1'!$B$162,0)</f>
        <v>0</v>
      </c>
      <c r="AL1216" s="111">
        <f ca="1">IF(AND('Dosage journalier ML1'!$B$6='suivi tunnel'!A1216,'Dosage journalier ML1'!$B$7='suivi tunnel'!B1216),'Dosage journalier ML1'!$B$126,0)</f>
        <v>0</v>
      </c>
      <c r="AM1216" s="111">
        <f ca="1">IF(AND('Dosage journalier ML1'!$B$6='suivi tunnel'!A1216,'Dosage journalier ML1'!$B$7='suivi tunnel'!B1216),'Dosage journalier ML1'!$B$127,0)</f>
        <v>0</v>
      </c>
      <c r="AN1216" s="60">
        <f t="shared" ca="1" si="127"/>
        <v>0</v>
      </c>
      <c r="AO1216" s="61">
        <f ca="1">IF(AND('Dosage journalier ML1'!$B$6='suivi tunnel'!A1216,'Dosage journalier ML1'!$B$7='suivi tunnel'!B1216),'Dosage journalier ML1'!$B$134,0)</f>
        <v>0</v>
      </c>
      <c r="AS1216" s="151">
        <v>300</v>
      </c>
      <c r="AT1216" s="151">
        <v>400</v>
      </c>
      <c r="AU1216" s="151">
        <v>20</v>
      </c>
      <c r="AV1216" s="151">
        <v>25</v>
      </c>
      <c r="AW1216" s="151">
        <v>7</v>
      </c>
      <c r="AX1216" s="151">
        <v>10</v>
      </c>
      <c r="AY1216" s="151">
        <v>2.7</v>
      </c>
      <c r="AZ1216" s="151">
        <v>3.3</v>
      </c>
      <c r="BA1216" s="151">
        <v>2</v>
      </c>
      <c r="BB1216" s="151">
        <v>2</v>
      </c>
      <c r="BC1216" s="151">
        <v>12</v>
      </c>
      <c r="BD1216" s="151">
        <v>50</v>
      </c>
      <c r="BE1216" s="151">
        <v>100</v>
      </c>
      <c r="BF1216" s="151">
        <v>11</v>
      </c>
      <c r="BG1216" s="151">
        <v>30</v>
      </c>
      <c r="BH1216" s="151">
        <v>50</v>
      </c>
      <c r="BI1216" s="151">
        <v>42</v>
      </c>
      <c r="BJ1216" s="151">
        <v>50</v>
      </c>
      <c r="BK1216" s="151">
        <v>8</v>
      </c>
      <c r="BL1216" s="151">
        <v>12</v>
      </c>
      <c r="BM1216" s="151">
        <v>5</v>
      </c>
      <c r="BN1216" s="151">
        <v>10</v>
      </c>
      <c r="BO1216" s="151">
        <v>36</v>
      </c>
      <c r="BP1216" s="151">
        <v>41</v>
      </c>
      <c r="BQ1216" s="151">
        <v>2.4</v>
      </c>
    </row>
    <row r="1217" spans="1:69" x14ac:dyDescent="0.25">
      <c r="A1217" s="154"/>
      <c r="C1217" s="23">
        <f ca="1">IF(AND('Dosage journalier ML1'!$B$6='suivi tunnel'!A1217,'Dosage journalier ML1'!$B$7='suivi tunnel'!B1217),'Dosage journalier ML1'!$B$27,0)</f>
        <v>0</v>
      </c>
      <c r="D1217" s="11">
        <f ca="1">IF(AND('Dosage journalier ML1'!$B$6='suivi tunnel'!A1217,'Dosage journalier ML1'!$B$7='suivi tunnel'!B1217),'Dosage journalier ML1'!$B$29,0)</f>
        <v>0</v>
      </c>
      <c r="E1217" s="11">
        <f t="shared" ca="1" si="128"/>
        <v>0</v>
      </c>
      <c r="F1217" s="11">
        <f t="shared" ca="1" si="133"/>
        <v>0</v>
      </c>
      <c r="G1217" s="11">
        <f ca="1">IF(AND('Dosage journalier ML1'!$B$6='suivi tunnel'!A1217,'Dosage journalier ML1'!$B$7='suivi tunnel'!B1217),'Dosage journalier ML1'!$B$23,0)</f>
        <v>0</v>
      </c>
      <c r="H1217" s="11">
        <f ca="1">IF(AND('Dosage journalier ML1'!$B$6='suivi tunnel'!A1217,'Dosage journalier ML1'!$B$7='suivi tunnel'!B1217),'Dosage journalier ML1'!$B$22,0)</f>
        <v>0</v>
      </c>
      <c r="I1217" s="11">
        <f ca="1">IF(AND('Dosage journalier ML1'!$B$6='suivi tunnel'!A1217,'Dosage journalier ML1'!$B$7='suivi tunnel'!B1217),'Dosage journalier ML1'!$B$38,0)</f>
        <v>0</v>
      </c>
      <c r="J1217" s="11">
        <f ca="1">IF(AND('Dosage journalier ML1'!$B$6='suivi tunnel'!A1217,'Dosage journalier ML1'!$B$7='suivi tunnel'!B1217),'Dosage journalier ML1'!$B$39,0)</f>
        <v>0</v>
      </c>
      <c r="K1217" s="125">
        <f t="shared" ca="1" si="129"/>
        <v>0</v>
      </c>
      <c r="L1217" s="24">
        <f ca="1">IF(AND('Dosage journalier ML1'!$B$6='suivi tunnel'!A1217,'Dosage journalier ML1'!$B$7='suivi tunnel'!B1217),'Dosage journalier ML1'!$B$24,0)</f>
        <v>0</v>
      </c>
      <c r="M1217" s="6">
        <f ca="1">IF(AND('Dosage journalier ML1'!$B$6='suivi tunnel'!A1217,'Dosage journalier ML1'!$B$7='suivi tunnel'!B1217),'Dosage journalier ML1'!$B$46,0)</f>
        <v>0</v>
      </c>
      <c r="N1217" s="104">
        <f ca="1">IF(AND('Dosage journalier ML1'!$B$6='suivi tunnel'!A1217,'Dosage journalier ML1'!$B$7='suivi tunnel'!B1217),'Dosage journalier ML1'!$B$59,0)</f>
        <v>0</v>
      </c>
      <c r="O1217" s="114">
        <f ca="1">IF(AND('Dosage journalier ML1'!$B$6='suivi tunnel'!A1217,'Dosage journalier ML1'!$B$7='suivi tunnel'!B1217),'Dosage journalier ML1'!$B$69,0)</f>
        <v>0</v>
      </c>
      <c r="P1217" s="25">
        <f t="shared" ca="1" si="131"/>
        <v>0</v>
      </c>
      <c r="Q1217" s="25">
        <f t="shared" ca="1" si="132"/>
        <v>0</v>
      </c>
      <c r="R1217" s="26">
        <f ca="1">IF(AND('Dosage journalier ML1'!$B$6='suivi tunnel'!A1217,'Dosage journalier ML1'!$B$7='suivi tunnel'!B1217),'Dosage journalier ML1'!$B$55,0)</f>
        <v>0</v>
      </c>
      <c r="S1217" s="26">
        <f ca="1">IF(AND('Dosage journalier ML1'!$B$6='suivi tunnel'!A1217,'Dosage journalier ML1'!$B$7='suivi tunnel'!B1217),'Dosage journalier ML1'!$B$54,0)</f>
        <v>0</v>
      </c>
      <c r="T1217" s="26">
        <f ca="1">IF(AND('Dosage journalier ML1'!$B$6='suivi tunnel'!A1217,'Dosage journalier ML1'!$B$7='suivi tunnel'!B1217),'Dosage journalier ML1'!$B$75,0)</f>
        <v>0</v>
      </c>
      <c r="U1217" s="121">
        <f t="shared" ca="1" si="130"/>
        <v>0</v>
      </c>
      <c r="V1217" s="38">
        <f ca="1">IF(AND('Dosage journalier ML1'!$B$6='suivi tunnel'!A1217,'Dosage journalier ML1'!$B$7='suivi tunnel'!B1217),'Dosage journalier ML1'!$B$56,0)</f>
        <v>0</v>
      </c>
      <c r="W1217" s="126">
        <f t="shared" ca="1" si="126"/>
        <v>0</v>
      </c>
      <c r="X1217" s="150">
        <f ca="1">IF(AND('Dosage journalier ML1'!$B$6='suivi tunnel'!A1217,'Dosage journalier ML1'!$B$7='suivi tunnel'!B1217),'Dosage journalier ML1'!$C$87,0)</f>
        <v>0</v>
      </c>
      <c r="Y1217" s="40">
        <f ca="1">IF(AND('Dosage journalier ML1'!$B$6='suivi tunnel'!A1217,'Dosage journalier ML1'!$B$7='suivi tunnel'!B1217),'Dosage journalier ML1'!$C$93,0)</f>
        <v>0</v>
      </c>
      <c r="Z1217" s="40">
        <f ca="1">IF(AND('Dosage journalier ML1'!$B$6='suivi tunnel'!A1217,'Dosage journalier ML1'!$B$7='suivi tunnel'!B1217),'Dosage journalier ML1'!$C$100,0)</f>
        <v>0</v>
      </c>
      <c r="AA1217" s="40">
        <f ca="1">IF(AND('Dosage journalier ML1'!$B$6='suivi tunnel'!A1217,'Dosage journalier ML1'!$B$7='suivi tunnel'!B1217),'Dosage journalier ML1'!$C$109,0)</f>
        <v>0</v>
      </c>
      <c r="AB1217" s="41">
        <f ca="1">IF(AND('Dosage journalier ML1'!$B$6='suivi tunnel'!A1217,'Dosage journalier ML1'!$B$7='suivi tunnel'!B1217),'Dosage journalier ML1'!$C$114,0)</f>
        <v>0</v>
      </c>
      <c r="AC1217" s="48">
        <f ca="1">IF(AND('Dosage journalier ML1'!$B$6='suivi tunnel'!A1217,'Dosage journalier ML1'!$B$7='suivi tunnel'!B1217),'Dosage journalier ML1'!$B$120,0)</f>
        <v>0</v>
      </c>
      <c r="AD1217" s="49">
        <f ca="1">IF(AND('Dosage journalier ML1'!$B$6='suivi tunnel'!A1217,'Dosage journalier ML1'!$B$7='suivi tunnel'!B1217),'Dosage journalier ML1'!$B$121,0)</f>
        <v>0</v>
      </c>
      <c r="AE1217" s="49">
        <f ca="1">IF(AND('Dosage journalier ML1'!$B$6='suivi tunnel'!A1217,'Dosage journalier ML1'!$B$7='suivi tunnel'!B1217),'Dosage journalier ML1'!$B$122,0)</f>
        <v>0</v>
      </c>
      <c r="AF1217" s="49">
        <f ca="1">IF(AND('Dosage journalier ML1'!$B$6='suivi tunnel'!A1217,'Dosage journalier ML1'!$B$7='suivi tunnel'!B1217),'Dosage journalier ML1'!$B$139,0)</f>
        <v>0</v>
      </c>
      <c r="AG1217" s="49">
        <f t="shared" ca="1" si="134"/>
        <v>0</v>
      </c>
      <c r="AH1217" s="108">
        <f ca="1">IF(AND('Dosage journalier ML1'!$B$6='suivi tunnel'!A1217,'Dosage journalier ML1'!$B$7='suivi tunnel'!B1217),'Dosage journalier ML1'!$B$153,0)</f>
        <v>0</v>
      </c>
      <c r="AJ1217" s="80">
        <f ca="1">IF(AND('Dosage journalier ML1'!$B$6='suivi tunnel'!A1217,'Dosage journalier ML1'!$B$7='suivi tunnel'!B1217),'Dosage journalier ML1'!$B$156,0)</f>
        <v>0</v>
      </c>
      <c r="AK1217" s="56">
        <f ca="1">IF(AND('Dosage journalier ML1'!$B$6='suivi tunnel'!A1217,'Dosage journalier ML1'!$B$7='suivi tunnel'!B1217),'Dosage journalier ML1'!$B$162,0)</f>
        <v>0</v>
      </c>
      <c r="AL1217" s="111">
        <f ca="1">IF(AND('Dosage journalier ML1'!$B$6='suivi tunnel'!A1217,'Dosage journalier ML1'!$B$7='suivi tunnel'!B1217),'Dosage journalier ML1'!$B$126,0)</f>
        <v>0</v>
      </c>
      <c r="AM1217" s="111">
        <f ca="1">IF(AND('Dosage journalier ML1'!$B$6='suivi tunnel'!A1217,'Dosage journalier ML1'!$B$7='suivi tunnel'!B1217),'Dosage journalier ML1'!$B$127,0)</f>
        <v>0</v>
      </c>
      <c r="AN1217" s="60">
        <f t="shared" ca="1" si="127"/>
        <v>0</v>
      </c>
      <c r="AO1217" s="61">
        <f ca="1">IF(AND('Dosage journalier ML1'!$B$6='suivi tunnel'!A1217,'Dosage journalier ML1'!$B$7='suivi tunnel'!B1217),'Dosage journalier ML1'!$B$134,0)</f>
        <v>0</v>
      </c>
      <c r="AS1217" s="151">
        <v>300</v>
      </c>
      <c r="AT1217" s="151">
        <v>400</v>
      </c>
      <c r="AU1217" s="151">
        <v>20</v>
      </c>
      <c r="AV1217" s="151">
        <v>25</v>
      </c>
      <c r="AW1217" s="151">
        <v>7</v>
      </c>
      <c r="AX1217" s="151">
        <v>10</v>
      </c>
      <c r="AY1217" s="151">
        <v>2.7</v>
      </c>
      <c r="AZ1217" s="151">
        <v>3.3</v>
      </c>
      <c r="BA1217" s="151">
        <v>2</v>
      </c>
      <c r="BB1217" s="151">
        <v>2</v>
      </c>
      <c r="BC1217" s="151">
        <v>12</v>
      </c>
      <c r="BD1217" s="151">
        <v>50</v>
      </c>
      <c r="BE1217" s="151">
        <v>100</v>
      </c>
      <c r="BF1217" s="151">
        <v>11</v>
      </c>
      <c r="BG1217" s="151">
        <v>30</v>
      </c>
      <c r="BH1217" s="151">
        <v>50</v>
      </c>
      <c r="BI1217" s="151">
        <v>42</v>
      </c>
      <c r="BJ1217" s="151">
        <v>50</v>
      </c>
      <c r="BK1217" s="151">
        <v>8</v>
      </c>
      <c r="BL1217" s="151">
        <v>12</v>
      </c>
      <c r="BM1217" s="151">
        <v>5</v>
      </c>
      <c r="BN1217" s="151">
        <v>10</v>
      </c>
      <c r="BO1217" s="151">
        <v>36</v>
      </c>
      <c r="BP1217" s="151">
        <v>41</v>
      </c>
      <c r="BQ1217" s="151">
        <v>2.4</v>
      </c>
    </row>
    <row r="1218" spans="1:69" x14ac:dyDescent="0.25">
      <c r="A1218" s="154"/>
      <c r="C1218" s="23">
        <f ca="1">IF(AND('Dosage journalier ML1'!$B$6='suivi tunnel'!A1218,'Dosage journalier ML1'!$B$7='suivi tunnel'!B1218),'Dosage journalier ML1'!$B$27,0)</f>
        <v>0</v>
      </c>
      <c r="D1218" s="11">
        <f ca="1">IF(AND('Dosage journalier ML1'!$B$6='suivi tunnel'!A1218,'Dosage journalier ML1'!$B$7='suivi tunnel'!B1218),'Dosage journalier ML1'!$B$29,0)</f>
        <v>0</v>
      </c>
      <c r="E1218" s="11">
        <f t="shared" ca="1" si="128"/>
        <v>0</v>
      </c>
      <c r="F1218" s="11">
        <f t="shared" ca="1" si="133"/>
        <v>0</v>
      </c>
      <c r="G1218" s="11">
        <f ca="1">IF(AND('Dosage journalier ML1'!$B$6='suivi tunnel'!A1218,'Dosage journalier ML1'!$B$7='suivi tunnel'!B1218),'Dosage journalier ML1'!$B$23,0)</f>
        <v>0</v>
      </c>
      <c r="H1218" s="11">
        <f ca="1">IF(AND('Dosage journalier ML1'!$B$6='suivi tunnel'!A1218,'Dosage journalier ML1'!$B$7='suivi tunnel'!B1218),'Dosage journalier ML1'!$B$22,0)</f>
        <v>0</v>
      </c>
      <c r="I1218" s="11">
        <f ca="1">IF(AND('Dosage journalier ML1'!$B$6='suivi tunnel'!A1218,'Dosage journalier ML1'!$B$7='suivi tunnel'!B1218),'Dosage journalier ML1'!$B$38,0)</f>
        <v>0</v>
      </c>
      <c r="J1218" s="11">
        <f ca="1">IF(AND('Dosage journalier ML1'!$B$6='suivi tunnel'!A1218,'Dosage journalier ML1'!$B$7='suivi tunnel'!B1218),'Dosage journalier ML1'!$B$39,0)</f>
        <v>0</v>
      </c>
      <c r="K1218" s="125">
        <f t="shared" ca="1" si="129"/>
        <v>0</v>
      </c>
      <c r="L1218" s="24">
        <f ca="1">IF(AND('Dosage journalier ML1'!$B$6='suivi tunnel'!A1218,'Dosage journalier ML1'!$B$7='suivi tunnel'!B1218),'Dosage journalier ML1'!$B$24,0)</f>
        <v>0</v>
      </c>
      <c r="M1218" s="6">
        <f ca="1">IF(AND('Dosage journalier ML1'!$B$6='suivi tunnel'!A1218,'Dosage journalier ML1'!$B$7='suivi tunnel'!B1218),'Dosage journalier ML1'!$B$46,0)</f>
        <v>0</v>
      </c>
      <c r="N1218" s="104">
        <f ca="1">IF(AND('Dosage journalier ML1'!$B$6='suivi tunnel'!A1218,'Dosage journalier ML1'!$B$7='suivi tunnel'!B1218),'Dosage journalier ML1'!$B$59,0)</f>
        <v>0</v>
      </c>
      <c r="O1218" s="114">
        <f ca="1">IF(AND('Dosage journalier ML1'!$B$6='suivi tunnel'!A1218,'Dosage journalier ML1'!$B$7='suivi tunnel'!B1218),'Dosage journalier ML1'!$B$69,0)</f>
        <v>0</v>
      </c>
      <c r="P1218" s="25">
        <f t="shared" ca="1" si="131"/>
        <v>0</v>
      </c>
      <c r="Q1218" s="25">
        <f t="shared" ca="1" si="132"/>
        <v>0</v>
      </c>
      <c r="R1218" s="26">
        <f ca="1">IF(AND('Dosage journalier ML1'!$B$6='suivi tunnel'!A1218,'Dosage journalier ML1'!$B$7='suivi tunnel'!B1218),'Dosage journalier ML1'!$B$55,0)</f>
        <v>0</v>
      </c>
      <c r="S1218" s="26">
        <f ca="1">IF(AND('Dosage journalier ML1'!$B$6='suivi tunnel'!A1218,'Dosage journalier ML1'!$B$7='suivi tunnel'!B1218),'Dosage journalier ML1'!$B$54,0)</f>
        <v>0</v>
      </c>
      <c r="T1218" s="26">
        <f ca="1">IF(AND('Dosage journalier ML1'!$B$6='suivi tunnel'!A1218,'Dosage journalier ML1'!$B$7='suivi tunnel'!B1218),'Dosage journalier ML1'!$B$75,0)</f>
        <v>0</v>
      </c>
      <c r="U1218" s="121">
        <f t="shared" ca="1" si="130"/>
        <v>0</v>
      </c>
      <c r="V1218" s="38">
        <f ca="1">IF(AND('Dosage journalier ML1'!$B$6='suivi tunnel'!A1218,'Dosage journalier ML1'!$B$7='suivi tunnel'!B1218),'Dosage journalier ML1'!$B$56,0)</f>
        <v>0</v>
      </c>
      <c r="W1218" s="126">
        <f t="shared" ca="1" si="126"/>
        <v>0</v>
      </c>
      <c r="X1218" s="150">
        <f ca="1">IF(AND('Dosage journalier ML1'!$B$6='suivi tunnel'!A1218,'Dosage journalier ML1'!$B$7='suivi tunnel'!B1218),'Dosage journalier ML1'!$C$87,0)</f>
        <v>0</v>
      </c>
      <c r="Y1218" s="40">
        <f ca="1">IF(AND('Dosage journalier ML1'!$B$6='suivi tunnel'!A1218,'Dosage journalier ML1'!$B$7='suivi tunnel'!B1218),'Dosage journalier ML1'!$C$93,0)</f>
        <v>0</v>
      </c>
      <c r="Z1218" s="40">
        <f ca="1">IF(AND('Dosage journalier ML1'!$B$6='suivi tunnel'!A1218,'Dosage journalier ML1'!$B$7='suivi tunnel'!B1218),'Dosage journalier ML1'!$C$100,0)</f>
        <v>0</v>
      </c>
      <c r="AA1218" s="40">
        <f ca="1">IF(AND('Dosage journalier ML1'!$B$6='suivi tunnel'!A1218,'Dosage journalier ML1'!$B$7='suivi tunnel'!B1218),'Dosage journalier ML1'!$C$109,0)</f>
        <v>0</v>
      </c>
      <c r="AB1218" s="41">
        <f ca="1">IF(AND('Dosage journalier ML1'!$B$6='suivi tunnel'!A1218,'Dosage journalier ML1'!$B$7='suivi tunnel'!B1218),'Dosage journalier ML1'!$C$114,0)</f>
        <v>0</v>
      </c>
      <c r="AC1218" s="48">
        <f ca="1">IF(AND('Dosage journalier ML1'!$B$6='suivi tunnel'!A1218,'Dosage journalier ML1'!$B$7='suivi tunnel'!B1218),'Dosage journalier ML1'!$B$120,0)</f>
        <v>0</v>
      </c>
      <c r="AD1218" s="49">
        <f ca="1">IF(AND('Dosage journalier ML1'!$B$6='suivi tunnel'!A1218,'Dosage journalier ML1'!$B$7='suivi tunnel'!B1218),'Dosage journalier ML1'!$B$121,0)</f>
        <v>0</v>
      </c>
      <c r="AE1218" s="49">
        <f ca="1">IF(AND('Dosage journalier ML1'!$B$6='suivi tunnel'!A1218,'Dosage journalier ML1'!$B$7='suivi tunnel'!B1218),'Dosage journalier ML1'!$B$122,0)</f>
        <v>0</v>
      </c>
      <c r="AF1218" s="49">
        <f ca="1">IF(AND('Dosage journalier ML1'!$B$6='suivi tunnel'!A1218,'Dosage journalier ML1'!$B$7='suivi tunnel'!B1218),'Dosage journalier ML1'!$B$139,0)</f>
        <v>0</v>
      </c>
      <c r="AG1218" s="49">
        <f t="shared" ca="1" si="134"/>
        <v>0</v>
      </c>
      <c r="AH1218" s="108">
        <f ca="1">IF(AND('Dosage journalier ML1'!$B$6='suivi tunnel'!A1218,'Dosage journalier ML1'!$B$7='suivi tunnel'!B1218),'Dosage journalier ML1'!$B$153,0)</f>
        <v>0</v>
      </c>
      <c r="AJ1218" s="80">
        <f ca="1">IF(AND('Dosage journalier ML1'!$B$6='suivi tunnel'!A1218,'Dosage journalier ML1'!$B$7='suivi tunnel'!B1218),'Dosage journalier ML1'!$B$156,0)</f>
        <v>0</v>
      </c>
      <c r="AK1218" s="56">
        <f ca="1">IF(AND('Dosage journalier ML1'!$B$6='suivi tunnel'!A1218,'Dosage journalier ML1'!$B$7='suivi tunnel'!B1218),'Dosage journalier ML1'!$B$162,0)</f>
        <v>0</v>
      </c>
      <c r="AL1218" s="111">
        <f ca="1">IF(AND('Dosage journalier ML1'!$B$6='suivi tunnel'!A1218,'Dosage journalier ML1'!$B$7='suivi tunnel'!B1218),'Dosage journalier ML1'!$B$126,0)</f>
        <v>0</v>
      </c>
      <c r="AM1218" s="111">
        <f ca="1">IF(AND('Dosage journalier ML1'!$B$6='suivi tunnel'!A1218,'Dosage journalier ML1'!$B$7='suivi tunnel'!B1218),'Dosage journalier ML1'!$B$127,0)</f>
        <v>0</v>
      </c>
      <c r="AN1218" s="60">
        <f t="shared" ca="1" si="127"/>
        <v>0</v>
      </c>
      <c r="AO1218" s="61">
        <f ca="1">IF(AND('Dosage journalier ML1'!$B$6='suivi tunnel'!A1218,'Dosage journalier ML1'!$B$7='suivi tunnel'!B1218),'Dosage journalier ML1'!$B$134,0)</f>
        <v>0</v>
      </c>
      <c r="AS1218" s="151">
        <v>300</v>
      </c>
      <c r="AT1218" s="151">
        <v>400</v>
      </c>
      <c r="AU1218" s="151">
        <v>20</v>
      </c>
      <c r="AV1218" s="151">
        <v>25</v>
      </c>
      <c r="AW1218" s="151">
        <v>7</v>
      </c>
      <c r="AX1218" s="151">
        <v>10</v>
      </c>
      <c r="AY1218" s="151">
        <v>2.7</v>
      </c>
      <c r="AZ1218" s="151">
        <v>3.3</v>
      </c>
      <c r="BA1218" s="151">
        <v>2</v>
      </c>
      <c r="BB1218" s="151">
        <v>2</v>
      </c>
      <c r="BC1218" s="151">
        <v>12</v>
      </c>
      <c r="BD1218" s="151">
        <v>50</v>
      </c>
      <c r="BE1218" s="151">
        <v>100</v>
      </c>
      <c r="BF1218" s="151">
        <v>11</v>
      </c>
      <c r="BG1218" s="151">
        <v>30</v>
      </c>
      <c r="BH1218" s="151">
        <v>50</v>
      </c>
      <c r="BI1218" s="151">
        <v>42</v>
      </c>
      <c r="BJ1218" s="151">
        <v>50</v>
      </c>
      <c r="BK1218" s="151">
        <v>8</v>
      </c>
      <c r="BL1218" s="151">
        <v>12</v>
      </c>
      <c r="BM1218" s="151">
        <v>5</v>
      </c>
      <c r="BN1218" s="151">
        <v>10</v>
      </c>
      <c r="BO1218" s="151">
        <v>36</v>
      </c>
      <c r="BP1218" s="151">
        <v>41</v>
      </c>
      <c r="BQ1218" s="151">
        <v>2.4</v>
      </c>
    </row>
    <row r="1219" spans="1:69" x14ac:dyDescent="0.25">
      <c r="A1219" s="154"/>
      <c r="C1219" s="23">
        <f ca="1">IF(AND('Dosage journalier ML1'!$B$6='suivi tunnel'!A1219,'Dosage journalier ML1'!$B$7='suivi tunnel'!B1219),'Dosage journalier ML1'!$B$27,0)</f>
        <v>0</v>
      </c>
      <c r="D1219" s="11">
        <f ca="1">IF(AND('Dosage journalier ML1'!$B$6='suivi tunnel'!A1219,'Dosage journalier ML1'!$B$7='suivi tunnel'!B1219),'Dosage journalier ML1'!$B$29,0)</f>
        <v>0</v>
      </c>
      <c r="E1219" s="11">
        <f t="shared" ca="1" si="128"/>
        <v>0</v>
      </c>
      <c r="F1219" s="11">
        <f t="shared" ca="1" si="133"/>
        <v>0</v>
      </c>
      <c r="G1219" s="11">
        <f ca="1">IF(AND('Dosage journalier ML1'!$B$6='suivi tunnel'!A1219,'Dosage journalier ML1'!$B$7='suivi tunnel'!B1219),'Dosage journalier ML1'!$B$23,0)</f>
        <v>0</v>
      </c>
      <c r="H1219" s="11">
        <f ca="1">IF(AND('Dosage journalier ML1'!$B$6='suivi tunnel'!A1219,'Dosage journalier ML1'!$B$7='suivi tunnel'!B1219),'Dosage journalier ML1'!$B$22,0)</f>
        <v>0</v>
      </c>
      <c r="I1219" s="11">
        <f ca="1">IF(AND('Dosage journalier ML1'!$B$6='suivi tunnel'!A1219,'Dosage journalier ML1'!$B$7='suivi tunnel'!B1219),'Dosage journalier ML1'!$B$38,0)</f>
        <v>0</v>
      </c>
      <c r="J1219" s="11">
        <f ca="1">IF(AND('Dosage journalier ML1'!$B$6='suivi tunnel'!A1219,'Dosage journalier ML1'!$B$7='suivi tunnel'!B1219),'Dosage journalier ML1'!$B$39,0)</f>
        <v>0</v>
      </c>
      <c r="K1219" s="125">
        <f t="shared" ca="1" si="129"/>
        <v>0</v>
      </c>
      <c r="L1219" s="24">
        <f ca="1">IF(AND('Dosage journalier ML1'!$B$6='suivi tunnel'!A1219,'Dosage journalier ML1'!$B$7='suivi tunnel'!B1219),'Dosage journalier ML1'!$B$24,0)</f>
        <v>0</v>
      </c>
      <c r="M1219" s="6">
        <f ca="1">IF(AND('Dosage journalier ML1'!$B$6='suivi tunnel'!A1219,'Dosage journalier ML1'!$B$7='suivi tunnel'!B1219),'Dosage journalier ML1'!$B$46,0)</f>
        <v>0</v>
      </c>
      <c r="N1219" s="104">
        <f ca="1">IF(AND('Dosage journalier ML1'!$B$6='suivi tunnel'!A1219,'Dosage journalier ML1'!$B$7='suivi tunnel'!B1219),'Dosage journalier ML1'!$B$59,0)</f>
        <v>0</v>
      </c>
      <c r="O1219" s="114">
        <f ca="1">IF(AND('Dosage journalier ML1'!$B$6='suivi tunnel'!A1219,'Dosage journalier ML1'!$B$7='suivi tunnel'!B1219),'Dosage journalier ML1'!$B$69,0)</f>
        <v>0</v>
      </c>
      <c r="P1219" s="25">
        <f t="shared" ca="1" si="131"/>
        <v>0</v>
      </c>
      <c r="Q1219" s="25">
        <f t="shared" ca="1" si="132"/>
        <v>0</v>
      </c>
      <c r="R1219" s="26">
        <f ca="1">IF(AND('Dosage journalier ML1'!$B$6='suivi tunnel'!A1219,'Dosage journalier ML1'!$B$7='suivi tunnel'!B1219),'Dosage journalier ML1'!$B$55,0)</f>
        <v>0</v>
      </c>
      <c r="S1219" s="26">
        <f ca="1">IF(AND('Dosage journalier ML1'!$B$6='suivi tunnel'!A1219,'Dosage journalier ML1'!$B$7='suivi tunnel'!B1219),'Dosage journalier ML1'!$B$54,0)</f>
        <v>0</v>
      </c>
      <c r="T1219" s="26">
        <f ca="1">IF(AND('Dosage journalier ML1'!$B$6='suivi tunnel'!A1219,'Dosage journalier ML1'!$B$7='suivi tunnel'!B1219),'Dosage journalier ML1'!$B$75,0)</f>
        <v>0</v>
      </c>
      <c r="U1219" s="121">
        <f t="shared" ca="1" si="130"/>
        <v>0</v>
      </c>
      <c r="V1219" s="38">
        <f ca="1">IF(AND('Dosage journalier ML1'!$B$6='suivi tunnel'!A1219,'Dosage journalier ML1'!$B$7='suivi tunnel'!B1219),'Dosage journalier ML1'!$B$56,0)</f>
        <v>0</v>
      </c>
      <c r="W1219" s="126">
        <f t="shared" ca="1" si="126"/>
        <v>0</v>
      </c>
      <c r="X1219" s="150">
        <f ca="1">IF(AND('Dosage journalier ML1'!$B$6='suivi tunnel'!A1219,'Dosage journalier ML1'!$B$7='suivi tunnel'!B1219),'Dosage journalier ML1'!$C$87,0)</f>
        <v>0</v>
      </c>
      <c r="Y1219" s="40">
        <f ca="1">IF(AND('Dosage journalier ML1'!$B$6='suivi tunnel'!A1219,'Dosage journalier ML1'!$B$7='suivi tunnel'!B1219),'Dosage journalier ML1'!$C$93,0)</f>
        <v>0</v>
      </c>
      <c r="Z1219" s="40">
        <f ca="1">IF(AND('Dosage journalier ML1'!$B$6='suivi tunnel'!A1219,'Dosage journalier ML1'!$B$7='suivi tunnel'!B1219),'Dosage journalier ML1'!$C$100,0)</f>
        <v>0</v>
      </c>
      <c r="AA1219" s="40">
        <f ca="1">IF(AND('Dosage journalier ML1'!$B$6='suivi tunnel'!A1219,'Dosage journalier ML1'!$B$7='suivi tunnel'!B1219),'Dosage journalier ML1'!$C$109,0)</f>
        <v>0</v>
      </c>
      <c r="AB1219" s="41">
        <f ca="1">IF(AND('Dosage journalier ML1'!$B$6='suivi tunnel'!A1219,'Dosage journalier ML1'!$B$7='suivi tunnel'!B1219),'Dosage journalier ML1'!$C$114,0)</f>
        <v>0</v>
      </c>
      <c r="AC1219" s="48">
        <f ca="1">IF(AND('Dosage journalier ML1'!$B$6='suivi tunnel'!A1219,'Dosage journalier ML1'!$B$7='suivi tunnel'!B1219),'Dosage journalier ML1'!$B$120,0)</f>
        <v>0</v>
      </c>
      <c r="AD1219" s="49">
        <f ca="1">IF(AND('Dosage journalier ML1'!$B$6='suivi tunnel'!A1219,'Dosage journalier ML1'!$B$7='suivi tunnel'!B1219),'Dosage journalier ML1'!$B$121,0)</f>
        <v>0</v>
      </c>
      <c r="AE1219" s="49">
        <f ca="1">IF(AND('Dosage journalier ML1'!$B$6='suivi tunnel'!A1219,'Dosage journalier ML1'!$B$7='suivi tunnel'!B1219),'Dosage journalier ML1'!$B$122,0)</f>
        <v>0</v>
      </c>
      <c r="AF1219" s="49">
        <f ca="1">IF(AND('Dosage journalier ML1'!$B$6='suivi tunnel'!A1219,'Dosage journalier ML1'!$B$7='suivi tunnel'!B1219),'Dosage journalier ML1'!$B$139,0)</f>
        <v>0</v>
      </c>
      <c r="AG1219" s="49">
        <f t="shared" ca="1" si="134"/>
        <v>0</v>
      </c>
      <c r="AH1219" s="108">
        <f ca="1">IF(AND('Dosage journalier ML1'!$B$6='suivi tunnel'!A1219,'Dosage journalier ML1'!$B$7='suivi tunnel'!B1219),'Dosage journalier ML1'!$B$153,0)</f>
        <v>0</v>
      </c>
      <c r="AJ1219" s="80">
        <f ca="1">IF(AND('Dosage journalier ML1'!$B$6='suivi tunnel'!A1219,'Dosage journalier ML1'!$B$7='suivi tunnel'!B1219),'Dosage journalier ML1'!$B$156,0)</f>
        <v>0</v>
      </c>
      <c r="AK1219" s="56">
        <f ca="1">IF(AND('Dosage journalier ML1'!$B$6='suivi tunnel'!A1219,'Dosage journalier ML1'!$B$7='suivi tunnel'!B1219),'Dosage journalier ML1'!$B$162,0)</f>
        <v>0</v>
      </c>
      <c r="AL1219" s="111">
        <f ca="1">IF(AND('Dosage journalier ML1'!$B$6='suivi tunnel'!A1219,'Dosage journalier ML1'!$B$7='suivi tunnel'!B1219),'Dosage journalier ML1'!$B$126,0)</f>
        <v>0</v>
      </c>
      <c r="AM1219" s="111">
        <f ca="1">IF(AND('Dosage journalier ML1'!$B$6='suivi tunnel'!A1219,'Dosage journalier ML1'!$B$7='suivi tunnel'!B1219),'Dosage journalier ML1'!$B$127,0)</f>
        <v>0</v>
      </c>
      <c r="AN1219" s="60">
        <f t="shared" ca="1" si="127"/>
        <v>0</v>
      </c>
      <c r="AO1219" s="61">
        <f ca="1">IF(AND('Dosage journalier ML1'!$B$6='suivi tunnel'!A1219,'Dosage journalier ML1'!$B$7='suivi tunnel'!B1219),'Dosage journalier ML1'!$B$134,0)</f>
        <v>0</v>
      </c>
      <c r="AS1219" s="151">
        <v>300</v>
      </c>
      <c r="AT1219" s="151">
        <v>400</v>
      </c>
      <c r="AU1219" s="151">
        <v>20</v>
      </c>
      <c r="AV1219" s="151">
        <v>25</v>
      </c>
      <c r="AW1219" s="151">
        <v>7</v>
      </c>
      <c r="AX1219" s="151">
        <v>10</v>
      </c>
      <c r="AY1219" s="151">
        <v>2.7</v>
      </c>
      <c r="AZ1219" s="151">
        <v>3.3</v>
      </c>
      <c r="BA1219" s="151">
        <v>2</v>
      </c>
      <c r="BB1219" s="151">
        <v>2</v>
      </c>
      <c r="BC1219" s="151">
        <v>12</v>
      </c>
      <c r="BD1219" s="151">
        <v>50</v>
      </c>
      <c r="BE1219" s="151">
        <v>100</v>
      </c>
      <c r="BF1219" s="151">
        <v>11</v>
      </c>
      <c r="BG1219" s="151">
        <v>30</v>
      </c>
      <c r="BH1219" s="151">
        <v>50</v>
      </c>
      <c r="BI1219" s="151">
        <v>42</v>
      </c>
      <c r="BJ1219" s="151">
        <v>50</v>
      </c>
      <c r="BK1219" s="151">
        <v>8</v>
      </c>
      <c r="BL1219" s="151">
        <v>12</v>
      </c>
      <c r="BM1219" s="151">
        <v>5</v>
      </c>
      <c r="BN1219" s="151">
        <v>10</v>
      </c>
      <c r="BO1219" s="151">
        <v>36</v>
      </c>
      <c r="BP1219" s="151">
        <v>41</v>
      </c>
      <c r="BQ1219" s="151">
        <v>2.4</v>
      </c>
    </row>
    <row r="1220" spans="1:69" x14ac:dyDescent="0.25">
      <c r="A1220" s="154"/>
      <c r="C1220" s="23">
        <f ca="1">IF(AND('Dosage journalier ML1'!$B$6='suivi tunnel'!A1220,'Dosage journalier ML1'!$B$7='suivi tunnel'!B1220),'Dosage journalier ML1'!$B$27,0)</f>
        <v>0</v>
      </c>
      <c r="D1220" s="11">
        <f ca="1">IF(AND('Dosage journalier ML1'!$B$6='suivi tunnel'!A1220,'Dosage journalier ML1'!$B$7='suivi tunnel'!B1220),'Dosage journalier ML1'!$B$29,0)</f>
        <v>0</v>
      </c>
      <c r="E1220" s="11">
        <f t="shared" ca="1" si="128"/>
        <v>0</v>
      </c>
      <c r="F1220" s="11">
        <f t="shared" ca="1" si="133"/>
        <v>0</v>
      </c>
      <c r="G1220" s="11">
        <f ca="1">IF(AND('Dosage journalier ML1'!$B$6='suivi tunnel'!A1220,'Dosage journalier ML1'!$B$7='suivi tunnel'!B1220),'Dosage journalier ML1'!$B$23,0)</f>
        <v>0</v>
      </c>
      <c r="H1220" s="11">
        <f ca="1">IF(AND('Dosage journalier ML1'!$B$6='suivi tunnel'!A1220,'Dosage journalier ML1'!$B$7='suivi tunnel'!B1220),'Dosage journalier ML1'!$B$22,0)</f>
        <v>0</v>
      </c>
      <c r="I1220" s="11">
        <f ca="1">IF(AND('Dosage journalier ML1'!$B$6='suivi tunnel'!A1220,'Dosage journalier ML1'!$B$7='suivi tunnel'!B1220),'Dosage journalier ML1'!$B$38,0)</f>
        <v>0</v>
      </c>
      <c r="J1220" s="11">
        <f ca="1">IF(AND('Dosage journalier ML1'!$B$6='suivi tunnel'!A1220,'Dosage journalier ML1'!$B$7='suivi tunnel'!B1220),'Dosage journalier ML1'!$B$39,0)</f>
        <v>0</v>
      </c>
      <c r="K1220" s="125">
        <f t="shared" ca="1" si="129"/>
        <v>0</v>
      </c>
      <c r="L1220" s="24">
        <f ca="1">IF(AND('Dosage journalier ML1'!$B$6='suivi tunnel'!A1220,'Dosage journalier ML1'!$B$7='suivi tunnel'!B1220),'Dosage journalier ML1'!$B$24,0)</f>
        <v>0</v>
      </c>
      <c r="M1220" s="6">
        <f ca="1">IF(AND('Dosage journalier ML1'!$B$6='suivi tunnel'!A1220,'Dosage journalier ML1'!$B$7='suivi tunnel'!B1220),'Dosage journalier ML1'!$B$46,0)</f>
        <v>0</v>
      </c>
      <c r="N1220" s="104">
        <f ca="1">IF(AND('Dosage journalier ML1'!$B$6='suivi tunnel'!A1220,'Dosage journalier ML1'!$B$7='suivi tunnel'!B1220),'Dosage journalier ML1'!$B$59,0)</f>
        <v>0</v>
      </c>
      <c r="O1220" s="114">
        <f ca="1">IF(AND('Dosage journalier ML1'!$B$6='suivi tunnel'!A1220,'Dosage journalier ML1'!$B$7='suivi tunnel'!B1220),'Dosage journalier ML1'!$B$69,0)</f>
        <v>0</v>
      </c>
      <c r="P1220" s="25">
        <f t="shared" ca="1" si="131"/>
        <v>0</v>
      </c>
      <c r="Q1220" s="25">
        <f t="shared" ca="1" si="132"/>
        <v>0</v>
      </c>
      <c r="R1220" s="26">
        <f ca="1">IF(AND('Dosage journalier ML1'!$B$6='suivi tunnel'!A1220,'Dosage journalier ML1'!$B$7='suivi tunnel'!B1220),'Dosage journalier ML1'!$B$55,0)</f>
        <v>0</v>
      </c>
      <c r="S1220" s="26">
        <f ca="1">IF(AND('Dosage journalier ML1'!$B$6='suivi tunnel'!A1220,'Dosage journalier ML1'!$B$7='suivi tunnel'!B1220),'Dosage journalier ML1'!$B$54,0)</f>
        <v>0</v>
      </c>
      <c r="T1220" s="26">
        <f ca="1">IF(AND('Dosage journalier ML1'!$B$6='suivi tunnel'!A1220,'Dosage journalier ML1'!$B$7='suivi tunnel'!B1220),'Dosage journalier ML1'!$B$75,0)</f>
        <v>0</v>
      </c>
      <c r="U1220" s="121">
        <f t="shared" ca="1" si="130"/>
        <v>0</v>
      </c>
      <c r="V1220" s="38">
        <f ca="1">IF(AND('Dosage journalier ML1'!$B$6='suivi tunnel'!A1220,'Dosage journalier ML1'!$B$7='suivi tunnel'!B1220),'Dosage journalier ML1'!$B$56,0)</f>
        <v>0</v>
      </c>
      <c r="W1220" s="126">
        <f t="shared" ca="1" si="126"/>
        <v>0</v>
      </c>
      <c r="X1220" s="150">
        <f ca="1">IF(AND('Dosage journalier ML1'!$B$6='suivi tunnel'!A1220,'Dosage journalier ML1'!$B$7='suivi tunnel'!B1220),'Dosage journalier ML1'!$C$87,0)</f>
        <v>0</v>
      </c>
      <c r="Y1220" s="40">
        <f ca="1">IF(AND('Dosage journalier ML1'!$B$6='suivi tunnel'!A1220,'Dosage journalier ML1'!$B$7='suivi tunnel'!B1220),'Dosage journalier ML1'!$C$93,0)</f>
        <v>0</v>
      </c>
      <c r="Z1220" s="40">
        <f ca="1">IF(AND('Dosage journalier ML1'!$B$6='suivi tunnel'!A1220,'Dosage journalier ML1'!$B$7='suivi tunnel'!B1220),'Dosage journalier ML1'!$C$100,0)</f>
        <v>0</v>
      </c>
      <c r="AA1220" s="40">
        <f ca="1">IF(AND('Dosage journalier ML1'!$B$6='suivi tunnel'!A1220,'Dosage journalier ML1'!$B$7='suivi tunnel'!B1220),'Dosage journalier ML1'!$C$109,0)</f>
        <v>0</v>
      </c>
      <c r="AB1220" s="41">
        <f ca="1">IF(AND('Dosage journalier ML1'!$B$6='suivi tunnel'!A1220,'Dosage journalier ML1'!$B$7='suivi tunnel'!B1220),'Dosage journalier ML1'!$C$114,0)</f>
        <v>0</v>
      </c>
      <c r="AC1220" s="48">
        <f ca="1">IF(AND('Dosage journalier ML1'!$B$6='suivi tunnel'!A1220,'Dosage journalier ML1'!$B$7='suivi tunnel'!B1220),'Dosage journalier ML1'!$B$120,0)</f>
        <v>0</v>
      </c>
      <c r="AD1220" s="49">
        <f ca="1">IF(AND('Dosage journalier ML1'!$B$6='suivi tunnel'!A1220,'Dosage journalier ML1'!$B$7='suivi tunnel'!B1220),'Dosage journalier ML1'!$B$121,0)</f>
        <v>0</v>
      </c>
      <c r="AE1220" s="49">
        <f ca="1">IF(AND('Dosage journalier ML1'!$B$6='suivi tunnel'!A1220,'Dosage journalier ML1'!$B$7='suivi tunnel'!B1220),'Dosage journalier ML1'!$B$122,0)</f>
        <v>0</v>
      </c>
      <c r="AF1220" s="49">
        <f ca="1">IF(AND('Dosage journalier ML1'!$B$6='suivi tunnel'!A1220,'Dosage journalier ML1'!$B$7='suivi tunnel'!B1220),'Dosage journalier ML1'!$B$139,0)</f>
        <v>0</v>
      </c>
      <c r="AG1220" s="49">
        <f t="shared" ca="1" si="134"/>
        <v>0</v>
      </c>
      <c r="AH1220" s="108">
        <f ca="1">IF(AND('Dosage journalier ML1'!$B$6='suivi tunnel'!A1220,'Dosage journalier ML1'!$B$7='suivi tunnel'!B1220),'Dosage journalier ML1'!$B$153,0)</f>
        <v>0</v>
      </c>
      <c r="AJ1220" s="80">
        <f ca="1">IF(AND('Dosage journalier ML1'!$B$6='suivi tunnel'!A1220,'Dosage journalier ML1'!$B$7='suivi tunnel'!B1220),'Dosage journalier ML1'!$B$156,0)</f>
        <v>0</v>
      </c>
      <c r="AK1220" s="56">
        <f ca="1">IF(AND('Dosage journalier ML1'!$B$6='suivi tunnel'!A1220,'Dosage journalier ML1'!$B$7='suivi tunnel'!B1220),'Dosage journalier ML1'!$B$162,0)</f>
        <v>0</v>
      </c>
      <c r="AL1220" s="111">
        <f ca="1">IF(AND('Dosage journalier ML1'!$B$6='suivi tunnel'!A1220,'Dosage journalier ML1'!$B$7='suivi tunnel'!B1220),'Dosage journalier ML1'!$B$126,0)</f>
        <v>0</v>
      </c>
      <c r="AM1220" s="111">
        <f ca="1">IF(AND('Dosage journalier ML1'!$B$6='suivi tunnel'!A1220,'Dosage journalier ML1'!$B$7='suivi tunnel'!B1220),'Dosage journalier ML1'!$B$127,0)</f>
        <v>0</v>
      </c>
      <c r="AN1220" s="60">
        <f t="shared" ca="1" si="127"/>
        <v>0</v>
      </c>
      <c r="AO1220" s="61">
        <f ca="1">IF(AND('Dosage journalier ML1'!$B$6='suivi tunnel'!A1220,'Dosage journalier ML1'!$B$7='suivi tunnel'!B1220),'Dosage journalier ML1'!$B$134,0)</f>
        <v>0</v>
      </c>
      <c r="AS1220" s="151">
        <v>300</v>
      </c>
      <c r="AT1220" s="151">
        <v>400</v>
      </c>
      <c r="AU1220" s="151">
        <v>20</v>
      </c>
      <c r="AV1220" s="151">
        <v>25</v>
      </c>
      <c r="AW1220" s="151">
        <v>7</v>
      </c>
      <c r="AX1220" s="151">
        <v>10</v>
      </c>
      <c r="AY1220" s="151">
        <v>2.7</v>
      </c>
      <c r="AZ1220" s="151">
        <v>3.3</v>
      </c>
      <c r="BA1220" s="151">
        <v>2</v>
      </c>
      <c r="BB1220" s="151">
        <v>2</v>
      </c>
      <c r="BC1220" s="151">
        <v>12</v>
      </c>
      <c r="BD1220" s="151">
        <v>50</v>
      </c>
      <c r="BE1220" s="151">
        <v>100</v>
      </c>
      <c r="BF1220" s="151">
        <v>11</v>
      </c>
      <c r="BG1220" s="151">
        <v>30</v>
      </c>
      <c r="BH1220" s="151">
        <v>50</v>
      </c>
      <c r="BI1220" s="151">
        <v>42</v>
      </c>
      <c r="BJ1220" s="151">
        <v>50</v>
      </c>
      <c r="BK1220" s="151">
        <v>8</v>
      </c>
      <c r="BL1220" s="151">
        <v>12</v>
      </c>
      <c r="BM1220" s="151">
        <v>5</v>
      </c>
      <c r="BN1220" s="151">
        <v>10</v>
      </c>
      <c r="BO1220" s="151">
        <v>36</v>
      </c>
      <c r="BP1220" s="151">
        <v>41</v>
      </c>
      <c r="BQ1220" s="151">
        <v>2.4</v>
      </c>
    </row>
    <row r="1221" spans="1:69" x14ac:dyDescent="0.25">
      <c r="A1221" s="154"/>
      <c r="C1221" s="23">
        <f ca="1">IF(AND('Dosage journalier ML1'!$B$6='suivi tunnel'!A1221,'Dosage journalier ML1'!$B$7='suivi tunnel'!B1221),'Dosage journalier ML1'!$B$27,0)</f>
        <v>0</v>
      </c>
      <c r="D1221" s="11">
        <f ca="1">IF(AND('Dosage journalier ML1'!$B$6='suivi tunnel'!A1221,'Dosage journalier ML1'!$B$7='suivi tunnel'!B1221),'Dosage journalier ML1'!$B$29,0)</f>
        <v>0</v>
      </c>
      <c r="E1221" s="11">
        <f t="shared" ca="1" si="128"/>
        <v>0</v>
      </c>
      <c r="F1221" s="11">
        <f t="shared" ca="1" si="133"/>
        <v>0</v>
      </c>
      <c r="G1221" s="11">
        <f ca="1">IF(AND('Dosage journalier ML1'!$B$6='suivi tunnel'!A1221,'Dosage journalier ML1'!$B$7='suivi tunnel'!B1221),'Dosage journalier ML1'!$B$23,0)</f>
        <v>0</v>
      </c>
      <c r="H1221" s="11">
        <f ca="1">IF(AND('Dosage journalier ML1'!$B$6='suivi tunnel'!A1221,'Dosage journalier ML1'!$B$7='suivi tunnel'!B1221),'Dosage journalier ML1'!$B$22,0)</f>
        <v>0</v>
      </c>
      <c r="I1221" s="11">
        <f ca="1">IF(AND('Dosage journalier ML1'!$B$6='suivi tunnel'!A1221,'Dosage journalier ML1'!$B$7='suivi tunnel'!B1221),'Dosage journalier ML1'!$B$38,0)</f>
        <v>0</v>
      </c>
      <c r="J1221" s="11">
        <f ca="1">IF(AND('Dosage journalier ML1'!$B$6='suivi tunnel'!A1221,'Dosage journalier ML1'!$B$7='suivi tunnel'!B1221),'Dosage journalier ML1'!$B$39,0)</f>
        <v>0</v>
      </c>
      <c r="K1221" s="125">
        <f t="shared" ca="1" si="129"/>
        <v>0</v>
      </c>
      <c r="L1221" s="24">
        <f ca="1">IF(AND('Dosage journalier ML1'!$B$6='suivi tunnel'!A1221,'Dosage journalier ML1'!$B$7='suivi tunnel'!B1221),'Dosage journalier ML1'!$B$24,0)</f>
        <v>0</v>
      </c>
      <c r="M1221" s="6">
        <f ca="1">IF(AND('Dosage journalier ML1'!$B$6='suivi tunnel'!A1221,'Dosage journalier ML1'!$B$7='suivi tunnel'!B1221),'Dosage journalier ML1'!$B$46,0)</f>
        <v>0</v>
      </c>
      <c r="N1221" s="104">
        <f ca="1">IF(AND('Dosage journalier ML1'!$B$6='suivi tunnel'!A1221,'Dosage journalier ML1'!$B$7='suivi tunnel'!B1221),'Dosage journalier ML1'!$B$59,0)</f>
        <v>0</v>
      </c>
      <c r="O1221" s="114">
        <f ca="1">IF(AND('Dosage journalier ML1'!$B$6='suivi tunnel'!A1221,'Dosage journalier ML1'!$B$7='suivi tunnel'!B1221),'Dosage journalier ML1'!$B$69,0)</f>
        <v>0</v>
      </c>
      <c r="P1221" s="25">
        <f t="shared" ca="1" si="131"/>
        <v>0</v>
      </c>
      <c r="Q1221" s="25">
        <f t="shared" ca="1" si="132"/>
        <v>0</v>
      </c>
      <c r="R1221" s="26">
        <f ca="1">IF(AND('Dosage journalier ML1'!$B$6='suivi tunnel'!A1221,'Dosage journalier ML1'!$B$7='suivi tunnel'!B1221),'Dosage journalier ML1'!$B$55,0)</f>
        <v>0</v>
      </c>
      <c r="S1221" s="26">
        <f ca="1">IF(AND('Dosage journalier ML1'!$B$6='suivi tunnel'!A1221,'Dosage journalier ML1'!$B$7='suivi tunnel'!B1221),'Dosage journalier ML1'!$B$54,0)</f>
        <v>0</v>
      </c>
      <c r="T1221" s="26">
        <f ca="1">IF(AND('Dosage journalier ML1'!$B$6='suivi tunnel'!A1221,'Dosage journalier ML1'!$B$7='suivi tunnel'!B1221),'Dosage journalier ML1'!$B$75,0)</f>
        <v>0</v>
      </c>
      <c r="U1221" s="121">
        <f t="shared" ca="1" si="130"/>
        <v>0</v>
      </c>
      <c r="V1221" s="38">
        <f ca="1">IF(AND('Dosage journalier ML1'!$B$6='suivi tunnel'!A1221,'Dosage journalier ML1'!$B$7='suivi tunnel'!B1221),'Dosage journalier ML1'!$B$56,0)</f>
        <v>0</v>
      </c>
      <c r="W1221" s="126">
        <f t="shared" ca="1" si="126"/>
        <v>0</v>
      </c>
      <c r="X1221" s="150">
        <f ca="1">IF(AND('Dosage journalier ML1'!$B$6='suivi tunnel'!A1221,'Dosage journalier ML1'!$B$7='suivi tunnel'!B1221),'Dosage journalier ML1'!$C$87,0)</f>
        <v>0</v>
      </c>
      <c r="Y1221" s="40">
        <f ca="1">IF(AND('Dosage journalier ML1'!$B$6='suivi tunnel'!A1221,'Dosage journalier ML1'!$B$7='suivi tunnel'!B1221),'Dosage journalier ML1'!$C$93,0)</f>
        <v>0</v>
      </c>
      <c r="Z1221" s="40">
        <f ca="1">IF(AND('Dosage journalier ML1'!$B$6='suivi tunnel'!A1221,'Dosage journalier ML1'!$B$7='suivi tunnel'!B1221),'Dosage journalier ML1'!$C$100,0)</f>
        <v>0</v>
      </c>
      <c r="AA1221" s="40">
        <f ca="1">IF(AND('Dosage journalier ML1'!$B$6='suivi tunnel'!A1221,'Dosage journalier ML1'!$B$7='suivi tunnel'!B1221),'Dosage journalier ML1'!$C$109,0)</f>
        <v>0</v>
      </c>
      <c r="AB1221" s="41">
        <f ca="1">IF(AND('Dosage journalier ML1'!$B$6='suivi tunnel'!A1221,'Dosage journalier ML1'!$B$7='suivi tunnel'!B1221),'Dosage journalier ML1'!$C$114,0)</f>
        <v>0</v>
      </c>
      <c r="AC1221" s="48">
        <f ca="1">IF(AND('Dosage journalier ML1'!$B$6='suivi tunnel'!A1221,'Dosage journalier ML1'!$B$7='suivi tunnel'!B1221),'Dosage journalier ML1'!$B$120,0)</f>
        <v>0</v>
      </c>
      <c r="AD1221" s="49">
        <f ca="1">IF(AND('Dosage journalier ML1'!$B$6='suivi tunnel'!A1221,'Dosage journalier ML1'!$B$7='suivi tunnel'!B1221),'Dosage journalier ML1'!$B$121,0)</f>
        <v>0</v>
      </c>
      <c r="AE1221" s="49">
        <f ca="1">IF(AND('Dosage journalier ML1'!$B$6='suivi tunnel'!A1221,'Dosage journalier ML1'!$B$7='suivi tunnel'!B1221),'Dosage journalier ML1'!$B$122,0)</f>
        <v>0</v>
      </c>
      <c r="AF1221" s="49">
        <f ca="1">IF(AND('Dosage journalier ML1'!$B$6='suivi tunnel'!A1221,'Dosage journalier ML1'!$B$7='suivi tunnel'!B1221),'Dosage journalier ML1'!$B$139,0)</f>
        <v>0</v>
      </c>
      <c r="AG1221" s="49">
        <f t="shared" ca="1" si="134"/>
        <v>0</v>
      </c>
      <c r="AH1221" s="108">
        <f ca="1">IF(AND('Dosage journalier ML1'!$B$6='suivi tunnel'!A1221,'Dosage journalier ML1'!$B$7='suivi tunnel'!B1221),'Dosage journalier ML1'!$B$153,0)</f>
        <v>0</v>
      </c>
      <c r="AJ1221" s="80">
        <f ca="1">IF(AND('Dosage journalier ML1'!$B$6='suivi tunnel'!A1221,'Dosage journalier ML1'!$B$7='suivi tunnel'!B1221),'Dosage journalier ML1'!$B$156,0)</f>
        <v>0</v>
      </c>
      <c r="AK1221" s="56">
        <f ca="1">IF(AND('Dosage journalier ML1'!$B$6='suivi tunnel'!A1221,'Dosage journalier ML1'!$B$7='suivi tunnel'!B1221),'Dosage journalier ML1'!$B$162,0)</f>
        <v>0</v>
      </c>
      <c r="AL1221" s="111">
        <f ca="1">IF(AND('Dosage journalier ML1'!$B$6='suivi tunnel'!A1221,'Dosage journalier ML1'!$B$7='suivi tunnel'!B1221),'Dosage journalier ML1'!$B$126,0)</f>
        <v>0</v>
      </c>
      <c r="AM1221" s="111">
        <f ca="1">IF(AND('Dosage journalier ML1'!$B$6='suivi tunnel'!A1221,'Dosage journalier ML1'!$B$7='suivi tunnel'!B1221),'Dosage journalier ML1'!$B$127,0)</f>
        <v>0</v>
      </c>
      <c r="AN1221" s="60">
        <f t="shared" ca="1" si="127"/>
        <v>0</v>
      </c>
      <c r="AO1221" s="61">
        <f ca="1">IF(AND('Dosage journalier ML1'!$B$6='suivi tunnel'!A1221,'Dosage journalier ML1'!$B$7='suivi tunnel'!B1221),'Dosage journalier ML1'!$B$134,0)</f>
        <v>0</v>
      </c>
      <c r="AS1221" s="151">
        <v>300</v>
      </c>
      <c r="AT1221" s="151">
        <v>400</v>
      </c>
      <c r="AU1221" s="151">
        <v>20</v>
      </c>
      <c r="AV1221" s="151">
        <v>25</v>
      </c>
      <c r="AW1221" s="151">
        <v>7</v>
      </c>
      <c r="AX1221" s="151">
        <v>10</v>
      </c>
      <c r="AY1221" s="151">
        <v>2.7</v>
      </c>
      <c r="AZ1221" s="151">
        <v>3.3</v>
      </c>
      <c r="BA1221" s="151">
        <v>2</v>
      </c>
      <c r="BB1221" s="151">
        <v>2</v>
      </c>
      <c r="BC1221" s="151">
        <v>12</v>
      </c>
      <c r="BD1221" s="151">
        <v>50</v>
      </c>
      <c r="BE1221" s="151">
        <v>100</v>
      </c>
      <c r="BF1221" s="151">
        <v>11</v>
      </c>
      <c r="BG1221" s="151">
        <v>30</v>
      </c>
      <c r="BH1221" s="151">
        <v>50</v>
      </c>
      <c r="BI1221" s="151">
        <v>42</v>
      </c>
      <c r="BJ1221" s="151">
        <v>50</v>
      </c>
      <c r="BK1221" s="151">
        <v>8</v>
      </c>
      <c r="BL1221" s="151">
        <v>12</v>
      </c>
      <c r="BM1221" s="151">
        <v>5</v>
      </c>
      <c r="BN1221" s="151">
        <v>10</v>
      </c>
      <c r="BO1221" s="151">
        <v>36</v>
      </c>
      <c r="BP1221" s="151">
        <v>41</v>
      </c>
      <c r="BQ1221" s="151">
        <v>2.4</v>
      </c>
    </row>
    <row r="1222" spans="1:69" x14ac:dyDescent="0.25">
      <c r="A1222" s="154"/>
      <c r="C1222" s="23">
        <f ca="1">IF(AND('Dosage journalier ML1'!$B$6='suivi tunnel'!A1222,'Dosage journalier ML1'!$B$7='suivi tunnel'!B1222),'Dosage journalier ML1'!$B$27,0)</f>
        <v>0</v>
      </c>
      <c r="D1222" s="11">
        <f ca="1">IF(AND('Dosage journalier ML1'!$B$6='suivi tunnel'!A1222,'Dosage journalier ML1'!$B$7='suivi tunnel'!B1222),'Dosage journalier ML1'!$B$29,0)</f>
        <v>0</v>
      </c>
      <c r="E1222" s="11">
        <f t="shared" ca="1" si="128"/>
        <v>0</v>
      </c>
      <c r="F1222" s="11">
        <f t="shared" ca="1" si="133"/>
        <v>0</v>
      </c>
      <c r="G1222" s="11">
        <f ca="1">IF(AND('Dosage journalier ML1'!$B$6='suivi tunnel'!A1222,'Dosage journalier ML1'!$B$7='suivi tunnel'!B1222),'Dosage journalier ML1'!$B$23,0)</f>
        <v>0</v>
      </c>
      <c r="H1222" s="11">
        <f ca="1">IF(AND('Dosage journalier ML1'!$B$6='suivi tunnel'!A1222,'Dosage journalier ML1'!$B$7='suivi tunnel'!B1222),'Dosage journalier ML1'!$B$22,0)</f>
        <v>0</v>
      </c>
      <c r="I1222" s="11">
        <f ca="1">IF(AND('Dosage journalier ML1'!$B$6='suivi tunnel'!A1222,'Dosage journalier ML1'!$B$7='suivi tunnel'!B1222),'Dosage journalier ML1'!$B$38,0)</f>
        <v>0</v>
      </c>
      <c r="J1222" s="11">
        <f ca="1">IF(AND('Dosage journalier ML1'!$B$6='suivi tunnel'!A1222,'Dosage journalier ML1'!$B$7='suivi tunnel'!B1222),'Dosage journalier ML1'!$B$39,0)</f>
        <v>0</v>
      </c>
      <c r="K1222" s="125">
        <f t="shared" ca="1" si="129"/>
        <v>0</v>
      </c>
      <c r="L1222" s="24">
        <f ca="1">IF(AND('Dosage journalier ML1'!$B$6='suivi tunnel'!A1222,'Dosage journalier ML1'!$B$7='suivi tunnel'!B1222),'Dosage journalier ML1'!$B$24,0)</f>
        <v>0</v>
      </c>
      <c r="M1222" s="6">
        <f ca="1">IF(AND('Dosage journalier ML1'!$B$6='suivi tunnel'!A1222,'Dosage journalier ML1'!$B$7='suivi tunnel'!B1222),'Dosage journalier ML1'!$B$46,0)</f>
        <v>0</v>
      </c>
      <c r="N1222" s="104">
        <f ca="1">IF(AND('Dosage journalier ML1'!$B$6='suivi tunnel'!A1222,'Dosage journalier ML1'!$B$7='suivi tunnel'!B1222),'Dosage journalier ML1'!$B$59,0)</f>
        <v>0</v>
      </c>
      <c r="O1222" s="114">
        <f ca="1">IF(AND('Dosage journalier ML1'!$B$6='suivi tunnel'!A1222,'Dosage journalier ML1'!$B$7='suivi tunnel'!B1222),'Dosage journalier ML1'!$B$69,0)</f>
        <v>0</v>
      </c>
      <c r="P1222" s="25">
        <f t="shared" ca="1" si="131"/>
        <v>0</v>
      </c>
      <c r="Q1222" s="25">
        <f t="shared" ca="1" si="132"/>
        <v>0</v>
      </c>
      <c r="R1222" s="26">
        <f ca="1">IF(AND('Dosage journalier ML1'!$B$6='suivi tunnel'!A1222,'Dosage journalier ML1'!$B$7='suivi tunnel'!B1222),'Dosage journalier ML1'!$B$55,0)</f>
        <v>0</v>
      </c>
      <c r="S1222" s="26">
        <f ca="1">IF(AND('Dosage journalier ML1'!$B$6='suivi tunnel'!A1222,'Dosage journalier ML1'!$B$7='suivi tunnel'!B1222),'Dosage journalier ML1'!$B$54,0)</f>
        <v>0</v>
      </c>
      <c r="T1222" s="26">
        <f ca="1">IF(AND('Dosage journalier ML1'!$B$6='suivi tunnel'!A1222,'Dosage journalier ML1'!$B$7='suivi tunnel'!B1222),'Dosage journalier ML1'!$B$75,0)</f>
        <v>0</v>
      </c>
      <c r="U1222" s="121">
        <f t="shared" ca="1" si="130"/>
        <v>0</v>
      </c>
      <c r="V1222" s="38">
        <f ca="1">IF(AND('Dosage journalier ML1'!$B$6='suivi tunnel'!A1222,'Dosage journalier ML1'!$B$7='suivi tunnel'!B1222),'Dosage journalier ML1'!$B$56,0)</f>
        <v>0</v>
      </c>
      <c r="W1222" s="126">
        <f t="shared" ca="1" si="126"/>
        <v>0</v>
      </c>
      <c r="X1222" s="150">
        <f ca="1">IF(AND('Dosage journalier ML1'!$B$6='suivi tunnel'!A1222,'Dosage journalier ML1'!$B$7='suivi tunnel'!B1222),'Dosage journalier ML1'!$C$87,0)</f>
        <v>0</v>
      </c>
      <c r="Y1222" s="40">
        <f ca="1">IF(AND('Dosage journalier ML1'!$B$6='suivi tunnel'!A1222,'Dosage journalier ML1'!$B$7='suivi tunnel'!B1222),'Dosage journalier ML1'!$C$93,0)</f>
        <v>0</v>
      </c>
      <c r="Z1222" s="40">
        <f ca="1">IF(AND('Dosage journalier ML1'!$B$6='suivi tunnel'!A1222,'Dosage journalier ML1'!$B$7='suivi tunnel'!B1222),'Dosage journalier ML1'!$C$100,0)</f>
        <v>0</v>
      </c>
      <c r="AA1222" s="40">
        <f ca="1">IF(AND('Dosage journalier ML1'!$B$6='suivi tunnel'!A1222,'Dosage journalier ML1'!$B$7='suivi tunnel'!B1222),'Dosage journalier ML1'!$C$109,0)</f>
        <v>0</v>
      </c>
      <c r="AB1222" s="41">
        <f ca="1">IF(AND('Dosage journalier ML1'!$B$6='suivi tunnel'!A1222,'Dosage journalier ML1'!$B$7='suivi tunnel'!B1222),'Dosage journalier ML1'!$C$114,0)</f>
        <v>0</v>
      </c>
      <c r="AC1222" s="48">
        <f ca="1">IF(AND('Dosage journalier ML1'!$B$6='suivi tunnel'!A1222,'Dosage journalier ML1'!$B$7='suivi tunnel'!B1222),'Dosage journalier ML1'!$B$120,0)</f>
        <v>0</v>
      </c>
      <c r="AD1222" s="49">
        <f ca="1">IF(AND('Dosage journalier ML1'!$B$6='suivi tunnel'!A1222,'Dosage journalier ML1'!$B$7='suivi tunnel'!B1222),'Dosage journalier ML1'!$B$121,0)</f>
        <v>0</v>
      </c>
      <c r="AE1222" s="49">
        <f ca="1">IF(AND('Dosage journalier ML1'!$B$6='suivi tunnel'!A1222,'Dosage journalier ML1'!$B$7='suivi tunnel'!B1222),'Dosage journalier ML1'!$B$122,0)</f>
        <v>0</v>
      </c>
      <c r="AF1222" s="49">
        <f ca="1">IF(AND('Dosage journalier ML1'!$B$6='suivi tunnel'!A1222,'Dosage journalier ML1'!$B$7='suivi tunnel'!B1222),'Dosage journalier ML1'!$B$139,0)</f>
        <v>0</v>
      </c>
      <c r="AG1222" s="49">
        <f t="shared" ca="1" si="134"/>
        <v>0</v>
      </c>
      <c r="AH1222" s="108">
        <f ca="1">IF(AND('Dosage journalier ML1'!$B$6='suivi tunnel'!A1222,'Dosage journalier ML1'!$B$7='suivi tunnel'!B1222),'Dosage journalier ML1'!$B$153,0)</f>
        <v>0</v>
      </c>
      <c r="AJ1222" s="80">
        <f ca="1">IF(AND('Dosage journalier ML1'!$B$6='suivi tunnel'!A1222,'Dosage journalier ML1'!$B$7='suivi tunnel'!B1222),'Dosage journalier ML1'!$B$156,0)</f>
        <v>0</v>
      </c>
      <c r="AK1222" s="56">
        <f ca="1">IF(AND('Dosage journalier ML1'!$B$6='suivi tunnel'!A1222,'Dosage journalier ML1'!$B$7='suivi tunnel'!B1222),'Dosage journalier ML1'!$B$162,0)</f>
        <v>0</v>
      </c>
      <c r="AL1222" s="111">
        <f ca="1">IF(AND('Dosage journalier ML1'!$B$6='suivi tunnel'!A1222,'Dosage journalier ML1'!$B$7='suivi tunnel'!B1222),'Dosage journalier ML1'!$B$126,0)</f>
        <v>0</v>
      </c>
      <c r="AM1222" s="111">
        <f ca="1">IF(AND('Dosage journalier ML1'!$B$6='suivi tunnel'!A1222,'Dosage journalier ML1'!$B$7='suivi tunnel'!B1222),'Dosage journalier ML1'!$B$127,0)</f>
        <v>0</v>
      </c>
      <c r="AN1222" s="60">
        <f t="shared" ca="1" si="127"/>
        <v>0</v>
      </c>
      <c r="AO1222" s="61">
        <f ca="1">IF(AND('Dosage journalier ML1'!$B$6='suivi tunnel'!A1222,'Dosage journalier ML1'!$B$7='suivi tunnel'!B1222),'Dosage journalier ML1'!$B$134,0)</f>
        <v>0</v>
      </c>
      <c r="AS1222" s="151">
        <v>300</v>
      </c>
      <c r="AT1222" s="151">
        <v>400</v>
      </c>
      <c r="AU1222" s="151">
        <v>20</v>
      </c>
      <c r="AV1222" s="151">
        <v>25</v>
      </c>
      <c r="AW1222" s="151">
        <v>7</v>
      </c>
      <c r="AX1222" s="151">
        <v>10</v>
      </c>
      <c r="AY1222" s="151">
        <v>2.7</v>
      </c>
      <c r="AZ1222" s="151">
        <v>3.3</v>
      </c>
      <c r="BA1222" s="151">
        <v>2</v>
      </c>
      <c r="BB1222" s="151">
        <v>2</v>
      </c>
      <c r="BC1222" s="151">
        <v>12</v>
      </c>
      <c r="BD1222" s="151">
        <v>50</v>
      </c>
      <c r="BE1222" s="151">
        <v>100</v>
      </c>
      <c r="BF1222" s="151">
        <v>11</v>
      </c>
      <c r="BG1222" s="151">
        <v>30</v>
      </c>
      <c r="BH1222" s="151">
        <v>50</v>
      </c>
      <c r="BI1222" s="151">
        <v>42</v>
      </c>
      <c r="BJ1222" s="151">
        <v>50</v>
      </c>
      <c r="BK1222" s="151">
        <v>8</v>
      </c>
      <c r="BL1222" s="151">
        <v>12</v>
      </c>
      <c r="BM1222" s="151">
        <v>5</v>
      </c>
      <c r="BN1222" s="151">
        <v>10</v>
      </c>
      <c r="BO1222" s="151">
        <v>36</v>
      </c>
      <c r="BP1222" s="151">
        <v>41</v>
      </c>
      <c r="BQ1222" s="151">
        <v>2.4</v>
      </c>
    </row>
    <row r="1223" spans="1:69" x14ac:dyDescent="0.25">
      <c r="A1223" s="154"/>
      <c r="C1223" s="23">
        <f ca="1">IF(AND('Dosage journalier ML1'!$B$6='suivi tunnel'!A1223,'Dosage journalier ML1'!$B$7='suivi tunnel'!B1223),'Dosage journalier ML1'!$B$27,0)</f>
        <v>0</v>
      </c>
      <c r="D1223" s="11">
        <f ca="1">IF(AND('Dosage journalier ML1'!$B$6='suivi tunnel'!A1223,'Dosage journalier ML1'!$B$7='suivi tunnel'!B1223),'Dosage journalier ML1'!$B$29,0)</f>
        <v>0</v>
      </c>
      <c r="E1223" s="11">
        <f t="shared" ca="1" si="128"/>
        <v>0</v>
      </c>
      <c r="F1223" s="11">
        <f t="shared" ca="1" si="133"/>
        <v>0</v>
      </c>
      <c r="G1223" s="11">
        <f ca="1">IF(AND('Dosage journalier ML1'!$B$6='suivi tunnel'!A1223,'Dosage journalier ML1'!$B$7='suivi tunnel'!B1223),'Dosage journalier ML1'!$B$23,0)</f>
        <v>0</v>
      </c>
      <c r="H1223" s="11">
        <f ca="1">IF(AND('Dosage journalier ML1'!$B$6='suivi tunnel'!A1223,'Dosage journalier ML1'!$B$7='suivi tunnel'!B1223),'Dosage journalier ML1'!$B$22,0)</f>
        <v>0</v>
      </c>
      <c r="I1223" s="11">
        <f ca="1">IF(AND('Dosage journalier ML1'!$B$6='suivi tunnel'!A1223,'Dosage journalier ML1'!$B$7='suivi tunnel'!B1223),'Dosage journalier ML1'!$B$38,0)</f>
        <v>0</v>
      </c>
      <c r="J1223" s="11">
        <f ca="1">IF(AND('Dosage journalier ML1'!$B$6='suivi tunnel'!A1223,'Dosage journalier ML1'!$B$7='suivi tunnel'!B1223),'Dosage journalier ML1'!$B$39,0)</f>
        <v>0</v>
      </c>
      <c r="K1223" s="125">
        <f t="shared" ca="1" si="129"/>
        <v>0</v>
      </c>
      <c r="L1223" s="24">
        <f ca="1">IF(AND('Dosage journalier ML1'!$B$6='suivi tunnel'!A1223,'Dosage journalier ML1'!$B$7='suivi tunnel'!B1223),'Dosage journalier ML1'!$B$24,0)</f>
        <v>0</v>
      </c>
      <c r="M1223" s="6">
        <f ca="1">IF(AND('Dosage journalier ML1'!$B$6='suivi tunnel'!A1223,'Dosage journalier ML1'!$B$7='suivi tunnel'!B1223),'Dosage journalier ML1'!$B$46,0)</f>
        <v>0</v>
      </c>
      <c r="N1223" s="104">
        <f ca="1">IF(AND('Dosage journalier ML1'!$B$6='suivi tunnel'!A1223,'Dosage journalier ML1'!$B$7='suivi tunnel'!B1223),'Dosage journalier ML1'!$B$59,0)</f>
        <v>0</v>
      </c>
      <c r="O1223" s="114">
        <f ca="1">IF(AND('Dosage journalier ML1'!$B$6='suivi tunnel'!A1223,'Dosage journalier ML1'!$B$7='suivi tunnel'!B1223),'Dosage journalier ML1'!$B$69,0)</f>
        <v>0</v>
      </c>
      <c r="P1223" s="25">
        <f t="shared" ca="1" si="131"/>
        <v>0</v>
      </c>
      <c r="Q1223" s="25">
        <f t="shared" ca="1" si="132"/>
        <v>0</v>
      </c>
      <c r="R1223" s="26">
        <f ca="1">IF(AND('Dosage journalier ML1'!$B$6='suivi tunnel'!A1223,'Dosage journalier ML1'!$B$7='suivi tunnel'!B1223),'Dosage journalier ML1'!$B$55,0)</f>
        <v>0</v>
      </c>
      <c r="S1223" s="26">
        <f ca="1">IF(AND('Dosage journalier ML1'!$B$6='suivi tunnel'!A1223,'Dosage journalier ML1'!$B$7='suivi tunnel'!B1223),'Dosage journalier ML1'!$B$54,0)</f>
        <v>0</v>
      </c>
      <c r="T1223" s="26">
        <f ca="1">IF(AND('Dosage journalier ML1'!$B$6='suivi tunnel'!A1223,'Dosage journalier ML1'!$B$7='suivi tunnel'!B1223),'Dosage journalier ML1'!$B$75,0)</f>
        <v>0</v>
      </c>
      <c r="U1223" s="121">
        <f t="shared" ca="1" si="130"/>
        <v>0</v>
      </c>
      <c r="V1223" s="38">
        <f ca="1">IF(AND('Dosage journalier ML1'!$B$6='suivi tunnel'!A1223,'Dosage journalier ML1'!$B$7='suivi tunnel'!B1223),'Dosage journalier ML1'!$B$56,0)</f>
        <v>0</v>
      </c>
      <c r="W1223" s="126">
        <f t="shared" ca="1" si="126"/>
        <v>0</v>
      </c>
      <c r="X1223" s="150">
        <f ca="1">IF(AND('Dosage journalier ML1'!$B$6='suivi tunnel'!A1223,'Dosage journalier ML1'!$B$7='suivi tunnel'!B1223),'Dosage journalier ML1'!$C$87,0)</f>
        <v>0</v>
      </c>
      <c r="Y1223" s="40">
        <f ca="1">IF(AND('Dosage journalier ML1'!$B$6='suivi tunnel'!A1223,'Dosage journalier ML1'!$B$7='suivi tunnel'!B1223),'Dosage journalier ML1'!$C$93,0)</f>
        <v>0</v>
      </c>
      <c r="Z1223" s="40">
        <f ca="1">IF(AND('Dosage journalier ML1'!$B$6='suivi tunnel'!A1223,'Dosage journalier ML1'!$B$7='suivi tunnel'!B1223),'Dosage journalier ML1'!$C$100,0)</f>
        <v>0</v>
      </c>
      <c r="AA1223" s="40">
        <f ca="1">IF(AND('Dosage journalier ML1'!$B$6='suivi tunnel'!A1223,'Dosage journalier ML1'!$B$7='suivi tunnel'!B1223),'Dosage journalier ML1'!$C$109,0)</f>
        <v>0</v>
      </c>
      <c r="AB1223" s="41">
        <f ca="1">IF(AND('Dosage journalier ML1'!$B$6='suivi tunnel'!A1223,'Dosage journalier ML1'!$B$7='suivi tunnel'!B1223),'Dosage journalier ML1'!$C$114,0)</f>
        <v>0</v>
      </c>
      <c r="AC1223" s="48">
        <f ca="1">IF(AND('Dosage journalier ML1'!$B$6='suivi tunnel'!A1223,'Dosage journalier ML1'!$B$7='suivi tunnel'!B1223),'Dosage journalier ML1'!$B$120,0)</f>
        <v>0</v>
      </c>
      <c r="AD1223" s="49">
        <f ca="1">IF(AND('Dosage journalier ML1'!$B$6='suivi tunnel'!A1223,'Dosage journalier ML1'!$B$7='suivi tunnel'!B1223),'Dosage journalier ML1'!$B$121,0)</f>
        <v>0</v>
      </c>
      <c r="AE1223" s="49">
        <f ca="1">IF(AND('Dosage journalier ML1'!$B$6='suivi tunnel'!A1223,'Dosage journalier ML1'!$B$7='suivi tunnel'!B1223),'Dosage journalier ML1'!$B$122,0)</f>
        <v>0</v>
      </c>
      <c r="AF1223" s="49">
        <f ca="1">IF(AND('Dosage journalier ML1'!$B$6='suivi tunnel'!A1223,'Dosage journalier ML1'!$B$7='suivi tunnel'!B1223),'Dosage journalier ML1'!$B$139,0)</f>
        <v>0</v>
      </c>
      <c r="AG1223" s="49">
        <f t="shared" ca="1" si="134"/>
        <v>0</v>
      </c>
      <c r="AH1223" s="108">
        <f ca="1">IF(AND('Dosage journalier ML1'!$B$6='suivi tunnel'!A1223,'Dosage journalier ML1'!$B$7='suivi tunnel'!B1223),'Dosage journalier ML1'!$B$153,0)</f>
        <v>0</v>
      </c>
      <c r="AJ1223" s="80">
        <f ca="1">IF(AND('Dosage journalier ML1'!$B$6='suivi tunnel'!A1223,'Dosage journalier ML1'!$B$7='suivi tunnel'!B1223),'Dosage journalier ML1'!$B$156,0)</f>
        <v>0</v>
      </c>
      <c r="AK1223" s="56">
        <f ca="1">IF(AND('Dosage journalier ML1'!$B$6='suivi tunnel'!A1223,'Dosage journalier ML1'!$B$7='suivi tunnel'!B1223),'Dosage journalier ML1'!$B$162,0)</f>
        <v>0</v>
      </c>
      <c r="AL1223" s="111">
        <f ca="1">IF(AND('Dosage journalier ML1'!$B$6='suivi tunnel'!A1223,'Dosage journalier ML1'!$B$7='suivi tunnel'!B1223),'Dosage journalier ML1'!$B$126,0)</f>
        <v>0</v>
      </c>
      <c r="AM1223" s="111">
        <f ca="1">IF(AND('Dosage journalier ML1'!$B$6='suivi tunnel'!A1223,'Dosage journalier ML1'!$B$7='suivi tunnel'!B1223),'Dosage journalier ML1'!$B$127,0)</f>
        <v>0</v>
      </c>
      <c r="AN1223" s="60">
        <f t="shared" ca="1" si="127"/>
        <v>0</v>
      </c>
      <c r="AO1223" s="61">
        <f ca="1">IF(AND('Dosage journalier ML1'!$B$6='suivi tunnel'!A1223,'Dosage journalier ML1'!$B$7='suivi tunnel'!B1223),'Dosage journalier ML1'!$B$134,0)</f>
        <v>0</v>
      </c>
      <c r="AS1223" s="151">
        <v>300</v>
      </c>
      <c r="AT1223" s="151">
        <v>400</v>
      </c>
      <c r="AU1223" s="151">
        <v>20</v>
      </c>
      <c r="AV1223" s="151">
        <v>25</v>
      </c>
      <c r="AW1223" s="151">
        <v>7</v>
      </c>
      <c r="AX1223" s="151">
        <v>10</v>
      </c>
      <c r="AY1223" s="151">
        <v>2.7</v>
      </c>
      <c r="AZ1223" s="151">
        <v>3.3</v>
      </c>
      <c r="BA1223" s="151">
        <v>2</v>
      </c>
      <c r="BB1223" s="151">
        <v>2</v>
      </c>
      <c r="BC1223" s="151">
        <v>12</v>
      </c>
      <c r="BD1223" s="151">
        <v>50</v>
      </c>
      <c r="BE1223" s="151">
        <v>100</v>
      </c>
      <c r="BF1223" s="151">
        <v>11</v>
      </c>
      <c r="BG1223" s="151">
        <v>30</v>
      </c>
      <c r="BH1223" s="151">
        <v>50</v>
      </c>
      <c r="BI1223" s="151">
        <v>42</v>
      </c>
      <c r="BJ1223" s="151">
        <v>50</v>
      </c>
      <c r="BK1223" s="151">
        <v>8</v>
      </c>
      <c r="BL1223" s="151">
        <v>12</v>
      </c>
      <c r="BM1223" s="151">
        <v>5</v>
      </c>
      <c r="BN1223" s="151">
        <v>10</v>
      </c>
      <c r="BO1223" s="151">
        <v>36</v>
      </c>
      <c r="BP1223" s="151">
        <v>41</v>
      </c>
      <c r="BQ1223" s="151">
        <v>2.4</v>
      </c>
    </row>
    <row r="1224" spans="1:69" x14ac:dyDescent="0.25">
      <c r="A1224" s="154"/>
      <c r="C1224" s="23">
        <f ca="1">IF(AND('Dosage journalier ML1'!$B$6='suivi tunnel'!A1224,'Dosage journalier ML1'!$B$7='suivi tunnel'!B1224),'Dosage journalier ML1'!$B$27,0)</f>
        <v>0</v>
      </c>
      <c r="D1224" s="11">
        <f ca="1">IF(AND('Dosage journalier ML1'!$B$6='suivi tunnel'!A1224,'Dosage journalier ML1'!$B$7='suivi tunnel'!B1224),'Dosage journalier ML1'!$B$29,0)</f>
        <v>0</v>
      </c>
      <c r="E1224" s="11">
        <f t="shared" ca="1" si="128"/>
        <v>0</v>
      </c>
      <c r="F1224" s="11">
        <f t="shared" ca="1" si="133"/>
        <v>0</v>
      </c>
      <c r="G1224" s="11">
        <f ca="1">IF(AND('Dosage journalier ML1'!$B$6='suivi tunnel'!A1224,'Dosage journalier ML1'!$B$7='suivi tunnel'!B1224),'Dosage journalier ML1'!$B$23,0)</f>
        <v>0</v>
      </c>
      <c r="H1224" s="11">
        <f ca="1">IF(AND('Dosage journalier ML1'!$B$6='suivi tunnel'!A1224,'Dosage journalier ML1'!$B$7='suivi tunnel'!B1224),'Dosage journalier ML1'!$B$22,0)</f>
        <v>0</v>
      </c>
      <c r="I1224" s="11">
        <f ca="1">IF(AND('Dosage journalier ML1'!$B$6='suivi tunnel'!A1224,'Dosage journalier ML1'!$B$7='suivi tunnel'!B1224),'Dosage journalier ML1'!$B$38,0)</f>
        <v>0</v>
      </c>
      <c r="J1224" s="11">
        <f ca="1">IF(AND('Dosage journalier ML1'!$B$6='suivi tunnel'!A1224,'Dosage journalier ML1'!$B$7='suivi tunnel'!B1224),'Dosage journalier ML1'!$B$39,0)</f>
        <v>0</v>
      </c>
      <c r="K1224" s="125">
        <f t="shared" ca="1" si="129"/>
        <v>0</v>
      </c>
      <c r="L1224" s="24">
        <f ca="1">IF(AND('Dosage journalier ML1'!$B$6='suivi tunnel'!A1224,'Dosage journalier ML1'!$B$7='suivi tunnel'!B1224),'Dosage journalier ML1'!$B$24,0)</f>
        <v>0</v>
      </c>
      <c r="M1224" s="6">
        <f ca="1">IF(AND('Dosage journalier ML1'!$B$6='suivi tunnel'!A1224,'Dosage journalier ML1'!$B$7='suivi tunnel'!B1224),'Dosage journalier ML1'!$B$46,0)</f>
        <v>0</v>
      </c>
      <c r="N1224" s="104">
        <f ca="1">IF(AND('Dosage journalier ML1'!$B$6='suivi tunnel'!A1224,'Dosage journalier ML1'!$B$7='suivi tunnel'!B1224),'Dosage journalier ML1'!$B$59,0)</f>
        <v>0</v>
      </c>
      <c r="O1224" s="114">
        <f ca="1">IF(AND('Dosage journalier ML1'!$B$6='suivi tunnel'!A1224,'Dosage journalier ML1'!$B$7='suivi tunnel'!B1224),'Dosage journalier ML1'!$B$69,0)</f>
        <v>0</v>
      </c>
      <c r="P1224" s="25">
        <f t="shared" ca="1" si="131"/>
        <v>0</v>
      </c>
      <c r="Q1224" s="25">
        <f t="shared" ca="1" si="132"/>
        <v>0</v>
      </c>
      <c r="R1224" s="26">
        <f ca="1">IF(AND('Dosage journalier ML1'!$B$6='suivi tunnel'!A1224,'Dosage journalier ML1'!$B$7='suivi tunnel'!B1224),'Dosage journalier ML1'!$B$55,0)</f>
        <v>0</v>
      </c>
      <c r="S1224" s="26">
        <f ca="1">IF(AND('Dosage journalier ML1'!$B$6='suivi tunnel'!A1224,'Dosage journalier ML1'!$B$7='suivi tunnel'!B1224),'Dosage journalier ML1'!$B$54,0)</f>
        <v>0</v>
      </c>
      <c r="T1224" s="26">
        <f ca="1">IF(AND('Dosage journalier ML1'!$B$6='suivi tunnel'!A1224,'Dosage journalier ML1'!$B$7='suivi tunnel'!B1224),'Dosage journalier ML1'!$B$75,0)</f>
        <v>0</v>
      </c>
      <c r="U1224" s="121">
        <f t="shared" ca="1" si="130"/>
        <v>0</v>
      </c>
      <c r="V1224" s="38">
        <f ca="1">IF(AND('Dosage journalier ML1'!$B$6='suivi tunnel'!A1224,'Dosage journalier ML1'!$B$7='suivi tunnel'!B1224),'Dosage journalier ML1'!$B$56,0)</f>
        <v>0</v>
      </c>
      <c r="W1224" s="126">
        <f t="shared" ca="1" si="126"/>
        <v>0</v>
      </c>
      <c r="X1224" s="150">
        <f ca="1">IF(AND('Dosage journalier ML1'!$B$6='suivi tunnel'!A1224,'Dosage journalier ML1'!$B$7='suivi tunnel'!B1224),'Dosage journalier ML1'!$C$87,0)</f>
        <v>0</v>
      </c>
      <c r="Y1224" s="40">
        <f ca="1">IF(AND('Dosage journalier ML1'!$B$6='suivi tunnel'!A1224,'Dosage journalier ML1'!$B$7='suivi tunnel'!B1224),'Dosage journalier ML1'!$C$93,0)</f>
        <v>0</v>
      </c>
      <c r="Z1224" s="40">
        <f ca="1">IF(AND('Dosage journalier ML1'!$B$6='suivi tunnel'!A1224,'Dosage journalier ML1'!$B$7='suivi tunnel'!B1224),'Dosage journalier ML1'!$C$100,0)</f>
        <v>0</v>
      </c>
      <c r="AA1224" s="40">
        <f ca="1">IF(AND('Dosage journalier ML1'!$B$6='suivi tunnel'!A1224,'Dosage journalier ML1'!$B$7='suivi tunnel'!B1224),'Dosage journalier ML1'!$C$109,0)</f>
        <v>0</v>
      </c>
      <c r="AB1224" s="41">
        <f ca="1">IF(AND('Dosage journalier ML1'!$B$6='suivi tunnel'!A1224,'Dosage journalier ML1'!$B$7='suivi tunnel'!B1224),'Dosage journalier ML1'!$C$114,0)</f>
        <v>0</v>
      </c>
      <c r="AC1224" s="48">
        <f ca="1">IF(AND('Dosage journalier ML1'!$B$6='suivi tunnel'!A1224,'Dosage journalier ML1'!$B$7='suivi tunnel'!B1224),'Dosage journalier ML1'!$B$120,0)</f>
        <v>0</v>
      </c>
      <c r="AD1224" s="49">
        <f ca="1">IF(AND('Dosage journalier ML1'!$B$6='suivi tunnel'!A1224,'Dosage journalier ML1'!$B$7='suivi tunnel'!B1224),'Dosage journalier ML1'!$B$121,0)</f>
        <v>0</v>
      </c>
      <c r="AE1224" s="49">
        <f ca="1">IF(AND('Dosage journalier ML1'!$B$6='suivi tunnel'!A1224,'Dosage journalier ML1'!$B$7='suivi tunnel'!B1224),'Dosage journalier ML1'!$B$122,0)</f>
        <v>0</v>
      </c>
      <c r="AF1224" s="49">
        <f ca="1">IF(AND('Dosage journalier ML1'!$B$6='suivi tunnel'!A1224,'Dosage journalier ML1'!$B$7='suivi tunnel'!B1224),'Dosage journalier ML1'!$B$139,0)</f>
        <v>0</v>
      </c>
      <c r="AG1224" s="49">
        <f t="shared" ca="1" si="134"/>
        <v>0</v>
      </c>
      <c r="AH1224" s="108">
        <f ca="1">IF(AND('Dosage journalier ML1'!$B$6='suivi tunnel'!A1224,'Dosage journalier ML1'!$B$7='suivi tunnel'!B1224),'Dosage journalier ML1'!$B$153,0)</f>
        <v>0</v>
      </c>
      <c r="AJ1224" s="80">
        <f ca="1">IF(AND('Dosage journalier ML1'!$B$6='suivi tunnel'!A1224,'Dosage journalier ML1'!$B$7='suivi tunnel'!B1224),'Dosage journalier ML1'!$B$156,0)</f>
        <v>0</v>
      </c>
      <c r="AK1224" s="56">
        <f ca="1">IF(AND('Dosage journalier ML1'!$B$6='suivi tunnel'!A1224,'Dosage journalier ML1'!$B$7='suivi tunnel'!B1224),'Dosage journalier ML1'!$B$162,0)</f>
        <v>0</v>
      </c>
      <c r="AL1224" s="111">
        <f ca="1">IF(AND('Dosage journalier ML1'!$B$6='suivi tunnel'!A1224,'Dosage journalier ML1'!$B$7='suivi tunnel'!B1224),'Dosage journalier ML1'!$B$126,0)</f>
        <v>0</v>
      </c>
      <c r="AM1224" s="111">
        <f ca="1">IF(AND('Dosage journalier ML1'!$B$6='suivi tunnel'!A1224,'Dosage journalier ML1'!$B$7='suivi tunnel'!B1224),'Dosage journalier ML1'!$B$127,0)</f>
        <v>0</v>
      </c>
      <c r="AN1224" s="60">
        <f t="shared" ca="1" si="127"/>
        <v>0</v>
      </c>
      <c r="AO1224" s="61">
        <f ca="1">IF(AND('Dosage journalier ML1'!$B$6='suivi tunnel'!A1224,'Dosage journalier ML1'!$B$7='suivi tunnel'!B1224),'Dosage journalier ML1'!$B$134,0)</f>
        <v>0</v>
      </c>
      <c r="AS1224" s="151">
        <v>300</v>
      </c>
      <c r="AT1224" s="151">
        <v>400</v>
      </c>
      <c r="AU1224" s="151">
        <v>20</v>
      </c>
      <c r="AV1224" s="151">
        <v>25</v>
      </c>
      <c r="AW1224" s="151">
        <v>7</v>
      </c>
      <c r="AX1224" s="151">
        <v>10</v>
      </c>
      <c r="AY1224" s="151">
        <v>2.7</v>
      </c>
      <c r="AZ1224" s="151">
        <v>3.3</v>
      </c>
      <c r="BA1224" s="151">
        <v>2</v>
      </c>
      <c r="BB1224" s="151">
        <v>2</v>
      </c>
      <c r="BC1224" s="151">
        <v>12</v>
      </c>
      <c r="BD1224" s="151">
        <v>50</v>
      </c>
      <c r="BE1224" s="151">
        <v>100</v>
      </c>
      <c r="BF1224" s="151">
        <v>11</v>
      </c>
      <c r="BG1224" s="151">
        <v>30</v>
      </c>
      <c r="BH1224" s="151">
        <v>50</v>
      </c>
      <c r="BI1224" s="151">
        <v>42</v>
      </c>
      <c r="BJ1224" s="151">
        <v>50</v>
      </c>
      <c r="BK1224" s="151">
        <v>8</v>
      </c>
      <c r="BL1224" s="151">
        <v>12</v>
      </c>
      <c r="BM1224" s="151">
        <v>5</v>
      </c>
      <c r="BN1224" s="151">
        <v>10</v>
      </c>
      <c r="BO1224" s="151">
        <v>36</v>
      </c>
      <c r="BP1224" s="151">
        <v>41</v>
      </c>
      <c r="BQ1224" s="151">
        <v>2.4</v>
      </c>
    </row>
    <row r="1225" spans="1:69" x14ac:dyDescent="0.25">
      <c r="A1225" s="154"/>
      <c r="C1225" s="23">
        <f ca="1">IF(AND('Dosage journalier ML1'!$B$6='suivi tunnel'!A1225,'Dosage journalier ML1'!$B$7='suivi tunnel'!B1225),'Dosage journalier ML1'!$B$27,0)</f>
        <v>0</v>
      </c>
      <c r="D1225" s="11">
        <f ca="1">IF(AND('Dosage journalier ML1'!$B$6='suivi tunnel'!A1225,'Dosage journalier ML1'!$B$7='suivi tunnel'!B1225),'Dosage journalier ML1'!$B$29,0)</f>
        <v>0</v>
      </c>
      <c r="E1225" s="11">
        <f t="shared" ca="1" si="128"/>
        <v>0</v>
      </c>
      <c r="F1225" s="11">
        <f t="shared" ca="1" si="133"/>
        <v>0</v>
      </c>
      <c r="G1225" s="11">
        <f ca="1">IF(AND('Dosage journalier ML1'!$B$6='suivi tunnel'!A1225,'Dosage journalier ML1'!$B$7='suivi tunnel'!B1225),'Dosage journalier ML1'!$B$23,0)</f>
        <v>0</v>
      </c>
      <c r="H1225" s="11">
        <f ca="1">IF(AND('Dosage journalier ML1'!$B$6='suivi tunnel'!A1225,'Dosage journalier ML1'!$B$7='suivi tunnel'!B1225),'Dosage journalier ML1'!$B$22,0)</f>
        <v>0</v>
      </c>
      <c r="I1225" s="11">
        <f ca="1">IF(AND('Dosage journalier ML1'!$B$6='suivi tunnel'!A1225,'Dosage journalier ML1'!$B$7='suivi tunnel'!B1225),'Dosage journalier ML1'!$B$38,0)</f>
        <v>0</v>
      </c>
      <c r="J1225" s="11">
        <f ca="1">IF(AND('Dosage journalier ML1'!$B$6='suivi tunnel'!A1225,'Dosage journalier ML1'!$B$7='suivi tunnel'!B1225),'Dosage journalier ML1'!$B$39,0)</f>
        <v>0</v>
      </c>
      <c r="K1225" s="125">
        <f t="shared" ca="1" si="129"/>
        <v>0</v>
      </c>
      <c r="L1225" s="24">
        <f ca="1">IF(AND('Dosage journalier ML1'!$B$6='suivi tunnel'!A1225,'Dosage journalier ML1'!$B$7='suivi tunnel'!B1225),'Dosage journalier ML1'!$B$24,0)</f>
        <v>0</v>
      </c>
      <c r="M1225" s="6">
        <f ca="1">IF(AND('Dosage journalier ML1'!$B$6='suivi tunnel'!A1225,'Dosage journalier ML1'!$B$7='suivi tunnel'!B1225),'Dosage journalier ML1'!$B$46,0)</f>
        <v>0</v>
      </c>
      <c r="N1225" s="104">
        <f ca="1">IF(AND('Dosage journalier ML1'!$B$6='suivi tunnel'!A1225,'Dosage journalier ML1'!$B$7='suivi tunnel'!B1225),'Dosage journalier ML1'!$B$59,0)</f>
        <v>0</v>
      </c>
      <c r="O1225" s="114">
        <f ca="1">IF(AND('Dosage journalier ML1'!$B$6='suivi tunnel'!A1225,'Dosage journalier ML1'!$B$7='suivi tunnel'!B1225),'Dosage journalier ML1'!$B$69,0)</f>
        <v>0</v>
      </c>
      <c r="P1225" s="25">
        <f t="shared" ca="1" si="131"/>
        <v>0</v>
      </c>
      <c r="Q1225" s="25">
        <f t="shared" ca="1" si="132"/>
        <v>0</v>
      </c>
      <c r="R1225" s="26">
        <f ca="1">IF(AND('Dosage journalier ML1'!$B$6='suivi tunnel'!A1225,'Dosage journalier ML1'!$B$7='suivi tunnel'!B1225),'Dosage journalier ML1'!$B$55,0)</f>
        <v>0</v>
      </c>
      <c r="S1225" s="26">
        <f ca="1">IF(AND('Dosage journalier ML1'!$B$6='suivi tunnel'!A1225,'Dosage journalier ML1'!$B$7='suivi tunnel'!B1225),'Dosage journalier ML1'!$B$54,0)</f>
        <v>0</v>
      </c>
      <c r="T1225" s="26">
        <f ca="1">IF(AND('Dosage journalier ML1'!$B$6='suivi tunnel'!A1225,'Dosage journalier ML1'!$B$7='suivi tunnel'!B1225),'Dosage journalier ML1'!$B$75,0)</f>
        <v>0</v>
      </c>
      <c r="U1225" s="121">
        <f t="shared" ca="1" si="130"/>
        <v>0</v>
      </c>
      <c r="V1225" s="38">
        <f ca="1">IF(AND('Dosage journalier ML1'!$B$6='suivi tunnel'!A1225,'Dosage journalier ML1'!$B$7='suivi tunnel'!B1225),'Dosage journalier ML1'!$B$56,0)</f>
        <v>0</v>
      </c>
      <c r="W1225" s="126">
        <f t="shared" ca="1" si="126"/>
        <v>0</v>
      </c>
      <c r="X1225" s="150">
        <f ca="1">IF(AND('Dosage journalier ML1'!$B$6='suivi tunnel'!A1225,'Dosage journalier ML1'!$B$7='suivi tunnel'!B1225),'Dosage journalier ML1'!$C$87,0)</f>
        <v>0</v>
      </c>
      <c r="Y1225" s="40">
        <f ca="1">IF(AND('Dosage journalier ML1'!$B$6='suivi tunnel'!A1225,'Dosage journalier ML1'!$B$7='suivi tunnel'!B1225),'Dosage journalier ML1'!$C$93,0)</f>
        <v>0</v>
      </c>
      <c r="Z1225" s="40">
        <f ca="1">IF(AND('Dosage journalier ML1'!$B$6='suivi tunnel'!A1225,'Dosage journalier ML1'!$B$7='suivi tunnel'!B1225),'Dosage journalier ML1'!$C$100,0)</f>
        <v>0</v>
      </c>
      <c r="AA1225" s="40">
        <f ca="1">IF(AND('Dosage journalier ML1'!$B$6='suivi tunnel'!A1225,'Dosage journalier ML1'!$B$7='suivi tunnel'!B1225),'Dosage journalier ML1'!$C$109,0)</f>
        <v>0</v>
      </c>
      <c r="AB1225" s="41">
        <f ca="1">IF(AND('Dosage journalier ML1'!$B$6='suivi tunnel'!A1225,'Dosage journalier ML1'!$B$7='suivi tunnel'!B1225),'Dosage journalier ML1'!$C$114,0)</f>
        <v>0</v>
      </c>
      <c r="AC1225" s="48">
        <f ca="1">IF(AND('Dosage journalier ML1'!$B$6='suivi tunnel'!A1225,'Dosage journalier ML1'!$B$7='suivi tunnel'!B1225),'Dosage journalier ML1'!$B$120,0)</f>
        <v>0</v>
      </c>
      <c r="AD1225" s="49">
        <f ca="1">IF(AND('Dosage journalier ML1'!$B$6='suivi tunnel'!A1225,'Dosage journalier ML1'!$B$7='suivi tunnel'!B1225),'Dosage journalier ML1'!$B$121,0)</f>
        <v>0</v>
      </c>
      <c r="AE1225" s="49">
        <f ca="1">IF(AND('Dosage journalier ML1'!$B$6='suivi tunnel'!A1225,'Dosage journalier ML1'!$B$7='suivi tunnel'!B1225),'Dosage journalier ML1'!$B$122,0)</f>
        <v>0</v>
      </c>
      <c r="AF1225" s="49">
        <f ca="1">IF(AND('Dosage journalier ML1'!$B$6='suivi tunnel'!A1225,'Dosage journalier ML1'!$B$7='suivi tunnel'!B1225),'Dosage journalier ML1'!$B$139,0)</f>
        <v>0</v>
      </c>
      <c r="AG1225" s="49">
        <f t="shared" ca="1" si="134"/>
        <v>0</v>
      </c>
      <c r="AH1225" s="108">
        <f ca="1">IF(AND('Dosage journalier ML1'!$B$6='suivi tunnel'!A1225,'Dosage journalier ML1'!$B$7='suivi tunnel'!B1225),'Dosage journalier ML1'!$B$153,0)</f>
        <v>0</v>
      </c>
      <c r="AJ1225" s="80">
        <f ca="1">IF(AND('Dosage journalier ML1'!$B$6='suivi tunnel'!A1225,'Dosage journalier ML1'!$B$7='suivi tunnel'!B1225),'Dosage journalier ML1'!$B$156,0)</f>
        <v>0</v>
      </c>
      <c r="AK1225" s="56">
        <f ca="1">IF(AND('Dosage journalier ML1'!$B$6='suivi tunnel'!A1225,'Dosage journalier ML1'!$B$7='suivi tunnel'!B1225),'Dosage journalier ML1'!$B$162,0)</f>
        <v>0</v>
      </c>
      <c r="AL1225" s="111">
        <f ca="1">IF(AND('Dosage journalier ML1'!$B$6='suivi tunnel'!A1225,'Dosage journalier ML1'!$B$7='suivi tunnel'!B1225),'Dosage journalier ML1'!$B$126,0)</f>
        <v>0</v>
      </c>
      <c r="AM1225" s="111">
        <f ca="1">IF(AND('Dosage journalier ML1'!$B$6='suivi tunnel'!A1225,'Dosage journalier ML1'!$B$7='suivi tunnel'!B1225),'Dosage journalier ML1'!$B$127,0)</f>
        <v>0</v>
      </c>
      <c r="AN1225" s="60">
        <f t="shared" ca="1" si="127"/>
        <v>0</v>
      </c>
      <c r="AO1225" s="61">
        <f ca="1">IF(AND('Dosage journalier ML1'!$B$6='suivi tunnel'!A1225,'Dosage journalier ML1'!$B$7='suivi tunnel'!B1225),'Dosage journalier ML1'!$B$134,0)</f>
        <v>0</v>
      </c>
      <c r="AS1225" s="151">
        <v>300</v>
      </c>
      <c r="AT1225" s="151">
        <v>400</v>
      </c>
      <c r="AU1225" s="151">
        <v>20</v>
      </c>
      <c r="AV1225" s="151">
        <v>25</v>
      </c>
      <c r="AW1225" s="151">
        <v>7</v>
      </c>
      <c r="AX1225" s="151">
        <v>10</v>
      </c>
      <c r="AY1225" s="151">
        <v>2.7</v>
      </c>
      <c r="AZ1225" s="151">
        <v>3.3</v>
      </c>
      <c r="BA1225" s="151">
        <v>2</v>
      </c>
      <c r="BB1225" s="151">
        <v>2</v>
      </c>
      <c r="BC1225" s="151">
        <v>12</v>
      </c>
      <c r="BD1225" s="151">
        <v>50</v>
      </c>
      <c r="BE1225" s="151">
        <v>100</v>
      </c>
      <c r="BF1225" s="151">
        <v>11</v>
      </c>
      <c r="BG1225" s="151">
        <v>30</v>
      </c>
      <c r="BH1225" s="151">
        <v>50</v>
      </c>
      <c r="BI1225" s="151">
        <v>42</v>
      </c>
      <c r="BJ1225" s="151">
        <v>50</v>
      </c>
      <c r="BK1225" s="151">
        <v>8</v>
      </c>
      <c r="BL1225" s="151">
        <v>12</v>
      </c>
      <c r="BM1225" s="151">
        <v>5</v>
      </c>
      <c r="BN1225" s="151">
        <v>10</v>
      </c>
      <c r="BO1225" s="151">
        <v>36</v>
      </c>
      <c r="BP1225" s="151">
        <v>41</v>
      </c>
      <c r="BQ1225" s="151">
        <v>2.4</v>
      </c>
    </row>
    <row r="1226" spans="1:69" x14ac:dyDescent="0.25">
      <c r="A1226" s="154"/>
      <c r="C1226" s="23">
        <f ca="1">IF(AND('Dosage journalier ML1'!$B$6='suivi tunnel'!A1226,'Dosage journalier ML1'!$B$7='suivi tunnel'!B1226),'Dosage journalier ML1'!$B$27,0)</f>
        <v>0</v>
      </c>
      <c r="D1226" s="11">
        <f ca="1">IF(AND('Dosage journalier ML1'!$B$6='suivi tunnel'!A1226,'Dosage journalier ML1'!$B$7='suivi tunnel'!B1226),'Dosage journalier ML1'!$B$29,0)</f>
        <v>0</v>
      </c>
      <c r="E1226" s="11">
        <f t="shared" ca="1" si="128"/>
        <v>0</v>
      </c>
      <c r="F1226" s="11">
        <f t="shared" ca="1" si="133"/>
        <v>0</v>
      </c>
      <c r="G1226" s="11">
        <f ca="1">IF(AND('Dosage journalier ML1'!$B$6='suivi tunnel'!A1226,'Dosage journalier ML1'!$B$7='suivi tunnel'!B1226),'Dosage journalier ML1'!$B$23,0)</f>
        <v>0</v>
      </c>
      <c r="H1226" s="11">
        <f ca="1">IF(AND('Dosage journalier ML1'!$B$6='suivi tunnel'!A1226,'Dosage journalier ML1'!$B$7='suivi tunnel'!B1226),'Dosage journalier ML1'!$B$22,0)</f>
        <v>0</v>
      </c>
      <c r="I1226" s="11">
        <f ca="1">IF(AND('Dosage journalier ML1'!$B$6='suivi tunnel'!A1226,'Dosage journalier ML1'!$B$7='suivi tunnel'!B1226),'Dosage journalier ML1'!$B$38,0)</f>
        <v>0</v>
      </c>
      <c r="J1226" s="11">
        <f ca="1">IF(AND('Dosage journalier ML1'!$B$6='suivi tunnel'!A1226,'Dosage journalier ML1'!$B$7='suivi tunnel'!B1226),'Dosage journalier ML1'!$B$39,0)</f>
        <v>0</v>
      </c>
      <c r="K1226" s="125">
        <f t="shared" ca="1" si="129"/>
        <v>0</v>
      </c>
      <c r="L1226" s="24">
        <f ca="1">IF(AND('Dosage journalier ML1'!$B$6='suivi tunnel'!A1226,'Dosage journalier ML1'!$B$7='suivi tunnel'!B1226),'Dosage journalier ML1'!$B$24,0)</f>
        <v>0</v>
      </c>
      <c r="M1226" s="6">
        <f ca="1">IF(AND('Dosage journalier ML1'!$B$6='suivi tunnel'!A1226,'Dosage journalier ML1'!$B$7='suivi tunnel'!B1226),'Dosage journalier ML1'!$B$46,0)</f>
        <v>0</v>
      </c>
      <c r="N1226" s="104">
        <f ca="1">IF(AND('Dosage journalier ML1'!$B$6='suivi tunnel'!A1226,'Dosage journalier ML1'!$B$7='suivi tunnel'!B1226),'Dosage journalier ML1'!$B$59,0)</f>
        <v>0</v>
      </c>
      <c r="O1226" s="114">
        <f ca="1">IF(AND('Dosage journalier ML1'!$B$6='suivi tunnel'!A1226,'Dosage journalier ML1'!$B$7='suivi tunnel'!B1226),'Dosage journalier ML1'!$B$69,0)</f>
        <v>0</v>
      </c>
      <c r="P1226" s="25">
        <f t="shared" ca="1" si="131"/>
        <v>0</v>
      </c>
      <c r="Q1226" s="25">
        <f t="shared" ca="1" si="132"/>
        <v>0</v>
      </c>
      <c r="R1226" s="26">
        <f ca="1">IF(AND('Dosage journalier ML1'!$B$6='suivi tunnel'!A1226,'Dosage journalier ML1'!$B$7='suivi tunnel'!B1226),'Dosage journalier ML1'!$B$55,0)</f>
        <v>0</v>
      </c>
      <c r="S1226" s="26">
        <f ca="1">IF(AND('Dosage journalier ML1'!$B$6='suivi tunnel'!A1226,'Dosage journalier ML1'!$B$7='suivi tunnel'!B1226),'Dosage journalier ML1'!$B$54,0)</f>
        <v>0</v>
      </c>
      <c r="T1226" s="26">
        <f ca="1">IF(AND('Dosage journalier ML1'!$B$6='suivi tunnel'!A1226,'Dosage journalier ML1'!$B$7='suivi tunnel'!B1226),'Dosage journalier ML1'!$B$75,0)</f>
        <v>0</v>
      </c>
      <c r="U1226" s="121">
        <f t="shared" ca="1" si="130"/>
        <v>0</v>
      </c>
      <c r="V1226" s="38">
        <f ca="1">IF(AND('Dosage journalier ML1'!$B$6='suivi tunnel'!A1226,'Dosage journalier ML1'!$B$7='suivi tunnel'!B1226),'Dosage journalier ML1'!$B$56,0)</f>
        <v>0</v>
      </c>
      <c r="W1226" s="126">
        <f t="shared" ca="1" si="126"/>
        <v>0</v>
      </c>
      <c r="X1226" s="150">
        <f ca="1">IF(AND('Dosage journalier ML1'!$B$6='suivi tunnel'!A1226,'Dosage journalier ML1'!$B$7='suivi tunnel'!B1226),'Dosage journalier ML1'!$C$87,0)</f>
        <v>0</v>
      </c>
      <c r="Y1226" s="40">
        <f ca="1">IF(AND('Dosage journalier ML1'!$B$6='suivi tunnel'!A1226,'Dosage journalier ML1'!$B$7='suivi tunnel'!B1226),'Dosage journalier ML1'!$C$93,0)</f>
        <v>0</v>
      </c>
      <c r="Z1226" s="40">
        <f ca="1">IF(AND('Dosage journalier ML1'!$B$6='suivi tunnel'!A1226,'Dosage journalier ML1'!$B$7='suivi tunnel'!B1226),'Dosage journalier ML1'!$C$100,0)</f>
        <v>0</v>
      </c>
      <c r="AA1226" s="40">
        <f ca="1">IF(AND('Dosage journalier ML1'!$B$6='suivi tunnel'!A1226,'Dosage journalier ML1'!$B$7='suivi tunnel'!B1226),'Dosage journalier ML1'!$C$109,0)</f>
        <v>0</v>
      </c>
      <c r="AB1226" s="41">
        <f ca="1">IF(AND('Dosage journalier ML1'!$B$6='suivi tunnel'!A1226,'Dosage journalier ML1'!$B$7='suivi tunnel'!B1226),'Dosage journalier ML1'!$C$114,0)</f>
        <v>0</v>
      </c>
      <c r="AC1226" s="48">
        <f ca="1">IF(AND('Dosage journalier ML1'!$B$6='suivi tunnel'!A1226,'Dosage journalier ML1'!$B$7='suivi tunnel'!B1226),'Dosage journalier ML1'!$B$120,0)</f>
        <v>0</v>
      </c>
      <c r="AD1226" s="49">
        <f ca="1">IF(AND('Dosage journalier ML1'!$B$6='suivi tunnel'!A1226,'Dosage journalier ML1'!$B$7='suivi tunnel'!B1226),'Dosage journalier ML1'!$B$121,0)</f>
        <v>0</v>
      </c>
      <c r="AE1226" s="49">
        <f ca="1">IF(AND('Dosage journalier ML1'!$B$6='suivi tunnel'!A1226,'Dosage journalier ML1'!$B$7='suivi tunnel'!B1226),'Dosage journalier ML1'!$B$122,0)</f>
        <v>0</v>
      </c>
      <c r="AF1226" s="49">
        <f ca="1">IF(AND('Dosage journalier ML1'!$B$6='suivi tunnel'!A1226,'Dosage journalier ML1'!$B$7='suivi tunnel'!B1226),'Dosage journalier ML1'!$B$139,0)</f>
        <v>0</v>
      </c>
      <c r="AG1226" s="49">
        <f t="shared" ca="1" si="134"/>
        <v>0</v>
      </c>
      <c r="AH1226" s="108">
        <f ca="1">IF(AND('Dosage journalier ML1'!$B$6='suivi tunnel'!A1226,'Dosage journalier ML1'!$B$7='suivi tunnel'!B1226),'Dosage journalier ML1'!$B$153,0)</f>
        <v>0</v>
      </c>
      <c r="AJ1226" s="80">
        <f ca="1">IF(AND('Dosage journalier ML1'!$B$6='suivi tunnel'!A1226,'Dosage journalier ML1'!$B$7='suivi tunnel'!B1226),'Dosage journalier ML1'!$B$156,0)</f>
        <v>0</v>
      </c>
      <c r="AK1226" s="56">
        <f ca="1">IF(AND('Dosage journalier ML1'!$B$6='suivi tunnel'!A1226,'Dosage journalier ML1'!$B$7='suivi tunnel'!B1226),'Dosage journalier ML1'!$B$162,0)</f>
        <v>0</v>
      </c>
      <c r="AL1226" s="111">
        <f ca="1">IF(AND('Dosage journalier ML1'!$B$6='suivi tunnel'!A1226,'Dosage journalier ML1'!$B$7='suivi tunnel'!B1226),'Dosage journalier ML1'!$B$126,0)</f>
        <v>0</v>
      </c>
      <c r="AM1226" s="111">
        <f ca="1">IF(AND('Dosage journalier ML1'!$B$6='suivi tunnel'!A1226,'Dosage journalier ML1'!$B$7='suivi tunnel'!B1226),'Dosage journalier ML1'!$B$127,0)</f>
        <v>0</v>
      </c>
      <c r="AN1226" s="60">
        <f t="shared" ca="1" si="127"/>
        <v>0</v>
      </c>
      <c r="AO1226" s="61">
        <f ca="1">IF(AND('Dosage journalier ML1'!$B$6='suivi tunnel'!A1226,'Dosage journalier ML1'!$B$7='suivi tunnel'!B1226),'Dosage journalier ML1'!$B$134,0)</f>
        <v>0</v>
      </c>
      <c r="AS1226" s="151">
        <v>300</v>
      </c>
      <c r="AT1226" s="151">
        <v>400</v>
      </c>
      <c r="AU1226" s="151">
        <v>20</v>
      </c>
      <c r="AV1226" s="151">
        <v>25</v>
      </c>
      <c r="AW1226" s="151">
        <v>7</v>
      </c>
      <c r="AX1226" s="151">
        <v>10</v>
      </c>
      <c r="AY1226" s="151">
        <v>2.7</v>
      </c>
      <c r="AZ1226" s="151">
        <v>3.3</v>
      </c>
      <c r="BA1226" s="151">
        <v>2</v>
      </c>
      <c r="BB1226" s="151">
        <v>2</v>
      </c>
      <c r="BC1226" s="151">
        <v>12</v>
      </c>
      <c r="BD1226" s="151">
        <v>50</v>
      </c>
      <c r="BE1226" s="151">
        <v>100</v>
      </c>
      <c r="BF1226" s="151">
        <v>11</v>
      </c>
      <c r="BG1226" s="151">
        <v>30</v>
      </c>
      <c r="BH1226" s="151">
        <v>50</v>
      </c>
      <c r="BI1226" s="151">
        <v>42</v>
      </c>
      <c r="BJ1226" s="151">
        <v>50</v>
      </c>
      <c r="BK1226" s="151">
        <v>8</v>
      </c>
      <c r="BL1226" s="151">
        <v>12</v>
      </c>
      <c r="BM1226" s="151">
        <v>5</v>
      </c>
      <c r="BN1226" s="151">
        <v>10</v>
      </c>
      <c r="BO1226" s="151">
        <v>36</v>
      </c>
      <c r="BP1226" s="151">
        <v>41</v>
      </c>
      <c r="BQ1226" s="151">
        <v>2.4</v>
      </c>
    </row>
    <row r="1227" spans="1:69" x14ac:dyDescent="0.25">
      <c r="A1227" s="154"/>
      <c r="C1227" s="23">
        <f ca="1">IF(AND('Dosage journalier ML1'!$B$6='suivi tunnel'!A1227,'Dosage journalier ML1'!$B$7='suivi tunnel'!B1227),'Dosage journalier ML1'!$B$27,0)</f>
        <v>0</v>
      </c>
      <c r="D1227" s="11">
        <f ca="1">IF(AND('Dosage journalier ML1'!$B$6='suivi tunnel'!A1227,'Dosage journalier ML1'!$B$7='suivi tunnel'!B1227),'Dosage journalier ML1'!$B$29,0)</f>
        <v>0</v>
      </c>
      <c r="E1227" s="11">
        <f t="shared" ca="1" si="128"/>
        <v>0</v>
      </c>
      <c r="F1227" s="11">
        <f t="shared" ca="1" si="133"/>
        <v>0</v>
      </c>
      <c r="G1227" s="11">
        <f ca="1">IF(AND('Dosage journalier ML1'!$B$6='suivi tunnel'!A1227,'Dosage journalier ML1'!$B$7='suivi tunnel'!B1227),'Dosage journalier ML1'!$B$23,0)</f>
        <v>0</v>
      </c>
      <c r="H1227" s="11">
        <f ca="1">IF(AND('Dosage journalier ML1'!$B$6='suivi tunnel'!A1227,'Dosage journalier ML1'!$B$7='suivi tunnel'!B1227),'Dosage journalier ML1'!$B$22,0)</f>
        <v>0</v>
      </c>
      <c r="I1227" s="11">
        <f ca="1">IF(AND('Dosage journalier ML1'!$B$6='suivi tunnel'!A1227,'Dosage journalier ML1'!$B$7='suivi tunnel'!B1227),'Dosage journalier ML1'!$B$38,0)</f>
        <v>0</v>
      </c>
      <c r="J1227" s="11">
        <f ca="1">IF(AND('Dosage journalier ML1'!$B$6='suivi tunnel'!A1227,'Dosage journalier ML1'!$B$7='suivi tunnel'!B1227),'Dosage journalier ML1'!$B$39,0)</f>
        <v>0</v>
      </c>
      <c r="K1227" s="125">
        <f t="shared" ca="1" si="129"/>
        <v>0</v>
      </c>
      <c r="L1227" s="24">
        <f ca="1">IF(AND('Dosage journalier ML1'!$B$6='suivi tunnel'!A1227,'Dosage journalier ML1'!$B$7='suivi tunnel'!B1227),'Dosage journalier ML1'!$B$24,0)</f>
        <v>0</v>
      </c>
      <c r="M1227" s="6">
        <f ca="1">IF(AND('Dosage journalier ML1'!$B$6='suivi tunnel'!A1227,'Dosage journalier ML1'!$B$7='suivi tunnel'!B1227),'Dosage journalier ML1'!$B$46,0)</f>
        <v>0</v>
      </c>
      <c r="N1227" s="104">
        <f ca="1">IF(AND('Dosage journalier ML1'!$B$6='suivi tunnel'!A1227,'Dosage journalier ML1'!$B$7='suivi tunnel'!B1227),'Dosage journalier ML1'!$B$59,0)</f>
        <v>0</v>
      </c>
      <c r="O1227" s="114">
        <f ca="1">IF(AND('Dosage journalier ML1'!$B$6='suivi tunnel'!A1227,'Dosage journalier ML1'!$B$7='suivi tunnel'!B1227),'Dosage journalier ML1'!$B$69,0)</f>
        <v>0</v>
      </c>
      <c r="P1227" s="25">
        <f t="shared" ca="1" si="131"/>
        <v>0</v>
      </c>
      <c r="Q1227" s="25">
        <f t="shared" ca="1" si="132"/>
        <v>0</v>
      </c>
      <c r="R1227" s="26">
        <f ca="1">IF(AND('Dosage journalier ML1'!$B$6='suivi tunnel'!A1227,'Dosage journalier ML1'!$B$7='suivi tunnel'!B1227),'Dosage journalier ML1'!$B$55,0)</f>
        <v>0</v>
      </c>
      <c r="S1227" s="26">
        <f ca="1">IF(AND('Dosage journalier ML1'!$B$6='suivi tunnel'!A1227,'Dosage journalier ML1'!$B$7='suivi tunnel'!B1227),'Dosage journalier ML1'!$B$54,0)</f>
        <v>0</v>
      </c>
      <c r="T1227" s="26">
        <f ca="1">IF(AND('Dosage journalier ML1'!$B$6='suivi tunnel'!A1227,'Dosage journalier ML1'!$B$7='suivi tunnel'!B1227),'Dosage journalier ML1'!$B$75,0)</f>
        <v>0</v>
      </c>
      <c r="U1227" s="121">
        <f t="shared" ca="1" si="130"/>
        <v>0</v>
      </c>
      <c r="V1227" s="38">
        <f ca="1">IF(AND('Dosage journalier ML1'!$B$6='suivi tunnel'!A1227,'Dosage journalier ML1'!$B$7='suivi tunnel'!B1227),'Dosage journalier ML1'!$B$56,0)</f>
        <v>0</v>
      </c>
      <c r="W1227" s="126">
        <f t="shared" ref="W1227:W1290" ca="1" si="135">U1227+K1227</f>
        <v>0</v>
      </c>
      <c r="X1227" s="150">
        <f ca="1">IF(AND('Dosage journalier ML1'!$B$6='suivi tunnel'!A1227,'Dosage journalier ML1'!$B$7='suivi tunnel'!B1227),'Dosage journalier ML1'!$C$87,0)</f>
        <v>0</v>
      </c>
      <c r="Y1227" s="40">
        <f ca="1">IF(AND('Dosage journalier ML1'!$B$6='suivi tunnel'!A1227,'Dosage journalier ML1'!$B$7='suivi tunnel'!B1227),'Dosage journalier ML1'!$C$93,0)</f>
        <v>0</v>
      </c>
      <c r="Z1227" s="40">
        <f ca="1">IF(AND('Dosage journalier ML1'!$B$6='suivi tunnel'!A1227,'Dosage journalier ML1'!$B$7='suivi tunnel'!B1227),'Dosage journalier ML1'!$C$100,0)</f>
        <v>0</v>
      </c>
      <c r="AA1227" s="40">
        <f ca="1">IF(AND('Dosage journalier ML1'!$B$6='suivi tunnel'!A1227,'Dosage journalier ML1'!$B$7='suivi tunnel'!B1227),'Dosage journalier ML1'!$C$109,0)</f>
        <v>0</v>
      </c>
      <c r="AB1227" s="41">
        <f ca="1">IF(AND('Dosage journalier ML1'!$B$6='suivi tunnel'!A1227,'Dosage journalier ML1'!$B$7='suivi tunnel'!B1227),'Dosage journalier ML1'!$C$114,0)</f>
        <v>0</v>
      </c>
      <c r="AC1227" s="48">
        <f ca="1">IF(AND('Dosage journalier ML1'!$B$6='suivi tunnel'!A1227,'Dosage journalier ML1'!$B$7='suivi tunnel'!B1227),'Dosage journalier ML1'!$B$120,0)</f>
        <v>0</v>
      </c>
      <c r="AD1227" s="49">
        <f ca="1">IF(AND('Dosage journalier ML1'!$B$6='suivi tunnel'!A1227,'Dosage journalier ML1'!$B$7='suivi tunnel'!B1227),'Dosage journalier ML1'!$B$121,0)</f>
        <v>0</v>
      </c>
      <c r="AE1227" s="49">
        <f ca="1">IF(AND('Dosage journalier ML1'!$B$6='suivi tunnel'!A1227,'Dosage journalier ML1'!$B$7='suivi tunnel'!B1227),'Dosage journalier ML1'!$B$122,0)</f>
        <v>0</v>
      </c>
      <c r="AF1227" s="49">
        <f ca="1">IF(AND('Dosage journalier ML1'!$B$6='suivi tunnel'!A1227,'Dosage journalier ML1'!$B$7='suivi tunnel'!B1227),'Dosage journalier ML1'!$B$139,0)</f>
        <v>0</v>
      </c>
      <c r="AG1227" s="49">
        <f t="shared" ca="1" si="134"/>
        <v>0</v>
      </c>
      <c r="AH1227" s="108">
        <f ca="1">IF(AND('Dosage journalier ML1'!$B$6='suivi tunnel'!A1227,'Dosage journalier ML1'!$B$7='suivi tunnel'!B1227),'Dosage journalier ML1'!$B$153,0)</f>
        <v>0</v>
      </c>
      <c r="AJ1227" s="80">
        <f ca="1">IF(AND('Dosage journalier ML1'!$B$6='suivi tunnel'!A1227,'Dosage journalier ML1'!$B$7='suivi tunnel'!B1227),'Dosage journalier ML1'!$B$156,0)</f>
        <v>0</v>
      </c>
      <c r="AK1227" s="56">
        <f ca="1">IF(AND('Dosage journalier ML1'!$B$6='suivi tunnel'!A1227,'Dosage journalier ML1'!$B$7='suivi tunnel'!B1227),'Dosage journalier ML1'!$B$162,0)</f>
        <v>0</v>
      </c>
      <c r="AL1227" s="111">
        <f ca="1">IF(AND('Dosage journalier ML1'!$B$6='suivi tunnel'!A1227,'Dosage journalier ML1'!$B$7='suivi tunnel'!B1227),'Dosage journalier ML1'!$B$126,0)</f>
        <v>0</v>
      </c>
      <c r="AM1227" s="111">
        <f ca="1">IF(AND('Dosage journalier ML1'!$B$6='suivi tunnel'!A1227,'Dosage journalier ML1'!$B$7='suivi tunnel'!B1227),'Dosage journalier ML1'!$B$127,0)</f>
        <v>0</v>
      </c>
      <c r="AN1227" s="60">
        <f t="shared" ca="1" si="127"/>
        <v>0</v>
      </c>
      <c r="AO1227" s="61">
        <f ca="1">IF(AND('Dosage journalier ML1'!$B$6='suivi tunnel'!A1227,'Dosage journalier ML1'!$B$7='suivi tunnel'!B1227),'Dosage journalier ML1'!$B$134,0)</f>
        <v>0</v>
      </c>
      <c r="AS1227" s="151">
        <v>300</v>
      </c>
      <c r="AT1227" s="151">
        <v>400</v>
      </c>
      <c r="AU1227" s="151">
        <v>20</v>
      </c>
      <c r="AV1227" s="151">
        <v>25</v>
      </c>
      <c r="AW1227" s="151">
        <v>7</v>
      </c>
      <c r="AX1227" s="151">
        <v>10</v>
      </c>
      <c r="AY1227" s="151">
        <v>2.7</v>
      </c>
      <c r="AZ1227" s="151">
        <v>3.3</v>
      </c>
      <c r="BA1227" s="151">
        <v>2</v>
      </c>
      <c r="BB1227" s="151">
        <v>2</v>
      </c>
      <c r="BC1227" s="151">
        <v>12</v>
      </c>
      <c r="BD1227" s="151">
        <v>50</v>
      </c>
      <c r="BE1227" s="151">
        <v>100</v>
      </c>
      <c r="BF1227" s="151">
        <v>11</v>
      </c>
      <c r="BG1227" s="151">
        <v>30</v>
      </c>
      <c r="BH1227" s="151">
        <v>50</v>
      </c>
      <c r="BI1227" s="151">
        <v>42</v>
      </c>
      <c r="BJ1227" s="151">
        <v>50</v>
      </c>
      <c r="BK1227" s="151">
        <v>8</v>
      </c>
      <c r="BL1227" s="151">
        <v>12</v>
      </c>
      <c r="BM1227" s="151">
        <v>5</v>
      </c>
      <c r="BN1227" s="151">
        <v>10</v>
      </c>
      <c r="BO1227" s="151">
        <v>36</v>
      </c>
      <c r="BP1227" s="151">
        <v>41</v>
      </c>
      <c r="BQ1227" s="151">
        <v>2.4</v>
      </c>
    </row>
    <row r="1228" spans="1:69" x14ac:dyDescent="0.25">
      <c r="A1228" s="154"/>
      <c r="C1228" s="23">
        <f ca="1">IF(AND('Dosage journalier ML1'!$B$6='suivi tunnel'!A1228,'Dosage journalier ML1'!$B$7='suivi tunnel'!B1228),'Dosage journalier ML1'!$B$27,0)</f>
        <v>0</v>
      </c>
      <c r="D1228" s="11">
        <f ca="1">IF(AND('Dosage journalier ML1'!$B$6='suivi tunnel'!A1228,'Dosage journalier ML1'!$B$7='suivi tunnel'!B1228),'Dosage journalier ML1'!$B$29,0)</f>
        <v>0</v>
      </c>
      <c r="E1228" s="11">
        <f t="shared" ca="1" si="128"/>
        <v>0</v>
      </c>
      <c r="F1228" s="11">
        <f t="shared" ca="1" si="133"/>
        <v>0</v>
      </c>
      <c r="G1228" s="11">
        <f ca="1">IF(AND('Dosage journalier ML1'!$B$6='suivi tunnel'!A1228,'Dosage journalier ML1'!$B$7='suivi tunnel'!B1228),'Dosage journalier ML1'!$B$23,0)</f>
        <v>0</v>
      </c>
      <c r="H1228" s="11">
        <f ca="1">IF(AND('Dosage journalier ML1'!$B$6='suivi tunnel'!A1228,'Dosage journalier ML1'!$B$7='suivi tunnel'!B1228),'Dosage journalier ML1'!$B$22,0)</f>
        <v>0</v>
      </c>
      <c r="I1228" s="11">
        <f ca="1">IF(AND('Dosage journalier ML1'!$B$6='suivi tunnel'!A1228,'Dosage journalier ML1'!$B$7='suivi tunnel'!B1228),'Dosage journalier ML1'!$B$38,0)</f>
        <v>0</v>
      </c>
      <c r="J1228" s="11">
        <f ca="1">IF(AND('Dosage journalier ML1'!$B$6='suivi tunnel'!A1228,'Dosage journalier ML1'!$B$7='suivi tunnel'!B1228),'Dosage journalier ML1'!$B$39,0)</f>
        <v>0</v>
      </c>
      <c r="K1228" s="125">
        <f t="shared" ca="1" si="129"/>
        <v>0</v>
      </c>
      <c r="L1228" s="24">
        <f ca="1">IF(AND('Dosage journalier ML1'!$B$6='suivi tunnel'!A1228,'Dosage journalier ML1'!$B$7='suivi tunnel'!B1228),'Dosage journalier ML1'!$B$24,0)</f>
        <v>0</v>
      </c>
      <c r="M1228" s="6">
        <f ca="1">IF(AND('Dosage journalier ML1'!$B$6='suivi tunnel'!A1228,'Dosage journalier ML1'!$B$7='suivi tunnel'!B1228),'Dosage journalier ML1'!$B$46,0)</f>
        <v>0</v>
      </c>
      <c r="N1228" s="104">
        <f ca="1">IF(AND('Dosage journalier ML1'!$B$6='suivi tunnel'!A1228,'Dosage journalier ML1'!$B$7='suivi tunnel'!B1228),'Dosage journalier ML1'!$B$59,0)</f>
        <v>0</v>
      </c>
      <c r="O1228" s="114">
        <f ca="1">IF(AND('Dosage journalier ML1'!$B$6='suivi tunnel'!A1228,'Dosage journalier ML1'!$B$7='suivi tunnel'!B1228),'Dosage journalier ML1'!$B$69,0)</f>
        <v>0</v>
      </c>
      <c r="P1228" s="25">
        <f t="shared" ca="1" si="131"/>
        <v>0</v>
      </c>
      <c r="Q1228" s="25">
        <f t="shared" ca="1" si="132"/>
        <v>0</v>
      </c>
      <c r="R1228" s="26">
        <f ca="1">IF(AND('Dosage journalier ML1'!$B$6='suivi tunnel'!A1228,'Dosage journalier ML1'!$B$7='suivi tunnel'!B1228),'Dosage journalier ML1'!$B$55,0)</f>
        <v>0</v>
      </c>
      <c r="S1228" s="26">
        <f ca="1">IF(AND('Dosage journalier ML1'!$B$6='suivi tunnel'!A1228,'Dosage journalier ML1'!$B$7='suivi tunnel'!B1228),'Dosage journalier ML1'!$B$54,0)</f>
        <v>0</v>
      </c>
      <c r="T1228" s="26">
        <f ca="1">IF(AND('Dosage journalier ML1'!$B$6='suivi tunnel'!A1228,'Dosage journalier ML1'!$B$7='suivi tunnel'!B1228),'Dosage journalier ML1'!$B$75,0)</f>
        <v>0</v>
      </c>
      <c r="U1228" s="121">
        <f t="shared" ca="1" si="130"/>
        <v>0</v>
      </c>
      <c r="V1228" s="38">
        <f ca="1">IF(AND('Dosage journalier ML1'!$B$6='suivi tunnel'!A1228,'Dosage journalier ML1'!$B$7='suivi tunnel'!B1228),'Dosage journalier ML1'!$B$56,0)</f>
        <v>0</v>
      </c>
      <c r="W1228" s="126">
        <f t="shared" ca="1" si="135"/>
        <v>0</v>
      </c>
      <c r="X1228" s="150">
        <f ca="1">IF(AND('Dosage journalier ML1'!$B$6='suivi tunnel'!A1228,'Dosage journalier ML1'!$B$7='suivi tunnel'!B1228),'Dosage journalier ML1'!$C$87,0)</f>
        <v>0</v>
      </c>
      <c r="Y1228" s="40">
        <f ca="1">IF(AND('Dosage journalier ML1'!$B$6='suivi tunnel'!A1228,'Dosage journalier ML1'!$B$7='suivi tunnel'!B1228),'Dosage journalier ML1'!$C$93,0)</f>
        <v>0</v>
      </c>
      <c r="Z1228" s="40">
        <f ca="1">IF(AND('Dosage journalier ML1'!$B$6='suivi tunnel'!A1228,'Dosage journalier ML1'!$B$7='suivi tunnel'!B1228),'Dosage journalier ML1'!$C$100,0)</f>
        <v>0</v>
      </c>
      <c r="AA1228" s="40">
        <f ca="1">IF(AND('Dosage journalier ML1'!$B$6='suivi tunnel'!A1228,'Dosage journalier ML1'!$B$7='suivi tunnel'!B1228),'Dosage journalier ML1'!$C$109,0)</f>
        <v>0</v>
      </c>
      <c r="AB1228" s="41">
        <f ca="1">IF(AND('Dosage journalier ML1'!$B$6='suivi tunnel'!A1228,'Dosage journalier ML1'!$B$7='suivi tunnel'!B1228),'Dosage journalier ML1'!$C$114,0)</f>
        <v>0</v>
      </c>
      <c r="AC1228" s="48">
        <f ca="1">IF(AND('Dosage journalier ML1'!$B$6='suivi tunnel'!A1228,'Dosage journalier ML1'!$B$7='suivi tunnel'!B1228),'Dosage journalier ML1'!$B$120,0)</f>
        <v>0</v>
      </c>
      <c r="AD1228" s="49">
        <f ca="1">IF(AND('Dosage journalier ML1'!$B$6='suivi tunnel'!A1228,'Dosage journalier ML1'!$B$7='suivi tunnel'!B1228),'Dosage journalier ML1'!$B$121,0)</f>
        <v>0</v>
      </c>
      <c r="AE1228" s="49">
        <f ca="1">IF(AND('Dosage journalier ML1'!$B$6='suivi tunnel'!A1228,'Dosage journalier ML1'!$B$7='suivi tunnel'!B1228),'Dosage journalier ML1'!$B$122,0)</f>
        <v>0</v>
      </c>
      <c r="AF1228" s="49">
        <f ca="1">IF(AND('Dosage journalier ML1'!$B$6='suivi tunnel'!A1228,'Dosage journalier ML1'!$B$7='suivi tunnel'!B1228),'Dosage journalier ML1'!$B$139,0)</f>
        <v>0</v>
      </c>
      <c r="AG1228" s="49">
        <f t="shared" ca="1" si="134"/>
        <v>0</v>
      </c>
      <c r="AH1228" s="108">
        <f ca="1">IF(AND('Dosage journalier ML1'!$B$6='suivi tunnel'!A1228,'Dosage journalier ML1'!$B$7='suivi tunnel'!B1228),'Dosage journalier ML1'!$B$153,0)</f>
        <v>0</v>
      </c>
      <c r="AJ1228" s="80">
        <f ca="1">IF(AND('Dosage journalier ML1'!$B$6='suivi tunnel'!A1228,'Dosage journalier ML1'!$B$7='suivi tunnel'!B1228),'Dosage journalier ML1'!$B$156,0)</f>
        <v>0</v>
      </c>
      <c r="AK1228" s="56">
        <f ca="1">IF(AND('Dosage journalier ML1'!$B$6='suivi tunnel'!A1228,'Dosage journalier ML1'!$B$7='suivi tunnel'!B1228),'Dosage journalier ML1'!$B$162,0)</f>
        <v>0</v>
      </c>
      <c r="AL1228" s="111">
        <f ca="1">IF(AND('Dosage journalier ML1'!$B$6='suivi tunnel'!A1228,'Dosage journalier ML1'!$B$7='suivi tunnel'!B1228),'Dosage journalier ML1'!$B$126,0)</f>
        <v>0</v>
      </c>
      <c r="AM1228" s="111">
        <f ca="1">IF(AND('Dosage journalier ML1'!$B$6='suivi tunnel'!A1228,'Dosage journalier ML1'!$B$7='suivi tunnel'!B1228),'Dosage journalier ML1'!$B$127,0)</f>
        <v>0</v>
      </c>
      <c r="AN1228" s="60">
        <f t="shared" ca="1" si="127"/>
        <v>0</v>
      </c>
      <c r="AO1228" s="61">
        <f ca="1">IF(AND('Dosage journalier ML1'!$B$6='suivi tunnel'!A1228,'Dosage journalier ML1'!$B$7='suivi tunnel'!B1228),'Dosage journalier ML1'!$B$134,0)</f>
        <v>0</v>
      </c>
      <c r="AS1228" s="151">
        <v>300</v>
      </c>
      <c r="AT1228" s="151">
        <v>400</v>
      </c>
      <c r="AU1228" s="151">
        <v>20</v>
      </c>
      <c r="AV1228" s="151">
        <v>25</v>
      </c>
      <c r="AW1228" s="151">
        <v>7</v>
      </c>
      <c r="AX1228" s="151">
        <v>10</v>
      </c>
      <c r="AY1228" s="151">
        <v>2.7</v>
      </c>
      <c r="AZ1228" s="151">
        <v>3.3</v>
      </c>
      <c r="BA1228" s="151">
        <v>2</v>
      </c>
      <c r="BB1228" s="151">
        <v>2</v>
      </c>
      <c r="BC1228" s="151">
        <v>12</v>
      </c>
      <c r="BD1228" s="151">
        <v>50</v>
      </c>
      <c r="BE1228" s="151">
        <v>100</v>
      </c>
      <c r="BF1228" s="151">
        <v>11</v>
      </c>
      <c r="BG1228" s="151">
        <v>30</v>
      </c>
      <c r="BH1228" s="151">
        <v>50</v>
      </c>
      <c r="BI1228" s="151">
        <v>42</v>
      </c>
      <c r="BJ1228" s="151">
        <v>50</v>
      </c>
      <c r="BK1228" s="151">
        <v>8</v>
      </c>
      <c r="BL1228" s="151">
        <v>12</v>
      </c>
      <c r="BM1228" s="151">
        <v>5</v>
      </c>
      <c r="BN1228" s="151">
        <v>10</v>
      </c>
      <c r="BO1228" s="151">
        <v>36</v>
      </c>
      <c r="BP1228" s="151">
        <v>41</v>
      </c>
      <c r="BQ1228" s="151">
        <v>2.4</v>
      </c>
    </row>
    <row r="1229" spans="1:69" x14ac:dyDescent="0.25">
      <c r="A1229" s="154"/>
      <c r="C1229" s="23">
        <f ca="1">IF(AND('Dosage journalier ML1'!$B$6='suivi tunnel'!A1229,'Dosage journalier ML1'!$B$7='suivi tunnel'!B1229),'Dosage journalier ML1'!$B$27,0)</f>
        <v>0</v>
      </c>
      <c r="D1229" s="11">
        <f ca="1">IF(AND('Dosage journalier ML1'!$B$6='suivi tunnel'!A1229,'Dosage journalier ML1'!$B$7='suivi tunnel'!B1229),'Dosage journalier ML1'!$B$29,0)</f>
        <v>0</v>
      </c>
      <c r="E1229" s="11">
        <f t="shared" ca="1" si="128"/>
        <v>0</v>
      </c>
      <c r="F1229" s="11">
        <f t="shared" ca="1" si="133"/>
        <v>0</v>
      </c>
      <c r="G1229" s="11">
        <f ca="1">IF(AND('Dosage journalier ML1'!$B$6='suivi tunnel'!A1229,'Dosage journalier ML1'!$B$7='suivi tunnel'!B1229),'Dosage journalier ML1'!$B$23,0)</f>
        <v>0</v>
      </c>
      <c r="H1229" s="11">
        <f ca="1">IF(AND('Dosage journalier ML1'!$B$6='suivi tunnel'!A1229,'Dosage journalier ML1'!$B$7='suivi tunnel'!B1229),'Dosage journalier ML1'!$B$22,0)</f>
        <v>0</v>
      </c>
      <c r="I1229" s="11">
        <f ca="1">IF(AND('Dosage journalier ML1'!$B$6='suivi tunnel'!A1229,'Dosage journalier ML1'!$B$7='suivi tunnel'!B1229),'Dosage journalier ML1'!$B$38,0)</f>
        <v>0</v>
      </c>
      <c r="J1229" s="11">
        <f ca="1">IF(AND('Dosage journalier ML1'!$B$6='suivi tunnel'!A1229,'Dosage journalier ML1'!$B$7='suivi tunnel'!B1229),'Dosage journalier ML1'!$B$39,0)</f>
        <v>0</v>
      </c>
      <c r="K1229" s="125">
        <f t="shared" ca="1" si="129"/>
        <v>0</v>
      </c>
      <c r="L1229" s="24">
        <f ca="1">IF(AND('Dosage journalier ML1'!$B$6='suivi tunnel'!A1229,'Dosage journalier ML1'!$B$7='suivi tunnel'!B1229),'Dosage journalier ML1'!$B$24,0)</f>
        <v>0</v>
      </c>
      <c r="M1229" s="6">
        <f ca="1">IF(AND('Dosage journalier ML1'!$B$6='suivi tunnel'!A1229,'Dosage journalier ML1'!$B$7='suivi tunnel'!B1229),'Dosage journalier ML1'!$B$46,0)</f>
        <v>0</v>
      </c>
      <c r="N1229" s="104">
        <f ca="1">IF(AND('Dosage journalier ML1'!$B$6='suivi tunnel'!A1229,'Dosage journalier ML1'!$B$7='suivi tunnel'!B1229),'Dosage journalier ML1'!$B$59,0)</f>
        <v>0</v>
      </c>
      <c r="O1229" s="114">
        <f ca="1">IF(AND('Dosage journalier ML1'!$B$6='suivi tunnel'!A1229,'Dosage journalier ML1'!$B$7='suivi tunnel'!B1229),'Dosage journalier ML1'!$B$69,0)</f>
        <v>0</v>
      </c>
      <c r="P1229" s="25">
        <f t="shared" ca="1" si="131"/>
        <v>0</v>
      </c>
      <c r="Q1229" s="25">
        <f t="shared" ca="1" si="132"/>
        <v>0</v>
      </c>
      <c r="R1229" s="26">
        <f ca="1">IF(AND('Dosage journalier ML1'!$B$6='suivi tunnel'!A1229,'Dosage journalier ML1'!$B$7='suivi tunnel'!B1229),'Dosage journalier ML1'!$B$55,0)</f>
        <v>0</v>
      </c>
      <c r="S1229" s="26">
        <f ca="1">IF(AND('Dosage journalier ML1'!$B$6='suivi tunnel'!A1229,'Dosage journalier ML1'!$B$7='suivi tunnel'!B1229),'Dosage journalier ML1'!$B$54,0)</f>
        <v>0</v>
      </c>
      <c r="T1229" s="26">
        <f ca="1">IF(AND('Dosage journalier ML1'!$B$6='suivi tunnel'!A1229,'Dosage journalier ML1'!$B$7='suivi tunnel'!B1229),'Dosage journalier ML1'!$B$75,0)</f>
        <v>0</v>
      </c>
      <c r="U1229" s="121">
        <f t="shared" ca="1" si="130"/>
        <v>0</v>
      </c>
      <c r="V1229" s="38">
        <f ca="1">IF(AND('Dosage journalier ML1'!$B$6='suivi tunnel'!A1229,'Dosage journalier ML1'!$B$7='suivi tunnel'!B1229),'Dosage journalier ML1'!$B$56,0)</f>
        <v>0</v>
      </c>
      <c r="W1229" s="126">
        <f t="shared" ca="1" si="135"/>
        <v>0</v>
      </c>
      <c r="X1229" s="150">
        <f ca="1">IF(AND('Dosage journalier ML1'!$B$6='suivi tunnel'!A1229,'Dosage journalier ML1'!$B$7='suivi tunnel'!B1229),'Dosage journalier ML1'!$C$87,0)</f>
        <v>0</v>
      </c>
      <c r="Y1229" s="40">
        <f ca="1">IF(AND('Dosage journalier ML1'!$B$6='suivi tunnel'!A1229,'Dosage journalier ML1'!$B$7='suivi tunnel'!B1229),'Dosage journalier ML1'!$C$93,0)</f>
        <v>0</v>
      </c>
      <c r="Z1229" s="40">
        <f ca="1">IF(AND('Dosage journalier ML1'!$B$6='suivi tunnel'!A1229,'Dosage journalier ML1'!$B$7='suivi tunnel'!B1229),'Dosage journalier ML1'!$C$100,0)</f>
        <v>0</v>
      </c>
      <c r="AA1229" s="40">
        <f ca="1">IF(AND('Dosage journalier ML1'!$B$6='suivi tunnel'!A1229,'Dosage journalier ML1'!$B$7='suivi tunnel'!B1229),'Dosage journalier ML1'!$C$109,0)</f>
        <v>0</v>
      </c>
      <c r="AB1229" s="41">
        <f ca="1">IF(AND('Dosage journalier ML1'!$B$6='suivi tunnel'!A1229,'Dosage journalier ML1'!$B$7='suivi tunnel'!B1229),'Dosage journalier ML1'!$C$114,0)</f>
        <v>0</v>
      </c>
      <c r="AC1229" s="48">
        <f ca="1">IF(AND('Dosage journalier ML1'!$B$6='suivi tunnel'!A1229,'Dosage journalier ML1'!$B$7='suivi tunnel'!B1229),'Dosage journalier ML1'!$B$120,0)</f>
        <v>0</v>
      </c>
      <c r="AD1229" s="49">
        <f ca="1">IF(AND('Dosage journalier ML1'!$B$6='suivi tunnel'!A1229,'Dosage journalier ML1'!$B$7='suivi tunnel'!B1229),'Dosage journalier ML1'!$B$121,0)</f>
        <v>0</v>
      </c>
      <c r="AE1229" s="49">
        <f ca="1">IF(AND('Dosage journalier ML1'!$B$6='suivi tunnel'!A1229,'Dosage journalier ML1'!$B$7='suivi tunnel'!B1229),'Dosage journalier ML1'!$B$122,0)</f>
        <v>0</v>
      </c>
      <c r="AF1229" s="49">
        <f ca="1">IF(AND('Dosage journalier ML1'!$B$6='suivi tunnel'!A1229,'Dosage journalier ML1'!$B$7='suivi tunnel'!B1229),'Dosage journalier ML1'!$B$139,0)</f>
        <v>0</v>
      </c>
      <c r="AG1229" s="49">
        <f t="shared" ca="1" si="134"/>
        <v>0</v>
      </c>
      <c r="AH1229" s="108">
        <f ca="1">IF(AND('Dosage journalier ML1'!$B$6='suivi tunnel'!A1229,'Dosage journalier ML1'!$B$7='suivi tunnel'!B1229),'Dosage journalier ML1'!$B$153,0)</f>
        <v>0</v>
      </c>
      <c r="AJ1229" s="80">
        <f ca="1">IF(AND('Dosage journalier ML1'!$B$6='suivi tunnel'!A1229,'Dosage journalier ML1'!$B$7='suivi tunnel'!B1229),'Dosage journalier ML1'!$B$156,0)</f>
        <v>0</v>
      </c>
      <c r="AK1229" s="56">
        <f ca="1">IF(AND('Dosage journalier ML1'!$B$6='suivi tunnel'!A1229,'Dosage journalier ML1'!$B$7='suivi tunnel'!B1229),'Dosage journalier ML1'!$B$162,0)</f>
        <v>0</v>
      </c>
      <c r="AL1229" s="111">
        <f ca="1">IF(AND('Dosage journalier ML1'!$B$6='suivi tunnel'!A1229,'Dosage journalier ML1'!$B$7='suivi tunnel'!B1229),'Dosage journalier ML1'!$B$126,0)</f>
        <v>0</v>
      </c>
      <c r="AM1229" s="111">
        <f ca="1">IF(AND('Dosage journalier ML1'!$B$6='suivi tunnel'!A1229,'Dosage journalier ML1'!$B$7='suivi tunnel'!B1229),'Dosage journalier ML1'!$B$127,0)</f>
        <v>0</v>
      </c>
      <c r="AN1229" s="60">
        <f t="shared" ca="1" si="127"/>
        <v>0</v>
      </c>
      <c r="AO1229" s="61">
        <f ca="1">IF(AND('Dosage journalier ML1'!$B$6='suivi tunnel'!A1229,'Dosage journalier ML1'!$B$7='suivi tunnel'!B1229),'Dosage journalier ML1'!$B$134,0)</f>
        <v>0</v>
      </c>
      <c r="AS1229" s="151">
        <v>300</v>
      </c>
      <c r="AT1229" s="151">
        <v>400</v>
      </c>
      <c r="AU1229" s="151">
        <v>20</v>
      </c>
      <c r="AV1229" s="151">
        <v>25</v>
      </c>
      <c r="AW1229" s="151">
        <v>7</v>
      </c>
      <c r="AX1229" s="151">
        <v>10</v>
      </c>
      <c r="AY1229" s="151">
        <v>2.7</v>
      </c>
      <c r="AZ1229" s="151">
        <v>3.3</v>
      </c>
      <c r="BA1229" s="151">
        <v>2</v>
      </c>
      <c r="BB1229" s="151">
        <v>2</v>
      </c>
      <c r="BC1229" s="151">
        <v>12</v>
      </c>
      <c r="BD1229" s="151">
        <v>50</v>
      </c>
      <c r="BE1229" s="151">
        <v>100</v>
      </c>
      <c r="BF1229" s="151">
        <v>11</v>
      </c>
      <c r="BG1229" s="151">
        <v>30</v>
      </c>
      <c r="BH1229" s="151">
        <v>50</v>
      </c>
      <c r="BI1229" s="151">
        <v>42</v>
      </c>
      <c r="BJ1229" s="151">
        <v>50</v>
      </c>
      <c r="BK1229" s="151">
        <v>8</v>
      </c>
      <c r="BL1229" s="151">
        <v>12</v>
      </c>
      <c r="BM1229" s="151">
        <v>5</v>
      </c>
      <c r="BN1229" s="151">
        <v>10</v>
      </c>
      <c r="BO1229" s="151">
        <v>36</v>
      </c>
      <c r="BP1229" s="151">
        <v>41</v>
      </c>
      <c r="BQ1229" s="151">
        <v>2.4</v>
      </c>
    </row>
    <row r="1230" spans="1:69" x14ac:dyDescent="0.25">
      <c r="A1230" s="154"/>
      <c r="C1230" s="23">
        <f ca="1">IF(AND('Dosage journalier ML1'!$B$6='suivi tunnel'!A1230,'Dosage journalier ML1'!$B$7='suivi tunnel'!B1230),'Dosage journalier ML1'!$B$27,0)</f>
        <v>0</v>
      </c>
      <c r="D1230" s="11">
        <f ca="1">IF(AND('Dosage journalier ML1'!$B$6='suivi tunnel'!A1230,'Dosage journalier ML1'!$B$7='suivi tunnel'!B1230),'Dosage journalier ML1'!$B$29,0)</f>
        <v>0</v>
      </c>
      <c r="E1230" s="11">
        <f t="shared" ca="1" si="128"/>
        <v>0</v>
      </c>
      <c r="F1230" s="11">
        <f t="shared" ca="1" si="133"/>
        <v>0</v>
      </c>
      <c r="G1230" s="11">
        <f ca="1">IF(AND('Dosage journalier ML1'!$B$6='suivi tunnel'!A1230,'Dosage journalier ML1'!$B$7='suivi tunnel'!B1230),'Dosage journalier ML1'!$B$23,0)</f>
        <v>0</v>
      </c>
      <c r="H1230" s="11">
        <f ca="1">IF(AND('Dosage journalier ML1'!$B$6='suivi tunnel'!A1230,'Dosage journalier ML1'!$B$7='suivi tunnel'!B1230),'Dosage journalier ML1'!$B$22,0)</f>
        <v>0</v>
      </c>
      <c r="I1230" s="11">
        <f ca="1">IF(AND('Dosage journalier ML1'!$B$6='suivi tunnel'!A1230,'Dosage journalier ML1'!$B$7='suivi tunnel'!B1230),'Dosage journalier ML1'!$B$38,0)</f>
        <v>0</v>
      </c>
      <c r="J1230" s="11">
        <f ca="1">IF(AND('Dosage journalier ML1'!$B$6='suivi tunnel'!A1230,'Dosage journalier ML1'!$B$7='suivi tunnel'!B1230),'Dosage journalier ML1'!$B$39,0)</f>
        <v>0</v>
      </c>
      <c r="K1230" s="125">
        <f t="shared" ca="1" si="129"/>
        <v>0</v>
      </c>
      <c r="L1230" s="24">
        <f ca="1">IF(AND('Dosage journalier ML1'!$B$6='suivi tunnel'!A1230,'Dosage journalier ML1'!$B$7='suivi tunnel'!B1230),'Dosage journalier ML1'!$B$24,0)</f>
        <v>0</v>
      </c>
      <c r="M1230" s="6">
        <f ca="1">IF(AND('Dosage journalier ML1'!$B$6='suivi tunnel'!A1230,'Dosage journalier ML1'!$B$7='suivi tunnel'!B1230),'Dosage journalier ML1'!$B$46,0)</f>
        <v>0</v>
      </c>
      <c r="N1230" s="104">
        <f ca="1">IF(AND('Dosage journalier ML1'!$B$6='suivi tunnel'!A1230,'Dosage journalier ML1'!$B$7='suivi tunnel'!B1230),'Dosage journalier ML1'!$B$59,0)</f>
        <v>0</v>
      </c>
      <c r="O1230" s="114">
        <f ca="1">IF(AND('Dosage journalier ML1'!$B$6='suivi tunnel'!A1230,'Dosage journalier ML1'!$B$7='suivi tunnel'!B1230),'Dosage journalier ML1'!$B$69,0)</f>
        <v>0</v>
      </c>
      <c r="P1230" s="25">
        <f t="shared" ca="1" si="131"/>
        <v>0</v>
      </c>
      <c r="Q1230" s="25">
        <f t="shared" ca="1" si="132"/>
        <v>0</v>
      </c>
      <c r="R1230" s="26">
        <f ca="1">IF(AND('Dosage journalier ML1'!$B$6='suivi tunnel'!A1230,'Dosage journalier ML1'!$B$7='suivi tunnel'!B1230),'Dosage journalier ML1'!$B$55,0)</f>
        <v>0</v>
      </c>
      <c r="S1230" s="26">
        <f ca="1">IF(AND('Dosage journalier ML1'!$B$6='suivi tunnel'!A1230,'Dosage journalier ML1'!$B$7='suivi tunnel'!B1230),'Dosage journalier ML1'!$B$54,0)</f>
        <v>0</v>
      </c>
      <c r="T1230" s="26">
        <f ca="1">IF(AND('Dosage journalier ML1'!$B$6='suivi tunnel'!A1230,'Dosage journalier ML1'!$B$7='suivi tunnel'!B1230),'Dosage journalier ML1'!$B$75,0)</f>
        <v>0</v>
      </c>
      <c r="U1230" s="121">
        <f t="shared" ca="1" si="130"/>
        <v>0</v>
      </c>
      <c r="V1230" s="38">
        <f ca="1">IF(AND('Dosage journalier ML1'!$B$6='suivi tunnel'!A1230,'Dosage journalier ML1'!$B$7='suivi tunnel'!B1230),'Dosage journalier ML1'!$B$56,0)</f>
        <v>0</v>
      </c>
      <c r="W1230" s="126">
        <f t="shared" ca="1" si="135"/>
        <v>0</v>
      </c>
      <c r="X1230" s="150">
        <f ca="1">IF(AND('Dosage journalier ML1'!$B$6='suivi tunnel'!A1230,'Dosage journalier ML1'!$B$7='suivi tunnel'!B1230),'Dosage journalier ML1'!$C$87,0)</f>
        <v>0</v>
      </c>
      <c r="Y1230" s="40">
        <f ca="1">IF(AND('Dosage journalier ML1'!$B$6='suivi tunnel'!A1230,'Dosage journalier ML1'!$B$7='suivi tunnel'!B1230),'Dosage journalier ML1'!$C$93,0)</f>
        <v>0</v>
      </c>
      <c r="Z1230" s="40">
        <f ca="1">IF(AND('Dosage journalier ML1'!$B$6='suivi tunnel'!A1230,'Dosage journalier ML1'!$B$7='suivi tunnel'!B1230),'Dosage journalier ML1'!$C$100,0)</f>
        <v>0</v>
      </c>
      <c r="AA1230" s="40">
        <f ca="1">IF(AND('Dosage journalier ML1'!$B$6='suivi tunnel'!A1230,'Dosage journalier ML1'!$B$7='suivi tunnel'!B1230),'Dosage journalier ML1'!$C$109,0)</f>
        <v>0</v>
      </c>
      <c r="AB1230" s="41">
        <f ca="1">IF(AND('Dosage journalier ML1'!$B$6='suivi tunnel'!A1230,'Dosage journalier ML1'!$B$7='suivi tunnel'!B1230),'Dosage journalier ML1'!$C$114,0)</f>
        <v>0</v>
      </c>
      <c r="AC1230" s="48">
        <f ca="1">IF(AND('Dosage journalier ML1'!$B$6='suivi tunnel'!A1230,'Dosage journalier ML1'!$B$7='suivi tunnel'!B1230),'Dosage journalier ML1'!$B$120,0)</f>
        <v>0</v>
      </c>
      <c r="AD1230" s="49">
        <f ca="1">IF(AND('Dosage journalier ML1'!$B$6='suivi tunnel'!A1230,'Dosage journalier ML1'!$B$7='suivi tunnel'!B1230),'Dosage journalier ML1'!$B$121,0)</f>
        <v>0</v>
      </c>
      <c r="AE1230" s="49">
        <f ca="1">IF(AND('Dosage journalier ML1'!$B$6='suivi tunnel'!A1230,'Dosage journalier ML1'!$B$7='suivi tunnel'!B1230),'Dosage journalier ML1'!$B$122,0)</f>
        <v>0</v>
      </c>
      <c r="AF1230" s="49">
        <f ca="1">IF(AND('Dosage journalier ML1'!$B$6='suivi tunnel'!A1230,'Dosage journalier ML1'!$B$7='suivi tunnel'!B1230),'Dosage journalier ML1'!$B$139,0)</f>
        <v>0</v>
      </c>
      <c r="AG1230" s="49">
        <f t="shared" ca="1" si="134"/>
        <v>0</v>
      </c>
      <c r="AH1230" s="108">
        <f ca="1">IF(AND('Dosage journalier ML1'!$B$6='suivi tunnel'!A1230,'Dosage journalier ML1'!$B$7='suivi tunnel'!B1230),'Dosage journalier ML1'!$B$153,0)</f>
        <v>0</v>
      </c>
      <c r="AJ1230" s="80">
        <f ca="1">IF(AND('Dosage journalier ML1'!$B$6='suivi tunnel'!A1230,'Dosage journalier ML1'!$B$7='suivi tunnel'!B1230),'Dosage journalier ML1'!$B$156,0)</f>
        <v>0</v>
      </c>
      <c r="AK1230" s="56">
        <f ca="1">IF(AND('Dosage journalier ML1'!$B$6='suivi tunnel'!A1230,'Dosage journalier ML1'!$B$7='suivi tunnel'!B1230),'Dosage journalier ML1'!$B$162,0)</f>
        <v>0</v>
      </c>
      <c r="AL1230" s="111">
        <f ca="1">IF(AND('Dosage journalier ML1'!$B$6='suivi tunnel'!A1230,'Dosage journalier ML1'!$B$7='suivi tunnel'!B1230),'Dosage journalier ML1'!$B$126,0)</f>
        <v>0</v>
      </c>
      <c r="AM1230" s="111">
        <f ca="1">IF(AND('Dosage journalier ML1'!$B$6='suivi tunnel'!A1230,'Dosage journalier ML1'!$B$7='suivi tunnel'!B1230),'Dosage journalier ML1'!$B$127,0)</f>
        <v>0</v>
      </c>
      <c r="AN1230" s="60">
        <f t="shared" ca="1" si="127"/>
        <v>0</v>
      </c>
      <c r="AO1230" s="61">
        <f ca="1">IF(AND('Dosage journalier ML1'!$B$6='suivi tunnel'!A1230,'Dosage journalier ML1'!$B$7='suivi tunnel'!B1230),'Dosage journalier ML1'!$B$134,0)</f>
        <v>0</v>
      </c>
      <c r="AS1230" s="151">
        <v>300</v>
      </c>
      <c r="AT1230" s="151">
        <v>400</v>
      </c>
      <c r="AU1230" s="151">
        <v>20</v>
      </c>
      <c r="AV1230" s="151">
        <v>25</v>
      </c>
      <c r="AW1230" s="151">
        <v>7</v>
      </c>
      <c r="AX1230" s="151">
        <v>10</v>
      </c>
      <c r="AY1230" s="151">
        <v>2.7</v>
      </c>
      <c r="AZ1230" s="151">
        <v>3.3</v>
      </c>
      <c r="BA1230" s="151">
        <v>2</v>
      </c>
      <c r="BB1230" s="151">
        <v>2</v>
      </c>
      <c r="BC1230" s="151">
        <v>12</v>
      </c>
      <c r="BD1230" s="151">
        <v>50</v>
      </c>
      <c r="BE1230" s="151">
        <v>100</v>
      </c>
      <c r="BF1230" s="151">
        <v>11</v>
      </c>
      <c r="BG1230" s="151">
        <v>30</v>
      </c>
      <c r="BH1230" s="151">
        <v>50</v>
      </c>
      <c r="BI1230" s="151">
        <v>42</v>
      </c>
      <c r="BJ1230" s="151">
        <v>50</v>
      </c>
      <c r="BK1230" s="151">
        <v>8</v>
      </c>
      <c r="BL1230" s="151">
        <v>12</v>
      </c>
      <c r="BM1230" s="151">
        <v>5</v>
      </c>
      <c r="BN1230" s="151">
        <v>10</v>
      </c>
      <c r="BO1230" s="151">
        <v>36</v>
      </c>
      <c r="BP1230" s="151">
        <v>41</v>
      </c>
      <c r="BQ1230" s="151">
        <v>2.4</v>
      </c>
    </row>
    <row r="1231" spans="1:69" x14ac:dyDescent="0.25">
      <c r="A1231" s="154"/>
      <c r="C1231" s="23">
        <f ca="1">IF(AND('Dosage journalier ML1'!$B$6='suivi tunnel'!A1231,'Dosage journalier ML1'!$B$7='suivi tunnel'!B1231),'Dosage journalier ML1'!$B$27,0)</f>
        <v>0</v>
      </c>
      <c r="D1231" s="11">
        <f ca="1">IF(AND('Dosage journalier ML1'!$B$6='suivi tunnel'!A1231,'Dosage journalier ML1'!$B$7='suivi tunnel'!B1231),'Dosage journalier ML1'!$B$29,0)</f>
        <v>0</v>
      </c>
      <c r="E1231" s="11">
        <f t="shared" ca="1" si="128"/>
        <v>0</v>
      </c>
      <c r="F1231" s="11">
        <f t="shared" ca="1" si="133"/>
        <v>0</v>
      </c>
      <c r="G1231" s="11">
        <f ca="1">IF(AND('Dosage journalier ML1'!$B$6='suivi tunnel'!A1231,'Dosage journalier ML1'!$B$7='suivi tunnel'!B1231),'Dosage journalier ML1'!$B$23,0)</f>
        <v>0</v>
      </c>
      <c r="H1231" s="11">
        <f ca="1">IF(AND('Dosage journalier ML1'!$B$6='suivi tunnel'!A1231,'Dosage journalier ML1'!$B$7='suivi tunnel'!B1231),'Dosage journalier ML1'!$B$22,0)</f>
        <v>0</v>
      </c>
      <c r="I1231" s="11">
        <f ca="1">IF(AND('Dosage journalier ML1'!$B$6='suivi tunnel'!A1231,'Dosage journalier ML1'!$B$7='suivi tunnel'!B1231),'Dosage journalier ML1'!$B$38,0)</f>
        <v>0</v>
      </c>
      <c r="J1231" s="11">
        <f ca="1">IF(AND('Dosage journalier ML1'!$B$6='suivi tunnel'!A1231,'Dosage journalier ML1'!$B$7='suivi tunnel'!B1231),'Dosage journalier ML1'!$B$39,0)</f>
        <v>0</v>
      </c>
      <c r="K1231" s="125">
        <f t="shared" ca="1" si="129"/>
        <v>0</v>
      </c>
      <c r="L1231" s="24">
        <f ca="1">IF(AND('Dosage journalier ML1'!$B$6='suivi tunnel'!A1231,'Dosage journalier ML1'!$B$7='suivi tunnel'!B1231),'Dosage journalier ML1'!$B$24,0)</f>
        <v>0</v>
      </c>
      <c r="M1231" s="6">
        <f ca="1">IF(AND('Dosage journalier ML1'!$B$6='suivi tunnel'!A1231,'Dosage journalier ML1'!$B$7='suivi tunnel'!B1231),'Dosage journalier ML1'!$B$46,0)</f>
        <v>0</v>
      </c>
      <c r="N1231" s="104">
        <f ca="1">IF(AND('Dosage journalier ML1'!$B$6='suivi tunnel'!A1231,'Dosage journalier ML1'!$B$7='suivi tunnel'!B1231),'Dosage journalier ML1'!$B$59,0)</f>
        <v>0</v>
      </c>
      <c r="O1231" s="114">
        <f ca="1">IF(AND('Dosage journalier ML1'!$B$6='suivi tunnel'!A1231,'Dosage journalier ML1'!$B$7='suivi tunnel'!B1231),'Dosage journalier ML1'!$B$69,0)</f>
        <v>0</v>
      </c>
      <c r="P1231" s="25">
        <f t="shared" ca="1" si="131"/>
        <v>0</v>
      </c>
      <c r="Q1231" s="25">
        <f t="shared" ca="1" si="132"/>
        <v>0</v>
      </c>
      <c r="R1231" s="26">
        <f ca="1">IF(AND('Dosage journalier ML1'!$B$6='suivi tunnel'!A1231,'Dosage journalier ML1'!$B$7='suivi tunnel'!B1231),'Dosage journalier ML1'!$B$55,0)</f>
        <v>0</v>
      </c>
      <c r="S1231" s="26">
        <f ca="1">IF(AND('Dosage journalier ML1'!$B$6='suivi tunnel'!A1231,'Dosage journalier ML1'!$B$7='suivi tunnel'!B1231),'Dosage journalier ML1'!$B$54,0)</f>
        <v>0</v>
      </c>
      <c r="T1231" s="26">
        <f ca="1">IF(AND('Dosage journalier ML1'!$B$6='suivi tunnel'!A1231,'Dosage journalier ML1'!$B$7='suivi tunnel'!B1231),'Dosage journalier ML1'!$B$75,0)</f>
        <v>0</v>
      </c>
      <c r="U1231" s="121">
        <f t="shared" ca="1" si="130"/>
        <v>0</v>
      </c>
      <c r="V1231" s="38">
        <f ca="1">IF(AND('Dosage journalier ML1'!$B$6='suivi tunnel'!A1231,'Dosage journalier ML1'!$B$7='suivi tunnel'!B1231),'Dosage journalier ML1'!$B$56,0)</f>
        <v>0</v>
      </c>
      <c r="W1231" s="126">
        <f t="shared" ca="1" si="135"/>
        <v>0</v>
      </c>
      <c r="X1231" s="150">
        <f ca="1">IF(AND('Dosage journalier ML1'!$B$6='suivi tunnel'!A1231,'Dosage journalier ML1'!$B$7='suivi tunnel'!B1231),'Dosage journalier ML1'!$C$87,0)</f>
        <v>0</v>
      </c>
      <c r="Y1231" s="40">
        <f ca="1">IF(AND('Dosage journalier ML1'!$B$6='suivi tunnel'!A1231,'Dosage journalier ML1'!$B$7='suivi tunnel'!B1231),'Dosage journalier ML1'!$C$93,0)</f>
        <v>0</v>
      </c>
      <c r="Z1231" s="40">
        <f ca="1">IF(AND('Dosage journalier ML1'!$B$6='suivi tunnel'!A1231,'Dosage journalier ML1'!$B$7='suivi tunnel'!B1231),'Dosage journalier ML1'!$C$100,0)</f>
        <v>0</v>
      </c>
      <c r="AA1231" s="40">
        <f ca="1">IF(AND('Dosage journalier ML1'!$B$6='suivi tunnel'!A1231,'Dosage journalier ML1'!$B$7='suivi tunnel'!B1231),'Dosage journalier ML1'!$C$109,0)</f>
        <v>0</v>
      </c>
      <c r="AB1231" s="41">
        <f ca="1">IF(AND('Dosage journalier ML1'!$B$6='suivi tunnel'!A1231,'Dosage journalier ML1'!$B$7='suivi tunnel'!B1231),'Dosage journalier ML1'!$C$114,0)</f>
        <v>0</v>
      </c>
      <c r="AC1231" s="48">
        <f ca="1">IF(AND('Dosage journalier ML1'!$B$6='suivi tunnel'!A1231,'Dosage journalier ML1'!$B$7='suivi tunnel'!B1231),'Dosage journalier ML1'!$B$120,0)</f>
        <v>0</v>
      </c>
      <c r="AD1231" s="49">
        <f ca="1">IF(AND('Dosage journalier ML1'!$B$6='suivi tunnel'!A1231,'Dosage journalier ML1'!$B$7='suivi tunnel'!B1231),'Dosage journalier ML1'!$B$121,0)</f>
        <v>0</v>
      </c>
      <c r="AE1231" s="49">
        <f ca="1">IF(AND('Dosage journalier ML1'!$B$6='suivi tunnel'!A1231,'Dosage journalier ML1'!$B$7='suivi tunnel'!B1231),'Dosage journalier ML1'!$B$122,0)</f>
        <v>0</v>
      </c>
      <c r="AF1231" s="49">
        <f ca="1">IF(AND('Dosage journalier ML1'!$B$6='suivi tunnel'!A1231,'Dosage journalier ML1'!$B$7='suivi tunnel'!B1231),'Dosage journalier ML1'!$B$139,0)</f>
        <v>0</v>
      </c>
      <c r="AG1231" s="49">
        <f t="shared" ca="1" si="134"/>
        <v>0</v>
      </c>
      <c r="AH1231" s="108">
        <f ca="1">IF(AND('Dosage journalier ML1'!$B$6='suivi tunnel'!A1231,'Dosage journalier ML1'!$B$7='suivi tunnel'!B1231),'Dosage journalier ML1'!$B$153,0)</f>
        <v>0</v>
      </c>
      <c r="AJ1231" s="80">
        <f ca="1">IF(AND('Dosage journalier ML1'!$B$6='suivi tunnel'!A1231,'Dosage journalier ML1'!$B$7='suivi tunnel'!B1231),'Dosage journalier ML1'!$B$156,0)</f>
        <v>0</v>
      </c>
      <c r="AK1231" s="56">
        <f ca="1">IF(AND('Dosage journalier ML1'!$B$6='suivi tunnel'!A1231,'Dosage journalier ML1'!$B$7='suivi tunnel'!B1231),'Dosage journalier ML1'!$B$162,0)</f>
        <v>0</v>
      </c>
      <c r="AL1231" s="111">
        <f ca="1">IF(AND('Dosage journalier ML1'!$B$6='suivi tunnel'!A1231,'Dosage journalier ML1'!$B$7='suivi tunnel'!B1231),'Dosage journalier ML1'!$B$126,0)</f>
        <v>0</v>
      </c>
      <c r="AM1231" s="111">
        <f ca="1">IF(AND('Dosage journalier ML1'!$B$6='suivi tunnel'!A1231,'Dosage journalier ML1'!$B$7='suivi tunnel'!B1231),'Dosage journalier ML1'!$B$127,0)</f>
        <v>0</v>
      </c>
      <c r="AN1231" s="60">
        <f t="shared" ca="1" si="127"/>
        <v>0</v>
      </c>
      <c r="AO1231" s="61">
        <f ca="1">IF(AND('Dosage journalier ML1'!$B$6='suivi tunnel'!A1231,'Dosage journalier ML1'!$B$7='suivi tunnel'!B1231),'Dosage journalier ML1'!$B$134,0)</f>
        <v>0</v>
      </c>
      <c r="AS1231" s="151">
        <v>300</v>
      </c>
      <c r="AT1231" s="151">
        <v>400</v>
      </c>
      <c r="AU1231" s="151">
        <v>20</v>
      </c>
      <c r="AV1231" s="151">
        <v>25</v>
      </c>
      <c r="AW1231" s="151">
        <v>7</v>
      </c>
      <c r="AX1231" s="151">
        <v>10</v>
      </c>
      <c r="AY1231" s="151">
        <v>2.7</v>
      </c>
      <c r="AZ1231" s="151">
        <v>3.3</v>
      </c>
      <c r="BA1231" s="151">
        <v>2</v>
      </c>
      <c r="BB1231" s="151">
        <v>2</v>
      </c>
      <c r="BC1231" s="151">
        <v>12</v>
      </c>
      <c r="BD1231" s="151">
        <v>50</v>
      </c>
      <c r="BE1231" s="151">
        <v>100</v>
      </c>
      <c r="BF1231" s="151">
        <v>11</v>
      </c>
      <c r="BG1231" s="151">
        <v>30</v>
      </c>
      <c r="BH1231" s="151">
        <v>50</v>
      </c>
      <c r="BI1231" s="151">
        <v>42</v>
      </c>
      <c r="BJ1231" s="151">
        <v>50</v>
      </c>
      <c r="BK1231" s="151">
        <v>8</v>
      </c>
      <c r="BL1231" s="151">
        <v>12</v>
      </c>
      <c r="BM1231" s="151">
        <v>5</v>
      </c>
      <c r="BN1231" s="151">
        <v>10</v>
      </c>
      <c r="BO1231" s="151">
        <v>36</v>
      </c>
      <c r="BP1231" s="151">
        <v>41</v>
      </c>
      <c r="BQ1231" s="151">
        <v>2.4</v>
      </c>
    </row>
    <row r="1232" spans="1:69" x14ac:dyDescent="0.25">
      <c r="A1232" s="154"/>
      <c r="C1232" s="23">
        <f ca="1">IF(AND('Dosage journalier ML1'!$B$6='suivi tunnel'!A1232,'Dosage journalier ML1'!$B$7='suivi tunnel'!B1232),'Dosage journalier ML1'!$B$27,0)</f>
        <v>0</v>
      </c>
      <c r="D1232" s="11">
        <f ca="1">IF(AND('Dosage journalier ML1'!$B$6='suivi tunnel'!A1232,'Dosage journalier ML1'!$B$7='suivi tunnel'!B1232),'Dosage journalier ML1'!$B$29,0)</f>
        <v>0</v>
      </c>
      <c r="E1232" s="11">
        <f t="shared" ca="1" si="128"/>
        <v>0</v>
      </c>
      <c r="F1232" s="11">
        <f t="shared" ca="1" si="133"/>
        <v>0</v>
      </c>
      <c r="G1232" s="11">
        <f ca="1">IF(AND('Dosage journalier ML1'!$B$6='suivi tunnel'!A1232,'Dosage journalier ML1'!$B$7='suivi tunnel'!B1232),'Dosage journalier ML1'!$B$23,0)</f>
        <v>0</v>
      </c>
      <c r="H1232" s="11">
        <f ca="1">IF(AND('Dosage journalier ML1'!$B$6='suivi tunnel'!A1232,'Dosage journalier ML1'!$B$7='suivi tunnel'!B1232),'Dosage journalier ML1'!$B$22,0)</f>
        <v>0</v>
      </c>
      <c r="I1232" s="11">
        <f ca="1">IF(AND('Dosage journalier ML1'!$B$6='suivi tunnel'!A1232,'Dosage journalier ML1'!$B$7='suivi tunnel'!B1232),'Dosage journalier ML1'!$B$38,0)</f>
        <v>0</v>
      </c>
      <c r="J1232" s="11">
        <f ca="1">IF(AND('Dosage journalier ML1'!$B$6='suivi tunnel'!A1232,'Dosage journalier ML1'!$B$7='suivi tunnel'!B1232),'Dosage journalier ML1'!$B$39,0)</f>
        <v>0</v>
      </c>
      <c r="K1232" s="125">
        <f t="shared" ca="1" si="129"/>
        <v>0</v>
      </c>
      <c r="L1232" s="24">
        <f ca="1">IF(AND('Dosage journalier ML1'!$B$6='suivi tunnel'!A1232,'Dosage journalier ML1'!$B$7='suivi tunnel'!B1232),'Dosage journalier ML1'!$B$24,0)</f>
        <v>0</v>
      </c>
      <c r="M1232" s="6">
        <f ca="1">IF(AND('Dosage journalier ML1'!$B$6='suivi tunnel'!A1232,'Dosage journalier ML1'!$B$7='suivi tunnel'!B1232),'Dosage journalier ML1'!$B$46,0)</f>
        <v>0</v>
      </c>
      <c r="N1232" s="104">
        <f ca="1">IF(AND('Dosage journalier ML1'!$B$6='suivi tunnel'!A1232,'Dosage journalier ML1'!$B$7='suivi tunnel'!B1232),'Dosage journalier ML1'!$B$59,0)</f>
        <v>0</v>
      </c>
      <c r="O1232" s="114">
        <f ca="1">IF(AND('Dosage journalier ML1'!$B$6='suivi tunnel'!A1232,'Dosage journalier ML1'!$B$7='suivi tunnel'!B1232),'Dosage journalier ML1'!$B$69,0)</f>
        <v>0</v>
      </c>
      <c r="P1232" s="25">
        <f t="shared" ca="1" si="131"/>
        <v>0</v>
      </c>
      <c r="Q1232" s="25">
        <f t="shared" ca="1" si="132"/>
        <v>0</v>
      </c>
      <c r="R1232" s="26">
        <f ca="1">IF(AND('Dosage journalier ML1'!$B$6='suivi tunnel'!A1232,'Dosage journalier ML1'!$B$7='suivi tunnel'!B1232),'Dosage journalier ML1'!$B$55,0)</f>
        <v>0</v>
      </c>
      <c r="S1232" s="26">
        <f ca="1">IF(AND('Dosage journalier ML1'!$B$6='suivi tunnel'!A1232,'Dosage journalier ML1'!$B$7='suivi tunnel'!B1232),'Dosage journalier ML1'!$B$54,0)</f>
        <v>0</v>
      </c>
      <c r="T1232" s="26">
        <f ca="1">IF(AND('Dosage journalier ML1'!$B$6='suivi tunnel'!A1232,'Dosage journalier ML1'!$B$7='suivi tunnel'!B1232),'Dosage journalier ML1'!$B$75,0)</f>
        <v>0</v>
      </c>
      <c r="U1232" s="121">
        <f t="shared" ca="1" si="130"/>
        <v>0</v>
      </c>
      <c r="V1232" s="38">
        <f ca="1">IF(AND('Dosage journalier ML1'!$B$6='suivi tunnel'!A1232,'Dosage journalier ML1'!$B$7='suivi tunnel'!B1232),'Dosage journalier ML1'!$B$56,0)</f>
        <v>0</v>
      </c>
      <c r="W1232" s="126">
        <f t="shared" ca="1" si="135"/>
        <v>0</v>
      </c>
      <c r="X1232" s="150">
        <f ca="1">IF(AND('Dosage journalier ML1'!$B$6='suivi tunnel'!A1232,'Dosage journalier ML1'!$B$7='suivi tunnel'!B1232),'Dosage journalier ML1'!$C$87,0)</f>
        <v>0</v>
      </c>
      <c r="Y1232" s="40">
        <f ca="1">IF(AND('Dosage journalier ML1'!$B$6='suivi tunnel'!A1232,'Dosage journalier ML1'!$B$7='suivi tunnel'!B1232),'Dosage journalier ML1'!$C$93,0)</f>
        <v>0</v>
      </c>
      <c r="Z1232" s="40">
        <f ca="1">IF(AND('Dosage journalier ML1'!$B$6='suivi tunnel'!A1232,'Dosage journalier ML1'!$B$7='suivi tunnel'!B1232),'Dosage journalier ML1'!$C$100,0)</f>
        <v>0</v>
      </c>
      <c r="AA1232" s="40">
        <f ca="1">IF(AND('Dosage journalier ML1'!$B$6='suivi tunnel'!A1232,'Dosage journalier ML1'!$B$7='suivi tunnel'!B1232),'Dosage journalier ML1'!$C$109,0)</f>
        <v>0</v>
      </c>
      <c r="AB1232" s="41">
        <f ca="1">IF(AND('Dosage journalier ML1'!$B$6='suivi tunnel'!A1232,'Dosage journalier ML1'!$B$7='suivi tunnel'!B1232),'Dosage journalier ML1'!$C$114,0)</f>
        <v>0</v>
      </c>
      <c r="AC1232" s="48">
        <f ca="1">IF(AND('Dosage journalier ML1'!$B$6='suivi tunnel'!A1232,'Dosage journalier ML1'!$B$7='suivi tunnel'!B1232),'Dosage journalier ML1'!$B$120,0)</f>
        <v>0</v>
      </c>
      <c r="AD1232" s="49">
        <f ca="1">IF(AND('Dosage journalier ML1'!$B$6='suivi tunnel'!A1232,'Dosage journalier ML1'!$B$7='suivi tunnel'!B1232),'Dosage journalier ML1'!$B$121,0)</f>
        <v>0</v>
      </c>
      <c r="AE1232" s="49">
        <f ca="1">IF(AND('Dosage journalier ML1'!$B$6='suivi tunnel'!A1232,'Dosage journalier ML1'!$B$7='suivi tunnel'!B1232),'Dosage journalier ML1'!$B$122,0)</f>
        <v>0</v>
      </c>
      <c r="AF1232" s="49">
        <f ca="1">IF(AND('Dosage journalier ML1'!$B$6='suivi tunnel'!A1232,'Dosage journalier ML1'!$B$7='suivi tunnel'!B1232),'Dosage journalier ML1'!$B$139,0)</f>
        <v>0</v>
      </c>
      <c r="AG1232" s="49">
        <f t="shared" ca="1" si="134"/>
        <v>0</v>
      </c>
      <c r="AH1232" s="108">
        <f ca="1">IF(AND('Dosage journalier ML1'!$B$6='suivi tunnel'!A1232,'Dosage journalier ML1'!$B$7='suivi tunnel'!B1232),'Dosage journalier ML1'!$B$153,0)</f>
        <v>0</v>
      </c>
      <c r="AJ1232" s="80">
        <f ca="1">IF(AND('Dosage journalier ML1'!$B$6='suivi tunnel'!A1232,'Dosage journalier ML1'!$B$7='suivi tunnel'!B1232),'Dosage journalier ML1'!$B$156,0)</f>
        <v>0</v>
      </c>
      <c r="AK1232" s="56">
        <f ca="1">IF(AND('Dosage journalier ML1'!$B$6='suivi tunnel'!A1232,'Dosage journalier ML1'!$B$7='suivi tunnel'!B1232),'Dosage journalier ML1'!$B$162,0)</f>
        <v>0</v>
      </c>
      <c r="AL1232" s="111">
        <f ca="1">IF(AND('Dosage journalier ML1'!$B$6='suivi tunnel'!A1232,'Dosage journalier ML1'!$B$7='suivi tunnel'!B1232),'Dosage journalier ML1'!$B$126,0)</f>
        <v>0</v>
      </c>
      <c r="AM1232" s="111">
        <f ca="1">IF(AND('Dosage journalier ML1'!$B$6='suivi tunnel'!A1232,'Dosage journalier ML1'!$B$7='suivi tunnel'!B1232),'Dosage journalier ML1'!$B$127,0)</f>
        <v>0</v>
      </c>
      <c r="AN1232" s="60">
        <f t="shared" ca="1" si="127"/>
        <v>0</v>
      </c>
      <c r="AO1232" s="61">
        <f ca="1">IF(AND('Dosage journalier ML1'!$B$6='suivi tunnel'!A1232,'Dosage journalier ML1'!$B$7='suivi tunnel'!B1232),'Dosage journalier ML1'!$B$134,0)</f>
        <v>0</v>
      </c>
      <c r="AS1232" s="151">
        <v>300</v>
      </c>
      <c r="AT1232" s="151">
        <v>400</v>
      </c>
      <c r="AU1232" s="151">
        <v>20</v>
      </c>
      <c r="AV1232" s="151">
        <v>25</v>
      </c>
      <c r="AW1232" s="151">
        <v>7</v>
      </c>
      <c r="AX1232" s="151">
        <v>10</v>
      </c>
      <c r="AY1232" s="151">
        <v>2.7</v>
      </c>
      <c r="AZ1232" s="151">
        <v>3.3</v>
      </c>
      <c r="BA1232" s="151">
        <v>2</v>
      </c>
      <c r="BB1232" s="151">
        <v>2</v>
      </c>
      <c r="BC1232" s="151">
        <v>12</v>
      </c>
      <c r="BD1232" s="151">
        <v>50</v>
      </c>
      <c r="BE1232" s="151">
        <v>100</v>
      </c>
      <c r="BF1232" s="151">
        <v>11</v>
      </c>
      <c r="BG1232" s="151">
        <v>30</v>
      </c>
      <c r="BH1232" s="151">
        <v>50</v>
      </c>
      <c r="BI1232" s="151">
        <v>42</v>
      </c>
      <c r="BJ1232" s="151">
        <v>50</v>
      </c>
      <c r="BK1232" s="151">
        <v>8</v>
      </c>
      <c r="BL1232" s="151">
        <v>12</v>
      </c>
      <c r="BM1232" s="151">
        <v>5</v>
      </c>
      <c r="BN1232" s="151">
        <v>10</v>
      </c>
      <c r="BO1232" s="151">
        <v>36</v>
      </c>
      <c r="BP1232" s="151">
        <v>41</v>
      </c>
      <c r="BQ1232" s="151">
        <v>2.4</v>
      </c>
    </row>
    <row r="1233" spans="1:69" x14ac:dyDescent="0.25">
      <c r="A1233" s="154"/>
      <c r="C1233" s="23">
        <f ca="1">IF(AND('Dosage journalier ML1'!$B$6='suivi tunnel'!A1233,'Dosage journalier ML1'!$B$7='suivi tunnel'!B1233),'Dosage journalier ML1'!$B$27,0)</f>
        <v>0</v>
      </c>
      <c r="D1233" s="11">
        <f ca="1">IF(AND('Dosage journalier ML1'!$B$6='suivi tunnel'!A1233,'Dosage journalier ML1'!$B$7='suivi tunnel'!B1233),'Dosage journalier ML1'!$B$29,0)</f>
        <v>0</v>
      </c>
      <c r="E1233" s="11">
        <f t="shared" ca="1" si="128"/>
        <v>0</v>
      </c>
      <c r="F1233" s="11">
        <f t="shared" ca="1" si="133"/>
        <v>0</v>
      </c>
      <c r="G1233" s="11">
        <f ca="1">IF(AND('Dosage journalier ML1'!$B$6='suivi tunnel'!A1233,'Dosage journalier ML1'!$B$7='suivi tunnel'!B1233),'Dosage journalier ML1'!$B$23,0)</f>
        <v>0</v>
      </c>
      <c r="H1233" s="11">
        <f ca="1">IF(AND('Dosage journalier ML1'!$B$6='suivi tunnel'!A1233,'Dosage journalier ML1'!$B$7='suivi tunnel'!B1233),'Dosage journalier ML1'!$B$22,0)</f>
        <v>0</v>
      </c>
      <c r="I1233" s="11">
        <f ca="1">IF(AND('Dosage journalier ML1'!$B$6='suivi tunnel'!A1233,'Dosage journalier ML1'!$B$7='suivi tunnel'!B1233),'Dosage journalier ML1'!$B$38,0)</f>
        <v>0</v>
      </c>
      <c r="J1233" s="11">
        <f ca="1">IF(AND('Dosage journalier ML1'!$B$6='suivi tunnel'!A1233,'Dosage journalier ML1'!$B$7='suivi tunnel'!B1233),'Dosage journalier ML1'!$B$39,0)</f>
        <v>0</v>
      </c>
      <c r="K1233" s="125">
        <f t="shared" ca="1" si="129"/>
        <v>0</v>
      </c>
      <c r="L1233" s="24">
        <f ca="1">IF(AND('Dosage journalier ML1'!$B$6='suivi tunnel'!A1233,'Dosage journalier ML1'!$B$7='suivi tunnel'!B1233),'Dosage journalier ML1'!$B$24,0)</f>
        <v>0</v>
      </c>
      <c r="M1233" s="6">
        <f ca="1">IF(AND('Dosage journalier ML1'!$B$6='suivi tunnel'!A1233,'Dosage journalier ML1'!$B$7='suivi tunnel'!B1233),'Dosage journalier ML1'!$B$46,0)</f>
        <v>0</v>
      </c>
      <c r="N1233" s="104">
        <f ca="1">IF(AND('Dosage journalier ML1'!$B$6='suivi tunnel'!A1233,'Dosage journalier ML1'!$B$7='suivi tunnel'!B1233),'Dosage journalier ML1'!$B$59,0)</f>
        <v>0</v>
      </c>
      <c r="O1233" s="114">
        <f ca="1">IF(AND('Dosage journalier ML1'!$B$6='suivi tunnel'!A1233,'Dosage journalier ML1'!$B$7='suivi tunnel'!B1233),'Dosage journalier ML1'!$B$69,0)</f>
        <v>0</v>
      </c>
      <c r="P1233" s="25">
        <f t="shared" ca="1" si="131"/>
        <v>0</v>
      </c>
      <c r="Q1233" s="25">
        <f t="shared" ca="1" si="132"/>
        <v>0</v>
      </c>
      <c r="R1233" s="26">
        <f ca="1">IF(AND('Dosage journalier ML1'!$B$6='suivi tunnel'!A1233,'Dosage journalier ML1'!$B$7='suivi tunnel'!B1233),'Dosage journalier ML1'!$B$55,0)</f>
        <v>0</v>
      </c>
      <c r="S1233" s="26">
        <f ca="1">IF(AND('Dosage journalier ML1'!$B$6='suivi tunnel'!A1233,'Dosage journalier ML1'!$B$7='suivi tunnel'!B1233),'Dosage journalier ML1'!$B$54,0)</f>
        <v>0</v>
      </c>
      <c r="T1233" s="26">
        <f ca="1">IF(AND('Dosage journalier ML1'!$B$6='suivi tunnel'!A1233,'Dosage journalier ML1'!$B$7='suivi tunnel'!B1233),'Dosage journalier ML1'!$B$75,0)</f>
        <v>0</v>
      </c>
      <c r="U1233" s="121">
        <f t="shared" ca="1" si="130"/>
        <v>0</v>
      </c>
      <c r="V1233" s="38">
        <f ca="1">IF(AND('Dosage journalier ML1'!$B$6='suivi tunnel'!A1233,'Dosage journalier ML1'!$B$7='suivi tunnel'!B1233),'Dosage journalier ML1'!$B$56,0)</f>
        <v>0</v>
      </c>
      <c r="W1233" s="126">
        <f t="shared" ca="1" si="135"/>
        <v>0</v>
      </c>
      <c r="X1233" s="150">
        <f ca="1">IF(AND('Dosage journalier ML1'!$B$6='suivi tunnel'!A1233,'Dosage journalier ML1'!$B$7='suivi tunnel'!B1233),'Dosage journalier ML1'!$C$87,0)</f>
        <v>0</v>
      </c>
      <c r="Y1233" s="40">
        <f ca="1">IF(AND('Dosage journalier ML1'!$B$6='suivi tunnel'!A1233,'Dosage journalier ML1'!$B$7='suivi tunnel'!B1233),'Dosage journalier ML1'!$C$93,0)</f>
        <v>0</v>
      </c>
      <c r="Z1233" s="40">
        <f ca="1">IF(AND('Dosage journalier ML1'!$B$6='suivi tunnel'!A1233,'Dosage journalier ML1'!$B$7='suivi tunnel'!B1233),'Dosage journalier ML1'!$C$100,0)</f>
        <v>0</v>
      </c>
      <c r="AA1233" s="40">
        <f ca="1">IF(AND('Dosage journalier ML1'!$B$6='suivi tunnel'!A1233,'Dosage journalier ML1'!$B$7='suivi tunnel'!B1233),'Dosage journalier ML1'!$C$109,0)</f>
        <v>0</v>
      </c>
      <c r="AB1233" s="41">
        <f ca="1">IF(AND('Dosage journalier ML1'!$B$6='suivi tunnel'!A1233,'Dosage journalier ML1'!$B$7='suivi tunnel'!B1233),'Dosage journalier ML1'!$C$114,0)</f>
        <v>0</v>
      </c>
      <c r="AC1233" s="48">
        <f ca="1">IF(AND('Dosage journalier ML1'!$B$6='suivi tunnel'!A1233,'Dosage journalier ML1'!$B$7='suivi tunnel'!B1233),'Dosage journalier ML1'!$B$120,0)</f>
        <v>0</v>
      </c>
      <c r="AD1233" s="49">
        <f ca="1">IF(AND('Dosage journalier ML1'!$B$6='suivi tunnel'!A1233,'Dosage journalier ML1'!$B$7='suivi tunnel'!B1233),'Dosage journalier ML1'!$B$121,0)</f>
        <v>0</v>
      </c>
      <c r="AE1233" s="49">
        <f ca="1">IF(AND('Dosage journalier ML1'!$B$6='suivi tunnel'!A1233,'Dosage journalier ML1'!$B$7='suivi tunnel'!B1233),'Dosage journalier ML1'!$B$122,0)</f>
        <v>0</v>
      </c>
      <c r="AF1233" s="49">
        <f ca="1">IF(AND('Dosage journalier ML1'!$B$6='suivi tunnel'!A1233,'Dosage journalier ML1'!$B$7='suivi tunnel'!B1233),'Dosage journalier ML1'!$B$139,0)</f>
        <v>0</v>
      </c>
      <c r="AG1233" s="49">
        <f t="shared" ca="1" si="134"/>
        <v>0</v>
      </c>
      <c r="AH1233" s="108">
        <f ca="1">IF(AND('Dosage journalier ML1'!$B$6='suivi tunnel'!A1233,'Dosage journalier ML1'!$B$7='suivi tunnel'!B1233),'Dosage journalier ML1'!$B$153,0)</f>
        <v>0</v>
      </c>
      <c r="AJ1233" s="80">
        <f ca="1">IF(AND('Dosage journalier ML1'!$B$6='suivi tunnel'!A1233,'Dosage journalier ML1'!$B$7='suivi tunnel'!B1233),'Dosage journalier ML1'!$B$156,0)</f>
        <v>0</v>
      </c>
      <c r="AK1233" s="56">
        <f ca="1">IF(AND('Dosage journalier ML1'!$B$6='suivi tunnel'!A1233,'Dosage journalier ML1'!$B$7='suivi tunnel'!B1233),'Dosage journalier ML1'!$B$162,0)</f>
        <v>0</v>
      </c>
      <c r="AL1233" s="111">
        <f ca="1">IF(AND('Dosage journalier ML1'!$B$6='suivi tunnel'!A1233,'Dosage journalier ML1'!$B$7='suivi tunnel'!B1233),'Dosage journalier ML1'!$B$126,0)</f>
        <v>0</v>
      </c>
      <c r="AM1233" s="111">
        <f ca="1">IF(AND('Dosage journalier ML1'!$B$6='suivi tunnel'!A1233,'Dosage journalier ML1'!$B$7='suivi tunnel'!B1233),'Dosage journalier ML1'!$B$127,0)</f>
        <v>0</v>
      </c>
      <c r="AN1233" s="60">
        <f t="shared" ca="1" si="127"/>
        <v>0</v>
      </c>
      <c r="AO1233" s="61">
        <f ca="1">IF(AND('Dosage journalier ML1'!$B$6='suivi tunnel'!A1233,'Dosage journalier ML1'!$B$7='suivi tunnel'!B1233),'Dosage journalier ML1'!$B$134,0)</f>
        <v>0</v>
      </c>
      <c r="AS1233" s="151">
        <v>300</v>
      </c>
      <c r="AT1233" s="151">
        <v>400</v>
      </c>
      <c r="AU1233" s="151">
        <v>20</v>
      </c>
      <c r="AV1233" s="151">
        <v>25</v>
      </c>
      <c r="AW1233" s="151">
        <v>7</v>
      </c>
      <c r="AX1233" s="151">
        <v>10</v>
      </c>
      <c r="AY1233" s="151">
        <v>2.7</v>
      </c>
      <c r="AZ1233" s="151">
        <v>3.3</v>
      </c>
      <c r="BA1233" s="151">
        <v>2</v>
      </c>
      <c r="BB1233" s="151">
        <v>2</v>
      </c>
      <c r="BC1233" s="151">
        <v>12</v>
      </c>
      <c r="BD1233" s="151">
        <v>50</v>
      </c>
      <c r="BE1233" s="151">
        <v>100</v>
      </c>
      <c r="BF1233" s="151">
        <v>11</v>
      </c>
      <c r="BG1233" s="151">
        <v>30</v>
      </c>
      <c r="BH1233" s="151">
        <v>50</v>
      </c>
      <c r="BI1233" s="151">
        <v>42</v>
      </c>
      <c r="BJ1233" s="151">
        <v>50</v>
      </c>
      <c r="BK1233" s="151">
        <v>8</v>
      </c>
      <c r="BL1233" s="151">
        <v>12</v>
      </c>
      <c r="BM1233" s="151">
        <v>5</v>
      </c>
      <c r="BN1233" s="151">
        <v>10</v>
      </c>
      <c r="BO1233" s="151">
        <v>36</v>
      </c>
      <c r="BP1233" s="151">
        <v>41</v>
      </c>
      <c r="BQ1233" s="151">
        <v>2.4</v>
      </c>
    </row>
    <row r="1234" spans="1:69" x14ac:dyDescent="0.25">
      <c r="A1234" s="154"/>
      <c r="C1234" s="23">
        <f ca="1">IF(AND('Dosage journalier ML1'!$B$6='suivi tunnel'!A1234,'Dosage journalier ML1'!$B$7='suivi tunnel'!B1234),'Dosage journalier ML1'!$B$27,0)</f>
        <v>0</v>
      </c>
      <c r="D1234" s="11">
        <f ca="1">IF(AND('Dosage journalier ML1'!$B$6='suivi tunnel'!A1234,'Dosage journalier ML1'!$B$7='suivi tunnel'!B1234),'Dosage journalier ML1'!$B$29,0)</f>
        <v>0</v>
      </c>
      <c r="E1234" s="11">
        <f t="shared" ca="1" si="128"/>
        <v>0</v>
      </c>
      <c r="F1234" s="11">
        <f t="shared" ca="1" si="133"/>
        <v>0</v>
      </c>
      <c r="G1234" s="11">
        <f ca="1">IF(AND('Dosage journalier ML1'!$B$6='suivi tunnel'!A1234,'Dosage journalier ML1'!$B$7='suivi tunnel'!B1234),'Dosage journalier ML1'!$B$23,0)</f>
        <v>0</v>
      </c>
      <c r="H1234" s="11">
        <f ca="1">IF(AND('Dosage journalier ML1'!$B$6='suivi tunnel'!A1234,'Dosage journalier ML1'!$B$7='suivi tunnel'!B1234),'Dosage journalier ML1'!$B$22,0)</f>
        <v>0</v>
      </c>
      <c r="I1234" s="11">
        <f ca="1">IF(AND('Dosage journalier ML1'!$B$6='suivi tunnel'!A1234,'Dosage journalier ML1'!$B$7='suivi tunnel'!B1234),'Dosage journalier ML1'!$B$38,0)</f>
        <v>0</v>
      </c>
      <c r="J1234" s="11">
        <f ca="1">IF(AND('Dosage journalier ML1'!$B$6='suivi tunnel'!A1234,'Dosage journalier ML1'!$B$7='suivi tunnel'!B1234),'Dosage journalier ML1'!$B$39,0)</f>
        <v>0</v>
      </c>
      <c r="K1234" s="125">
        <f t="shared" ca="1" si="129"/>
        <v>0</v>
      </c>
      <c r="L1234" s="24">
        <f ca="1">IF(AND('Dosage journalier ML1'!$B$6='suivi tunnel'!A1234,'Dosage journalier ML1'!$B$7='suivi tunnel'!B1234),'Dosage journalier ML1'!$B$24,0)</f>
        <v>0</v>
      </c>
      <c r="M1234" s="6">
        <f ca="1">IF(AND('Dosage journalier ML1'!$B$6='suivi tunnel'!A1234,'Dosage journalier ML1'!$B$7='suivi tunnel'!B1234),'Dosage journalier ML1'!$B$46,0)</f>
        <v>0</v>
      </c>
      <c r="N1234" s="104">
        <f ca="1">IF(AND('Dosage journalier ML1'!$B$6='suivi tunnel'!A1234,'Dosage journalier ML1'!$B$7='suivi tunnel'!B1234),'Dosage journalier ML1'!$B$59,0)</f>
        <v>0</v>
      </c>
      <c r="O1234" s="114">
        <f ca="1">IF(AND('Dosage journalier ML1'!$B$6='suivi tunnel'!A1234,'Dosage journalier ML1'!$B$7='suivi tunnel'!B1234),'Dosage journalier ML1'!$B$69,0)</f>
        <v>0</v>
      </c>
      <c r="P1234" s="25">
        <f t="shared" ca="1" si="131"/>
        <v>0</v>
      </c>
      <c r="Q1234" s="25">
        <f t="shared" ca="1" si="132"/>
        <v>0</v>
      </c>
      <c r="R1234" s="26">
        <f ca="1">IF(AND('Dosage journalier ML1'!$B$6='suivi tunnel'!A1234,'Dosage journalier ML1'!$B$7='suivi tunnel'!B1234),'Dosage journalier ML1'!$B$55,0)</f>
        <v>0</v>
      </c>
      <c r="S1234" s="26">
        <f ca="1">IF(AND('Dosage journalier ML1'!$B$6='suivi tunnel'!A1234,'Dosage journalier ML1'!$B$7='suivi tunnel'!B1234),'Dosage journalier ML1'!$B$54,0)</f>
        <v>0</v>
      </c>
      <c r="T1234" s="26">
        <f ca="1">IF(AND('Dosage journalier ML1'!$B$6='suivi tunnel'!A1234,'Dosage journalier ML1'!$B$7='suivi tunnel'!B1234),'Dosage journalier ML1'!$B$75,0)</f>
        <v>0</v>
      </c>
      <c r="U1234" s="121">
        <f t="shared" ca="1" si="130"/>
        <v>0</v>
      </c>
      <c r="V1234" s="38">
        <f ca="1">IF(AND('Dosage journalier ML1'!$B$6='suivi tunnel'!A1234,'Dosage journalier ML1'!$B$7='suivi tunnel'!B1234),'Dosage journalier ML1'!$B$56,0)</f>
        <v>0</v>
      </c>
      <c r="W1234" s="126">
        <f t="shared" ca="1" si="135"/>
        <v>0</v>
      </c>
      <c r="X1234" s="150">
        <f ca="1">IF(AND('Dosage journalier ML1'!$B$6='suivi tunnel'!A1234,'Dosage journalier ML1'!$B$7='suivi tunnel'!B1234),'Dosage journalier ML1'!$C$87,0)</f>
        <v>0</v>
      </c>
      <c r="Y1234" s="40">
        <f ca="1">IF(AND('Dosage journalier ML1'!$B$6='suivi tunnel'!A1234,'Dosage journalier ML1'!$B$7='suivi tunnel'!B1234),'Dosage journalier ML1'!$C$93,0)</f>
        <v>0</v>
      </c>
      <c r="Z1234" s="40">
        <f ca="1">IF(AND('Dosage journalier ML1'!$B$6='suivi tunnel'!A1234,'Dosage journalier ML1'!$B$7='suivi tunnel'!B1234),'Dosage journalier ML1'!$C$100,0)</f>
        <v>0</v>
      </c>
      <c r="AA1234" s="40">
        <f ca="1">IF(AND('Dosage journalier ML1'!$B$6='suivi tunnel'!A1234,'Dosage journalier ML1'!$B$7='suivi tunnel'!B1234),'Dosage journalier ML1'!$C$109,0)</f>
        <v>0</v>
      </c>
      <c r="AB1234" s="41">
        <f ca="1">IF(AND('Dosage journalier ML1'!$B$6='suivi tunnel'!A1234,'Dosage journalier ML1'!$B$7='suivi tunnel'!B1234),'Dosage journalier ML1'!$C$114,0)</f>
        <v>0</v>
      </c>
      <c r="AC1234" s="48">
        <f ca="1">IF(AND('Dosage journalier ML1'!$B$6='suivi tunnel'!A1234,'Dosage journalier ML1'!$B$7='suivi tunnel'!B1234),'Dosage journalier ML1'!$B$120,0)</f>
        <v>0</v>
      </c>
      <c r="AD1234" s="49">
        <f ca="1">IF(AND('Dosage journalier ML1'!$B$6='suivi tunnel'!A1234,'Dosage journalier ML1'!$B$7='suivi tunnel'!B1234),'Dosage journalier ML1'!$B$121,0)</f>
        <v>0</v>
      </c>
      <c r="AE1234" s="49">
        <f ca="1">IF(AND('Dosage journalier ML1'!$B$6='suivi tunnel'!A1234,'Dosage journalier ML1'!$B$7='suivi tunnel'!B1234),'Dosage journalier ML1'!$B$122,0)</f>
        <v>0</v>
      </c>
      <c r="AF1234" s="49">
        <f ca="1">IF(AND('Dosage journalier ML1'!$B$6='suivi tunnel'!A1234,'Dosage journalier ML1'!$B$7='suivi tunnel'!B1234),'Dosage journalier ML1'!$B$139,0)</f>
        <v>0</v>
      </c>
      <c r="AG1234" s="49">
        <f t="shared" ca="1" si="134"/>
        <v>0</v>
      </c>
      <c r="AH1234" s="108">
        <f ca="1">IF(AND('Dosage journalier ML1'!$B$6='suivi tunnel'!A1234,'Dosage journalier ML1'!$B$7='suivi tunnel'!B1234),'Dosage journalier ML1'!$B$153,0)</f>
        <v>0</v>
      </c>
      <c r="AJ1234" s="80">
        <f ca="1">IF(AND('Dosage journalier ML1'!$B$6='suivi tunnel'!A1234,'Dosage journalier ML1'!$B$7='suivi tunnel'!B1234),'Dosage journalier ML1'!$B$156,0)</f>
        <v>0</v>
      </c>
      <c r="AK1234" s="56">
        <f ca="1">IF(AND('Dosage journalier ML1'!$B$6='suivi tunnel'!A1234,'Dosage journalier ML1'!$B$7='suivi tunnel'!B1234),'Dosage journalier ML1'!$B$162,0)</f>
        <v>0</v>
      </c>
      <c r="AL1234" s="111">
        <f ca="1">IF(AND('Dosage journalier ML1'!$B$6='suivi tunnel'!A1234,'Dosage journalier ML1'!$B$7='suivi tunnel'!B1234),'Dosage journalier ML1'!$B$126,0)</f>
        <v>0</v>
      </c>
      <c r="AM1234" s="111">
        <f ca="1">IF(AND('Dosage journalier ML1'!$B$6='suivi tunnel'!A1234,'Dosage journalier ML1'!$B$7='suivi tunnel'!B1234),'Dosage journalier ML1'!$B$127,0)</f>
        <v>0</v>
      </c>
      <c r="AN1234" s="60">
        <f t="shared" ca="1" si="127"/>
        <v>0</v>
      </c>
      <c r="AO1234" s="61">
        <f ca="1">IF(AND('Dosage journalier ML1'!$B$6='suivi tunnel'!A1234,'Dosage journalier ML1'!$B$7='suivi tunnel'!B1234),'Dosage journalier ML1'!$B$134,0)</f>
        <v>0</v>
      </c>
      <c r="AS1234" s="151">
        <v>300</v>
      </c>
      <c r="AT1234" s="151">
        <v>400</v>
      </c>
      <c r="AU1234" s="151">
        <v>20</v>
      </c>
      <c r="AV1234" s="151">
        <v>25</v>
      </c>
      <c r="AW1234" s="151">
        <v>7</v>
      </c>
      <c r="AX1234" s="151">
        <v>10</v>
      </c>
      <c r="AY1234" s="151">
        <v>2.7</v>
      </c>
      <c r="AZ1234" s="151">
        <v>3.3</v>
      </c>
      <c r="BA1234" s="151">
        <v>2</v>
      </c>
      <c r="BB1234" s="151">
        <v>2</v>
      </c>
      <c r="BC1234" s="151">
        <v>12</v>
      </c>
      <c r="BD1234" s="151">
        <v>50</v>
      </c>
      <c r="BE1234" s="151">
        <v>100</v>
      </c>
      <c r="BF1234" s="151">
        <v>11</v>
      </c>
      <c r="BG1234" s="151">
        <v>30</v>
      </c>
      <c r="BH1234" s="151">
        <v>50</v>
      </c>
      <c r="BI1234" s="151">
        <v>42</v>
      </c>
      <c r="BJ1234" s="151">
        <v>50</v>
      </c>
      <c r="BK1234" s="151">
        <v>8</v>
      </c>
      <c r="BL1234" s="151">
        <v>12</v>
      </c>
      <c r="BM1234" s="151">
        <v>5</v>
      </c>
      <c r="BN1234" s="151">
        <v>10</v>
      </c>
      <c r="BO1234" s="151">
        <v>36</v>
      </c>
      <c r="BP1234" s="151">
        <v>41</v>
      </c>
      <c r="BQ1234" s="151">
        <v>2.4</v>
      </c>
    </row>
    <row r="1235" spans="1:69" x14ac:dyDescent="0.25">
      <c r="A1235" s="154"/>
      <c r="C1235" s="23">
        <f ca="1">IF(AND('Dosage journalier ML1'!$B$6='suivi tunnel'!A1235,'Dosage journalier ML1'!$B$7='suivi tunnel'!B1235),'Dosage journalier ML1'!$B$27,0)</f>
        <v>0</v>
      </c>
      <c r="D1235" s="11">
        <f ca="1">IF(AND('Dosage journalier ML1'!$B$6='suivi tunnel'!A1235,'Dosage journalier ML1'!$B$7='suivi tunnel'!B1235),'Dosage journalier ML1'!$B$29,0)</f>
        <v>0</v>
      </c>
      <c r="E1235" s="11">
        <f t="shared" ca="1" si="128"/>
        <v>0</v>
      </c>
      <c r="F1235" s="11">
        <f t="shared" ca="1" si="133"/>
        <v>0</v>
      </c>
      <c r="G1235" s="11">
        <f ca="1">IF(AND('Dosage journalier ML1'!$B$6='suivi tunnel'!A1235,'Dosage journalier ML1'!$B$7='suivi tunnel'!B1235),'Dosage journalier ML1'!$B$23,0)</f>
        <v>0</v>
      </c>
      <c r="H1235" s="11">
        <f ca="1">IF(AND('Dosage journalier ML1'!$B$6='suivi tunnel'!A1235,'Dosage journalier ML1'!$B$7='suivi tunnel'!B1235),'Dosage journalier ML1'!$B$22,0)</f>
        <v>0</v>
      </c>
      <c r="I1235" s="11">
        <f ca="1">IF(AND('Dosage journalier ML1'!$B$6='suivi tunnel'!A1235,'Dosage journalier ML1'!$B$7='suivi tunnel'!B1235),'Dosage journalier ML1'!$B$38,0)</f>
        <v>0</v>
      </c>
      <c r="J1235" s="11">
        <f ca="1">IF(AND('Dosage journalier ML1'!$B$6='suivi tunnel'!A1235,'Dosage journalier ML1'!$B$7='suivi tunnel'!B1235),'Dosage journalier ML1'!$B$39,0)</f>
        <v>0</v>
      </c>
      <c r="K1235" s="125">
        <f t="shared" ca="1" si="129"/>
        <v>0</v>
      </c>
      <c r="L1235" s="24">
        <f ca="1">IF(AND('Dosage journalier ML1'!$B$6='suivi tunnel'!A1235,'Dosage journalier ML1'!$B$7='suivi tunnel'!B1235),'Dosage journalier ML1'!$B$24,0)</f>
        <v>0</v>
      </c>
      <c r="M1235" s="6">
        <f ca="1">IF(AND('Dosage journalier ML1'!$B$6='suivi tunnel'!A1235,'Dosage journalier ML1'!$B$7='suivi tunnel'!B1235),'Dosage journalier ML1'!$B$46,0)</f>
        <v>0</v>
      </c>
      <c r="N1235" s="104">
        <f ca="1">IF(AND('Dosage journalier ML1'!$B$6='suivi tunnel'!A1235,'Dosage journalier ML1'!$B$7='suivi tunnel'!B1235),'Dosage journalier ML1'!$B$59,0)</f>
        <v>0</v>
      </c>
      <c r="O1235" s="114">
        <f ca="1">IF(AND('Dosage journalier ML1'!$B$6='suivi tunnel'!A1235,'Dosage journalier ML1'!$B$7='suivi tunnel'!B1235),'Dosage journalier ML1'!$B$69,0)</f>
        <v>0</v>
      </c>
      <c r="P1235" s="25">
        <f t="shared" ca="1" si="131"/>
        <v>0</v>
      </c>
      <c r="Q1235" s="25">
        <f t="shared" ca="1" si="132"/>
        <v>0</v>
      </c>
      <c r="R1235" s="26">
        <f ca="1">IF(AND('Dosage journalier ML1'!$B$6='suivi tunnel'!A1235,'Dosage journalier ML1'!$B$7='suivi tunnel'!B1235),'Dosage journalier ML1'!$B$55,0)</f>
        <v>0</v>
      </c>
      <c r="S1235" s="26">
        <f ca="1">IF(AND('Dosage journalier ML1'!$B$6='suivi tunnel'!A1235,'Dosage journalier ML1'!$B$7='suivi tunnel'!B1235),'Dosage journalier ML1'!$B$54,0)</f>
        <v>0</v>
      </c>
      <c r="T1235" s="26">
        <f ca="1">IF(AND('Dosage journalier ML1'!$B$6='suivi tunnel'!A1235,'Dosage journalier ML1'!$B$7='suivi tunnel'!B1235),'Dosage journalier ML1'!$B$75,0)</f>
        <v>0</v>
      </c>
      <c r="U1235" s="121">
        <f t="shared" ca="1" si="130"/>
        <v>0</v>
      </c>
      <c r="V1235" s="38">
        <f ca="1">IF(AND('Dosage journalier ML1'!$B$6='suivi tunnel'!A1235,'Dosage journalier ML1'!$B$7='suivi tunnel'!B1235),'Dosage journalier ML1'!$B$56,0)</f>
        <v>0</v>
      </c>
      <c r="W1235" s="126">
        <f t="shared" ca="1" si="135"/>
        <v>0</v>
      </c>
      <c r="X1235" s="150">
        <f ca="1">IF(AND('Dosage journalier ML1'!$B$6='suivi tunnel'!A1235,'Dosage journalier ML1'!$B$7='suivi tunnel'!B1235),'Dosage journalier ML1'!$C$87,0)</f>
        <v>0</v>
      </c>
      <c r="Y1235" s="40">
        <f ca="1">IF(AND('Dosage journalier ML1'!$B$6='suivi tunnel'!A1235,'Dosage journalier ML1'!$B$7='suivi tunnel'!B1235),'Dosage journalier ML1'!$C$93,0)</f>
        <v>0</v>
      </c>
      <c r="Z1235" s="40">
        <f ca="1">IF(AND('Dosage journalier ML1'!$B$6='suivi tunnel'!A1235,'Dosage journalier ML1'!$B$7='suivi tunnel'!B1235),'Dosage journalier ML1'!$C$100,0)</f>
        <v>0</v>
      </c>
      <c r="AA1235" s="40">
        <f ca="1">IF(AND('Dosage journalier ML1'!$B$6='suivi tunnel'!A1235,'Dosage journalier ML1'!$B$7='suivi tunnel'!B1235),'Dosage journalier ML1'!$C$109,0)</f>
        <v>0</v>
      </c>
      <c r="AB1235" s="41">
        <f ca="1">IF(AND('Dosage journalier ML1'!$B$6='suivi tunnel'!A1235,'Dosage journalier ML1'!$B$7='suivi tunnel'!B1235),'Dosage journalier ML1'!$C$114,0)</f>
        <v>0</v>
      </c>
      <c r="AC1235" s="48">
        <f ca="1">IF(AND('Dosage journalier ML1'!$B$6='suivi tunnel'!A1235,'Dosage journalier ML1'!$B$7='suivi tunnel'!B1235),'Dosage journalier ML1'!$B$120,0)</f>
        <v>0</v>
      </c>
      <c r="AD1235" s="49">
        <f ca="1">IF(AND('Dosage journalier ML1'!$B$6='suivi tunnel'!A1235,'Dosage journalier ML1'!$B$7='suivi tunnel'!B1235),'Dosage journalier ML1'!$B$121,0)</f>
        <v>0</v>
      </c>
      <c r="AE1235" s="49">
        <f ca="1">IF(AND('Dosage journalier ML1'!$B$6='suivi tunnel'!A1235,'Dosage journalier ML1'!$B$7='suivi tunnel'!B1235),'Dosage journalier ML1'!$B$122,0)</f>
        <v>0</v>
      </c>
      <c r="AF1235" s="49">
        <f ca="1">IF(AND('Dosage journalier ML1'!$B$6='suivi tunnel'!A1235,'Dosage journalier ML1'!$B$7='suivi tunnel'!B1235),'Dosage journalier ML1'!$B$139,0)</f>
        <v>0</v>
      </c>
      <c r="AG1235" s="49">
        <f t="shared" ca="1" si="134"/>
        <v>0</v>
      </c>
      <c r="AH1235" s="108">
        <f ca="1">IF(AND('Dosage journalier ML1'!$B$6='suivi tunnel'!A1235,'Dosage journalier ML1'!$B$7='suivi tunnel'!B1235),'Dosage journalier ML1'!$B$153,0)</f>
        <v>0</v>
      </c>
      <c r="AJ1235" s="80">
        <f ca="1">IF(AND('Dosage journalier ML1'!$B$6='suivi tunnel'!A1235,'Dosage journalier ML1'!$B$7='suivi tunnel'!B1235),'Dosage journalier ML1'!$B$156,0)</f>
        <v>0</v>
      </c>
      <c r="AK1235" s="56">
        <f ca="1">IF(AND('Dosage journalier ML1'!$B$6='suivi tunnel'!A1235,'Dosage journalier ML1'!$B$7='suivi tunnel'!B1235),'Dosage journalier ML1'!$B$162,0)</f>
        <v>0</v>
      </c>
      <c r="AL1235" s="111">
        <f ca="1">IF(AND('Dosage journalier ML1'!$B$6='suivi tunnel'!A1235,'Dosage journalier ML1'!$B$7='suivi tunnel'!B1235),'Dosage journalier ML1'!$B$126,0)</f>
        <v>0</v>
      </c>
      <c r="AM1235" s="111">
        <f ca="1">IF(AND('Dosage journalier ML1'!$B$6='suivi tunnel'!A1235,'Dosage journalier ML1'!$B$7='suivi tunnel'!B1235),'Dosage journalier ML1'!$B$127,0)</f>
        <v>0</v>
      </c>
      <c r="AN1235" s="60">
        <f t="shared" ca="1" si="127"/>
        <v>0</v>
      </c>
      <c r="AO1235" s="61">
        <f ca="1">IF(AND('Dosage journalier ML1'!$B$6='suivi tunnel'!A1235,'Dosage journalier ML1'!$B$7='suivi tunnel'!B1235),'Dosage journalier ML1'!$B$134,0)</f>
        <v>0</v>
      </c>
      <c r="AS1235" s="151">
        <v>300</v>
      </c>
      <c r="AT1235" s="151">
        <v>400</v>
      </c>
      <c r="AU1235" s="151">
        <v>20</v>
      </c>
      <c r="AV1235" s="151">
        <v>25</v>
      </c>
      <c r="AW1235" s="151">
        <v>7</v>
      </c>
      <c r="AX1235" s="151">
        <v>10</v>
      </c>
      <c r="AY1235" s="151">
        <v>2.7</v>
      </c>
      <c r="AZ1235" s="151">
        <v>3.3</v>
      </c>
      <c r="BA1235" s="151">
        <v>2</v>
      </c>
      <c r="BB1235" s="151">
        <v>2</v>
      </c>
      <c r="BC1235" s="151">
        <v>12</v>
      </c>
      <c r="BD1235" s="151">
        <v>50</v>
      </c>
      <c r="BE1235" s="151">
        <v>100</v>
      </c>
      <c r="BF1235" s="151">
        <v>11</v>
      </c>
      <c r="BG1235" s="151">
        <v>30</v>
      </c>
      <c r="BH1235" s="151">
        <v>50</v>
      </c>
      <c r="BI1235" s="151">
        <v>42</v>
      </c>
      <c r="BJ1235" s="151">
        <v>50</v>
      </c>
      <c r="BK1235" s="151">
        <v>8</v>
      </c>
      <c r="BL1235" s="151">
        <v>12</v>
      </c>
      <c r="BM1235" s="151">
        <v>5</v>
      </c>
      <c r="BN1235" s="151">
        <v>10</v>
      </c>
      <c r="BO1235" s="151">
        <v>36</v>
      </c>
      <c r="BP1235" s="151">
        <v>41</v>
      </c>
      <c r="BQ1235" s="151">
        <v>2.4</v>
      </c>
    </row>
    <row r="1236" spans="1:69" x14ac:dyDescent="0.25">
      <c r="A1236" s="154"/>
      <c r="C1236" s="23">
        <f ca="1">IF(AND('Dosage journalier ML1'!$B$6='suivi tunnel'!A1236,'Dosage journalier ML1'!$B$7='suivi tunnel'!B1236),'Dosage journalier ML1'!$B$27,0)</f>
        <v>0</v>
      </c>
      <c r="D1236" s="11">
        <f ca="1">IF(AND('Dosage journalier ML1'!$B$6='suivi tunnel'!A1236,'Dosage journalier ML1'!$B$7='suivi tunnel'!B1236),'Dosage journalier ML1'!$B$29,0)</f>
        <v>0</v>
      </c>
      <c r="E1236" s="11">
        <f t="shared" ca="1" si="128"/>
        <v>0</v>
      </c>
      <c r="F1236" s="11">
        <f t="shared" ca="1" si="133"/>
        <v>0</v>
      </c>
      <c r="G1236" s="11">
        <f ca="1">IF(AND('Dosage journalier ML1'!$B$6='suivi tunnel'!A1236,'Dosage journalier ML1'!$B$7='suivi tunnel'!B1236),'Dosage journalier ML1'!$B$23,0)</f>
        <v>0</v>
      </c>
      <c r="H1236" s="11">
        <f ca="1">IF(AND('Dosage journalier ML1'!$B$6='suivi tunnel'!A1236,'Dosage journalier ML1'!$B$7='suivi tunnel'!B1236),'Dosage journalier ML1'!$B$22,0)</f>
        <v>0</v>
      </c>
      <c r="I1236" s="11">
        <f ca="1">IF(AND('Dosage journalier ML1'!$B$6='suivi tunnel'!A1236,'Dosage journalier ML1'!$B$7='suivi tunnel'!B1236),'Dosage journalier ML1'!$B$38,0)</f>
        <v>0</v>
      </c>
      <c r="J1236" s="11">
        <f ca="1">IF(AND('Dosage journalier ML1'!$B$6='suivi tunnel'!A1236,'Dosage journalier ML1'!$B$7='suivi tunnel'!B1236),'Dosage journalier ML1'!$B$39,0)</f>
        <v>0</v>
      </c>
      <c r="K1236" s="125">
        <f t="shared" ca="1" si="129"/>
        <v>0</v>
      </c>
      <c r="L1236" s="24">
        <f ca="1">IF(AND('Dosage journalier ML1'!$B$6='suivi tunnel'!A1236,'Dosage journalier ML1'!$B$7='suivi tunnel'!B1236),'Dosage journalier ML1'!$B$24,0)</f>
        <v>0</v>
      </c>
      <c r="M1236" s="6">
        <f ca="1">IF(AND('Dosage journalier ML1'!$B$6='suivi tunnel'!A1236,'Dosage journalier ML1'!$B$7='suivi tunnel'!B1236),'Dosage journalier ML1'!$B$46,0)</f>
        <v>0</v>
      </c>
      <c r="N1236" s="104">
        <f ca="1">IF(AND('Dosage journalier ML1'!$B$6='suivi tunnel'!A1236,'Dosage journalier ML1'!$B$7='suivi tunnel'!B1236),'Dosage journalier ML1'!$B$59,0)</f>
        <v>0</v>
      </c>
      <c r="O1236" s="114">
        <f ca="1">IF(AND('Dosage journalier ML1'!$B$6='suivi tunnel'!A1236,'Dosage journalier ML1'!$B$7='suivi tunnel'!B1236),'Dosage journalier ML1'!$B$69,0)</f>
        <v>0</v>
      </c>
      <c r="P1236" s="25">
        <f t="shared" ca="1" si="131"/>
        <v>0</v>
      </c>
      <c r="Q1236" s="25">
        <f t="shared" ca="1" si="132"/>
        <v>0</v>
      </c>
      <c r="R1236" s="26">
        <f ca="1">IF(AND('Dosage journalier ML1'!$B$6='suivi tunnel'!A1236,'Dosage journalier ML1'!$B$7='suivi tunnel'!B1236),'Dosage journalier ML1'!$B$55,0)</f>
        <v>0</v>
      </c>
      <c r="S1236" s="26">
        <f ca="1">IF(AND('Dosage journalier ML1'!$B$6='suivi tunnel'!A1236,'Dosage journalier ML1'!$B$7='suivi tunnel'!B1236),'Dosage journalier ML1'!$B$54,0)</f>
        <v>0</v>
      </c>
      <c r="T1236" s="26">
        <f ca="1">IF(AND('Dosage journalier ML1'!$B$6='suivi tunnel'!A1236,'Dosage journalier ML1'!$B$7='suivi tunnel'!B1236),'Dosage journalier ML1'!$B$75,0)</f>
        <v>0</v>
      </c>
      <c r="U1236" s="121">
        <f t="shared" ca="1" si="130"/>
        <v>0</v>
      </c>
      <c r="V1236" s="38">
        <f ca="1">IF(AND('Dosage journalier ML1'!$B$6='suivi tunnel'!A1236,'Dosage journalier ML1'!$B$7='suivi tunnel'!B1236),'Dosage journalier ML1'!$B$56,0)</f>
        <v>0</v>
      </c>
      <c r="W1236" s="126">
        <f t="shared" ca="1" si="135"/>
        <v>0</v>
      </c>
      <c r="X1236" s="150">
        <f ca="1">IF(AND('Dosage journalier ML1'!$B$6='suivi tunnel'!A1236,'Dosage journalier ML1'!$B$7='suivi tunnel'!B1236),'Dosage journalier ML1'!$C$87,0)</f>
        <v>0</v>
      </c>
      <c r="Y1236" s="40">
        <f ca="1">IF(AND('Dosage journalier ML1'!$B$6='suivi tunnel'!A1236,'Dosage journalier ML1'!$B$7='suivi tunnel'!B1236),'Dosage journalier ML1'!$C$93,0)</f>
        <v>0</v>
      </c>
      <c r="Z1236" s="40">
        <f ca="1">IF(AND('Dosage journalier ML1'!$B$6='suivi tunnel'!A1236,'Dosage journalier ML1'!$B$7='suivi tunnel'!B1236),'Dosage journalier ML1'!$C$100,0)</f>
        <v>0</v>
      </c>
      <c r="AA1236" s="40">
        <f ca="1">IF(AND('Dosage journalier ML1'!$B$6='suivi tunnel'!A1236,'Dosage journalier ML1'!$B$7='suivi tunnel'!B1236),'Dosage journalier ML1'!$C$109,0)</f>
        <v>0</v>
      </c>
      <c r="AB1236" s="41">
        <f ca="1">IF(AND('Dosage journalier ML1'!$B$6='suivi tunnel'!A1236,'Dosage journalier ML1'!$B$7='suivi tunnel'!B1236),'Dosage journalier ML1'!$C$114,0)</f>
        <v>0</v>
      </c>
      <c r="AC1236" s="48">
        <f ca="1">IF(AND('Dosage journalier ML1'!$B$6='suivi tunnel'!A1236,'Dosage journalier ML1'!$B$7='suivi tunnel'!B1236),'Dosage journalier ML1'!$B$120,0)</f>
        <v>0</v>
      </c>
      <c r="AD1236" s="49">
        <f ca="1">IF(AND('Dosage journalier ML1'!$B$6='suivi tunnel'!A1236,'Dosage journalier ML1'!$B$7='suivi tunnel'!B1236),'Dosage journalier ML1'!$B$121,0)</f>
        <v>0</v>
      </c>
      <c r="AE1236" s="49">
        <f ca="1">IF(AND('Dosage journalier ML1'!$B$6='suivi tunnel'!A1236,'Dosage journalier ML1'!$B$7='suivi tunnel'!B1236),'Dosage journalier ML1'!$B$122,0)</f>
        <v>0</v>
      </c>
      <c r="AF1236" s="49">
        <f ca="1">IF(AND('Dosage journalier ML1'!$B$6='suivi tunnel'!A1236,'Dosage journalier ML1'!$B$7='suivi tunnel'!B1236),'Dosage journalier ML1'!$B$139,0)</f>
        <v>0</v>
      </c>
      <c r="AG1236" s="49">
        <f t="shared" ca="1" si="134"/>
        <v>0</v>
      </c>
      <c r="AH1236" s="108">
        <f ca="1">IF(AND('Dosage journalier ML1'!$B$6='suivi tunnel'!A1236,'Dosage journalier ML1'!$B$7='suivi tunnel'!B1236),'Dosage journalier ML1'!$B$153,0)</f>
        <v>0</v>
      </c>
      <c r="AJ1236" s="80">
        <f ca="1">IF(AND('Dosage journalier ML1'!$B$6='suivi tunnel'!A1236,'Dosage journalier ML1'!$B$7='suivi tunnel'!B1236),'Dosage journalier ML1'!$B$156,0)</f>
        <v>0</v>
      </c>
      <c r="AK1236" s="56">
        <f ca="1">IF(AND('Dosage journalier ML1'!$B$6='suivi tunnel'!A1236,'Dosage journalier ML1'!$B$7='suivi tunnel'!B1236),'Dosage journalier ML1'!$B$162,0)</f>
        <v>0</v>
      </c>
      <c r="AL1236" s="111">
        <f ca="1">IF(AND('Dosage journalier ML1'!$B$6='suivi tunnel'!A1236,'Dosage journalier ML1'!$B$7='suivi tunnel'!B1236),'Dosage journalier ML1'!$B$126,0)</f>
        <v>0</v>
      </c>
      <c r="AM1236" s="111">
        <f ca="1">IF(AND('Dosage journalier ML1'!$B$6='suivi tunnel'!A1236,'Dosage journalier ML1'!$B$7='suivi tunnel'!B1236),'Dosage journalier ML1'!$B$127,0)</f>
        <v>0</v>
      </c>
      <c r="AN1236" s="60">
        <f t="shared" ca="1" si="127"/>
        <v>0</v>
      </c>
      <c r="AO1236" s="61">
        <f ca="1">IF(AND('Dosage journalier ML1'!$B$6='suivi tunnel'!A1236,'Dosage journalier ML1'!$B$7='suivi tunnel'!B1236),'Dosage journalier ML1'!$B$134,0)</f>
        <v>0</v>
      </c>
      <c r="AS1236" s="151">
        <v>300</v>
      </c>
      <c r="AT1236" s="151">
        <v>400</v>
      </c>
      <c r="AU1236" s="151">
        <v>20</v>
      </c>
      <c r="AV1236" s="151">
        <v>25</v>
      </c>
      <c r="AW1236" s="151">
        <v>7</v>
      </c>
      <c r="AX1236" s="151">
        <v>10</v>
      </c>
      <c r="AY1236" s="151">
        <v>2.7</v>
      </c>
      <c r="AZ1236" s="151">
        <v>3.3</v>
      </c>
      <c r="BA1236" s="151">
        <v>2</v>
      </c>
      <c r="BB1236" s="151">
        <v>2</v>
      </c>
      <c r="BC1236" s="151">
        <v>12</v>
      </c>
      <c r="BD1236" s="151">
        <v>50</v>
      </c>
      <c r="BE1236" s="151">
        <v>100</v>
      </c>
      <c r="BF1236" s="151">
        <v>11</v>
      </c>
      <c r="BG1236" s="151">
        <v>30</v>
      </c>
      <c r="BH1236" s="151">
        <v>50</v>
      </c>
      <c r="BI1236" s="151">
        <v>42</v>
      </c>
      <c r="BJ1236" s="151">
        <v>50</v>
      </c>
      <c r="BK1236" s="151">
        <v>8</v>
      </c>
      <c r="BL1236" s="151">
        <v>12</v>
      </c>
      <c r="BM1236" s="151">
        <v>5</v>
      </c>
      <c r="BN1236" s="151">
        <v>10</v>
      </c>
      <c r="BO1236" s="151">
        <v>36</v>
      </c>
      <c r="BP1236" s="151">
        <v>41</v>
      </c>
      <c r="BQ1236" s="151">
        <v>2.4</v>
      </c>
    </row>
    <row r="1237" spans="1:69" x14ac:dyDescent="0.25">
      <c r="A1237" s="154"/>
      <c r="C1237" s="23">
        <f ca="1">IF(AND('Dosage journalier ML1'!$B$6='suivi tunnel'!A1237,'Dosage journalier ML1'!$B$7='suivi tunnel'!B1237),'Dosage journalier ML1'!$B$27,0)</f>
        <v>0</v>
      </c>
      <c r="D1237" s="11">
        <f ca="1">IF(AND('Dosage journalier ML1'!$B$6='suivi tunnel'!A1237,'Dosage journalier ML1'!$B$7='suivi tunnel'!B1237),'Dosage journalier ML1'!$B$29,0)</f>
        <v>0</v>
      </c>
      <c r="E1237" s="11">
        <f t="shared" ca="1" si="128"/>
        <v>0</v>
      </c>
      <c r="F1237" s="11">
        <f t="shared" ca="1" si="133"/>
        <v>0</v>
      </c>
      <c r="G1237" s="11">
        <f ca="1">IF(AND('Dosage journalier ML1'!$B$6='suivi tunnel'!A1237,'Dosage journalier ML1'!$B$7='suivi tunnel'!B1237),'Dosage journalier ML1'!$B$23,0)</f>
        <v>0</v>
      </c>
      <c r="H1237" s="11">
        <f ca="1">IF(AND('Dosage journalier ML1'!$B$6='suivi tunnel'!A1237,'Dosage journalier ML1'!$B$7='suivi tunnel'!B1237),'Dosage journalier ML1'!$B$22,0)</f>
        <v>0</v>
      </c>
      <c r="I1237" s="11">
        <f ca="1">IF(AND('Dosage journalier ML1'!$B$6='suivi tunnel'!A1237,'Dosage journalier ML1'!$B$7='suivi tunnel'!B1237),'Dosage journalier ML1'!$B$38,0)</f>
        <v>0</v>
      </c>
      <c r="J1237" s="11">
        <f ca="1">IF(AND('Dosage journalier ML1'!$B$6='suivi tunnel'!A1237,'Dosage journalier ML1'!$B$7='suivi tunnel'!B1237),'Dosage journalier ML1'!$B$39,0)</f>
        <v>0</v>
      </c>
      <c r="K1237" s="125">
        <f t="shared" ca="1" si="129"/>
        <v>0</v>
      </c>
      <c r="L1237" s="24">
        <f ca="1">IF(AND('Dosage journalier ML1'!$B$6='suivi tunnel'!A1237,'Dosage journalier ML1'!$B$7='suivi tunnel'!B1237),'Dosage journalier ML1'!$B$24,0)</f>
        <v>0</v>
      </c>
      <c r="M1237" s="6">
        <f ca="1">IF(AND('Dosage journalier ML1'!$B$6='suivi tunnel'!A1237,'Dosage journalier ML1'!$B$7='suivi tunnel'!B1237),'Dosage journalier ML1'!$B$46,0)</f>
        <v>0</v>
      </c>
      <c r="N1237" s="104">
        <f ca="1">IF(AND('Dosage journalier ML1'!$B$6='suivi tunnel'!A1237,'Dosage journalier ML1'!$B$7='suivi tunnel'!B1237),'Dosage journalier ML1'!$B$59,0)</f>
        <v>0</v>
      </c>
      <c r="O1237" s="114">
        <f ca="1">IF(AND('Dosage journalier ML1'!$B$6='suivi tunnel'!A1237,'Dosage journalier ML1'!$B$7='suivi tunnel'!B1237),'Dosage journalier ML1'!$B$69,0)</f>
        <v>0</v>
      </c>
      <c r="P1237" s="25">
        <f t="shared" ca="1" si="131"/>
        <v>0</v>
      </c>
      <c r="Q1237" s="25">
        <f t="shared" ca="1" si="132"/>
        <v>0</v>
      </c>
      <c r="R1237" s="26">
        <f ca="1">IF(AND('Dosage journalier ML1'!$B$6='suivi tunnel'!A1237,'Dosage journalier ML1'!$B$7='suivi tunnel'!B1237),'Dosage journalier ML1'!$B$55,0)</f>
        <v>0</v>
      </c>
      <c r="S1237" s="26">
        <f ca="1">IF(AND('Dosage journalier ML1'!$B$6='suivi tunnel'!A1237,'Dosage journalier ML1'!$B$7='suivi tunnel'!B1237),'Dosage journalier ML1'!$B$54,0)</f>
        <v>0</v>
      </c>
      <c r="T1237" s="26">
        <f ca="1">IF(AND('Dosage journalier ML1'!$B$6='suivi tunnel'!A1237,'Dosage journalier ML1'!$B$7='suivi tunnel'!B1237),'Dosage journalier ML1'!$B$75,0)</f>
        <v>0</v>
      </c>
      <c r="U1237" s="121">
        <f t="shared" ca="1" si="130"/>
        <v>0</v>
      </c>
      <c r="V1237" s="38">
        <f ca="1">IF(AND('Dosage journalier ML1'!$B$6='suivi tunnel'!A1237,'Dosage journalier ML1'!$B$7='suivi tunnel'!B1237),'Dosage journalier ML1'!$B$56,0)</f>
        <v>0</v>
      </c>
      <c r="W1237" s="126">
        <f t="shared" ca="1" si="135"/>
        <v>0</v>
      </c>
      <c r="X1237" s="150">
        <f ca="1">IF(AND('Dosage journalier ML1'!$B$6='suivi tunnel'!A1237,'Dosage journalier ML1'!$B$7='suivi tunnel'!B1237),'Dosage journalier ML1'!$C$87,0)</f>
        <v>0</v>
      </c>
      <c r="Y1237" s="40">
        <f ca="1">IF(AND('Dosage journalier ML1'!$B$6='suivi tunnel'!A1237,'Dosage journalier ML1'!$B$7='suivi tunnel'!B1237),'Dosage journalier ML1'!$C$93,0)</f>
        <v>0</v>
      </c>
      <c r="Z1237" s="40">
        <f ca="1">IF(AND('Dosage journalier ML1'!$B$6='suivi tunnel'!A1237,'Dosage journalier ML1'!$B$7='suivi tunnel'!B1237),'Dosage journalier ML1'!$C$100,0)</f>
        <v>0</v>
      </c>
      <c r="AA1237" s="40">
        <f ca="1">IF(AND('Dosage journalier ML1'!$B$6='suivi tunnel'!A1237,'Dosage journalier ML1'!$B$7='suivi tunnel'!B1237),'Dosage journalier ML1'!$C$109,0)</f>
        <v>0</v>
      </c>
      <c r="AB1237" s="41">
        <f ca="1">IF(AND('Dosage journalier ML1'!$B$6='suivi tunnel'!A1237,'Dosage journalier ML1'!$B$7='suivi tunnel'!B1237),'Dosage journalier ML1'!$C$114,0)</f>
        <v>0</v>
      </c>
      <c r="AC1237" s="48">
        <f ca="1">IF(AND('Dosage journalier ML1'!$B$6='suivi tunnel'!A1237,'Dosage journalier ML1'!$B$7='suivi tunnel'!B1237),'Dosage journalier ML1'!$B$120,0)</f>
        <v>0</v>
      </c>
      <c r="AD1237" s="49">
        <f ca="1">IF(AND('Dosage journalier ML1'!$B$6='suivi tunnel'!A1237,'Dosage journalier ML1'!$B$7='suivi tunnel'!B1237),'Dosage journalier ML1'!$B$121,0)</f>
        <v>0</v>
      </c>
      <c r="AE1237" s="49">
        <f ca="1">IF(AND('Dosage journalier ML1'!$B$6='suivi tunnel'!A1237,'Dosage journalier ML1'!$B$7='suivi tunnel'!B1237),'Dosage journalier ML1'!$B$122,0)</f>
        <v>0</v>
      </c>
      <c r="AF1237" s="49">
        <f ca="1">IF(AND('Dosage journalier ML1'!$B$6='suivi tunnel'!A1237,'Dosage journalier ML1'!$B$7='suivi tunnel'!B1237),'Dosage journalier ML1'!$B$139,0)</f>
        <v>0</v>
      </c>
      <c r="AG1237" s="49">
        <f t="shared" ca="1" si="134"/>
        <v>0</v>
      </c>
      <c r="AH1237" s="108">
        <f ca="1">IF(AND('Dosage journalier ML1'!$B$6='suivi tunnel'!A1237,'Dosage journalier ML1'!$B$7='suivi tunnel'!B1237),'Dosage journalier ML1'!$B$153,0)</f>
        <v>0</v>
      </c>
      <c r="AJ1237" s="80">
        <f ca="1">IF(AND('Dosage journalier ML1'!$B$6='suivi tunnel'!A1237,'Dosage journalier ML1'!$B$7='suivi tunnel'!B1237),'Dosage journalier ML1'!$B$156,0)</f>
        <v>0</v>
      </c>
      <c r="AK1237" s="56">
        <f ca="1">IF(AND('Dosage journalier ML1'!$B$6='suivi tunnel'!A1237,'Dosage journalier ML1'!$B$7='suivi tunnel'!B1237),'Dosage journalier ML1'!$B$162,0)</f>
        <v>0</v>
      </c>
      <c r="AL1237" s="111">
        <f ca="1">IF(AND('Dosage journalier ML1'!$B$6='suivi tunnel'!A1237,'Dosage journalier ML1'!$B$7='suivi tunnel'!B1237),'Dosage journalier ML1'!$B$126,0)</f>
        <v>0</v>
      </c>
      <c r="AM1237" s="111">
        <f ca="1">IF(AND('Dosage journalier ML1'!$B$6='suivi tunnel'!A1237,'Dosage journalier ML1'!$B$7='suivi tunnel'!B1237),'Dosage journalier ML1'!$B$127,0)</f>
        <v>0</v>
      </c>
      <c r="AN1237" s="60">
        <f t="shared" ca="1" si="127"/>
        <v>0</v>
      </c>
      <c r="AO1237" s="61">
        <f ca="1">IF(AND('Dosage journalier ML1'!$B$6='suivi tunnel'!A1237,'Dosage journalier ML1'!$B$7='suivi tunnel'!B1237),'Dosage journalier ML1'!$B$134,0)</f>
        <v>0</v>
      </c>
      <c r="AS1237" s="151">
        <v>300</v>
      </c>
      <c r="AT1237" s="151">
        <v>400</v>
      </c>
      <c r="AU1237" s="151">
        <v>20</v>
      </c>
      <c r="AV1237" s="151">
        <v>25</v>
      </c>
      <c r="AW1237" s="151">
        <v>7</v>
      </c>
      <c r="AX1237" s="151">
        <v>10</v>
      </c>
      <c r="AY1237" s="151">
        <v>2.7</v>
      </c>
      <c r="AZ1237" s="151">
        <v>3.3</v>
      </c>
      <c r="BA1237" s="151">
        <v>2</v>
      </c>
      <c r="BB1237" s="151">
        <v>2</v>
      </c>
      <c r="BC1237" s="151">
        <v>12</v>
      </c>
      <c r="BD1237" s="151">
        <v>50</v>
      </c>
      <c r="BE1237" s="151">
        <v>100</v>
      </c>
      <c r="BF1237" s="151">
        <v>11</v>
      </c>
      <c r="BG1237" s="151">
        <v>30</v>
      </c>
      <c r="BH1237" s="151">
        <v>50</v>
      </c>
      <c r="BI1237" s="151">
        <v>42</v>
      </c>
      <c r="BJ1237" s="151">
        <v>50</v>
      </c>
      <c r="BK1237" s="151">
        <v>8</v>
      </c>
      <c r="BL1237" s="151">
        <v>12</v>
      </c>
      <c r="BM1237" s="151">
        <v>5</v>
      </c>
      <c r="BN1237" s="151">
        <v>10</v>
      </c>
      <c r="BO1237" s="151">
        <v>36</v>
      </c>
      <c r="BP1237" s="151">
        <v>41</v>
      </c>
      <c r="BQ1237" s="151">
        <v>2.4</v>
      </c>
    </row>
    <row r="1238" spans="1:69" x14ac:dyDescent="0.25">
      <c r="A1238" s="154"/>
      <c r="C1238" s="23">
        <f ca="1">IF(AND('Dosage journalier ML1'!$B$6='suivi tunnel'!A1238,'Dosage journalier ML1'!$B$7='suivi tunnel'!B1238),'Dosage journalier ML1'!$B$27,0)</f>
        <v>0</v>
      </c>
      <c r="D1238" s="11">
        <f ca="1">IF(AND('Dosage journalier ML1'!$B$6='suivi tunnel'!A1238,'Dosage journalier ML1'!$B$7='suivi tunnel'!B1238),'Dosage journalier ML1'!$B$29,0)</f>
        <v>0</v>
      </c>
      <c r="E1238" s="11">
        <f t="shared" ca="1" si="128"/>
        <v>0</v>
      </c>
      <c r="F1238" s="11">
        <f t="shared" ca="1" si="133"/>
        <v>0</v>
      </c>
      <c r="G1238" s="11">
        <f ca="1">IF(AND('Dosage journalier ML1'!$B$6='suivi tunnel'!A1238,'Dosage journalier ML1'!$B$7='suivi tunnel'!B1238),'Dosage journalier ML1'!$B$23,0)</f>
        <v>0</v>
      </c>
      <c r="H1238" s="11">
        <f ca="1">IF(AND('Dosage journalier ML1'!$B$6='suivi tunnel'!A1238,'Dosage journalier ML1'!$B$7='suivi tunnel'!B1238),'Dosage journalier ML1'!$B$22,0)</f>
        <v>0</v>
      </c>
      <c r="I1238" s="11">
        <f ca="1">IF(AND('Dosage journalier ML1'!$B$6='suivi tunnel'!A1238,'Dosage journalier ML1'!$B$7='suivi tunnel'!B1238),'Dosage journalier ML1'!$B$38,0)</f>
        <v>0</v>
      </c>
      <c r="J1238" s="11">
        <f ca="1">IF(AND('Dosage journalier ML1'!$B$6='suivi tunnel'!A1238,'Dosage journalier ML1'!$B$7='suivi tunnel'!B1238),'Dosage journalier ML1'!$B$39,0)</f>
        <v>0</v>
      </c>
      <c r="K1238" s="125">
        <f t="shared" ca="1" si="129"/>
        <v>0</v>
      </c>
      <c r="L1238" s="24">
        <f ca="1">IF(AND('Dosage journalier ML1'!$B$6='suivi tunnel'!A1238,'Dosage journalier ML1'!$B$7='suivi tunnel'!B1238),'Dosage journalier ML1'!$B$24,0)</f>
        <v>0</v>
      </c>
      <c r="M1238" s="6">
        <f ca="1">IF(AND('Dosage journalier ML1'!$B$6='suivi tunnel'!A1238,'Dosage journalier ML1'!$B$7='suivi tunnel'!B1238),'Dosage journalier ML1'!$B$46,0)</f>
        <v>0</v>
      </c>
      <c r="N1238" s="104">
        <f ca="1">IF(AND('Dosage journalier ML1'!$B$6='suivi tunnel'!A1238,'Dosage journalier ML1'!$B$7='suivi tunnel'!B1238),'Dosage journalier ML1'!$B$59,0)</f>
        <v>0</v>
      </c>
      <c r="O1238" s="114">
        <f ca="1">IF(AND('Dosage journalier ML1'!$B$6='suivi tunnel'!A1238,'Dosage journalier ML1'!$B$7='suivi tunnel'!B1238),'Dosage journalier ML1'!$B$69,0)</f>
        <v>0</v>
      </c>
      <c r="P1238" s="25">
        <f t="shared" ca="1" si="131"/>
        <v>0</v>
      </c>
      <c r="Q1238" s="25">
        <f t="shared" ca="1" si="132"/>
        <v>0</v>
      </c>
      <c r="R1238" s="26">
        <f ca="1">IF(AND('Dosage journalier ML1'!$B$6='suivi tunnel'!A1238,'Dosage journalier ML1'!$B$7='suivi tunnel'!B1238),'Dosage journalier ML1'!$B$55,0)</f>
        <v>0</v>
      </c>
      <c r="S1238" s="26">
        <f ca="1">IF(AND('Dosage journalier ML1'!$B$6='suivi tunnel'!A1238,'Dosage journalier ML1'!$B$7='suivi tunnel'!B1238),'Dosage journalier ML1'!$B$54,0)</f>
        <v>0</v>
      </c>
      <c r="T1238" s="26">
        <f ca="1">IF(AND('Dosage journalier ML1'!$B$6='suivi tunnel'!A1238,'Dosage journalier ML1'!$B$7='suivi tunnel'!B1238),'Dosage journalier ML1'!$B$75,0)</f>
        <v>0</v>
      </c>
      <c r="U1238" s="121">
        <f t="shared" ca="1" si="130"/>
        <v>0</v>
      </c>
      <c r="V1238" s="38">
        <f ca="1">IF(AND('Dosage journalier ML1'!$B$6='suivi tunnel'!A1238,'Dosage journalier ML1'!$B$7='suivi tunnel'!B1238),'Dosage journalier ML1'!$B$56,0)</f>
        <v>0</v>
      </c>
      <c r="W1238" s="126">
        <f t="shared" ca="1" si="135"/>
        <v>0</v>
      </c>
      <c r="X1238" s="150">
        <f ca="1">IF(AND('Dosage journalier ML1'!$B$6='suivi tunnel'!A1238,'Dosage journalier ML1'!$B$7='suivi tunnel'!B1238),'Dosage journalier ML1'!$C$87,0)</f>
        <v>0</v>
      </c>
      <c r="Y1238" s="40">
        <f ca="1">IF(AND('Dosage journalier ML1'!$B$6='suivi tunnel'!A1238,'Dosage journalier ML1'!$B$7='suivi tunnel'!B1238),'Dosage journalier ML1'!$C$93,0)</f>
        <v>0</v>
      </c>
      <c r="Z1238" s="40">
        <f ca="1">IF(AND('Dosage journalier ML1'!$B$6='suivi tunnel'!A1238,'Dosage journalier ML1'!$B$7='suivi tunnel'!B1238),'Dosage journalier ML1'!$C$100,0)</f>
        <v>0</v>
      </c>
      <c r="AA1238" s="40">
        <f ca="1">IF(AND('Dosage journalier ML1'!$B$6='suivi tunnel'!A1238,'Dosage journalier ML1'!$B$7='suivi tunnel'!B1238),'Dosage journalier ML1'!$C$109,0)</f>
        <v>0</v>
      </c>
      <c r="AB1238" s="41">
        <f ca="1">IF(AND('Dosage journalier ML1'!$B$6='suivi tunnel'!A1238,'Dosage journalier ML1'!$B$7='suivi tunnel'!B1238),'Dosage journalier ML1'!$C$114,0)</f>
        <v>0</v>
      </c>
      <c r="AC1238" s="48">
        <f ca="1">IF(AND('Dosage journalier ML1'!$B$6='suivi tunnel'!A1238,'Dosage journalier ML1'!$B$7='suivi tunnel'!B1238),'Dosage journalier ML1'!$B$120,0)</f>
        <v>0</v>
      </c>
      <c r="AD1238" s="49">
        <f ca="1">IF(AND('Dosage journalier ML1'!$B$6='suivi tunnel'!A1238,'Dosage journalier ML1'!$B$7='suivi tunnel'!B1238),'Dosage journalier ML1'!$B$121,0)</f>
        <v>0</v>
      </c>
      <c r="AE1238" s="49">
        <f ca="1">IF(AND('Dosage journalier ML1'!$B$6='suivi tunnel'!A1238,'Dosage journalier ML1'!$B$7='suivi tunnel'!B1238),'Dosage journalier ML1'!$B$122,0)</f>
        <v>0</v>
      </c>
      <c r="AF1238" s="49">
        <f ca="1">IF(AND('Dosage journalier ML1'!$B$6='suivi tunnel'!A1238,'Dosage journalier ML1'!$B$7='suivi tunnel'!B1238),'Dosage journalier ML1'!$B$139,0)</f>
        <v>0</v>
      </c>
      <c r="AG1238" s="49">
        <f t="shared" ca="1" si="134"/>
        <v>0</v>
      </c>
      <c r="AH1238" s="108">
        <f ca="1">IF(AND('Dosage journalier ML1'!$B$6='suivi tunnel'!A1238,'Dosage journalier ML1'!$B$7='suivi tunnel'!B1238),'Dosage journalier ML1'!$B$153,0)</f>
        <v>0</v>
      </c>
      <c r="AJ1238" s="80">
        <f ca="1">IF(AND('Dosage journalier ML1'!$B$6='suivi tunnel'!A1238,'Dosage journalier ML1'!$B$7='suivi tunnel'!B1238),'Dosage journalier ML1'!$B$156,0)</f>
        <v>0</v>
      </c>
      <c r="AK1238" s="56">
        <f ca="1">IF(AND('Dosage journalier ML1'!$B$6='suivi tunnel'!A1238,'Dosage journalier ML1'!$B$7='suivi tunnel'!B1238),'Dosage journalier ML1'!$B$162,0)</f>
        <v>0</v>
      </c>
      <c r="AL1238" s="111">
        <f ca="1">IF(AND('Dosage journalier ML1'!$B$6='suivi tunnel'!A1238,'Dosage journalier ML1'!$B$7='suivi tunnel'!B1238),'Dosage journalier ML1'!$B$126,0)</f>
        <v>0</v>
      </c>
      <c r="AM1238" s="111">
        <f ca="1">IF(AND('Dosage journalier ML1'!$B$6='suivi tunnel'!A1238,'Dosage journalier ML1'!$B$7='suivi tunnel'!B1238),'Dosage journalier ML1'!$B$127,0)</f>
        <v>0</v>
      </c>
      <c r="AN1238" s="60">
        <f t="shared" ref="AN1238:AN1301" ca="1" si="136">(AL1238-AM1238)/0.04136*1000</f>
        <v>0</v>
      </c>
      <c r="AO1238" s="61">
        <f ca="1">IF(AND('Dosage journalier ML1'!$B$6='suivi tunnel'!A1238,'Dosage journalier ML1'!$B$7='suivi tunnel'!B1238),'Dosage journalier ML1'!$B$134,0)</f>
        <v>0</v>
      </c>
      <c r="AS1238" s="151">
        <v>300</v>
      </c>
      <c r="AT1238" s="151">
        <v>400</v>
      </c>
      <c r="AU1238" s="151">
        <v>20</v>
      </c>
      <c r="AV1238" s="151">
        <v>25</v>
      </c>
      <c r="AW1238" s="151">
        <v>7</v>
      </c>
      <c r="AX1238" s="151">
        <v>10</v>
      </c>
      <c r="AY1238" s="151">
        <v>2.7</v>
      </c>
      <c r="AZ1238" s="151">
        <v>3.3</v>
      </c>
      <c r="BA1238" s="151">
        <v>2</v>
      </c>
      <c r="BB1238" s="151">
        <v>2</v>
      </c>
      <c r="BC1238" s="151">
        <v>12</v>
      </c>
      <c r="BD1238" s="151">
        <v>50</v>
      </c>
      <c r="BE1238" s="151">
        <v>100</v>
      </c>
      <c r="BF1238" s="151">
        <v>11</v>
      </c>
      <c r="BG1238" s="151">
        <v>30</v>
      </c>
      <c r="BH1238" s="151">
        <v>50</v>
      </c>
      <c r="BI1238" s="151">
        <v>42</v>
      </c>
      <c r="BJ1238" s="151">
        <v>50</v>
      </c>
      <c r="BK1238" s="151">
        <v>8</v>
      </c>
      <c r="BL1238" s="151">
        <v>12</v>
      </c>
      <c r="BM1238" s="151">
        <v>5</v>
      </c>
      <c r="BN1238" s="151">
        <v>10</v>
      </c>
      <c r="BO1238" s="151">
        <v>36</v>
      </c>
      <c r="BP1238" s="151">
        <v>41</v>
      </c>
      <c r="BQ1238" s="151">
        <v>2.4</v>
      </c>
    </row>
    <row r="1239" spans="1:69" x14ac:dyDescent="0.25">
      <c r="A1239" s="154"/>
      <c r="C1239" s="23">
        <f ca="1">IF(AND('Dosage journalier ML1'!$B$6='suivi tunnel'!A1239,'Dosage journalier ML1'!$B$7='suivi tunnel'!B1239),'Dosage journalier ML1'!$B$27,0)</f>
        <v>0</v>
      </c>
      <c r="D1239" s="11">
        <f ca="1">IF(AND('Dosage journalier ML1'!$B$6='suivi tunnel'!A1239,'Dosage journalier ML1'!$B$7='suivi tunnel'!B1239),'Dosage journalier ML1'!$B$29,0)</f>
        <v>0</v>
      </c>
      <c r="E1239" s="11">
        <f t="shared" ca="1" si="128"/>
        <v>0</v>
      </c>
      <c r="F1239" s="11">
        <f t="shared" ca="1" si="133"/>
        <v>0</v>
      </c>
      <c r="G1239" s="11">
        <f ca="1">IF(AND('Dosage journalier ML1'!$B$6='suivi tunnel'!A1239,'Dosage journalier ML1'!$B$7='suivi tunnel'!B1239),'Dosage journalier ML1'!$B$23,0)</f>
        <v>0</v>
      </c>
      <c r="H1239" s="11">
        <f ca="1">IF(AND('Dosage journalier ML1'!$B$6='suivi tunnel'!A1239,'Dosage journalier ML1'!$B$7='suivi tunnel'!B1239),'Dosage journalier ML1'!$B$22,0)</f>
        <v>0</v>
      </c>
      <c r="I1239" s="11">
        <f ca="1">IF(AND('Dosage journalier ML1'!$B$6='suivi tunnel'!A1239,'Dosage journalier ML1'!$B$7='suivi tunnel'!B1239),'Dosage journalier ML1'!$B$38,0)</f>
        <v>0</v>
      </c>
      <c r="J1239" s="11">
        <f ca="1">IF(AND('Dosage journalier ML1'!$B$6='suivi tunnel'!A1239,'Dosage journalier ML1'!$B$7='suivi tunnel'!B1239),'Dosage journalier ML1'!$B$39,0)</f>
        <v>0</v>
      </c>
      <c r="K1239" s="125">
        <f t="shared" ca="1" si="129"/>
        <v>0</v>
      </c>
      <c r="L1239" s="24">
        <f ca="1">IF(AND('Dosage journalier ML1'!$B$6='suivi tunnel'!A1239,'Dosage journalier ML1'!$B$7='suivi tunnel'!B1239),'Dosage journalier ML1'!$B$24,0)</f>
        <v>0</v>
      </c>
      <c r="M1239" s="6">
        <f ca="1">IF(AND('Dosage journalier ML1'!$B$6='suivi tunnel'!A1239,'Dosage journalier ML1'!$B$7='suivi tunnel'!B1239),'Dosage journalier ML1'!$B$46,0)</f>
        <v>0</v>
      </c>
      <c r="N1239" s="104">
        <f ca="1">IF(AND('Dosage journalier ML1'!$B$6='suivi tunnel'!A1239,'Dosage journalier ML1'!$B$7='suivi tunnel'!B1239),'Dosage journalier ML1'!$B$59,0)</f>
        <v>0</v>
      </c>
      <c r="O1239" s="114">
        <f ca="1">IF(AND('Dosage journalier ML1'!$B$6='suivi tunnel'!A1239,'Dosage journalier ML1'!$B$7='suivi tunnel'!B1239),'Dosage journalier ML1'!$B$69,0)</f>
        <v>0</v>
      </c>
      <c r="P1239" s="25">
        <f t="shared" ca="1" si="131"/>
        <v>0</v>
      </c>
      <c r="Q1239" s="25">
        <f t="shared" ca="1" si="132"/>
        <v>0</v>
      </c>
      <c r="R1239" s="26">
        <f ca="1">IF(AND('Dosage journalier ML1'!$B$6='suivi tunnel'!A1239,'Dosage journalier ML1'!$B$7='suivi tunnel'!B1239),'Dosage journalier ML1'!$B$55,0)</f>
        <v>0</v>
      </c>
      <c r="S1239" s="26">
        <f ca="1">IF(AND('Dosage journalier ML1'!$B$6='suivi tunnel'!A1239,'Dosage journalier ML1'!$B$7='suivi tunnel'!B1239),'Dosage journalier ML1'!$B$54,0)</f>
        <v>0</v>
      </c>
      <c r="T1239" s="26">
        <f ca="1">IF(AND('Dosage journalier ML1'!$B$6='suivi tunnel'!A1239,'Dosage journalier ML1'!$B$7='suivi tunnel'!B1239),'Dosage journalier ML1'!$B$75,0)</f>
        <v>0</v>
      </c>
      <c r="U1239" s="121">
        <f t="shared" ca="1" si="130"/>
        <v>0</v>
      </c>
      <c r="V1239" s="38">
        <f ca="1">IF(AND('Dosage journalier ML1'!$B$6='suivi tunnel'!A1239,'Dosage journalier ML1'!$B$7='suivi tunnel'!B1239),'Dosage journalier ML1'!$B$56,0)</f>
        <v>0</v>
      </c>
      <c r="W1239" s="126">
        <f t="shared" ca="1" si="135"/>
        <v>0</v>
      </c>
      <c r="X1239" s="150">
        <f ca="1">IF(AND('Dosage journalier ML1'!$B$6='suivi tunnel'!A1239,'Dosage journalier ML1'!$B$7='suivi tunnel'!B1239),'Dosage journalier ML1'!$C$87,0)</f>
        <v>0</v>
      </c>
      <c r="Y1239" s="40">
        <f ca="1">IF(AND('Dosage journalier ML1'!$B$6='suivi tunnel'!A1239,'Dosage journalier ML1'!$B$7='suivi tunnel'!B1239),'Dosage journalier ML1'!$C$93,0)</f>
        <v>0</v>
      </c>
      <c r="Z1239" s="40">
        <f ca="1">IF(AND('Dosage journalier ML1'!$B$6='suivi tunnel'!A1239,'Dosage journalier ML1'!$B$7='suivi tunnel'!B1239),'Dosage journalier ML1'!$C$100,0)</f>
        <v>0</v>
      </c>
      <c r="AA1239" s="40">
        <f ca="1">IF(AND('Dosage journalier ML1'!$B$6='suivi tunnel'!A1239,'Dosage journalier ML1'!$B$7='suivi tunnel'!B1239),'Dosage journalier ML1'!$C$109,0)</f>
        <v>0</v>
      </c>
      <c r="AB1239" s="41">
        <f ca="1">IF(AND('Dosage journalier ML1'!$B$6='suivi tunnel'!A1239,'Dosage journalier ML1'!$B$7='suivi tunnel'!B1239),'Dosage journalier ML1'!$C$114,0)</f>
        <v>0</v>
      </c>
      <c r="AC1239" s="48">
        <f ca="1">IF(AND('Dosage journalier ML1'!$B$6='suivi tunnel'!A1239,'Dosage journalier ML1'!$B$7='suivi tunnel'!B1239),'Dosage journalier ML1'!$B$120,0)</f>
        <v>0</v>
      </c>
      <c r="AD1239" s="49">
        <f ca="1">IF(AND('Dosage journalier ML1'!$B$6='suivi tunnel'!A1239,'Dosage journalier ML1'!$B$7='suivi tunnel'!B1239),'Dosage journalier ML1'!$B$121,0)</f>
        <v>0</v>
      </c>
      <c r="AE1239" s="49">
        <f ca="1">IF(AND('Dosage journalier ML1'!$B$6='suivi tunnel'!A1239,'Dosage journalier ML1'!$B$7='suivi tunnel'!B1239),'Dosage journalier ML1'!$B$122,0)</f>
        <v>0</v>
      </c>
      <c r="AF1239" s="49">
        <f ca="1">IF(AND('Dosage journalier ML1'!$B$6='suivi tunnel'!A1239,'Dosage journalier ML1'!$B$7='suivi tunnel'!B1239),'Dosage journalier ML1'!$B$139,0)</f>
        <v>0</v>
      </c>
      <c r="AG1239" s="49">
        <f t="shared" ca="1" si="134"/>
        <v>0</v>
      </c>
      <c r="AH1239" s="108">
        <f ca="1">IF(AND('Dosage journalier ML1'!$B$6='suivi tunnel'!A1239,'Dosage journalier ML1'!$B$7='suivi tunnel'!B1239),'Dosage journalier ML1'!$B$153,0)</f>
        <v>0</v>
      </c>
      <c r="AJ1239" s="80">
        <f ca="1">IF(AND('Dosage journalier ML1'!$B$6='suivi tunnel'!A1239,'Dosage journalier ML1'!$B$7='suivi tunnel'!B1239),'Dosage journalier ML1'!$B$156,0)</f>
        <v>0</v>
      </c>
      <c r="AK1239" s="56">
        <f ca="1">IF(AND('Dosage journalier ML1'!$B$6='suivi tunnel'!A1239,'Dosage journalier ML1'!$B$7='suivi tunnel'!B1239),'Dosage journalier ML1'!$B$162,0)</f>
        <v>0</v>
      </c>
      <c r="AL1239" s="111">
        <f ca="1">IF(AND('Dosage journalier ML1'!$B$6='suivi tunnel'!A1239,'Dosage journalier ML1'!$B$7='suivi tunnel'!B1239),'Dosage journalier ML1'!$B$126,0)</f>
        <v>0</v>
      </c>
      <c r="AM1239" s="111">
        <f ca="1">IF(AND('Dosage journalier ML1'!$B$6='suivi tunnel'!A1239,'Dosage journalier ML1'!$B$7='suivi tunnel'!B1239),'Dosage journalier ML1'!$B$127,0)</f>
        <v>0</v>
      </c>
      <c r="AN1239" s="60">
        <f t="shared" ca="1" si="136"/>
        <v>0</v>
      </c>
      <c r="AO1239" s="61">
        <f ca="1">IF(AND('Dosage journalier ML1'!$B$6='suivi tunnel'!A1239,'Dosage journalier ML1'!$B$7='suivi tunnel'!B1239),'Dosage journalier ML1'!$B$134,0)</f>
        <v>0</v>
      </c>
      <c r="AS1239" s="151">
        <v>300</v>
      </c>
      <c r="AT1239" s="151">
        <v>400</v>
      </c>
      <c r="AU1239" s="151">
        <v>20</v>
      </c>
      <c r="AV1239" s="151">
        <v>25</v>
      </c>
      <c r="AW1239" s="151">
        <v>7</v>
      </c>
      <c r="AX1239" s="151">
        <v>10</v>
      </c>
      <c r="AY1239" s="151">
        <v>2.7</v>
      </c>
      <c r="AZ1239" s="151">
        <v>3.3</v>
      </c>
      <c r="BA1239" s="151">
        <v>2</v>
      </c>
      <c r="BB1239" s="151">
        <v>2</v>
      </c>
      <c r="BC1239" s="151">
        <v>12</v>
      </c>
      <c r="BD1239" s="151">
        <v>50</v>
      </c>
      <c r="BE1239" s="151">
        <v>100</v>
      </c>
      <c r="BF1239" s="151">
        <v>11</v>
      </c>
      <c r="BG1239" s="151">
        <v>30</v>
      </c>
      <c r="BH1239" s="151">
        <v>50</v>
      </c>
      <c r="BI1239" s="151">
        <v>42</v>
      </c>
      <c r="BJ1239" s="151">
        <v>50</v>
      </c>
      <c r="BK1239" s="151">
        <v>8</v>
      </c>
      <c r="BL1239" s="151">
        <v>12</v>
      </c>
      <c r="BM1239" s="151">
        <v>5</v>
      </c>
      <c r="BN1239" s="151">
        <v>10</v>
      </c>
      <c r="BO1239" s="151">
        <v>36</v>
      </c>
      <c r="BP1239" s="151">
        <v>41</v>
      </c>
      <c r="BQ1239" s="151">
        <v>2.4</v>
      </c>
    </row>
    <row r="1240" spans="1:69" x14ac:dyDescent="0.25">
      <c r="A1240" s="154"/>
      <c r="C1240" s="23">
        <f ca="1">IF(AND('Dosage journalier ML1'!$B$6='suivi tunnel'!A1240,'Dosage journalier ML1'!$B$7='suivi tunnel'!B1240),'Dosage journalier ML1'!$B$27,0)</f>
        <v>0</v>
      </c>
      <c r="D1240" s="11">
        <f ca="1">IF(AND('Dosage journalier ML1'!$B$6='suivi tunnel'!A1240,'Dosage journalier ML1'!$B$7='suivi tunnel'!B1240),'Dosage journalier ML1'!$B$29,0)</f>
        <v>0</v>
      </c>
      <c r="E1240" s="11">
        <f t="shared" ca="1" si="128"/>
        <v>0</v>
      </c>
      <c r="F1240" s="11">
        <f t="shared" ca="1" si="133"/>
        <v>0</v>
      </c>
      <c r="G1240" s="11">
        <f ca="1">IF(AND('Dosage journalier ML1'!$B$6='suivi tunnel'!A1240,'Dosage journalier ML1'!$B$7='suivi tunnel'!B1240),'Dosage journalier ML1'!$B$23,0)</f>
        <v>0</v>
      </c>
      <c r="H1240" s="11">
        <f ca="1">IF(AND('Dosage journalier ML1'!$B$6='suivi tunnel'!A1240,'Dosage journalier ML1'!$B$7='suivi tunnel'!B1240),'Dosage journalier ML1'!$B$22,0)</f>
        <v>0</v>
      </c>
      <c r="I1240" s="11">
        <f ca="1">IF(AND('Dosage journalier ML1'!$B$6='suivi tunnel'!A1240,'Dosage journalier ML1'!$B$7='suivi tunnel'!B1240),'Dosage journalier ML1'!$B$38,0)</f>
        <v>0</v>
      </c>
      <c r="J1240" s="11">
        <f ca="1">IF(AND('Dosage journalier ML1'!$B$6='suivi tunnel'!A1240,'Dosage journalier ML1'!$B$7='suivi tunnel'!B1240),'Dosage journalier ML1'!$B$39,0)</f>
        <v>0</v>
      </c>
      <c r="K1240" s="125">
        <f t="shared" ca="1" si="129"/>
        <v>0</v>
      </c>
      <c r="L1240" s="24">
        <f ca="1">IF(AND('Dosage journalier ML1'!$B$6='suivi tunnel'!A1240,'Dosage journalier ML1'!$B$7='suivi tunnel'!B1240),'Dosage journalier ML1'!$B$24,0)</f>
        <v>0</v>
      </c>
      <c r="M1240" s="6">
        <f ca="1">IF(AND('Dosage journalier ML1'!$B$6='suivi tunnel'!A1240,'Dosage journalier ML1'!$B$7='suivi tunnel'!B1240),'Dosage journalier ML1'!$B$46,0)</f>
        <v>0</v>
      </c>
      <c r="N1240" s="104">
        <f ca="1">IF(AND('Dosage journalier ML1'!$B$6='suivi tunnel'!A1240,'Dosage journalier ML1'!$B$7='suivi tunnel'!B1240),'Dosage journalier ML1'!$B$59,0)</f>
        <v>0</v>
      </c>
      <c r="O1240" s="114">
        <f ca="1">IF(AND('Dosage journalier ML1'!$B$6='suivi tunnel'!A1240,'Dosage journalier ML1'!$B$7='suivi tunnel'!B1240),'Dosage journalier ML1'!$B$69,0)</f>
        <v>0</v>
      </c>
      <c r="P1240" s="25">
        <f t="shared" ca="1" si="131"/>
        <v>0</v>
      </c>
      <c r="Q1240" s="25">
        <f t="shared" ca="1" si="132"/>
        <v>0</v>
      </c>
      <c r="R1240" s="26">
        <f ca="1">IF(AND('Dosage journalier ML1'!$B$6='suivi tunnel'!A1240,'Dosage journalier ML1'!$B$7='suivi tunnel'!B1240),'Dosage journalier ML1'!$B$55,0)</f>
        <v>0</v>
      </c>
      <c r="S1240" s="26">
        <f ca="1">IF(AND('Dosage journalier ML1'!$B$6='suivi tunnel'!A1240,'Dosage journalier ML1'!$B$7='suivi tunnel'!B1240),'Dosage journalier ML1'!$B$54,0)</f>
        <v>0</v>
      </c>
      <c r="T1240" s="26">
        <f ca="1">IF(AND('Dosage journalier ML1'!$B$6='suivi tunnel'!A1240,'Dosage journalier ML1'!$B$7='suivi tunnel'!B1240),'Dosage journalier ML1'!$B$75,0)</f>
        <v>0</v>
      </c>
      <c r="U1240" s="121">
        <f t="shared" ca="1" si="130"/>
        <v>0</v>
      </c>
      <c r="V1240" s="38">
        <f ca="1">IF(AND('Dosage journalier ML1'!$B$6='suivi tunnel'!A1240,'Dosage journalier ML1'!$B$7='suivi tunnel'!B1240),'Dosage journalier ML1'!$B$56,0)</f>
        <v>0</v>
      </c>
      <c r="W1240" s="126">
        <f t="shared" ca="1" si="135"/>
        <v>0</v>
      </c>
      <c r="X1240" s="150">
        <f ca="1">IF(AND('Dosage journalier ML1'!$B$6='suivi tunnel'!A1240,'Dosage journalier ML1'!$B$7='suivi tunnel'!B1240),'Dosage journalier ML1'!$C$87,0)</f>
        <v>0</v>
      </c>
      <c r="Y1240" s="40">
        <f ca="1">IF(AND('Dosage journalier ML1'!$B$6='suivi tunnel'!A1240,'Dosage journalier ML1'!$B$7='suivi tunnel'!B1240),'Dosage journalier ML1'!$C$93,0)</f>
        <v>0</v>
      </c>
      <c r="Z1240" s="40">
        <f ca="1">IF(AND('Dosage journalier ML1'!$B$6='suivi tunnel'!A1240,'Dosage journalier ML1'!$B$7='suivi tunnel'!B1240),'Dosage journalier ML1'!$C$100,0)</f>
        <v>0</v>
      </c>
      <c r="AA1240" s="40">
        <f ca="1">IF(AND('Dosage journalier ML1'!$B$6='suivi tunnel'!A1240,'Dosage journalier ML1'!$B$7='suivi tunnel'!B1240),'Dosage journalier ML1'!$C$109,0)</f>
        <v>0</v>
      </c>
      <c r="AB1240" s="41">
        <f ca="1">IF(AND('Dosage journalier ML1'!$B$6='suivi tunnel'!A1240,'Dosage journalier ML1'!$B$7='suivi tunnel'!B1240),'Dosage journalier ML1'!$C$114,0)</f>
        <v>0</v>
      </c>
      <c r="AC1240" s="48">
        <f ca="1">IF(AND('Dosage journalier ML1'!$B$6='suivi tunnel'!A1240,'Dosage journalier ML1'!$B$7='suivi tunnel'!B1240),'Dosage journalier ML1'!$B$120,0)</f>
        <v>0</v>
      </c>
      <c r="AD1240" s="49">
        <f ca="1">IF(AND('Dosage journalier ML1'!$B$6='suivi tunnel'!A1240,'Dosage journalier ML1'!$B$7='suivi tunnel'!B1240),'Dosage journalier ML1'!$B$121,0)</f>
        <v>0</v>
      </c>
      <c r="AE1240" s="49">
        <f ca="1">IF(AND('Dosage journalier ML1'!$B$6='suivi tunnel'!A1240,'Dosage journalier ML1'!$B$7='suivi tunnel'!B1240),'Dosage journalier ML1'!$B$122,0)</f>
        <v>0</v>
      </c>
      <c r="AF1240" s="49">
        <f ca="1">IF(AND('Dosage journalier ML1'!$B$6='suivi tunnel'!A1240,'Dosage journalier ML1'!$B$7='suivi tunnel'!B1240),'Dosage journalier ML1'!$B$139,0)</f>
        <v>0</v>
      </c>
      <c r="AG1240" s="49">
        <f t="shared" ca="1" si="134"/>
        <v>0</v>
      </c>
      <c r="AH1240" s="108">
        <f ca="1">IF(AND('Dosage journalier ML1'!$B$6='suivi tunnel'!A1240,'Dosage journalier ML1'!$B$7='suivi tunnel'!B1240),'Dosage journalier ML1'!$B$153,0)</f>
        <v>0</v>
      </c>
      <c r="AJ1240" s="80">
        <f ca="1">IF(AND('Dosage journalier ML1'!$B$6='suivi tunnel'!A1240,'Dosage journalier ML1'!$B$7='suivi tunnel'!B1240),'Dosage journalier ML1'!$B$156,0)</f>
        <v>0</v>
      </c>
      <c r="AK1240" s="56">
        <f ca="1">IF(AND('Dosage journalier ML1'!$B$6='suivi tunnel'!A1240,'Dosage journalier ML1'!$B$7='suivi tunnel'!B1240),'Dosage journalier ML1'!$B$162,0)</f>
        <v>0</v>
      </c>
      <c r="AL1240" s="111">
        <f ca="1">IF(AND('Dosage journalier ML1'!$B$6='suivi tunnel'!A1240,'Dosage journalier ML1'!$B$7='suivi tunnel'!B1240),'Dosage journalier ML1'!$B$126,0)</f>
        <v>0</v>
      </c>
      <c r="AM1240" s="111">
        <f ca="1">IF(AND('Dosage journalier ML1'!$B$6='suivi tunnel'!A1240,'Dosage journalier ML1'!$B$7='suivi tunnel'!B1240),'Dosage journalier ML1'!$B$127,0)</f>
        <v>0</v>
      </c>
      <c r="AN1240" s="60">
        <f t="shared" ca="1" si="136"/>
        <v>0</v>
      </c>
      <c r="AO1240" s="61">
        <f ca="1">IF(AND('Dosage journalier ML1'!$B$6='suivi tunnel'!A1240,'Dosage journalier ML1'!$B$7='suivi tunnel'!B1240),'Dosage journalier ML1'!$B$134,0)</f>
        <v>0</v>
      </c>
      <c r="AS1240" s="151">
        <v>300</v>
      </c>
      <c r="AT1240" s="151">
        <v>400</v>
      </c>
      <c r="AU1240" s="151">
        <v>20</v>
      </c>
      <c r="AV1240" s="151">
        <v>25</v>
      </c>
      <c r="AW1240" s="151">
        <v>7</v>
      </c>
      <c r="AX1240" s="151">
        <v>10</v>
      </c>
      <c r="AY1240" s="151">
        <v>2.7</v>
      </c>
      <c r="AZ1240" s="151">
        <v>3.3</v>
      </c>
      <c r="BA1240" s="151">
        <v>2</v>
      </c>
      <c r="BB1240" s="151">
        <v>2</v>
      </c>
      <c r="BC1240" s="151">
        <v>12</v>
      </c>
      <c r="BD1240" s="151">
        <v>50</v>
      </c>
      <c r="BE1240" s="151">
        <v>100</v>
      </c>
      <c r="BF1240" s="151">
        <v>11</v>
      </c>
      <c r="BG1240" s="151">
        <v>30</v>
      </c>
      <c r="BH1240" s="151">
        <v>50</v>
      </c>
      <c r="BI1240" s="151">
        <v>42</v>
      </c>
      <c r="BJ1240" s="151">
        <v>50</v>
      </c>
      <c r="BK1240" s="151">
        <v>8</v>
      </c>
      <c r="BL1240" s="151">
        <v>12</v>
      </c>
      <c r="BM1240" s="151">
        <v>5</v>
      </c>
      <c r="BN1240" s="151">
        <v>10</v>
      </c>
      <c r="BO1240" s="151">
        <v>36</v>
      </c>
      <c r="BP1240" s="151">
        <v>41</v>
      </c>
      <c r="BQ1240" s="151">
        <v>2.4</v>
      </c>
    </row>
    <row r="1241" spans="1:69" x14ac:dyDescent="0.25">
      <c r="A1241" s="154"/>
      <c r="C1241" s="23">
        <f ca="1">IF(AND('Dosage journalier ML1'!$B$6='suivi tunnel'!A1241,'Dosage journalier ML1'!$B$7='suivi tunnel'!B1241),'Dosage journalier ML1'!$B$27,0)</f>
        <v>0</v>
      </c>
      <c r="D1241" s="11">
        <f ca="1">IF(AND('Dosage journalier ML1'!$B$6='suivi tunnel'!A1241,'Dosage journalier ML1'!$B$7='suivi tunnel'!B1241),'Dosage journalier ML1'!$B$29,0)</f>
        <v>0</v>
      </c>
      <c r="E1241" s="11">
        <f t="shared" ref="E1241:E1304" ca="1" si="137">(C1241-D1241/3)*15</f>
        <v>0</v>
      </c>
      <c r="F1241" s="11">
        <f t="shared" ca="1" si="133"/>
        <v>0</v>
      </c>
      <c r="G1241" s="11">
        <f ca="1">IF(AND('Dosage journalier ML1'!$B$6='suivi tunnel'!A1241,'Dosage journalier ML1'!$B$7='suivi tunnel'!B1241),'Dosage journalier ML1'!$B$23,0)</f>
        <v>0</v>
      </c>
      <c r="H1241" s="11">
        <f ca="1">IF(AND('Dosage journalier ML1'!$B$6='suivi tunnel'!A1241,'Dosage journalier ML1'!$B$7='suivi tunnel'!B1241),'Dosage journalier ML1'!$B$22,0)</f>
        <v>0</v>
      </c>
      <c r="I1241" s="11">
        <f ca="1">IF(AND('Dosage journalier ML1'!$B$6='suivi tunnel'!A1241,'Dosage journalier ML1'!$B$7='suivi tunnel'!B1241),'Dosage journalier ML1'!$B$38,0)</f>
        <v>0</v>
      </c>
      <c r="J1241" s="11">
        <f ca="1">IF(AND('Dosage journalier ML1'!$B$6='suivi tunnel'!A1241,'Dosage journalier ML1'!$B$7='suivi tunnel'!B1241),'Dosage journalier ML1'!$B$39,0)</f>
        <v>0</v>
      </c>
      <c r="K1241" s="125">
        <f t="shared" ref="K1241:K1277" ca="1" si="138">(I1241-J1241)/0.012</f>
        <v>0</v>
      </c>
      <c r="L1241" s="24">
        <f ca="1">IF(AND('Dosage journalier ML1'!$B$6='suivi tunnel'!A1241,'Dosage journalier ML1'!$B$7='suivi tunnel'!B1241),'Dosage journalier ML1'!$B$24,0)</f>
        <v>0</v>
      </c>
      <c r="M1241" s="6">
        <f ca="1">IF(AND('Dosage journalier ML1'!$B$6='suivi tunnel'!A1241,'Dosage journalier ML1'!$B$7='suivi tunnel'!B1241),'Dosage journalier ML1'!$B$46,0)</f>
        <v>0</v>
      </c>
      <c r="N1241" s="104">
        <f ca="1">IF(AND('Dosage journalier ML1'!$B$6='suivi tunnel'!A1241,'Dosage journalier ML1'!$B$7='suivi tunnel'!B1241),'Dosage journalier ML1'!$B$59,0)</f>
        <v>0</v>
      </c>
      <c r="O1241" s="114">
        <f ca="1">IF(AND('Dosage journalier ML1'!$B$6='suivi tunnel'!A1241,'Dosage journalier ML1'!$B$7='suivi tunnel'!B1241),'Dosage journalier ML1'!$B$69,0)</f>
        <v>0</v>
      </c>
      <c r="P1241" s="25">
        <f t="shared" ca="1" si="131"/>
        <v>0</v>
      </c>
      <c r="Q1241" s="25">
        <f t="shared" ca="1" si="132"/>
        <v>0</v>
      </c>
      <c r="R1241" s="26">
        <f ca="1">IF(AND('Dosage journalier ML1'!$B$6='suivi tunnel'!A1241,'Dosage journalier ML1'!$B$7='suivi tunnel'!B1241),'Dosage journalier ML1'!$B$55,0)</f>
        <v>0</v>
      </c>
      <c r="S1241" s="26">
        <f ca="1">IF(AND('Dosage journalier ML1'!$B$6='suivi tunnel'!A1241,'Dosage journalier ML1'!$B$7='suivi tunnel'!B1241),'Dosage journalier ML1'!$B$54,0)</f>
        <v>0</v>
      </c>
      <c r="T1241" s="26">
        <f ca="1">IF(AND('Dosage journalier ML1'!$B$6='suivi tunnel'!A1241,'Dosage journalier ML1'!$B$7='suivi tunnel'!B1241),'Dosage journalier ML1'!$B$75,0)</f>
        <v>0</v>
      </c>
      <c r="U1241" s="121">
        <f t="shared" ref="U1241:U1304" ca="1" si="139">(J1241-T1241)/0.012*1.5</f>
        <v>0</v>
      </c>
      <c r="V1241" s="38">
        <f ca="1">IF(AND('Dosage journalier ML1'!$B$6='suivi tunnel'!A1241,'Dosage journalier ML1'!$B$7='suivi tunnel'!B1241),'Dosage journalier ML1'!$B$56,0)</f>
        <v>0</v>
      </c>
      <c r="W1241" s="126">
        <f t="shared" ca="1" si="135"/>
        <v>0</v>
      </c>
      <c r="X1241" s="150">
        <f ca="1">IF(AND('Dosage journalier ML1'!$B$6='suivi tunnel'!A1241,'Dosage journalier ML1'!$B$7='suivi tunnel'!B1241),'Dosage journalier ML1'!$C$87,0)</f>
        <v>0</v>
      </c>
      <c r="Y1241" s="40">
        <f ca="1">IF(AND('Dosage journalier ML1'!$B$6='suivi tunnel'!A1241,'Dosage journalier ML1'!$B$7='suivi tunnel'!B1241),'Dosage journalier ML1'!$C$93,0)</f>
        <v>0</v>
      </c>
      <c r="Z1241" s="40">
        <f ca="1">IF(AND('Dosage journalier ML1'!$B$6='suivi tunnel'!A1241,'Dosage journalier ML1'!$B$7='suivi tunnel'!B1241),'Dosage journalier ML1'!$C$100,0)</f>
        <v>0</v>
      </c>
      <c r="AA1241" s="40">
        <f ca="1">IF(AND('Dosage journalier ML1'!$B$6='suivi tunnel'!A1241,'Dosage journalier ML1'!$B$7='suivi tunnel'!B1241),'Dosage journalier ML1'!$C$109,0)</f>
        <v>0</v>
      </c>
      <c r="AB1241" s="41">
        <f ca="1">IF(AND('Dosage journalier ML1'!$B$6='suivi tunnel'!A1241,'Dosage journalier ML1'!$B$7='suivi tunnel'!B1241),'Dosage journalier ML1'!$C$114,0)</f>
        <v>0</v>
      </c>
      <c r="AC1241" s="48">
        <f ca="1">IF(AND('Dosage journalier ML1'!$B$6='suivi tunnel'!A1241,'Dosage journalier ML1'!$B$7='suivi tunnel'!B1241),'Dosage journalier ML1'!$B$120,0)</f>
        <v>0</v>
      </c>
      <c r="AD1241" s="49">
        <f ca="1">IF(AND('Dosage journalier ML1'!$B$6='suivi tunnel'!A1241,'Dosage journalier ML1'!$B$7='suivi tunnel'!B1241),'Dosage journalier ML1'!$B$121,0)</f>
        <v>0</v>
      </c>
      <c r="AE1241" s="49">
        <f ca="1">IF(AND('Dosage journalier ML1'!$B$6='suivi tunnel'!A1241,'Dosage journalier ML1'!$B$7='suivi tunnel'!B1241),'Dosage journalier ML1'!$B$122,0)</f>
        <v>0</v>
      </c>
      <c r="AF1241" s="49">
        <f ca="1">IF(AND('Dosage journalier ML1'!$B$6='suivi tunnel'!A1241,'Dosage journalier ML1'!$B$7='suivi tunnel'!B1241),'Dosage journalier ML1'!$B$139,0)</f>
        <v>0</v>
      </c>
      <c r="AG1241" s="49">
        <f t="shared" ca="1" si="134"/>
        <v>0</v>
      </c>
      <c r="AH1241" s="108">
        <f ca="1">IF(AND('Dosage journalier ML1'!$B$6='suivi tunnel'!A1241,'Dosage journalier ML1'!$B$7='suivi tunnel'!B1241),'Dosage journalier ML1'!$B$153,0)</f>
        <v>0</v>
      </c>
      <c r="AJ1241" s="80">
        <f ca="1">IF(AND('Dosage journalier ML1'!$B$6='suivi tunnel'!A1241,'Dosage journalier ML1'!$B$7='suivi tunnel'!B1241),'Dosage journalier ML1'!$B$156,0)</f>
        <v>0</v>
      </c>
      <c r="AK1241" s="56">
        <f ca="1">IF(AND('Dosage journalier ML1'!$B$6='suivi tunnel'!A1241,'Dosage journalier ML1'!$B$7='suivi tunnel'!B1241),'Dosage journalier ML1'!$B$162,0)</f>
        <v>0</v>
      </c>
      <c r="AL1241" s="111">
        <f ca="1">IF(AND('Dosage journalier ML1'!$B$6='suivi tunnel'!A1241,'Dosage journalier ML1'!$B$7='suivi tunnel'!B1241),'Dosage journalier ML1'!$B$126,0)</f>
        <v>0</v>
      </c>
      <c r="AM1241" s="111">
        <f ca="1">IF(AND('Dosage journalier ML1'!$B$6='suivi tunnel'!A1241,'Dosage journalier ML1'!$B$7='suivi tunnel'!B1241),'Dosage journalier ML1'!$B$127,0)</f>
        <v>0</v>
      </c>
      <c r="AN1241" s="60">
        <f t="shared" ca="1" si="136"/>
        <v>0</v>
      </c>
      <c r="AO1241" s="61">
        <f ca="1">IF(AND('Dosage journalier ML1'!$B$6='suivi tunnel'!A1241,'Dosage journalier ML1'!$B$7='suivi tunnel'!B1241),'Dosage journalier ML1'!$B$134,0)</f>
        <v>0</v>
      </c>
      <c r="AS1241" s="151">
        <v>300</v>
      </c>
      <c r="AT1241" s="151">
        <v>400</v>
      </c>
      <c r="AU1241" s="151">
        <v>20</v>
      </c>
      <c r="AV1241" s="151">
        <v>25</v>
      </c>
      <c r="AW1241" s="151">
        <v>7</v>
      </c>
      <c r="AX1241" s="151">
        <v>10</v>
      </c>
      <c r="AY1241" s="151">
        <v>2.7</v>
      </c>
      <c r="AZ1241" s="151">
        <v>3.3</v>
      </c>
      <c r="BA1241" s="151">
        <v>2</v>
      </c>
      <c r="BB1241" s="151">
        <v>2</v>
      </c>
      <c r="BC1241" s="151">
        <v>12</v>
      </c>
      <c r="BD1241" s="151">
        <v>50</v>
      </c>
      <c r="BE1241" s="151">
        <v>100</v>
      </c>
      <c r="BF1241" s="151">
        <v>11</v>
      </c>
      <c r="BG1241" s="151">
        <v>30</v>
      </c>
      <c r="BH1241" s="151">
        <v>50</v>
      </c>
      <c r="BI1241" s="151">
        <v>42</v>
      </c>
      <c r="BJ1241" s="151">
        <v>50</v>
      </c>
      <c r="BK1241" s="151">
        <v>8</v>
      </c>
      <c r="BL1241" s="151">
        <v>12</v>
      </c>
      <c r="BM1241" s="151">
        <v>5</v>
      </c>
      <c r="BN1241" s="151">
        <v>10</v>
      </c>
      <c r="BO1241" s="151">
        <v>36</v>
      </c>
      <c r="BP1241" s="151">
        <v>41</v>
      </c>
      <c r="BQ1241" s="151">
        <v>2.4</v>
      </c>
    </row>
    <row r="1242" spans="1:69" x14ac:dyDescent="0.25">
      <c r="A1242" s="154"/>
      <c r="C1242" s="23">
        <f ca="1">IF(AND('Dosage journalier ML1'!$B$6='suivi tunnel'!A1242,'Dosage journalier ML1'!$B$7='suivi tunnel'!B1242),'Dosage journalier ML1'!$B$27,0)</f>
        <v>0</v>
      </c>
      <c r="D1242" s="11">
        <f ca="1">IF(AND('Dosage journalier ML1'!$B$6='suivi tunnel'!A1242,'Dosage journalier ML1'!$B$7='suivi tunnel'!B1242),'Dosage journalier ML1'!$B$29,0)</f>
        <v>0</v>
      </c>
      <c r="E1242" s="11">
        <f t="shared" ca="1" si="137"/>
        <v>0</v>
      </c>
      <c r="F1242" s="11">
        <f t="shared" ca="1" si="133"/>
        <v>0</v>
      </c>
      <c r="G1242" s="11">
        <f ca="1">IF(AND('Dosage journalier ML1'!$B$6='suivi tunnel'!A1242,'Dosage journalier ML1'!$B$7='suivi tunnel'!B1242),'Dosage journalier ML1'!$B$23,0)</f>
        <v>0</v>
      </c>
      <c r="H1242" s="11">
        <f ca="1">IF(AND('Dosage journalier ML1'!$B$6='suivi tunnel'!A1242,'Dosage journalier ML1'!$B$7='suivi tunnel'!B1242),'Dosage journalier ML1'!$B$22,0)</f>
        <v>0</v>
      </c>
      <c r="I1242" s="11">
        <f ca="1">IF(AND('Dosage journalier ML1'!$B$6='suivi tunnel'!A1242,'Dosage journalier ML1'!$B$7='suivi tunnel'!B1242),'Dosage journalier ML1'!$B$38,0)</f>
        <v>0</v>
      </c>
      <c r="J1242" s="11">
        <f ca="1">IF(AND('Dosage journalier ML1'!$B$6='suivi tunnel'!A1242,'Dosage journalier ML1'!$B$7='suivi tunnel'!B1242),'Dosage journalier ML1'!$B$39,0)</f>
        <v>0</v>
      </c>
      <c r="K1242" s="125">
        <f t="shared" ca="1" si="138"/>
        <v>0</v>
      </c>
      <c r="L1242" s="24">
        <f ca="1">IF(AND('Dosage journalier ML1'!$B$6='suivi tunnel'!A1242,'Dosage journalier ML1'!$B$7='suivi tunnel'!B1242),'Dosage journalier ML1'!$B$24,0)</f>
        <v>0</v>
      </c>
      <c r="M1242" s="6">
        <f ca="1">IF(AND('Dosage journalier ML1'!$B$6='suivi tunnel'!A1242,'Dosage journalier ML1'!$B$7='suivi tunnel'!B1242),'Dosage journalier ML1'!$B$46,0)</f>
        <v>0</v>
      </c>
      <c r="N1242" s="104">
        <f ca="1">IF(AND('Dosage journalier ML1'!$B$6='suivi tunnel'!A1242,'Dosage journalier ML1'!$B$7='suivi tunnel'!B1242),'Dosage journalier ML1'!$B$59,0)</f>
        <v>0</v>
      </c>
      <c r="O1242" s="114">
        <f ca="1">IF(AND('Dosage journalier ML1'!$B$6='suivi tunnel'!A1242,'Dosage journalier ML1'!$B$7='suivi tunnel'!B1242),'Dosage journalier ML1'!$B$69,0)</f>
        <v>0</v>
      </c>
      <c r="P1242" s="25">
        <f t="shared" ca="1" si="131"/>
        <v>0</v>
      </c>
      <c r="Q1242" s="25">
        <f t="shared" ca="1" si="132"/>
        <v>0</v>
      </c>
      <c r="R1242" s="26">
        <f ca="1">IF(AND('Dosage journalier ML1'!$B$6='suivi tunnel'!A1242,'Dosage journalier ML1'!$B$7='suivi tunnel'!B1242),'Dosage journalier ML1'!$B$55,0)</f>
        <v>0</v>
      </c>
      <c r="S1242" s="26">
        <f ca="1">IF(AND('Dosage journalier ML1'!$B$6='suivi tunnel'!A1242,'Dosage journalier ML1'!$B$7='suivi tunnel'!B1242),'Dosage journalier ML1'!$B$54,0)</f>
        <v>0</v>
      </c>
      <c r="T1242" s="26">
        <f ca="1">IF(AND('Dosage journalier ML1'!$B$6='suivi tunnel'!A1242,'Dosage journalier ML1'!$B$7='suivi tunnel'!B1242),'Dosage journalier ML1'!$B$75,0)</f>
        <v>0</v>
      </c>
      <c r="U1242" s="121">
        <f t="shared" ca="1" si="139"/>
        <v>0</v>
      </c>
      <c r="V1242" s="38">
        <f ca="1">IF(AND('Dosage journalier ML1'!$B$6='suivi tunnel'!A1242,'Dosage journalier ML1'!$B$7='suivi tunnel'!B1242),'Dosage journalier ML1'!$B$56,0)</f>
        <v>0</v>
      </c>
      <c r="W1242" s="126">
        <f t="shared" ca="1" si="135"/>
        <v>0</v>
      </c>
      <c r="X1242" s="150">
        <f ca="1">IF(AND('Dosage journalier ML1'!$B$6='suivi tunnel'!A1242,'Dosage journalier ML1'!$B$7='suivi tunnel'!B1242),'Dosage journalier ML1'!$C$87,0)</f>
        <v>0</v>
      </c>
      <c r="Y1242" s="40">
        <f ca="1">IF(AND('Dosage journalier ML1'!$B$6='suivi tunnel'!A1242,'Dosage journalier ML1'!$B$7='suivi tunnel'!B1242),'Dosage journalier ML1'!$C$93,0)</f>
        <v>0</v>
      </c>
      <c r="Z1242" s="40">
        <f ca="1">IF(AND('Dosage journalier ML1'!$B$6='suivi tunnel'!A1242,'Dosage journalier ML1'!$B$7='suivi tunnel'!B1242),'Dosage journalier ML1'!$C$100,0)</f>
        <v>0</v>
      </c>
      <c r="AA1242" s="40">
        <f ca="1">IF(AND('Dosage journalier ML1'!$B$6='suivi tunnel'!A1242,'Dosage journalier ML1'!$B$7='suivi tunnel'!B1242),'Dosage journalier ML1'!$C$109,0)</f>
        <v>0</v>
      </c>
      <c r="AB1242" s="41">
        <f ca="1">IF(AND('Dosage journalier ML1'!$B$6='suivi tunnel'!A1242,'Dosage journalier ML1'!$B$7='suivi tunnel'!B1242),'Dosage journalier ML1'!$C$114,0)</f>
        <v>0</v>
      </c>
      <c r="AC1242" s="48">
        <f ca="1">IF(AND('Dosage journalier ML1'!$B$6='suivi tunnel'!A1242,'Dosage journalier ML1'!$B$7='suivi tunnel'!B1242),'Dosage journalier ML1'!$B$120,0)</f>
        <v>0</v>
      </c>
      <c r="AD1242" s="49">
        <f ca="1">IF(AND('Dosage journalier ML1'!$B$6='suivi tunnel'!A1242,'Dosage journalier ML1'!$B$7='suivi tunnel'!B1242),'Dosage journalier ML1'!$B$121,0)</f>
        <v>0</v>
      </c>
      <c r="AE1242" s="49">
        <f ca="1">IF(AND('Dosage journalier ML1'!$B$6='suivi tunnel'!A1242,'Dosage journalier ML1'!$B$7='suivi tunnel'!B1242),'Dosage journalier ML1'!$B$122,0)</f>
        <v>0</v>
      </c>
      <c r="AF1242" s="49">
        <f ca="1">IF(AND('Dosage journalier ML1'!$B$6='suivi tunnel'!A1242,'Dosage journalier ML1'!$B$7='suivi tunnel'!B1242),'Dosage journalier ML1'!$B$139,0)</f>
        <v>0</v>
      </c>
      <c r="AG1242" s="49">
        <f t="shared" ca="1" si="134"/>
        <v>0</v>
      </c>
      <c r="AH1242" s="108">
        <f ca="1">IF(AND('Dosage journalier ML1'!$B$6='suivi tunnel'!A1242,'Dosage journalier ML1'!$B$7='suivi tunnel'!B1242),'Dosage journalier ML1'!$B$153,0)</f>
        <v>0</v>
      </c>
      <c r="AJ1242" s="80">
        <f ca="1">IF(AND('Dosage journalier ML1'!$B$6='suivi tunnel'!A1242,'Dosage journalier ML1'!$B$7='suivi tunnel'!B1242),'Dosage journalier ML1'!$B$156,0)</f>
        <v>0</v>
      </c>
      <c r="AK1242" s="56">
        <f ca="1">IF(AND('Dosage journalier ML1'!$B$6='suivi tunnel'!A1242,'Dosage journalier ML1'!$B$7='suivi tunnel'!B1242),'Dosage journalier ML1'!$B$162,0)</f>
        <v>0</v>
      </c>
      <c r="AL1242" s="111">
        <f ca="1">IF(AND('Dosage journalier ML1'!$B$6='suivi tunnel'!A1242,'Dosage journalier ML1'!$B$7='suivi tunnel'!B1242),'Dosage journalier ML1'!$B$126,0)</f>
        <v>0</v>
      </c>
      <c r="AM1242" s="111">
        <f ca="1">IF(AND('Dosage journalier ML1'!$B$6='suivi tunnel'!A1242,'Dosage journalier ML1'!$B$7='suivi tunnel'!B1242),'Dosage journalier ML1'!$B$127,0)</f>
        <v>0</v>
      </c>
      <c r="AN1242" s="60">
        <f t="shared" ca="1" si="136"/>
        <v>0</v>
      </c>
      <c r="AO1242" s="61">
        <f ca="1">IF(AND('Dosage journalier ML1'!$B$6='suivi tunnel'!A1242,'Dosage journalier ML1'!$B$7='suivi tunnel'!B1242),'Dosage journalier ML1'!$B$134,0)</f>
        <v>0</v>
      </c>
      <c r="AS1242" s="151">
        <v>300</v>
      </c>
      <c r="AT1242" s="151">
        <v>400</v>
      </c>
      <c r="AU1242" s="151">
        <v>20</v>
      </c>
      <c r="AV1242" s="151">
        <v>25</v>
      </c>
      <c r="AW1242" s="151">
        <v>7</v>
      </c>
      <c r="AX1242" s="151">
        <v>10</v>
      </c>
      <c r="AY1242" s="151">
        <v>2.7</v>
      </c>
      <c r="AZ1242" s="151">
        <v>3.3</v>
      </c>
      <c r="BA1242" s="151">
        <v>2</v>
      </c>
      <c r="BB1242" s="151">
        <v>2</v>
      </c>
      <c r="BC1242" s="151">
        <v>12</v>
      </c>
      <c r="BD1242" s="151">
        <v>50</v>
      </c>
      <c r="BE1242" s="151">
        <v>100</v>
      </c>
      <c r="BF1242" s="151">
        <v>11</v>
      </c>
      <c r="BG1242" s="151">
        <v>30</v>
      </c>
      <c r="BH1242" s="151">
        <v>50</v>
      </c>
      <c r="BI1242" s="151">
        <v>42</v>
      </c>
      <c r="BJ1242" s="151">
        <v>50</v>
      </c>
      <c r="BK1242" s="151">
        <v>8</v>
      </c>
      <c r="BL1242" s="151">
        <v>12</v>
      </c>
      <c r="BM1242" s="151">
        <v>5</v>
      </c>
      <c r="BN1242" s="151">
        <v>10</v>
      </c>
      <c r="BO1242" s="151">
        <v>36</v>
      </c>
      <c r="BP1242" s="151">
        <v>41</v>
      </c>
      <c r="BQ1242" s="151">
        <v>2.4</v>
      </c>
    </row>
    <row r="1243" spans="1:69" x14ac:dyDescent="0.25">
      <c r="A1243" s="154"/>
      <c r="C1243" s="23">
        <f ca="1">IF(AND('Dosage journalier ML1'!$B$6='suivi tunnel'!A1243,'Dosage journalier ML1'!$B$7='suivi tunnel'!B1243),'Dosage journalier ML1'!$B$27,0)</f>
        <v>0</v>
      </c>
      <c r="D1243" s="11">
        <f ca="1">IF(AND('Dosage journalier ML1'!$B$6='suivi tunnel'!A1243,'Dosage journalier ML1'!$B$7='suivi tunnel'!B1243),'Dosage journalier ML1'!$B$29,0)</f>
        <v>0</v>
      </c>
      <c r="E1243" s="11">
        <f t="shared" ca="1" si="137"/>
        <v>0</v>
      </c>
      <c r="F1243" s="11">
        <f t="shared" ca="1" si="133"/>
        <v>0</v>
      </c>
      <c r="G1243" s="11">
        <f ca="1">IF(AND('Dosage journalier ML1'!$B$6='suivi tunnel'!A1243,'Dosage journalier ML1'!$B$7='suivi tunnel'!B1243),'Dosage journalier ML1'!$B$23,0)</f>
        <v>0</v>
      </c>
      <c r="H1243" s="11">
        <f ca="1">IF(AND('Dosage journalier ML1'!$B$6='suivi tunnel'!A1243,'Dosage journalier ML1'!$B$7='suivi tunnel'!B1243),'Dosage journalier ML1'!$B$22,0)</f>
        <v>0</v>
      </c>
      <c r="I1243" s="11">
        <f ca="1">IF(AND('Dosage journalier ML1'!$B$6='suivi tunnel'!A1243,'Dosage journalier ML1'!$B$7='suivi tunnel'!B1243),'Dosage journalier ML1'!$B$38,0)</f>
        <v>0</v>
      </c>
      <c r="J1243" s="11">
        <f ca="1">IF(AND('Dosage journalier ML1'!$B$6='suivi tunnel'!A1243,'Dosage journalier ML1'!$B$7='suivi tunnel'!B1243),'Dosage journalier ML1'!$B$39,0)</f>
        <v>0</v>
      </c>
      <c r="K1243" s="125">
        <f t="shared" ca="1" si="138"/>
        <v>0</v>
      </c>
      <c r="L1243" s="24">
        <f ca="1">IF(AND('Dosage journalier ML1'!$B$6='suivi tunnel'!A1243,'Dosage journalier ML1'!$B$7='suivi tunnel'!B1243),'Dosage journalier ML1'!$B$24,0)</f>
        <v>0</v>
      </c>
      <c r="M1243" s="6">
        <f ca="1">IF(AND('Dosage journalier ML1'!$B$6='suivi tunnel'!A1243,'Dosage journalier ML1'!$B$7='suivi tunnel'!B1243),'Dosage journalier ML1'!$B$46,0)</f>
        <v>0</v>
      </c>
      <c r="N1243" s="104">
        <f ca="1">IF(AND('Dosage journalier ML1'!$B$6='suivi tunnel'!A1243,'Dosage journalier ML1'!$B$7='suivi tunnel'!B1243),'Dosage journalier ML1'!$B$59,0)</f>
        <v>0</v>
      </c>
      <c r="O1243" s="114">
        <f ca="1">IF(AND('Dosage journalier ML1'!$B$6='suivi tunnel'!A1243,'Dosage journalier ML1'!$B$7='suivi tunnel'!B1243),'Dosage journalier ML1'!$B$69,0)</f>
        <v>0</v>
      </c>
      <c r="P1243" s="25">
        <f t="shared" ref="P1243:P1306" ca="1" si="140">2.8*N1243</f>
        <v>0</v>
      </c>
      <c r="Q1243" s="25">
        <f t="shared" ref="Q1243:Q1306" ca="1" si="141">(O1243-N1243)*0.2</f>
        <v>0</v>
      </c>
      <c r="R1243" s="26">
        <f ca="1">IF(AND('Dosage journalier ML1'!$B$6='suivi tunnel'!A1243,'Dosage journalier ML1'!$B$7='suivi tunnel'!B1243),'Dosage journalier ML1'!$B$55,0)</f>
        <v>0</v>
      </c>
      <c r="S1243" s="26">
        <f ca="1">IF(AND('Dosage journalier ML1'!$B$6='suivi tunnel'!A1243,'Dosage journalier ML1'!$B$7='suivi tunnel'!B1243),'Dosage journalier ML1'!$B$54,0)</f>
        <v>0</v>
      </c>
      <c r="T1243" s="26">
        <f ca="1">IF(AND('Dosage journalier ML1'!$B$6='suivi tunnel'!A1243,'Dosage journalier ML1'!$B$7='suivi tunnel'!B1243),'Dosage journalier ML1'!$B$75,0)</f>
        <v>0</v>
      </c>
      <c r="U1243" s="121">
        <f t="shared" ca="1" si="139"/>
        <v>0</v>
      </c>
      <c r="V1243" s="38">
        <f ca="1">IF(AND('Dosage journalier ML1'!$B$6='suivi tunnel'!A1243,'Dosage journalier ML1'!$B$7='suivi tunnel'!B1243),'Dosage journalier ML1'!$B$56,0)</f>
        <v>0</v>
      </c>
      <c r="W1243" s="126">
        <f t="shared" ca="1" si="135"/>
        <v>0</v>
      </c>
      <c r="X1243" s="150">
        <f ca="1">IF(AND('Dosage journalier ML1'!$B$6='suivi tunnel'!A1243,'Dosage journalier ML1'!$B$7='suivi tunnel'!B1243),'Dosage journalier ML1'!$C$87,0)</f>
        <v>0</v>
      </c>
      <c r="Y1243" s="40">
        <f ca="1">IF(AND('Dosage journalier ML1'!$B$6='suivi tunnel'!A1243,'Dosage journalier ML1'!$B$7='suivi tunnel'!B1243),'Dosage journalier ML1'!$C$93,0)</f>
        <v>0</v>
      </c>
      <c r="Z1243" s="40">
        <f ca="1">IF(AND('Dosage journalier ML1'!$B$6='suivi tunnel'!A1243,'Dosage journalier ML1'!$B$7='suivi tunnel'!B1243),'Dosage journalier ML1'!$C$100,0)</f>
        <v>0</v>
      </c>
      <c r="AA1243" s="40">
        <f ca="1">IF(AND('Dosage journalier ML1'!$B$6='suivi tunnel'!A1243,'Dosage journalier ML1'!$B$7='suivi tunnel'!B1243),'Dosage journalier ML1'!$C$109,0)</f>
        <v>0</v>
      </c>
      <c r="AB1243" s="41">
        <f ca="1">IF(AND('Dosage journalier ML1'!$B$6='suivi tunnel'!A1243,'Dosage journalier ML1'!$B$7='suivi tunnel'!B1243),'Dosage journalier ML1'!$C$114,0)</f>
        <v>0</v>
      </c>
      <c r="AC1243" s="48">
        <f ca="1">IF(AND('Dosage journalier ML1'!$B$6='suivi tunnel'!A1243,'Dosage journalier ML1'!$B$7='suivi tunnel'!B1243),'Dosage journalier ML1'!$B$120,0)</f>
        <v>0</v>
      </c>
      <c r="AD1243" s="49">
        <f ca="1">IF(AND('Dosage journalier ML1'!$B$6='suivi tunnel'!A1243,'Dosage journalier ML1'!$B$7='suivi tunnel'!B1243),'Dosage journalier ML1'!$B$121,0)</f>
        <v>0</v>
      </c>
      <c r="AE1243" s="49">
        <f ca="1">IF(AND('Dosage journalier ML1'!$B$6='suivi tunnel'!A1243,'Dosage journalier ML1'!$B$7='suivi tunnel'!B1243),'Dosage journalier ML1'!$B$122,0)</f>
        <v>0</v>
      </c>
      <c r="AF1243" s="49">
        <f ca="1">IF(AND('Dosage journalier ML1'!$B$6='suivi tunnel'!A1243,'Dosage journalier ML1'!$B$7='suivi tunnel'!B1243),'Dosage journalier ML1'!$B$139,0)</f>
        <v>0</v>
      </c>
      <c r="AG1243" s="49">
        <f t="shared" ca="1" si="134"/>
        <v>0</v>
      </c>
      <c r="AH1243" s="108">
        <f ca="1">IF(AND('Dosage journalier ML1'!$B$6='suivi tunnel'!A1243,'Dosage journalier ML1'!$B$7='suivi tunnel'!B1243),'Dosage journalier ML1'!$B$153,0)</f>
        <v>0</v>
      </c>
      <c r="AJ1243" s="80">
        <f ca="1">IF(AND('Dosage journalier ML1'!$B$6='suivi tunnel'!A1243,'Dosage journalier ML1'!$B$7='suivi tunnel'!B1243),'Dosage journalier ML1'!$B$156,0)</f>
        <v>0</v>
      </c>
      <c r="AK1243" s="56">
        <f ca="1">IF(AND('Dosage journalier ML1'!$B$6='suivi tunnel'!A1243,'Dosage journalier ML1'!$B$7='suivi tunnel'!B1243),'Dosage journalier ML1'!$B$162,0)</f>
        <v>0</v>
      </c>
      <c r="AL1243" s="111">
        <f ca="1">IF(AND('Dosage journalier ML1'!$B$6='suivi tunnel'!A1243,'Dosage journalier ML1'!$B$7='suivi tunnel'!B1243),'Dosage journalier ML1'!$B$126,0)</f>
        <v>0</v>
      </c>
      <c r="AM1243" s="111">
        <f ca="1">IF(AND('Dosage journalier ML1'!$B$6='suivi tunnel'!A1243,'Dosage journalier ML1'!$B$7='suivi tunnel'!B1243),'Dosage journalier ML1'!$B$127,0)</f>
        <v>0</v>
      </c>
      <c r="AN1243" s="60">
        <f t="shared" ca="1" si="136"/>
        <v>0</v>
      </c>
      <c r="AO1243" s="61">
        <f ca="1">IF(AND('Dosage journalier ML1'!$B$6='suivi tunnel'!A1243,'Dosage journalier ML1'!$B$7='suivi tunnel'!B1243),'Dosage journalier ML1'!$B$134,0)</f>
        <v>0</v>
      </c>
      <c r="AS1243" s="151">
        <v>300</v>
      </c>
      <c r="AT1243" s="151">
        <v>400</v>
      </c>
      <c r="AU1243" s="151">
        <v>20</v>
      </c>
      <c r="AV1243" s="151">
        <v>25</v>
      </c>
      <c r="AW1243" s="151">
        <v>7</v>
      </c>
      <c r="AX1243" s="151">
        <v>10</v>
      </c>
      <c r="AY1243" s="151">
        <v>2.7</v>
      </c>
      <c r="AZ1243" s="151">
        <v>3.3</v>
      </c>
      <c r="BA1243" s="151">
        <v>2</v>
      </c>
      <c r="BB1243" s="151">
        <v>2</v>
      </c>
      <c r="BC1243" s="151">
        <v>12</v>
      </c>
      <c r="BD1243" s="151">
        <v>50</v>
      </c>
      <c r="BE1243" s="151">
        <v>100</v>
      </c>
      <c r="BF1243" s="151">
        <v>11</v>
      </c>
      <c r="BG1243" s="151">
        <v>30</v>
      </c>
      <c r="BH1243" s="151">
        <v>50</v>
      </c>
      <c r="BI1243" s="151">
        <v>42</v>
      </c>
      <c r="BJ1243" s="151">
        <v>50</v>
      </c>
      <c r="BK1243" s="151">
        <v>8</v>
      </c>
      <c r="BL1243" s="151">
        <v>12</v>
      </c>
      <c r="BM1243" s="151">
        <v>5</v>
      </c>
      <c r="BN1243" s="151">
        <v>10</v>
      </c>
      <c r="BO1243" s="151">
        <v>36</v>
      </c>
      <c r="BP1243" s="151">
        <v>41</v>
      </c>
      <c r="BQ1243" s="151">
        <v>2.4</v>
      </c>
    </row>
    <row r="1244" spans="1:69" x14ac:dyDescent="0.25">
      <c r="A1244" s="154"/>
      <c r="C1244" s="23">
        <f ca="1">IF(AND('Dosage journalier ML1'!$B$6='suivi tunnel'!A1244,'Dosage journalier ML1'!$B$7='suivi tunnel'!B1244),'Dosage journalier ML1'!$B$27,0)</f>
        <v>0</v>
      </c>
      <c r="D1244" s="11">
        <f ca="1">IF(AND('Dosage journalier ML1'!$B$6='suivi tunnel'!A1244,'Dosage journalier ML1'!$B$7='suivi tunnel'!B1244),'Dosage journalier ML1'!$B$29,0)</f>
        <v>0</v>
      </c>
      <c r="E1244" s="11">
        <f t="shared" ca="1" si="137"/>
        <v>0</v>
      </c>
      <c r="F1244" s="11">
        <f t="shared" ca="1" si="133"/>
        <v>0</v>
      </c>
      <c r="G1244" s="11">
        <f ca="1">IF(AND('Dosage journalier ML1'!$B$6='suivi tunnel'!A1244,'Dosage journalier ML1'!$B$7='suivi tunnel'!B1244),'Dosage journalier ML1'!$B$23,0)</f>
        <v>0</v>
      </c>
      <c r="H1244" s="11">
        <f ca="1">IF(AND('Dosage journalier ML1'!$B$6='suivi tunnel'!A1244,'Dosage journalier ML1'!$B$7='suivi tunnel'!B1244),'Dosage journalier ML1'!$B$22,0)</f>
        <v>0</v>
      </c>
      <c r="I1244" s="11">
        <f ca="1">IF(AND('Dosage journalier ML1'!$B$6='suivi tunnel'!A1244,'Dosage journalier ML1'!$B$7='suivi tunnel'!B1244),'Dosage journalier ML1'!$B$38,0)</f>
        <v>0</v>
      </c>
      <c r="J1244" s="11">
        <f ca="1">IF(AND('Dosage journalier ML1'!$B$6='suivi tunnel'!A1244,'Dosage journalier ML1'!$B$7='suivi tunnel'!B1244),'Dosage journalier ML1'!$B$39,0)</f>
        <v>0</v>
      </c>
      <c r="K1244" s="125">
        <f t="shared" ca="1" si="138"/>
        <v>0</v>
      </c>
      <c r="L1244" s="24">
        <f ca="1">IF(AND('Dosage journalier ML1'!$B$6='suivi tunnel'!A1244,'Dosage journalier ML1'!$B$7='suivi tunnel'!B1244),'Dosage journalier ML1'!$B$24,0)</f>
        <v>0</v>
      </c>
      <c r="M1244" s="6">
        <f ca="1">IF(AND('Dosage journalier ML1'!$B$6='suivi tunnel'!A1244,'Dosage journalier ML1'!$B$7='suivi tunnel'!B1244),'Dosage journalier ML1'!$B$46,0)</f>
        <v>0</v>
      </c>
      <c r="N1244" s="104">
        <f ca="1">IF(AND('Dosage journalier ML1'!$B$6='suivi tunnel'!A1244,'Dosage journalier ML1'!$B$7='suivi tunnel'!B1244),'Dosage journalier ML1'!$B$59,0)</f>
        <v>0</v>
      </c>
      <c r="O1244" s="114">
        <f ca="1">IF(AND('Dosage journalier ML1'!$B$6='suivi tunnel'!A1244,'Dosage journalier ML1'!$B$7='suivi tunnel'!B1244),'Dosage journalier ML1'!$B$69,0)</f>
        <v>0</v>
      </c>
      <c r="P1244" s="25">
        <f t="shared" ca="1" si="140"/>
        <v>0</v>
      </c>
      <c r="Q1244" s="25">
        <f t="shared" ca="1" si="141"/>
        <v>0</v>
      </c>
      <c r="R1244" s="26">
        <f ca="1">IF(AND('Dosage journalier ML1'!$B$6='suivi tunnel'!A1244,'Dosage journalier ML1'!$B$7='suivi tunnel'!B1244),'Dosage journalier ML1'!$B$55,0)</f>
        <v>0</v>
      </c>
      <c r="S1244" s="26">
        <f ca="1">IF(AND('Dosage journalier ML1'!$B$6='suivi tunnel'!A1244,'Dosage journalier ML1'!$B$7='suivi tunnel'!B1244),'Dosage journalier ML1'!$B$54,0)</f>
        <v>0</v>
      </c>
      <c r="T1244" s="26">
        <f ca="1">IF(AND('Dosage journalier ML1'!$B$6='suivi tunnel'!A1244,'Dosage journalier ML1'!$B$7='suivi tunnel'!B1244),'Dosage journalier ML1'!$B$75,0)</f>
        <v>0</v>
      </c>
      <c r="U1244" s="121">
        <f t="shared" ca="1" si="139"/>
        <v>0</v>
      </c>
      <c r="V1244" s="38">
        <f ca="1">IF(AND('Dosage journalier ML1'!$B$6='suivi tunnel'!A1244,'Dosage journalier ML1'!$B$7='suivi tunnel'!B1244),'Dosage journalier ML1'!$B$56,0)</f>
        <v>0</v>
      </c>
      <c r="W1244" s="126">
        <f t="shared" ca="1" si="135"/>
        <v>0</v>
      </c>
      <c r="X1244" s="150">
        <f ca="1">IF(AND('Dosage journalier ML1'!$B$6='suivi tunnel'!A1244,'Dosage journalier ML1'!$B$7='suivi tunnel'!B1244),'Dosage journalier ML1'!$C$87,0)</f>
        <v>0</v>
      </c>
      <c r="Y1244" s="40">
        <f ca="1">IF(AND('Dosage journalier ML1'!$B$6='suivi tunnel'!A1244,'Dosage journalier ML1'!$B$7='suivi tunnel'!B1244),'Dosage journalier ML1'!$C$93,0)</f>
        <v>0</v>
      </c>
      <c r="Z1244" s="40">
        <f ca="1">IF(AND('Dosage journalier ML1'!$B$6='suivi tunnel'!A1244,'Dosage journalier ML1'!$B$7='suivi tunnel'!B1244),'Dosage journalier ML1'!$C$100,0)</f>
        <v>0</v>
      </c>
      <c r="AA1244" s="40">
        <f ca="1">IF(AND('Dosage journalier ML1'!$B$6='suivi tunnel'!A1244,'Dosage journalier ML1'!$B$7='suivi tunnel'!B1244),'Dosage journalier ML1'!$C$109,0)</f>
        <v>0</v>
      </c>
      <c r="AB1244" s="41">
        <f ca="1">IF(AND('Dosage journalier ML1'!$B$6='suivi tunnel'!A1244,'Dosage journalier ML1'!$B$7='suivi tunnel'!B1244),'Dosage journalier ML1'!$C$114,0)</f>
        <v>0</v>
      </c>
      <c r="AC1244" s="48">
        <f ca="1">IF(AND('Dosage journalier ML1'!$B$6='suivi tunnel'!A1244,'Dosage journalier ML1'!$B$7='suivi tunnel'!B1244),'Dosage journalier ML1'!$B$120,0)</f>
        <v>0</v>
      </c>
      <c r="AD1244" s="49">
        <f ca="1">IF(AND('Dosage journalier ML1'!$B$6='suivi tunnel'!A1244,'Dosage journalier ML1'!$B$7='suivi tunnel'!B1244),'Dosage journalier ML1'!$B$121,0)</f>
        <v>0</v>
      </c>
      <c r="AE1244" s="49">
        <f ca="1">IF(AND('Dosage journalier ML1'!$B$6='suivi tunnel'!A1244,'Dosage journalier ML1'!$B$7='suivi tunnel'!B1244),'Dosage journalier ML1'!$B$122,0)</f>
        <v>0</v>
      </c>
      <c r="AF1244" s="49">
        <f ca="1">IF(AND('Dosage journalier ML1'!$B$6='suivi tunnel'!A1244,'Dosage journalier ML1'!$B$7='suivi tunnel'!B1244),'Dosage journalier ML1'!$B$139,0)</f>
        <v>0</v>
      </c>
      <c r="AG1244" s="49">
        <f t="shared" ca="1" si="134"/>
        <v>0</v>
      </c>
      <c r="AH1244" s="108">
        <f ca="1">IF(AND('Dosage journalier ML1'!$B$6='suivi tunnel'!A1244,'Dosage journalier ML1'!$B$7='suivi tunnel'!B1244),'Dosage journalier ML1'!$B$153,0)</f>
        <v>0</v>
      </c>
      <c r="AJ1244" s="80">
        <f ca="1">IF(AND('Dosage journalier ML1'!$B$6='suivi tunnel'!A1244,'Dosage journalier ML1'!$B$7='suivi tunnel'!B1244),'Dosage journalier ML1'!$B$156,0)</f>
        <v>0</v>
      </c>
      <c r="AK1244" s="56">
        <f ca="1">IF(AND('Dosage journalier ML1'!$B$6='suivi tunnel'!A1244,'Dosage journalier ML1'!$B$7='suivi tunnel'!B1244),'Dosage journalier ML1'!$B$162,0)</f>
        <v>0</v>
      </c>
      <c r="AL1244" s="111">
        <f ca="1">IF(AND('Dosage journalier ML1'!$B$6='suivi tunnel'!A1244,'Dosage journalier ML1'!$B$7='suivi tunnel'!B1244),'Dosage journalier ML1'!$B$126,0)</f>
        <v>0</v>
      </c>
      <c r="AM1244" s="111">
        <f ca="1">IF(AND('Dosage journalier ML1'!$B$6='suivi tunnel'!A1244,'Dosage journalier ML1'!$B$7='suivi tunnel'!B1244),'Dosage journalier ML1'!$B$127,0)</f>
        <v>0</v>
      </c>
      <c r="AN1244" s="60">
        <f t="shared" ca="1" si="136"/>
        <v>0</v>
      </c>
      <c r="AO1244" s="61">
        <f ca="1">IF(AND('Dosage journalier ML1'!$B$6='suivi tunnel'!A1244,'Dosage journalier ML1'!$B$7='suivi tunnel'!B1244),'Dosage journalier ML1'!$B$134,0)</f>
        <v>0</v>
      </c>
      <c r="AS1244" s="151">
        <v>300</v>
      </c>
      <c r="AT1244" s="151">
        <v>400</v>
      </c>
      <c r="AU1244" s="151">
        <v>20</v>
      </c>
      <c r="AV1244" s="151">
        <v>25</v>
      </c>
      <c r="AW1244" s="151">
        <v>7</v>
      </c>
      <c r="AX1244" s="151">
        <v>10</v>
      </c>
      <c r="AY1244" s="151">
        <v>2.7</v>
      </c>
      <c r="AZ1244" s="151">
        <v>3.3</v>
      </c>
      <c r="BA1244" s="151">
        <v>2</v>
      </c>
      <c r="BB1244" s="151">
        <v>2</v>
      </c>
      <c r="BC1244" s="151">
        <v>12</v>
      </c>
      <c r="BD1244" s="151">
        <v>50</v>
      </c>
      <c r="BE1244" s="151">
        <v>100</v>
      </c>
      <c r="BF1244" s="151">
        <v>11</v>
      </c>
      <c r="BG1244" s="151">
        <v>30</v>
      </c>
      <c r="BH1244" s="151">
        <v>50</v>
      </c>
      <c r="BI1244" s="151">
        <v>42</v>
      </c>
      <c r="BJ1244" s="151">
        <v>50</v>
      </c>
      <c r="BK1244" s="151">
        <v>8</v>
      </c>
      <c r="BL1244" s="151">
        <v>12</v>
      </c>
      <c r="BM1244" s="151">
        <v>5</v>
      </c>
      <c r="BN1244" s="151">
        <v>10</v>
      </c>
      <c r="BO1244" s="151">
        <v>36</v>
      </c>
      <c r="BP1244" s="151">
        <v>41</v>
      </c>
      <c r="BQ1244" s="151">
        <v>2.4</v>
      </c>
    </row>
    <row r="1245" spans="1:69" x14ac:dyDescent="0.25">
      <c r="A1245" s="154"/>
      <c r="C1245" s="23">
        <f ca="1">IF(AND('Dosage journalier ML1'!$B$6='suivi tunnel'!A1245,'Dosage journalier ML1'!$B$7='suivi tunnel'!B1245),'Dosage journalier ML1'!$B$27,0)</f>
        <v>0</v>
      </c>
      <c r="D1245" s="11">
        <f ca="1">IF(AND('Dosage journalier ML1'!$B$6='suivi tunnel'!A1245,'Dosage journalier ML1'!$B$7='suivi tunnel'!B1245),'Dosage journalier ML1'!$B$29,0)</f>
        <v>0</v>
      </c>
      <c r="E1245" s="11">
        <f t="shared" ca="1" si="137"/>
        <v>0</v>
      </c>
      <c r="F1245" s="11">
        <f t="shared" ca="1" si="133"/>
        <v>0</v>
      </c>
      <c r="G1245" s="11">
        <f ca="1">IF(AND('Dosage journalier ML1'!$B$6='suivi tunnel'!A1245,'Dosage journalier ML1'!$B$7='suivi tunnel'!B1245),'Dosage journalier ML1'!$B$23,0)</f>
        <v>0</v>
      </c>
      <c r="H1245" s="11">
        <f ca="1">IF(AND('Dosage journalier ML1'!$B$6='suivi tunnel'!A1245,'Dosage journalier ML1'!$B$7='suivi tunnel'!B1245),'Dosage journalier ML1'!$B$22,0)</f>
        <v>0</v>
      </c>
      <c r="I1245" s="11">
        <f ca="1">IF(AND('Dosage journalier ML1'!$B$6='suivi tunnel'!A1245,'Dosage journalier ML1'!$B$7='suivi tunnel'!B1245),'Dosage journalier ML1'!$B$38,0)</f>
        <v>0</v>
      </c>
      <c r="J1245" s="11">
        <f ca="1">IF(AND('Dosage journalier ML1'!$B$6='suivi tunnel'!A1245,'Dosage journalier ML1'!$B$7='suivi tunnel'!B1245),'Dosage journalier ML1'!$B$39,0)</f>
        <v>0</v>
      </c>
      <c r="K1245" s="125">
        <f t="shared" ca="1" si="138"/>
        <v>0</v>
      </c>
      <c r="L1245" s="24">
        <f ca="1">IF(AND('Dosage journalier ML1'!$B$6='suivi tunnel'!A1245,'Dosage journalier ML1'!$B$7='suivi tunnel'!B1245),'Dosage journalier ML1'!$B$24,0)</f>
        <v>0</v>
      </c>
      <c r="M1245" s="6">
        <f ca="1">IF(AND('Dosage journalier ML1'!$B$6='suivi tunnel'!A1245,'Dosage journalier ML1'!$B$7='suivi tunnel'!B1245),'Dosage journalier ML1'!$B$46,0)</f>
        <v>0</v>
      </c>
      <c r="N1245" s="104">
        <f ca="1">IF(AND('Dosage journalier ML1'!$B$6='suivi tunnel'!A1245,'Dosage journalier ML1'!$B$7='suivi tunnel'!B1245),'Dosage journalier ML1'!$B$59,0)</f>
        <v>0</v>
      </c>
      <c r="O1245" s="114">
        <f ca="1">IF(AND('Dosage journalier ML1'!$B$6='suivi tunnel'!A1245,'Dosage journalier ML1'!$B$7='suivi tunnel'!B1245),'Dosage journalier ML1'!$B$69,0)</f>
        <v>0</v>
      </c>
      <c r="P1245" s="25">
        <f t="shared" ca="1" si="140"/>
        <v>0</v>
      </c>
      <c r="Q1245" s="25">
        <f t="shared" ca="1" si="141"/>
        <v>0</v>
      </c>
      <c r="R1245" s="26">
        <f ca="1">IF(AND('Dosage journalier ML1'!$B$6='suivi tunnel'!A1245,'Dosage journalier ML1'!$B$7='suivi tunnel'!B1245),'Dosage journalier ML1'!$B$55,0)</f>
        <v>0</v>
      </c>
      <c r="S1245" s="26">
        <f ca="1">IF(AND('Dosage journalier ML1'!$B$6='suivi tunnel'!A1245,'Dosage journalier ML1'!$B$7='suivi tunnel'!B1245),'Dosage journalier ML1'!$B$54,0)</f>
        <v>0</v>
      </c>
      <c r="T1245" s="26">
        <f ca="1">IF(AND('Dosage journalier ML1'!$B$6='suivi tunnel'!A1245,'Dosage journalier ML1'!$B$7='suivi tunnel'!B1245),'Dosage journalier ML1'!$B$75,0)</f>
        <v>0</v>
      </c>
      <c r="U1245" s="121">
        <f t="shared" ca="1" si="139"/>
        <v>0</v>
      </c>
      <c r="V1245" s="38">
        <f ca="1">IF(AND('Dosage journalier ML1'!$B$6='suivi tunnel'!A1245,'Dosage journalier ML1'!$B$7='suivi tunnel'!B1245),'Dosage journalier ML1'!$B$56,0)</f>
        <v>0</v>
      </c>
      <c r="W1245" s="126">
        <f t="shared" ca="1" si="135"/>
        <v>0</v>
      </c>
      <c r="X1245" s="150">
        <f ca="1">IF(AND('Dosage journalier ML1'!$B$6='suivi tunnel'!A1245,'Dosage journalier ML1'!$B$7='suivi tunnel'!B1245),'Dosage journalier ML1'!$C$87,0)</f>
        <v>0</v>
      </c>
      <c r="Y1245" s="40">
        <f ca="1">IF(AND('Dosage journalier ML1'!$B$6='suivi tunnel'!A1245,'Dosage journalier ML1'!$B$7='suivi tunnel'!B1245),'Dosage journalier ML1'!$C$93,0)</f>
        <v>0</v>
      </c>
      <c r="Z1245" s="40">
        <f ca="1">IF(AND('Dosage journalier ML1'!$B$6='suivi tunnel'!A1245,'Dosage journalier ML1'!$B$7='suivi tunnel'!B1245),'Dosage journalier ML1'!$C$100,0)</f>
        <v>0</v>
      </c>
      <c r="AA1245" s="40">
        <f ca="1">IF(AND('Dosage journalier ML1'!$B$6='suivi tunnel'!A1245,'Dosage journalier ML1'!$B$7='suivi tunnel'!B1245),'Dosage journalier ML1'!$C$109,0)</f>
        <v>0</v>
      </c>
      <c r="AB1245" s="41">
        <f ca="1">IF(AND('Dosage journalier ML1'!$B$6='suivi tunnel'!A1245,'Dosage journalier ML1'!$B$7='suivi tunnel'!B1245),'Dosage journalier ML1'!$C$114,0)</f>
        <v>0</v>
      </c>
      <c r="AC1245" s="48">
        <f ca="1">IF(AND('Dosage journalier ML1'!$B$6='suivi tunnel'!A1245,'Dosage journalier ML1'!$B$7='suivi tunnel'!B1245),'Dosage journalier ML1'!$B$120,0)</f>
        <v>0</v>
      </c>
      <c r="AD1245" s="49">
        <f ca="1">IF(AND('Dosage journalier ML1'!$B$6='suivi tunnel'!A1245,'Dosage journalier ML1'!$B$7='suivi tunnel'!B1245),'Dosage journalier ML1'!$B$121,0)</f>
        <v>0</v>
      </c>
      <c r="AE1245" s="49">
        <f ca="1">IF(AND('Dosage journalier ML1'!$B$6='suivi tunnel'!A1245,'Dosage journalier ML1'!$B$7='suivi tunnel'!B1245),'Dosage journalier ML1'!$B$122,0)</f>
        <v>0</v>
      </c>
      <c r="AF1245" s="49">
        <f ca="1">IF(AND('Dosage journalier ML1'!$B$6='suivi tunnel'!A1245,'Dosage journalier ML1'!$B$7='suivi tunnel'!B1245),'Dosage journalier ML1'!$B$139,0)</f>
        <v>0</v>
      </c>
      <c r="AG1245" s="49">
        <f t="shared" ca="1" si="134"/>
        <v>0</v>
      </c>
      <c r="AH1245" s="108">
        <f ca="1">IF(AND('Dosage journalier ML1'!$B$6='suivi tunnel'!A1245,'Dosage journalier ML1'!$B$7='suivi tunnel'!B1245),'Dosage journalier ML1'!$B$153,0)</f>
        <v>0</v>
      </c>
      <c r="AJ1245" s="80">
        <f ca="1">IF(AND('Dosage journalier ML1'!$B$6='suivi tunnel'!A1245,'Dosage journalier ML1'!$B$7='suivi tunnel'!B1245),'Dosage journalier ML1'!$B$156,0)</f>
        <v>0</v>
      </c>
      <c r="AK1245" s="56">
        <f ca="1">IF(AND('Dosage journalier ML1'!$B$6='suivi tunnel'!A1245,'Dosage journalier ML1'!$B$7='suivi tunnel'!B1245),'Dosage journalier ML1'!$B$162,0)</f>
        <v>0</v>
      </c>
      <c r="AL1245" s="111">
        <f ca="1">IF(AND('Dosage journalier ML1'!$B$6='suivi tunnel'!A1245,'Dosage journalier ML1'!$B$7='suivi tunnel'!B1245),'Dosage journalier ML1'!$B$126,0)</f>
        <v>0</v>
      </c>
      <c r="AM1245" s="111">
        <f ca="1">IF(AND('Dosage journalier ML1'!$B$6='suivi tunnel'!A1245,'Dosage journalier ML1'!$B$7='suivi tunnel'!B1245),'Dosage journalier ML1'!$B$127,0)</f>
        <v>0</v>
      </c>
      <c r="AN1245" s="60">
        <f t="shared" ca="1" si="136"/>
        <v>0</v>
      </c>
      <c r="AO1245" s="61">
        <f ca="1">IF(AND('Dosage journalier ML1'!$B$6='suivi tunnel'!A1245,'Dosage journalier ML1'!$B$7='suivi tunnel'!B1245),'Dosage journalier ML1'!$B$134,0)</f>
        <v>0</v>
      </c>
      <c r="AS1245" s="151">
        <v>300</v>
      </c>
      <c r="AT1245" s="151">
        <v>400</v>
      </c>
      <c r="AU1245" s="151">
        <v>20</v>
      </c>
      <c r="AV1245" s="151">
        <v>25</v>
      </c>
      <c r="AW1245" s="151">
        <v>7</v>
      </c>
      <c r="AX1245" s="151">
        <v>10</v>
      </c>
      <c r="AY1245" s="151">
        <v>2.7</v>
      </c>
      <c r="AZ1245" s="151">
        <v>3.3</v>
      </c>
      <c r="BA1245" s="151">
        <v>2</v>
      </c>
      <c r="BB1245" s="151">
        <v>2</v>
      </c>
      <c r="BC1245" s="151">
        <v>12</v>
      </c>
      <c r="BD1245" s="151">
        <v>50</v>
      </c>
      <c r="BE1245" s="151">
        <v>100</v>
      </c>
      <c r="BF1245" s="151">
        <v>11</v>
      </c>
      <c r="BG1245" s="151">
        <v>30</v>
      </c>
      <c r="BH1245" s="151">
        <v>50</v>
      </c>
      <c r="BI1245" s="151">
        <v>42</v>
      </c>
      <c r="BJ1245" s="151">
        <v>50</v>
      </c>
      <c r="BK1245" s="151">
        <v>8</v>
      </c>
      <c r="BL1245" s="151">
        <v>12</v>
      </c>
      <c r="BM1245" s="151">
        <v>5</v>
      </c>
      <c r="BN1245" s="151">
        <v>10</v>
      </c>
      <c r="BO1245" s="151">
        <v>36</v>
      </c>
      <c r="BP1245" s="151">
        <v>41</v>
      </c>
      <c r="BQ1245" s="151">
        <v>2.4</v>
      </c>
    </row>
    <row r="1246" spans="1:69" x14ac:dyDescent="0.25">
      <c r="A1246" s="154"/>
      <c r="C1246" s="23">
        <f ca="1">IF(AND('Dosage journalier ML1'!$B$6='suivi tunnel'!A1246,'Dosage journalier ML1'!$B$7='suivi tunnel'!B1246),'Dosage journalier ML1'!$B$27,0)</f>
        <v>0</v>
      </c>
      <c r="D1246" s="11">
        <f ca="1">IF(AND('Dosage journalier ML1'!$B$6='suivi tunnel'!A1246,'Dosage journalier ML1'!$B$7='suivi tunnel'!B1246),'Dosage journalier ML1'!$B$29,0)</f>
        <v>0</v>
      </c>
      <c r="E1246" s="11">
        <f t="shared" ca="1" si="137"/>
        <v>0</v>
      </c>
      <c r="F1246" s="11">
        <f t="shared" ca="1" si="133"/>
        <v>0</v>
      </c>
      <c r="G1246" s="11">
        <f ca="1">IF(AND('Dosage journalier ML1'!$B$6='suivi tunnel'!A1246,'Dosage journalier ML1'!$B$7='suivi tunnel'!B1246),'Dosage journalier ML1'!$B$23,0)</f>
        <v>0</v>
      </c>
      <c r="H1246" s="11">
        <f ca="1">IF(AND('Dosage journalier ML1'!$B$6='suivi tunnel'!A1246,'Dosage journalier ML1'!$B$7='suivi tunnel'!B1246),'Dosage journalier ML1'!$B$22,0)</f>
        <v>0</v>
      </c>
      <c r="I1246" s="11">
        <f ca="1">IF(AND('Dosage journalier ML1'!$B$6='suivi tunnel'!A1246,'Dosage journalier ML1'!$B$7='suivi tunnel'!B1246),'Dosage journalier ML1'!$B$38,0)</f>
        <v>0</v>
      </c>
      <c r="J1246" s="11">
        <f ca="1">IF(AND('Dosage journalier ML1'!$B$6='suivi tunnel'!A1246,'Dosage journalier ML1'!$B$7='suivi tunnel'!B1246),'Dosage journalier ML1'!$B$39,0)</f>
        <v>0</v>
      </c>
      <c r="K1246" s="125">
        <f t="shared" ca="1" si="138"/>
        <v>0</v>
      </c>
      <c r="L1246" s="24">
        <f ca="1">IF(AND('Dosage journalier ML1'!$B$6='suivi tunnel'!A1246,'Dosage journalier ML1'!$B$7='suivi tunnel'!B1246),'Dosage journalier ML1'!$B$24,0)</f>
        <v>0</v>
      </c>
      <c r="M1246" s="6">
        <f ca="1">IF(AND('Dosage journalier ML1'!$B$6='suivi tunnel'!A1246,'Dosage journalier ML1'!$B$7='suivi tunnel'!B1246),'Dosage journalier ML1'!$B$46,0)</f>
        <v>0</v>
      </c>
      <c r="N1246" s="104">
        <f ca="1">IF(AND('Dosage journalier ML1'!$B$6='suivi tunnel'!A1246,'Dosage journalier ML1'!$B$7='suivi tunnel'!B1246),'Dosage journalier ML1'!$B$59,0)</f>
        <v>0</v>
      </c>
      <c r="O1246" s="114">
        <f ca="1">IF(AND('Dosage journalier ML1'!$B$6='suivi tunnel'!A1246,'Dosage journalier ML1'!$B$7='suivi tunnel'!B1246),'Dosage journalier ML1'!$B$69,0)</f>
        <v>0</v>
      </c>
      <c r="P1246" s="25">
        <f t="shared" ca="1" si="140"/>
        <v>0</v>
      </c>
      <c r="Q1246" s="25">
        <f t="shared" ca="1" si="141"/>
        <v>0</v>
      </c>
      <c r="R1246" s="26">
        <f ca="1">IF(AND('Dosage journalier ML1'!$B$6='suivi tunnel'!A1246,'Dosage journalier ML1'!$B$7='suivi tunnel'!B1246),'Dosage journalier ML1'!$B$55,0)</f>
        <v>0</v>
      </c>
      <c r="S1246" s="26">
        <f ca="1">IF(AND('Dosage journalier ML1'!$B$6='suivi tunnel'!A1246,'Dosage journalier ML1'!$B$7='suivi tunnel'!B1246),'Dosage journalier ML1'!$B$54,0)</f>
        <v>0</v>
      </c>
      <c r="T1246" s="26">
        <f ca="1">IF(AND('Dosage journalier ML1'!$B$6='suivi tunnel'!A1246,'Dosage journalier ML1'!$B$7='suivi tunnel'!B1246),'Dosage journalier ML1'!$B$75,0)</f>
        <v>0</v>
      </c>
      <c r="U1246" s="121">
        <f t="shared" ca="1" si="139"/>
        <v>0</v>
      </c>
      <c r="V1246" s="38">
        <f ca="1">IF(AND('Dosage journalier ML1'!$B$6='suivi tunnel'!A1246,'Dosage journalier ML1'!$B$7='suivi tunnel'!B1246),'Dosage journalier ML1'!$B$56,0)</f>
        <v>0</v>
      </c>
      <c r="W1246" s="126">
        <f t="shared" ca="1" si="135"/>
        <v>0</v>
      </c>
      <c r="X1246" s="150">
        <f ca="1">IF(AND('Dosage journalier ML1'!$B$6='suivi tunnel'!A1246,'Dosage journalier ML1'!$B$7='suivi tunnel'!B1246),'Dosage journalier ML1'!$C$87,0)</f>
        <v>0</v>
      </c>
      <c r="Y1246" s="40">
        <f ca="1">IF(AND('Dosage journalier ML1'!$B$6='suivi tunnel'!A1246,'Dosage journalier ML1'!$B$7='suivi tunnel'!B1246),'Dosage journalier ML1'!$C$93,0)</f>
        <v>0</v>
      </c>
      <c r="Z1246" s="40">
        <f ca="1">IF(AND('Dosage journalier ML1'!$B$6='suivi tunnel'!A1246,'Dosage journalier ML1'!$B$7='suivi tunnel'!B1246),'Dosage journalier ML1'!$C$100,0)</f>
        <v>0</v>
      </c>
      <c r="AA1246" s="40">
        <f ca="1">IF(AND('Dosage journalier ML1'!$B$6='suivi tunnel'!A1246,'Dosage journalier ML1'!$B$7='suivi tunnel'!B1246),'Dosage journalier ML1'!$C$109,0)</f>
        <v>0</v>
      </c>
      <c r="AB1246" s="41">
        <f ca="1">IF(AND('Dosage journalier ML1'!$B$6='suivi tunnel'!A1246,'Dosage journalier ML1'!$B$7='suivi tunnel'!B1246),'Dosage journalier ML1'!$C$114,0)</f>
        <v>0</v>
      </c>
      <c r="AC1246" s="48">
        <f ca="1">IF(AND('Dosage journalier ML1'!$B$6='suivi tunnel'!A1246,'Dosage journalier ML1'!$B$7='suivi tunnel'!B1246),'Dosage journalier ML1'!$B$120,0)</f>
        <v>0</v>
      </c>
      <c r="AD1246" s="49">
        <f ca="1">IF(AND('Dosage journalier ML1'!$B$6='suivi tunnel'!A1246,'Dosage journalier ML1'!$B$7='suivi tunnel'!B1246),'Dosage journalier ML1'!$B$121,0)</f>
        <v>0</v>
      </c>
      <c r="AE1246" s="49">
        <f ca="1">IF(AND('Dosage journalier ML1'!$B$6='suivi tunnel'!A1246,'Dosage journalier ML1'!$B$7='suivi tunnel'!B1246),'Dosage journalier ML1'!$B$122,0)</f>
        <v>0</v>
      </c>
      <c r="AF1246" s="49">
        <f ca="1">IF(AND('Dosage journalier ML1'!$B$6='suivi tunnel'!A1246,'Dosage journalier ML1'!$B$7='suivi tunnel'!B1246),'Dosage journalier ML1'!$B$139,0)</f>
        <v>0</v>
      </c>
      <c r="AG1246" s="49">
        <f t="shared" ca="1" si="134"/>
        <v>0</v>
      </c>
      <c r="AH1246" s="108">
        <f ca="1">IF(AND('Dosage journalier ML1'!$B$6='suivi tunnel'!A1246,'Dosage journalier ML1'!$B$7='suivi tunnel'!B1246),'Dosage journalier ML1'!$B$153,0)</f>
        <v>0</v>
      </c>
      <c r="AJ1246" s="80">
        <f ca="1">IF(AND('Dosage journalier ML1'!$B$6='suivi tunnel'!A1246,'Dosage journalier ML1'!$B$7='suivi tunnel'!B1246),'Dosage journalier ML1'!$B$156,0)</f>
        <v>0</v>
      </c>
      <c r="AK1246" s="56">
        <f ca="1">IF(AND('Dosage journalier ML1'!$B$6='suivi tunnel'!A1246,'Dosage journalier ML1'!$B$7='suivi tunnel'!B1246),'Dosage journalier ML1'!$B$162,0)</f>
        <v>0</v>
      </c>
      <c r="AL1246" s="111">
        <f ca="1">IF(AND('Dosage journalier ML1'!$B$6='suivi tunnel'!A1246,'Dosage journalier ML1'!$B$7='suivi tunnel'!B1246),'Dosage journalier ML1'!$B$126,0)</f>
        <v>0</v>
      </c>
      <c r="AM1246" s="111">
        <f ca="1">IF(AND('Dosage journalier ML1'!$B$6='suivi tunnel'!A1246,'Dosage journalier ML1'!$B$7='suivi tunnel'!B1246),'Dosage journalier ML1'!$B$127,0)</f>
        <v>0</v>
      </c>
      <c r="AN1246" s="60">
        <f t="shared" ca="1" si="136"/>
        <v>0</v>
      </c>
      <c r="AO1246" s="61">
        <f ca="1">IF(AND('Dosage journalier ML1'!$B$6='suivi tunnel'!A1246,'Dosage journalier ML1'!$B$7='suivi tunnel'!B1246),'Dosage journalier ML1'!$B$134,0)</f>
        <v>0</v>
      </c>
      <c r="AS1246" s="151">
        <v>300</v>
      </c>
      <c r="AT1246" s="151">
        <v>400</v>
      </c>
      <c r="AU1246" s="151">
        <v>20</v>
      </c>
      <c r="AV1246" s="151">
        <v>25</v>
      </c>
      <c r="AW1246" s="151">
        <v>7</v>
      </c>
      <c r="AX1246" s="151">
        <v>10</v>
      </c>
      <c r="AY1246" s="151">
        <v>2.7</v>
      </c>
      <c r="AZ1246" s="151">
        <v>3.3</v>
      </c>
      <c r="BA1246" s="151">
        <v>2</v>
      </c>
      <c r="BB1246" s="151">
        <v>2</v>
      </c>
      <c r="BC1246" s="151">
        <v>12</v>
      </c>
      <c r="BD1246" s="151">
        <v>50</v>
      </c>
      <c r="BE1246" s="151">
        <v>100</v>
      </c>
      <c r="BF1246" s="151">
        <v>11</v>
      </c>
      <c r="BG1246" s="151">
        <v>30</v>
      </c>
      <c r="BH1246" s="151">
        <v>50</v>
      </c>
      <c r="BI1246" s="151">
        <v>42</v>
      </c>
      <c r="BJ1246" s="151">
        <v>50</v>
      </c>
      <c r="BK1246" s="151">
        <v>8</v>
      </c>
      <c r="BL1246" s="151">
        <v>12</v>
      </c>
      <c r="BM1246" s="151">
        <v>5</v>
      </c>
      <c r="BN1246" s="151">
        <v>10</v>
      </c>
      <c r="BO1246" s="151">
        <v>36</v>
      </c>
      <c r="BP1246" s="151">
        <v>41</v>
      </c>
      <c r="BQ1246" s="151">
        <v>2.4</v>
      </c>
    </row>
    <row r="1247" spans="1:69" x14ac:dyDescent="0.25">
      <c r="A1247" s="154"/>
      <c r="C1247" s="23">
        <f ca="1">IF(AND('Dosage journalier ML1'!$B$6='suivi tunnel'!A1247,'Dosage journalier ML1'!$B$7='suivi tunnel'!B1247),'Dosage journalier ML1'!$B$27,0)</f>
        <v>0</v>
      </c>
      <c r="D1247" s="11">
        <f ca="1">IF(AND('Dosage journalier ML1'!$B$6='suivi tunnel'!A1247,'Dosage journalier ML1'!$B$7='suivi tunnel'!B1247),'Dosage journalier ML1'!$B$29,0)</f>
        <v>0</v>
      </c>
      <c r="E1247" s="11">
        <f t="shared" ca="1" si="137"/>
        <v>0</v>
      </c>
      <c r="F1247" s="11">
        <f t="shared" ca="1" si="133"/>
        <v>0</v>
      </c>
      <c r="G1247" s="11">
        <f ca="1">IF(AND('Dosage journalier ML1'!$B$6='suivi tunnel'!A1247,'Dosage journalier ML1'!$B$7='suivi tunnel'!B1247),'Dosage journalier ML1'!$B$23,0)</f>
        <v>0</v>
      </c>
      <c r="H1247" s="11">
        <f ca="1">IF(AND('Dosage journalier ML1'!$B$6='suivi tunnel'!A1247,'Dosage journalier ML1'!$B$7='suivi tunnel'!B1247),'Dosage journalier ML1'!$B$22,0)</f>
        <v>0</v>
      </c>
      <c r="I1247" s="11">
        <f ca="1">IF(AND('Dosage journalier ML1'!$B$6='suivi tunnel'!A1247,'Dosage journalier ML1'!$B$7='suivi tunnel'!B1247),'Dosage journalier ML1'!$B$38,0)</f>
        <v>0</v>
      </c>
      <c r="J1247" s="11">
        <f ca="1">IF(AND('Dosage journalier ML1'!$B$6='suivi tunnel'!A1247,'Dosage journalier ML1'!$B$7='suivi tunnel'!B1247),'Dosage journalier ML1'!$B$39,0)</f>
        <v>0</v>
      </c>
      <c r="K1247" s="125">
        <f t="shared" ca="1" si="138"/>
        <v>0</v>
      </c>
      <c r="L1247" s="24">
        <f ca="1">IF(AND('Dosage journalier ML1'!$B$6='suivi tunnel'!A1247,'Dosage journalier ML1'!$B$7='suivi tunnel'!B1247),'Dosage journalier ML1'!$B$24,0)</f>
        <v>0</v>
      </c>
      <c r="M1247" s="6">
        <f ca="1">IF(AND('Dosage journalier ML1'!$B$6='suivi tunnel'!A1247,'Dosage journalier ML1'!$B$7='suivi tunnel'!B1247),'Dosage journalier ML1'!$B$46,0)</f>
        <v>0</v>
      </c>
      <c r="N1247" s="104">
        <f ca="1">IF(AND('Dosage journalier ML1'!$B$6='suivi tunnel'!A1247,'Dosage journalier ML1'!$B$7='suivi tunnel'!B1247),'Dosage journalier ML1'!$B$59,0)</f>
        <v>0</v>
      </c>
      <c r="O1247" s="114">
        <f ca="1">IF(AND('Dosage journalier ML1'!$B$6='suivi tunnel'!A1247,'Dosage journalier ML1'!$B$7='suivi tunnel'!B1247),'Dosage journalier ML1'!$B$69,0)</f>
        <v>0</v>
      </c>
      <c r="P1247" s="25">
        <f t="shared" ca="1" si="140"/>
        <v>0</v>
      </c>
      <c r="Q1247" s="25">
        <f t="shared" ca="1" si="141"/>
        <v>0</v>
      </c>
      <c r="R1247" s="26">
        <f ca="1">IF(AND('Dosage journalier ML1'!$B$6='suivi tunnel'!A1247,'Dosage journalier ML1'!$B$7='suivi tunnel'!B1247),'Dosage journalier ML1'!$B$55,0)</f>
        <v>0</v>
      </c>
      <c r="S1247" s="26">
        <f ca="1">IF(AND('Dosage journalier ML1'!$B$6='suivi tunnel'!A1247,'Dosage journalier ML1'!$B$7='suivi tunnel'!B1247),'Dosage journalier ML1'!$B$54,0)</f>
        <v>0</v>
      </c>
      <c r="T1247" s="26">
        <f ca="1">IF(AND('Dosage journalier ML1'!$B$6='suivi tunnel'!A1247,'Dosage journalier ML1'!$B$7='suivi tunnel'!B1247),'Dosage journalier ML1'!$B$75,0)</f>
        <v>0</v>
      </c>
      <c r="U1247" s="121">
        <f t="shared" ca="1" si="139"/>
        <v>0</v>
      </c>
      <c r="V1247" s="38">
        <f ca="1">IF(AND('Dosage journalier ML1'!$B$6='suivi tunnel'!A1247,'Dosage journalier ML1'!$B$7='suivi tunnel'!B1247),'Dosage journalier ML1'!$B$56,0)</f>
        <v>0</v>
      </c>
      <c r="W1247" s="126">
        <f t="shared" ca="1" si="135"/>
        <v>0</v>
      </c>
      <c r="X1247" s="150">
        <f ca="1">IF(AND('Dosage journalier ML1'!$B$6='suivi tunnel'!A1247,'Dosage journalier ML1'!$B$7='suivi tunnel'!B1247),'Dosage journalier ML1'!$C$87,0)</f>
        <v>0</v>
      </c>
      <c r="Y1247" s="40">
        <f ca="1">IF(AND('Dosage journalier ML1'!$B$6='suivi tunnel'!A1247,'Dosage journalier ML1'!$B$7='suivi tunnel'!B1247),'Dosage journalier ML1'!$C$93,0)</f>
        <v>0</v>
      </c>
      <c r="Z1247" s="40">
        <f ca="1">IF(AND('Dosage journalier ML1'!$B$6='suivi tunnel'!A1247,'Dosage journalier ML1'!$B$7='suivi tunnel'!B1247),'Dosage journalier ML1'!$C$100,0)</f>
        <v>0</v>
      </c>
      <c r="AA1247" s="40">
        <f ca="1">IF(AND('Dosage journalier ML1'!$B$6='suivi tunnel'!A1247,'Dosage journalier ML1'!$B$7='suivi tunnel'!B1247),'Dosage journalier ML1'!$C$109,0)</f>
        <v>0</v>
      </c>
      <c r="AB1247" s="41">
        <f ca="1">IF(AND('Dosage journalier ML1'!$B$6='suivi tunnel'!A1247,'Dosage journalier ML1'!$B$7='suivi tunnel'!B1247),'Dosage journalier ML1'!$C$114,0)</f>
        <v>0</v>
      </c>
      <c r="AC1247" s="48">
        <f ca="1">IF(AND('Dosage journalier ML1'!$B$6='suivi tunnel'!A1247,'Dosage journalier ML1'!$B$7='suivi tunnel'!B1247),'Dosage journalier ML1'!$B$120,0)</f>
        <v>0</v>
      </c>
      <c r="AD1247" s="49">
        <f ca="1">IF(AND('Dosage journalier ML1'!$B$6='suivi tunnel'!A1247,'Dosage journalier ML1'!$B$7='suivi tunnel'!B1247),'Dosage journalier ML1'!$B$121,0)</f>
        <v>0</v>
      </c>
      <c r="AE1247" s="49">
        <f ca="1">IF(AND('Dosage journalier ML1'!$B$6='suivi tunnel'!A1247,'Dosage journalier ML1'!$B$7='suivi tunnel'!B1247),'Dosage journalier ML1'!$B$122,0)</f>
        <v>0</v>
      </c>
      <c r="AF1247" s="49">
        <f ca="1">IF(AND('Dosage journalier ML1'!$B$6='suivi tunnel'!A1247,'Dosage journalier ML1'!$B$7='suivi tunnel'!B1247),'Dosage journalier ML1'!$B$139,0)</f>
        <v>0</v>
      </c>
      <c r="AG1247" s="49">
        <f t="shared" ca="1" si="134"/>
        <v>0</v>
      </c>
      <c r="AH1247" s="108">
        <f ca="1">IF(AND('Dosage journalier ML1'!$B$6='suivi tunnel'!A1247,'Dosage journalier ML1'!$B$7='suivi tunnel'!B1247),'Dosage journalier ML1'!$B$153,0)</f>
        <v>0</v>
      </c>
      <c r="AJ1247" s="80">
        <f ca="1">IF(AND('Dosage journalier ML1'!$B$6='suivi tunnel'!A1247,'Dosage journalier ML1'!$B$7='suivi tunnel'!B1247),'Dosage journalier ML1'!$B$156,0)</f>
        <v>0</v>
      </c>
      <c r="AK1247" s="56">
        <f ca="1">IF(AND('Dosage journalier ML1'!$B$6='suivi tunnel'!A1247,'Dosage journalier ML1'!$B$7='suivi tunnel'!B1247),'Dosage journalier ML1'!$B$162,0)</f>
        <v>0</v>
      </c>
      <c r="AL1247" s="111">
        <f ca="1">IF(AND('Dosage journalier ML1'!$B$6='suivi tunnel'!A1247,'Dosage journalier ML1'!$B$7='suivi tunnel'!B1247),'Dosage journalier ML1'!$B$126,0)</f>
        <v>0</v>
      </c>
      <c r="AM1247" s="111">
        <f ca="1">IF(AND('Dosage journalier ML1'!$B$6='suivi tunnel'!A1247,'Dosage journalier ML1'!$B$7='suivi tunnel'!B1247),'Dosage journalier ML1'!$B$127,0)</f>
        <v>0</v>
      </c>
      <c r="AN1247" s="60">
        <f t="shared" ca="1" si="136"/>
        <v>0</v>
      </c>
      <c r="AO1247" s="61">
        <f ca="1">IF(AND('Dosage journalier ML1'!$B$6='suivi tunnel'!A1247,'Dosage journalier ML1'!$B$7='suivi tunnel'!B1247),'Dosage journalier ML1'!$B$134,0)</f>
        <v>0</v>
      </c>
      <c r="AS1247" s="151">
        <v>300</v>
      </c>
      <c r="AT1247" s="151">
        <v>400</v>
      </c>
      <c r="AU1247" s="151">
        <v>20</v>
      </c>
      <c r="AV1247" s="151">
        <v>25</v>
      </c>
      <c r="AW1247" s="151">
        <v>7</v>
      </c>
      <c r="AX1247" s="151">
        <v>10</v>
      </c>
      <c r="AY1247" s="151">
        <v>2.7</v>
      </c>
      <c r="AZ1247" s="151">
        <v>3.3</v>
      </c>
      <c r="BA1247" s="151">
        <v>2</v>
      </c>
      <c r="BB1247" s="151">
        <v>2</v>
      </c>
      <c r="BC1247" s="151">
        <v>12</v>
      </c>
      <c r="BD1247" s="151">
        <v>50</v>
      </c>
      <c r="BE1247" s="151">
        <v>100</v>
      </c>
      <c r="BF1247" s="151">
        <v>11</v>
      </c>
      <c r="BG1247" s="151">
        <v>30</v>
      </c>
      <c r="BH1247" s="151">
        <v>50</v>
      </c>
      <c r="BI1247" s="151">
        <v>42</v>
      </c>
      <c r="BJ1247" s="151">
        <v>50</v>
      </c>
      <c r="BK1247" s="151">
        <v>8</v>
      </c>
      <c r="BL1247" s="151">
        <v>12</v>
      </c>
      <c r="BM1247" s="151">
        <v>5</v>
      </c>
      <c r="BN1247" s="151">
        <v>10</v>
      </c>
      <c r="BO1247" s="151">
        <v>36</v>
      </c>
      <c r="BP1247" s="151">
        <v>41</v>
      </c>
      <c r="BQ1247" s="151">
        <v>2.4</v>
      </c>
    </row>
    <row r="1248" spans="1:69" x14ac:dyDescent="0.25">
      <c r="A1248" s="154"/>
      <c r="C1248" s="23">
        <f ca="1">IF(AND('Dosage journalier ML1'!$B$6='suivi tunnel'!A1248,'Dosage journalier ML1'!$B$7='suivi tunnel'!B1248),'Dosage journalier ML1'!$B$27,0)</f>
        <v>0</v>
      </c>
      <c r="D1248" s="11">
        <f ca="1">IF(AND('Dosage journalier ML1'!$B$6='suivi tunnel'!A1248,'Dosage journalier ML1'!$B$7='suivi tunnel'!B1248),'Dosage journalier ML1'!$B$29,0)</f>
        <v>0</v>
      </c>
      <c r="E1248" s="11">
        <f t="shared" ca="1" si="137"/>
        <v>0</v>
      </c>
      <c r="F1248" s="11">
        <f t="shared" ca="1" si="133"/>
        <v>0</v>
      </c>
      <c r="G1248" s="11">
        <f ca="1">IF(AND('Dosage journalier ML1'!$B$6='suivi tunnel'!A1248,'Dosage journalier ML1'!$B$7='suivi tunnel'!B1248),'Dosage journalier ML1'!$B$23,0)</f>
        <v>0</v>
      </c>
      <c r="H1248" s="11">
        <f ca="1">IF(AND('Dosage journalier ML1'!$B$6='suivi tunnel'!A1248,'Dosage journalier ML1'!$B$7='suivi tunnel'!B1248),'Dosage journalier ML1'!$B$22,0)</f>
        <v>0</v>
      </c>
      <c r="I1248" s="11">
        <f ca="1">IF(AND('Dosage journalier ML1'!$B$6='suivi tunnel'!A1248,'Dosage journalier ML1'!$B$7='suivi tunnel'!B1248),'Dosage journalier ML1'!$B$38,0)</f>
        <v>0</v>
      </c>
      <c r="J1248" s="11">
        <f ca="1">IF(AND('Dosage journalier ML1'!$B$6='suivi tunnel'!A1248,'Dosage journalier ML1'!$B$7='suivi tunnel'!B1248),'Dosage journalier ML1'!$B$39,0)</f>
        <v>0</v>
      </c>
      <c r="K1248" s="125">
        <f t="shared" ca="1" si="138"/>
        <v>0</v>
      </c>
      <c r="L1248" s="24">
        <f ca="1">IF(AND('Dosage journalier ML1'!$B$6='suivi tunnel'!A1248,'Dosage journalier ML1'!$B$7='suivi tunnel'!B1248),'Dosage journalier ML1'!$B$24,0)</f>
        <v>0</v>
      </c>
      <c r="M1248" s="6">
        <f ca="1">IF(AND('Dosage journalier ML1'!$B$6='suivi tunnel'!A1248,'Dosage journalier ML1'!$B$7='suivi tunnel'!B1248),'Dosage journalier ML1'!$B$46,0)</f>
        <v>0</v>
      </c>
      <c r="N1248" s="104">
        <f ca="1">IF(AND('Dosage journalier ML1'!$B$6='suivi tunnel'!A1248,'Dosage journalier ML1'!$B$7='suivi tunnel'!B1248),'Dosage journalier ML1'!$B$59,0)</f>
        <v>0</v>
      </c>
      <c r="O1248" s="114">
        <f ca="1">IF(AND('Dosage journalier ML1'!$B$6='suivi tunnel'!A1248,'Dosage journalier ML1'!$B$7='suivi tunnel'!B1248),'Dosage journalier ML1'!$B$69,0)</f>
        <v>0</v>
      </c>
      <c r="P1248" s="25">
        <f t="shared" ca="1" si="140"/>
        <v>0</v>
      </c>
      <c r="Q1248" s="25">
        <f t="shared" ca="1" si="141"/>
        <v>0</v>
      </c>
      <c r="R1248" s="26">
        <f ca="1">IF(AND('Dosage journalier ML1'!$B$6='suivi tunnel'!A1248,'Dosage journalier ML1'!$B$7='suivi tunnel'!B1248),'Dosage journalier ML1'!$B$55,0)</f>
        <v>0</v>
      </c>
      <c r="S1248" s="26">
        <f ca="1">IF(AND('Dosage journalier ML1'!$B$6='suivi tunnel'!A1248,'Dosage journalier ML1'!$B$7='suivi tunnel'!B1248),'Dosage journalier ML1'!$B$54,0)</f>
        <v>0</v>
      </c>
      <c r="T1248" s="26">
        <f ca="1">IF(AND('Dosage journalier ML1'!$B$6='suivi tunnel'!A1248,'Dosage journalier ML1'!$B$7='suivi tunnel'!B1248),'Dosage journalier ML1'!$B$75,0)</f>
        <v>0</v>
      </c>
      <c r="U1248" s="121">
        <f t="shared" ca="1" si="139"/>
        <v>0</v>
      </c>
      <c r="V1248" s="38">
        <f ca="1">IF(AND('Dosage journalier ML1'!$B$6='suivi tunnel'!A1248,'Dosage journalier ML1'!$B$7='suivi tunnel'!B1248),'Dosage journalier ML1'!$B$56,0)</f>
        <v>0</v>
      </c>
      <c r="W1248" s="126">
        <f t="shared" ca="1" si="135"/>
        <v>0</v>
      </c>
      <c r="X1248" s="150">
        <f ca="1">IF(AND('Dosage journalier ML1'!$B$6='suivi tunnel'!A1248,'Dosage journalier ML1'!$B$7='suivi tunnel'!B1248),'Dosage journalier ML1'!$C$87,0)</f>
        <v>0</v>
      </c>
      <c r="Y1248" s="40">
        <f ca="1">IF(AND('Dosage journalier ML1'!$B$6='suivi tunnel'!A1248,'Dosage journalier ML1'!$B$7='suivi tunnel'!B1248),'Dosage journalier ML1'!$C$93,0)</f>
        <v>0</v>
      </c>
      <c r="Z1248" s="40">
        <f ca="1">IF(AND('Dosage journalier ML1'!$B$6='suivi tunnel'!A1248,'Dosage journalier ML1'!$B$7='suivi tunnel'!B1248),'Dosage journalier ML1'!$C$100,0)</f>
        <v>0</v>
      </c>
      <c r="AA1248" s="40">
        <f ca="1">IF(AND('Dosage journalier ML1'!$B$6='suivi tunnel'!A1248,'Dosage journalier ML1'!$B$7='suivi tunnel'!B1248),'Dosage journalier ML1'!$C$109,0)</f>
        <v>0</v>
      </c>
      <c r="AB1248" s="41">
        <f ca="1">IF(AND('Dosage journalier ML1'!$B$6='suivi tunnel'!A1248,'Dosage journalier ML1'!$B$7='suivi tunnel'!B1248),'Dosage journalier ML1'!$C$114,0)</f>
        <v>0</v>
      </c>
      <c r="AC1248" s="48">
        <f ca="1">IF(AND('Dosage journalier ML1'!$B$6='suivi tunnel'!A1248,'Dosage journalier ML1'!$B$7='suivi tunnel'!B1248),'Dosage journalier ML1'!$B$120,0)</f>
        <v>0</v>
      </c>
      <c r="AD1248" s="49">
        <f ca="1">IF(AND('Dosage journalier ML1'!$B$6='suivi tunnel'!A1248,'Dosage journalier ML1'!$B$7='suivi tunnel'!B1248),'Dosage journalier ML1'!$B$121,0)</f>
        <v>0</v>
      </c>
      <c r="AE1248" s="49">
        <f ca="1">IF(AND('Dosage journalier ML1'!$B$6='suivi tunnel'!A1248,'Dosage journalier ML1'!$B$7='suivi tunnel'!B1248),'Dosage journalier ML1'!$B$122,0)</f>
        <v>0</v>
      </c>
      <c r="AF1248" s="49">
        <f ca="1">IF(AND('Dosage journalier ML1'!$B$6='suivi tunnel'!A1248,'Dosage journalier ML1'!$B$7='suivi tunnel'!B1248),'Dosage journalier ML1'!$B$139,0)</f>
        <v>0</v>
      </c>
      <c r="AG1248" s="49">
        <f t="shared" ca="1" si="134"/>
        <v>0</v>
      </c>
      <c r="AH1248" s="108">
        <f ca="1">IF(AND('Dosage journalier ML1'!$B$6='suivi tunnel'!A1248,'Dosage journalier ML1'!$B$7='suivi tunnel'!B1248),'Dosage journalier ML1'!$B$153,0)</f>
        <v>0</v>
      </c>
      <c r="AJ1248" s="80">
        <f ca="1">IF(AND('Dosage journalier ML1'!$B$6='suivi tunnel'!A1248,'Dosage journalier ML1'!$B$7='suivi tunnel'!B1248),'Dosage journalier ML1'!$B$156,0)</f>
        <v>0</v>
      </c>
      <c r="AK1248" s="56">
        <f ca="1">IF(AND('Dosage journalier ML1'!$B$6='suivi tunnel'!A1248,'Dosage journalier ML1'!$B$7='suivi tunnel'!B1248),'Dosage journalier ML1'!$B$162,0)</f>
        <v>0</v>
      </c>
      <c r="AL1248" s="111">
        <f ca="1">IF(AND('Dosage journalier ML1'!$B$6='suivi tunnel'!A1248,'Dosage journalier ML1'!$B$7='suivi tunnel'!B1248),'Dosage journalier ML1'!$B$126,0)</f>
        <v>0</v>
      </c>
      <c r="AM1248" s="111">
        <f ca="1">IF(AND('Dosage journalier ML1'!$B$6='suivi tunnel'!A1248,'Dosage journalier ML1'!$B$7='suivi tunnel'!B1248),'Dosage journalier ML1'!$B$127,0)</f>
        <v>0</v>
      </c>
      <c r="AN1248" s="60">
        <f t="shared" ca="1" si="136"/>
        <v>0</v>
      </c>
      <c r="AO1248" s="61">
        <f ca="1">IF(AND('Dosage journalier ML1'!$B$6='suivi tunnel'!A1248,'Dosage journalier ML1'!$B$7='suivi tunnel'!B1248),'Dosage journalier ML1'!$B$134,0)</f>
        <v>0</v>
      </c>
      <c r="AS1248" s="151">
        <v>300</v>
      </c>
      <c r="AT1248" s="151">
        <v>400</v>
      </c>
      <c r="AU1248" s="151">
        <v>20</v>
      </c>
      <c r="AV1248" s="151">
        <v>25</v>
      </c>
      <c r="AW1248" s="151">
        <v>7</v>
      </c>
      <c r="AX1248" s="151">
        <v>10</v>
      </c>
      <c r="AY1248" s="151">
        <v>2.7</v>
      </c>
      <c r="AZ1248" s="151">
        <v>3.3</v>
      </c>
      <c r="BA1248" s="151">
        <v>2</v>
      </c>
      <c r="BB1248" s="151">
        <v>2</v>
      </c>
      <c r="BC1248" s="151">
        <v>12</v>
      </c>
      <c r="BD1248" s="151">
        <v>50</v>
      </c>
      <c r="BE1248" s="151">
        <v>100</v>
      </c>
      <c r="BF1248" s="151">
        <v>11</v>
      </c>
      <c r="BG1248" s="151">
        <v>30</v>
      </c>
      <c r="BH1248" s="151">
        <v>50</v>
      </c>
      <c r="BI1248" s="151">
        <v>42</v>
      </c>
      <c r="BJ1248" s="151">
        <v>50</v>
      </c>
      <c r="BK1248" s="151">
        <v>8</v>
      </c>
      <c r="BL1248" s="151">
        <v>12</v>
      </c>
      <c r="BM1248" s="151">
        <v>5</v>
      </c>
      <c r="BN1248" s="151">
        <v>10</v>
      </c>
      <c r="BO1248" s="151">
        <v>36</v>
      </c>
      <c r="BP1248" s="151">
        <v>41</v>
      </c>
      <c r="BQ1248" s="151">
        <v>2.4</v>
      </c>
    </row>
    <row r="1249" spans="1:69" x14ac:dyDescent="0.25">
      <c r="A1249" s="154"/>
      <c r="C1249" s="23">
        <f ca="1">IF(AND('Dosage journalier ML1'!$B$6='suivi tunnel'!A1249,'Dosage journalier ML1'!$B$7='suivi tunnel'!B1249),'Dosage journalier ML1'!$B$27,0)</f>
        <v>0</v>
      </c>
      <c r="D1249" s="11">
        <f ca="1">IF(AND('Dosage journalier ML1'!$B$6='suivi tunnel'!A1249,'Dosage journalier ML1'!$B$7='suivi tunnel'!B1249),'Dosage journalier ML1'!$B$29,0)</f>
        <v>0</v>
      </c>
      <c r="E1249" s="11">
        <f t="shared" ca="1" si="137"/>
        <v>0</v>
      </c>
      <c r="F1249" s="11">
        <f t="shared" ca="1" si="133"/>
        <v>0</v>
      </c>
      <c r="G1249" s="11">
        <f ca="1">IF(AND('Dosage journalier ML1'!$B$6='suivi tunnel'!A1249,'Dosage journalier ML1'!$B$7='suivi tunnel'!B1249),'Dosage journalier ML1'!$B$23,0)</f>
        <v>0</v>
      </c>
      <c r="H1249" s="11">
        <f ca="1">IF(AND('Dosage journalier ML1'!$B$6='suivi tunnel'!A1249,'Dosage journalier ML1'!$B$7='suivi tunnel'!B1249),'Dosage journalier ML1'!$B$22,0)</f>
        <v>0</v>
      </c>
      <c r="I1249" s="11">
        <f ca="1">IF(AND('Dosage journalier ML1'!$B$6='suivi tunnel'!A1249,'Dosage journalier ML1'!$B$7='suivi tunnel'!B1249),'Dosage journalier ML1'!$B$38,0)</f>
        <v>0</v>
      </c>
      <c r="J1249" s="11">
        <f ca="1">IF(AND('Dosage journalier ML1'!$B$6='suivi tunnel'!A1249,'Dosage journalier ML1'!$B$7='suivi tunnel'!B1249),'Dosage journalier ML1'!$B$39,0)</f>
        <v>0</v>
      </c>
      <c r="K1249" s="125">
        <f t="shared" ca="1" si="138"/>
        <v>0</v>
      </c>
      <c r="L1249" s="24">
        <f ca="1">IF(AND('Dosage journalier ML1'!$B$6='suivi tunnel'!A1249,'Dosage journalier ML1'!$B$7='suivi tunnel'!B1249),'Dosage journalier ML1'!$B$24,0)</f>
        <v>0</v>
      </c>
      <c r="M1249" s="6">
        <f ca="1">IF(AND('Dosage journalier ML1'!$B$6='suivi tunnel'!A1249,'Dosage journalier ML1'!$B$7='suivi tunnel'!B1249),'Dosage journalier ML1'!$B$46,0)</f>
        <v>0</v>
      </c>
      <c r="N1249" s="104">
        <f ca="1">IF(AND('Dosage journalier ML1'!$B$6='suivi tunnel'!A1249,'Dosage journalier ML1'!$B$7='suivi tunnel'!B1249),'Dosage journalier ML1'!$B$59,0)</f>
        <v>0</v>
      </c>
      <c r="O1249" s="114">
        <f ca="1">IF(AND('Dosage journalier ML1'!$B$6='suivi tunnel'!A1249,'Dosage journalier ML1'!$B$7='suivi tunnel'!B1249),'Dosage journalier ML1'!$B$69,0)</f>
        <v>0</v>
      </c>
      <c r="P1249" s="25">
        <f t="shared" ca="1" si="140"/>
        <v>0</v>
      </c>
      <c r="Q1249" s="25">
        <f t="shared" ca="1" si="141"/>
        <v>0</v>
      </c>
      <c r="R1249" s="26">
        <f ca="1">IF(AND('Dosage journalier ML1'!$B$6='suivi tunnel'!A1249,'Dosage journalier ML1'!$B$7='suivi tunnel'!B1249),'Dosage journalier ML1'!$B$55,0)</f>
        <v>0</v>
      </c>
      <c r="S1249" s="26">
        <f ca="1">IF(AND('Dosage journalier ML1'!$B$6='suivi tunnel'!A1249,'Dosage journalier ML1'!$B$7='suivi tunnel'!B1249),'Dosage journalier ML1'!$B$54,0)</f>
        <v>0</v>
      </c>
      <c r="T1249" s="26">
        <f ca="1">IF(AND('Dosage journalier ML1'!$B$6='suivi tunnel'!A1249,'Dosage journalier ML1'!$B$7='suivi tunnel'!B1249),'Dosage journalier ML1'!$B$75,0)</f>
        <v>0</v>
      </c>
      <c r="U1249" s="121">
        <f t="shared" ca="1" si="139"/>
        <v>0</v>
      </c>
      <c r="V1249" s="38">
        <f ca="1">IF(AND('Dosage journalier ML1'!$B$6='suivi tunnel'!A1249,'Dosage journalier ML1'!$B$7='suivi tunnel'!B1249),'Dosage journalier ML1'!$B$56,0)</f>
        <v>0</v>
      </c>
      <c r="W1249" s="126">
        <f t="shared" ca="1" si="135"/>
        <v>0</v>
      </c>
      <c r="X1249" s="150">
        <f ca="1">IF(AND('Dosage journalier ML1'!$B$6='suivi tunnel'!A1249,'Dosage journalier ML1'!$B$7='suivi tunnel'!B1249),'Dosage journalier ML1'!$C$87,0)</f>
        <v>0</v>
      </c>
      <c r="Y1249" s="40">
        <f ca="1">IF(AND('Dosage journalier ML1'!$B$6='suivi tunnel'!A1249,'Dosage journalier ML1'!$B$7='suivi tunnel'!B1249),'Dosage journalier ML1'!$C$93,0)</f>
        <v>0</v>
      </c>
      <c r="Z1249" s="40">
        <f ca="1">IF(AND('Dosage journalier ML1'!$B$6='suivi tunnel'!A1249,'Dosage journalier ML1'!$B$7='suivi tunnel'!B1249),'Dosage journalier ML1'!$C$100,0)</f>
        <v>0</v>
      </c>
      <c r="AA1249" s="40">
        <f ca="1">IF(AND('Dosage journalier ML1'!$B$6='suivi tunnel'!A1249,'Dosage journalier ML1'!$B$7='suivi tunnel'!B1249),'Dosage journalier ML1'!$C$109,0)</f>
        <v>0</v>
      </c>
      <c r="AB1249" s="41">
        <f ca="1">IF(AND('Dosage journalier ML1'!$B$6='suivi tunnel'!A1249,'Dosage journalier ML1'!$B$7='suivi tunnel'!B1249),'Dosage journalier ML1'!$C$114,0)</f>
        <v>0</v>
      </c>
      <c r="AC1249" s="48">
        <f ca="1">IF(AND('Dosage journalier ML1'!$B$6='suivi tunnel'!A1249,'Dosage journalier ML1'!$B$7='suivi tunnel'!B1249),'Dosage journalier ML1'!$B$120,0)</f>
        <v>0</v>
      </c>
      <c r="AD1249" s="49">
        <f ca="1">IF(AND('Dosage journalier ML1'!$B$6='suivi tunnel'!A1249,'Dosage journalier ML1'!$B$7='suivi tunnel'!B1249),'Dosage journalier ML1'!$B$121,0)</f>
        <v>0</v>
      </c>
      <c r="AE1249" s="49">
        <f ca="1">IF(AND('Dosage journalier ML1'!$B$6='suivi tunnel'!A1249,'Dosage journalier ML1'!$B$7='suivi tunnel'!B1249),'Dosage journalier ML1'!$B$122,0)</f>
        <v>0</v>
      </c>
      <c r="AF1249" s="49">
        <f ca="1">IF(AND('Dosage journalier ML1'!$B$6='suivi tunnel'!A1249,'Dosage journalier ML1'!$B$7='suivi tunnel'!B1249),'Dosage journalier ML1'!$B$139,0)</f>
        <v>0</v>
      </c>
      <c r="AG1249" s="49">
        <f t="shared" ca="1" si="134"/>
        <v>0</v>
      </c>
      <c r="AH1249" s="108">
        <f ca="1">IF(AND('Dosage journalier ML1'!$B$6='suivi tunnel'!A1249,'Dosage journalier ML1'!$B$7='suivi tunnel'!B1249),'Dosage journalier ML1'!$B$153,0)</f>
        <v>0</v>
      </c>
      <c r="AJ1249" s="80">
        <f ca="1">IF(AND('Dosage journalier ML1'!$B$6='suivi tunnel'!A1249,'Dosage journalier ML1'!$B$7='suivi tunnel'!B1249),'Dosage journalier ML1'!$B$156,0)</f>
        <v>0</v>
      </c>
      <c r="AK1249" s="56">
        <f ca="1">IF(AND('Dosage journalier ML1'!$B$6='suivi tunnel'!A1249,'Dosage journalier ML1'!$B$7='suivi tunnel'!B1249),'Dosage journalier ML1'!$B$162,0)</f>
        <v>0</v>
      </c>
      <c r="AL1249" s="111">
        <f ca="1">IF(AND('Dosage journalier ML1'!$B$6='suivi tunnel'!A1249,'Dosage journalier ML1'!$B$7='suivi tunnel'!B1249),'Dosage journalier ML1'!$B$126,0)</f>
        <v>0</v>
      </c>
      <c r="AM1249" s="111">
        <f ca="1">IF(AND('Dosage journalier ML1'!$B$6='suivi tunnel'!A1249,'Dosage journalier ML1'!$B$7='suivi tunnel'!B1249),'Dosage journalier ML1'!$B$127,0)</f>
        <v>0</v>
      </c>
      <c r="AN1249" s="60">
        <f t="shared" ca="1" si="136"/>
        <v>0</v>
      </c>
      <c r="AO1249" s="61">
        <f ca="1">IF(AND('Dosage journalier ML1'!$B$6='suivi tunnel'!A1249,'Dosage journalier ML1'!$B$7='suivi tunnel'!B1249),'Dosage journalier ML1'!$B$134,0)</f>
        <v>0</v>
      </c>
      <c r="AS1249" s="151">
        <v>300</v>
      </c>
      <c r="AT1249" s="151">
        <v>400</v>
      </c>
      <c r="AU1249" s="151">
        <v>20</v>
      </c>
      <c r="AV1249" s="151">
        <v>25</v>
      </c>
      <c r="AW1249" s="151">
        <v>7</v>
      </c>
      <c r="AX1249" s="151">
        <v>10</v>
      </c>
      <c r="AY1249" s="151">
        <v>2.7</v>
      </c>
      <c r="AZ1249" s="151">
        <v>3.3</v>
      </c>
      <c r="BA1249" s="151">
        <v>2</v>
      </c>
      <c r="BB1249" s="151">
        <v>2</v>
      </c>
      <c r="BC1249" s="151">
        <v>12</v>
      </c>
      <c r="BD1249" s="151">
        <v>50</v>
      </c>
      <c r="BE1249" s="151">
        <v>100</v>
      </c>
      <c r="BF1249" s="151">
        <v>11</v>
      </c>
      <c r="BG1249" s="151">
        <v>30</v>
      </c>
      <c r="BH1249" s="151">
        <v>50</v>
      </c>
      <c r="BI1249" s="151">
        <v>42</v>
      </c>
      <c r="BJ1249" s="151">
        <v>50</v>
      </c>
      <c r="BK1249" s="151">
        <v>8</v>
      </c>
      <c r="BL1249" s="151">
        <v>12</v>
      </c>
      <c r="BM1249" s="151">
        <v>5</v>
      </c>
      <c r="BN1249" s="151">
        <v>10</v>
      </c>
      <c r="BO1249" s="151">
        <v>36</v>
      </c>
      <c r="BP1249" s="151">
        <v>41</v>
      </c>
      <c r="BQ1249" s="151">
        <v>2.4</v>
      </c>
    </row>
    <row r="1250" spans="1:69" x14ac:dyDescent="0.25">
      <c r="A1250" s="154"/>
      <c r="C1250" s="23">
        <f ca="1">IF(AND('Dosage journalier ML1'!$B$6='suivi tunnel'!A1250,'Dosage journalier ML1'!$B$7='suivi tunnel'!B1250),'Dosage journalier ML1'!$B$27,0)</f>
        <v>0</v>
      </c>
      <c r="D1250" s="11">
        <f ca="1">IF(AND('Dosage journalier ML1'!$B$6='suivi tunnel'!A1250,'Dosage journalier ML1'!$B$7='suivi tunnel'!B1250),'Dosage journalier ML1'!$B$29,0)</f>
        <v>0</v>
      </c>
      <c r="E1250" s="11">
        <f t="shared" ca="1" si="137"/>
        <v>0</v>
      </c>
      <c r="F1250" s="11">
        <f t="shared" ca="1" si="133"/>
        <v>0</v>
      </c>
      <c r="G1250" s="11">
        <f ca="1">IF(AND('Dosage journalier ML1'!$B$6='suivi tunnel'!A1250,'Dosage journalier ML1'!$B$7='suivi tunnel'!B1250),'Dosage journalier ML1'!$B$23,0)</f>
        <v>0</v>
      </c>
      <c r="H1250" s="11">
        <f ca="1">IF(AND('Dosage journalier ML1'!$B$6='suivi tunnel'!A1250,'Dosage journalier ML1'!$B$7='suivi tunnel'!B1250),'Dosage journalier ML1'!$B$22,0)</f>
        <v>0</v>
      </c>
      <c r="I1250" s="11">
        <f ca="1">IF(AND('Dosage journalier ML1'!$B$6='suivi tunnel'!A1250,'Dosage journalier ML1'!$B$7='suivi tunnel'!B1250),'Dosage journalier ML1'!$B$38,0)</f>
        <v>0</v>
      </c>
      <c r="J1250" s="11">
        <f ca="1">IF(AND('Dosage journalier ML1'!$B$6='suivi tunnel'!A1250,'Dosage journalier ML1'!$B$7='suivi tunnel'!B1250),'Dosage journalier ML1'!$B$39,0)</f>
        <v>0</v>
      </c>
      <c r="K1250" s="125">
        <f t="shared" ca="1" si="138"/>
        <v>0</v>
      </c>
      <c r="L1250" s="24">
        <f ca="1">IF(AND('Dosage journalier ML1'!$B$6='suivi tunnel'!A1250,'Dosage journalier ML1'!$B$7='suivi tunnel'!B1250),'Dosage journalier ML1'!$B$24,0)</f>
        <v>0</v>
      </c>
      <c r="M1250" s="6">
        <f ca="1">IF(AND('Dosage journalier ML1'!$B$6='suivi tunnel'!A1250,'Dosage journalier ML1'!$B$7='suivi tunnel'!B1250),'Dosage journalier ML1'!$B$46,0)</f>
        <v>0</v>
      </c>
      <c r="N1250" s="104">
        <f ca="1">IF(AND('Dosage journalier ML1'!$B$6='suivi tunnel'!A1250,'Dosage journalier ML1'!$B$7='suivi tunnel'!B1250),'Dosage journalier ML1'!$B$59,0)</f>
        <v>0</v>
      </c>
      <c r="O1250" s="114">
        <f ca="1">IF(AND('Dosage journalier ML1'!$B$6='suivi tunnel'!A1250,'Dosage journalier ML1'!$B$7='suivi tunnel'!B1250),'Dosage journalier ML1'!$B$69,0)</f>
        <v>0</v>
      </c>
      <c r="P1250" s="25">
        <f t="shared" ca="1" si="140"/>
        <v>0</v>
      </c>
      <c r="Q1250" s="25">
        <f t="shared" ca="1" si="141"/>
        <v>0</v>
      </c>
      <c r="R1250" s="26">
        <f ca="1">IF(AND('Dosage journalier ML1'!$B$6='suivi tunnel'!A1250,'Dosage journalier ML1'!$B$7='suivi tunnel'!B1250),'Dosage journalier ML1'!$B$55,0)</f>
        <v>0</v>
      </c>
      <c r="S1250" s="26">
        <f ca="1">IF(AND('Dosage journalier ML1'!$B$6='suivi tunnel'!A1250,'Dosage journalier ML1'!$B$7='suivi tunnel'!B1250),'Dosage journalier ML1'!$B$54,0)</f>
        <v>0</v>
      </c>
      <c r="T1250" s="26">
        <f ca="1">IF(AND('Dosage journalier ML1'!$B$6='suivi tunnel'!A1250,'Dosage journalier ML1'!$B$7='suivi tunnel'!B1250),'Dosage journalier ML1'!$B$75,0)</f>
        <v>0</v>
      </c>
      <c r="U1250" s="121">
        <f t="shared" ca="1" si="139"/>
        <v>0</v>
      </c>
      <c r="V1250" s="38">
        <f ca="1">IF(AND('Dosage journalier ML1'!$B$6='suivi tunnel'!A1250,'Dosage journalier ML1'!$B$7='suivi tunnel'!B1250),'Dosage journalier ML1'!$B$56,0)</f>
        <v>0</v>
      </c>
      <c r="W1250" s="126">
        <f t="shared" ca="1" si="135"/>
        <v>0</v>
      </c>
      <c r="X1250" s="150">
        <f ca="1">IF(AND('Dosage journalier ML1'!$B$6='suivi tunnel'!A1250,'Dosage journalier ML1'!$B$7='suivi tunnel'!B1250),'Dosage journalier ML1'!$C$87,0)</f>
        <v>0</v>
      </c>
      <c r="Y1250" s="40">
        <f ca="1">IF(AND('Dosage journalier ML1'!$B$6='suivi tunnel'!A1250,'Dosage journalier ML1'!$B$7='suivi tunnel'!B1250),'Dosage journalier ML1'!$C$93,0)</f>
        <v>0</v>
      </c>
      <c r="Z1250" s="40">
        <f ca="1">IF(AND('Dosage journalier ML1'!$B$6='suivi tunnel'!A1250,'Dosage journalier ML1'!$B$7='suivi tunnel'!B1250),'Dosage journalier ML1'!$C$100,0)</f>
        <v>0</v>
      </c>
      <c r="AA1250" s="40">
        <f ca="1">IF(AND('Dosage journalier ML1'!$B$6='suivi tunnel'!A1250,'Dosage journalier ML1'!$B$7='suivi tunnel'!B1250),'Dosage journalier ML1'!$C$109,0)</f>
        <v>0</v>
      </c>
      <c r="AB1250" s="41">
        <f ca="1">IF(AND('Dosage journalier ML1'!$B$6='suivi tunnel'!A1250,'Dosage journalier ML1'!$B$7='suivi tunnel'!B1250),'Dosage journalier ML1'!$C$114,0)</f>
        <v>0</v>
      </c>
      <c r="AC1250" s="48">
        <f ca="1">IF(AND('Dosage journalier ML1'!$B$6='suivi tunnel'!A1250,'Dosage journalier ML1'!$B$7='suivi tunnel'!B1250),'Dosage journalier ML1'!$B$120,0)</f>
        <v>0</v>
      </c>
      <c r="AD1250" s="49">
        <f ca="1">IF(AND('Dosage journalier ML1'!$B$6='suivi tunnel'!A1250,'Dosage journalier ML1'!$B$7='suivi tunnel'!B1250),'Dosage journalier ML1'!$B$121,0)</f>
        <v>0</v>
      </c>
      <c r="AE1250" s="49">
        <f ca="1">IF(AND('Dosage journalier ML1'!$B$6='suivi tunnel'!A1250,'Dosage journalier ML1'!$B$7='suivi tunnel'!B1250),'Dosage journalier ML1'!$B$122,0)</f>
        <v>0</v>
      </c>
      <c r="AF1250" s="49">
        <f ca="1">IF(AND('Dosage journalier ML1'!$B$6='suivi tunnel'!A1250,'Dosage journalier ML1'!$B$7='suivi tunnel'!B1250),'Dosage journalier ML1'!$B$139,0)</f>
        <v>0</v>
      </c>
      <c r="AG1250" s="49">
        <f t="shared" ca="1" si="134"/>
        <v>0</v>
      </c>
      <c r="AH1250" s="108">
        <f ca="1">IF(AND('Dosage journalier ML1'!$B$6='suivi tunnel'!A1250,'Dosage journalier ML1'!$B$7='suivi tunnel'!B1250),'Dosage journalier ML1'!$B$153,0)</f>
        <v>0</v>
      </c>
      <c r="AJ1250" s="80">
        <f ca="1">IF(AND('Dosage journalier ML1'!$B$6='suivi tunnel'!A1250,'Dosage journalier ML1'!$B$7='suivi tunnel'!B1250),'Dosage journalier ML1'!$B$156,0)</f>
        <v>0</v>
      </c>
      <c r="AK1250" s="56">
        <f ca="1">IF(AND('Dosage journalier ML1'!$B$6='suivi tunnel'!A1250,'Dosage journalier ML1'!$B$7='suivi tunnel'!B1250),'Dosage journalier ML1'!$B$162,0)</f>
        <v>0</v>
      </c>
      <c r="AL1250" s="111">
        <f ca="1">IF(AND('Dosage journalier ML1'!$B$6='suivi tunnel'!A1250,'Dosage journalier ML1'!$B$7='suivi tunnel'!B1250),'Dosage journalier ML1'!$B$126,0)</f>
        <v>0</v>
      </c>
      <c r="AM1250" s="111">
        <f ca="1">IF(AND('Dosage journalier ML1'!$B$6='suivi tunnel'!A1250,'Dosage journalier ML1'!$B$7='suivi tunnel'!B1250),'Dosage journalier ML1'!$B$127,0)</f>
        <v>0</v>
      </c>
      <c r="AN1250" s="60">
        <f t="shared" ca="1" si="136"/>
        <v>0</v>
      </c>
      <c r="AO1250" s="61">
        <f ca="1">IF(AND('Dosage journalier ML1'!$B$6='suivi tunnel'!A1250,'Dosage journalier ML1'!$B$7='suivi tunnel'!B1250),'Dosage journalier ML1'!$B$134,0)</f>
        <v>0</v>
      </c>
      <c r="AS1250" s="151">
        <v>300</v>
      </c>
      <c r="AT1250" s="151">
        <v>400</v>
      </c>
      <c r="AU1250" s="151">
        <v>20</v>
      </c>
      <c r="AV1250" s="151">
        <v>25</v>
      </c>
      <c r="AW1250" s="151">
        <v>7</v>
      </c>
      <c r="AX1250" s="151">
        <v>10</v>
      </c>
      <c r="AY1250" s="151">
        <v>2.7</v>
      </c>
      <c r="AZ1250" s="151">
        <v>3.3</v>
      </c>
      <c r="BA1250" s="151">
        <v>2</v>
      </c>
      <c r="BB1250" s="151">
        <v>2</v>
      </c>
      <c r="BC1250" s="151">
        <v>12</v>
      </c>
      <c r="BD1250" s="151">
        <v>50</v>
      </c>
      <c r="BE1250" s="151">
        <v>100</v>
      </c>
      <c r="BF1250" s="151">
        <v>11</v>
      </c>
      <c r="BG1250" s="151">
        <v>30</v>
      </c>
      <c r="BH1250" s="151">
        <v>50</v>
      </c>
      <c r="BI1250" s="151">
        <v>42</v>
      </c>
      <c r="BJ1250" s="151">
        <v>50</v>
      </c>
      <c r="BK1250" s="151">
        <v>8</v>
      </c>
      <c r="BL1250" s="151">
        <v>12</v>
      </c>
      <c r="BM1250" s="151">
        <v>5</v>
      </c>
      <c r="BN1250" s="151">
        <v>10</v>
      </c>
      <c r="BO1250" s="151">
        <v>36</v>
      </c>
      <c r="BP1250" s="151">
        <v>41</v>
      </c>
      <c r="BQ1250" s="151">
        <v>2.4</v>
      </c>
    </row>
    <row r="1251" spans="1:69" x14ac:dyDescent="0.25">
      <c r="A1251" s="154"/>
      <c r="C1251" s="23">
        <f ca="1">IF(AND('Dosage journalier ML1'!$B$6='suivi tunnel'!A1251,'Dosage journalier ML1'!$B$7='suivi tunnel'!B1251),'Dosage journalier ML1'!$B$27,0)</f>
        <v>0</v>
      </c>
      <c r="D1251" s="11">
        <f ca="1">IF(AND('Dosage journalier ML1'!$B$6='suivi tunnel'!A1251,'Dosage journalier ML1'!$B$7='suivi tunnel'!B1251),'Dosage journalier ML1'!$B$29,0)</f>
        <v>0</v>
      </c>
      <c r="E1251" s="11">
        <f t="shared" ca="1" si="137"/>
        <v>0</v>
      </c>
      <c r="F1251" s="11">
        <f t="shared" ca="1" si="133"/>
        <v>0</v>
      </c>
      <c r="G1251" s="11">
        <f ca="1">IF(AND('Dosage journalier ML1'!$B$6='suivi tunnel'!A1251,'Dosage journalier ML1'!$B$7='suivi tunnel'!B1251),'Dosage journalier ML1'!$B$23,0)</f>
        <v>0</v>
      </c>
      <c r="H1251" s="11">
        <f ca="1">IF(AND('Dosage journalier ML1'!$B$6='suivi tunnel'!A1251,'Dosage journalier ML1'!$B$7='suivi tunnel'!B1251),'Dosage journalier ML1'!$B$22,0)</f>
        <v>0</v>
      </c>
      <c r="I1251" s="11">
        <f ca="1">IF(AND('Dosage journalier ML1'!$B$6='suivi tunnel'!A1251,'Dosage journalier ML1'!$B$7='suivi tunnel'!B1251),'Dosage journalier ML1'!$B$38,0)</f>
        <v>0</v>
      </c>
      <c r="J1251" s="11">
        <f ca="1">IF(AND('Dosage journalier ML1'!$B$6='suivi tunnel'!A1251,'Dosage journalier ML1'!$B$7='suivi tunnel'!B1251),'Dosage journalier ML1'!$B$39,0)</f>
        <v>0</v>
      </c>
      <c r="K1251" s="125">
        <f t="shared" ca="1" si="138"/>
        <v>0</v>
      </c>
      <c r="L1251" s="24">
        <f ca="1">IF(AND('Dosage journalier ML1'!$B$6='suivi tunnel'!A1251,'Dosage journalier ML1'!$B$7='suivi tunnel'!B1251),'Dosage journalier ML1'!$B$24,0)</f>
        <v>0</v>
      </c>
      <c r="M1251" s="6">
        <f ca="1">IF(AND('Dosage journalier ML1'!$B$6='suivi tunnel'!A1251,'Dosage journalier ML1'!$B$7='suivi tunnel'!B1251),'Dosage journalier ML1'!$B$46,0)</f>
        <v>0</v>
      </c>
      <c r="N1251" s="104">
        <f ca="1">IF(AND('Dosage journalier ML1'!$B$6='suivi tunnel'!A1251,'Dosage journalier ML1'!$B$7='suivi tunnel'!B1251),'Dosage journalier ML1'!$B$59,0)</f>
        <v>0</v>
      </c>
      <c r="O1251" s="114">
        <f ca="1">IF(AND('Dosage journalier ML1'!$B$6='suivi tunnel'!A1251,'Dosage journalier ML1'!$B$7='suivi tunnel'!B1251),'Dosage journalier ML1'!$B$69,0)</f>
        <v>0</v>
      </c>
      <c r="P1251" s="25">
        <f t="shared" ca="1" si="140"/>
        <v>0</v>
      </c>
      <c r="Q1251" s="25">
        <f t="shared" ca="1" si="141"/>
        <v>0</v>
      </c>
      <c r="R1251" s="26">
        <f ca="1">IF(AND('Dosage journalier ML1'!$B$6='suivi tunnel'!A1251,'Dosage journalier ML1'!$B$7='suivi tunnel'!B1251),'Dosage journalier ML1'!$B$55,0)</f>
        <v>0</v>
      </c>
      <c r="S1251" s="26">
        <f ca="1">IF(AND('Dosage journalier ML1'!$B$6='suivi tunnel'!A1251,'Dosage journalier ML1'!$B$7='suivi tunnel'!B1251),'Dosage journalier ML1'!$B$54,0)</f>
        <v>0</v>
      </c>
      <c r="T1251" s="26">
        <f ca="1">IF(AND('Dosage journalier ML1'!$B$6='suivi tunnel'!A1251,'Dosage journalier ML1'!$B$7='suivi tunnel'!B1251),'Dosage journalier ML1'!$B$75,0)</f>
        <v>0</v>
      </c>
      <c r="U1251" s="121">
        <f t="shared" ca="1" si="139"/>
        <v>0</v>
      </c>
      <c r="V1251" s="38">
        <f ca="1">IF(AND('Dosage journalier ML1'!$B$6='suivi tunnel'!A1251,'Dosage journalier ML1'!$B$7='suivi tunnel'!B1251),'Dosage journalier ML1'!$B$56,0)</f>
        <v>0</v>
      </c>
      <c r="W1251" s="126">
        <f t="shared" ca="1" si="135"/>
        <v>0</v>
      </c>
      <c r="X1251" s="150">
        <f ca="1">IF(AND('Dosage journalier ML1'!$B$6='suivi tunnel'!A1251,'Dosage journalier ML1'!$B$7='suivi tunnel'!B1251),'Dosage journalier ML1'!$C$87,0)</f>
        <v>0</v>
      </c>
      <c r="Y1251" s="40">
        <f ca="1">IF(AND('Dosage journalier ML1'!$B$6='suivi tunnel'!A1251,'Dosage journalier ML1'!$B$7='suivi tunnel'!B1251),'Dosage journalier ML1'!$C$93,0)</f>
        <v>0</v>
      </c>
      <c r="Z1251" s="40">
        <f ca="1">IF(AND('Dosage journalier ML1'!$B$6='suivi tunnel'!A1251,'Dosage journalier ML1'!$B$7='suivi tunnel'!B1251),'Dosage journalier ML1'!$C$100,0)</f>
        <v>0</v>
      </c>
      <c r="AA1251" s="40">
        <f ca="1">IF(AND('Dosage journalier ML1'!$B$6='suivi tunnel'!A1251,'Dosage journalier ML1'!$B$7='suivi tunnel'!B1251),'Dosage journalier ML1'!$C$109,0)</f>
        <v>0</v>
      </c>
      <c r="AB1251" s="41">
        <f ca="1">IF(AND('Dosage journalier ML1'!$B$6='suivi tunnel'!A1251,'Dosage journalier ML1'!$B$7='suivi tunnel'!B1251),'Dosage journalier ML1'!$C$114,0)</f>
        <v>0</v>
      </c>
      <c r="AC1251" s="48">
        <f ca="1">IF(AND('Dosage journalier ML1'!$B$6='suivi tunnel'!A1251,'Dosage journalier ML1'!$B$7='suivi tunnel'!B1251),'Dosage journalier ML1'!$B$120,0)</f>
        <v>0</v>
      </c>
      <c r="AD1251" s="49">
        <f ca="1">IF(AND('Dosage journalier ML1'!$B$6='suivi tunnel'!A1251,'Dosage journalier ML1'!$B$7='suivi tunnel'!B1251),'Dosage journalier ML1'!$B$121,0)</f>
        <v>0</v>
      </c>
      <c r="AE1251" s="49">
        <f ca="1">IF(AND('Dosage journalier ML1'!$B$6='suivi tunnel'!A1251,'Dosage journalier ML1'!$B$7='suivi tunnel'!B1251),'Dosage journalier ML1'!$B$122,0)</f>
        <v>0</v>
      </c>
      <c r="AF1251" s="49">
        <f ca="1">IF(AND('Dosage journalier ML1'!$B$6='suivi tunnel'!A1251,'Dosage journalier ML1'!$B$7='suivi tunnel'!B1251),'Dosage journalier ML1'!$B$139,0)</f>
        <v>0</v>
      </c>
      <c r="AG1251" s="49">
        <f t="shared" ca="1" si="134"/>
        <v>0</v>
      </c>
      <c r="AH1251" s="108">
        <f ca="1">IF(AND('Dosage journalier ML1'!$B$6='suivi tunnel'!A1251,'Dosage journalier ML1'!$B$7='suivi tunnel'!B1251),'Dosage journalier ML1'!$B$153,0)</f>
        <v>0</v>
      </c>
      <c r="AJ1251" s="80">
        <f ca="1">IF(AND('Dosage journalier ML1'!$B$6='suivi tunnel'!A1251,'Dosage journalier ML1'!$B$7='suivi tunnel'!B1251),'Dosage journalier ML1'!$B$156,0)</f>
        <v>0</v>
      </c>
      <c r="AK1251" s="56">
        <f ca="1">IF(AND('Dosage journalier ML1'!$B$6='suivi tunnel'!A1251,'Dosage journalier ML1'!$B$7='suivi tunnel'!B1251),'Dosage journalier ML1'!$B$162,0)</f>
        <v>0</v>
      </c>
      <c r="AL1251" s="111">
        <f ca="1">IF(AND('Dosage journalier ML1'!$B$6='suivi tunnel'!A1251,'Dosage journalier ML1'!$B$7='suivi tunnel'!B1251),'Dosage journalier ML1'!$B$126,0)</f>
        <v>0</v>
      </c>
      <c r="AM1251" s="111">
        <f ca="1">IF(AND('Dosage journalier ML1'!$B$6='suivi tunnel'!A1251,'Dosage journalier ML1'!$B$7='suivi tunnel'!B1251),'Dosage journalier ML1'!$B$127,0)</f>
        <v>0</v>
      </c>
      <c r="AN1251" s="60">
        <f t="shared" ca="1" si="136"/>
        <v>0</v>
      </c>
      <c r="AO1251" s="61">
        <f ca="1">IF(AND('Dosage journalier ML1'!$B$6='suivi tunnel'!A1251,'Dosage journalier ML1'!$B$7='suivi tunnel'!B1251),'Dosage journalier ML1'!$B$134,0)</f>
        <v>0</v>
      </c>
      <c r="AS1251" s="151">
        <v>300</v>
      </c>
      <c r="AT1251" s="151">
        <v>400</v>
      </c>
      <c r="AU1251" s="151">
        <v>20</v>
      </c>
      <c r="AV1251" s="151">
        <v>25</v>
      </c>
      <c r="AW1251" s="151">
        <v>7</v>
      </c>
      <c r="AX1251" s="151">
        <v>10</v>
      </c>
      <c r="AY1251" s="151">
        <v>2.7</v>
      </c>
      <c r="AZ1251" s="151">
        <v>3.3</v>
      </c>
      <c r="BA1251" s="151">
        <v>2</v>
      </c>
      <c r="BB1251" s="151">
        <v>2</v>
      </c>
      <c r="BC1251" s="151">
        <v>12</v>
      </c>
      <c r="BD1251" s="151">
        <v>50</v>
      </c>
      <c r="BE1251" s="151">
        <v>100</v>
      </c>
      <c r="BF1251" s="151">
        <v>11</v>
      </c>
      <c r="BG1251" s="151">
        <v>30</v>
      </c>
      <c r="BH1251" s="151">
        <v>50</v>
      </c>
      <c r="BI1251" s="151">
        <v>42</v>
      </c>
      <c r="BJ1251" s="151">
        <v>50</v>
      </c>
      <c r="BK1251" s="151">
        <v>8</v>
      </c>
      <c r="BL1251" s="151">
        <v>12</v>
      </c>
      <c r="BM1251" s="151">
        <v>5</v>
      </c>
      <c r="BN1251" s="151">
        <v>10</v>
      </c>
      <c r="BO1251" s="151">
        <v>36</v>
      </c>
      <c r="BP1251" s="151">
        <v>41</v>
      </c>
      <c r="BQ1251" s="151">
        <v>2.4</v>
      </c>
    </row>
    <row r="1252" spans="1:69" x14ac:dyDescent="0.25">
      <c r="A1252" s="154"/>
      <c r="C1252" s="23">
        <f ca="1">IF(AND('Dosage journalier ML1'!$B$6='suivi tunnel'!A1252,'Dosage journalier ML1'!$B$7='suivi tunnel'!B1252),'Dosage journalier ML1'!$B$27,0)</f>
        <v>0</v>
      </c>
      <c r="D1252" s="11">
        <f ca="1">IF(AND('Dosage journalier ML1'!$B$6='suivi tunnel'!A1252,'Dosage journalier ML1'!$B$7='suivi tunnel'!B1252),'Dosage journalier ML1'!$B$29,0)</f>
        <v>0</v>
      </c>
      <c r="E1252" s="11">
        <f t="shared" ca="1" si="137"/>
        <v>0</v>
      </c>
      <c r="F1252" s="11">
        <f t="shared" ca="1" si="133"/>
        <v>0</v>
      </c>
      <c r="G1252" s="11">
        <f ca="1">IF(AND('Dosage journalier ML1'!$B$6='suivi tunnel'!A1252,'Dosage journalier ML1'!$B$7='suivi tunnel'!B1252),'Dosage journalier ML1'!$B$23,0)</f>
        <v>0</v>
      </c>
      <c r="H1252" s="11">
        <f ca="1">IF(AND('Dosage journalier ML1'!$B$6='suivi tunnel'!A1252,'Dosage journalier ML1'!$B$7='suivi tunnel'!B1252),'Dosage journalier ML1'!$B$22,0)</f>
        <v>0</v>
      </c>
      <c r="I1252" s="11">
        <f ca="1">IF(AND('Dosage journalier ML1'!$B$6='suivi tunnel'!A1252,'Dosage journalier ML1'!$B$7='suivi tunnel'!B1252),'Dosage journalier ML1'!$B$38,0)</f>
        <v>0</v>
      </c>
      <c r="J1252" s="11">
        <f ca="1">IF(AND('Dosage journalier ML1'!$B$6='suivi tunnel'!A1252,'Dosage journalier ML1'!$B$7='suivi tunnel'!B1252),'Dosage journalier ML1'!$B$39,0)</f>
        <v>0</v>
      </c>
      <c r="K1252" s="125">
        <f t="shared" ca="1" si="138"/>
        <v>0</v>
      </c>
      <c r="L1252" s="24">
        <f ca="1">IF(AND('Dosage journalier ML1'!$B$6='suivi tunnel'!A1252,'Dosage journalier ML1'!$B$7='suivi tunnel'!B1252),'Dosage journalier ML1'!$B$24,0)</f>
        <v>0</v>
      </c>
      <c r="M1252" s="6">
        <f ca="1">IF(AND('Dosage journalier ML1'!$B$6='suivi tunnel'!A1252,'Dosage journalier ML1'!$B$7='suivi tunnel'!B1252),'Dosage journalier ML1'!$B$46,0)</f>
        <v>0</v>
      </c>
      <c r="N1252" s="104">
        <f ca="1">IF(AND('Dosage journalier ML1'!$B$6='suivi tunnel'!A1252,'Dosage journalier ML1'!$B$7='suivi tunnel'!B1252),'Dosage journalier ML1'!$B$59,0)</f>
        <v>0</v>
      </c>
      <c r="O1252" s="114">
        <f ca="1">IF(AND('Dosage journalier ML1'!$B$6='suivi tunnel'!A1252,'Dosage journalier ML1'!$B$7='suivi tunnel'!B1252),'Dosage journalier ML1'!$B$69,0)</f>
        <v>0</v>
      </c>
      <c r="P1252" s="25">
        <f t="shared" ca="1" si="140"/>
        <v>0</v>
      </c>
      <c r="Q1252" s="25">
        <f t="shared" ca="1" si="141"/>
        <v>0</v>
      </c>
      <c r="R1252" s="26">
        <f ca="1">IF(AND('Dosage journalier ML1'!$B$6='suivi tunnel'!A1252,'Dosage journalier ML1'!$B$7='suivi tunnel'!B1252),'Dosage journalier ML1'!$B$55,0)</f>
        <v>0</v>
      </c>
      <c r="S1252" s="26">
        <f ca="1">IF(AND('Dosage journalier ML1'!$B$6='suivi tunnel'!A1252,'Dosage journalier ML1'!$B$7='suivi tunnel'!B1252),'Dosage journalier ML1'!$B$54,0)</f>
        <v>0</v>
      </c>
      <c r="T1252" s="26">
        <f ca="1">IF(AND('Dosage journalier ML1'!$B$6='suivi tunnel'!A1252,'Dosage journalier ML1'!$B$7='suivi tunnel'!B1252),'Dosage journalier ML1'!$B$75,0)</f>
        <v>0</v>
      </c>
      <c r="U1252" s="121">
        <f t="shared" ca="1" si="139"/>
        <v>0</v>
      </c>
      <c r="V1252" s="38">
        <f ca="1">IF(AND('Dosage journalier ML1'!$B$6='suivi tunnel'!A1252,'Dosage journalier ML1'!$B$7='suivi tunnel'!B1252),'Dosage journalier ML1'!$B$56,0)</f>
        <v>0</v>
      </c>
      <c r="W1252" s="126">
        <f t="shared" ca="1" si="135"/>
        <v>0</v>
      </c>
      <c r="X1252" s="150">
        <f ca="1">IF(AND('Dosage journalier ML1'!$B$6='suivi tunnel'!A1252,'Dosage journalier ML1'!$B$7='suivi tunnel'!B1252),'Dosage journalier ML1'!$C$87,0)</f>
        <v>0</v>
      </c>
      <c r="Y1252" s="40">
        <f ca="1">IF(AND('Dosage journalier ML1'!$B$6='suivi tunnel'!A1252,'Dosage journalier ML1'!$B$7='suivi tunnel'!B1252),'Dosage journalier ML1'!$C$93,0)</f>
        <v>0</v>
      </c>
      <c r="Z1252" s="40">
        <f ca="1">IF(AND('Dosage journalier ML1'!$B$6='suivi tunnel'!A1252,'Dosage journalier ML1'!$B$7='suivi tunnel'!B1252),'Dosage journalier ML1'!$C$100,0)</f>
        <v>0</v>
      </c>
      <c r="AA1252" s="40">
        <f ca="1">IF(AND('Dosage journalier ML1'!$B$6='suivi tunnel'!A1252,'Dosage journalier ML1'!$B$7='suivi tunnel'!B1252),'Dosage journalier ML1'!$C$109,0)</f>
        <v>0</v>
      </c>
      <c r="AB1252" s="41">
        <f ca="1">IF(AND('Dosage journalier ML1'!$B$6='suivi tunnel'!A1252,'Dosage journalier ML1'!$B$7='suivi tunnel'!B1252),'Dosage journalier ML1'!$C$114,0)</f>
        <v>0</v>
      </c>
      <c r="AC1252" s="48">
        <f ca="1">IF(AND('Dosage journalier ML1'!$B$6='suivi tunnel'!A1252,'Dosage journalier ML1'!$B$7='suivi tunnel'!B1252),'Dosage journalier ML1'!$B$120,0)</f>
        <v>0</v>
      </c>
      <c r="AD1252" s="49">
        <f ca="1">IF(AND('Dosage journalier ML1'!$B$6='suivi tunnel'!A1252,'Dosage journalier ML1'!$B$7='suivi tunnel'!B1252),'Dosage journalier ML1'!$B$121,0)</f>
        <v>0</v>
      </c>
      <c r="AE1252" s="49">
        <f ca="1">IF(AND('Dosage journalier ML1'!$B$6='suivi tunnel'!A1252,'Dosage journalier ML1'!$B$7='suivi tunnel'!B1252),'Dosage journalier ML1'!$B$122,0)</f>
        <v>0</v>
      </c>
      <c r="AF1252" s="49">
        <f ca="1">IF(AND('Dosage journalier ML1'!$B$6='suivi tunnel'!A1252,'Dosage journalier ML1'!$B$7='suivi tunnel'!B1252),'Dosage journalier ML1'!$B$139,0)</f>
        <v>0</v>
      </c>
      <c r="AG1252" s="49">
        <f t="shared" ca="1" si="134"/>
        <v>0</v>
      </c>
      <c r="AH1252" s="108">
        <f ca="1">IF(AND('Dosage journalier ML1'!$B$6='suivi tunnel'!A1252,'Dosage journalier ML1'!$B$7='suivi tunnel'!B1252),'Dosage journalier ML1'!$B$153,0)</f>
        <v>0</v>
      </c>
      <c r="AJ1252" s="80">
        <f ca="1">IF(AND('Dosage journalier ML1'!$B$6='suivi tunnel'!A1252,'Dosage journalier ML1'!$B$7='suivi tunnel'!B1252),'Dosage journalier ML1'!$B$156,0)</f>
        <v>0</v>
      </c>
      <c r="AK1252" s="56">
        <f ca="1">IF(AND('Dosage journalier ML1'!$B$6='suivi tunnel'!A1252,'Dosage journalier ML1'!$B$7='suivi tunnel'!B1252),'Dosage journalier ML1'!$B$162,0)</f>
        <v>0</v>
      </c>
      <c r="AL1252" s="111">
        <f ca="1">IF(AND('Dosage journalier ML1'!$B$6='suivi tunnel'!A1252,'Dosage journalier ML1'!$B$7='suivi tunnel'!B1252),'Dosage journalier ML1'!$B$126,0)</f>
        <v>0</v>
      </c>
      <c r="AM1252" s="111">
        <f ca="1">IF(AND('Dosage journalier ML1'!$B$6='suivi tunnel'!A1252,'Dosage journalier ML1'!$B$7='suivi tunnel'!B1252),'Dosage journalier ML1'!$B$127,0)</f>
        <v>0</v>
      </c>
      <c r="AN1252" s="60">
        <f t="shared" ca="1" si="136"/>
        <v>0</v>
      </c>
      <c r="AO1252" s="61">
        <f ca="1">IF(AND('Dosage journalier ML1'!$B$6='suivi tunnel'!A1252,'Dosage journalier ML1'!$B$7='suivi tunnel'!B1252),'Dosage journalier ML1'!$B$134,0)</f>
        <v>0</v>
      </c>
      <c r="AS1252" s="151">
        <v>300</v>
      </c>
      <c r="AT1252" s="151">
        <v>400</v>
      </c>
      <c r="AU1252" s="151">
        <v>20</v>
      </c>
      <c r="AV1252" s="151">
        <v>25</v>
      </c>
      <c r="AW1252" s="151">
        <v>7</v>
      </c>
      <c r="AX1252" s="151">
        <v>10</v>
      </c>
      <c r="AY1252" s="151">
        <v>2.7</v>
      </c>
      <c r="AZ1252" s="151">
        <v>3.3</v>
      </c>
      <c r="BA1252" s="151">
        <v>2</v>
      </c>
      <c r="BB1252" s="151">
        <v>2</v>
      </c>
      <c r="BC1252" s="151">
        <v>12</v>
      </c>
      <c r="BD1252" s="151">
        <v>50</v>
      </c>
      <c r="BE1252" s="151">
        <v>100</v>
      </c>
      <c r="BF1252" s="151">
        <v>11</v>
      </c>
      <c r="BG1252" s="151">
        <v>30</v>
      </c>
      <c r="BH1252" s="151">
        <v>50</v>
      </c>
      <c r="BI1252" s="151">
        <v>42</v>
      </c>
      <c r="BJ1252" s="151">
        <v>50</v>
      </c>
      <c r="BK1252" s="151">
        <v>8</v>
      </c>
      <c r="BL1252" s="151">
        <v>12</v>
      </c>
      <c r="BM1252" s="151">
        <v>5</v>
      </c>
      <c r="BN1252" s="151">
        <v>10</v>
      </c>
      <c r="BO1252" s="151">
        <v>36</v>
      </c>
      <c r="BP1252" s="151">
        <v>41</v>
      </c>
      <c r="BQ1252" s="151">
        <v>2.4</v>
      </c>
    </row>
    <row r="1253" spans="1:69" x14ac:dyDescent="0.25">
      <c r="A1253" s="154"/>
      <c r="C1253" s="23">
        <f ca="1">IF(AND('Dosage journalier ML1'!$B$6='suivi tunnel'!A1253,'Dosage journalier ML1'!$B$7='suivi tunnel'!B1253),'Dosage journalier ML1'!$B$27,0)</f>
        <v>0</v>
      </c>
      <c r="D1253" s="11">
        <f ca="1">IF(AND('Dosage journalier ML1'!$B$6='suivi tunnel'!A1253,'Dosage journalier ML1'!$B$7='suivi tunnel'!B1253),'Dosage journalier ML1'!$B$29,0)</f>
        <v>0</v>
      </c>
      <c r="E1253" s="11">
        <f t="shared" ca="1" si="137"/>
        <v>0</v>
      </c>
      <c r="F1253" s="11">
        <f t="shared" ca="1" si="133"/>
        <v>0</v>
      </c>
      <c r="G1253" s="11">
        <f ca="1">IF(AND('Dosage journalier ML1'!$B$6='suivi tunnel'!A1253,'Dosage journalier ML1'!$B$7='suivi tunnel'!B1253),'Dosage journalier ML1'!$B$23,0)</f>
        <v>0</v>
      </c>
      <c r="H1253" s="11">
        <f ca="1">IF(AND('Dosage journalier ML1'!$B$6='suivi tunnel'!A1253,'Dosage journalier ML1'!$B$7='suivi tunnel'!B1253),'Dosage journalier ML1'!$B$22,0)</f>
        <v>0</v>
      </c>
      <c r="I1253" s="11">
        <f ca="1">IF(AND('Dosage journalier ML1'!$B$6='suivi tunnel'!A1253,'Dosage journalier ML1'!$B$7='suivi tunnel'!B1253),'Dosage journalier ML1'!$B$38,0)</f>
        <v>0</v>
      </c>
      <c r="J1253" s="11">
        <f ca="1">IF(AND('Dosage journalier ML1'!$B$6='suivi tunnel'!A1253,'Dosage journalier ML1'!$B$7='suivi tunnel'!B1253),'Dosage journalier ML1'!$B$39,0)</f>
        <v>0</v>
      </c>
      <c r="K1253" s="125">
        <f t="shared" ca="1" si="138"/>
        <v>0</v>
      </c>
      <c r="L1253" s="24">
        <f ca="1">IF(AND('Dosage journalier ML1'!$B$6='suivi tunnel'!A1253,'Dosage journalier ML1'!$B$7='suivi tunnel'!B1253),'Dosage journalier ML1'!$B$24,0)</f>
        <v>0</v>
      </c>
      <c r="M1253" s="6">
        <f ca="1">IF(AND('Dosage journalier ML1'!$B$6='suivi tunnel'!A1253,'Dosage journalier ML1'!$B$7='suivi tunnel'!B1253),'Dosage journalier ML1'!$B$46,0)</f>
        <v>0</v>
      </c>
      <c r="N1253" s="104">
        <f ca="1">IF(AND('Dosage journalier ML1'!$B$6='suivi tunnel'!A1253,'Dosage journalier ML1'!$B$7='suivi tunnel'!B1253),'Dosage journalier ML1'!$B$59,0)</f>
        <v>0</v>
      </c>
      <c r="O1253" s="114">
        <f ca="1">IF(AND('Dosage journalier ML1'!$B$6='suivi tunnel'!A1253,'Dosage journalier ML1'!$B$7='suivi tunnel'!B1253),'Dosage journalier ML1'!$B$69,0)</f>
        <v>0</v>
      </c>
      <c r="P1253" s="25">
        <f t="shared" ca="1" si="140"/>
        <v>0</v>
      </c>
      <c r="Q1253" s="25">
        <f t="shared" ca="1" si="141"/>
        <v>0</v>
      </c>
      <c r="R1253" s="26">
        <f ca="1">IF(AND('Dosage journalier ML1'!$B$6='suivi tunnel'!A1253,'Dosage journalier ML1'!$B$7='suivi tunnel'!B1253),'Dosage journalier ML1'!$B$55,0)</f>
        <v>0</v>
      </c>
      <c r="S1253" s="26">
        <f ca="1">IF(AND('Dosage journalier ML1'!$B$6='suivi tunnel'!A1253,'Dosage journalier ML1'!$B$7='suivi tunnel'!B1253),'Dosage journalier ML1'!$B$54,0)</f>
        <v>0</v>
      </c>
      <c r="T1253" s="26">
        <f ca="1">IF(AND('Dosage journalier ML1'!$B$6='suivi tunnel'!A1253,'Dosage journalier ML1'!$B$7='suivi tunnel'!B1253),'Dosage journalier ML1'!$B$75,0)</f>
        <v>0</v>
      </c>
      <c r="U1253" s="121">
        <f t="shared" ca="1" si="139"/>
        <v>0</v>
      </c>
      <c r="V1253" s="38">
        <f ca="1">IF(AND('Dosage journalier ML1'!$B$6='suivi tunnel'!A1253,'Dosage journalier ML1'!$B$7='suivi tunnel'!B1253),'Dosage journalier ML1'!$B$56,0)</f>
        <v>0</v>
      </c>
      <c r="W1253" s="126">
        <f t="shared" ca="1" si="135"/>
        <v>0</v>
      </c>
      <c r="X1253" s="150">
        <f ca="1">IF(AND('Dosage journalier ML1'!$B$6='suivi tunnel'!A1253,'Dosage journalier ML1'!$B$7='suivi tunnel'!B1253),'Dosage journalier ML1'!$C$87,0)</f>
        <v>0</v>
      </c>
      <c r="Y1253" s="40">
        <f ca="1">IF(AND('Dosage journalier ML1'!$B$6='suivi tunnel'!A1253,'Dosage journalier ML1'!$B$7='suivi tunnel'!B1253),'Dosage journalier ML1'!$C$93,0)</f>
        <v>0</v>
      </c>
      <c r="Z1253" s="40">
        <f ca="1">IF(AND('Dosage journalier ML1'!$B$6='suivi tunnel'!A1253,'Dosage journalier ML1'!$B$7='suivi tunnel'!B1253),'Dosage journalier ML1'!$C$100,0)</f>
        <v>0</v>
      </c>
      <c r="AA1253" s="40">
        <f ca="1">IF(AND('Dosage journalier ML1'!$B$6='suivi tunnel'!A1253,'Dosage journalier ML1'!$B$7='suivi tunnel'!B1253),'Dosage journalier ML1'!$C$109,0)</f>
        <v>0</v>
      </c>
      <c r="AB1253" s="41">
        <f ca="1">IF(AND('Dosage journalier ML1'!$B$6='suivi tunnel'!A1253,'Dosage journalier ML1'!$B$7='suivi tunnel'!B1253),'Dosage journalier ML1'!$C$114,0)</f>
        <v>0</v>
      </c>
      <c r="AC1253" s="48">
        <f ca="1">IF(AND('Dosage journalier ML1'!$B$6='suivi tunnel'!A1253,'Dosage journalier ML1'!$B$7='suivi tunnel'!B1253),'Dosage journalier ML1'!$B$120,0)</f>
        <v>0</v>
      </c>
      <c r="AD1253" s="49">
        <f ca="1">IF(AND('Dosage journalier ML1'!$B$6='suivi tunnel'!A1253,'Dosage journalier ML1'!$B$7='suivi tunnel'!B1253),'Dosage journalier ML1'!$B$121,0)</f>
        <v>0</v>
      </c>
      <c r="AE1253" s="49">
        <f ca="1">IF(AND('Dosage journalier ML1'!$B$6='suivi tunnel'!A1253,'Dosage journalier ML1'!$B$7='suivi tunnel'!B1253),'Dosage journalier ML1'!$B$122,0)</f>
        <v>0</v>
      </c>
      <c r="AF1253" s="49">
        <f ca="1">IF(AND('Dosage journalier ML1'!$B$6='suivi tunnel'!A1253,'Dosage journalier ML1'!$B$7='suivi tunnel'!B1253),'Dosage journalier ML1'!$B$139,0)</f>
        <v>0</v>
      </c>
      <c r="AG1253" s="49">
        <f t="shared" ca="1" si="134"/>
        <v>0</v>
      </c>
      <c r="AH1253" s="108">
        <f ca="1">IF(AND('Dosage journalier ML1'!$B$6='suivi tunnel'!A1253,'Dosage journalier ML1'!$B$7='suivi tunnel'!B1253),'Dosage journalier ML1'!$B$153,0)</f>
        <v>0</v>
      </c>
      <c r="AJ1253" s="80">
        <f ca="1">IF(AND('Dosage journalier ML1'!$B$6='suivi tunnel'!A1253,'Dosage journalier ML1'!$B$7='suivi tunnel'!B1253),'Dosage journalier ML1'!$B$156,0)</f>
        <v>0</v>
      </c>
      <c r="AK1253" s="56">
        <f ca="1">IF(AND('Dosage journalier ML1'!$B$6='suivi tunnel'!A1253,'Dosage journalier ML1'!$B$7='suivi tunnel'!B1253),'Dosage journalier ML1'!$B$162,0)</f>
        <v>0</v>
      </c>
      <c r="AL1253" s="111">
        <f ca="1">IF(AND('Dosage journalier ML1'!$B$6='suivi tunnel'!A1253,'Dosage journalier ML1'!$B$7='suivi tunnel'!B1253),'Dosage journalier ML1'!$B$126,0)</f>
        <v>0</v>
      </c>
      <c r="AM1253" s="111">
        <f ca="1">IF(AND('Dosage journalier ML1'!$B$6='suivi tunnel'!A1253,'Dosage journalier ML1'!$B$7='suivi tunnel'!B1253),'Dosage journalier ML1'!$B$127,0)</f>
        <v>0</v>
      </c>
      <c r="AN1253" s="60">
        <f t="shared" ca="1" si="136"/>
        <v>0</v>
      </c>
      <c r="AO1253" s="61">
        <f ca="1">IF(AND('Dosage journalier ML1'!$B$6='suivi tunnel'!A1253,'Dosage journalier ML1'!$B$7='suivi tunnel'!B1253),'Dosage journalier ML1'!$B$134,0)</f>
        <v>0</v>
      </c>
      <c r="AS1253" s="151">
        <v>300</v>
      </c>
      <c r="AT1253" s="151">
        <v>400</v>
      </c>
      <c r="AU1253" s="151">
        <v>20</v>
      </c>
      <c r="AV1253" s="151">
        <v>25</v>
      </c>
      <c r="AW1253" s="151">
        <v>7</v>
      </c>
      <c r="AX1253" s="151">
        <v>10</v>
      </c>
      <c r="AY1253" s="151">
        <v>2.7</v>
      </c>
      <c r="AZ1253" s="151">
        <v>3.3</v>
      </c>
      <c r="BA1253" s="151">
        <v>2</v>
      </c>
      <c r="BB1253" s="151">
        <v>2</v>
      </c>
      <c r="BC1253" s="151">
        <v>12</v>
      </c>
      <c r="BD1253" s="151">
        <v>50</v>
      </c>
      <c r="BE1253" s="151">
        <v>100</v>
      </c>
      <c r="BF1253" s="151">
        <v>11</v>
      </c>
      <c r="BG1253" s="151">
        <v>30</v>
      </c>
      <c r="BH1253" s="151">
        <v>50</v>
      </c>
      <c r="BI1253" s="151">
        <v>42</v>
      </c>
      <c r="BJ1253" s="151">
        <v>50</v>
      </c>
      <c r="BK1253" s="151">
        <v>8</v>
      </c>
      <c r="BL1253" s="151">
        <v>12</v>
      </c>
      <c r="BM1253" s="151">
        <v>5</v>
      </c>
      <c r="BN1253" s="151">
        <v>10</v>
      </c>
      <c r="BO1253" s="151">
        <v>36</v>
      </c>
      <c r="BP1253" s="151">
        <v>41</v>
      </c>
      <c r="BQ1253" s="151">
        <v>2.4</v>
      </c>
    </row>
    <row r="1254" spans="1:69" x14ac:dyDescent="0.25">
      <c r="A1254" s="154"/>
      <c r="C1254" s="23">
        <f ca="1">IF(AND('Dosage journalier ML1'!$B$6='suivi tunnel'!A1254,'Dosage journalier ML1'!$B$7='suivi tunnel'!B1254),'Dosage journalier ML1'!$B$27,0)</f>
        <v>0</v>
      </c>
      <c r="D1254" s="11">
        <f ca="1">IF(AND('Dosage journalier ML1'!$B$6='suivi tunnel'!A1254,'Dosage journalier ML1'!$B$7='suivi tunnel'!B1254),'Dosage journalier ML1'!$B$29,0)</f>
        <v>0</v>
      </c>
      <c r="E1254" s="11">
        <f t="shared" ca="1" si="137"/>
        <v>0</v>
      </c>
      <c r="F1254" s="11">
        <f t="shared" ca="1" si="133"/>
        <v>0</v>
      </c>
      <c r="G1254" s="11">
        <f ca="1">IF(AND('Dosage journalier ML1'!$B$6='suivi tunnel'!A1254,'Dosage journalier ML1'!$B$7='suivi tunnel'!B1254),'Dosage journalier ML1'!$B$23,0)</f>
        <v>0</v>
      </c>
      <c r="H1254" s="11">
        <f ca="1">IF(AND('Dosage journalier ML1'!$B$6='suivi tunnel'!A1254,'Dosage journalier ML1'!$B$7='suivi tunnel'!B1254),'Dosage journalier ML1'!$B$22,0)</f>
        <v>0</v>
      </c>
      <c r="I1254" s="11">
        <f ca="1">IF(AND('Dosage journalier ML1'!$B$6='suivi tunnel'!A1254,'Dosage journalier ML1'!$B$7='suivi tunnel'!B1254),'Dosage journalier ML1'!$B$38,0)</f>
        <v>0</v>
      </c>
      <c r="J1254" s="11">
        <f ca="1">IF(AND('Dosage journalier ML1'!$B$6='suivi tunnel'!A1254,'Dosage journalier ML1'!$B$7='suivi tunnel'!B1254),'Dosage journalier ML1'!$B$39,0)</f>
        <v>0</v>
      </c>
      <c r="K1254" s="125">
        <f t="shared" ca="1" si="138"/>
        <v>0</v>
      </c>
      <c r="L1254" s="24">
        <f ca="1">IF(AND('Dosage journalier ML1'!$B$6='suivi tunnel'!A1254,'Dosage journalier ML1'!$B$7='suivi tunnel'!B1254),'Dosage journalier ML1'!$B$24,0)</f>
        <v>0</v>
      </c>
      <c r="M1254" s="6">
        <f ca="1">IF(AND('Dosage journalier ML1'!$B$6='suivi tunnel'!A1254,'Dosage journalier ML1'!$B$7='suivi tunnel'!B1254),'Dosage journalier ML1'!$B$46,0)</f>
        <v>0</v>
      </c>
      <c r="N1254" s="104">
        <f ca="1">IF(AND('Dosage journalier ML1'!$B$6='suivi tunnel'!A1254,'Dosage journalier ML1'!$B$7='suivi tunnel'!B1254),'Dosage journalier ML1'!$B$59,0)</f>
        <v>0</v>
      </c>
      <c r="O1254" s="114">
        <f ca="1">IF(AND('Dosage journalier ML1'!$B$6='suivi tunnel'!A1254,'Dosage journalier ML1'!$B$7='suivi tunnel'!B1254),'Dosage journalier ML1'!$B$69,0)</f>
        <v>0</v>
      </c>
      <c r="P1254" s="25">
        <f t="shared" ca="1" si="140"/>
        <v>0</v>
      </c>
      <c r="Q1254" s="25">
        <f t="shared" ca="1" si="141"/>
        <v>0</v>
      </c>
      <c r="R1254" s="26">
        <f ca="1">IF(AND('Dosage journalier ML1'!$B$6='suivi tunnel'!A1254,'Dosage journalier ML1'!$B$7='suivi tunnel'!B1254),'Dosage journalier ML1'!$B$55,0)</f>
        <v>0</v>
      </c>
      <c r="S1254" s="26">
        <f ca="1">IF(AND('Dosage journalier ML1'!$B$6='suivi tunnel'!A1254,'Dosage journalier ML1'!$B$7='suivi tunnel'!B1254),'Dosage journalier ML1'!$B$54,0)</f>
        <v>0</v>
      </c>
      <c r="T1254" s="26">
        <f ca="1">IF(AND('Dosage journalier ML1'!$B$6='suivi tunnel'!A1254,'Dosage journalier ML1'!$B$7='suivi tunnel'!B1254),'Dosage journalier ML1'!$B$75,0)</f>
        <v>0</v>
      </c>
      <c r="U1254" s="121">
        <f t="shared" ca="1" si="139"/>
        <v>0</v>
      </c>
      <c r="V1254" s="38">
        <f ca="1">IF(AND('Dosage journalier ML1'!$B$6='suivi tunnel'!A1254,'Dosage journalier ML1'!$B$7='suivi tunnel'!B1254),'Dosage journalier ML1'!$B$56,0)</f>
        <v>0</v>
      </c>
      <c r="W1254" s="126">
        <f t="shared" ca="1" si="135"/>
        <v>0</v>
      </c>
      <c r="X1254" s="150">
        <f ca="1">IF(AND('Dosage journalier ML1'!$B$6='suivi tunnel'!A1254,'Dosage journalier ML1'!$B$7='suivi tunnel'!B1254),'Dosage journalier ML1'!$C$87,0)</f>
        <v>0</v>
      </c>
      <c r="Y1254" s="40">
        <f ca="1">IF(AND('Dosage journalier ML1'!$B$6='suivi tunnel'!A1254,'Dosage journalier ML1'!$B$7='suivi tunnel'!B1254),'Dosage journalier ML1'!$C$93,0)</f>
        <v>0</v>
      </c>
      <c r="Z1254" s="40">
        <f ca="1">IF(AND('Dosage journalier ML1'!$B$6='suivi tunnel'!A1254,'Dosage journalier ML1'!$B$7='suivi tunnel'!B1254),'Dosage journalier ML1'!$C$100,0)</f>
        <v>0</v>
      </c>
      <c r="AA1254" s="40">
        <f ca="1">IF(AND('Dosage journalier ML1'!$B$6='suivi tunnel'!A1254,'Dosage journalier ML1'!$B$7='suivi tunnel'!B1254),'Dosage journalier ML1'!$C$109,0)</f>
        <v>0</v>
      </c>
      <c r="AB1254" s="41">
        <f ca="1">IF(AND('Dosage journalier ML1'!$B$6='suivi tunnel'!A1254,'Dosage journalier ML1'!$B$7='suivi tunnel'!B1254),'Dosage journalier ML1'!$C$114,0)</f>
        <v>0</v>
      </c>
      <c r="AC1254" s="48">
        <f ca="1">IF(AND('Dosage journalier ML1'!$B$6='suivi tunnel'!A1254,'Dosage journalier ML1'!$B$7='suivi tunnel'!B1254),'Dosage journalier ML1'!$B$120,0)</f>
        <v>0</v>
      </c>
      <c r="AD1254" s="49">
        <f ca="1">IF(AND('Dosage journalier ML1'!$B$6='suivi tunnel'!A1254,'Dosage journalier ML1'!$B$7='suivi tunnel'!B1254),'Dosage journalier ML1'!$B$121,0)</f>
        <v>0</v>
      </c>
      <c r="AE1254" s="49">
        <f ca="1">IF(AND('Dosage journalier ML1'!$B$6='suivi tunnel'!A1254,'Dosage journalier ML1'!$B$7='suivi tunnel'!B1254),'Dosage journalier ML1'!$B$122,0)</f>
        <v>0</v>
      </c>
      <c r="AF1254" s="49">
        <f ca="1">IF(AND('Dosage journalier ML1'!$B$6='suivi tunnel'!A1254,'Dosage journalier ML1'!$B$7='suivi tunnel'!B1254),'Dosage journalier ML1'!$B$139,0)</f>
        <v>0</v>
      </c>
      <c r="AG1254" s="49">
        <f t="shared" ca="1" si="134"/>
        <v>0</v>
      </c>
      <c r="AH1254" s="108">
        <f ca="1">IF(AND('Dosage journalier ML1'!$B$6='suivi tunnel'!A1254,'Dosage journalier ML1'!$B$7='suivi tunnel'!B1254),'Dosage journalier ML1'!$B$153,0)</f>
        <v>0</v>
      </c>
      <c r="AJ1254" s="80">
        <f ca="1">IF(AND('Dosage journalier ML1'!$B$6='suivi tunnel'!A1254,'Dosage journalier ML1'!$B$7='suivi tunnel'!B1254),'Dosage journalier ML1'!$B$156,0)</f>
        <v>0</v>
      </c>
      <c r="AK1254" s="56">
        <f ca="1">IF(AND('Dosage journalier ML1'!$B$6='suivi tunnel'!A1254,'Dosage journalier ML1'!$B$7='suivi tunnel'!B1254),'Dosage journalier ML1'!$B$162,0)</f>
        <v>0</v>
      </c>
      <c r="AL1254" s="111">
        <f ca="1">IF(AND('Dosage journalier ML1'!$B$6='suivi tunnel'!A1254,'Dosage journalier ML1'!$B$7='suivi tunnel'!B1254),'Dosage journalier ML1'!$B$126,0)</f>
        <v>0</v>
      </c>
      <c r="AM1254" s="111">
        <f ca="1">IF(AND('Dosage journalier ML1'!$B$6='suivi tunnel'!A1254,'Dosage journalier ML1'!$B$7='suivi tunnel'!B1254),'Dosage journalier ML1'!$B$127,0)</f>
        <v>0</v>
      </c>
      <c r="AN1254" s="60">
        <f t="shared" ca="1" si="136"/>
        <v>0</v>
      </c>
      <c r="AO1254" s="61">
        <f ca="1">IF(AND('Dosage journalier ML1'!$B$6='suivi tunnel'!A1254,'Dosage journalier ML1'!$B$7='suivi tunnel'!B1254),'Dosage journalier ML1'!$B$134,0)</f>
        <v>0</v>
      </c>
      <c r="AS1254" s="151">
        <v>300</v>
      </c>
      <c r="AT1254" s="151">
        <v>400</v>
      </c>
      <c r="AU1254" s="151">
        <v>20</v>
      </c>
      <c r="AV1254" s="151">
        <v>25</v>
      </c>
      <c r="AW1254" s="151">
        <v>7</v>
      </c>
      <c r="AX1254" s="151">
        <v>10</v>
      </c>
      <c r="AY1254" s="151">
        <v>2.7</v>
      </c>
      <c r="AZ1254" s="151">
        <v>3.3</v>
      </c>
      <c r="BA1254" s="151">
        <v>2</v>
      </c>
      <c r="BB1254" s="151">
        <v>2</v>
      </c>
      <c r="BC1254" s="151">
        <v>12</v>
      </c>
      <c r="BD1254" s="151">
        <v>50</v>
      </c>
      <c r="BE1254" s="151">
        <v>100</v>
      </c>
      <c r="BF1254" s="151">
        <v>11</v>
      </c>
      <c r="BG1254" s="151">
        <v>30</v>
      </c>
      <c r="BH1254" s="151">
        <v>50</v>
      </c>
      <c r="BI1254" s="151">
        <v>42</v>
      </c>
      <c r="BJ1254" s="151">
        <v>50</v>
      </c>
      <c r="BK1254" s="151">
        <v>8</v>
      </c>
      <c r="BL1254" s="151">
        <v>12</v>
      </c>
      <c r="BM1254" s="151">
        <v>5</v>
      </c>
      <c r="BN1254" s="151">
        <v>10</v>
      </c>
      <c r="BO1254" s="151">
        <v>36</v>
      </c>
      <c r="BP1254" s="151">
        <v>41</v>
      </c>
      <c r="BQ1254" s="151">
        <v>2.4</v>
      </c>
    </row>
    <row r="1255" spans="1:69" x14ac:dyDescent="0.25">
      <c r="A1255" s="154"/>
      <c r="C1255" s="23">
        <f ca="1">IF(AND('Dosage journalier ML1'!$B$6='suivi tunnel'!A1255,'Dosage journalier ML1'!$B$7='suivi tunnel'!B1255),'Dosage journalier ML1'!$B$27,0)</f>
        <v>0</v>
      </c>
      <c r="D1255" s="11">
        <f ca="1">IF(AND('Dosage journalier ML1'!$B$6='suivi tunnel'!A1255,'Dosage journalier ML1'!$B$7='suivi tunnel'!B1255),'Dosage journalier ML1'!$B$29,0)</f>
        <v>0</v>
      </c>
      <c r="E1255" s="11">
        <f t="shared" ca="1" si="137"/>
        <v>0</v>
      </c>
      <c r="F1255" s="11">
        <f t="shared" ca="1" si="133"/>
        <v>0</v>
      </c>
      <c r="G1255" s="11">
        <f ca="1">IF(AND('Dosage journalier ML1'!$B$6='suivi tunnel'!A1255,'Dosage journalier ML1'!$B$7='suivi tunnel'!B1255),'Dosage journalier ML1'!$B$23,0)</f>
        <v>0</v>
      </c>
      <c r="H1255" s="11">
        <f ca="1">IF(AND('Dosage journalier ML1'!$B$6='suivi tunnel'!A1255,'Dosage journalier ML1'!$B$7='suivi tunnel'!B1255),'Dosage journalier ML1'!$B$22,0)</f>
        <v>0</v>
      </c>
      <c r="I1255" s="11">
        <f ca="1">IF(AND('Dosage journalier ML1'!$B$6='suivi tunnel'!A1255,'Dosage journalier ML1'!$B$7='suivi tunnel'!B1255),'Dosage journalier ML1'!$B$38,0)</f>
        <v>0</v>
      </c>
      <c r="J1255" s="11">
        <f ca="1">IF(AND('Dosage journalier ML1'!$B$6='suivi tunnel'!A1255,'Dosage journalier ML1'!$B$7='suivi tunnel'!B1255),'Dosage journalier ML1'!$B$39,0)</f>
        <v>0</v>
      </c>
      <c r="K1255" s="125">
        <f t="shared" ca="1" si="138"/>
        <v>0</v>
      </c>
      <c r="L1255" s="24">
        <f ca="1">IF(AND('Dosage journalier ML1'!$B$6='suivi tunnel'!A1255,'Dosage journalier ML1'!$B$7='suivi tunnel'!B1255),'Dosage journalier ML1'!$B$24,0)</f>
        <v>0</v>
      </c>
      <c r="M1255" s="6">
        <f ca="1">IF(AND('Dosage journalier ML1'!$B$6='suivi tunnel'!A1255,'Dosage journalier ML1'!$B$7='suivi tunnel'!B1255),'Dosage journalier ML1'!$B$46,0)</f>
        <v>0</v>
      </c>
      <c r="N1255" s="104">
        <f ca="1">IF(AND('Dosage journalier ML1'!$B$6='suivi tunnel'!A1255,'Dosage journalier ML1'!$B$7='suivi tunnel'!B1255),'Dosage journalier ML1'!$B$59,0)</f>
        <v>0</v>
      </c>
      <c r="O1255" s="114">
        <f ca="1">IF(AND('Dosage journalier ML1'!$B$6='suivi tunnel'!A1255,'Dosage journalier ML1'!$B$7='suivi tunnel'!B1255),'Dosage journalier ML1'!$B$69,0)</f>
        <v>0</v>
      </c>
      <c r="P1255" s="25">
        <f t="shared" ca="1" si="140"/>
        <v>0</v>
      </c>
      <c r="Q1255" s="25">
        <f t="shared" ca="1" si="141"/>
        <v>0</v>
      </c>
      <c r="R1255" s="26">
        <f ca="1">IF(AND('Dosage journalier ML1'!$B$6='suivi tunnel'!A1255,'Dosage journalier ML1'!$B$7='suivi tunnel'!B1255),'Dosage journalier ML1'!$B$55,0)</f>
        <v>0</v>
      </c>
      <c r="S1255" s="26">
        <f ca="1">IF(AND('Dosage journalier ML1'!$B$6='suivi tunnel'!A1255,'Dosage journalier ML1'!$B$7='suivi tunnel'!B1255),'Dosage journalier ML1'!$B$54,0)</f>
        <v>0</v>
      </c>
      <c r="T1255" s="26">
        <f ca="1">IF(AND('Dosage journalier ML1'!$B$6='suivi tunnel'!A1255,'Dosage journalier ML1'!$B$7='suivi tunnel'!B1255),'Dosage journalier ML1'!$B$75,0)</f>
        <v>0</v>
      </c>
      <c r="U1255" s="121">
        <f t="shared" ca="1" si="139"/>
        <v>0</v>
      </c>
      <c r="V1255" s="38">
        <f ca="1">IF(AND('Dosage journalier ML1'!$B$6='suivi tunnel'!A1255,'Dosage journalier ML1'!$B$7='suivi tunnel'!B1255),'Dosage journalier ML1'!$B$56,0)</f>
        <v>0</v>
      </c>
      <c r="W1255" s="126">
        <f t="shared" ca="1" si="135"/>
        <v>0</v>
      </c>
      <c r="X1255" s="150">
        <f ca="1">IF(AND('Dosage journalier ML1'!$B$6='suivi tunnel'!A1255,'Dosage journalier ML1'!$B$7='suivi tunnel'!B1255),'Dosage journalier ML1'!$C$87,0)</f>
        <v>0</v>
      </c>
      <c r="Y1255" s="40">
        <f ca="1">IF(AND('Dosage journalier ML1'!$B$6='suivi tunnel'!A1255,'Dosage journalier ML1'!$B$7='suivi tunnel'!B1255),'Dosage journalier ML1'!$C$93,0)</f>
        <v>0</v>
      </c>
      <c r="Z1255" s="40">
        <f ca="1">IF(AND('Dosage journalier ML1'!$B$6='suivi tunnel'!A1255,'Dosage journalier ML1'!$B$7='suivi tunnel'!B1255),'Dosage journalier ML1'!$C$100,0)</f>
        <v>0</v>
      </c>
      <c r="AA1255" s="40">
        <f ca="1">IF(AND('Dosage journalier ML1'!$B$6='suivi tunnel'!A1255,'Dosage journalier ML1'!$B$7='suivi tunnel'!B1255),'Dosage journalier ML1'!$C$109,0)</f>
        <v>0</v>
      </c>
      <c r="AB1255" s="41">
        <f ca="1">IF(AND('Dosage journalier ML1'!$B$6='suivi tunnel'!A1255,'Dosage journalier ML1'!$B$7='suivi tunnel'!B1255),'Dosage journalier ML1'!$C$114,0)</f>
        <v>0</v>
      </c>
      <c r="AC1255" s="48">
        <f ca="1">IF(AND('Dosage journalier ML1'!$B$6='suivi tunnel'!A1255,'Dosage journalier ML1'!$B$7='suivi tunnel'!B1255),'Dosage journalier ML1'!$B$120,0)</f>
        <v>0</v>
      </c>
      <c r="AD1255" s="49">
        <f ca="1">IF(AND('Dosage journalier ML1'!$B$6='suivi tunnel'!A1255,'Dosage journalier ML1'!$B$7='suivi tunnel'!B1255),'Dosage journalier ML1'!$B$121,0)</f>
        <v>0</v>
      </c>
      <c r="AE1255" s="49">
        <f ca="1">IF(AND('Dosage journalier ML1'!$B$6='suivi tunnel'!A1255,'Dosage journalier ML1'!$B$7='suivi tunnel'!B1255),'Dosage journalier ML1'!$B$122,0)</f>
        <v>0</v>
      </c>
      <c r="AF1255" s="49">
        <f ca="1">IF(AND('Dosage journalier ML1'!$B$6='suivi tunnel'!A1255,'Dosage journalier ML1'!$B$7='suivi tunnel'!B1255),'Dosage journalier ML1'!$B$139,0)</f>
        <v>0</v>
      </c>
      <c r="AG1255" s="49">
        <f t="shared" ca="1" si="134"/>
        <v>0</v>
      </c>
      <c r="AH1255" s="108">
        <f ca="1">IF(AND('Dosage journalier ML1'!$B$6='suivi tunnel'!A1255,'Dosage journalier ML1'!$B$7='suivi tunnel'!B1255),'Dosage journalier ML1'!$B$153,0)</f>
        <v>0</v>
      </c>
      <c r="AJ1255" s="80">
        <f ca="1">IF(AND('Dosage journalier ML1'!$B$6='suivi tunnel'!A1255,'Dosage journalier ML1'!$B$7='suivi tunnel'!B1255),'Dosage journalier ML1'!$B$156,0)</f>
        <v>0</v>
      </c>
      <c r="AK1255" s="56">
        <f ca="1">IF(AND('Dosage journalier ML1'!$B$6='suivi tunnel'!A1255,'Dosage journalier ML1'!$B$7='suivi tunnel'!B1255),'Dosage journalier ML1'!$B$162,0)</f>
        <v>0</v>
      </c>
      <c r="AL1255" s="111">
        <f ca="1">IF(AND('Dosage journalier ML1'!$B$6='suivi tunnel'!A1255,'Dosage journalier ML1'!$B$7='suivi tunnel'!B1255),'Dosage journalier ML1'!$B$126,0)</f>
        <v>0</v>
      </c>
      <c r="AM1255" s="111">
        <f ca="1">IF(AND('Dosage journalier ML1'!$B$6='suivi tunnel'!A1255,'Dosage journalier ML1'!$B$7='suivi tunnel'!B1255),'Dosage journalier ML1'!$B$127,0)</f>
        <v>0</v>
      </c>
      <c r="AN1255" s="60">
        <f t="shared" ca="1" si="136"/>
        <v>0</v>
      </c>
      <c r="AO1255" s="61">
        <f ca="1">IF(AND('Dosage journalier ML1'!$B$6='suivi tunnel'!A1255,'Dosage journalier ML1'!$B$7='suivi tunnel'!B1255),'Dosage journalier ML1'!$B$134,0)</f>
        <v>0</v>
      </c>
      <c r="AS1255" s="151">
        <v>300</v>
      </c>
      <c r="AT1255" s="151">
        <v>400</v>
      </c>
      <c r="AU1255" s="151">
        <v>20</v>
      </c>
      <c r="AV1255" s="151">
        <v>25</v>
      </c>
      <c r="AW1255" s="151">
        <v>7</v>
      </c>
      <c r="AX1255" s="151">
        <v>10</v>
      </c>
      <c r="AY1255" s="151">
        <v>2.7</v>
      </c>
      <c r="AZ1255" s="151">
        <v>3.3</v>
      </c>
      <c r="BA1255" s="151">
        <v>2</v>
      </c>
      <c r="BB1255" s="151">
        <v>2</v>
      </c>
      <c r="BC1255" s="151">
        <v>12</v>
      </c>
      <c r="BD1255" s="151">
        <v>50</v>
      </c>
      <c r="BE1255" s="151">
        <v>100</v>
      </c>
      <c r="BF1255" s="151">
        <v>11</v>
      </c>
      <c r="BG1255" s="151">
        <v>30</v>
      </c>
      <c r="BH1255" s="151">
        <v>50</v>
      </c>
      <c r="BI1255" s="151">
        <v>42</v>
      </c>
      <c r="BJ1255" s="151">
        <v>50</v>
      </c>
      <c r="BK1255" s="151">
        <v>8</v>
      </c>
      <c r="BL1255" s="151">
        <v>12</v>
      </c>
      <c r="BM1255" s="151">
        <v>5</v>
      </c>
      <c r="BN1255" s="151">
        <v>10</v>
      </c>
      <c r="BO1255" s="151">
        <v>36</v>
      </c>
      <c r="BP1255" s="151">
        <v>41</v>
      </c>
      <c r="BQ1255" s="151">
        <v>2.4</v>
      </c>
    </row>
    <row r="1256" spans="1:69" x14ac:dyDescent="0.25">
      <c r="A1256" s="154"/>
      <c r="C1256" s="23">
        <f ca="1">IF(AND('Dosage journalier ML1'!$B$6='suivi tunnel'!A1256,'Dosage journalier ML1'!$B$7='suivi tunnel'!B1256),'Dosage journalier ML1'!$B$27,0)</f>
        <v>0</v>
      </c>
      <c r="D1256" s="11">
        <f ca="1">IF(AND('Dosage journalier ML1'!$B$6='suivi tunnel'!A1256,'Dosage journalier ML1'!$B$7='suivi tunnel'!B1256),'Dosage journalier ML1'!$B$29,0)</f>
        <v>0</v>
      </c>
      <c r="E1256" s="11">
        <f t="shared" ca="1" si="137"/>
        <v>0</v>
      </c>
      <c r="F1256" s="11">
        <f t="shared" ref="F1256:F1319" ca="1" si="142">D1256*0.9</f>
        <v>0</v>
      </c>
      <c r="G1256" s="11">
        <f ca="1">IF(AND('Dosage journalier ML1'!$B$6='suivi tunnel'!A1256,'Dosage journalier ML1'!$B$7='suivi tunnel'!B1256),'Dosage journalier ML1'!$B$23,0)</f>
        <v>0</v>
      </c>
      <c r="H1256" s="11">
        <f ca="1">IF(AND('Dosage journalier ML1'!$B$6='suivi tunnel'!A1256,'Dosage journalier ML1'!$B$7='suivi tunnel'!B1256),'Dosage journalier ML1'!$B$22,0)</f>
        <v>0</v>
      </c>
      <c r="I1256" s="11">
        <f ca="1">IF(AND('Dosage journalier ML1'!$B$6='suivi tunnel'!A1256,'Dosage journalier ML1'!$B$7='suivi tunnel'!B1256),'Dosage journalier ML1'!$B$38,0)</f>
        <v>0</v>
      </c>
      <c r="J1256" s="11">
        <f ca="1">IF(AND('Dosage journalier ML1'!$B$6='suivi tunnel'!A1256,'Dosage journalier ML1'!$B$7='suivi tunnel'!B1256),'Dosage journalier ML1'!$B$39,0)</f>
        <v>0</v>
      </c>
      <c r="K1256" s="125">
        <f t="shared" ca="1" si="138"/>
        <v>0</v>
      </c>
      <c r="L1256" s="24">
        <f ca="1">IF(AND('Dosage journalier ML1'!$B$6='suivi tunnel'!A1256,'Dosage journalier ML1'!$B$7='suivi tunnel'!B1256),'Dosage journalier ML1'!$B$24,0)</f>
        <v>0</v>
      </c>
      <c r="M1256" s="6">
        <f ca="1">IF(AND('Dosage journalier ML1'!$B$6='suivi tunnel'!A1256,'Dosage journalier ML1'!$B$7='suivi tunnel'!B1256),'Dosage journalier ML1'!$B$46,0)</f>
        <v>0</v>
      </c>
      <c r="N1256" s="104">
        <f ca="1">IF(AND('Dosage journalier ML1'!$B$6='suivi tunnel'!A1256,'Dosage journalier ML1'!$B$7='suivi tunnel'!B1256),'Dosage journalier ML1'!$B$59,0)</f>
        <v>0</v>
      </c>
      <c r="O1256" s="114">
        <f ca="1">IF(AND('Dosage journalier ML1'!$B$6='suivi tunnel'!A1256,'Dosage journalier ML1'!$B$7='suivi tunnel'!B1256),'Dosage journalier ML1'!$B$69,0)</f>
        <v>0</v>
      </c>
      <c r="P1256" s="25">
        <f t="shared" ca="1" si="140"/>
        <v>0</v>
      </c>
      <c r="Q1256" s="25">
        <f t="shared" ca="1" si="141"/>
        <v>0</v>
      </c>
      <c r="R1256" s="26">
        <f ca="1">IF(AND('Dosage journalier ML1'!$B$6='suivi tunnel'!A1256,'Dosage journalier ML1'!$B$7='suivi tunnel'!B1256),'Dosage journalier ML1'!$B$55,0)</f>
        <v>0</v>
      </c>
      <c r="S1256" s="26">
        <f ca="1">IF(AND('Dosage journalier ML1'!$B$6='suivi tunnel'!A1256,'Dosage journalier ML1'!$B$7='suivi tunnel'!B1256),'Dosage journalier ML1'!$B$54,0)</f>
        <v>0</v>
      </c>
      <c r="T1256" s="26">
        <f ca="1">IF(AND('Dosage journalier ML1'!$B$6='suivi tunnel'!A1256,'Dosage journalier ML1'!$B$7='suivi tunnel'!B1256),'Dosage journalier ML1'!$B$75,0)</f>
        <v>0</v>
      </c>
      <c r="U1256" s="121">
        <f t="shared" ca="1" si="139"/>
        <v>0</v>
      </c>
      <c r="V1256" s="38">
        <f ca="1">IF(AND('Dosage journalier ML1'!$B$6='suivi tunnel'!A1256,'Dosage journalier ML1'!$B$7='suivi tunnel'!B1256),'Dosage journalier ML1'!$B$56,0)</f>
        <v>0</v>
      </c>
      <c r="W1256" s="126">
        <f t="shared" ca="1" si="135"/>
        <v>0</v>
      </c>
      <c r="X1256" s="150">
        <f ca="1">IF(AND('Dosage journalier ML1'!$B$6='suivi tunnel'!A1256,'Dosage journalier ML1'!$B$7='suivi tunnel'!B1256),'Dosage journalier ML1'!$C$87,0)</f>
        <v>0</v>
      </c>
      <c r="Y1256" s="40">
        <f ca="1">IF(AND('Dosage journalier ML1'!$B$6='suivi tunnel'!A1256,'Dosage journalier ML1'!$B$7='suivi tunnel'!B1256),'Dosage journalier ML1'!$C$93,0)</f>
        <v>0</v>
      </c>
      <c r="Z1256" s="40">
        <f ca="1">IF(AND('Dosage journalier ML1'!$B$6='suivi tunnel'!A1256,'Dosage journalier ML1'!$B$7='suivi tunnel'!B1256),'Dosage journalier ML1'!$C$100,0)</f>
        <v>0</v>
      </c>
      <c r="AA1256" s="40">
        <f ca="1">IF(AND('Dosage journalier ML1'!$B$6='suivi tunnel'!A1256,'Dosage journalier ML1'!$B$7='suivi tunnel'!B1256),'Dosage journalier ML1'!$C$109,0)</f>
        <v>0</v>
      </c>
      <c r="AB1256" s="41">
        <f ca="1">IF(AND('Dosage journalier ML1'!$B$6='suivi tunnel'!A1256,'Dosage journalier ML1'!$B$7='suivi tunnel'!B1256),'Dosage journalier ML1'!$C$114,0)</f>
        <v>0</v>
      </c>
      <c r="AC1256" s="48">
        <f ca="1">IF(AND('Dosage journalier ML1'!$B$6='suivi tunnel'!A1256,'Dosage journalier ML1'!$B$7='suivi tunnel'!B1256),'Dosage journalier ML1'!$B$120,0)</f>
        <v>0</v>
      </c>
      <c r="AD1256" s="49">
        <f ca="1">IF(AND('Dosage journalier ML1'!$B$6='suivi tunnel'!A1256,'Dosage journalier ML1'!$B$7='suivi tunnel'!B1256),'Dosage journalier ML1'!$B$121,0)</f>
        <v>0</v>
      </c>
      <c r="AE1256" s="49">
        <f ca="1">IF(AND('Dosage journalier ML1'!$B$6='suivi tunnel'!A1256,'Dosage journalier ML1'!$B$7='suivi tunnel'!B1256),'Dosage journalier ML1'!$B$122,0)</f>
        <v>0</v>
      </c>
      <c r="AF1256" s="49">
        <f ca="1">IF(AND('Dosage journalier ML1'!$B$6='suivi tunnel'!A1256,'Dosage journalier ML1'!$B$7='suivi tunnel'!B1256),'Dosage journalier ML1'!$B$139,0)</f>
        <v>0</v>
      </c>
      <c r="AG1256" s="49">
        <f t="shared" ca="1" si="134"/>
        <v>0</v>
      </c>
      <c r="AH1256" s="108">
        <f ca="1">IF(AND('Dosage journalier ML1'!$B$6='suivi tunnel'!A1256,'Dosage journalier ML1'!$B$7='suivi tunnel'!B1256),'Dosage journalier ML1'!$B$153,0)</f>
        <v>0</v>
      </c>
      <c r="AJ1256" s="80">
        <f ca="1">IF(AND('Dosage journalier ML1'!$B$6='suivi tunnel'!A1256,'Dosage journalier ML1'!$B$7='suivi tunnel'!B1256),'Dosage journalier ML1'!$B$156,0)</f>
        <v>0</v>
      </c>
      <c r="AK1256" s="56">
        <f ca="1">IF(AND('Dosage journalier ML1'!$B$6='suivi tunnel'!A1256,'Dosage journalier ML1'!$B$7='suivi tunnel'!B1256),'Dosage journalier ML1'!$B$162,0)</f>
        <v>0</v>
      </c>
      <c r="AL1256" s="111">
        <f ca="1">IF(AND('Dosage journalier ML1'!$B$6='suivi tunnel'!A1256,'Dosage journalier ML1'!$B$7='suivi tunnel'!B1256),'Dosage journalier ML1'!$B$126,0)</f>
        <v>0</v>
      </c>
      <c r="AM1256" s="111">
        <f ca="1">IF(AND('Dosage journalier ML1'!$B$6='suivi tunnel'!A1256,'Dosage journalier ML1'!$B$7='suivi tunnel'!B1256),'Dosage journalier ML1'!$B$127,0)</f>
        <v>0</v>
      </c>
      <c r="AN1256" s="60">
        <f t="shared" ca="1" si="136"/>
        <v>0</v>
      </c>
      <c r="AO1256" s="61">
        <f ca="1">IF(AND('Dosage journalier ML1'!$B$6='suivi tunnel'!A1256,'Dosage journalier ML1'!$B$7='suivi tunnel'!B1256),'Dosage journalier ML1'!$B$134,0)</f>
        <v>0</v>
      </c>
      <c r="AS1256" s="151">
        <v>300</v>
      </c>
      <c r="AT1256" s="151">
        <v>400</v>
      </c>
      <c r="AU1256" s="151">
        <v>20</v>
      </c>
      <c r="AV1256" s="151">
        <v>25</v>
      </c>
      <c r="AW1256" s="151">
        <v>7</v>
      </c>
      <c r="AX1256" s="151">
        <v>10</v>
      </c>
      <c r="AY1256" s="151">
        <v>2.7</v>
      </c>
      <c r="AZ1256" s="151">
        <v>3.3</v>
      </c>
      <c r="BA1256" s="151">
        <v>2</v>
      </c>
      <c r="BB1256" s="151">
        <v>2</v>
      </c>
      <c r="BC1256" s="151">
        <v>12</v>
      </c>
      <c r="BD1256" s="151">
        <v>50</v>
      </c>
      <c r="BE1256" s="151">
        <v>100</v>
      </c>
      <c r="BF1256" s="151">
        <v>11</v>
      </c>
      <c r="BG1256" s="151">
        <v>30</v>
      </c>
      <c r="BH1256" s="151">
        <v>50</v>
      </c>
      <c r="BI1256" s="151">
        <v>42</v>
      </c>
      <c r="BJ1256" s="151">
        <v>50</v>
      </c>
      <c r="BK1256" s="151">
        <v>8</v>
      </c>
      <c r="BL1256" s="151">
        <v>12</v>
      </c>
      <c r="BM1256" s="151">
        <v>5</v>
      </c>
      <c r="BN1256" s="151">
        <v>10</v>
      </c>
      <c r="BO1256" s="151">
        <v>36</v>
      </c>
      <c r="BP1256" s="151">
        <v>41</v>
      </c>
      <c r="BQ1256" s="151">
        <v>2.4</v>
      </c>
    </row>
    <row r="1257" spans="1:69" x14ac:dyDescent="0.25">
      <c r="A1257" s="154"/>
      <c r="C1257" s="23">
        <f ca="1">IF(AND('Dosage journalier ML1'!$B$6='suivi tunnel'!A1257,'Dosage journalier ML1'!$B$7='suivi tunnel'!B1257),'Dosage journalier ML1'!$B$27,0)</f>
        <v>0</v>
      </c>
      <c r="D1257" s="11">
        <f ca="1">IF(AND('Dosage journalier ML1'!$B$6='suivi tunnel'!A1257,'Dosage journalier ML1'!$B$7='suivi tunnel'!B1257),'Dosage journalier ML1'!$B$29,0)</f>
        <v>0</v>
      </c>
      <c r="E1257" s="11">
        <f t="shared" ca="1" si="137"/>
        <v>0</v>
      </c>
      <c r="F1257" s="11">
        <f t="shared" ca="1" si="142"/>
        <v>0</v>
      </c>
      <c r="G1257" s="11">
        <f ca="1">IF(AND('Dosage journalier ML1'!$B$6='suivi tunnel'!A1257,'Dosage journalier ML1'!$B$7='suivi tunnel'!B1257),'Dosage journalier ML1'!$B$23,0)</f>
        <v>0</v>
      </c>
      <c r="H1257" s="11">
        <f ca="1">IF(AND('Dosage journalier ML1'!$B$6='suivi tunnel'!A1257,'Dosage journalier ML1'!$B$7='suivi tunnel'!B1257),'Dosage journalier ML1'!$B$22,0)</f>
        <v>0</v>
      </c>
      <c r="I1257" s="11">
        <f ca="1">IF(AND('Dosage journalier ML1'!$B$6='suivi tunnel'!A1257,'Dosage journalier ML1'!$B$7='suivi tunnel'!B1257),'Dosage journalier ML1'!$B$38,0)</f>
        <v>0</v>
      </c>
      <c r="J1257" s="11">
        <f ca="1">IF(AND('Dosage journalier ML1'!$B$6='suivi tunnel'!A1257,'Dosage journalier ML1'!$B$7='suivi tunnel'!B1257),'Dosage journalier ML1'!$B$39,0)</f>
        <v>0</v>
      </c>
      <c r="K1257" s="125">
        <f t="shared" ca="1" si="138"/>
        <v>0</v>
      </c>
      <c r="L1257" s="24">
        <f ca="1">IF(AND('Dosage journalier ML1'!$B$6='suivi tunnel'!A1257,'Dosage journalier ML1'!$B$7='suivi tunnel'!B1257),'Dosage journalier ML1'!$B$24,0)</f>
        <v>0</v>
      </c>
      <c r="M1257" s="6">
        <f ca="1">IF(AND('Dosage journalier ML1'!$B$6='suivi tunnel'!A1257,'Dosage journalier ML1'!$B$7='suivi tunnel'!B1257),'Dosage journalier ML1'!$B$46,0)</f>
        <v>0</v>
      </c>
      <c r="N1257" s="104">
        <f ca="1">IF(AND('Dosage journalier ML1'!$B$6='suivi tunnel'!A1257,'Dosage journalier ML1'!$B$7='suivi tunnel'!B1257),'Dosage journalier ML1'!$B$59,0)</f>
        <v>0</v>
      </c>
      <c r="O1257" s="114">
        <f ca="1">IF(AND('Dosage journalier ML1'!$B$6='suivi tunnel'!A1257,'Dosage journalier ML1'!$B$7='suivi tunnel'!B1257),'Dosage journalier ML1'!$B$69,0)</f>
        <v>0</v>
      </c>
      <c r="P1257" s="25">
        <f t="shared" ca="1" si="140"/>
        <v>0</v>
      </c>
      <c r="Q1257" s="25">
        <f t="shared" ca="1" si="141"/>
        <v>0</v>
      </c>
      <c r="R1257" s="26">
        <f ca="1">IF(AND('Dosage journalier ML1'!$B$6='suivi tunnel'!A1257,'Dosage journalier ML1'!$B$7='suivi tunnel'!B1257),'Dosage journalier ML1'!$B$55,0)</f>
        <v>0</v>
      </c>
      <c r="S1257" s="26">
        <f ca="1">IF(AND('Dosage journalier ML1'!$B$6='suivi tunnel'!A1257,'Dosage journalier ML1'!$B$7='suivi tunnel'!B1257),'Dosage journalier ML1'!$B$54,0)</f>
        <v>0</v>
      </c>
      <c r="T1257" s="26">
        <f ca="1">IF(AND('Dosage journalier ML1'!$B$6='suivi tunnel'!A1257,'Dosage journalier ML1'!$B$7='suivi tunnel'!B1257),'Dosage journalier ML1'!$B$75,0)</f>
        <v>0</v>
      </c>
      <c r="U1257" s="121">
        <f t="shared" ca="1" si="139"/>
        <v>0</v>
      </c>
      <c r="V1257" s="38">
        <f ca="1">IF(AND('Dosage journalier ML1'!$B$6='suivi tunnel'!A1257,'Dosage journalier ML1'!$B$7='suivi tunnel'!B1257),'Dosage journalier ML1'!$B$56,0)</f>
        <v>0</v>
      </c>
      <c r="W1257" s="126">
        <f t="shared" ca="1" si="135"/>
        <v>0</v>
      </c>
      <c r="X1257" s="150">
        <f ca="1">IF(AND('Dosage journalier ML1'!$B$6='suivi tunnel'!A1257,'Dosage journalier ML1'!$B$7='suivi tunnel'!B1257),'Dosage journalier ML1'!$C$87,0)</f>
        <v>0</v>
      </c>
      <c r="Y1257" s="40">
        <f ca="1">IF(AND('Dosage journalier ML1'!$B$6='suivi tunnel'!A1257,'Dosage journalier ML1'!$B$7='suivi tunnel'!B1257),'Dosage journalier ML1'!$C$93,0)</f>
        <v>0</v>
      </c>
      <c r="Z1257" s="40">
        <f ca="1">IF(AND('Dosage journalier ML1'!$B$6='suivi tunnel'!A1257,'Dosage journalier ML1'!$B$7='suivi tunnel'!B1257),'Dosage journalier ML1'!$C$100,0)</f>
        <v>0</v>
      </c>
      <c r="AA1257" s="40">
        <f ca="1">IF(AND('Dosage journalier ML1'!$B$6='suivi tunnel'!A1257,'Dosage journalier ML1'!$B$7='suivi tunnel'!B1257),'Dosage journalier ML1'!$C$109,0)</f>
        <v>0</v>
      </c>
      <c r="AB1257" s="41">
        <f ca="1">IF(AND('Dosage journalier ML1'!$B$6='suivi tunnel'!A1257,'Dosage journalier ML1'!$B$7='suivi tunnel'!B1257),'Dosage journalier ML1'!$C$114,0)</f>
        <v>0</v>
      </c>
      <c r="AC1257" s="48">
        <f ca="1">IF(AND('Dosage journalier ML1'!$B$6='suivi tunnel'!A1257,'Dosage journalier ML1'!$B$7='suivi tunnel'!B1257),'Dosage journalier ML1'!$B$120,0)</f>
        <v>0</v>
      </c>
      <c r="AD1257" s="49">
        <f ca="1">IF(AND('Dosage journalier ML1'!$B$6='suivi tunnel'!A1257,'Dosage journalier ML1'!$B$7='suivi tunnel'!B1257),'Dosage journalier ML1'!$B$121,0)</f>
        <v>0</v>
      </c>
      <c r="AE1257" s="49">
        <f ca="1">IF(AND('Dosage journalier ML1'!$B$6='suivi tunnel'!A1257,'Dosage journalier ML1'!$B$7='suivi tunnel'!B1257),'Dosage journalier ML1'!$B$122,0)</f>
        <v>0</v>
      </c>
      <c r="AF1257" s="49">
        <f ca="1">IF(AND('Dosage journalier ML1'!$B$6='suivi tunnel'!A1257,'Dosage journalier ML1'!$B$7='suivi tunnel'!B1257),'Dosage journalier ML1'!$B$139,0)</f>
        <v>0</v>
      </c>
      <c r="AG1257" s="49">
        <f t="shared" ca="1" si="134"/>
        <v>0</v>
      </c>
      <c r="AH1257" s="108">
        <f ca="1">IF(AND('Dosage journalier ML1'!$B$6='suivi tunnel'!A1257,'Dosage journalier ML1'!$B$7='suivi tunnel'!B1257),'Dosage journalier ML1'!$B$153,0)</f>
        <v>0</v>
      </c>
      <c r="AJ1257" s="80">
        <f ca="1">IF(AND('Dosage journalier ML1'!$B$6='suivi tunnel'!A1257,'Dosage journalier ML1'!$B$7='suivi tunnel'!B1257),'Dosage journalier ML1'!$B$156,0)</f>
        <v>0</v>
      </c>
      <c r="AK1257" s="56">
        <f ca="1">IF(AND('Dosage journalier ML1'!$B$6='suivi tunnel'!A1257,'Dosage journalier ML1'!$B$7='suivi tunnel'!B1257),'Dosage journalier ML1'!$B$162,0)</f>
        <v>0</v>
      </c>
      <c r="AL1257" s="111">
        <f ca="1">IF(AND('Dosage journalier ML1'!$B$6='suivi tunnel'!A1257,'Dosage journalier ML1'!$B$7='suivi tunnel'!B1257),'Dosage journalier ML1'!$B$126,0)</f>
        <v>0</v>
      </c>
      <c r="AM1257" s="111">
        <f ca="1">IF(AND('Dosage journalier ML1'!$B$6='suivi tunnel'!A1257,'Dosage journalier ML1'!$B$7='suivi tunnel'!B1257),'Dosage journalier ML1'!$B$127,0)</f>
        <v>0</v>
      </c>
      <c r="AN1257" s="60">
        <f t="shared" ca="1" si="136"/>
        <v>0</v>
      </c>
      <c r="AO1257" s="61">
        <f ca="1">IF(AND('Dosage journalier ML1'!$B$6='suivi tunnel'!A1257,'Dosage journalier ML1'!$B$7='suivi tunnel'!B1257),'Dosage journalier ML1'!$B$134,0)</f>
        <v>0</v>
      </c>
      <c r="AS1257" s="151">
        <v>300</v>
      </c>
      <c r="AT1257" s="151">
        <v>400</v>
      </c>
      <c r="AU1257" s="151">
        <v>20</v>
      </c>
      <c r="AV1257" s="151">
        <v>25</v>
      </c>
      <c r="AW1257" s="151">
        <v>7</v>
      </c>
      <c r="AX1257" s="151">
        <v>10</v>
      </c>
      <c r="AY1257" s="151">
        <v>2.7</v>
      </c>
      <c r="AZ1257" s="151">
        <v>3.3</v>
      </c>
      <c r="BA1257" s="151">
        <v>2</v>
      </c>
      <c r="BB1257" s="151">
        <v>2</v>
      </c>
      <c r="BC1257" s="151">
        <v>12</v>
      </c>
      <c r="BD1257" s="151">
        <v>50</v>
      </c>
      <c r="BE1257" s="151">
        <v>100</v>
      </c>
      <c r="BF1257" s="151">
        <v>11</v>
      </c>
      <c r="BG1257" s="151">
        <v>30</v>
      </c>
      <c r="BH1257" s="151">
        <v>50</v>
      </c>
      <c r="BI1257" s="151">
        <v>42</v>
      </c>
      <c r="BJ1257" s="151">
        <v>50</v>
      </c>
      <c r="BK1257" s="151">
        <v>8</v>
      </c>
      <c r="BL1257" s="151">
        <v>12</v>
      </c>
      <c r="BM1257" s="151">
        <v>5</v>
      </c>
      <c r="BN1257" s="151">
        <v>10</v>
      </c>
      <c r="BO1257" s="151">
        <v>36</v>
      </c>
      <c r="BP1257" s="151">
        <v>41</v>
      </c>
      <c r="BQ1257" s="151">
        <v>2.4</v>
      </c>
    </row>
    <row r="1258" spans="1:69" x14ac:dyDescent="0.25">
      <c r="A1258" s="154"/>
      <c r="C1258" s="23">
        <f ca="1">IF(AND('Dosage journalier ML1'!$B$6='suivi tunnel'!A1258,'Dosage journalier ML1'!$B$7='suivi tunnel'!B1258),'Dosage journalier ML1'!$B$27,0)</f>
        <v>0</v>
      </c>
      <c r="D1258" s="11">
        <f ca="1">IF(AND('Dosage journalier ML1'!$B$6='suivi tunnel'!A1258,'Dosage journalier ML1'!$B$7='suivi tunnel'!B1258),'Dosage journalier ML1'!$B$29,0)</f>
        <v>0</v>
      </c>
      <c r="E1258" s="11">
        <f t="shared" ca="1" si="137"/>
        <v>0</v>
      </c>
      <c r="F1258" s="11">
        <f t="shared" ca="1" si="142"/>
        <v>0</v>
      </c>
      <c r="G1258" s="11">
        <f ca="1">IF(AND('Dosage journalier ML1'!$B$6='suivi tunnel'!A1258,'Dosage journalier ML1'!$B$7='suivi tunnel'!B1258),'Dosage journalier ML1'!$B$23,0)</f>
        <v>0</v>
      </c>
      <c r="H1258" s="11">
        <f ca="1">IF(AND('Dosage journalier ML1'!$B$6='suivi tunnel'!A1258,'Dosage journalier ML1'!$B$7='suivi tunnel'!B1258),'Dosage journalier ML1'!$B$22,0)</f>
        <v>0</v>
      </c>
      <c r="I1258" s="11">
        <f ca="1">IF(AND('Dosage journalier ML1'!$B$6='suivi tunnel'!A1258,'Dosage journalier ML1'!$B$7='suivi tunnel'!B1258),'Dosage journalier ML1'!$B$38,0)</f>
        <v>0</v>
      </c>
      <c r="J1258" s="11">
        <f ca="1">IF(AND('Dosage journalier ML1'!$B$6='suivi tunnel'!A1258,'Dosage journalier ML1'!$B$7='suivi tunnel'!B1258),'Dosage journalier ML1'!$B$39,0)</f>
        <v>0</v>
      </c>
      <c r="K1258" s="125">
        <f t="shared" ca="1" si="138"/>
        <v>0</v>
      </c>
      <c r="L1258" s="24">
        <f ca="1">IF(AND('Dosage journalier ML1'!$B$6='suivi tunnel'!A1258,'Dosage journalier ML1'!$B$7='suivi tunnel'!B1258),'Dosage journalier ML1'!$B$24,0)</f>
        <v>0</v>
      </c>
      <c r="M1258" s="6">
        <f ca="1">IF(AND('Dosage journalier ML1'!$B$6='suivi tunnel'!A1258,'Dosage journalier ML1'!$B$7='suivi tunnel'!B1258),'Dosage journalier ML1'!$B$46,0)</f>
        <v>0</v>
      </c>
      <c r="N1258" s="104">
        <f ca="1">IF(AND('Dosage journalier ML1'!$B$6='suivi tunnel'!A1258,'Dosage journalier ML1'!$B$7='suivi tunnel'!B1258),'Dosage journalier ML1'!$B$59,0)</f>
        <v>0</v>
      </c>
      <c r="O1258" s="114">
        <f ca="1">IF(AND('Dosage journalier ML1'!$B$6='suivi tunnel'!A1258,'Dosage journalier ML1'!$B$7='suivi tunnel'!B1258),'Dosage journalier ML1'!$B$69,0)</f>
        <v>0</v>
      </c>
      <c r="P1258" s="25">
        <f t="shared" ca="1" si="140"/>
        <v>0</v>
      </c>
      <c r="Q1258" s="25">
        <f t="shared" ca="1" si="141"/>
        <v>0</v>
      </c>
      <c r="R1258" s="26">
        <f ca="1">IF(AND('Dosage journalier ML1'!$B$6='suivi tunnel'!A1258,'Dosage journalier ML1'!$B$7='suivi tunnel'!B1258),'Dosage journalier ML1'!$B$55,0)</f>
        <v>0</v>
      </c>
      <c r="S1258" s="26">
        <f ca="1">IF(AND('Dosage journalier ML1'!$B$6='suivi tunnel'!A1258,'Dosage journalier ML1'!$B$7='suivi tunnel'!B1258),'Dosage journalier ML1'!$B$54,0)</f>
        <v>0</v>
      </c>
      <c r="T1258" s="26">
        <f ca="1">IF(AND('Dosage journalier ML1'!$B$6='suivi tunnel'!A1258,'Dosage journalier ML1'!$B$7='suivi tunnel'!B1258),'Dosage journalier ML1'!$B$75,0)</f>
        <v>0</v>
      </c>
      <c r="U1258" s="121">
        <f t="shared" ca="1" si="139"/>
        <v>0</v>
      </c>
      <c r="V1258" s="38">
        <f ca="1">IF(AND('Dosage journalier ML1'!$B$6='suivi tunnel'!A1258,'Dosage journalier ML1'!$B$7='suivi tunnel'!B1258),'Dosage journalier ML1'!$B$56,0)</f>
        <v>0</v>
      </c>
      <c r="W1258" s="126">
        <f t="shared" ca="1" si="135"/>
        <v>0</v>
      </c>
      <c r="X1258" s="150">
        <f ca="1">IF(AND('Dosage journalier ML1'!$B$6='suivi tunnel'!A1258,'Dosage journalier ML1'!$B$7='suivi tunnel'!B1258),'Dosage journalier ML1'!$C$87,0)</f>
        <v>0</v>
      </c>
      <c r="Y1258" s="40">
        <f ca="1">IF(AND('Dosage journalier ML1'!$B$6='suivi tunnel'!A1258,'Dosage journalier ML1'!$B$7='suivi tunnel'!B1258),'Dosage journalier ML1'!$C$93,0)</f>
        <v>0</v>
      </c>
      <c r="Z1258" s="40">
        <f ca="1">IF(AND('Dosage journalier ML1'!$B$6='suivi tunnel'!A1258,'Dosage journalier ML1'!$B$7='suivi tunnel'!B1258),'Dosage journalier ML1'!$C$100,0)</f>
        <v>0</v>
      </c>
      <c r="AA1258" s="40">
        <f ca="1">IF(AND('Dosage journalier ML1'!$B$6='suivi tunnel'!A1258,'Dosage journalier ML1'!$B$7='suivi tunnel'!B1258),'Dosage journalier ML1'!$C$109,0)</f>
        <v>0</v>
      </c>
      <c r="AB1258" s="41">
        <f ca="1">IF(AND('Dosage journalier ML1'!$B$6='suivi tunnel'!A1258,'Dosage journalier ML1'!$B$7='suivi tunnel'!B1258),'Dosage journalier ML1'!$C$114,0)</f>
        <v>0</v>
      </c>
      <c r="AC1258" s="48">
        <f ca="1">IF(AND('Dosage journalier ML1'!$B$6='suivi tunnel'!A1258,'Dosage journalier ML1'!$B$7='suivi tunnel'!B1258),'Dosage journalier ML1'!$B$120,0)</f>
        <v>0</v>
      </c>
      <c r="AD1258" s="49">
        <f ca="1">IF(AND('Dosage journalier ML1'!$B$6='suivi tunnel'!A1258,'Dosage journalier ML1'!$B$7='suivi tunnel'!B1258),'Dosage journalier ML1'!$B$121,0)</f>
        <v>0</v>
      </c>
      <c r="AE1258" s="49">
        <f ca="1">IF(AND('Dosage journalier ML1'!$B$6='suivi tunnel'!A1258,'Dosage journalier ML1'!$B$7='suivi tunnel'!B1258),'Dosage journalier ML1'!$B$122,0)</f>
        <v>0</v>
      </c>
      <c r="AF1258" s="49">
        <f ca="1">IF(AND('Dosage journalier ML1'!$B$6='suivi tunnel'!A1258,'Dosage journalier ML1'!$B$7='suivi tunnel'!B1258),'Dosage journalier ML1'!$B$139,0)</f>
        <v>0</v>
      </c>
      <c r="AG1258" s="49">
        <f t="shared" ca="1" si="134"/>
        <v>0</v>
      </c>
      <c r="AH1258" s="108">
        <f ca="1">IF(AND('Dosage journalier ML1'!$B$6='suivi tunnel'!A1258,'Dosage journalier ML1'!$B$7='suivi tunnel'!B1258),'Dosage journalier ML1'!$B$153,0)</f>
        <v>0</v>
      </c>
      <c r="AJ1258" s="80">
        <f ca="1">IF(AND('Dosage journalier ML1'!$B$6='suivi tunnel'!A1258,'Dosage journalier ML1'!$B$7='suivi tunnel'!B1258),'Dosage journalier ML1'!$B$156,0)</f>
        <v>0</v>
      </c>
      <c r="AK1258" s="56">
        <f ca="1">IF(AND('Dosage journalier ML1'!$B$6='suivi tunnel'!A1258,'Dosage journalier ML1'!$B$7='suivi tunnel'!B1258),'Dosage journalier ML1'!$B$162,0)</f>
        <v>0</v>
      </c>
      <c r="AL1258" s="111">
        <f ca="1">IF(AND('Dosage journalier ML1'!$B$6='suivi tunnel'!A1258,'Dosage journalier ML1'!$B$7='suivi tunnel'!B1258),'Dosage journalier ML1'!$B$126,0)</f>
        <v>0</v>
      </c>
      <c r="AM1258" s="111">
        <f ca="1">IF(AND('Dosage journalier ML1'!$B$6='suivi tunnel'!A1258,'Dosage journalier ML1'!$B$7='suivi tunnel'!B1258),'Dosage journalier ML1'!$B$127,0)</f>
        <v>0</v>
      </c>
      <c r="AN1258" s="60">
        <f t="shared" ca="1" si="136"/>
        <v>0</v>
      </c>
      <c r="AO1258" s="61">
        <f ca="1">IF(AND('Dosage journalier ML1'!$B$6='suivi tunnel'!A1258,'Dosage journalier ML1'!$B$7='suivi tunnel'!B1258),'Dosage journalier ML1'!$B$134,0)</f>
        <v>0</v>
      </c>
      <c r="AS1258" s="151">
        <v>300</v>
      </c>
      <c r="AT1258" s="151">
        <v>400</v>
      </c>
      <c r="AU1258" s="151">
        <v>20</v>
      </c>
      <c r="AV1258" s="151">
        <v>25</v>
      </c>
      <c r="AW1258" s="151">
        <v>7</v>
      </c>
      <c r="AX1258" s="151">
        <v>10</v>
      </c>
      <c r="AY1258" s="151">
        <v>2.7</v>
      </c>
      <c r="AZ1258" s="151">
        <v>3.3</v>
      </c>
      <c r="BA1258" s="151">
        <v>2</v>
      </c>
      <c r="BB1258" s="151">
        <v>2</v>
      </c>
      <c r="BC1258" s="151">
        <v>12</v>
      </c>
      <c r="BD1258" s="151">
        <v>50</v>
      </c>
      <c r="BE1258" s="151">
        <v>100</v>
      </c>
      <c r="BF1258" s="151">
        <v>11</v>
      </c>
      <c r="BG1258" s="151">
        <v>30</v>
      </c>
      <c r="BH1258" s="151">
        <v>50</v>
      </c>
      <c r="BI1258" s="151">
        <v>42</v>
      </c>
      <c r="BJ1258" s="151">
        <v>50</v>
      </c>
      <c r="BK1258" s="151">
        <v>8</v>
      </c>
      <c r="BL1258" s="151">
        <v>12</v>
      </c>
      <c r="BM1258" s="151">
        <v>5</v>
      </c>
      <c r="BN1258" s="151">
        <v>10</v>
      </c>
      <c r="BO1258" s="151">
        <v>36</v>
      </c>
      <c r="BP1258" s="151">
        <v>41</v>
      </c>
      <c r="BQ1258" s="151">
        <v>2.4</v>
      </c>
    </row>
    <row r="1259" spans="1:69" x14ac:dyDescent="0.25">
      <c r="A1259" s="154"/>
      <c r="C1259" s="23">
        <f ca="1">IF(AND('Dosage journalier ML1'!$B$6='suivi tunnel'!A1259,'Dosage journalier ML1'!$B$7='suivi tunnel'!B1259),'Dosage journalier ML1'!$B$27,0)</f>
        <v>0</v>
      </c>
      <c r="D1259" s="11">
        <f ca="1">IF(AND('Dosage journalier ML1'!$B$6='suivi tunnel'!A1259,'Dosage journalier ML1'!$B$7='suivi tunnel'!B1259),'Dosage journalier ML1'!$B$29,0)</f>
        <v>0</v>
      </c>
      <c r="E1259" s="11">
        <f t="shared" ca="1" si="137"/>
        <v>0</v>
      </c>
      <c r="F1259" s="11">
        <f t="shared" ca="1" si="142"/>
        <v>0</v>
      </c>
      <c r="G1259" s="11">
        <f ca="1">IF(AND('Dosage journalier ML1'!$B$6='suivi tunnel'!A1259,'Dosage journalier ML1'!$B$7='suivi tunnel'!B1259),'Dosage journalier ML1'!$B$23,0)</f>
        <v>0</v>
      </c>
      <c r="H1259" s="11">
        <f ca="1">IF(AND('Dosage journalier ML1'!$B$6='suivi tunnel'!A1259,'Dosage journalier ML1'!$B$7='suivi tunnel'!B1259),'Dosage journalier ML1'!$B$22,0)</f>
        <v>0</v>
      </c>
      <c r="I1259" s="11">
        <f ca="1">IF(AND('Dosage journalier ML1'!$B$6='suivi tunnel'!A1259,'Dosage journalier ML1'!$B$7='suivi tunnel'!B1259),'Dosage journalier ML1'!$B$38,0)</f>
        <v>0</v>
      </c>
      <c r="J1259" s="11">
        <f ca="1">IF(AND('Dosage journalier ML1'!$B$6='suivi tunnel'!A1259,'Dosage journalier ML1'!$B$7='suivi tunnel'!B1259),'Dosage journalier ML1'!$B$39,0)</f>
        <v>0</v>
      </c>
      <c r="K1259" s="125">
        <f t="shared" ca="1" si="138"/>
        <v>0</v>
      </c>
      <c r="L1259" s="24">
        <f ca="1">IF(AND('Dosage journalier ML1'!$B$6='suivi tunnel'!A1259,'Dosage journalier ML1'!$B$7='suivi tunnel'!B1259),'Dosage journalier ML1'!$B$24,0)</f>
        <v>0</v>
      </c>
      <c r="M1259" s="6">
        <f ca="1">IF(AND('Dosage journalier ML1'!$B$6='suivi tunnel'!A1259,'Dosage journalier ML1'!$B$7='suivi tunnel'!B1259),'Dosage journalier ML1'!$B$46,0)</f>
        <v>0</v>
      </c>
      <c r="N1259" s="104">
        <f ca="1">IF(AND('Dosage journalier ML1'!$B$6='suivi tunnel'!A1259,'Dosage journalier ML1'!$B$7='suivi tunnel'!B1259),'Dosage journalier ML1'!$B$59,0)</f>
        <v>0</v>
      </c>
      <c r="O1259" s="114">
        <f ca="1">IF(AND('Dosage journalier ML1'!$B$6='suivi tunnel'!A1259,'Dosage journalier ML1'!$B$7='suivi tunnel'!B1259),'Dosage journalier ML1'!$B$69,0)</f>
        <v>0</v>
      </c>
      <c r="P1259" s="25">
        <f t="shared" ca="1" si="140"/>
        <v>0</v>
      </c>
      <c r="Q1259" s="25">
        <f t="shared" ca="1" si="141"/>
        <v>0</v>
      </c>
      <c r="R1259" s="26">
        <f ca="1">IF(AND('Dosage journalier ML1'!$B$6='suivi tunnel'!A1259,'Dosage journalier ML1'!$B$7='suivi tunnel'!B1259),'Dosage journalier ML1'!$B$55,0)</f>
        <v>0</v>
      </c>
      <c r="S1259" s="26">
        <f ca="1">IF(AND('Dosage journalier ML1'!$B$6='suivi tunnel'!A1259,'Dosage journalier ML1'!$B$7='suivi tunnel'!B1259),'Dosage journalier ML1'!$B$54,0)</f>
        <v>0</v>
      </c>
      <c r="T1259" s="26">
        <f ca="1">IF(AND('Dosage journalier ML1'!$B$6='suivi tunnel'!A1259,'Dosage journalier ML1'!$B$7='suivi tunnel'!B1259),'Dosage journalier ML1'!$B$75,0)</f>
        <v>0</v>
      </c>
      <c r="U1259" s="121">
        <f t="shared" ca="1" si="139"/>
        <v>0</v>
      </c>
      <c r="V1259" s="38">
        <f ca="1">IF(AND('Dosage journalier ML1'!$B$6='suivi tunnel'!A1259,'Dosage journalier ML1'!$B$7='suivi tunnel'!B1259),'Dosage journalier ML1'!$B$56,0)</f>
        <v>0</v>
      </c>
      <c r="W1259" s="126">
        <f t="shared" ca="1" si="135"/>
        <v>0</v>
      </c>
      <c r="X1259" s="150">
        <f ca="1">IF(AND('Dosage journalier ML1'!$B$6='suivi tunnel'!A1259,'Dosage journalier ML1'!$B$7='suivi tunnel'!B1259),'Dosage journalier ML1'!$C$87,0)</f>
        <v>0</v>
      </c>
      <c r="Y1259" s="40">
        <f ca="1">IF(AND('Dosage journalier ML1'!$B$6='suivi tunnel'!A1259,'Dosage journalier ML1'!$B$7='suivi tunnel'!B1259),'Dosage journalier ML1'!$C$93,0)</f>
        <v>0</v>
      </c>
      <c r="Z1259" s="40">
        <f ca="1">IF(AND('Dosage journalier ML1'!$B$6='suivi tunnel'!A1259,'Dosage journalier ML1'!$B$7='suivi tunnel'!B1259),'Dosage journalier ML1'!$C$100,0)</f>
        <v>0</v>
      </c>
      <c r="AA1259" s="40">
        <f ca="1">IF(AND('Dosage journalier ML1'!$B$6='suivi tunnel'!A1259,'Dosage journalier ML1'!$B$7='suivi tunnel'!B1259),'Dosage journalier ML1'!$C$109,0)</f>
        <v>0</v>
      </c>
      <c r="AB1259" s="41">
        <f ca="1">IF(AND('Dosage journalier ML1'!$B$6='suivi tunnel'!A1259,'Dosage journalier ML1'!$B$7='suivi tunnel'!B1259),'Dosage journalier ML1'!$C$114,0)</f>
        <v>0</v>
      </c>
      <c r="AC1259" s="48">
        <f ca="1">IF(AND('Dosage journalier ML1'!$B$6='suivi tunnel'!A1259,'Dosage journalier ML1'!$B$7='suivi tunnel'!B1259),'Dosage journalier ML1'!$B$120,0)</f>
        <v>0</v>
      </c>
      <c r="AD1259" s="49">
        <f ca="1">IF(AND('Dosage journalier ML1'!$B$6='suivi tunnel'!A1259,'Dosage journalier ML1'!$B$7='suivi tunnel'!B1259),'Dosage journalier ML1'!$B$121,0)</f>
        <v>0</v>
      </c>
      <c r="AE1259" s="49">
        <f ca="1">IF(AND('Dosage journalier ML1'!$B$6='suivi tunnel'!A1259,'Dosage journalier ML1'!$B$7='suivi tunnel'!B1259),'Dosage journalier ML1'!$B$122,0)</f>
        <v>0</v>
      </c>
      <c r="AF1259" s="49">
        <f ca="1">IF(AND('Dosage journalier ML1'!$B$6='suivi tunnel'!A1259,'Dosage journalier ML1'!$B$7='suivi tunnel'!B1259),'Dosage journalier ML1'!$B$139,0)</f>
        <v>0</v>
      </c>
      <c r="AG1259" s="49">
        <f t="shared" ca="1" si="134"/>
        <v>0</v>
      </c>
      <c r="AH1259" s="108">
        <f ca="1">IF(AND('Dosage journalier ML1'!$B$6='suivi tunnel'!A1259,'Dosage journalier ML1'!$B$7='suivi tunnel'!B1259),'Dosage journalier ML1'!$B$153,0)</f>
        <v>0</v>
      </c>
      <c r="AJ1259" s="80">
        <f ca="1">IF(AND('Dosage journalier ML1'!$B$6='suivi tunnel'!A1259,'Dosage journalier ML1'!$B$7='suivi tunnel'!B1259),'Dosage journalier ML1'!$B$156,0)</f>
        <v>0</v>
      </c>
      <c r="AK1259" s="56">
        <f ca="1">IF(AND('Dosage journalier ML1'!$B$6='suivi tunnel'!A1259,'Dosage journalier ML1'!$B$7='suivi tunnel'!B1259),'Dosage journalier ML1'!$B$162,0)</f>
        <v>0</v>
      </c>
      <c r="AL1259" s="111">
        <f ca="1">IF(AND('Dosage journalier ML1'!$B$6='suivi tunnel'!A1259,'Dosage journalier ML1'!$B$7='suivi tunnel'!B1259),'Dosage journalier ML1'!$B$126,0)</f>
        <v>0</v>
      </c>
      <c r="AM1259" s="111">
        <f ca="1">IF(AND('Dosage journalier ML1'!$B$6='suivi tunnel'!A1259,'Dosage journalier ML1'!$B$7='suivi tunnel'!B1259),'Dosage journalier ML1'!$B$127,0)</f>
        <v>0</v>
      </c>
      <c r="AN1259" s="60">
        <f t="shared" ca="1" si="136"/>
        <v>0</v>
      </c>
      <c r="AO1259" s="61">
        <f ca="1">IF(AND('Dosage journalier ML1'!$B$6='suivi tunnel'!A1259,'Dosage journalier ML1'!$B$7='suivi tunnel'!B1259),'Dosage journalier ML1'!$B$134,0)</f>
        <v>0</v>
      </c>
      <c r="AS1259" s="151">
        <v>300</v>
      </c>
      <c r="AT1259" s="151">
        <v>400</v>
      </c>
      <c r="AU1259" s="151">
        <v>20</v>
      </c>
      <c r="AV1259" s="151">
        <v>25</v>
      </c>
      <c r="AW1259" s="151">
        <v>7</v>
      </c>
      <c r="AX1259" s="151">
        <v>10</v>
      </c>
      <c r="AY1259" s="151">
        <v>2.7</v>
      </c>
      <c r="AZ1259" s="151">
        <v>3.3</v>
      </c>
      <c r="BA1259" s="151">
        <v>2</v>
      </c>
      <c r="BB1259" s="151">
        <v>2</v>
      </c>
      <c r="BC1259" s="151">
        <v>12</v>
      </c>
      <c r="BD1259" s="151">
        <v>50</v>
      </c>
      <c r="BE1259" s="151">
        <v>100</v>
      </c>
      <c r="BF1259" s="151">
        <v>11</v>
      </c>
      <c r="BG1259" s="151">
        <v>30</v>
      </c>
      <c r="BH1259" s="151">
        <v>50</v>
      </c>
      <c r="BI1259" s="151">
        <v>42</v>
      </c>
      <c r="BJ1259" s="151">
        <v>50</v>
      </c>
      <c r="BK1259" s="151">
        <v>8</v>
      </c>
      <c r="BL1259" s="151">
        <v>12</v>
      </c>
      <c r="BM1259" s="151">
        <v>5</v>
      </c>
      <c r="BN1259" s="151">
        <v>10</v>
      </c>
      <c r="BO1259" s="151">
        <v>36</v>
      </c>
      <c r="BP1259" s="151">
        <v>41</v>
      </c>
      <c r="BQ1259" s="151">
        <v>2.4</v>
      </c>
    </row>
    <row r="1260" spans="1:69" x14ac:dyDescent="0.25">
      <c r="A1260" s="154"/>
      <c r="C1260" s="23">
        <f ca="1">IF(AND('Dosage journalier ML1'!$B$6='suivi tunnel'!A1260,'Dosage journalier ML1'!$B$7='suivi tunnel'!B1260),'Dosage journalier ML1'!$B$27,0)</f>
        <v>0</v>
      </c>
      <c r="D1260" s="11">
        <f ca="1">IF(AND('Dosage journalier ML1'!$B$6='suivi tunnel'!A1260,'Dosage journalier ML1'!$B$7='suivi tunnel'!B1260),'Dosage journalier ML1'!$B$29,0)</f>
        <v>0</v>
      </c>
      <c r="E1260" s="11">
        <f t="shared" ca="1" si="137"/>
        <v>0</v>
      </c>
      <c r="F1260" s="11">
        <f t="shared" ca="1" si="142"/>
        <v>0</v>
      </c>
      <c r="G1260" s="11">
        <f ca="1">IF(AND('Dosage journalier ML1'!$B$6='suivi tunnel'!A1260,'Dosage journalier ML1'!$B$7='suivi tunnel'!B1260),'Dosage journalier ML1'!$B$23,0)</f>
        <v>0</v>
      </c>
      <c r="H1260" s="11">
        <f ca="1">IF(AND('Dosage journalier ML1'!$B$6='suivi tunnel'!A1260,'Dosage journalier ML1'!$B$7='suivi tunnel'!B1260),'Dosage journalier ML1'!$B$22,0)</f>
        <v>0</v>
      </c>
      <c r="I1260" s="11">
        <f ca="1">IF(AND('Dosage journalier ML1'!$B$6='suivi tunnel'!A1260,'Dosage journalier ML1'!$B$7='suivi tunnel'!B1260),'Dosage journalier ML1'!$B$38,0)</f>
        <v>0</v>
      </c>
      <c r="J1260" s="11">
        <f ca="1">IF(AND('Dosage journalier ML1'!$B$6='suivi tunnel'!A1260,'Dosage journalier ML1'!$B$7='suivi tunnel'!B1260),'Dosage journalier ML1'!$B$39,0)</f>
        <v>0</v>
      </c>
      <c r="K1260" s="125">
        <f t="shared" ca="1" si="138"/>
        <v>0</v>
      </c>
      <c r="L1260" s="24">
        <f ca="1">IF(AND('Dosage journalier ML1'!$B$6='suivi tunnel'!A1260,'Dosage journalier ML1'!$B$7='suivi tunnel'!B1260),'Dosage journalier ML1'!$B$24,0)</f>
        <v>0</v>
      </c>
      <c r="M1260" s="6">
        <f ca="1">IF(AND('Dosage journalier ML1'!$B$6='suivi tunnel'!A1260,'Dosage journalier ML1'!$B$7='suivi tunnel'!B1260),'Dosage journalier ML1'!$B$46,0)</f>
        <v>0</v>
      </c>
      <c r="N1260" s="104">
        <f ca="1">IF(AND('Dosage journalier ML1'!$B$6='suivi tunnel'!A1260,'Dosage journalier ML1'!$B$7='suivi tunnel'!B1260),'Dosage journalier ML1'!$B$59,0)</f>
        <v>0</v>
      </c>
      <c r="O1260" s="114">
        <f ca="1">IF(AND('Dosage journalier ML1'!$B$6='suivi tunnel'!A1260,'Dosage journalier ML1'!$B$7='suivi tunnel'!B1260),'Dosage journalier ML1'!$B$69,0)</f>
        <v>0</v>
      </c>
      <c r="P1260" s="25">
        <f t="shared" ca="1" si="140"/>
        <v>0</v>
      </c>
      <c r="Q1260" s="25">
        <f t="shared" ca="1" si="141"/>
        <v>0</v>
      </c>
      <c r="R1260" s="26">
        <f ca="1">IF(AND('Dosage journalier ML1'!$B$6='suivi tunnel'!A1260,'Dosage journalier ML1'!$B$7='suivi tunnel'!B1260),'Dosage journalier ML1'!$B$55,0)</f>
        <v>0</v>
      </c>
      <c r="S1260" s="26">
        <f ca="1">IF(AND('Dosage journalier ML1'!$B$6='suivi tunnel'!A1260,'Dosage journalier ML1'!$B$7='suivi tunnel'!B1260),'Dosage journalier ML1'!$B$54,0)</f>
        <v>0</v>
      </c>
      <c r="T1260" s="26">
        <f ca="1">IF(AND('Dosage journalier ML1'!$B$6='suivi tunnel'!A1260,'Dosage journalier ML1'!$B$7='suivi tunnel'!B1260),'Dosage journalier ML1'!$B$75,0)</f>
        <v>0</v>
      </c>
      <c r="U1260" s="121">
        <f t="shared" ca="1" si="139"/>
        <v>0</v>
      </c>
      <c r="V1260" s="38">
        <f ca="1">IF(AND('Dosage journalier ML1'!$B$6='suivi tunnel'!A1260,'Dosage journalier ML1'!$B$7='suivi tunnel'!B1260),'Dosage journalier ML1'!$B$56,0)</f>
        <v>0</v>
      </c>
      <c r="W1260" s="126">
        <f t="shared" ca="1" si="135"/>
        <v>0</v>
      </c>
      <c r="X1260" s="150">
        <f ca="1">IF(AND('Dosage journalier ML1'!$B$6='suivi tunnel'!A1260,'Dosage journalier ML1'!$B$7='suivi tunnel'!B1260),'Dosage journalier ML1'!$C$87,0)</f>
        <v>0</v>
      </c>
      <c r="Y1260" s="40">
        <f ca="1">IF(AND('Dosage journalier ML1'!$B$6='suivi tunnel'!A1260,'Dosage journalier ML1'!$B$7='suivi tunnel'!B1260),'Dosage journalier ML1'!$C$93,0)</f>
        <v>0</v>
      </c>
      <c r="Z1260" s="40">
        <f ca="1">IF(AND('Dosage journalier ML1'!$B$6='suivi tunnel'!A1260,'Dosage journalier ML1'!$B$7='suivi tunnel'!B1260),'Dosage journalier ML1'!$C$100,0)</f>
        <v>0</v>
      </c>
      <c r="AA1260" s="40">
        <f ca="1">IF(AND('Dosage journalier ML1'!$B$6='suivi tunnel'!A1260,'Dosage journalier ML1'!$B$7='suivi tunnel'!B1260),'Dosage journalier ML1'!$C$109,0)</f>
        <v>0</v>
      </c>
      <c r="AB1260" s="41">
        <f ca="1">IF(AND('Dosage journalier ML1'!$B$6='suivi tunnel'!A1260,'Dosage journalier ML1'!$B$7='suivi tunnel'!B1260),'Dosage journalier ML1'!$C$114,0)</f>
        <v>0</v>
      </c>
      <c r="AC1260" s="48">
        <f ca="1">IF(AND('Dosage journalier ML1'!$B$6='suivi tunnel'!A1260,'Dosage journalier ML1'!$B$7='suivi tunnel'!B1260),'Dosage journalier ML1'!$B$120,0)</f>
        <v>0</v>
      </c>
      <c r="AD1260" s="49">
        <f ca="1">IF(AND('Dosage journalier ML1'!$B$6='suivi tunnel'!A1260,'Dosage journalier ML1'!$B$7='suivi tunnel'!B1260),'Dosage journalier ML1'!$B$121,0)</f>
        <v>0</v>
      </c>
      <c r="AE1260" s="49">
        <f ca="1">IF(AND('Dosage journalier ML1'!$B$6='suivi tunnel'!A1260,'Dosage journalier ML1'!$B$7='suivi tunnel'!B1260),'Dosage journalier ML1'!$B$122,0)</f>
        <v>0</v>
      </c>
      <c r="AF1260" s="49">
        <f ca="1">IF(AND('Dosage journalier ML1'!$B$6='suivi tunnel'!A1260,'Dosage journalier ML1'!$B$7='suivi tunnel'!B1260),'Dosage journalier ML1'!$B$139,0)</f>
        <v>0</v>
      </c>
      <c r="AG1260" s="49">
        <f t="shared" ca="1" si="134"/>
        <v>0</v>
      </c>
      <c r="AH1260" s="108">
        <f ca="1">IF(AND('Dosage journalier ML1'!$B$6='suivi tunnel'!A1260,'Dosage journalier ML1'!$B$7='suivi tunnel'!B1260),'Dosage journalier ML1'!$B$153,0)</f>
        <v>0</v>
      </c>
      <c r="AJ1260" s="80">
        <f ca="1">IF(AND('Dosage journalier ML1'!$B$6='suivi tunnel'!A1260,'Dosage journalier ML1'!$B$7='suivi tunnel'!B1260),'Dosage journalier ML1'!$B$156,0)</f>
        <v>0</v>
      </c>
      <c r="AK1260" s="56">
        <f ca="1">IF(AND('Dosage journalier ML1'!$B$6='suivi tunnel'!A1260,'Dosage journalier ML1'!$B$7='suivi tunnel'!B1260),'Dosage journalier ML1'!$B$162,0)</f>
        <v>0</v>
      </c>
      <c r="AL1260" s="111">
        <f ca="1">IF(AND('Dosage journalier ML1'!$B$6='suivi tunnel'!A1260,'Dosage journalier ML1'!$B$7='suivi tunnel'!B1260),'Dosage journalier ML1'!$B$126,0)</f>
        <v>0</v>
      </c>
      <c r="AM1260" s="111">
        <f ca="1">IF(AND('Dosage journalier ML1'!$B$6='suivi tunnel'!A1260,'Dosage journalier ML1'!$B$7='suivi tunnel'!B1260),'Dosage journalier ML1'!$B$127,0)</f>
        <v>0</v>
      </c>
      <c r="AN1260" s="60">
        <f t="shared" ca="1" si="136"/>
        <v>0</v>
      </c>
      <c r="AO1260" s="61">
        <f ca="1">IF(AND('Dosage journalier ML1'!$B$6='suivi tunnel'!A1260,'Dosage journalier ML1'!$B$7='suivi tunnel'!B1260),'Dosage journalier ML1'!$B$134,0)</f>
        <v>0</v>
      </c>
      <c r="AS1260" s="151">
        <v>300</v>
      </c>
      <c r="AT1260" s="151">
        <v>400</v>
      </c>
      <c r="AU1260" s="151">
        <v>20</v>
      </c>
      <c r="AV1260" s="151">
        <v>25</v>
      </c>
      <c r="AW1260" s="151">
        <v>7</v>
      </c>
      <c r="AX1260" s="151">
        <v>10</v>
      </c>
      <c r="AY1260" s="151">
        <v>2.7</v>
      </c>
      <c r="AZ1260" s="151">
        <v>3.3</v>
      </c>
      <c r="BA1260" s="151">
        <v>2</v>
      </c>
      <c r="BB1260" s="151">
        <v>2</v>
      </c>
      <c r="BC1260" s="151">
        <v>12</v>
      </c>
      <c r="BD1260" s="151">
        <v>50</v>
      </c>
      <c r="BE1260" s="151">
        <v>100</v>
      </c>
      <c r="BF1260" s="151">
        <v>11</v>
      </c>
      <c r="BG1260" s="151">
        <v>30</v>
      </c>
      <c r="BH1260" s="151">
        <v>50</v>
      </c>
      <c r="BI1260" s="151">
        <v>42</v>
      </c>
      <c r="BJ1260" s="151">
        <v>50</v>
      </c>
      <c r="BK1260" s="151">
        <v>8</v>
      </c>
      <c r="BL1260" s="151">
        <v>12</v>
      </c>
      <c r="BM1260" s="151">
        <v>5</v>
      </c>
      <c r="BN1260" s="151">
        <v>10</v>
      </c>
      <c r="BO1260" s="151">
        <v>36</v>
      </c>
      <c r="BP1260" s="151">
        <v>41</v>
      </c>
      <c r="BQ1260" s="151">
        <v>2.4</v>
      </c>
    </row>
    <row r="1261" spans="1:69" x14ac:dyDescent="0.25">
      <c r="A1261" s="154"/>
      <c r="C1261" s="23">
        <f ca="1">IF(AND('Dosage journalier ML1'!$B$6='suivi tunnel'!A1261,'Dosage journalier ML1'!$B$7='suivi tunnel'!B1261),'Dosage journalier ML1'!$B$27,0)</f>
        <v>0</v>
      </c>
      <c r="D1261" s="11">
        <f ca="1">IF(AND('Dosage journalier ML1'!$B$6='suivi tunnel'!A1261,'Dosage journalier ML1'!$B$7='suivi tunnel'!B1261),'Dosage journalier ML1'!$B$29,0)</f>
        <v>0</v>
      </c>
      <c r="E1261" s="11">
        <f t="shared" ca="1" si="137"/>
        <v>0</v>
      </c>
      <c r="F1261" s="11">
        <f t="shared" ca="1" si="142"/>
        <v>0</v>
      </c>
      <c r="G1261" s="11">
        <f ca="1">IF(AND('Dosage journalier ML1'!$B$6='suivi tunnel'!A1261,'Dosage journalier ML1'!$B$7='suivi tunnel'!B1261),'Dosage journalier ML1'!$B$23,0)</f>
        <v>0</v>
      </c>
      <c r="H1261" s="11">
        <f ca="1">IF(AND('Dosage journalier ML1'!$B$6='suivi tunnel'!A1261,'Dosage journalier ML1'!$B$7='suivi tunnel'!B1261),'Dosage journalier ML1'!$B$22,0)</f>
        <v>0</v>
      </c>
      <c r="I1261" s="11">
        <f ca="1">IF(AND('Dosage journalier ML1'!$B$6='suivi tunnel'!A1261,'Dosage journalier ML1'!$B$7='suivi tunnel'!B1261),'Dosage journalier ML1'!$B$38,0)</f>
        <v>0</v>
      </c>
      <c r="J1261" s="11">
        <f ca="1">IF(AND('Dosage journalier ML1'!$B$6='suivi tunnel'!A1261,'Dosage journalier ML1'!$B$7='suivi tunnel'!B1261),'Dosage journalier ML1'!$B$39,0)</f>
        <v>0</v>
      </c>
      <c r="K1261" s="125">
        <f t="shared" ca="1" si="138"/>
        <v>0</v>
      </c>
      <c r="L1261" s="24">
        <f ca="1">IF(AND('Dosage journalier ML1'!$B$6='suivi tunnel'!A1261,'Dosage journalier ML1'!$B$7='suivi tunnel'!B1261),'Dosage journalier ML1'!$B$24,0)</f>
        <v>0</v>
      </c>
      <c r="M1261" s="6">
        <f ca="1">IF(AND('Dosage journalier ML1'!$B$6='suivi tunnel'!A1261,'Dosage journalier ML1'!$B$7='suivi tunnel'!B1261),'Dosage journalier ML1'!$B$46,0)</f>
        <v>0</v>
      </c>
      <c r="N1261" s="104">
        <f ca="1">IF(AND('Dosage journalier ML1'!$B$6='suivi tunnel'!A1261,'Dosage journalier ML1'!$B$7='suivi tunnel'!B1261),'Dosage journalier ML1'!$B$59,0)</f>
        <v>0</v>
      </c>
      <c r="O1261" s="114">
        <f ca="1">IF(AND('Dosage journalier ML1'!$B$6='suivi tunnel'!A1261,'Dosage journalier ML1'!$B$7='suivi tunnel'!B1261),'Dosage journalier ML1'!$B$69,0)</f>
        <v>0</v>
      </c>
      <c r="P1261" s="25">
        <f t="shared" ca="1" si="140"/>
        <v>0</v>
      </c>
      <c r="Q1261" s="25">
        <f t="shared" ca="1" si="141"/>
        <v>0</v>
      </c>
      <c r="R1261" s="26">
        <f ca="1">IF(AND('Dosage journalier ML1'!$B$6='suivi tunnel'!A1261,'Dosage journalier ML1'!$B$7='suivi tunnel'!B1261),'Dosage journalier ML1'!$B$55,0)</f>
        <v>0</v>
      </c>
      <c r="S1261" s="26">
        <f ca="1">IF(AND('Dosage journalier ML1'!$B$6='suivi tunnel'!A1261,'Dosage journalier ML1'!$B$7='suivi tunnel'!B1261),'Dosage journalier ML1'!$B$54,0)</f>
        <v>0</v>
      </c>
      <c r="T1261" s="26">
        <f ca="1">IF(AND('Dosage journalier ML1'!$B$6='suivi tunnel'!A1261,'Dosage journalier ML1'!$B$7='suivi tunnel'!B1261),'Dosage journalier ML1'!$B$75,0)</f>
        <v>0</v>
      </c>
      <c r="U1261" s="121">
        <f t="shared" ca="1" si="139"/>
        <v>0</v>
      </c>
      <c r="V1261" s="38">
        <f ca="1">IF(AND('Dosage journalier ML1'!$B$6='suivi tunnel'!A1261,'Dosage journalier ML1'!$B$7='suivi tunnel'!B1261),'Dosage journalier ML1'!$B$56,0)</f>
        <v>0</v>
      </c>
      <c r="W1261" s="126">
        <f t="shared" ca="1" si="135"/>
        <v>0</v>
      </c>
      <c r="X1261" s="150">
        <f ca="1">IF(AND('Dosage journalier ML1'!$B$6='suivi tunnel'!A1261,'Dosage journalier ML1'!$B$7='suivi tunnel'!B1261),'Dosage journalier ML1'!$C$87,0)</f>
        <v>0</v>
      </c>
      <c r="Y1261" s="40">
        <f ca="1">IF(AND('Dosage journalier ML1'!$B$6='suivi tunnel'!A1261,'Dosage journalier ML1'!$B$7='suivi tunnel'!B1261),'Dosage journalier ML1'!$C$93,0)</f>
        <v>0</v>
      </c>
      <c r="Z1261" s="40">
        <f ca="1">IF(AND('Dosage journalier ML1'!$B$6='suivi tunnel'!A1261,'Dosage journalier ML1'!$B$7='suivi tunnel'!B1261),'Dosage journalier ML1'!$C$100,0)</f>
        <v>0</v>
      </c>
      <c r="AA1261" s="40">
        <f ca="1">IF(AND('Dosage journalier ML1'!$B$6='suivi tunnel'!A1261,'Dosage journalier ML1'!$B$7='suivi tunnel'!B1261),'Dosage journalier ML1'!$C$109,0)</f>
        <v>0</v>
      </c>
      <c r="AB1261" s="41">
        <f ca="1">IF(AND('Dosage journalier ML1'!$B$6='suivi tunnel'!A1261,'Dosage journalier ML1'!$B$7='suivi tunnel'!B1261),'Dosage journalier ML1'!$C$114,0)</f>
        <v>0</v>
      </c>
      <c r="AC1261" s="48">
        <f ca="1">IF(AND('Dosage journalier ML1'!$B$6='suivi tunnel'!A1261,'Dosage journalier ML1'!$B$7='suivi tunnel'!B1261),'Dosage journalier ML1'!$B$120,0)</f>
        <v>0</v>
      </c>
      <c r="AD1261" s="49">
        <f ca="1">IF(AND('Dosage journalier ML1'!$B$6='suivi tunnel'!A1261,'Dosage journalier ML1'!$B$7='suivi tunnel'!B1261),'Dosage journalier ML1'!$B$121,0)</f>
        <v>0</v>
      </c>
      <c r="AE1261" s="49">
        <f ca="1">IF(AND('Dosage journalier ML1'!$B$6='suivi tunnel'!A1261,'Dosage journalier ML1'!$B$7='suivi tunnel'!B1261),'Dosage journalier ML1'!$B$122,0)</f>
        <v>0</v>
      </c>
      <c r="AF1261" s="49">
        <f ca="1">IF(AND('Dosage journalier ML1'!$B$6='suivi tunnel'!A1261,'Dosage journalier ML1'!$B$7='suivi tunnel'!B1261),'Dosage journalier ML1'!$B$139,0)</f>
        <v>0</v>
      </c>
      <c r="AG1261" s="49">
        <f t="shared" ca="1" si="134"/>
        <v>0</v>
      </c>
      <c r="AH1261" s="108">
        <f ca="1">IF(AND('Dosage journalier ML1'!$B$6='suivi tunnel'!A1261,'Dosage journalier ML1'!$B$7='suivi tunnel'!B1261),'Dosage journalier ML1'!$B$153,0)</f>
        <v>0</v>
      </c>
      <c r="AJ1261" s="80">
        <f ca="1">IF(AND('Dosage journalier ML1'!$B$6='suivi tunnel'!A1261,'Dosage journalier ML1'!$B$7='suivi tunnel'!B1261),'Dosage journalier ML1'!$B$156,0)</f>
        <v>0</v>
      </c>
      <c r="AK1261" s="56">
        <f ca="1">IF(AND('Dosage journalier ML1'!$B$6='suivi tunnel'!A1261,'Dosage journalier ML1'!$B$7='suivi tunnel'!B1261),'Dosage journalier ML1'!$B$162,0)</f>
        <v>0</v>
      </c>
      <c r="AL1261" s="111">
        <f ca="1">IF(AND('Dosage journalier ML1'!$B$6='suivi tunnel'!A1261,'Dosage journalier ML1'!$B$7='suivi tunnel'!B1261),'Dosage journalier ML1'!$B$126,0)</f>
        <v>0</v>
      </c>
      <c r="AM1261" s="111">
        <f ca="1">IF(AND('Dosage journalier ML1'!$B$6='suivi tunnel'!A1261,'Dosage journalier ML1'!$B$7='suivi tunnel'!B1261),'Dosage journalier ML1'!$B$127,0)</f>
        <v>0</v>
      </c>
      <c r="AN1261" s="60">
        <f t="shared" ca="1" si="136"/>
        <v>0</v>
      </c>
      <c r="AO1261" s="61">
        <f ca="1">IF(AND('Dosage journalier ML1'!$B$6='suivi tunnel'!A1261,'Dosage journalier ML1'!$B$7='suivi tunnel'!B1261),'Dosage journalier ML1'!$B$134,0)</f>
        <v>0</v>
      </c>
      <c r="AS1261" s="151">
        <v>300</v>
      </c>
      <c r="AT1261" s="151">
        <v>400</v>
      </c>
      <c r="AU1261" s="151">
        <v>20</v>
      </c>
      <c r="AV1261" s="151">
        <v>25</v>
      </c>
      <c r="AW1261" s="151">
        <v>7</v>
      </c>
      <c r="AX1261" s="151">
        <v>10</v>
      </c>
      <c r="AY1261" s="151">
        <v>2.7</v>
      </c>
      <c r="AZ1261" s="151">
        <v>3.3</v>
      </c>
      <c r="BA1261" s="151">
        <v>2</v>
      </c>
      <c r="BB1261" s="151">
        <v>2</v>
      </c>
      <c r="BC1261" s="151">
        <v>12</v>
      </c>
      <c r="BD1261" s="151">
        <v>50</v>
      </c>
      <c r="BE1261" s="151">
        <v>100</v>
      </c>
      <c r="BF1261" s="151">
        <v>11</v>
      </c>
      <c r="BG1261" s="151">
        <v>30</v>
      </c>
      <c r="BH1261" s="151">
        <v>50</v>
      </c>
      <c r="BI1261" s="151">
        <v>42</v>
      </c>
      <c r="BJ1261" s="151">
        <v>50</v>
      </c>
      <c r="BK1261" s="151">
        <v>8</v>
      </c>
      <c r="BL1261" s="151">
        <v>12</v>
      </c>
      <c r="BM1261" s="151">
        <v>5</v>
      </c>
      <c r="BN1261" s="151">
        <v>10</v>
      </c>
      <c r="BO1261" s="151">
        <v>36</v>
      </c>
      <c r="BP1261" s="151">
        <v>41</v>
      </c>
      <c r="BQ1261" s="151">
        <v>2.4</v>
      </c>
    </row>
    <row r="1262" spans="1:69" x14ac:dyDescent="0.25">
      <c r="A1262" s="154"/>
      <c r="C1262" s="23">
        <f ca="1">IF(AND('Dosage journalier ML1'!$B$6='suivi tunnel'!A1262,'Dosage journalier ML1'!$B$7='suivi tunnel'!B1262),'Dosage journalier ML1'!$B$27,0)</f>
        <v>0</v>
      </c>
      <c r="D1262" s="11">
        <f ca="1">IF(AND('Dosage journalier ML1'!$B$6='suivi tunnel'!A1262,'Dosage journalier ML1'!$B$7='suivi tunnel'!B1262),'Dosage journalier ML1'!$B$29,0)</f>
        <v>0</v>
      </c>
      <c r="E1262" s="11">
        <f t="shared" ca="1" si="137"/>
        <v>0</v>
      </c>
      <c r="F1262" s="11">
        <f t="shared" ca="1" si="142"/>
        <v>0</v>
      </c>
      <c r="G1262" s="11">
        <f ca="1">IF(AND('Dosage journalier ML1'!$B$6='suivi tunnel'!A1262,'Dosage journalier ML1'!$B$7='suivi tunnel'!B1262),'Dosage journalier ML1'!$B$23,0)</f>
        <v>0</v>
      </c>
      <c r="H1262" s="11">
        <f ca="1">IF(AND('Dosage journalier ML1'!$B$6='suivi tunnel'!A1262,'Dosage journalier ML1'!$B$7='suivi tunnel'!B1262),'Dosage journalier ML1'!$B$22,0)</f>
        <v>0</v>
      </c>
      <c r="I1262" s="11">
        <f ca="1">IF(AND('Dosage journalier ML1'!$B$6='suivi tunnel'!A1262,'Dosage journalier ML1'!$B$7='suivi tunnel'!B1262),'Dosage journalier ML1'!$B$38,0)</f>
        <v>0</v>
      </c>
      <c r="J1262" s="11">
        <f ca="1">IF(AND('Dosage journalier ML1'!$B$6='suivi tunnel'!A1262,'Dosage journalier ML1'!$B$7='suivi tunnel'!B1262),'Dosage journalier ML1'!$B$39,0)</f>
        <v>0</v>
      </c>
      <c r="K1262" s="125">
        <f t="shared" ca="1" si="138"/>
        <v>0</v>
      </c>
      <c r="L1262" s="24">
        <f ca="1">IF(AND('Dosage journalier ML1'!$B$6='suivi tunnel'!A1262,'Dosage journalier ML1'!$B$7='suivi tunnel'!B1262),'Dosage journalier ML1'!$B$24,0)</f>
        <v>0</v>
      </c>
      <c r="M1262" s="6">
        <f ca="1">IF(AND('Dosage journalier ML1'!$B$6='suivi tunnel'!A1262,'Dosage journalier ML1'!$B$7='suivi tunnel'!B1262),'Dosage journalier ML1'!$B$46,0)</f>
        <v>0</v>
      </c>
      <c r="N1262" s="104">
        <f ca="1">IF(AND('Dosage journalier ML1'!$B$6='suivi tunnel'!A1262,'Dosage journalier ML1'!$B$7='suivi tunnel'!B1262),'Dosage journalier ML1'!$B$59,0)</f>
        <v>0</v>
      </c>
      <c r="O1262" s="114">
        <f ca="1">IF(AND('Dosage journalier ML1'!$B$6='suivi tunnel'!A1262,'Dosage journalier ML1'!$B$7='suivi tunnel'!B1262),'Dosage journalier ML1'!$B$69,0)</f>
        <v>0</v>
      </c>
      <c r="P1262" s="25">
        <f t="shared" ca="1" si="140"/>
        <v>0</v>
      </c>
      <c r="Q1262" s="25">
        <f t="shared" ca="1" si="141"/>
        <v>0</v>
      </c>
      <c r="R1262" s="26">
        <f ca="1">IF(AND('Dosage journalier ML1'!$B$6='suivi tunnel'!A1262,'Dosage journalier ML1'!$B$7='suivi tunnel'!B1262),'Dosage journalier ML1'!$B$55,0)</f>
        <v>0</v>
      </c>
      <c r="S1262" s="26">
        <f ca="1">IF(AND('Dosage journalier ML1'!$B$6='suivi tunnel'!A1262,'Dosage journalier ML1'!$B$7='suivi tunnel'!B1262),'Dosage journalier ML1'!$B$54,0)</f>
        <v>0</v>
      </c>
      <c r="T1262" s="26">
        <f ca="1">IF(AND('Dosage journalier ML1'!$B$6='suivi tunnel'!A1262,'Dosage journalier ML1'!$B$7='suivi tunnel'!B1262),'Dosage journalier ML1'!$B$75,0)</f>
        <v>0</v>
      </c>
      <c r="U1262" s="121">
        <f t="shared" ca="1" si="139"/>
        <v>0</v>
      </c>
      <c r="V1262" s="38">
        <f ca="1">IF(AND('Dosage journalier ML1'!$B$6='suivi tunnel'!A1262,'Dosage journalier ML1'!$B$7='suivi tunnel'!B1262),'Dosage journalier ML1'!$B$56,0)</f>
        <v>0</v>
      </c>
      <c r="W1262" s="126">
        <f t="shared" ca="1" si="135"/>
        <v>0</v>
      </c>
      <c r="X1262" s="150">
        <f ca="1">IF(AND('Dosage journalier ML1'!$B$6='suivi tunnel'!A1262,'Dosage journalier ML1'!$B$7='suivi tunnel'!B1262),'Dosage journalier ML1'!$C$87,0)</f>
        <v>0</v>
      </c>
      <c r="Y1262" s="40">
        <f ca="1">IF(AND('Dosage journalier ML1'!$B$6='suivi tunnel'!A1262,'Dosage journalier ML1'!$B$7='suivi tunnel'!B1262),'Dosage journalier ML1'!$C$93,0)</f>
        <v>0</v>
      </c>
      <c r="Z1262" s="40">
        <f ca="1">IF(AND('Dosage journalier ML1'!$B$6='suivi tunnel'!A1262,'Dosage journalier ML1'!$B$7='suivi tunnel'!B1262),'Dosage journalier ML1'!$C$100,0)</f>
        <v>0</v>
      </c>
      <c r="AA1262" s="40">
        <f ca="1">IF(AND('Dosage journalier ML1'!$B$6='suivi tunnel'!A1262,'Dosage journalier ML1'!$B$7='suivi tunnel'!B1262),'Dosage journalier ML1'!$C$109,0)</f>
        <v>0</v>
      </c>
      <c r="AB1262" s="41">
        <f ca="1">IF(AND('Dosage journalier ML1'!$B$6='suivi tunnel'!A1262,'Dosage journalier ML1'!$B$7='suivi tunnel'!B1262),'Dosage journalier ML1'!$C$114,0)</f>
        <v>0</v>
      </c>
      <c r="AC1262" s="48">
        <f ca="1">IF(AND('Dosage journalier ML1'!$B$6='suivi tunnel'!A1262,'Dosage journalier ML1'!$B$7='suivi tunnel'!B1262),'Dosage journalier ML1'!$B$120,0)</f>
        <v>0</v>
      </c>
      <c r="AD1262" s="49">
        <f ca="1">IF(AND('Dosage journalier ML1'!$B$6='suivi tunnel'!A1262,'Dosage journalier ML1'!$B$7='suivi tunnel'!B1262),'Dosage journalier ML1'!$B$121,0)</f>
        <v>0</v>
      </c>
      <c r="AE1262" s="49">
        <f ca="1">IF(AND('Dosage journalier ML1'!$B$6='suivi tunnel'!A1262,'Dosage journalier ML1'!$B$7='suivi tunnel'!B1262),'Dosage journalier ML1'!$B$122,0)</f>
        <v>0</v>
      </c>
      <c r="AF1262" s="49">
        <f ca="1">IF(AND('Dosage journalier ML1'!$B$6='suivi tunnel'!A1262,'Dosage journalier ML1'!$B$7='suivi tunnel'!B1262),'Dosage journalier ML1'!$B$139,0)</f>
        <v>0</v>
      </c>
      <c r="AG1262" s="49">
        <f t="shared" ca="1" si="134"/>
        <v>0</v>
      </c>
      <c r="AH1262" s="108">
        <f ca="1">IF(AND('Dosage journalier ML1'!$B$6='suivi tunnel'!A1262,'Dosage journalier ML1'!$B$7='suivi tunnel'!B1262),'Dosage journalier ML1'!$B$153,0)</f>
        <v>0</v>
      </c>
      <c r="AJ1262" s="80">
        <f ca="1">IF(AND('Dosage journalier ML1'!$B$6='suivi tunnel'!A1262,'Dosage journalier ML1'!$B$7='suivi tunnel'!B1262),'Dosage journalier ML1'!$B$156,0)</f>
        <v>0</v>
      </c>
      <c r="AK1262" s="56">
        <f ca="1">IF(AND('Dosage journalier ML1'!$B$6='suivi tunnel'!A1262,'Dosage journalier ML1'!$B$7='suivi tunnel'!B1262),'Dosage journalier ML1'!$B$162,0)</f>
        <v>0</v>
      </c>
      <c r="AL1262" s="111">
        <f ca="1">IF(AND('Dosage journalier ML1'!$B$6='suivi tunnel'!A1262,'Dosage journalier ML1'!$B$7='suivi tunnel'!B1262),'Dosage journalier ML1'!$B$126,0)</f>
        <v>0</v>
      </c>
      <c r="AM1262" s="111">
        <f ca="1">IF(AND('Dosage journalier ML1'!$B$6='suivi tunnel'!A1262,'Dosage journalier ML1'!$B$7='suivi tunnel'!B1262),'Dosage journalier ML1'!$B$127,0)</f>
        <v>0</v>
      </c>
      <c r="AN1262" s="60">
        <f t="shared" ca="1" si="136"/>
        <v>0</v>
      </c>
      <c r="AO1262" s="61">
        <f ca="1">IF(AND('Dosage journalier ML1'!$B$6='suivi tunnel'!A1262,'Dosage journalier ML1'!$B$7='suivi tunnel'!B1262),'Dosage journalier ML1'!$B$134,0)</f>
        <v>0</v>
      </c>
      <c r="AS1262" s="151">
        <v>300</v>
      </c>
      <c r="AT1262" s="151">
        <v>400</v>
      </c>
      <c r="AU1262" s="151">
        <v>20</v>
      </c>
      <c r="AV1262" s="151">
        <v>25</v>
      </c>
      <c r="AW1262" s="151">
        <v>7</v>
      </c>
      <c r="AX1262" s="151">
        <v>10</v>
      </c>
      <c r="AY1262" s="151">
        <v>2.7</v>
      </c>
      <c r="AZ1262" s="151">
        <v>3.3</v>
      </c>
      <c r="BA1262" s="151">
        <v>2</v>
      </c>
      <c r="BB1262" s="151">
        <v>2</v>
      </c>
      <c r="BC1262" s="151">
        <v>12</v>
      </c>
      <c r="BD1262" s="151">
        <v>50</v>
      </c>
      <c r="BE1262" s="151">
        <v>100</v>
      </c>
      <c r="BF1262" s="151">
        <v>11</v>
      </c>
      <c r="BG1262" s="151">
        <v>30</v>
      </c>
      <c r="BH1262" s="151">
        <v>50</v>
      </c>
      <c r="BI1262" s="151">
        <v>42</v>
      </c>
      <c r="BJ1262" s="151">
        <v>50</v>
      </c>
      <c r="BK1262" s="151">
        <v>8</v>
      </c>
      <c r="BL1262" s="151">
        <v>12</v>
      </c>
      <c r="BM1262" s="151">
        <v>5</v>
      </c>
      <c r="BN1262" s="151">
        <v>10</v>
      </c>
      <c r="BO1262" s="151">
        <v>36</v>
      </c>
      <c r="BP1262" s="151">
        <v>41</v>
      </c>
      <c r="BQ1262" s="151">
        <v>2.4</v>
      </c>
    </row>
    <row r="1263" spans="1:69" x14ac:dyDescent="0.25">
      <c r="A1263" s="154"/>
      <c r="C1263" s="23">
        <f ca="1">IF(AND('Dosage journalier ML1'!$B$6='suivi tunnel'!A1263,'Dosage journalier ML1'!$B$7='suivi tunnel'!B1263),'Dosage journalier ML1'!$B$27,0)</f>
        <v>0</v>
      </c>
      <c r="D1263" s="11">
        <f ca="1">IF(AND('Dosage journalier ML1'!$B$6='suivi tunnel'!A1263,'Dosage journalier ML1'!$B$7='suivi tunnel'!B1263),'Dosage journalier ML1'!$B$29,0)</f>
        <v>0</v>
      </c>
      <c r="E1263" s="11">
        <f t="shared" ca="1" si="137"/>
        <v>0</v>
      </c>
      <c r="F1263" s="11">
        <f t="shared" ca="1" si="142"/>
        <v>0</v>
      </c>
      <c r="G1263" s="11">
        <f ca="1">IF(AND('Dosage journalier ML1'!$B$6='suivi tunnel'!A1263,'Dosage journalier ML1'!$B$7='suivi tunnel'!B1263),'Dosage journalier ML1'!$B$23,0)</f>
        <v>0</v>
      </c>
      <c r="H1263" s="11">
        <f ca="1">IF(AND('Dosage journalier ML1'!$B$6='suivi tunnel'!A1263,'Dosage journalier ML1'!$B$7='suivi tunnel'!B1263),'Dosage journalier ML1'!$B$22,0)</f>
        <v>0</v>
      </c>
      <c r="I1263" s="11">
        <f ca="1">IF(AND('Dosage journalier ML1'!$B$6='suivi tunnel'!A1263,'Dosage journalier ML1'!$B$7='suivi tunnel'!B1263),'Dosage journalier ML1'!$B$38,0)</f>
        <v>0</v>
      </c>
      <c r="J1263" s="11">
        <f ca="1">IF(AND('Dosage journalier ML1'!$B$6='suivi tunnel'!A1263,'Dosage journalier ML1'!$B$7='suivi tunnel'!B1263),'Dosage journalier ML1'!$B$39,0)</f>
        <v>0</v>
      </c>
      <c r="K1263" s="125">
        <f t="shared" ca="1" si="138"/>
        <v>0</v>
      </c>
      <c r="L1263" s="24">
        <f ca="1">IF(AND('Dosage journalier ML1'!$B$6='suivi tunnel'!A1263,'Dosage journalier ML1'!$B$7='suivi tunnel'!B1263),'Dosage journalier ML1'!$B$24,0)</f>
        <v>0</v>
      </c>
      <c r="M1263" s="6">
        <f ca="1">IF(AND('Dosage journalier ML1'!$B$6='suivi tunnel'!A1263,'Dosage journalier ML1'!$B$7='suivi tunnel'!B1263),'Dosage journalier ML1'!$B$46,0)</f>
        <v>0</v>
      </c>
      <c r="N1263" s="104">
        <f ca="1">IF(AND('Dosage journalier ML1'!$B$6='suivi tunnel'!A1263,'Dosage journalier ML1'!$B$7='suivi tunnel'!B1263),'Dosage journalier ML1'!$B$59,0)</f>
        <v>0</v>
      </c>
      <c r="O1263" s="114">
        <f ca="1">IF(AND('Dosage journalier ML1'!$B$6='suivi tunnel'!A1263,'Dosage journalier ML1'!$B$7='suivi tunnel'!B1263),'Dosage journalier ML1'!$B$69,0)</f>
        <v>0</v>
      </c>
      <c r="P1263" s="25">
        <f t="shared" ca="1" si="140"/>
        <v>0</v>
      </c>
      <c r="Q1263" s="25">
        <f t="shared" ca="1" si="141"/>
        <v>0</v>
      </c>
      <c r="R1263" s="26">
        <f ca="1">IF(AND('Dosage journalier ML1'!$B$6='suivi tunnel'!A1263,'Dosage journalier ML1'!$B$7='suivi tunnel'!B1263),'Dosage journalier ML1'!$B$55,0)</f>
        <v>0</v>
      </c>
      <c r="S1263" s="26">
        <f ca="1">IF(AND('Dosage journalier ML1'!$B$6='suivi tunnel'!A1263,'Dosage journalier ML1'!$B$7='suivi tunnel'!B1263),'Dosage journalier ML1'!$B$54,0)</f>
        <v>0</v>
      </c>
      <c r="T1263" s="26">
        <f ca="1">IF(AND('Dosage journalier ML1'!$B$6='suivi tunnel'!A1263,'Dosage journalier ML1'!$B$7='suivi tunnel'!B1263),'Dosage journalier ML1'!$B$75,0)</f>
        <v>0</v>
      </c>
      <c r="U1263" s="121">
        <f t="shared" ca="1" si="139"/>
        <v>0</v>
      </c>
      <c r="V1263" s="38">
        <f ca="1">IF(AND('Dosage journalier ML1'!$B$6='suivi tunnel'!A1263,'Dosage journalier ML1'!$B$7='suivi tunnel'!B1263),'Dosage journalier ML1'!$B$56,0)</f>
        <v>0</v>
      </c>
      <c r="W1263" s="126">
        <f t="shared" ca="1" si="135"/>
        <v>0</v>
      </c>
      <c r="X1263" s="150">
        <f ca="1">IF(AND('Dosage journalier ML1'!$B$6='suivi tunnel'!A1263,'Dosage journalier ML1'!$B$7='suivi tunnel'!B1263),'Dosage journalier ML1'!$C$87,0)</f>
        <v>0</v>
      </c>
      <c r="Y1263" s="40">
        <f ca="1">IF(AND('Dosage journalier ML1'!$B$6='suivi tunnel'!A1263,'Dosage journalier ML1'!$B$7='suivi tunnel'!B1263),'Dosage journalier ML1'!$C$93,0)</f>
        <v>0</v>
      </c>
      <c r="Z1263" s="40">
        <f ca="1">IF(AND('Dosage journalier ML1'!$B$6='suivi tunnel'!A1263,'Dosage journalier ML1'!$B$7='suivi tunnel'!B1263),'Dosage journalier ML1'!$C$100,0)</f>
        <v>0</v>
      </c>
      <c r="AA1263" s="40">
        <f ca="1">IF(AND('Dosage journalier ML1'!$B$6='suivi tunnel'!A1263,'Dosage journalier ML1'!$B$7='suivi tunnel'!B1263),'Dosage journalier ML1'!$C$109,0)</f>
        <v>0</v>
      </c>
      <c r="AB1263" s="41">
        <f ca="1">IF(AND('Dosage journalier ML1'!$B$6='suivi tunnel'!A1263,'Dosage journalier ML1'!$B$7='suivi tunnel'!B1263),'Dosage journalier ML1'!$C$114,0)</f>
        <v>0</v>
      </c>
      <c r="AC1263" s="48">
        <f ca="1">IF(AND('Dosage journalier ML1'!$B$6='suivi tunnel'!A1263,'Dosage journalier ML1'!$B$7='suivi tunnel'!B1263),'Dosage journalier ML1'!$B$120,0)</f>
        <v>0</v>
      </c>
      <c r="AD1263" s="49">
        <f ca="1">IF(AND('Dosage journalier ML1'!$B$6='suivi tunnel'!A1263,'Dosage journalier ML1'!$B$7='suivi tunnel'!B1263),'Dosage journalier ML1'!$B$121,0)</f>
        <v>0</v>
      </c>
      <c r="AE1263" s="49">
        <f ca="1">IF(AND('Dosage journalier ML1'!$B$6='suivi tunnel'!A1263,'Dosage journalier ML1'!$B$7='suivi tunnel'!B1263),'Dosage journalier ML1'!$B$122,0)</f>
        <v>0</v>
      </c>
      <c r="AF1263" s="49">
        <f ca="1">IF(AND('Dosage journalier ML1'!$B$6='suivi tunnel'!A1263,'Dosage journalier ML1'!$B$7='suivi tunnel'!B1263),'Dosage journalier ML1'!$B$139,0)</f>
        <v>0</v>
      </c>
      <c r="AG1263" s="49">
        <f t="shared" ca="1" si="134"/>
        <v>0</v>
      </c>
      <c r="AH1263" s="108">
        <f ca="1">IF(AND('Dosage journalier ML1'!$B$6='suivi tunnel'!A1263,'Dosage journalier ML1'!$B$7='suivi tunnel'!B1263),'Dosage journalier ML1'!$B$153,0)</f>
        <v>0</v>
      </c>
      <c r="AJ1263" s="80">
        <f ca="1">IF(AND('Dosage journalier ML1'!$B$6='suivi tunnel'!A1263,'Dosage journalier ML1'!$B$7='suivi tunnel'!B1263),'Dosage journalier ML1'!$B$156,0)</f>
        <v>0</v>
      </c>
      <c r="AK1263" s="56">
        <f ca="1">IF(AND('Dosage journalier ML1'!$B$6='suivi tunnel'!A1263,'Dosage journalier ML1'!$B$7='suivi tunnel'!B1263),'Dosage journalier ML1'!$B$162,0)</f>
        <v>0</v>
      </c>
      <c r="AL1263" s="111">
        <f ca="1">IF(AND('Dosage journalier ML1'!$B$6='suivi tunnel'!A1263,'Dosage journalier ML1'!$B$7='suivi tunnel'!B1263),'Dosage journalier ML1'!$B$126,0)</f>
        <v>0</v>
      </c>
      <c r="AM1263" s="111">
        <f ca="1">IF(AND('Dosage journalier ML1'!$B$6='suivi tunnel'!A1263,'Dosage journalier ML1'!$B$7='suivi tunnel'!B1263),'Dosage journalier ML1'!$B$127,0)</f>
        <v>0</v>
      </c>
      <c r="AN1263" s="60">
        <f t="shared" ca="1" si="136"/>
        <v>0</v>
      </c>
      <c r="AO1263" s="61">
        <f ca="1">IF(AND('Dosage journalier ML1'!$B$6='suivi tunnel'!A1263,'Dosage journalier ML1'!$B$7='suivi tunnel'!B1263),'Dosage journalier ML1'!$B$134,0)</f>
        <v>0</v>
      </c>
      <c r="AS1263" s="151">
        <v>300</v>
      </c>
      <c r="AT1263" s="151">
        <v>400</v>
      </c>
      <c r="AU1263" s="151">
        <v>20</v>
      </c>
      <c r="AV1263" s="151">
        <v>25</v>
      </c>
      <c r="AW1263" s="151">
        <v>7</v>
      </c>
      <c r="AX1263" s="151">
        <v>10</v>
      </c>
      <c r="AY1263" s="151">
        <v>2.7</v>
      </c>
      <c r="AZ1263" s="151">
        <v>3.3</v>
      </c>
      <c r="BA1263" s="151">
        <v>2</v>
      </c>
      <c r="BB1263" s="151">
        <v>2</v>
      </c>
      <c r="BC1263" s="151">
        <v>12</v>
      </c>
      <c r="BD1263" s="151">
        <v>50</v>
      </c>
      <c r="BE1263" s="151">
        <v>100</v>
      </c>
      <c r="BF1263" s="151">
        <v>11</v>
      </c>
      <c r="BG1263" s="151">
        <v>30</v>
      </c>
      <c r="BH1263" s="151">
        <v>50</v>
      </c>
      <c r="BI1263" s="151">
        <v>42</v>
      </c>
      <c r="BJ1263" s="151">
        <v>50</v>
      </c>
      <c r="BK1263" s="151">
        <v>8</v>
      </c>
      <c r="BL1263" s="151">
        <v>12</v>
      </c>
      <c r="BM1263" s="151">
        <v>5</v>
      </c>
      <c r="BN1263" s="151">
        <v>10</v>
      </c>
      <c r="BO1263" s="151">
        <v>36</v>
      </c>
      <c r="BP1263" s="151">
        <v>41</v>
      </c>
      <c r="BQ1263" s="151">
        <v>2.4</v>
      </c>
    </row>
    <row r="1264" spans="1:69" x14ac:dyDescent="0.25">
      <c r="A1264" s="154"/>
      <c r="C1264" s="23">
        <f ca="1">IF(AND('Dosage journalier ML1'!$B$6='suivi tunnel'!A1264,'Dosage journalier ML1'!$B$7='suivi tunnel'!B1264),'Dosage journalier ML1'!$B$27,0)</f>
        <v>0</v>
      </c>
      <c r="D1264" s="11">
        <f ca="1">IF(AND('Dosage journalier ML1'!$B$6='suivi tunnel'!A1264,'Dosage journalier ML1'!$B$7='suivi tunnel'!B1264),'Dosage journalier ML1'!$B$29,0)</f>
        <v>0</v>
      </c>
      <c r="E1264" s="11">
        <f t="shared" ca="1" si="137"/>
        <v>0</v>
      </c>
      <c r="F1264" s="11">
        <f t="shared" ca="1" si="142"/>
        <v>0</v>
      </c>
      <c r="G1264" s="11">
        <f ca="1">IF(AND('Dosage journalier ML1'!$B$6='suivi tunnel'!A1264,'Dosage journalier ML1'!$B$7='suivi tunnel'!B1264),'Dosage journalier ML1'!$B$23,0)</f>
        <v>0</v>
      </c>
      <c r="H1264" s="11">
        <f ca="1">IF(AND('Dosage journalier ML1'!$B$6='suivi tunnel'!A1264,'Dosage journalier ML1'!$B$7='suivi tunnel'!B1264),'Dosage journalier ML1'!$B$22,0)</f>
        <v>0</v>
      </c>
      <c r="I1264" s="11">
        <f ca="1">IF(AND('Dosage journalier ML1'!$B$6='suivi tunnel'!A1264,'Dosage journalier ML1'!$B$7='suivi tunnel'!B1264),'Dosage journalier ML1'!$B$38,0)</f>
        <v>0</v>
      </c>
      <c r="J1264" s="11">
        <f ca="1">IF(AND('Dosage journalier ML1'!$B$6='suivi tunnel'!A1264,'Dosage journalier ML1'!$B$7='suivi tunnel'!B1264),'Dosage journalier ML1'!$B$39,0)</f>
        <v>0</v>
      </c>
      <c r="K1264" s="125">
        <f t="shared" ca="1" si="138"/>
        <v>0</v>
      </c>
      <c r="L1264" s="24">
        <f ca="1">IF(AND('Dosage journalier ML1'!$B$6='suivi tunnel'!A1264,'Dosage journalier ML1'!$B$7='suivi tunnel'!B1264),'Dosage journalier ML1'!$B$24,0)</f>
        <v>0</v>
      </c>
      <c r="M1264" s="6">
        <f ca="1">IF(AND('Dosage journalier ML1'!$B$6='suivi tunnel'!A1264,'Dosage journalier ML1'!$B$7='suivi tunnel'!B1264),'Dosage journalier ML1'!$B$46,0)</f>
        <v>0</v>
      </c>
      <c r="N1264" s="104">
        <f ca="1">IF(AND('Dosage journalier ML1'!$B$6='suivi tunnel'!A1264,'Dosage journalier ML1'!$B$7='suivi tunnel'!B1264),'Dosage journalier ML1'!$B$59,0)</f>
        <v>0</v>
      </c>
      <c r="O1264" s="114">
        <f ca="1">IF(AND('Dosage journalier ML1'!$B$6='suivi tunnel'!A1264,'Dosage journalier ML1'!$B$7='suivi tunnel'!B1264),'Dosage journalier ML1'!$B$69,0)</f>
        <v>0</v>
      </c>
      <c r="P1264" s="25">
        <f t="shared" ca="1" si="140"/>
        <v>0</v>
      </c>
      <c r="Q1264" s="25">
        <f t="shared" ca="1" si="141"/>
        <v>0</v>
      </c>
      <c r="R1264" s="26">
        <f ca="1">IF(AND('Dosage journalier ML1'!$B$6='suivi tunnel'!A1264,'Dosage journalier ML1'!$B$7='suivi tunnel'!B1264),'Dosage journalier ML1'!$B$55,0)</f>
        <v>0</v>
      </c>
      <c r="S1264" s="26">
        <f ca="1">IF(AND('Dosage journalier ML1'!$B$6='suivi tunnel'!A1264,'Dosage journalier ML1'!$B$7='suivi tunnel'!B1264),'Dosage journalier ML1'!$B$54,0)</f>
        <v>0</v>
      </c>
      <c r="T1264" s="26">
        <f ca="1">IF(AND('Dosage journalier ML1'!$B$6='suivi tunnel'!A1264,'Dosage journalier ML1'!$B$7='suivi tunnel'!B1264),'Dosage journalier ML1'!$B$75,0)</f>
        <v>0</v>
      </c>
      <c r="U1264" s="121">
        <f t="shared" ca="1" si="139"/>
        <v>0</v>
      </c>
      <c r="V1264" s="38">
        <f ca="1">IF(AND('Dosage journalier ML1'!$B$6='suivi tunnel'!A1264,'Dosage journalier ML1'!$B$7='suivi tunnel'!B1264),'Dosage journalier ML1'!$B$56,0)</f>
        <v>0</v>
      </c>
      <c r="W1264" s="126">
        <f t="shared" ca="1" si="135"/>
        <v>0</v>
      </c>
      <c r="X1264" s="150">
        <f ca="1">IF(AND('Dosage journalier ML1'!$B$6='suivi tunnel'!A1264,'Dosage journalier ML1'!$B$7='suivi tunnel'!B1264),'Dosage journalier ML1'!$C$87,0)</f>
        <v>0</v>
      </c>
      <c r="Y1264" s="40">
        <f ca="1">IF(AND('Dosage journalier ML1'!$B$6='suivi tunnel'!A1264,'Dosage journalier ML1'!$B$7='suivi tunnel'!B1264),'Dosage journalier ML1'!$C$93,0)</f>
        <v>0</v>
      </c>
      <c r="Z1264" s="40">
        <f ca="1">IF(AND('Dosage journalier ML1'!$B$6='suivi tunnel'!A1264,'Dosage journalier ML1'!$B$7='suivi tunnel'!B1264),'Dosage journalier ML1'!$C$100,0)</f>
        <v>0</v>
      </c>
      <c r="AA1264" s="40">
        <f ca="1">IF(AND('Dosage journalier ML1'!$B$6='suivi tunnel'!A1264,'Dosage journalier ML1'!$B$7='suivi tunnel'!B1264),'Dosage journalier ML1'!$C$109,0)</f>
        <v>0</v>
      </c>
      <c r="AB1264" s="41">
        <f ca="1">IF(AND('Dosage journalier ML1'!$B$6='suivi tunnel'!A1264,'Dosage journalier ML1'!$B$7='suivi tunnel'!B1264),'Dosage journalier ML1'!$C$114,0)</f>
        <v>0</v>
      </c>
      <c r="AC1264" s="48">
        <f ca="1">IF(AND('Dosage journalier ML1'!$B$6='suivi tunnel'!A1264,'Dosage journalier ML1'!$B$7='suivi tunnel'!B1264),'Dosage journalier ML1'!$B$120,0)</f>
        <v>0</v>
      </c>
      <c r="AD1264" s="49">
        <f ca="1">IF(AND('Dosage journalier ML1'!$B$6='suivi tunnel'!A1264,'Dosage journalier ML1'!$B$7='suivi tunnel'!B1264),'Dosage journalier ML1'!$B$121,0)</f>
        <v>0</v>
      </c>
      <c r="AE1264" s="49">
        <f ca="1">IF(AND('Dosage journalier ML1'!$B$6='suivi tunnel'!A1264,'Dosage journalier ML1'!$B$7='suivi tunnel'!B1264),'Dosage journalier ML1'!$B$122,0)</f>
        <v>0</v>
      </c>
      <c r="AF1264" s="49">
        <f ca="1">IF(AND('Dosage journalier ML1'!$B$6='suivi tunnel'!A1264,'Dosage journalier ML1'!$B$7='suivi tunnel'!B1264),'Dosage journalier ML1'!$B$139,0)</f>
        <v>0</v>
      </c>
      <c r="AG1264" s="49">
        <f t="shared" ca="1" si="134"/>
        <v>0</v>
      </c>
      <c r="AH1264" s="108">
        <f ca="1">IF(AND('Dosage journalier ML1'!$B$6='suivi tunnel'!A1264,'Dosage journalier ML1'!$B$7='suivi tunnel'!B1264),'Dosage journalier ML1'!$B$153,0)</f>
        <v>0</v>
      </c>
      <c r="AJ1264" s="80">
        <f ca="1">IF(AND('Dosage journalier ML1'!$B$6='suivi tunnel'!A1264,'Dosage journalier ML1'!$B$7='suivi tunnel'!B1264),'Dosage journalier ML1'!$B$156,0)</f>
        <v>0</v>
      </c>
      <c r="AK1264" s="56">
        <f ca="1">IF(AND('Dosage journalier ML1'!$B$6='suivi tunnel'!A1264,'Dosage journalier ML1'!$B$7='suivi tunnel'!B1264),'Dosage journalier ML1'!$B$162,0)</f>
        <v>0</v>
      </c>
      <c r="AL1264" s="111">
        <f ca="1">IF(AND('Dosage journalier ML1'!$B$6='suivi tunnel'!A1264,'Dosage journalier ML1'!$B$7='suivi tunnel'!B1264),'Dosage journalier ML1'!$B$126,0)</f>
        <v>0</v>
      </c>
      <c r="AM1264" s="111">
        <f ca="1">IF(AND('Dosage journalier ML1'!$B$6='suivi tunnel'!A1264,'Dosage journalier ML1'!$B$7='suivi tunnel'!B1264),'Dosage journalier ML1'!$B$127,0)</f>
        <v>0</v>
      </c>
      <c r="AN1264" s="60">
        <f t="shared" ca="1" si="136"/>
        <v>0</v>
      </c>
      <c r="AO1264" s="61">
        <f ca="1">IF(AND('Dosage journalier ML1'!$B$6='suivi tunnel'!A1264,'Dosage journalier ML1'!$B$7='suivi tunnel'!B1264),'Dosage journalier ML1'!$B$134,0)</f>
        <v>0</v>
      </c>
      <c r="AS1264" s="151">
        <v>300</v>
      </c>
      <c r="AT1264" s="151">
        <v>400</v>
      </c>
      <c r="AU1264" s="151">
        <v>20</v>
      </c>
      <c r="AV1264" s="151">
        <v>25</v>
      </c>
      <c r="AW1264" s="151">
        <v>7</v>
      </c>
      <c r="AX1264" s="151">
        <v>10</v>
      </c>
      <c r="AY1264" s="151">
        <v>2.7</v>
      </c>
      <c r="AZ1264" s="151">
        <v>3.3</v>
      </c>
      <c r="BA1264" s="151">
        <v>2</v>
      </c>
      <c r="BB1264" s="151">
        <v>2</v>
      </c>
      <c r="BC1264" s="151">
        <v>12</v>
      </c>
      <c r="BD1264" s="151">
        <v>50</v>
      </c>
      <c r="BE1264" s="151">
        <v>100</v>
      </c>
      <c r="BF1264" s="151">
        <v>11</v>
      </c>
      <c r="BG1264" s="151">
        <v>30</v>
      </c>
      <c r="BH1264" s="151">
        <v>50</v>
      </c>
      <c r="BI1264" s="151">
        <v>42</v>
      </c>
      <c r="BJ1264" s="151">
        <v>50</v>
      </c>
      <c r="BK1264" s="151">
        <v>8</v>
      </c>
      <c r="BL1264" s="151">
        <v>12</v>
      </c>
      <c r="BM1264" s="151">
        <v>5</v>
      </c>
      <c r="BN1264" s="151">
        <v>10</v>
      </c>
      <c r="BO1264" s="151">
        <v>36</v>
      </c>
      <c r="BP1264" s="151">
        <v>41</v>
      </c>
      <c r="BQ1264" s="151">
        <v>2.4</v>
      </c>
    </row>
    <row r="1265" spans="1:69" x14ac:dyDescent="0.25">
      <c r="A1265" s="154"/>
      <c r="C1265" s="23">
        <f ca="1">IF(AND('Dosage journalier ML1'!$B$6='suivi tunnel'!A1265,'Dosage journalier ML1'!$B$7='suivi tunnel'!B1265),'Dosage journalier ML1'!$B$27,0)</f>
        <v>0</v>
      </c>
      <c r="D1265" s="11">
        <f ca="1">IF(AND('Dosage journalier ML1'!$B$6='suivi tunnel'!A1265,'Dosage journalier ML1'!$B$7='suivi tunnel'!B1265),'Dosage journalier ML1'!$B$29,0)</f>
        <v>0</v>
      </c>
      <c r="E1265" s="11">
        <f t="shared" ca="1" si="137"/>
        <v>0</v>
      </c>
      <c r="F1265" s="11">
        <f t="shared" ca="1" si="142"/>
        <v>0</v>
      </c>
      <c r="G1265" s="11">
        <f ca="1">IF(AND('Dosage journalier ML1'!$B$6='suivi tunnel'!A1265,'Dosage journalier ML1'!$B$7='suivi tunnel'!B1265),'Dosage journalier ML1'!$B$23,0)</f>
        <v>0</v>
      </c>
      <c r="H1265" s="11">
        <f ca="1">IF(AND('Dosage journalier ML1'!$B$6='suivi tunnel'!A1265,'Dosage journalier ML1'!$B$7='suivi tunnel'!B1265),'Dosage journalier ML1'!$B$22,0)</f>
        <v>0</v>
      </c>
      <c r="I1265" s="11">
        <f ca="1">IF(AND('Dosage journalier ML1'!$B$6='suivi tunnel'!A1265,'Dosage journalier ML1'!$B$7='suivi tunnel'!B1265),'Dosage journalier ML1'!$B$38,0)</f>
        <v>0</v>
      </c>
      <c r="J1265" s="11">
        <f ca="1">IF(AND('Dosage journalier ML1'!$B$6='suivi tunnel'!A1265,'Dosage journalier ML1'!$B$7='suivi tunnel'!B1265),'Dosage journalier ML1'!$B$39,0)</f>
        <v>0</v>
      </c>
      <c r="K1265" s="125">
        <f t="shared" ca="1" si="138"/>
        <v>0</v>
      </c>
      <c r="L1265" s="24">
        <f ca="1">IF(AND('Dosage journalier ML1'!$B$6='suivi tunnel'!A1265,'Dosage journalier ML1'!$B$7='suivi tunnel'!B1265),'Dosage journalier ML1'!$B$24,0)</f>
        <v>0</v>
      </c>
      <c r="M1265" s="6">
        <f ca="1">IF(AND('Dosage journalier ML1'!$B$6='suivi tunnel'!A1265,'Dosage journalier ML1'!$B$7='suivi tunnel'!B1265),'Dosage journalier ML1'!$B$46,0)</f>
        <v>0</v>
      </c>
      <c r="N1265" s="104">
        <f ca="1">IF(AND('Dosage journalier ML1'!$B$6='suivi tunnel'!A1265,'Dosage journalier ML1'!$B$7='suivi tunnel'!B1265),'Dosage journalier ML1'!$B$59,0)</f>
        <v>0</v>
      </c>
      <c r="O1265" s="114">
        <f ca="1">IF(AND('Dosage journalier ML1'!$B$6='suivi tunnel'!A1265,'Dosage journalier ML1'!$B$7='suivi tunnel'!B1265),'Dosage journalier ML1'!$B$69,0)</f>
        <v>0</v>
      </c>
      <c r="P1265" s="25">
        <f t="shared" ca="1" si="140"/>
        <v>0</v>
      </c>
      <c r="Q1265" s="25">
        <f t="shared" ca="1" si="141"/>
        <v>0</v>
      </c>
      <c r="R1265" s="26">
        <f ca="1">IF(AND('Dosage journalier ML1'!$B$6='suivi tunnel'!A1265,'Dosage journalier ML1'!$B$7='suivi tunnel'!B1265),'Dosage journalier ML1'!$B$55,0)</f>
        <v>0</v>
      </c>
      <c r="S1265" s="26">
        <f ca="1">IF(AND('Dosage journalier ML1'!$B$6='suivi tunnel'!A1265,'Dosage journalier ML1'!$B$7='suivi tunnel'!B1265),'Dosage journalier ML1'!$B$54,0)</f>
        <v>0</v>
      </c>
      <c r="T1265" s="26">
        <f ca="1">IF(AND('Dosage journalier ML1'!$B$6='suivi tunnel'!A1265,'Dosage journalier ML1'!$B$7='suivi tunnel'!B1265),'Dosage journalier ML1'!$B$75,0)</f>
        <v>0</v>
      </c>
      <c r="U1265" s="121">
        <f t="shared" ca="1" si="139"/>
        <v>0</v>
      </c>
      <c r="V1265" s="38">
        <f ca="1">IF(AND('Dosage journalier ML1'!$B$6='suivi tunnel'!A1265,'Dosage journalier ML1'!$B$7='suivi tunnel'!B1265),'Dosage journalier ML1'!$B$56,0)</f>
        <v>0</v>
      </c>
      <c r="W1265" s="126">
        <f t="shared" ca="1" si="135"/>
        <v>0</v>
      </c>
      <c r="X1265" s="150">
        <f ca="1">IF(AND('Dosage journalier ML1'!$B$6='suivi tunnel'!A1265,'Dosage journalier ML1'!$B$7='suivi tunnel'!B1265),'Dosage journalier ML1'!$C$87,0)</f>
        <v>0</v>
      </c>
      <c r="Y1265" s="40">
        <f ca="1">IF(AND('Dosage journalier ML1'!$B$6='suivi tunnel'!A1265,'Dosage journalier ML1'!$B$7='suivi tunnel'!B1265),'Dosage journalier ML1'!$C$93,0)</f>
        <v>0</v>
      </c>
      <c r="Z1265" s="40">
        <f ca="1">IF(AND('Dosage journalier ML1'!$B$6='suivi tunnel'!A1265,'Dosage journalier ML1'!$B$7='suivi tunnel'!B1265),'Dosage journalier ML1'!$C$100,0)</f>
        <v>0</v>
      </c>
      <c r="AA1265" s="40">
        <f ca="1">IF(AND('Dosage journalier ML1'!$B$6='suivi tunnel'!A1265,'Dosage journalier ML1'!$B$7='suivi tunnel'!B1265),'Dosage journalier ML1'!$C$109,0)</f>
        <v>0</v>
      </c>
      <c r="AB1265" s="41">
        <f ca="1">IF(AND('Dosage journalier ML1'!$B$6='suivi tunnel'!A1265,'Dosage journalier ML1'!$B$7='suivi tunnel'!B1265),'Dosage journalier ML1'!$C$114,0)</f>
        <v>0</v>
      </c>
      <c r="AC1265" s="48">
        <f ca="1">IF(AND('Dosage journalier ML1'!$B$6='suivi tunnel'!A1265,'Dosage journalier ML1'!$B$7='suivi tunnel'!B1265),'Dosage journalier ML1'!$B$120,0)</f>
        <v>0</v>
      </c>
      <c r="AD1265" s="49">
        <f ca="1">IF(AND('Dosage journalier ML1'!$B$6='suivi tunnel'!A1265,'Dosage journalier ML1'!$B$7='suivi tunnel'!B1265),'Dosage journalier ML1'!$B$121,0)</f>
        <v>0</v>
      </c>
      <c r="AE1265" s="49">
        <f ca="1">IF(AND('Dosage journalier ML1'!$B$6='suivi tunnel'!A1265,'Dosage journalier ML1'!$B$7='suivi tunnel'!B1265),'Dosage journalier ML1'!$B$122,0)</f>
        <v>0</v>
      </c>
      <c r="AF1265" s="49">
        <f ca="1">IF(AND('Dosage journalier ML1'!$B$6='suivi tunnel'!A1265,'Dosage journalier ML1'!$B$7='suivi tunnel'!B1265),'Dosage journalier ML1'!$B$139,0)</f>
        <v>0</v>
      </c>
      <c r="AG1265" s="49">
        <f t="shared" ca="1" si="134"/>
        <v>0</v>
      </c>
      <c r="AH1265" s="108">
        <f ca="1">IF(AND('Dosage journalier ML1'!$B$6='suivi tunnel'!A1265,'Dosage journalier ML1'!$B$7='suivi tunnel'!B1265),'Dosage journalier ML1'!$B$153,0)</f>
        <v>0</v>
      </c>
      <c r="AJ1265" s="80">
        <f ca="1">IF(AND('Dosage journalier ML1'!$B$6='suivi tunnel'!A1265,'Dosage journalier ML1'!$B$7='suivi tunnel'!B1265),'Dosage journalier ML1'!$B$156,0)</f>
        <v>0</v>
      </c>
      <c r="AK1265" s="56">
        <f ca="1">IF(AND('Dosage journalier ML1'!$B$6='suivi tunnel'!A1265,'Dosage journalier ML1'!$B$7='suivi tunnel'!B1265),'Dosage journalier ML1'!$B$162,0)</f>
        <v>0</v>
      </c>
      <c r="AL1265" s="111">
        <f ca="1">IF(AND('Dosage journalier ML1'!$B$6='suivi tunnel'!A1265,'Dosage journalier ML1'!$B$7='suivi tunnel'!B1265),'Dosage journalier ML1'!$B$126,0)</f>
        <v>0</v>
      </c>
      <c r="AM1265" s="111">
        <f ca="1">IF(AND('Dosage journalier ML1'!$B$6='suivi tunnel'!A1265,'Dosage journalier ML1'!$B$7='suivi tunnel'!B1265),'Dosage journalier ML1'!$B$127,0)</f>
        <v>0</v>
      </c>
      <c r="AN1265" s="60">
        <f t="shared" ca="1" si="136"/>
        <v>0</v>
      </c>
      <c r="AO1265" s="61">
        <f ca="1">IF(AND('Dosage journalier ML1'!$B$6='suivi tunnel'!A1265,'Dosage journalier ML1'!$B$7='suivi tunnel'!B1265),'Dosage journalier ML1'!$B$134,0)</f>
        <v>0</v>
      </c>
      <c r="AS1265" s="151">
        <v>300</v>
      </c>
      <c r="AT1265" s="151">
        <v>400</v>
      </c>
      <c r="AU1265" s="151">
        <v>20</v>
      </c>
      <c r="AV1265" s="151">
        <v>25</v>
      </c>
      <c r="AW1265" s="151">
        <v>7</v>
      </c>
      <c r="AX1265" s="151">
        <v>10</v>
      </c>
      <c r="AY1265" s="151">
        <v>2.7</v>
      </c>
      <c r="AZ1265" s="151">
        <v>3.3</v>
      </c>
      <c r="BA1265" s="151">
        <v>2</v>
      </c>
      <c r="BB1265" s="151">
        <v>2</v>
      </c>
      <c r="BC1265" s="151">
        <v>12</v>
      </c>
      <c r="BD1265" s="151">
        <v>50</v>
      </c>
      <c r="BE1265" s="151">
        <v>100</v>
      </c>
      <c r="BF1265" s="151">
        <v>11</v>
      </c>
      <c r="BG1265" s="151">
        <v>30</v>
      </c>
      <c r="BH1265" s="151">
        <v>50</v>
      </c>
      <c r="BI1265" s="151">
        <v>42</v>
      </c>
      <c r="BJ1265" s="151">
        <v>50</v>
      </c>
      <c r="BK1265" s="151">
        <v>8</v>
      </c>
      <c r="BL1265" s="151">
        <v>12</v>
      </c>
      <c r="BM1265" s="151">
        <v>5</v>
      </c>
      <c r="BN1265" s="151">
        <v>10</v>
      </c>
      <c r="BO1265" s="151">
        <v>36</v>
      </c>
      <c r="BP1265" s="151">
        <v>41</v>
      </c>
      <c r="BQ1265" s="151">
        <v>2.4</v>
      </c>
    </row>
    <row r="1266" spans="1:69" x14ac:dyDescent="0.25">
      <c r="A1266" s="154"/>
      <c r="C1266" s="23">
        <f ca="1">IF(AND('Dosage journalier ML1'!$B$6='suivi tunnel'!A1266,'Dosage journalier ML1'!$B$7='suivi tunnel'!B1266),'Dosage journalier ML1'!$B$27,0)</f>
        <v>0</v>
      </c>
      <c r="D1266" s="11">
        <f ca="1">IF(AND('Dosage journalier ML1'!$B$6='suivi tunnel'!A1266,'Dosage journalier ML1'!$B$7='suivi tunnel'!B1266),'Dosage journalier ML1'!$B$29,0)</f>
        <v>0</v>
      </c>
      <c r="E1266" s="11">
        <f t="shared" ca="1" si="137"/>
        <v>0</v>
      </c>
      <c r="F1266" s="11">
        <f t="shared" ca="1" si="142"/>
        <v>0</v>
      </c>
      <c r="G1266" s="11">
        <f ca="1">IF(AND('Dosage journalier ML1'!$B$6='suivi tunnel'!A1266,'Dosage journalier ML1'!$B$7='suivi tunnel'!B1266),'Dosage journalier ML1'!$B$23,0)</f>
        <v>0</v>
      </c>
      <c r="H1266" s="11">
        <f ca="1">IF(AND('Dosage journalier ML1'!$B$6='suivi tunnel'!A1266,'Dosage journalier ML1'!$B$7='suivi tunnel'!B1266),'Dosage journalier ML1'!$B$22,0)</f>
        <v>0</v>
      </c>
      <c r="I1266" s="11">
        <f ca="1">IF(AND('Dosage journalier ML1'!$B$6='suivi tunnel'!A1266,'Dosage journalier ML1'!$B$7='suivi tunnel'!B1266),'Dosage journalier ML1'!$B$38,0)</f>
        <v>0</v>
      </c>
      <c r="J1266" s="11">
        <f ca="1">IF(AND('Dosage journalier ML1'!$B$6='suivi tunnel'!A1266,'Dosage journalier ML1'!$B$7='suivi tunnel'!B1266),'Dosage journalier ML1'!$B$39,0)</f>
        <v>0</v>
      </c>
      <c r="K1266" s="125">
        <f t="shared" ca="1" si="138"/>
        <v>0</v>
      </c>
      <c r="L1266" s="24">
        <f ca="1">IF(AND('Dosage journalier ML1'!$B$6='suivi tunnel'!A1266,'Dosage journalier ML1'!$B$7='suivi tunnel'!B1266),'Dosage journalier ML1'!$B$24,0)</f>
        <v>0</v>
      </c>
      <c r="M1266" s="6">
        <f ca="1">IF(AND('Dosage journalier ML1'!$B$6='suivi tunnel'!A1266,'Dosage journalier ML1'!$B$7='suivi tunnel'!B1266),'Dosage journalier ML1'!$B$46,0)</f>
        <v>0</v>
      </c>
      <c r="N1266" s="104">
        <f ca="1">IF(AND('Dosage journalier ML1'!$B$6='suivi tunnel'!A1266,'Dosage journalier ML1'!$B$7='suivi tunnel'!B1266),'Dosage journalier ML1'!$B$59,0)</f>
        <v>0</v>
      </c>
      <c r="O1266" s="114">
        <f ca="1">IF(AND('Dosage journalier ML1'!$B$6='suivi tunnel'!A1266,'Dosage journalier ML1'!$B$7='suivi tunnel'!B1266),'Dosage journalier ML1'!$B$69,0)</f>
        <v>0</v>
      </c>
      <c r="P1266" s="25">
        <f t="shared" ca="1" si="140"/>
        <v>0</v>
      </c>
      <c r="Q1266" s="25">
        <f t="shared" ca="1" si="141"/>
        <v>0</v>
      </c>
      <c r="R1266" s="26">
        <f ca="1">IF(AND('Dosage journalier ML1'!$B$6='suivi tunnel'!A1266,'Dosage journalier ML1'!$B$7='suivi tunnel'!B1266),'Dosage journalier ML1'!$B$55,0)</f>
        <v>0</v>
      </c>
      <c r="S1266" s="26">
        <f ca="1">IF(AND('Dosage journalier ML1'!$B$6='suivi tunnel'!A1266,'Dosage journalier ML1'!$B$7='suivi tunnel'!B1266),'Dosage journalier ML1'!$B$54,0)</f>
        <v>0</v>
      </c>
      <c r="T1266" s="26">
        <f ca="1">IF(AND('Dosage journalier ML1'!$B$6='suivi tunnel'!A1266,'Dosage journalier ML1'!$B$7='suivi tunnel'!B1266),'Dosage journalier ML1'!$B$75,0)</f>
        <v>0</v>
      </c>
      <c r="U1266" s="121">
        <f t="shared" ca="1" si="139"/>
        <v>0</v>
      </c>
      <c r="V1266" s="38">
        <f ca="1">IF(AND('Dosage journalier ML1'!$B$6='suivi tunnel'!A1266,'Dosage journalier ML1'!$B$7='suivi tunnel'!B1266),'Dosage journalier ML1'!$B$56,0)</f>
        <v>0</v>
      </c>
      <c r="W1266" s="126">
        <f t="shared" ca="1" si="135"/>
        <v>0</v>
      </c>
      <c r="X1266" s="150">
        <f ca="1">IF(AND('Dosage journalier ML1'!$B$6='suivi tunnel'!A1266,'Dosage journalier ML1'!$B$7='suivi tunnel'!B1266),'Dosage journalier ML1'!$C$87,0)</f>
        <v>0</v>
      </c>
      <c r="Y1266" s="40">
        <f ca="1">IF(AND('Dosage journalier ML1'!$B$6='suivi tunnel'!A1266,'Dosage journalier ML1'!$B$7='suivi tunnel'!B1266),'Dosage journalier ML1'!$C$93,0)</f>
        <v>0</v>
      </c>
      <c r="Z1266" s="40">
        <f ca="1">IF(AND('Dosage journalier ML1'!$B$6='suivi tunnel'!A1266,'Dosage journalier ML1'!$B$7='suivi tunnel'!B1266),'Dosage journalier ML1'!$C$100,0)</f>
        <v>0</v>
      </c>
      <c r="AA1266" s="40">
        <f ca="1">IF(AND('Dosage journalier ML1'!$B$6='suivi tunnel'!A1266,'Dosage journalier ML1'!$B$7='suivi tunnel'!B1266),'Dosage journalier ML1'!$C$109,0)</f>
        <v>0</v>
      </c>
      <c r="AB1266" s="41">
        <f ca="1">IF(AND('Dosage journalier ML1'!$B$6='suivi tunnel'!A1266,'Dosage journalier ML1'!$B$7='suivi tunnel'!B1266),'Dosage journalier ML1'!$C$114,0)</f>
        <v>0</v>
      </c>
      <c r="AC1266" s="48">
        <f ca="1">IF(AND('Dosage journalier ML1'!$B$6='suivi tunnel'!A1266,'Dosage journalier ML1'!$B$7='suivi tunnel'!B1266),'Dosage journalier ML1'!$B$120,0)</f>
        <v>0</v>
      </c>
      <c r="AD1266" s="49">
        <f ca="1">IF(AND('Dosage journalier ML1'!$B$6='suivi tunnel'!A1266,'Dosage journalier ML1'!$B$7='suivi tunnel'!B1266),'Dosage journalier ML1'!$B$121,0)</f>
        <v>0</v>
      </c>
      <c r="AE1266" s="49">
        <f ca="1">IF(AND('Dosage journalier ML1'!$B$6='suivi tunnel'!A1266,'Dosage journalier ML1'!$B$7='suivi tunnel'!B1266),'Dosage journalier ML1'!$B$122,0)</f>
        <v>0</v>
      </c>
      <c r="AF1266" s="49">
        <f ca="1">IF(AND('Dosage journalier ML1'!$B$6='suivi tunnel'!A1266,'Dosage journalier ML1'!$B$7='suivi tunnel'!B1266),'Dosage journalier ML1'!$B$139,0)</f>
        <v>0</v>
      </c>
      <c r="AG1266" s="49">
        <f t="shared" ca="1" si="134"/>
        <v>0</v>
      </c>
      <c r="AH1266" s="108">
        <f ca="1">IF(AND('Dosage journalier ML1'!$B$6='suivi tunnel'!A1266,'Dosage journalier ML1'!$B$7='suivi tunnel'!B1266),'Dosage journalier ML1'!$B$153,0)</f>
        <v>0</v>
      </c>
      <c r="AJ1266" s="80">
        <f ca="1">IF(AND('Dosage journalier ML1'!$B$6='suivi tunnel'!A1266,'Dosage journalier ML1'!$B$7='suivi tunnel'!B1266),'Dosage journalier ML1'!$B$156,0)</f>
        <v>0</v>
      </c>
      <c r="AK1266" s="56">
        <f ca="1">IF(AND('Dosage journalier ML1'!$B$6='suivi tunnel'!A1266,'Dosage journalier ML1'!$B$7='suivi tunnel'!B1266),'Dosage journalier ML1'!$B$162,0)</f>
        <v>0</v>
      </c>
      <c r="AL1266" s="111">
        <f ca="1">IF(AND('Dosage journalier ML1'!$B$6='suivi tunnel'!A1266,'Dosage journalier ML1'!$B$7='suivi tunnel'!B1266),'Dosage journalier ML1'!$B$126,0)</f>
        <v>0</v>
      </c>
      <c r="AM1266" s="111">
        <f ca="1">IF(AND('Dosage journalier ML1'!$B$6='suivi tunnel'!A1266,'Dosage journalier ML1'!$B$7='suivi tunnel'!B1266),'Dosage journalier ML1'!$B$127,0)</f>
        <v>0</v>
      </c>
      <c r="AN1266" s="60">
        <f t="shared" ca="1" si="136"/>
        <v>0</v>
      </c>
      <c r="AO1266" s="61">
        <f ca="1">IF(AND('Dosage journalier ML1'!$B$6='suivi tunnel'!A1266,'Dosage journalier ML1'!$B$7='suivi tunnel'!B1266),'Dosage journalier ML1'!$B$134,0)</f>
        <v>0</v>
      </c>
      <c r="AS1266" s="151">
        <v>300</v>
      </c>
      <c r="AT1266" s="151">
        <v>400</v>
      </c>
      <c r="AU1266" s="151">
        <v>20</v>
      </c>
      <c r="AV1266" s="151">
        <v>25</v>
      </c>
      <c r="AW1266" s="151">
        <v>7</v>
      </c>
      <c r="AX1266" s="151">
        <v>10</v>
      </c>
      <c r="AY1266" s="151">
        <v>2.7</v>
      </c>
      <c r="AZ1266" s="151">
        <v>3.3</v>
      </c>
      <c r="BA1266" s="151">
        <v>2</v>
      </c>
      <c r="BB1266" s="151">
        <v>2</v>
      </c>
      <c r="BC1266" s="151">
        <v>12</v>
      </c>
      <c r="BD1266" s="151">
        <v>50</v>
      </c>
      <c r="BE1266" s="151">
        <v>100</v>
      </c>
      <c r="BF1266" s="151">
        <v>11</v>
      </c>
      <c r="BG1266" s="151">
        <v>30</v>
      </c>
      <c r="BH1266" s="151">
        <v>50</v>
      </c>
      <c r="BI1266" s="151">
        <v>42</v>
      </c>
      <c r="BJ1266" s="151">
        <v>50</v>
      </c>
      <c r="BK1266" s="151">
        <v>8</v>
      </c>
      <c r="BL1266" s="151">
        <v>12</v>
      </c>
      <c r="BM1266" s="151">
        <v>5</v>
      </c>
      <c r="BN1266" s="151">
        <v>10</v>
      </c>
      <c r="BO1266" s="151">
        <v>36</v>
      </c>
      <c r="BP1266" s="151">
        <v>41</v>
      </c>
      <c r="BQ1266" s="151">
        <v>2.4</v>
      </c>
    </row>
    <row r="1267" spans="1:69" x14ac:dyDescent="0.25">
      <c r="A1267" s="154"/>
      <c r="C1267" s="23">
        <f ca="1">IF(AND('Dosage journalier ML1'!$B$6='suivi tunnel'!A1267,'Dosage journalier ML1'!$B$7='suivi tunnel'!B1267),'Dosage journalier ML1'!$B$27,0)</f>
        <v>0</v>
      </c>
      <c r="D1267" s="11">
        <f ca="1">IF(AND('Dosage journalier ML1'!$B$6='suivi tunnel'!A1267,'Dosage journalier ML1'!$B$7='suivi tunnel'!B1267),'Dosage journalier ML1'!$B$29,0)</f>
        <v>0</v>
      </c>
      <c r="E1267" s="11">
        <f t="shared" ca="1" si="137"/>
        <v>0</v>
      </c>
      <c r="F1267" s="11">
        <f t="shared" ca="1" si="142"/>
        <v>0</v>
      </c>
      <c r="G1267" s="11">
        <f ca="1">IF(AND('Dosage journalier ML1'!$B$6='suivi tunnel'!A1267,'Dosage journalier ML1'!$B$7='suivi tunnel'!B1267),'Dosage journalier ML1'!$B$23,0)</f>
        <v>0</v>
      </c>
      <c r="H1267" s="11">
        <f ca="1">IF(AND('Dosage journalier ML1'!$B$6='suivi tunnel'!A1267,'Dosage journalier ML1'!$B$7='suivi tunnel'!B1267),'Dosage journalier ML1'!$B$22,0)</f>
        <v>0</v>
      </c>
      <c r="I1267" s="11">
        <f ca="1">IF(AND('Dosage journalier ML1'!$B$6='suivi tunnel'!A1267,'Dosage journalier ML1'!$B$7='suivi tunnel'!B1267),'Dosage journalier ML1'!$B$38,0)</f>
        <v>0</v>
      </c>
      <c r="J1267" s="11">
        <f ca="1">IF(AND('Dosage journalier ML1'!$B$6='suivi tunnel'!A1267,'Dosage journalier ML1'!$B$7='suivi tunnel'!B1267),'Dosage journalier ML1'!$B$39,0)</f>
        <v>0</v>
      </c>
      <c r="K1267" s="125">
        <f t="shared" ca="1" si="138"/>
        <v>0</v>
      </c>
      <c r="L1267" s="24">
        <f ca="1">IF(AND('Dosage journalier ML1'!$B$6='suivi tunnel'!A1267,'Dosage journalier ML1'!$B$7='suivi tunnel'!B1267),'Dosage journalier ML1'!$B$24,0)</f>
        <v>0</v>
      </c>
      <c r="M1267" s="6">
        <f ca="1">IF(AND('Dosage journalier ML1'!$B$6='suivi tunnel'!A1267,'Dosage journalier ML1'!$B$7='suivi tunnel'!B1267),'Dosage journalier ML1'!$B$46,0)</f>
        <v>0</v>
      </c>
      <c r="N1267" s="104">
        <f ca="1">IF(AND('Dosage journalier ML1'!$B$6='suivi tunnel'!A1267,'Dosage journalier ML1'!$B$7='suivi tunnel'!B1267),'Dosage journalier ML1'!$B$59,0)</f>
        <v>0</v>
      </c>
      <c r="O1267" s="114">
        <f ca="1">IF(AND('Dosage journalier ML1'!$B$6='suivi tunnel'!A1267,'Dosage journalier ML1'!$B$7='suivi tunnel'!B1267),'Dosage journalier ML1'!$B$69,0)</f>
        <v>0</v>
      </c>
      <c r="P1267" s="25">
        <f t="shared" ca="1" si="140"/>
        <v>0</v>
      </c>
      <c r="Q1267" s="25">
        <f t="shared" ca="1" si="141"/>
        <v>0</v>
      </c>
      <c r="R1267" s="26">
        <f ca="1">IF(AND('Dosage journalier ML1'!$B$6='suivi tunnel'!A1267,'Dosage journalier ML1'!$B$7='suivi tunnel'!B1267),'Dosage journalier ML1'!$B$55,0)</f>
        <v>0</v>
      </c>
      <c r="S1267" s="26">
        <f ca="1">IF(AND('Dosage journalier ML1'!$B$6='suivi tunnel'!A1267,'Dosage journalier ML1'!$B$7='suivi tunnel'!B1267),'Dosage journalier ML1'!$B$54,0)</f>
        <v>0</v>
      </c>
      <c r="T1267" s="26">
        <f ca="1">IF(AND('Dosage journalier ML1'!$B$6='suivi tunnel'!A1267,'Dosage journalier ML1'!$B$7='suivi tunnel'!B1267),'Dosage journalier ML1'!$B$75,0)</f>
        <v>0</v>
      </c>
      <c r="U1267" s="121">
        <f t="shared" ca="1" si="139"/>
        <v>0</v>
      </c>
      <c r="V1267" s="38">
        <f ca="1">IF(AND('Dosage journalier ML1'!$B$6='suivi tunnel'!A1267,'Dosage journalier ML1'!$B$7='suivi tunnel'!B1267),'Dosage journalier ML1'!$B$56,0)</f>
        <v>0</v>
      </c>
      <c r="W1267" s="126">
        <f t="shared" ca="1" si="135"/>
        <v>0</v>
      </c>
      <c r="X1267" s="150">
        <f ca="1">IF(AND('Dosage journalier ML1'!$B$6='suivi tunnel'!A1267,'Dosage journalier ML1'!$B$7='suivi tunnel'!B1267),'Dosage journalier ML1'!$C$87,0)</f>
        <v>0</v>
      </c>
      <c r="Y1267" s="40">
        <f ca="1">IF(AND('Dosage journalier ML1'!$B$6='suivi tunnel'!A1267,'Dosage journalier ML1'!$B$7='suivi tunnel'!B1267),'Dosage journalier ML1'!$C$93,0)</f>
        <v>0</v>
      </c>
      <c r="Z1267" s="40">
        <f ca="1">IF(AND('Dosage journalier ML1'!$B$6='suivi tunnel'!A1267,'Dosage journalier ML1'!$B$7='suivi tunnel'!B1267),'Dosage journalier ML1'!$C$100,0)</f>
        <v>0</v>
      </c>
      <c r="AA1267" s="40">
        <f ca="1">IF(AND('Dosage journalier ML1'!$B$6='suivi tunnel'!A1267,'Dosage journalier ML1'!$B$7='suivi tunnel'!B1267),'Dosage journalier ML1'!$C$109,0)</f>
        <v>0</v>
      </c>
      <c r="AB1267" s="41">
        <f ca="1">IF(AND('Dosage journalier ML1'!$B$6='suivi tunnel'!A1267,'Dosage journalier ML1'!$B$7='suivi tunnel'!B1267),'Dosage journalier ML1'!$C$114,0)</f>
        <v>0</v>
      </c>
      <c r="AC1267" s="48">
        <f ca="1">IF(AND('Dosage journalier ML1'!$B$6='suivi tunnel'!A1267,'Dosage journalier ML1'!$B$7='suivi tunnel'!B1267),'Dosage journalier ML1'!$B$120,0)</f>
        <v>0</v>
      </c>
      <c r="AD1267" s="49">
        <f ca="1">IF(AND('Dosage journalier ML1'!$B$6='suivi tunnel'!A1267,'Dosage journalier ML1'!$B$7='suivi tunnel'!B1267),'Dosage journalier ML1'!$B$121,0)</f>
        <v>0</v>
      </c>
      <c r="AE1267" s="49">
        <f ca="1">IF(AND('Dosage journalier ML1'!$B$6='suivi tunnel'!A1267,'Dosage journalier ML1'!$B$7='suivi tunnel'!B1267),'Dosage journalier ML1'!$B$122,0)</f>
        <v>0</v>
      </c>
      <c r="AF1267" s="49">
        <f ca="1">IF(AND('Dosage journalier ML1'!$B$6='suivi tunnel'!A1267,'Dosage journalier ML1'!$B$7='suivi tunnel'!B1267),'Dosage journalier ML1'!$B$139,0)</f>
        <v>0</v>
      </c>
      <c r="AG1267" s="49">
        <f t="shared" ca="1" si="134"/>
        <v>0</v>
      </c>
      <c r="AH1267" s="108">
        <f ca="1">IF(AND('Dosage journalier ML1'!$B$6='suivi tunnel'!A1267,'Dosage journalier ML1'!$B$7='suivi tunnel'!B1267),'Dosage journalier ML1'!$B$153,0)</f>
        <v>0</v>
      </c>
      <c r="AJ1267" s="80">
        <f ca="1">IF(AND('Dosage journalier ML1'!$B$6='suivi tunnel'!A1267,'Dosage journalier ML1'!$B$7='suivi tunnel'!B1267),'Dosage journalier ML1'!$B$156,0)</f>
        <v>0</v>
      </c>
      <c r="AK1267" s="56">
        <f ca="1">IF(AND('Dosage journalier ML1'!$B$6='suivi tunnel'!A1267,'Dosage journalier ML1'!$B$7='suivi tunnel'!B1267),'Dosage journalier ML1'!$B$162,0)</f>
        <v>0</v>
      </c>
      <c r="AL1267" s="111">
        <f ca="1">IF(AND('Dosage journalier ML1'!$B$6='suivi tunnel'!A1267,'Dosage journalier ML1'!$B$7='suivi tunnel'!B1267),'Dosage journalier ML1'!$B$126,0)</f>
        <v>0</v>
      </c>
      <c r="AM1267" s="111">
        <f ca="1">IF(AND('Dosage journalier ML1'!$B$6='suivi tunnel'!A1267,'Dosage journalier ML1'!$B$7='suivi tunnel'!B1267),'Dosage journalier ML1'!$B$127,0)</f>
        <v>0</v>
      </c>
      <c r="AN1267" s="60">
        <f t="shared" ca="1" si="136"/>
        <v>0</v>
      </c>
      <c r="AO1267" s="61">
        <f ca="1">IF(AND('Dosage journalier ML1'!$B$6='suivi tunnel'!A1267,'Dosage journalier ML1'!$B$7='suivi tunnel'!B1267),'Dosage journalier ML1'!$B$134,0)</f>
        <v>0</v>
      </c>
      <c r="AS1267" s="151">
        <v>300</v>
      </c>
      <c r="AT1267" s="151">
        <v>400</v>
      </c>
      <c r="AU1267" s="151">
        <v>20</v>
      </c>
      <c r="AV1267" s="151">
        <v>25</v>
      </c>
      <c r="AW1267" s="151">
        <v>7</v>
      </c>
      <c r="AX1267" s="151">
        <v>10</v>
      </c>
      <c r="AY1267" s="151">
        <v>2.7</v>
      </c>
      <c r="AZ1267" s="151">
        <v>3.3</v>
      </c>
      <c r="BA1267" s="151">
        <v>2</v>
      </c>
      <c r="BB1267" s="151">
        <v>2</v>
      </c>
      <c r="BC1267" s="151">
        <v>12</v>
      </c>
      <c r="BD1267" s="151">
        <v>50</v>
      </c>
      <c r="BE1267" s="151">
        <v>100</v>
      </c>
      <c r="BF1267" s="151">
        <v>11</v>
      </c>
      <c r="BG1267" s="151">
        <v>30</v>
      </c>
      <c r="BH1267" s="151">
        <v>50</v>
      </c>
      <c r="BI1267" s="151">
        <v>42</v>
      </c>
      <c r="BJ1267" s="151">
        <v>50</v>
      </c>
      <c r="BK1267" s="151">
        <v>8</v>
      </c>
      <c r="BL1267" s="151">
        <v>12</v>
      </c>
      <c r="BM1267" s="151">
        <v>5</v>
      </c>
      <c r="BN1267" s="151">
        <v>10</v>
      </c>
      <c r="BO1267" s="151">
        <v>36</v>
      </c>
      <c r="BP1267" s="151">
        <v>41</v>
      </c>
      <c r="BQ1267" s="151">
        <v>2.4</v>
      </c>
    </row>
    <row r="1268" spans="1:69" x14ac:dyDescent="0.25">
      <c r="A1268" s="154"/>
      <c r="C1268" s="23">
        <f ca="1">IF(AND('Dosage journalier ML1'!$B$6='suivi tunnel'!A1268,'Dosage journalier ML1'!$B$7='suivi tunnel'!B1268),'Dosage journalier ML1'!$B$27,0)</f>
        <v>0</v>
      </c>
      <c r="D1268" s="11">
        <f ca="1">IF(AND('Dosage journalier ML1'!$B$6='suivi tunnel'!A1268,'Dosage journalier ML1'!$B$7='suivi tunnel'!B1268),'Dosage journalier ML1'!$B$29,0)</f>
        <v>0</v>
      </c>
      <c r="E1268" s="11">
        <f t="shared" ca="1" si="137"/>
        <v>0</v>
      </c>
      <c r="F1268" s="11">
        <f t="shared" ca="1" si="142"/>
        <v>0</v>
      </c>
      <c r="G1268" s="11">
        <f ca="1">IF(AND('Dosage journalier ML1'!$B$6='suivi tunnel'!A1268,'Dosage journalier ML1'!$B$7='suivi tunnel'!B1268),'Dosage journalier ML1'!$B$23,0)</f>
        <v>0</v>
      </c>
      <c r="H1268" s="11">
        <f ca="1">IF(AND('Dosage journalier ML1'!$B$6='suivi tunnel'!A1268,'Dosage journalier ML1'!$B$7='suivi tunnel'!B1268),'Dosage journalier ML1'!$B$22,0)</f>
        <v>0</v>
      </c>
      <c r="I1268" s="11">
        <f ca="1">IF(AND('Dosage journalier ML1'!$B$6='suivi tunnel'!A1268,'Dosage journalier ML1'!$B$7='suivi tunnel'!B1268),'Dosage journalier ML1'!$B$38,0)</f>
        <v>0</v>
      </c>
      <c r="J1268" s="11">
        <f ca="1">IF(AND('Dosage journalier ML1'!$B$6='suivi tunnel'!A1268,'Dosage journalier ML1'!$B$7='suivi tunnel'!B1268),'Dosage journalier ML1'!$B$39,0)</f>
        <v>0</v>
      </c>
      <c r="K1268" s="125">
        <f t="shared" ca="1" si="138"/>
        <v>0</v>
      </c>
      <c r="L1268" s="24">
        <f ca="1">IF(AND('Dosage journalier ML1'!$B$6='suivi tunnel'!A1268,'Dosage journalier ML1'!$B$7='suivi tunnel'!B1268),'Dosage journalier ML1'!$B$24,0)</f>
        <v>0</v>
      </c>
      <c r="M1268" s="6">
        <f ca="1">IF(AND('Dosage journalier ML1'!$B$6='suivi tunnel'!A1268,'Dosage journalier ML1'!$B$7='suivi tunnel'!B1268),'Dosage journalier ML1'!$B$46,0)</f>
        <v>0</v>
      </c>
      <c r="N1268" s="104">
        <f ca="1">IF(AND('Dosage journalier ML1'!$B$6='suivi tunnel'!A1268,'Dosage journalier ML1'!$B$7='suivi tunnel'!B1268),'Dosage journalier ML1'!$B$59,0)</f>
        <v>0</v>
      </c>
      <c r="O1268" s="114">
        <f ca="1">IF(AND('Dosage journalier ML1'!$B$6='suivi tunnel'!A1268,'Dosage journalier ML1'!$B$7='suivi tunnel'!B1268),'Dosage journalier ML1'!$B$69,0)</f>
        <v>0</v>
      </c>
      <c r="P1268" s="25">
        <f t="shared" ca="1" si="140"/>
        <v>0</v>
      </c>
      <c r="Q1268" s="25">
        <f t="shared" ca="1" si="141"/>
        <v>0</v>
      </c>
      <c r="R1268" s="26">
        <f ca="1">IF(AND('Dosage journalier ML1'!$B$6='suivi tunnel'!A1268,'Dosage journalier ML1'!$B$7='suivi tunnel'!B1268),'Dosage journalier ML1'!$B$55,0)</f>
        <v>0</v>
      </c>
      <c r="S1268" s="26">
        <f ca="1">IF(AND('Dosage journalier ML1'!$B$6='suivi tunnel'!A1268,'Dosage journalier ML1'!$B$7='suivi tunnel'!B1268),'Dosage journalier ML1'!$B$54,0)</f>
        <v>0</v>
      </c>
      <c r="T1268" s="26">
        <f ca="1">IF(AND('Dosage journalier ML1'!$B$6='suivi tunnel'!A1268,'Dosage journalier ML1'!$B$7='suivi tunnel'!B1268),'Dosage journalier ML1'!$B$75,0)</f>
        <v>0</v>
      </c>
      <c r="U1268" s="121">
        <f t="shared" ca="1" si="139"/>
        <v>0</v>
      </c>
      <c r="V1268" s="38">
        <f ca="1">IF(AND('Dosage journalier ML1'!$B$6='suivi tunnel'!A1268,'Dosage journalier ML1'!$B$7='suivi tunnel'!B1268),'Dosage journalier ML1'!$B$56,0)</f>
        <v>0</v>
      </c>
      <c r="W1268" s="126">
        <f t="shared" ca="1" si="135"/>
        <v>0</v>
      </c>
      <c r="X1268" s="150">
        <f ca="1">IF(AND('Dosage journalier ML1'!$B$6='suivi tunnel'!A1268,'Dosage journalier ML1'!$B$7='suivi tunnel'!B1268),'Dosage journalier ML1'!$C$87,0)</f>
        <v>0</v>
      </c>
      <c r="Y1268" s="40">
        <f ca="1">IF(AND('Dosage journalier ML1'!$B$6='suivi tunnel'!A1268,'Dosage journalier ML1'!$B$7='suivi tunnel'!B1268),'Dosage journalier ML1'!$C$93,0)</f>
        <v>0</v>
      </c>
      <c r="Z1268" s="40">
        <f ca="1">IF(AND('Dosage journalier ML1'!$B$6='suivi tunnel'!A1268,'Dosage journalier ML1'!$B$7='suivi tunnel'!B1268),'Dosage journalier ML1'!$C$100,0)</f>
        <v>0</v>
      </c>
      <c r="AA1268" s="40">
        <f ca="1">IF(AND('Dosage journalier ML1'!$B$6='suivi tunnel'!A1268,'Dosage journalier ML1'!$B$7='suivi tunnel'!B1268),'Dosage journalier ML1'!$C$109,0)</f>
        <v>0</v>
      </c>
      <c r="AB1268" s="41">
        <f ca="1">IF(AND('Dosage journalier ML1'!$B$6='suivi tunnel'!A1268,'Dosage journalier ML1'!$B$7='suivi tunnel'!B1268),'Dosage journalier ML1'!$C$114,0)</f>
        <v>0</v>
      </c>
      <c r="AC1268" s="48">
        <f ca="1">IF(AND('Dosage journalier ML1'!$B$6='suivi tunnel'!A1268,'Dosage journalier ML1'!$B$7='suivi tunnel'!B1268),'Dosage journalier ML1'!$B$120,0)</f>
        <v>0</v>
      </c>
      <c r="AD1268" s="49">
        <f ca="1">IF(AND('Dosage journalier ML1'!$B$6='suivi tunnel'!A1268,'Dosage journalier ML1'!$B$7='suivi tunnel'!B1268),'Dosage journalier ML1'!$B$121,0)</f>
        <v>0</v>
      </c>
      <c r="AE1268" s="49">
        <f ca="1">IF(AND('Dosage journalier ML1'!$B$6='suivi tunnel'!A1268,'Dosage journalier ML1'!$B$7='suivi tunnel'!B1268),'Dosage journalier ML1'!$B$122,0)</f>
        <v>0</v>
      </c>
      <c r="AF1268" s="49">
        <f ca="1">IF(AND('Dosage journalier ML1'!$B$6='suivi tunnel'!A1268,'Dosage journalier ML1'!$B$7='suivi tunnel'!B1268),'Dosage journalier ML1'!$B$139,0)</f>
        <v>0</v>
      </c>
      <c r="AG1268" s="49">
        <f t="shared" ca="1" si="134"/>
        <v>0</v>
      </c>
      <c r="AH1268" s="108">
        <f ca="1">IF(AND('Dosage journalier ML1'!$B$6='suivi tunnel'!A1268,'Dosage journalier ML1'!$B$7='suivi tunnel'!B1268),'Dosage journalier ML1'!$B$153,0)</f>
        <v>0</v>
      </c>
      <c r="AJ1268" s="80">
        <f ca="1">IF(AND('Dosage journalier ML1'!$B$6='suivi tunnel'!A1268,'Dosage journalier ML1'!$B$7='suivi tunnel'!B1268),'Dosage journalier ML1'!$B$156,0)</f>
        <v>0</v>
      </c>
      <c r="AK1268" s="56">
        <f ca="1">IF(AND('Dosage journalier ML1'!$B$6='suivi tunnel'!A1268,'Dosage journalier ML1'!$B$7='suivi tunnel'!B1268),'Dosage journalier ML1'!$B$162,0)</f>
        <v>0</v>
      </c>
      <c r="AL1268" s="111">
        <f ca="1">IF(AND('Dosage journalier ML1'!$B$6='suivi tunnel'!A1268,'Dosage journalier ML1'!$B$7='suivi tunnel'!B1268),'Dosage journalier ML1'!$B$126,0)</f>
        <v>0</v>
      </c>
      <c r="AM1268" s="111">
        <f ca="1">IF(AND('Dosage journalier ML1'!$B$6='suivi tunnel'!A1268,'Dosage journalier ML1'!$B$7='suivi tunnel'!B1268),'Dosage journalier ML1'!$B$127,0)</f>
        <v>0</v>
      </c>
      <c r="AN1268" s="60">
        <f t="shared" ca="1" si="136"/>
        <v>0</v>
      </c>
      <c r="AO1268" s="61">
        <f ca="1">IF(AND('Dosage journalier ML1'!$B$6='suivi tunnel'!A1268,'Dosage journalier ML1'!$B$7='suivi tunnel'!B1268),'Dosage journalier ML1'!$B$134,0)</f>
        <v>0</v>
      </c>
      <c r="AS1268" s="151">
        <v>300</v>
      </c>
      <c r="AT1268" s="151">
        <v>400</v>
      </c>
      <c r="AU1268" s="151">
        <v>20</v>
      </c>
      <c r="AV1268" s="151">
        <v>25</v>
      </c>
      <c r="AW1268" s="151">
        <v>7</v>
      </c>
      <c r="AX1268" s="151">
        <v>10</v>
      </c>
      <c r="AY1268" s="151">
        <v>2.7</v>
      </c>
      <c r="AZ1268" s="151">
        <v>3.3</v>
      </c>
      <c r="BA1268" s="151">
        <v>2</v>
      </c>
      <c r="BB1268" s="151">
        <v>2</v>
      </c>
      <c r="BC1268" s="151">
        <v>12</v>
      </c>
      <c r="BD1268" s="151">
        <v>50</v>
      </c>
      <c r="BE1268" s="151">
        <v>100</v>
      </c>
      <c r="BF1268" s="151">
        <v>11</v>
      </c>
      <c r="BG1268" s="151">
        <v>30</v>
      </c>
      <c r="BH1268" s="151">
        <v>50</v>
      </c>
      <c r="BI1268" s="151">
        <v>42</v>
      </c>
      <c r="BJ1268" s="151">
        <v>50</v>
      </c>
      <c r="BK1268" s="151">
        <v>8</v>
      </c>
      <c r="BL1268" s="151">
        <v>12</v>
      </c>
      <c r="BM1268" s="151">
        <v>5</v>
      </c>
      <c r="BN1268" s="151">
        <v>10</v>
      </c>
      <c r="BO1268" s="151">
        <v>36</v>
      </c>
      <c r="BP1268" s="151">
        <v>41</v>
      </c>
      <c r="BQ1268" s="151">
        <v>2.4</v>
      </c>
    </row>
    <row r="1269" spans="1:69" x14ac:dyDescent="0.25">
      <c r="A1269" s="154"/>
      <c r="C1269" s="23">
        <f ca="1">IF(AND('Dosage journalier ML1'!$B$6='suivi tunnel'!A1269,'Dosage journalier ML1'!$B$7='suivi tunnel'!B1269),'Dosage journalier ML1'!$B$27,0)</f>
        <v>0</v>
      </c>
      <c r="D1269" s="11">
        <f ca="1">IF(AND('Dosage journalier ML1'!$B$6='suivi tunnel'!A1269,'Dosage journalier ML1'!$B$7='suivi tunnel'!B1269),'Dosage journalier ML1'!$B$29,0)</f>
        <v>0</v>
      </c>
      <c r="E1269" s="11">
        <f t="shared" ca="1" si="137"/>
        <v>0</v>
      </c>
      <c r="F1269" s="11">
        <f t="shared" ca="1" si="142"/>
        <v>0</v>
      </c>
      <c r="G1269" s="11">
        <f ca="1">IF(AND('Dosage journalier ML1'!$B$6='suivi tunnel'!A1269,'Dosage journalier ML1'!$B$7='suivi tunnel'!B1269),'Dosage journalier ML1'!$B$23,0)</f>
        <v>0</v>
      </c>
      <c r="H1269" s="11">
        <f ca="1">IF(AND('Dosage journalier ML1'!$B$6='suivi tunnel'!A1269,'Dosage journalier ML1'!$B$7='suivi tunnel'!B1269),'Dosage journalier ML1'!$B$22,0)</f>
        <v>0</v>
      </c>
      <c r="I1269" s="11">
        <f ca="1">IF(AND('Dosage journalier ML1'!$B$6='suivi tunnel'!A1269,'Dosage journalier ML1'!$B$7='suivi tunnel'!B1269),'Dosage journalier ML1'!$B$38,0)</f>
        <v>0</v>
      </c>
      <c r="J1269" s="11">
        <f ca="1">IF(AND('Dosage journalier ML1'!$B$6='suivi tunnel'!A1269,'Dosage journalier ML1'!$B$7='suivi tunnel'!B1269),'Dosage journalier ML1'!$B$39,0)</f>
        <v>0</v>
      </c>
      <c r="K1269" s="125">
        <f t="shared" ca="1" si="138"/>
        <v>0</v>
      </c>
      <c r="L1269" s="24">
        <f ca="1">IF(AND('Dosage journalier ML1'!$B$6='suivi tunnel'!A1269,'Dosage journalier ML1'!$B$7='suivi tunnel'!B1269),'Dosage journalier ML1'!$B$24,0)</f>
        <v>0</v>
      </c>
      <c r="M1269" s="6">
        <f ca="1">IF(AND('Dosage journalier ML1'!$B$6='suivi tunnel'!A1269,'Dosage journalier ML1'!$B$7='suivi tunnel'!B1269),'Dosage journalier ML1'!$B$46,0)</f>
        <v>0</v>
      </c>
      <c r="N1269" s="104">
        <f ca="1">IF(AND('Dosage journalier ML1'!$B$6='suivi tunnel'!A1269,'Dosage journalier ML1'!$B$7='suivi tunnel'!B1269),'Dosage journalier ML1'!$B$59,0)</f>
        <v>0</v>
      </c>
      <c r="O1269" s="114">
        <f ca="1">IF(AND('Dosage journalier ML1'!$B$6='suivi tunnel'!A1269,'Dosage journalier ML1'!$B$7='suivi tunnel'!B1269),'Dosage journalier ML1'!$B$69,0)</f>
        <v>0</v>
      </c>
      <c r="P1269" s="25">
        <f t="shared" ca="1" si="140"/>
        <v>0</v>
      </c>
      <c r="Q1269" s="25">
        <f t="shared" ca="1" si="141"/>
        <v>0</v>
      </c>
      <c r="R1269" s="26">
        <f ca="1">IF(AND('Dosage journalier ML1'!$B$6='suivi tunnel'!A1269,'Dosage journalier ML1'!$B$7='suivi tunnel'!B1269),'Dosage journalier ML1'!$B$55,0)</f>
        <v>0</v>
      </c>
      <c r="S1269" s="26">
        <f ca="1">IF(AND('Dosage journalier ML1'!$B$6='suivi tunnel'!A1269,'Dosage journalier ML1'!$B$7='suivi tunnel'!B1269),'Dosage journalier ML1'!$B$54,0)</f>
        <v>0</v>
      </c>
      <c r="T1269" s="26">
        <f ca="1">IF(AND('Dosage journalier ML1'!$B$6='suivi tunnel'!A1269,'Dosage journalier ML1'!$B$7='suivi tunnel'!B1269),'Dosage journalier ML1'!$B$75,0)</f>
        <v>0</v>
      </c>
      <c r="U1269" s="121">
        <f t="shared" ca="1" si="139"/>
        <v>0</v>
      </c>
      <c r="V1269" s="38">
        <f ca="1">IF(AND('Dosage journalier ML1'!$B$6='suivi tunnel'!A1269,'Dosage journalier ML1'!$B$7='suivi tunnel'!B1269),'Dosage journalier ML1'!$B$56,0)</f>
        <v>0</v>
      </c>
      <c r="W1269" s="126">
        <f t="shared" ca="1" si="135"/>
        <v>0</v>
      </c>
      <c r="X1269" s="150">
        <f ca="1">IF(AND('Dosage journalier ML1'!$B$6='suivi tunnel'!A1269,'Dosage journalier ML1'!$B$7='suivi tunnel'!B1269),'Dosage journalier ML1'!$C$87,0)</f>
        <v>0</v>
      </c>
      <c r="Y1269" s="40">
        <f ca="1">IF(AND('Dosage journalier ML1'!$B$6='suivi tunnel'!A1269,'Dosage journalier ML1'!$B$7='suivi tunnel'!B1269),'Dosage journalier ML1'!$C$93,0)</f>
        <v>0</v>
      </c>
      <c r="Z1269" s="40">
        <f ca="1">IF(AND('Dosage journalier ML1'!$B$6='suivi tunnel'!A1269,'Dosage journalier ML1'!$B$7='suivi tunnel'!B1269),'Dosage journalier ML1'!$C$100,0)</f>
        <v>0</v>
      </c>
      <c r="AA1269" s="40">
        <f ca="1">IF(AND('Dosage journalier ML1'!$B$6='suivi tunnel'!A1269,'Dosage journalier ML1'!$B$7='suivi tunnel'!B1269),'Dosage journalier ML1'!$C$109,0)</f>
        <v>0</v>
      </c>
      <c r="AB1269" s="41">
        <f ca="1">IF(AND('Dosage journalier ML1'!$B$6='suivi tunnel'!A1269,'Dosage journalier ML1'!$B$7='suivi tunnel'!B1269),'Dosage journalier ML1'!$C$114,0)</f>
        <v>0</v>
      </c>
      <c r="AC1269" s="48">
        <f ca="1">IF(AND('Dosage journalier ML1'!$B$6='suivi tunnel'!A1269,'Dosage journalier ML1'!$B$7='suivi tunnel'!B1269),'Dosage journalier ML1'!$B$120,0)</f>
        <v>0</v>
      </c>
      <c r="AD1269" s="49">
        <f ca="1">IF(AND('Dosage journalier ML1'!$B$6='suivi tunnel'!A1269,'Dosage journalier ML1'!$B$7='suivi tunnel'!B1269),'Dosage journalier ML1'!$B$121,0)</f>
        <v>0</v>
      </c>
      <c r="AE1269" s="49">
        <f ca="1">IF(AND('Dosage journalier ML1'!$B$6='suivi tunnel'!A1269,'Dosage journalier ML1'!$B$7='suivi tunnel'!B1269),'Dosage journalier ML1'!$B$122,0)</f>
        <v>0</v>
      </c>
      <c r="AF1269" s="49">
        <f ca="1">IF(AND('Dosage journalier ML1'!$B$6='suivi tunnel'!A1269,'Dosage journalier ML1'!$B$7='suivi tunnel'!B1269),'Dosage journalier ML1'!$B$139,0)</f>
        <v>0</v>
      </c>
      <c r="AG1269" s="49">
        <f t="shared" ca="1" si="134"/>
        <v>0</v>
      </c>
      <c r="AH1269" s="108">
        <f ca="1">IF(AND('Dosage journalier ML1'!$B$6='suivi tunnel'!A1269,'Dosage journalier ML1'!$B$7='suivi tunnel'!B1269),'Dosage journalier ML1'!$B$153,0)</f>
        <v>0</v>
      </c>
      <c r="AJ1269" s="80">
        <f ca="1">IF(AND('Dosage journalier ML1'!$B$6='suivi tunnel'!A1269,'Dosage journalier ML1'!$B$7='suivi tunnel'!B1269),'Dosage journalier ML1'!$B$156,0)</f>
        <v>0</v>
      </c>
      <c r="AK1269" s="56">
        <f ca="1">IF(AND('Dosage journalier ML1'!$B$6='suivi tunnel'!A1269,'Dosage journalier ML1'!$B$7='suivi tunnel'!B1269),'Dosage journalier ML1'!$B$162,0)</f>
        <v>0</v>
      </c>
      <c r="AL1269" s="111">
        <f ca="1">IF(AND('Dosage journalier ML1'!$B$6='suivi tunnel'!A1269,'Dosage journalier ML1'!$B$7='suivi tunnel'!B1269),'Dosage journalier ML1'!$B$126,0)</f>
        <v>0</v>
      </c>
      <c r="AM1269" s="111">
        <f ca="1">IF(AND('Dosage journalier ML1'!$B$6='suivi tunnel'!A1269,'Dosage journalier ML1'!$B$7='suivi tunnel'!B1269),'Dosage journalier ML1'!$B$127,0)</f>
        <v>0</v>
      </c>
      <c r="AN1269" s="60">
        <f t="shared" ca="1" si="136"/>
        <v>0</v>
      </c>
      <c r="AO1269" s="61">
        <f ca="1">IF(AND('Dosage journalier ML1'!$B$6='suivi tunnel'!A1269,'Dosage journalier ML1'!$B$7='suivi tunnel'!B1269),'Dosage journalier ML1'!$B$134,0)</f>
        <v>0</v>
      </c>
      <c r="AS1269" s="151">
        <v>300</v>
      </c>
      <c r="AT1269" s="151">
        <v>400</v>
      </c>
      <c r="AU1269" s="151">
        <v>20</v>
      </c>
      <c r="AV1269" s="151">
        <v>25</v>
      </c>
      <c r="AW1269" s="151">
        <v>7</v>
      </c>
      <c r="AX1269" s="151">
        <v>10</v>
      </c>
      <c r="AY1269" s="151">
        <v>2.7</v>
      </c>
      <c r="AZ1269" s="151">
        <v>3.3</v>
      </c>
      <c r="BA1269" s="151">
        <v>2</v>
      </c>
      <c r="BB1269" s="151">
        <v>2</v>
      </c>
      <c r="BC1269" s="151">
        <v>12</v>
      </c>
      <c r="BD1269" s="151">
        <v>50</v>
      </c>
      <c r="BE1269" s="151">
        <v>100</v>
      </c>
      <c r="BF1269" s="151">
        <v>11</v>
      </c>
      <c r="BG1269" s="151">
        <v>30</v>
      </c>
      <c r="BH1269" s="151">
        <v>50</v>
      </c>
      <c r="BI1269" s="151">
        <v>42</v>
      </c>
      <c r="BJ1269" s="151">
        <v>50</v>
      </c>
      <c r="BK1269" s="151">
        <v>8</v>
      </c>
      <c r="BL1269" s="151">
        <v>12</v>
      </c>
      <c r="BM1269" s="151">
        <v>5</v>
      </c>
      <c r="BN1269" s="151">
        <v>10</v>
      </c>
      <c r="BO1269" s="151">
        <v>36</v>
      </c>
      <c r="BP1269" s="151">
        <v>41</v>
      </c>
      <c r="BQ1269" s="151">
        <v>2.4</v>
      </c>
    </row>
    <row r="1270" spans="1:69" x14ac:dyDescent="0.25">
      <c r="A1270" s="154"/>
      <c r="C1270" s="23">
        <f ca="1">IF(AND('Dosage journalier ML1'!$B$6='suivi tunnel'!A1270,'Dosage journalier ML1'!$B$7='suivi tunnel'!B1270),'Dosage journalier ML1'!$B$27,0)</f>
        <v>0</v>
      </c>
      <c r="D1270" s="11">
        <f ca="1">IF(AND('Dosage journalier ML1'!$B$6='suivi tunnel'!A1270,'Dosage journalier ML1'!$B$7='suivi tunnel'!B1270),'Dosage journalier ML1'!$B$29,0)</f>
        <v>0</v>
      </c>
      <c r="E1270" s="11">
        <f t="shared" ca="1" si="137"/>
        <v>0</v>
      </c>
      <c r="F1270" s="11">
        <f t="shared" ca="1" si="142"/>
        <v>0</v>
      </c>
      <c r="G1270" s="11">
        <f ca="1">IF(AND('Dosage journalier ML1'!$B$6='suivi tunnel'!A1270,'Dosage journalier ML1'!$B$7='suivi tunnel'!B1270),'Dosage journalier ML1'!$B$23,0)</f>
        <v>0</v>
      </c>
      <c r="H1270" s="11">
        <f ca="1">IF(AND('Dosage journalier ML1'!$B$6='suivi tunnel'!A1270,'Dosage journalier ML1'!$B$7='suivi tunnel'!B1270),'Dosage journalier ML1'!$B$22,0)</f>
        <v>0</v>
      </c>
      <c r="I1270" s="11">
        <f ca="1">IF(AND('Dosage journalier ML1'!$B$6='suivi tunnel'!A1270,'Dosage journalier ML1'!$B$7='suivi tunnel'!B1270),'Dosage journalier ML1'!$B$38,0)</f>
        <v>0</v>
      </c>
      <c r="J1270" s="11">
        <f ca="1">IF(AND('Dosage journalier ML1'!$B$6='suivi tunnel'!A1270,'Dosage journalier ML1'!$B$7='suivi tunnel'!B1270),'Dosage journalier ML1'!$B$39,0)</f>
        <v>0</v>
      </c>
      <c r="K1270" s="125">
        <f t="shared" ca="1" si="138"/>
        <v>0</v>
      </c>
      <c r="L1270" s="24">
        <f ca="1">IF(AND('Dosage journalier ML1'!$B$6='suivi tunnel'!A1270,'Dosage journalier ML1'!$B$7='suivi tunnel'!B1270),'Dosage journalier ML1'!$B$24,0)</f>
        <v>0</v>
      </c>
      <c r="M1270" s="6">
        <f ca="1">IF(AND('Dosage journalier ML1'!$B$6='suivi tunnel'!A1270,'Dosage journalier ML1'!$B$7='suivi tunnel'!B1270),'Dosage journalier ML1'!$B$46,0)</f>
        <v>0</v>
      </c>
      <c r="N1270" s="104">
        <f ca="1">IF(AND('Dosage journalier ML1'!$B$6='suivi tunnel'!A1270,'Dosage journalier ML1'!$B$7='suivi tunnel'!B1270),'Dosage journalier ML1'!$B$59,0)</f>
        <v>0</v>
      </c>
      <c r="O1270" s="114">
        <f ca="1">IF(AND('Dosage journalier ML1'!$B$6='suivi tunnel'!A1270,'Dosage journalier ML1'!$B$7='suivi tunnel'!B1270),'Dosage journalier ML1'!$B$69,0)</f>
        <v>0</v>
      </c>
      <c r="P1270" s="25">
        <f t="shared" ca="1" si="140"/>
        <v>0</v>
      </c>
      <c r="Q1270" s="25">
        <f t="shared" ca="1" si="141"/>
        <v>0</v>
      </c>
      <c r="R1270" s="26">
        <f ca="1">IF(AND('Dosage journalier ML1'!$B$6='suivi tunnel'!A1270,'Dosage journalier ML1'!$B$7='suivi tunnel'!B1270),'Dosage journalier ML1'!$B$55,0)</f>
        <v>0</v>
      </c>
      <c r="S1270" s="26">
        <f ca="1">IF(AND('Dosage journalier ML1'!$B$6='suivi tunnel'!A1270,'Dosage journalier ML1'!$B$7='suivi tunnel'!B1270),'Dosage journalier ML1'!$B$54,0)</f>
        <v>0</v>
      </c>
      <c r="T1270" s="26">
        <f ca="1">IF(AND('Dosage journalier ML1'!$B$6='suivi tunnel'!A1270,'Dosage journalier ML1'!$B$7='suivi tunnel'!B1270),'Dosage journalier ML1'!$B$75,0)</f>
        <v>0</v>
      </c>
      <c r="U1270" s="121">
        <f t="shared" ca="1" si="139"/>
        <v>0</v>
      </c>
      <c r="V1270" s="38">
        <f ca="1">IF(AND('Dosage journalier ML1'!$B$6='suivi tunnel'!A1270,'Dosage journalier ML1'!$B$7='suivi tunnel'!B1270),'Dosage journalier ML1'!$B$56,0)</f>
        <v>0</v>
      </c>
      <c r="W1270" s="126">
        <f t="shared" ca="1" si="135"/>
        <v>0</v>
      </c>
      <c r="X1270" s="150">
        <f ca="1">IF(AND('Dosage journalier ML1'!$B$6='suivi tunnel'!A1270,'Dosage journalier ML1'!$B$7='suivi tunnel'!B1270),'Dosage journalier ML1'!$C$87,0)</f>
        <v>0</v>
      </c>
      <c r="Y1270" s="40">
        <f ca="1">IF(AND('Dosage journalier ML1'!$B$6='suivi tunnel'!A1270,'Dosage journalier ML1'!$B$7='suivi tunnel'!B1270),'Dosage journalier ML1'!$C$93,0)</f>
        <v>0</v>
      </c>
      <c r="Z1270" s="40">
        <f ca="1">IF(AND('Dosage journalier ML1'!$B$6='suivi tunnel'!A1270,'Dosage journalier ML1'!$B$7='suivi tunnel'!B1270),'Dosage journalier ML1'!$C$100,0)</f>
        <v>0</v>
      </c>
      <c r="AA1270" s="40">
        <f ca="1">IF(AND('Dosage journalier ML1'!$B$6='suivi tunnel'!A1270,'Dosage journalier ML1'!$B$7='suivi tunnel'!B1270),'Dosage journalier ML1'!$C$109,0)</f>
        <v>0</v>
      </c>
      <c r="AB1270" s="41">
        <f ca="1">IF(AND('Dosage journalier ML1'!$B$6='suivi tunnel'!A1270,'Dosage journalier ML1'!$B$7='suivi tunnel'!B1270),'Dosage journalier ML1'!$C$114,0)</f>
        <v>0</v>
      </c>
      <c r="AC1270" s="48">
        <f ca="1">IF(AND('Dosage journalier ML1'!$B$6='suivi tunnel'!A1270,'Dosage journalier ML1'!$B$7='suivi tunnel'!B1270),'Dosage journalier ML1'!$B$120,0)</f>
        <v>0</v>
      </c>
      <c r="AD1270" s="49">
        <f ca="1">IF(AND('Dosage journalier ML1'!$B$6='suivi tunnel'!A1270,'Dosage journalier ML1'!$B$7='suivi tunnel'!B1270),'Dosage journalier ML1'!$B$121,0)</f>
        <v>0</v>
      </c>
      <c r="AE1270" s="49">
        <f ca="1">IF(AND('Dosage journalier ML1'!$B$6='suivi tunnel'!A1270,'Dosage journalier ML1'!$B$7='suivi tunnel'!B1270),'Dosage journalier ML1'!$B$122,0)</f>
        <v>0</v>
      </c>
      <c r="AF1270" s="49">
        <f ca="1">IF(AND('Dosage journalier ML1'!$B$6='suivi tunnel'!A1270,'Dosage journalier ML1'!$B$7='suivi tunnel'!B1270),'Dosage journalier ML1'!$B$139,0)</f>
        <v>0</v>
      </c>
      <c r="AG1270" s="49">
        <f t="shared" ca="1" si="134"/>
        <v>0</v>
      </c>
      <c r="AH1270" s="108">
        <f ca="1">IF(AND('Dosage journalier ML1'!$B$6='suivi tunnel'!A1270,'Dosage journalier ML1'!$B$7='suivi tunnel'!B1270),'Dosage journalier ML1'!$B$153,0)</f>
        <v>0</v>
      </c>
      <c r="AJ1270" s="80">
        <f ca="1">IF(AND('Dosage journalier ML1'!$B$6='suivi tunnel'!A1270,'Dosage journalier ML1'!$B$7='suivi tunnel'!B1270),'Dosage journalier ML1'!$B$156,0)</f>
        <v>0</v>
      </c>
      <c r="AK1270" s="56">
        <f ca="1">IF(AND('Dosage journalier ML1'!$B$6='suivi tunnel'!A1270,'Dosage journalier ML1'!$B$7='suivi tunnel'!B1270),'Dosage journalier ML1'!$B$162,0)</f>
        <v>0</v>
      </c>
      <c r="AL1270" s="111">
        <f ca="1">IF(AND('Dosage journalier ML1'!$B$6='suivi tunnel'!A1270,'Dosage journalier ML1'!$B$7='suivi tunnel'!B1270),'Dosage journalier ML1'!$B$126,0)</f>
        <v>0</v>
      </c>
      <c r="AM1270" s="111">
        <f ca="1">IF(AND('Dosage journalier ML1'!$B$6='suivi tunnel'!A1270,'Dosage journalier ML1'!$B$7='suivi tunnel'!B1270),'Dosage journalier ML1'!$B$127,0)</f>
        <v>0</v>
      </c>
      <c r="AN1270" s="60">
        <f t="shared" ca="1" si="136"/>
        <v>0</v>
      </c>
      <c r="AO1270" s="61">
        <f ca="1">IF(AND('Dosage journalier ML1'!$B$6='suivi tunnel'!A1270,'Dosage journalier ML1'!$B$7='suivi tunnel'!B1270),'Dosage journalier ML1'!$B$134,0)</f>
        <v>0</v>
      </c>
      <c r="AS1270" s="151">
        <v>300</v>
      </c>
      <c r="AT1270" s="151">
        <v>400</v>
      </c>
      <c r="AU1270" s="151">
        <v>20</v>
      </c>
      <c r="AV1270" s="151">
        <v>25</v>
      </c>
      <c r="AW1270" s="151">
        <v>7</v>
      </c>
      <c r="AX1270" s="151">
        <v>10</v>
      </c>
      <c r="AY1270" s="151">
        <v>2.7</v>
      </c>
      <c r="AZ1270" s="151">
        <v>3.3</v>
      </c>
      <c r="BA1270" s="151">
        <v>2</v>
      </c>
      <c r="BB1270" s="151">
        <v>2</v>
      </c>
      <c r="BC1270" s="151">
        <v>12</v>
      </c>
      <c r="BD1270" s="151">
        <v>50</v>
      </c>
      <c r="BE1270" s="151">
        <v>100</v>
      </c>
      <c r="BF1270" s="151">
        <v>11</v>
      </c>
      <c r="BG1270" s="151">
        <v>30</v>
      </c>
      <c r="BH1270" s="151">
        <v>50</v>
      </c>
      <c r="BI1270" s="151">
        <v>42</v>
      </c>
      <c r="BJ1270" s="151">
        <v>50</v>
      </c>
      <c r="BK1270" s="151">
        <v>8</v>
      </c>
      <c r="BL1270" s="151">
        <v>12</v>
      </c>
      <c r="BM1270" s="151">
        <v>5</v>
      </c>
      <c r="BN1270" s="151">
        <v>10</v>
      </c>
      <c r="BO1270" s="151">
        <v>36</v>
      </c>
      <c r="BP1270" s="151">
        <v>41</v>
      </c>
      <c r="BQ1270" s="151">
        <v>2.4</v>
      </c>
    </row>
    <row r="1271" spans="1:69" x14ac:dyDescent="0.25">
      <c r="A1271" s="154"/>
      <c r="C1271" s="23">
        <f ca="1">IF(AND('Dosage journalier ML1'!$B$6='suivi tunnel'!A1271,'Dosage journalier ML1'!$B$7='suivi tunnel'!B1271),'Dosage journalier ML1'!$B$27,0)</f>
        <v>0</v>
      </c>
      <c r="D1271" s="11">
        <f ca="1">IF(AND('Dosage journalier ML1'!$B$6='suivi tunnel'!A1271,'Dosage journalier ML1'!$B$7='suivi tunnel'!B1271),'Dosage journalier ML1'!$B$29,0)</f>
        <v>0</v>
      </c>
      <c r="E1271" s="11">
        <f t="shared" ca="1" si="137"/>
        <v>0</v>
      </c>
      <c r="F1271" s="11">
        <f t="shared" ca="1" si="142"/>
        <v>0</v>
      </c>
      <c r="G1271" s="11">
        <f ca="1">IF(AND('Dosage journalier ML1'!$B$6='suivi tunnel'!A1271,'Dosage journalier ML1'!$B$7='suivi tunnel'!B1271),'Dosage journalier ML1'!$B$23,0)</f>
        <v>0</v>
      </c>
      <c r="H1271" s="11">
        <f ca="1">IF(AND('Dosage journalier ML1'!$B$6='suivi tunnel'!A1271,'Dosage journalier ML1'!$B$7='suivi tunnel'!B1271),'Dosage journalier ML1'!$B$22,0)</f>
        <v>0</v>
      </c>
      <c r="I1271" s="11">
        <f ca="1">IF(AND('Dosage journalier ML1'!$B$6='suivi tunnel'!A1271,'Dosage journalier ML1'!$B$7='suivi tunnel'!B1271),'Dosage journalier ML1'!$B$38,0)</f>
        <v>0</v>
      </c>
      <c r="J1271" s="11">
        <f ca="1">IF(AND('Dosage journalier ML1'!$B$6='suivi tunnel'!A1271,'Dosage journalier ML1'!$B$7='suivi tunnel'!B1271),'Dosage journalier ML1'!$B$39,0)</f>
        <v>0</v>
      </c>
      <c r="K1271" s="125">
        <f t="shared" ca="1" si="138"/>
        <v>0</v>
      </c>
      <c r="L1271" s="24">
        <f ca="1">IF(AND('Dosage journalier ML1'!$B$6='suivi tunnel'!A1271,'Dosage journalier ML1'!$B$7='suivi tunnel'!B1271),'Dosage journalier ML1'!$B$24,0)</f>
        <v>0</v>
      </c>
      <c r="M1271" s="6">
        <f ca="1">IF(AND('Dosage journalier ML1'!$B$6='suivi tunnel'!A1271,'Dosage journalier ML1'!$B$7='suivi tunnel'!B1271),'Dosage journalier ML1'!$B$46,0)</f>
        <v>0</v>
      </c>
      <c r="N1271" s="104">
        <f ca="1">IF(AND('Dosage journalier ML1'!$B$6='suivi tunnel'!A1271,'Dosage journalier ML1'!$B$7='suivi tunnel'!B1271),'Dosage journalier ML1'!$B$59,0)</f>
        <v>0</v>
      </c>
      <c r="O1271" s="114">
        <f ca="1">IF(AND('Dosage journalier ML1'!$B$6='suivi tunnel'!A1271,'Dosage journalier ML1'!$B$7='suivi tunnel'!B1271),'Dosage journalier ML1'!$B$69,0)</f>
        <v>0</v>
      </c>
      <c r="P1271" s="25">
        <f t="shared" ca="1" si="140"/>
        <v>0</v>
      </c>
      <c r="Q1271" s="25">
        <f t="shared" ca="1" si="141"/>
        <v>0</v>
      </c>
      <c r="R1271" s="26">
        <f ca="1">IF(AND('Dosage journalier ML1'!$B$6='suivi tunnel'!A1271,'Dosage journalier ML1'!$B$7='suivi tunnel'!B1271),'Dosage journalier ML1'!$B$55,0)</f>
        <v>0</v>
      </c>
      <c r="S1271" s="26">
        <f ca="1">IF(AND('Dosage journalier ML1'!$B$6='suivi tunnel'!A1271,'Dosage journalier ML1'!$B$7='suivi tunnel'!B1271),'Dosage journalier ML1'!$B$54,0)</f>
        <v>0</v>
      </c>
      <c r="T1271" s="26">
        <f ca="1">IF(AND('Dosage journalier ML1'!$B$6='suivi tunnel'!A1271,'Dosage journalier ML1'!$B$7='suivi tunnel'!B1271),'Dosage journalier ML1'!$B$75,0)</f>
        <v>0</v>
      </c>
      <c r="U1271" s="121">
        <f t="shared" ca="1" si="139"/>
        <v>0</v>
      </c>
      <c r="V1271" s="38">
        <f ca="1">IF(AND('Dosage journalier ML1'!$B$6='suivi tunnel'!A1271,'Dosage journalier ML1'!$B$7='suivi tunnel'!B1271),'Dosage journalier ML1'!$B$56,0)</f>
        <v>0</v>
      </c>
      <c r="W1271" s="126">
        <f t="shared" ca="1" si="135"/>
        <v>0</v>
      </c>
      <c r="X1271" s="150">
        <f ca="1">IF(AND('Dosage journalier ML1'!$B$6='suivi tunnel'!A1271,'Dosage journalier ML1'!$B$7='suivi tunnel'!B1271),'Dosage journalier ML1'!$C$87,0)</f>
        <v>0</v>
      </c>
      <c r="Y1271" s="40">
        <f ca="1">IF(AND('Dosage journalier ML1'!$B$6='suivi tunnel'!A1271,'Dosage journalier ML1'!$B$7='suivi tunnel'!B1271),'Dosage journalier ML1'!$C$93,0)</f>
        <v>0</v>
      </c>
      <c r="Z1271" s="40">
        <f ca="1">IF(AND('Dosage journalier ML1'!$B$6='suivi tunnel'!A1271,'Dosage journalier ML1'!$B$7='suivi tunnel'!B1271),'Dosage journalier ML1'!$C$100,0)</f>
        <v>0</v>
      </c>
      <c r="AA1271" s="40">
        <f ca="1">IF(AND('Dosage journalier ML1'!$B$6='suivi tunnel'!A1271,'Dosage journalier ML1'!$B$7='suivi tunnel'!B1271),'Dosage journalier ML1'!$C$109,0)</f>
        <v>0</v>
      </c>
      <c r="AB1271" s="41">
        <f ca="1">IF(AND('Dosage journalier ML1'!$B$6='suivi tunnel'!A1271,'Dosage journalier ML1'!$B$7='suivi tunnel'!B1271),'Dosage journalier ML1'!$C$114,0)</f>
        <v>0</v>
      </c>
      <c r="AC1271" s="48">
        <f ca="1">IF(AND('Dosage journalier ML1'!$B$6='suivi tunnel'!A1271,'Dosage journalier ML1'!$B$7='suivi tunnel'!B1271),'Dosage journalier ML1'!$B$120,0)</f>
        <v>0</v>
      </c>
      <c r="AD1271" s="49">
        <f ca="1">IF(AND('Dosage journalier ML1'!$B$6='suivi tunnel'!A1271,'Dosage journalier ML1'!$B$7='suivi tunnel'!B1271),'Dosage journalier ML1'!$B$121,0)</f>
        <v>0</v>
      </c>
      <c r="AE1271" s="49">
        <f ca="1">IF(AND('Dosage journalier ML1'!$B$6='suivi tunnel'!A1271,'Dosage journalier ML1'!$B$7='suivi tunnel'!B1271),'Dosage journalier ML1'!$B$122,0)</f>
        <v>0</v>
      </c>
      <c r="AF1271" s="49">
        <f ca="1">IF(AND('Dosage journalier ML1'!$B$6='suivi tunnel'!A1271,'Dosage journalier ML1'!$B$7='suivi tunnel'!B1271),'Dosage journalier ML1'!$B$139,0)</f>
        <v>0</v>
      </c>
      <c r="AG1271" s="49">
        <f t="shared" ca="1" si="134"/>
        <v>0</v>
      </c>
      <c r="AH1271" s="108">
        <f ca="1">IF(AND('Dosage journalier ML1'!$B$6='suivi tunnel'!A1271,'Dosage journalier ML1'!$B$7='suivi tunnel'!B1271),'Dosage journalier ML1'!$B$153,0)</f>
        <v>0</v>
      </c>
      <c r="AJ1271" s="80">
        <f ca="1">IF(AND('Dosage journalier ML1'!$B$6='suivi tunnel'!A1271,'Dosage journalier ML1'!$B$7='suivi tunnel'!B1271),'Dosage journalier ML1'!$B$156,0)</f>
        <v>0</v>
      </c>
      <c r="AK1271" s="56">
        <f ca="1">IF(AND('Dosage journalier ML1'!$B$6='suivi tunnel'!A1271,'Dosage journalier ML1'!$B$7='suivi tunnel'!B1271),'Dosage journalier ML1'!$B$162,0)</f>
        <v>0</v>
      </c>
      <c r="AL1271" s="111">
        <f ca="1">IF(AND('Dosage journalier ML1'!$B$6='suivi tunnel'!A1271,'Dosage journalier ML1'!$B$7='suivi tunnel'!B1271),'Dosage journalier ML1'!$B$126,0)</f>
        <v>0</v>
      </c>
      <c r="AM1271" s="111">
        <f ca="1">IF(AND('Dosage journalier ML1'!$B$6='suivi tunnel'!A1271,'Dosage journalier ML1'!$B$7='suivi tunnel'!B1271),'Dosage journalier ML1'!$B$127,0)</f>
        <v>0</v>
      </c>
      <c r="AN1271" s="60">
        <f t="shared" ca="1" si="136"/>
        <v>0</v>
      </c>
      <c r="AO1271" s="61">
        <f ca="1">IF(AND('Dosage journalier ML1'!$B$6='suivi tunnel'!A1271,'Dosage journalier ML1'!$B$7='suivi tunnel'!B1271),'Dosage journalier ML1'!$B$134,0)</f>
        <v>0</v>
      </c>
      <c r="AS1271" s="151">
        <v>300</v>
      </c>
      <c r="AT1271" s="151">
        <v>400</v>
      </c>
      <c r="AU1271" s="151">
        <v>20</v>
      </c>
      <c r="AV1271" s="151">
        <v>25</v>
      </c>
      <c r="AW1271" s="151">
        <v>7</v>
      </c>
      <c r="AX1271" s="151">
        <v>10</v>
      </c>
      <c r="AY1271" s="151">
        <v>2.7</v>
      </c>
      <c r="AZ1271" s="151">
        <v>3.3</v>
      </c>
      <c r="BA1271" s="151">
        <v>2</v>
      </c>
      <c r="BB1271" s="151">
        <v>2</v>
      </c>
      <c r="BC1271" s="151">
        <v>12</v>
      </c>
      <c r="BD1271" s="151">
        <v>50</v>
      </c>
      <c r="BE1271" s="151">
        <v>100</v>
      </c>
      <c r="BF1271" s="151">
        <v>11</v>
      </c>
      <c r="BG1271" s="151">
        <v>30</v>
      </c>
      <c r="BH1271" s="151">
        <v>50</v>
      </c>
      <c r="BI1271" s="151">
        <v>42</v>
      </c>
      <c r="BJ1271" s="151">
        <v>50</v>
      </c>
      <c r="BK1271" s="151">
        <v>8</v>
      </c>
      <c r="BL1271" s="151">
        <v>12</v>
      </c>
      <c r="BM1271" s="151">
        <v>5</v>
      </c>
      <c r="BN1271" s="151">
        <v>10</v>
      </c>
      <c r="BO1271" s="151">
        <v>36</v>
      </c>
      <c r="BP1271" s="151">
        <v>41</v>
      </c>
      <c r="BQ1271" s="151">
        <v>2.4</v>
      </c>
    </row>
    <row r="1272" spans="1:69" x14ac:dyDescent="0.25">
      <c r="A1272" s="154"/>
      <c r="C1272" s="23">
        <f ca="1">IF(AND('Dosage journalier ML1'!$B$6='suivi tunnel'!A1272,'Dosage journalier ML1'!$B$7='suivi tunnel'!B1272),'Dosage journalier ML1'!$B$27,0)</f>
        <v>0</v>
      </c>
      <c r="D1272" s="11">
        <f ca="1">IF(AND('Dosage journalier ML1'!$B$6='suivi tunnel'!A1272,'Dosage journalier ML1'!$B$7='suivi tunnel'!B1272),'Dosage journalier ML1'!$B$29,0)</f>
        <v>0</v>
      </c>
      <c r="E1272" s="11">
        <f t="shared" ca="1" si="137"/>
        <v>0</v>
      </c>
      <c r="F1272" s="11">
        <f t="shared" ca="1" si="142"/>
        <v>0</v>
      </c>
      <c r="G1272" s="11">
        <f ca="1">IF(AND('Dosage journalier ML1'!$B$6='suivi tunnel'!A1272,'Dosage journalier ML1'!$B$7='suivi tunnel'!B1272),'Dosage journalier ML1'!$B$23,0)</f>
        <v>0</v>
      </c>
      <c r="H1272" s="11">
        <f ca="1">IF(AND('Dosage journalier ML1'!$B$6='suivi tunnel'!A1272,'Dosage journalier ML1'!$B$7='suivi tunnel'!B1272),'Dosage journalier ML1'!$B$22,0)</f>
        <v>0</v>
      </c>
      <c r="I1272" s="11">
        <f ca="1">IF(AND('Dosage journalier ML1'!$B$6='suivi tunnel'!A1272,'Dosage journalier ML1'!$B$7='suivi tunnel'!B1272),'Dosage journalier ML1'!$B$38,0)</f>
        <v>0</v>
      </c>
      <c r="J1272" s="11">
        <f ca="1">IF(AND('Dosage journalier ML1'!$B$6='suivi tunnel'!A1272,'Dosage journalier ML1'!$B$7='suivi tunnel'!B1272),'Dosage journalier ML1'!$B$39,0)</f>
        <v>0</v>
      </c>
      <c r="K1272" s="125">
        <f t="shared" ca="1" si="138"/>
        <v>0</v>
      </c>
      <c r="L1272" s="24">
        <f ca="1">IF(AND('Dosage journalier ML1'!$B$6='suivi tunnel'!A1272,'Dosage journalier ML1'!$B$7='suivi tunnel'!B1272),'Dosage journalier ML1'!$B$24,0)</f>
        <v>0</v>
      </c>
      <c r="M1272" s="6">
        <f ca="1">IF(AND('Dosage journalier ML1'!$B$6='suivi tunnel'!A1272,'Dosage journalier ML1'!$B$7='suivi tunnel'!B1272),'Dosage journalier ML1'!$B$46,0)</f>
        <v>0</v>
      </c>
      <c r="N1272" s="104">
        <f ca="1">IF(AND('Dosage journalier ML1'!$B$6='suivi tunnel'!A1272,'Dosage journalier ML1'!$B$7='suivi tunnel'!B1272),'Dosage journalier ML1'!$B$59,0)</f>
        <v>0</v>
      </c>
      <c r="O1272" s="114">
        <f ca="1">IF(AND('Dosage journalier ML1'!$B$6='suivi tunnel'!A1272,'Dosage journalier ML1'!$B$7='suivi tunnel'!B1272),'Dosage journalier ML1'!$B$69,0)</f>
        <v>0</v>
      </c>
      <c r="P1272" s="25">
        <f t="shared" ca="1" si="140"/>
        <v>0</v>
      </c>
      <c r="Q1272" s="25">
        <f t="shared" ca="1" si="141"/>
        <v>0</v>
      </c>
      <c r="R1272" s="26">
        <f ca="1">IF(AND('Dosage journalier ML1'!$B$6='suivi tunnel'!A1272,'Dosage journalier ML1'!$B$7='suivi tunnel'!B1272),'Dosage journalier ML1'!$B$55,0)</f>
        <v>0</v>
      </c>
      <c r="S1272" s="26">
        <f ca="1">IF(AND('Dosage journalier ML1'!$B$6='suivi tunnel'!A1272,'Dosage journalier ML1'!$B$7='suivi tunnel'!B1272),'Dosage journalier ML1'!$B$54,0)</f>
        <v>0</v>
      </c>
      <c r="T1272" s="26">
        <f ca="1">IF(AND('Dosage journalier ML1'!$B$6='suivi tunnel'!A1272,'Dosage journalier ML1'!$B$7='suivi tunnel'!B1272),'Dosage journalier ML1'!$B$75,0)</f>
        <v>0</v>
      </c>
      <c r="U1272" s="121">
        <f t="shared" ca="1" si="139"/>
        <v>0</v>
      </c>
      <c r="V1272" s="38">
        <f ca="1">IF(AND('Dosage journalier ML1'!$B$6='suivi tunnel'!A1272,'Dosage journalier ML1'!$B$7='suivi tunnel'!B1272),'Dosage journalier ML1'!$B$56,0)</f>
        <v>0</v>
      </c>
      <c r="W1272" s="126">
        <f t="shared" ca="1" si="135"/>
        <v>0</v>
      </c>
      <c r="X1272" s="150">
        <f ca="1">IF(AND('Dosage journalier ML1'!$B$6='suivi tunnel'!A1272,'Dosage journalier ML1'!$B$7='suivi tunnel'!B1272),'Dosage journalier ML1'!$C$87,0)</f>
        <v>0</v>
      </c>
      <c r="Y1272" s="40">
        <f ca="1">IF(AND('Dosage journalier ML1'!$B$6='suivi tunnel'!A1272,'Dosage journalier ML1'!$B$7='suivi tunnel'!B1272),'Dosage journalier ML1'!$C$93,0)</f>
        <v>0</v>
      </c>
      <c r="Z1272" s="40">
        <f ca="1">IF(AND('Dosage journalier ML1'!$B$6='suivi tunnel'!A1272,'Dosage journalier ML1'!$B$7='suivi tunnel'!B1272),'Dosage journalier ML1'!$C$100,0)</f>
        <v>0</v>
      </c>
      <c r="AA1272" s="40">
        <f ca="1">IF(AND('Dosage journalier ML1'!$B$6='suivi tunnel'!A1272,'Dosage journalier ML1'!$B$7='suivi tunnel'!B1272),'Dosage journalier ML1'!$C$109,0)</f>
        <v>0</v>
      </c>
      <c r="AB1272" s="41">
        <f ca="1">IF(AND('Dosage journalier ML1'!$B$6='suivi tunnel'!A1272,'Dosage journalier ML1'!$B$7='suivi tunnel'!B1272),'Dosage journalier ML1'!$C$114,0)</f>
        <v>0</v>
      </c>
      <c r="AC1272" s="48">
        <f ca="1">IF(AND('Dosage journalier ML1'!$B$6='suivi tunnel'!A1272,'Dosage journalier ML1'!$B$7='suivi tunnel'!B1272),'Dosage journalier ML1'!$B$120,0)</f>
        <v>0</v>
      </c>
      <c r="AD1272" s="49">
        <f ca="1">IF(AND('Dosage journalier ML1'!$B$6='suivi tunnel'!A1272,'Dosage journalier ML1'!$B$7='suivi tunnel'!B1272),'Dosage journalier ML1'!$B$121,0)</f>
        <v>0</v>
      </c>
      <c r="AE1272" s="49">
        <f ca="1">IF(AND('Dosage journalier ML1'!$B$6='suivi tunnel'!A1272,'Dosage journalier ML1'!$B$7='suivi tunnel'!B1272),'Dosage journalier ML1'!$B$122,0)</f>
        <v>0</v>
      </c>
      <c r="AF1272" s="49">
        <f ca="1">IF(AND('Dosage journalier ML1'!$B$6='suivi tunnel'!A1272,'Dosage journalier ML1'!$B$7='suivi tunnel'!B1272),'Dosage journalier ML1'!$B$139,0)</f>
        <v>0</v>
      </c>
      <c r="AG1272" s="49">
        <f t="shared" ca="1" si="134"/>
        <v>0</v>
      </c>
      <c r="AH1272" s="108">
        <f ca="1">IF(AND('Dosage journalier ML1'!$B$6='suivi tunnel'!A1272,'Dosage journalier ML1'!$B$7='suivi tunnel'!B1272),'Dosage journalier ML1'!$B$153,0)</f>
        <v>0</v>
      </c>
      <c r="AJ1272" s="80">
        <f ca="1">IF(AND('Dosage journalier ML1'!$B$6='suivi tunnel'!A1272,'Dosage journalier ML1'!$B$7='suivi tunnel'!B1272),'Dosage journalier ML1'!$B$156,0)</f>
        <v>0</v>
      </c>
      <c r="AK1272" s="56">
        <f ca="1">IF(AND('Dosage journalier ML1'!$B$6='suivi tunnel'!A1272,'Dosage journalier ML1'!$B$7='suivi tunnel'!B1272),'Dosage journalier ML1'!$B$162,0)</f>
        <v>0</v>
      </c>
      <c r="AL1272" s="111">
        <f ca="1">IF(AND('Dosage journalier ML1'!$B$6='suivi tunnel'!A1272,'Dosage journalier ML1'!$B$7='suivi tunnel'!B1272),'Dosage journalier ML1'!$B$126,0)</f>
        <v>0</v>
      </c>
      <c r="AM1272" s="111">
        <f ca="1">IF(AND('Dosage journalier ML1'!$B$6='suivi tunnel'!A1272,'Dosage journalier ML1'!$B$7='suivi tunnel'!B1272),'Dosage journalier ML1'!$B$127,0)</f>
        <v>0</v>
      </c>
      <c r="AN1272" s="60">
        <f t="shared" ca="1" si="136"/>
        <v>0</v>
      </c>
      <c r="AO1272" s="61">
        <f ca="1">IF(AND('Dosage journalier ML1'!$B$6='suivi tunnel'!A1272,'Dosage journalier ML1'!$B$7='suivi tunnel'!B1272),'Dosage journalier ML1'!$B$134,0)</f>
        <v>0</v>
      </c>
      <c r="AS1272" s="151">
        <v>300</v>
      </c>
      <c r="AT1272" s="151">
        <v>400</v>
      </c>
      <c r="AU1272" s="151">
        <v>20</v>
      </c>
      <c r="AV1272" s="151">
        <v>25</v>
      </c>
      <c r="AW1272" s="151">
        <v>7</v>
      </c>
      <c r="AX1272" s="151">
        <v>10</v>
      </c>
      <c r="AY1272" s="151">
        <v>2.7</v>
      </c>
      <c r="AZ1272" s="151">
        <v>3.3</v>
      </c>
      <c r="BA1272" s="151">
        <v>2</v>
      </c>
      <c r="BB1272" s="151">
        <v>2</v>
      </c>
      <c r="BC1272" s="151">
        <v>12</v>
      </c>
      <c r="BD1272" s="151">
        <v>50</v>
      </c>
      <c r="BE1272" s="151">
        <v>100</v>
      </c>
      <c r="BF1272" s="151">
        <v>11</v>
      </c>
      <c r="BG1272" s="151">
        <v>30</v>
      </c>
      <c r="BH1272" s="151">
        <v>50</v>
      </c>
      <c r="BI1272" s="151">
        <v>42</v>
      </c>
      <c r="BJ1272" s="151">
        <v>50</v>
      </c>
      <c r="BK1272" s="151">
        <v>8</v>
      </c>
      <c r="BL1272" s="151">
        <v>12</v>
      </c>
      <c r="BM1272" s="151">
        <v>5</v>
      </c>
      <c r="BN1272" s="151">
        <v>10</v>
      </c>
      <c r="BO1272" s="151">
        <v>36</v>
      </c>
      <c r="BP1272" s="151">
        <v>41</v>
      </c>
      <c r="BQ1272" s="151">
        <v>2.4</v>
      </c>
    </row>
    <row r="1273" spans="1:69" x14ac:dyDescent="0.25">
      <c r="A1273" s="154"/>
      <c r="C1273" s="23">
        <f ca="1">IF(AND('Dosage journalier ML1'!$B$6='suivi tunnel'!A1273,'Dosage journalier ML1'!$B$7='suivi tunnel'!B1273),'Dosage journalier ML1'!$B$27,0)</f>
        <v>0</v>
      </c>
      <c r="D1273" s="11">
        <f ca="1">IF(AND('Dosage journalier ML1'!$B$6='suivi tunnel'!A1273,'Dosage journalier ML1'!$B$7='suivi tunnel'!B1273),'Dosage journalier ML1'!$B$29,0)</f>
        <v>0</v>
      </c>
      <c r="E1273" s="11">
        <f t="shared" ca="1" si="137"/>
        <v>0</v>
      </c>
      <c r="F1273" s="11">
        <f t="shared" ca="1" si="142"/>
        <v>0</v>
      </c>
      <c r="G1273" s="11">
        <f ca="1">IF(AND('Dosage journalier ML1'!$B$6='suivi tunnel'!A1273,'Dosage journalier ML1'!$B$7='suivi tunnel'!B1273),'Dosage journalier ML1'!$B$23,0)</f>
        <v>0</v>
      </c>
      <c r="H1273" s="11">
        <f ca="1">IF(AND('Dosage journalier ML1'!$B$6='suivi tunnel'!A1273,'Dosage journalier ML1'!$B$7='suivi tunnel'!B1273),'Dosage journalier ML1'!$B$22,0)</f>
        <v>0</v>
      </c>
      <c r="I1273" s="11">
        <f ca="1">IF(AND('Dosage journalier ML1'!$B$6='suivi tunnel'!A1273,'Dosage journalier ML1'!$B$7='suivi tunnel'!B1273),'Dosage journalier ML1'!$B$38,0)</f>
        <v>0</v>
      </c>
      <c r="J1273" s="11">
        <f ca="1">IF(AND('Dosage journalier ML1'!$B$6='suivi tunnel'!A1273,'Dosage journalier ML1'!$B$7='suivi tunnel'!B1273),'Dosage journalier ML1'!$B$39,0)</f>
        <v>0</v>
      </c>
      <c r="K1273" s="125">
        <f t="shared" ca="1" si="138"/>
        <v>0</v>
      </c>
      <c r="L1273" s="24">
        <f ca="1">IF(AND('Dosage journalier ML1'!$B$6='suivi tunnel'!A1273,'Dosage journalier ML1'!$B$7='suivi tunnel'!B1273),'Dosage journalier ML1'!$B$24,0)</f>
        <v>0</v>
      </c>
      <c r="M1273" s="6">
        <f ca="1">IF(AND('Dosage journalier ML1'!$B$6='suivi tunnel'!A1273,'Dosage journalier ML1'!$B$7='suivi tunnel'!B1273),'Dosage journalier ML1'!$B$46,0)</f>
        <v>0</v>
      </c>
      <c r="N1273" s="104">
        <f ca="1">IF(AND('Dosage journalier ML1'!$B$6='suivi tunnel'!A1273,'Dosage journalier ML1'!$B$7='suivi tunnel'!B1273),'Dosage journalier ML1'!$B$59,0)</f>
        <v>0</v>
      </c>
      <c r="O1273" s="114">
        <f ca="1">IF(AND('Dosage journalier ML1'!$B$6='suivi tunnel'!A1273,'Dosage journalier ML1'!$B$7='suivi tunnel'!B1273),'Dosage journalier ML1'!$B$69,0)</f>
        <v>0</v>
      </c>
      <c r="P1273" s="25">
        <f t="shared" ca="1" si="140"/>
        <v>0</v>
      </c>
      <c r="Q1273" s="25">
        <f t="shared" ca="1" si="141"/>
        <v>0</v>
      </c>
      <c r="R1273" s="26">
        <f ca="1">IF(AND('Dosage journalier ML1'!$B$6='suivi tunnel'!A1273,'Dosage journalier ML1'!$B$7='suivi tunnel'!B1273),'Dosage journalier ML1'!$B$55,0)</f>
        <v>0</v>
      </c>
      <c r="S1273" s="26">
        <f ca="1">IF(AND('Dosage journalier ML1'!$B$6='suivi tunnel'!A1273,'Dosage journalier ML1'!$B$7='suivi tunnel'!B1273),'Dosage journalier ML1'!$B$54,0)</f>
        <v>0</v>
      </c>
      <c r="T1273" s="26">
        <f ca="1">IF(AND('Dosage journalier ML1'!$B$6='suivi tunnel'!A1273,'Dosage journalier ML1'!$B$7='suivi tunnel'!B1273),'Dosage journalier ML1'!$B$75,0)</f>
        <v>0</v>
      </c>
      <c r="U1273" s="121">
        <f t="shared" ca="1" si="139"/>
        <v>0</v>
      </c>
      <c r="V1273" s="38">
        <f ca="1">IF(AND('Dosage journalier ML1'!$B$6='suivi tunnel'!A1273,'Dosage journalier ML1'!$B$7='suivi tunnel'!B1273),'Dosage journalier ML1'!$B$56,0)</f>
        <v>0</v>
      </c>
      <c r="W1273" s="126">
        <f t="shared" ca="1" si="135"/>
        <v>0</v>
      </c>
      <c r="X1273" s="150">
        <f ca="1">IF(AND('Dosage journalier ML1'!$B$6='suivi tunnel'!A1273,'Dosage journalier ML1'!$B$7='suivi tunnel'!B1273),'Dosage journalier ML1'!$C$87,0)</f>
        <v>0</v>
      </c>
      <c r="Y1273" s="40">
        <f ca="1">IF(AND('Dosage journalier ML1'!$B$6='suivi tunnel'!A1273,'Dosage journalier ML1'!$B$7='suivi tunnel'!B1273),'Dosage journalier ML1'!$C$93,0)</f>
        <v>0</v>
      </c>
      <c r="Z1273" s="40">
        <f ca="1">IF(AND('Dosage journalier ML1'!$B$6='suivi tunnel'!A1273,'Dosage journalier ML1'!$B$7='suivi tunnel'!B1273),'Dosage journalier ML1'!$C$100,0)</f>
        <v>0</v>
      </c>
      <c r="AA1273" s="40">
        <f ca="1">IF(AND('Dosage journalier ML1'!$B$6='suivi tunnel'!A1273,'Dosage journalier ML1'!$B$7='suivi tunnel'!B1273),'Dosage journalier ML1'!$C$109,0)</f>
        <v>0</v>
      </c>
      <c r="AB1273" s="41">
        <f ca="1">IF(AND('Dosage journalier ML1'!$B$6='suivi tunnel'!A1273,'Dosage journalier ML1'!$B$7='suivi tunnel'!B1273),'Dosage journalier ML1'!$C$114,0)</f>
        <v>0</v>
      </c>
      <c r="AC1273" s="48">
        <f ca="1">IF(AND('Dosage journalier ML1'!$B$6='suivi tunnel'!A1273,'Dosage journalier ML1'!$B$7='suivi tunnel'!B1273),'Dosage journalier ML1'!$B$120,0)</f>
        <v>0</v>
      </c>
      <c r="AD1273" s="49">
        <f ca="1">IF(AND('Dosage journalier ML1'!$B$6='suivi tunnel'!A1273,'Dosage journalier ML1'!$B$7='suivi tunnel'!B1273),'Dosage journalier ML1'!$B$121,0)</f>
        <v>0</v>
      </c>
      <c r="AE1273" s="49">
        <f ca="1">IF(AND('Dosage journalier ML1'!$B$6='suivi tunnel'!A1273,'Dosage journalier ML1'!$B$7='suivi tunnel'!B1273),'Dosage journalier ML1'!$B$122,0)</f>
        <v>0</v>
      </c>
      <c r="AF1273" s="49">
        <f ca="1">IF(AND('Dosage journalier ML1'!$B$6='suivi tunnel'!A1273,'Dosage journalier ML1'!$B$7='suivi tunnel'!B1273),'Dosage journalier ML1'!$B$139,0)</f>
        <v>0</v>
      </c>
      <c r="AG1273" s="49">
        <f t="shared" ca="1" si="134"/>
        <v>0</v>
      </c>
      <c r="AH1273" s="108">
        <f ca="1">IF(AND('Dosage journalier ML1'!$B$6='suivi tunnel'!A1273,'Dosage journalier ML1'!$B$7='suivi tunnel'!B1273),'Dosage journalier ML1'!$B$153,0)</f>
        <v>0</v>
      </c>
      <c r="AJ1273" s="80">
        <f ca="1">IF(AND('Dosage journalier ML1'!$B$6='suivi tunnel'!A1273,'Dosage journalier ML1'!$B$7='suivi tunnel'!B1273),'Dosage journalier ML1'!$B$156,0)</f>
        <v>0</v>
      </c>
      <c r="AK1273" s="56">
        <f ca="1">IF(AND('Dosage journalier ML1'!$B$6='suivi tunnel'!A1273,'Dosage journalier ML1'!$B$7='suivi tunnel'!B1273),'Dosage journalier ML1'!$B$162,0)</f>
        <v>0</v>
      </c>
      <c r="AL1273" s="111">
        <f ca="1">IF(AND('Dosage journalier ML1'!$B$6='suivi tunnel'!A1273,'Dosage journalier ML1'!$B$7='suivi tunnel'!B1273),'Dosage journalier ML1'!$B$126,0)</f>
        <v>0</v>
      </c>
      <c r="AM1273" s="111">
        <f ca="1">IF(AND('Dosage journalier ML1'!$B$6='suivi tunnel'!A1273,'Dosage journalier ML1'!$B$7='suivi tunnel'!B1273),'Dosage journalier ML1'!$B$127,0)</f>
        <v>0</v>
      </c>
      <c r="AN1273" s="60">
        <f t="shared" ca="1" si="136"/>
        <v>0</v>
      </c>
      <c r="AO1273" s="61">
        <f ca="1">IF(AND('Dosage journalier ML1'!$B$6='suivi tunnel'!A1273,'Dosage journalier ML1'!$B$7='suivi tunnel'!B1273),'Dosage journalier ML1'!$B$134,0)</f>
        <v>0</v>
      </c>
      <c r="AS1273" s="151">
        <v>300</v>
      </c>
      <c r="AT1273" s="151">
        <v>400</v>
      </c>
      <c r="AU1273" s="151">
        <v>20</v>
      </c>
      <c r="AV1273" s="151">
        <v>25</v>
      </c>
      <c r="AW1273" s="151">
        <v>7</v>
      </c>
      <c r="AX1273" s="151">
        <v>10</v>
      </c>
      <c r="AY1273" s="151">
        <v>2.7</v>
      </c>
      <c r="AZ1273" s="151">
        <v>3.3</v>
      </c>
      <c r="BA1273" s="151">
        <v>2</v>
      </c>
      <c r="BB1273" s="151">
        <v>2</v>
      </c>
      <c r="BC1273" s="151">
        <v>12</v>
      </c>
      <c r="BD1273" s="151">
        <v>50</v>
      </c>
      <c r="BE1273" s="151">
        <v>100</v>
      </c>
      <c r="BF1273" s="151">
        <v>11</v>
      </c>
      <c r="BG1273" s="151">
        <v>30</v>
      </c>
      <c r="BH1273" s="151">
        <v>50</v>
      </c>
      <c r="BI1273" s="151">
        <v>42</v>
      </c>
      <c r="BJ1273" s="151">
        <v>50</v>
      </c>
      <c r="BK1273" s="151">
        <v>8</v>
      </c>
      <c r="BL1273" s="151">
        <v>12</v>
      </c>
      <c r="BM1273" s="151">
        <v>5</v>
      </c>
      <c r="BN1273" s="151">
        <v>10</v>
      </c>
      <c r="BO1273" s="151">
        <v>36</v>
      </c>
      <c r="BP1273" s="151">
        <v>41</v>
      </c>
      <c r="BQ1273" s="151">
        <v>2.4</v>
      </c>
    </row>
    <row r="1274" spans="1:69" x14ac:dyDescent="0.25">
      <c r="A1274" s="154"/>
      <c r="C1274" s="23">
        <f ca="1">IF(AND('Dosage journalier ML1'!$B$6='suivi tunnel'!A1274,'Dosage journalier ML1'!$B$7='suivi tunnel'!B1274),'Dosage journalier ML1'!$B$27,0)</f>
        <v>0</v>
      </c>
      <c r="D1274" s="11">
        <f ca="1">IF(AND('Dosage journalier ML1'!$B$6='suivi tunnel'!A1274,'Dosage journalier ML1'!$B$7='suivi tunnel'!B1274),'Dosage journalier ML1'!$B$29,0)</f>
        <v>0</v>
      </c>
      <c r="E1274" s="11">
        <f t="shared" ca="1" si="137"/>
        <v>0</v>
      </c>
      <c r="F1274" s="11">
        <f t="shared" ca="1" si="142"/>
        <v>0</v>
      </c>
      <c r="G1274" s="11">
        <f ca="1">IF(AND('Dosage journalier ML1'!$B$6='suivi tunnel'!A1274,'Dosage journalier ML1'!$B$7='suivi tunnel'!B1274),'Dosage journalier ML1'!$B$23,0)</f>
        <v>0</v>
      </c>
      <c r="H1274" s="11">
        <f ca="1">IF(AND('Dosage journalier ML1'!$B$6='suivi tunnel'!A1274,'Dosage journalier ML1'!$B$7='suivi tunnel'!B1274),'Dosage journalier ML1'!$B$22,0)</f>
        <v>0</v>
      </c>
      <c r="I1274" s="11">
        <f ca="1">IF(AND('Dosage journalier ML1'!$B$6='suivi tunnel'!A1274,'Dosage journalier ML1'!$B$7='suivi tunnel'!B1274),'Dosage journalier ML1'!$B$38,0)</f>
        <v>0</v>
      </c>
      <c r="J1274" s="11">
        <f ca="1">IF(AND('Dosage journalier ML1'!$B$6='suivi tunnel'!A1274,'Dosage journalier ML1'!$B$7='suivi tunnel'!B1274),'Dosage journalier ML1'!$B$39,0)</f>
        <v>0</v>
      </c>
      <c r="K1274" s="125">
        <f t="shared" ca="1" si="138"/>
        <v>0</v>
      </c>
      <c r="L1274" s="24">
        <f ca="1">IF(AND('Dosage journalier ML1'!$B$6='suivi tunnel'!A1274,'Dosage journalier ML1'!$B$7='suivi tunnel'!B1274),'Dosage journalier ML1'!$B$24,0)</f>
        <v>0</v>
      </c>
      <c r="M1274" s="6">
        <f ca="1">IF(AND('Dosage journalier ML1'!$B$6='suivi tunnel'!A1274,'Dosage journalier ML1'!$B$7='suivi tunnel'!B1274),'Dosage journalier ML1'!$B$46,0)</f>
        <v>0</v>
      </c>
      <c r="N1274" s="104">
        <f ca="1">IF(AND('Dosage journalier ML1'!$B$6='suivi tunnel'!A1274,'Dosage journalier ML1'!$B$7='suivi tunnel'!B1274),'Dosage journalier ML1'!$B$59,0)</f>
        <v>0</v>
      </c>
      <c r="O1274" s="114">
        <f ca="1">IF(AND('Dosage journalier ML1'!$B$6='suivi tunnel'!A1274,'Dosage journalier ML1'!$B$7='suivi tunnel'!B1274),'Dosage journalier ML1'!$B$69,0)</f>
        <v>0</v>
      </c>
      <c r="P1274" s="25">
        <f t="shared" ca="1" si="140"/>
        <v>0</v>
      </c>
      <c r="Q1274" s="25">
        <f t="shared" ca="1" si="141"/>
        <v>0</v>
      </c>
      <c r="R1274" s="26">
        <f ca="1">IF(AND('Dosage journalier ML1'!$B$6='suivi tunnel'!A1274,'Dosage journalier ML1'!$B$7='suivi tunnel'!B1274),'Dosage journalier ML1'!$B$55,0)</f>
        <v>0</v>
      </c>
      <c r="S1274" s="26">
        <f ca="1">IF(AND('Dosage journalier ML1'!$B$6='suivi tunnel'!A1274,'Dosage journalier ML1'!$B$7='suivi tunnel'!B1274),'Dosage journalier ML1'!$B$54,0)</f>
        <v>0</v>
      </c>
      <c r="T1274" s="26">
        <f ca="1">IF(AND('Dosage journalier ML1'!$B$6='suivi tunnel'!A1274,'Dosage journalier ML1'!$B$7='suivi tunnel'!B1274),'Dosage journalier ML1'!$B$75,0)</f>
        <v>0</v>
      </c>
      <c r="U1274" s="121">
        <f t="shared" ca="1" si="139"/>
        <v>0</v>
      </c>
      <c r="V1274" s="38">
        <f ca="1">IF(AND('Dosage journalier ML1'!$B$6='suivi tunnel'!A1274,'Dosage journalier ML1'!$B$7='suivi tunnel'!B1274),'Dosage journalier ML1'!$B$56,0)</f>
        <v>0</v>
      </c>
      <c r="W1274" s="126">
        <f t="shared" ca="1" si="135"/>
        <v>0</v>
      </c>
      <c r="X1274" s="150">
        <f ca="1">IF(AND('Dosage journalier ML1'!$B$6='suivi tunnel'!A1274,'Dosage journalier ML1'!$B$7='suivi tunnel'!B1274),'Dosage journalier ML1'!$C$87,0)</f>
        <v>0</v>
      </c>
      <c r="Y1274" s="40">
        <f ca="1">IF(AND('Dosage journalier ML1'!$B$6='suivi tunnel'!A1274,'Dosage journalier ML1'!$B$7='suivi tunnel'!B1274),'Dosage journalier ML1'!$C$93,0)</f>
        <v>0</v>
      </c>
      <c r="Z1274" s="40">
        <f ca="1">IF(AND('Dosage journalier ML1'!$B$6='suivi tunnel'!A1274,'Dosage journalier ML1'!$B$7='suivi tunnel'!B1274),'Dosage journalier ML1'!$C$100,0)</f>
        <v>0</v>
      </c>
      <c r="AA1274" s="40">
        <f ca="1">IF(AND('Dosage journalier ML1'!$B$6='suivi tunnel'!A1274,'Dosage journalier ML1'!$B$7='suivi tunnel'!B1274),'Dosage journalier ML1'!$C$109,0)</f>
        <v>0</v>
      </c>
      <c r="AB1274" s="41">
        <f ca="1">IF(AND('Dosage journalier ML1'!$B$6='suivi tunnel'!A1274,'Dosage journalier ML1'!$B$7='suivi tunnel'!B1274),'Dosage journalier ML1'!$C$114,0)</f>
        <v>0</v>
      </c>
      <c r="AC1274" s="48">
        <f ca="1">IF(AND('Dosage journalier ML1'!$B$6='suivi tunnel'!A1274,'Dosage journalier ML1'!$B$7='suivi tunnel'!B1274),'Dosage journalier ML1'!$B$120,0)</f>
        <v>0</v>
      </c>
      <c r="AD1274" s="49">
        <f ca="1">IF(AND('Dosage journalier ML1'!$B$6='suivi tunnel'!A1274,'Dosage journalier ML1'!$B$7='suivi tunnel'!B1274),'Dosage journalier ML1'!$B$121,0)</f>
        <v>0</v>
      </c>
      <c r="AE1274" s="49">
        <f ca="1">IF(AND('Dosage journalier ML1'!$B$6='suivi tunnel'!A1274,'Dosage journalier ML1'!$B$7='suivi tunnel'!B1274),'Dosage journalier ML1'!$B$122,0)</f>
        <v>0</v>
      </c>
      <c r="AF1274" s="49">
        <f ca="1">IF(AND('Dosage journalier ML1'!$B$6='suivi tunnel'!A1274,'Dosage journalier ML1'!$B$7='suivi tunnel'!B1274),'Dosage journalier ML1'!$B$139,0)</f>
        <v>0</v>
      </c>
      <c r="AG1274" s="49">
        <f t="shared" ca="1" si="134"/>
        <v>0</v>
      </c>
      <c r="AH1274" s="108">
        <f ca="1">IF(AND('Dosage journalier ML1'!$B$6='suivi tunnel'!A1274,'Dosage journalier ML1'!$B$7='suivi tunnel'!B1274),'Dosage journalier ML1'!$B$153,0)</f>
        <v>0</v>
      </c>
      <c r="AJ1274" s="80">
        <f ca="1">IF(AND('Dosage journalier ML1'!$B$6='suivi tunnel'!A1274,'Dosage journalier ML1'!$B$7='suivi tunnel'!B1274),'Dosage journalier ML1'!$B$156,0)</f>
        <v>0</v>
      </c>
      <c r="AK1274" s="56">
        <f ca="1">IF(AND('Dosage journalier ML1'!$B$6='suivi tunnel'!A1274,'Dosage journalier ML1'!$B$7='suivi tunnel'!B1274),'Dosage journalier ML1'!$B$162,0)</f>
        <v>0</v>
      </c>
      <c r="AL1274" s="111">
        <f ca="1">IF(AND('Dosage journalier ML1'!$B$6='suivi tunnel'!A1274,'Dosage journalier ML1'!$B$7='suivi tunnel'!B1274),'Dosage journalier ML1'!$B$126,0)</f>
        <v>0</v>
      </c>
      <c r="AM1274" s="111">
        <f ca="1">IF(AND('Dosage journalier ML1'!$B$6='suivi tunnel'!A1274,'Dosage journalier ML1'!$B$7='suivi tunnel'!B1274),'Dosage journalier ML1'!$B$127,0)</f>
        <v>0</v>
      </c>
      <c r="AN1274" s="60">
        <f t="shared" ca="1" si="136"/>
        <v>0</v>
      </c>
      <c r="AO1274" s="61">
        <f ca="1">IF(AND('Dosage journalier ML1'!$B$6='suivi tunnel'!A1274,'Dosage journalier ML1'!$B$7='suivi tunnel'!B1274),'Dosage journalier ML1'!$B$134,0)</f>
        <v>0</v>
      </c>
      <c r="AS1274" s="151">
        <v>300</v>
      </c>
      <c r="AT1274" s="151">
        <v>400</v>
      </c>
      <c r="AU1274" s="151">
        <v>20</v>
      </c>
      <c r="AV1274" s="151">
        <v>25</v>
      </c>
      <c r="AW1274" s="151">
        <v>7</v>
      </c>
      <c r="AX1274" s="151">
        <v>10</v>
      </c>
      <c r="AY1274" s="151">
        <v>2.7</v>
      </c>
      <c r="AZ1274" s="151">
        <v>3.3</v>
      </c>
      <c r="BA1274" s="151">
        <v>2</v>
      </c>
      <c r="BB1274" s="151">
        <v>2</v>
      </c>
      <c r="BC1274" s="151">
        <v>12</v>
      </c>
      <c r="BD1274" s="151">
        <v>50</v>
      </c>
      <c r="BE1274" s="151">
        <v>100</v>
      </c>
      <c r="BF1274" s="151">
        <v>11</v>
      </c>
      <c r="BG1274" s="151">
        <v>30</v>
      </c>
      <c r="BH1274" s="151">
        <v>50</v>
      </c>
      <c r="BI1274" s="151">
        <v>42</v>
      </c>
      <c r="BJ1274" s="151">
        <v>50</v>
      </c>
      <c r="BK1274" s="151">
        <v>8</v>
      </c>
      <c r="BL1274" s="151">
        <v>12</v>
      </c>
      <c r="BM1274" s="151">
        <v>5</v>
      </c>
      <c r="BN1274" s="151">
        <v>10</v>
      </c>
      <c r="BO1274" s="151">
        <v>36</v>
      </c>
      <c r="BP1274" s="151">
        <v>41</v>
      </c>
      <c r="BQ1274" s="151">
        <v>2.4</v>
      </c>
    </row>
    <row r="1275" spans="1:69" x14ac:dyDescent="0.25">
      <c r="A1275" s="154"/>
      <c r="C1275" s="23">
        <f ca="1">IF(AND('Dosage journalier ML1'!$B$6='suivi tunnel'!A1275,'Dosage journalier ML1'!$B$7='suivi tunnel'!B1275),'Dosage journalier ML1'!$B$27,0)</f>
        <v>0</v>
      </c>
      <c r="D1275" s="11">
        <f ca="1">IF(AND('Dosage journalier ML1'!$B$6='suivi tunnel'!A1275,'Dosage journalier ML1'!$B$7='suivi tunnel'!B1275),'Dosage journalier ML1'!$B$29,0)</f>
        <v>0</v>
      </c>
      <c r="E1275" s="11">
        <f t="shared" ca="1" si="137"/>
        <v>0</v>
      </c>
      <c r="F1275" s="11">
        <f t="shared" ca="1" si="142"/>
        <v>0</v>
      </c>
      <c r="G1275" s="11">
        <f ca="1">IF(AND('Dosage journalier ML1'!$B$6='suivi tunnel'!A1275,'Dosage journalier ML1'!$B$7='suivi tunnel'!B1275),'Dosage journalier ML1'!$B$23,0)</f>
        <v>0</v>
      </c>
      <c r="H1275" s="11">
        <f ca="1">IF(AND('Dosage journalier ML1'!$B$6='suivi tunnel'!A1275,'Dosage journalier ML1'!$B$7='suivi tunnel'!B1275),'Dosage journalier ML1'!$B$22,0)</f>
        <v>0</v>
      </c>
      <c r="I1275" s="11">
        <f ca="1">IF(AND('Dosage journalier ML1'!$B$6='suivi tunnel'!A1275,'Dosage journalier ML1'!$B$7='suivi tunnel'!B1275),'Dosage journalier ML1'!$B$38,0)</f>
        <v>0</v>
      </c>
      <c r="J1275" s="11">
        <f ca="1">IF(AND('Dosage journalier ML1'!$B$6='suivi tunnel'!A1275,'Dosage journalier ML1'!$B$7='suivi tunnel'!B1275),'Dosage journalier ML1'!$B$39,0)</f>
        <v>0</v>
      </c>
      <c r="K1275" s="125">
        <f t="shared" ca="1" si="138"/>
        <v>0</v>
      </c>
      <c r="L1275" s="24">
        <f ca="1">IF(AND('Dosage journalier ML1'!$B$6='suivi tunnel'!A1275,'Dosage journalier ML1'!$B$7='suivi tunnel'!B1275),'Dosage journalier ML1'!$B$24,0)</f>
        <v>0</v>
      </c>
      <c r="M1275" s="6">
        <f ca="1">IF(AND('Dosage journalier ML1'!$B$6='suivi tunnel'!A1275,'Dosage journalier ML1'!$B$7='suivi tunnel'!B1275),'Dosage journalier ML1'!$B$46,0)</f>
        <v>0</v>
      </c>
      <c r="N1275" s="104">
        <f ca="1">IF(AND('Dosage journalier ML1'!$B$6='suivi tunnel'!A1275,'Dosage journalier ML1'!$B$7='suivi tunnel'!B1275),'Dosage journalier ML1'!$B$59,0)</f>
        <v>0</v>
      </c>
      <c r="O1275" s="114">
        <f ca="1">IF(AND('Dosage journalier ML1'!$B$6='suivi tunnel'!A1275,'Dosage journalier ML1'!$B$7='suivi tunnel'!B1275),'Dosage journalier ML1'!$B$69,0)</f>
        <v>0</v>
      </c>
      <c r="P1275" s="25">
        <f t="shared" ca="1" si="140"/>
        <v>0</v>
      </c>
      <c r="Q1275" s="25">
        <f t="shared" ca="1" si="141"/>
        <v>0</v>
      </c>
      <c r="R1275" s="26">
        <f ca="1">IF(AND('Dosage journalier ML1'!$B$6='suivi tunnel'!A1275,'Dosage journalier ML1'!$B$7='suivi tunnel'!B1275),'Dosage journalier ML1'!$B$55,0)</f>
        <v>0</v>
      </c>
      <c r="S1275" s="26">
        <f ca="1">IF(AND('Dosage journalier ML1'!$B$6='suivi tunnel'!A1275,'Dosage journalier ML1'!$B$7='suivi tunnel'!B1275),'Dosage journalier ML1'!$B$54,0)</f>
        <v>0</v>
      </c>
      <c r="T1275" s="26">
        <f ca="1">IF(AND('Dosage journalier ML1'!$B$6='suivi tunnel'!A1275,'Dosage journalier ML1'!$B$7='suivi tunnel'!B1275),'Dosage journalier ML1'!$B$75,0)</f>
        <v>0</v>
      </c>
      <c r="U1275" s="121">
        <f t="shared" ca="1" si="139"/>
        <v>0</v>
      </c>
      <c r="V1275" s="38">
        <f ca="1">IF(AND('Dosage journalier ML1'!$B$6='suivi tunnel'!A1275,'Dosage journalier ML1'!$B$7='suivi tunnel'!B1275),'Dosage journalier ML1'!$B$56,0)</f>
        <v>0</v>
      </c>
      <c r="W1275" s="126">
        <f t="shared" ca="1" si="135"/>
        <v>0</v>
      </c>
      <c r="X1275" s="150">
        <f ca="1">IF(AND('Dosage journalier ML1'!$B$6='suivi tunnel'!A1275,'Dosage journalier ML1'!$B$7='suivi tunnel'!B1275),'Dosage journalier ML1'!$C$87,0)</f>
        <v>0</v>
      </c>
      <c r="Y1275" s="40">
        <f ca="1">IF(AND('Dosage journalier ML1'!$B$6='suivi tunnel'!A1275,'Dosage journalier ML1'!$B$7='suivi tunnel'!B1275),'Dosage journalier ML1'!$C$93,0)</f>
        <v>0</v>
      </c>
      <c r="Z1275" s="40">
        <f ca="1">IF(AND('Dosage journalier ML1'!$B$6='suivi tunnel'!A1275,'Dosage journalier ML1'!$B$7='suivi tunnel'!B1275),'Dosage journalier ML1'!$C$100,0)</f>
        <v>0</v>
      </c>
      <c r="AA1275" s="40">
        <f ca="1">IF(AND('Dosage journalier ML1'!$B$6='suivi tunnel'!A1275,'Dosage journalier ML1'!$B$7='suivi tunnel'!B1275),'Dosage journalier ML1'!$C$109,0)</f>
        <v>0</v>
      </c>
      <c r="AB1275" s="41">
        <f ca="1">IF(AND('Dosage journalier ML1'!$B$6='suivi tunnel'!A1275,'Dosage journalier ML1'!$B$7='suivi tunnel'!B1275),'Dosage journalier ML1'!$C$114,0)</f>
        <v>0</v>
      </c>
      <c r="AC1275" s="48">
        <f ca="1">IF(AND('Dosage journalier ML1'!$B$6='suivi tunnel'!A1275,'Dosage journalier ML1'!$B$7='suivi tunnel'!B1275),'Dosage journalier ML1'!$B$120,0)</f>
        <v>0</v>
      </c>
      <c r="AD1275" s="49">
        <f ca="1">IF(AND('Dosage journalier ML1'!$B$6='suivi tunnel'!A1275,'Dosage journalier ML1'!$B$7='suivi tunnel'!B1275),'Dosage journalier ML1'!$B$121,0)</f>
        <v>0</v>
      </c>
      <c r="AE1275" s="49">
        <f ca="1">IF(AND('Dosage journalier ML1'!$B$6='suivi tunnel'!A1275,'Dosage journalier ML1'!$B$7='suivi tunnel'!B1275),'Dosage journalier ML1'!$B$122,0)</f>
        <v>0</v>
      </c>
      <c r="AF1275" s="49">
        <f ca="1">IF(AND('Dosage journalier ML1'!$B$6='suivi tunnel'!A1275,'Dosage journalier ML1'!$B$7='suivi tunnel'!B1275),'Dosage journalier ML1'!$B$139,0)</f>
        <v>0</v>
      </c>
      <c r="AG1275" s="49">
        <f t="shared" ref="AG1275:AG1338" ca="1" si="143">AF1275*4.55</f>
        <v>0</v>
      </c>
      <c r="AH1275" s="108">
        <f ca="1">IF(AND('Dosage journalier ML1'!$B$6='suivi tunnel'!A1275,'Dosage journalier ML1'!$B$7='suivi tunnel'!B1275),'Dosage journalier ML1'!$B$153,0)</f>
        <v>0</v>
      </c>
      <c r="AJ1275" s="80">
        <f ca="1">IF(AND('Dosage journalier ML1'!$B$6='suivi tunnel'!A1275,'Dosage journalier ML1'!$B$7='suivi tunnel'!B1275),'Dosage journalier ML1'!$B$156,0)</f>
        <v>0</v>
      </c>
      <c r="AK1275" s="56">
        <f ca="1">IF(AND('Dosage journalier ML1'!$B$6='suivi tunnel'!A1275,'Dosage journalier ML1'!$B$7='suivi tunnel'!B1275),'Dosage journalier ML1'!$B$162,0)</f>
        <v>0</v>
      </c>
      <c r="AL1275" s="111">
        <f ca="1">IF(AND('Dosage journalier ML1'!$B$6='suivi tunnel'!A1275,'Dosage journalier ML1'!$B$7='suivi tunnel'!B1275),'Dosage journalier ML1'!$B$126,0)</f>
        <v>0</v>
      </c>
      <c r="AM1275" s="111">
        <f ca="1">IF(AND('Dosage journalier ML1'!$B$6='suivi tunnel'!A1275,'Dosage journalier ML1'!$B$7='suivi tunnel'!B1275),'Dosage journalier ML1'!$B$127,0)</f>
        <v>0</v>
      </c>
      <c r="AN1275" s="60">
        <f t="shared" ca="1" si="136"/>
        <v>0</v>
      </c>
      <c r="AO1275" s="61">
        <f ca="1">IF(AND('Dosage journalier ML1'!$B$6='suivi tunnel'!A1275,'Dosage journalier ML1'!$B$7='suivi tunnel'!B1275),'Dosage journalier ML1'!$B$134,0)</f>
        <v>0</v>
      </c>
      <c r="AS1275" s="151">
        <v>300</v>
      </c>
      <c r="AT1275" s="151">
        <v>400</v>
      </c>
      <c r="AU1275" s="151">
        <v>20</v>
      </c>
      <c r="AV1275" s="151">
        <v>25</v>
      </c>
      <c r="AW1275" s="151">
        <v>7</v>
      </c>
      <c r="AX1275" s="151">
        <v>10</v>
      </c>
      <c r="AY1275" s="151">
        <v>2.7</v>
      </c>
      <c r="AZ1275" s="151">
        <v>3.3</v>
      </c>
      <c r="BA1275" s="151">
        <v>2</v>
      </c>
      <c r="BB1275" s="151">
        <v>2</v>
      </c>
      <c r="BC1275" s="151">
        <v>12</v>
      </c>
      <c r="BD1275" s="151">
        <v>50</v>
      </c>
      <c r="BE1275" s="151">
        <v>100</v>
      </c>
      <c r="BF1275" s="151">
        <v>11</v>
      </c>
      <c r="BG1275" s="151">
        <v>30</v>
      </c>
      <c r="BH1275" s="151">
        <v>50</v>
      </c>
      <c r="BI1275" s="151">
        <v>42</v>
      </c>
      <c r="BJ1275" s="151">
        <v>50</v>
      </c>
      <c r="BK1275" s="151">
        <v>8</v>
      </c>
      <c r="BL1275" s="151">
        <v>12</v>
      </c>
      <c r="BM1275" s="151">
        <v>5</v>
      </c>
      <c r="BN1275" s="151">
        <v>10</v>
      </c>
      <c r="BO1275" s="151">
        <v>36</v>
      </c>
      <c r="BP1275" s="151">
        <v>41</v>
      </c>
      <c r="BQ1275" s="151">
        <v>2.4</v>
      </c>
    </row>
    <row r="1276" spans="1:69" x14ac:dyDescent="0.25">
      <c r="A1276" s="154"/>
      <c r="C1276" s="23">
        <f ca="1">IF(AND('Dosage journalier ML1'!$B$6='suivi tunnel'!A1276,'Dosage journalier ML1'!$B$7='suivi tunnel'!B1276),'Dosage journalier ML1'!$B$27,0)</f>
        <v>0</v>
      </c>
      <c r="D1276" s="11">
        <f ca="1">IF(AND('Dosage journalier ML1'!$B$6='suivi tunnel'!A1276,'Dosage journalier ML1'!$B$7='suivi tunnel'!B1276),'Dosage journalier ML1'!$B$29,0)</f>
        <v>0</v>
      </c>
      <c r="E1276" s="11">
        <f t="shared" ca="1" si="137"/>
        <v>0</v>
      </c>
      <c r="F1276" s="11">
        <f t="shared" ca="1" si="142"/>
        <v>0</v>
      </c>
      <c r="G1276" s="11">
        <f ca="1">IF(AND('Dosage journalier ML1'!$B$6='suivi tunnel'!A1276,'Dosage journalier ML1'!$B$7='suivi tunnel'!B1276),'Dosage journalier ML1'!$B$23,0)</f>
        <v>0</v>
      </c>
      <c r="H1276" s="11">
        <f ca="1">IF(AND('Dosage journalier ML1'!$B$6='suivi tunnel'!A1276,'Dosage journalier ML1'!$B$7='suivi tunnel'!B1276),'Dosage journalier ML1'!$B$22,0)</f>
        <v>0</v>
      </c>
      <c r="I1276" s="11">
        <f ca="1">IF(AND('Dosage journalier ML1'!$B$6='suivi tunnel'!A1276,'Dosage journalier ML1'!$B$7='suivi tunnel'!B1276),'Dosage journalier ML1'!$B$38,0)</f>
        <v>0</v>
      </c>
      <c r="J1276" s="11">
        <f ca="1">IF(AND('Dosage journalier ML1'!$B$6='suivi tunnel'!A1276,'Dosage journalier ML1'!$B$7='suivi tunnel'!B1276),'Dosage journalier ML1'!$B$39,0)</f>
        <v>0</v>
      </c>
      <c r="K1276" s="125">
        <f t="shared" ca="1" si="138"/>
        <v>0</v>
      </c>
      <c r="L1276" s="24">
        <f ca="1">IF(AND('Dosage journalier ML1'!$B$6='suivi tunnel'!A1276,'Dosage journalier ML1'!$B$7='suivi tunnel'!B1276),'Dosage journalier ML1'!$B$24,0)</f>
        <v>0</v>
      </c>
      <c r="M1276" s="6">
        <f ca="1">IF(AND('Dosage journalier ML1'!$B$6='suivi tunnel'!A1276,'Dosage journalier ML1'!$B$7='suivi tunnel'!B1276),'Dosage journalier ML1'!$B$46,0)</f>
        <v>0</v>
      </c>
      <c r="N1276" s="104">
        <f ca="1">IF(AND('Dosage journalier ML1'!$B$6='suivi tunnel'!A1276,'Dosage journalier ML1'!$B$7='suivi tunnel'!B1276),'Dosage journalier ML1'!$B$59,0)</f>
        <v>0</v>
      </c>
      <c r="O1276" s="114">
        <f ca="1">IF(AND('Dosage journalier ML1'!$B$6='suivi tunnel'!A1276,'Dosage journalier ML1'!$B$7='suivi tunnel'!B1276),'Dosage journalier ML1'!$B$69,0)</f>
        <v>0</v>
      </c>
      <c r="P1276" s="25">
        <f t="shared" ca="1" si="140"/>
        <v>0</v>
      </c>
      <c r="Q1276" s="25">
        <f t="shared" ca="1" si="141"/>
        <v>0</v>
      </c>
      <c r="R1276" s="26">
        <f ca="1">IF(AND('Dosage journalier ML1'!$B$6='suivi tunnel'!A1276,'Dosage journalier ML1'!$B$7='suivi tunnel'!B1276),'Dosage journalier ML1'!$B$55,0)</f>
        <v>0</v>
      </c>
      <c r="S1276" s="26">
        <f ca="1">IF(AND('Dosage journalier ML1'!$B$6='suivi tunnel'!A1276,'Dosage journalier ML1'!$B$7='suivi tunnel'!B1276),'Dosage journalier ML1'!$B$54,0)</f>
        <v>0</v>
      </c>
      <c r="T1276" s="26">
        <f ca="1">IF(AND('Dosage journalier ML1'!$B$6='suivi tunnel'!A1276,'Dosage journalier ML1'!$B$7='suivi tunnel'!B1276),'Dosage journalier ML1'!$B$75,0)</f>
        <v>0</v>
      </c>
      <c r="U1276" s="121">
        <f t="shared" ca="1" si="139"/>
        <v>0</v>
      </c>
      <c r="V1276" s="38">
        <f ca="1">IF(AND('Dosage journalier ML1'!$B$6='suivi tunnel'!A1276,'Dosage journalier ML1'!$B$7='suivi tunnel'!B1276),'Dosage journalier ML1'!$B$56,0)</f>
        <v>0</v>
      </c>
      <c r="W1276" s="126">
        <f t="shared" ca="1" si="135"/>
        <v>0</v>
      </c>
      <c r="X1276" s="150">
        <f ca="1">IF(AND('Dosage journalier ML1'!$B$6='suivi tunnel'!A1276,'Dosage journalier ML1'!$B$7='suivi tunnel'!B1276),'Dosage journalier ML1'!$C$87,0)</f>
        <v>0</v>
      </c>
      <c r="Y1276" s="40">
        <f ca="1">IF(AND('Dosage journalier ML1'!$B$6='suivi tunnel'!A1276,'Dosage journalier ML1'!$B$7='suivi tunnel'!B1276),'Dosage journalier ML1'!$C$93,0)</f>
        <v>0</v>
      </c>
      <c r="Z1276" s="40">
        <f ca="1">IF(AND('Dosage journalier ML1'!$B$6='suivi tunnel'!A1276,'Dosage journalier ML1'!$B$7='suivi tunnel'!B1276),'Dosage journalier ML1'!$C$100,0)</f>
        <v>0</v>
      </c>
      <c r="AA1276" s="40">
        <f ca="1">IF(AND('Dosage journalier ML1'!$B$6='suivi tunnel'!A1276,'Dosage journalier ML1'!$B$7='suivi tunnel'!B1276),'Dosage journalier ML1'!$C$109,0)</f>
        <v>0</v>
      </c>
      <c r="AB1276" s="41">
        <f ca="1">IF(AND('Dosage journalier ML1'!$B$6='suivi tunnel'!A1276,'Dosage journalier ML1'!$B$7='suivi tunnel'!B1276),'Dosage journalier ML1'!$C$114,0)</f>
        <v>0</v>
      </c>
      <c r="AC1276" s="48">
        <f ca="1">IF(AND('Dosage journalier ML1'!$B$6='suivi tunnel'!A1276,'Dosage journalier ML1'!$B$7='suivi tunnel'!B1276),'Dosage journalier ML1'!$B$120,0)</f>
        <v>0</v>
      </c>
      <c r="AD1276" s="49">
        <f ca="1">IF(AND('Dosage journalier ML1'!$B$6='suivi tunnel'!A1276,'Dosage journalier ML1'!$B$7='suivi tunnel'!B1276),'Dosage journalier ML1'!$B$121,0)</f>
        <v>0</v>
      </c>
      <c r="AE1276" s="49">
        <f ca="1">IF(AND('Dosage journalier ML1'!$B$6='suivi tunnel'!A1276,'Dosage journalier ML1'!$B$7='suivi tunnel'!B1276),'Dosage journalier ML1'!$B$122,0)</f>
        <v>0</v>
      </c>
      <c r="AF1276" s="49">
        <f ca="1">IF(AND('Dosage journalier ML1'!$B$6='suivi tunnel'!A1276,'Dosage journalier ML1'!$B$7='suivi tunnel'!B1276),'Dosage journalier ML1'!$B$139,0)</f>
        <v>0</v>
      </c>
      <c r="AG1276" s="49">
        <f t="shared" ca="1" si="143"/>
        <v>0</v>
      </c>
      <c r="AH1276" s="108">
        <f ca="1">IF(AND('Dosage journalier ML1'!$B$6='suivi tunnel'!A1276,'Dosage journalier ML1'!$B$7='suivi tunnel'!B1276),'Dosage journalier ML1'!$B$153,0)</f>
        <v>0</v>
      </c>
      <c r="AJ1276" s="80">
        <f ca="1">IF(AND('Dosage journalier ML1'!$B$6='suivi tunnel'!A1276,'Dosage journalier ML1'!$B$7='suivi tunnel'!B1276),'Dosage journalier ML1'!$B$156,0)</f>
        <v>0</v>
      </c>
      <c r="AK1276" s="56">
        <f ca="1">IF(AND('Dosage journalier ML1'!$B$6='suivi tunnel'!A1276,'Dosage journalier ML1'!$B$7='suivi tunnel'!B1276),'Dosage journalier ML1'!$B$162,0)</f>
        <v>0</v>
      </c>
      <c r="AL1276" s="111">
        <f ca="1">IF(AND('Dosage journalier ML1'!$B$6='suivi tunnel'!A1276,'Dosage journalier ML1'!$B$7='suivi tunnel'!B1276),'Dosage journalier ML1'!$B$126,0)</f>
        <v>0</v>
      </c>
      <c r="AM1276" s="111">
        <f ca="1">IF(AND('Dosage journalier ML1'!$B$6='suivi tunnel'!A1276,'Dosage journalier ML1'!$B$7='suivi tunnel'!B1276),'Dosage journalier ML1'!$B$127,0)</f>
        <v>0</v>
      </c>
      <c r="AN1276" s="60">
        <f t="shared" ca="1" si="136"/>
        <v>0</v>
      </c>
      <c r="AO1276" s="61">
        <f ca="1">IF(AND('Dosage journalier ML1'!$B$6='suivi tunnel'!A1276,'Dosage journalier ML1'!$B$7='suivi tunnel'!B1276),'Dosage journalier ML1'!$B$134,0)</f>
        <v>0</v>
      </c>
      <c r="AS1276" s="151">
        <v>300</v>
      </c>
      <c r="AT1276" s="151">
        <v>400</v>
      </c>
      <c r="AU1276" s="151">
        <v>20</v>
      </c>
      <c r="AV1276" s="151">
        <v>25</v>
      </c>
      <c r="AW1276" s="151">
        <v>7</v>
      </c>
      <c r="AX1276" s="151">
        <v>10</v>
      </c>
      <c r="AY1276" s="151">
        <v>2.7</v>
      </c>
      <c r="AZ1276" s="151">
        <v>3.3</v>
      </c>
      <c r="BA1276" s="151">
        <v>2</v>
      </c>
      <c r="BB1276" s="151">
        <v>2</v>
      </c>
      <c r="BC1276" s="151">
        <v>12</v>
      </c>
      <c r="BD1276" s="151">
        <v>50</v>
      </c>
      <c r="BE1276" s="151">
        <v>100</v>
      </c>
      <c r="BF1276" s="151">
        <v>11</v>
      </c>
      <c r="BG1276" s="151">
        <v>30</v>
      </c>
      <c r="BH1276" s="151">
        <v>50</v>
      </c>
      <c r="BI1276" s="151">
        <v>42</v>
      </c>
      <c r="BJ1276" s="151">
        <v>50</v>
      </c>
      <c r="BK1276" s="151">
        <v>8</v>
      </c>
      <c r="BL1276" s="151">
        <v>12</v>
      </c>
      <c r="BM1276" s="151">
        <v>5</v>
      </c>
      <c r="BN1276" s="151">
        <v>10</v>
      </c>
      <c r="BO1276" s="151">
        <v>36</v>
      </c>
      <c r="BP1276" s="151">
        <v>41</v>
      </c>
      <c r="BQ1276" s="151">
        <v>2.4</v>
      </c>
    </row>
    <row r="1277" spans="1:69" x14ac:dyDescent="0.25">
      <c r="A1277" s="154"/>
      <c r="C1277" s="23">
        <f ca="1">IF(AND('Dosage journalier ML1'!$B$6='suivi tunnel'!A1277,'Dosage journalier ML1'!$B$7='suivi tunnel'!B1277),'Dosage journalier ML1'!$B$27,0)</f>
        <v>0</v>
      </c>
      <c r="D1277" s="11">
        <f ca="1">IF(AND('Dosage journalier ML1'!$B$6='suivi tunnel'!A1277,'Dosage journalier ML1'!$B$7='suivi tunnel'!B1277),'Dosage journalier ML1'!$B$29,0)</f>
        <v>0</v>
      </c>
      <c r="E1277" s="11">
        <f t="shared" ca="1" si="137"/>
        <v>0</v>
      </c>
      <c r="F1277" s="11">
        <f t="shared" ca="1" si="142"/>
        <v>0</v>
      </c>
      <c r="G1277" s="11">
        <f ca="1">IF(AND('Dosage journalier ML1'!$B$6='suivi tunnel'!A1277,'Dosage journalier ML1'!$B$7='suivi tunnel'!B1277),'Dosage journalier ML1'!$B$23,0)</f>
        <v>0</v>
      </c>
      <c r="H1277" s="11">
        <f ca="1">IF(AND('Dosage journalier ML1'!$B$6='suivi tunnel'!A1277,'Dosage journalier ML1'!$B$7='suivi tunnel'!B1277),'Dosage journalier ML1'!$B$22,0)</f>
        <v>0</v>
      </c>
      <c r="I1277" s="11">
        <f ca="1">IF(AND('Dosage journalier ML1'!$B$6='suivi tunnel'!A1277,'Dosage journalier ML1'!$B$7='suivi tunnel'!B1277),'Dosage journalier ML1'!$B$38,0)</f>
        <v>0</v>
      </c>
      <c r="J1277" s="11">
        <f ca="1">IF(AND('Dosage journalier ML1'!$B$6='suivi tunnel'!A1277,'Dosage journalier ML1'!$B$7='suivi tunnel'!B1277),'Dosage journalier ML1'!$B$39,0)</f>
        <v>0</v>
      </c>
      <c r="K1277" s="125">
        <f t="shared" ca="1" si="138"/>
        <v>0</v>
      </c>
      <c r="L1277" s="24">
        <f ca="1">IF(AND('Dosage journalier ML1'!$B$6='suivi tunnel'!A1277,'Dosage journalier ML1'!$B$7='suivi tunnel'!B1277),'Dosage journalier ML1'!$B$24,0)</f>
        <v>0</v>
      </c>
      <c r="M1277" s="6">
        <f ca="1">IF(AND('Dosage journalier ML1'!$B$6='suivi tunnel'!A1277,'Dosage journalier ML1'!$B$7='suivi tunnel'!B1277),'Dosage journalier ML1'!$B$46,0)</f>
        <v>0</v>
      </c>
      <c r="N1277" s="104">
        <f ca="1">IF(AND('Dosage journalier ML1'!$B$6='suivi tunnel'!A1277,'Dosage journalier ML1'!$B$7='suivi tunnel'!B1277),'Dosage journalier ML1'!$B$59,0)</f>
        <v>0</v>
      </c>
      <c r="O1277" s="114">
        <f ca="1">IF(AND('Dosage journalier ML1'!$B$6='suivi tunnel'!A1277,'Dosage journalier ML1'!$B$7='suivi tunnel'!B1277),'Dosage journalier ML1'!$B$69,0)</f>
        <v>0</v>
      </c>
      <c r="P1277" s="25">
        <f t="shared" ca="1" si="140"/>
        <v>0</v>
      </c>
      <c r="Q1277" s="25">
        <f t="shared" ca="1" si="141"/>
        <v>0</v>
      </c>
      <c r="R1277" s="26">
        <f ca="1">IF(AND('Dosage journalier ML1'!$B$6='suivi tunnel'!A1277,'Dosage journalier ML1'!$B$7='suivi tunnel'!B1277),'Dosage journalier ML1'!$B$55,0)</f>
        <v>0</v>
      </c>
      <c r="S1277" s="26">
        <f ca="1">IF(AND('Dosage journalier ML1'!$B$6='suivi tunnel'!A1277,'Dosage journalier ML1'!$B$7='suivi tunnel'!B1277),'Dosage journalier ML1'!$B$54,0)</f>
        <v>0</v>
      </c>
      <c r="T1277" s="26">
        <f ca="1">IF(AND('Dosage journalier ML1'!$B$6='suivi tunnel'!A1277,'Dosage journalier ML1'!$B$7='suivi tunnel'!B1277),'Dosage journalier ML1'!$B$75,0)</f>
        <v>0</v>
      </c>
      <c r="U1277" s="121">
        <f t="shared" ca="1" si="139"/>
        <v>0</v>
      </c>
      <c r="V1277" s="38">
        <f ca="1">IF(AND('Dosage journalier ML1'!$B$6='suivi tunnel'!A1277,'Dosage journalier ML1'!$B$7='suivi tunnel'!B1277),'Dosage journalier ML1'!$B$56,0)</f>
        <v>0</v>
      </c>
      <c r="W1277" s="126">
        <f t="shared" ca="1" si="135"/>
        <v>0</v>
      </c>
      <c r="X1277" s="150">
        <f ca="1">IF(AND('Dosage journalier ML1'!$B$6='suivi tunnel'!A1277,'Dosage journalier ML1'!$B$7='suivi tunnel'!B1277),'Dosage journalier ML1'!$C$87,0)</f>
        <v>0</v>
      </c>
      <c r="Y1277" s="40">
        <f ca="1">IF(AND('Dosage journalier ML1'!$B$6='suivi tunnel'!A1277,'Dosage journalier ML1'!$B$7='suivi tunnel'!B1277),'Dosage journalier ML1'!$C$93,0)</f>
        <v>0</v>
      </c>
      <c r="Z1277" s="40">
        <f ca="1">IF(AND('Dosage journalier ML1'!$B$6='suivi tunnel'!A1277,'Dosage journalier ML1'!$B$7='suivi tunnel'!B1277),'Dosage journalier ML1'!$C$100,0)</f>
        <v>0</v>
      </c>
      <c r="AA1277" s="40">
        <f ca="1">IF(AND('Dosage journalier ML1'!$B$6='suivi tunnel'!A1277,'Dosage journalier ML1'!$B$7='suivi tunnel'!B1277),'Dosage journalier ML1'!$C$109,0)</f>
        <v>0</v>
      </c>
      <c r="AB1277" s="41">
        <f ca="1">IF(AND('Dosage journalier ML1'!$B$6='suivi tunnel'!A1277,'Dosage journalier ML1'!$B$7='suivi tunnel'!B1277),'Dosage journalier ML1'!$C$114,0)</f>
        <v>0</v>
      </c>
      <c r="AC1277" s="48">
        <f ca="1">IF(AND('Dosage journalier ML1'!$B$6='suivi tunnel'!A1277,'Dosage journalier ML1'!$B$7='suivi tunnel'!B1277),'Dosage journalier ML1'!$B$120,0)</f>
        <v>0</v>
      </c>
      <c r="AD1277" s="49">
        <f ca="1">IF(AND('Dosage journalier ML1'!$B$6='suivi tunnel'!A1277,'Dosage journalier ML1'!$B$7='suivi tunnel'!B1277),'Dosage journalier ML1'!$B$121,0)</f>
        <v>0</v>
      </c>
      <c r="AE1277" s="49">
        <f ca="1">IF(AND('Dosage journalier ML1'!$B$6='suivi tunnel'!A1277,'Dosage journalier ML1'!$B$7='suivi tunnel'!B1277),'Dosage journalier ML1'!$B$122,0)</f>
        <v>0</v>
      </c>
      <c r="AF1277" s="49">
        <f ca="1">IF(AND('Dosage journalier ML1'!$B$6='suivi tunnel'!A1277,'Dosage journalier ML1'!$B$7='suivi tunnel'!B1277),'Dosage journalier ML1'!$B$139,0)</f>
        <v>0</v>
      </c>
      <c r="AG1277" s="49">
        <f t="shared" ca="1" si="143"/>
        <v>0</v>
      </c>
      <c r="AH1277" s="108">
        <f ca="1">IF(AND('Dosage journalier ML1'!$B$6='suivi tunnel'!A1277,'Dosage journalier ML1'!$B$7='suivi tunnel'!B1277),'Dosage journalier ML1'!$B$153,0)</f>
        <v>0</v>
      </c>
      <c r="AJ1277" s="80">
        <f ca="1">IF(AND('Dosage journalier ML1'!$B$6='suivi tunnel'!A1277,'Dosage journalier ML1'!$B$7='suivi tunnel'!B1277),'Dosage journalier ML1'!$B$156,0)</f>
        <v>0</v>
      </c>
      <c r="AK1277" s="56">
        <f ca="1">IF(AND('Dosage journalier ML1'!$B$6='suivi tunnel'!A1277,'Dosage journalier ML1'!$B$7='suivi tunnel'!B1277),'Dosage journalier ML1'!$B$162,0)</f>
        <v>0</v>
      </c>
      <c r="AL1277" s="111">
        <f ca="1">IF(AND('Dosage journalier ML1'!$B$6='suivi tunnel'!A1277,'Dosage journalier ML1'!$B$7='suivi tunnel'!B1277),'Dosage journalier ML1'!$B$126,0)</f>
        <v>0</v>
      </c>
      <c r="AM1277" s="111">
        <f ca="1">IF(AND('Dosage journalier ML1'!$B$6='suivi tunnel'!A1277,'Dosage journalier ML1'!$B$7='suivi tunnel'!B1277),'Dosage journalier ML1'!$B$127,0)</f>
        <v>0</v>
      </c>
      <c r="AN1277" s="60">
        <f t="shared" ca="1" si="136"/>
        <v>0</v>
      </c>
      <c r="AO1277" s="61">
        <f ca="1">IF(AND('Dosage journalier ML1'!$B$6='suivi tunnel'!A1277,'Dosage journalier ML1'!$B$7='suivi tunnel'!B1277),'Dosage journalier ML1'!$B$134,0)</f>
        <v>0</v>
      </c>
      <c r="AS1277" s="151">
        <v>300</v>
      </c>
      <c r="AT1277" s="151">
        <v>400</v>
      </c>
      <c r="AU1277" s="151">
        <v>20</v>
      </c>
      <c r="AV1277" s="151">
        <v>25</v>
      </c>
      <c r="AW1277" s="151">
        <v>7</v>
      </c>
      <c r="AX1277" s="151">
        <v>10</v>
      </c>
      <c r="AY1277" s="151">
        <v>2.7</v>
      </c>
      <c r="AZ1277" s="151">
        <v>3.3</v>
      </c>
      <c r="BA1277" s="151">
        <v>2</v>
      </c>
      <c r="BB1277" s="151">
        <v>2</v>
      </c>
      <c r="BC1277" s="151">
        <v>12</v>
      </c>
      <c r="BD1277" s="151">
        <v>50</v>
      </c>
      <c r="BE1277" s="151">
        <v>100</v>
      </c>
      <c r="BF1277" s="151">
        <v>11</v>
      </c>
      <c r="BG1277" s="151">
        <v>30</v>
      </c>
      <c r="BH1277" s="151">
        <v>50</v>
      </c>
      <c r="BI1277" s="151">
        <v>42</v>
      </c>
      <c r="BJ1277" s="151">
        <v>50</v>
      </c>
      <c r="BK1277" s="151">
        <v>8</v>
      </c>
      <c r="BL1277" s="151">
        <v>12</v>
      </c>
      <c r="BM1277" s="151">
        <v>5</v>
      </c>
      <c r="BN1277" s="151">
        <v>10</v>
      </c>
      <c r="BO1277" s="151">
        <v>36</v>
      </c>
      <c r="BP1277" s="151">
        <v>41</v>
      </c>
      <c r="BQ1277" s="151">
        <v>2.4</v>
      </c>
    </row>
    <row r="1278" spans="1:69" x14ac:dyDescent="0.25">
      <c r="A1278" s="154"/>
      <c r="C1278" s="23">
        <f ca="1">IF(AND('Dosage journalier ML1'!$B$6='suivi tunnel'!A1278,'Dosage journalier ML1'!$B$7='suivi tunnel'!B1278),'Dosage journalier ML1'!$B$27,0)</f>
        <v>0</v>
      </c>
      <c r="D1278" s="11">
        <f ca="1">IF(AND('Dosage journalier ML1'!$B$6='suivi tunnel'!A1278,'Dosage journalier ML1'!$B$7='suivi tunnel'!B1278),'Dosage journalier ML1'!$B$29,0)</f>
        <v>0</v>
      </c>
      <c r="E1278" s="11">
        <f t="shared" ca="1" si="137"/>
        <v>0</v>
      </c>
      <c r="F1278" s="11">
        <f t="shared" ca="1" si="142"/>
        <v>0</v>
      </c>
      <c r="G1278" s="11">
        <f ca="1">IF(AND('Dosage journalier ML1'!$B$6='suivi tunnel'!A1278,'Dosage journalier ML1'!$B$7='suivi tunnel'!B1278),'Dosage journalier ML1'!$B$23,0)</f>
        <v>0</v>
      </c>
      <c r="H1278" s="11">
        <f ca="1">IF(AND('Dosage journalier ML1'!$B$6='suivi tunnel'!A1278,'Dosage journalier ML1'!$B$7='suivi tunnel'!B1278),'Dosage journalier ML1'!$B$22,0)</f>
        <v>0</v>
      </c>
      <c r="I1278" s="11">
        <f ca="1">IF(AND('Dosage journalier ML1'!$B$6='suivi tunnel'!A1278,'Dosage journalier ML1'!$B$7='suivi tunnel'!B1278),'Dosage journalier ML1'!$B$38,0)</f>
        <v>0</v>
      </c>
      <c r="J1278" s="11">
        <f ca="1">IF(AND('Dosage journalier ML1'!$B$6='suivi tunnel'!A1278,'Dosage journalier ML1'!$B$7='suivi tunnel'!B1278),'Dosage journalier ML1'!$B$39,0)</f>
        <v>0</v>
      </c>
      <c r="L1278" s="24">
        <f ca="1">IF(AND('Dosage journalier ML1'!$B$6='suivi tunnel'!A1278,'Dosage journalier ML1'!$B$7='suivi tunnel'!B1278),'Dosage journalier ML1'!$B$24,0)</f>
        <v>0</v>
      </c>
      <c r="M1278" s="6">
        <f ca="1">IF(AND('Dosage journalier ML1'!$B$6='suivi tunnel'!A1278,'Dosage journalier ML1'!$B$7='suivi tunnel'!B1278),'Dosage journalier ML1'!$B$46,0)</f>
        <v>0</v>
      </c>
      <c r="N1278" s="104">
        <f ca="1">IF(AND('Dosage journalier ML1'!$B$6='suivi tunnel'!A1278,'Dosage journalier ML1'!$B$7='suivi tunnel'!B1278),'Dosage journalier ML1'!$B$59,0)</f>
        <v>0</v>
      </c>
      <c r="O1278" s="114">
        <f ca="1">IF(AND('Dosage journalier ML1'!$B$6='suivi tunnel'!A1278,'Dosage journalier ML1'!$B$7='suivi tunnel'!B1278),'Dosage journalier ML1'!$B$69,0)</f>
        <v>0</v>
      </c>
      <c r="P1278" s="25">
        <f t="shared" ca="1" si="140"/>
        <v>0</v>
      </c>
      <c r="Q1278" s="25">
        <f t="shared" ca="1" si="141"/>
        <v>0</v>
      </c>
      <c r="R1278" s="26">
        <f ca="1">IF(AND('Dosage journalier ML1'!$B$6='suivi tunnel'!A1278,'Dosage journalier ML1'!$B$7='suivi tunnel'!B1278),'Dosage journalier ML1'!$B$55,0)</f>
        <v>0</v>
      </c>
      <c r="S1278" s="26">
        <f ca="1">IF(AND('Dosage journalier ML1'!$B$6='suivi tunnel'!A1278,'Dosage journalier ML1'!$B$7='suivi tunnel'!B1278),'Dosage journalier ML1'!$B$54,0)</f>
        <v>0</v>
      </c>
      <c r="T1278" s="26">
        <f ca="1">IF(AND('Dosage journalier ML1'!$B$6='suivi tunnel'!A1278,'Dosage journalier ML1'!$B$7='suivi tunnel'!B1278),'Dosage journalier ML1'!$B$75,0)</f>
        <v>0</v>
      </c>
      <c r="U1278" s="121">
        <f t="shared" ca="1" si="139"/>
        <v>0</v>
      </c>
      <c r="V1278" s="38">
        <f ca="1">IF(AND('Dosage journalier ML1'!$B$6='suivi tunnel'!A1278,'Dosage journalier ML1'!$B$7='suivi tunnel'!B1278),'Dosage journalier ML1'!$B$56,0)</f>
        <v>0</v>
      </c>
      <c r="W1278" s="126">
        <f t="shared" ca="1" si="135"/>
        <v>0</v>
      </c>
      <c r="X1278" s="150">
        <f ca="1">IF(AND('Dosage journalier ML1'!$B$6='suivi tunnel'!A1278,'Dosage journalier ML1'!$B$7='suivi tunnel'!B1278),'Dosage journalier ML1'!$C$87,0)</f>
        <v>0</v>
      </c>
      <c r="Y1278" s="40">
        <f ca="1">IF(AND('Dosage journalier ML1'!$B$6='suivi tunnel'!A1278,'Dosage journalier ML1'!$B$7='suivi tunnel'!B1278),'Dosage journalier ML1'!$C$93,0)</f>
        <v>0</v>
      </c>
      <c r="Z1278" s="40">
        <f ca="1">IF(AND('Dosage journalier ML1'!$B$6='suivi tunnel'!A1278,'Dosage journalier ML1'!$B$7='suivi tunnel'!B1278),'Dosage journalier ML1'!$C$100,0)</f>
        <v>0</v>
      </c>
      <c r="AA1278" s="40">
        <f ca="1">IF(AND('Dosage journalier ML1'!$B$6='suivi tunnel'!A1278,'Dosage journalier ML1'!$B$7='suivi tunnel'!B1278),'Dosage journalier ML1'!$C$109,0)</f>
        <v>0</v>
      </c>
      <c r="AB1278" s="41">
        <f ca="1">IF(AND('Dosage journalier ML1'!$B$6='suivi tunnel'!A1278,'Dosage journalier ML1'!$B$7='suivi tunnel'!B1278),'Dosage journalier ML1'!$C$114,0)</f>
        <v>0</v>
      </c>
      <c r="AC1278" s="48">
        <f ca="1">IF(AND('Dosage journalier ML1'!$B$6='suivi tunnel'!A1278,'Dosage journalier ML1'!$B$7='suivi tunnel'!B1278),'Dosage journalier ML1'!$B$120,0)</f>
        <v>0</v>
      </c>
      <c r="AD1278" s="49">
        <f ca="1">IF(AND('Dosage journalier ML1'!$B$6='suivi tunnel'!A1278,'Dosage journalier ML1'!$B$7='suivi tunnel'!B1278),'Dosage journalier ML1'!$B$121,0)</f>
        <v>0</v>
      </c>
      <c r="AE1278" s="49">
        <f ca="1">IF(AND('Dosage journalier ML1'!$B$6='suivi tunnel'!A1278,'Dosage journalier ML1'!$B$7='suivi tunnel'!B1278),'Dosage journalier ML1'!$B$122,0)</f>
        <v>0</v>
      </c>
      <c r="AF1278" s="49">
        <f ca="1">IF(AND('Dosage journalier ML1'!$B$6='suivi tunnel'!A1278,'Dosage journalier ML1'!$B$7='suivi tunnel'!B1278),'Dosage journalier ML1'!$B$139,0)</f>
        <v>0</v>
      </c>
      <c r="AG1278" s="49">
        <f t="shared" ca="1" si="143"/>
        <v>0</v>
      </c>
      <c r="AH1278" s="108">
        <f ca="1">IF(AND('Dosage journalier ML1'!$B$6='suivi tunnel'!A1278,'Dosage journalier ML1'!$B$7='suivi tunnel'!B1278),'Dosage journalier ML1'!$B$153,0)</f>
        <v>0</v>
      </c>
      <c r="AJ1278" s="80">
        <f ca="1">IF(AND('Dosage journalier ML1'!$B$6='suivi tunnel'!A1278,'Dosage journalier ML1'!$B$7='suivi tunnel'!B1278),'Dosage journalier ML1'!$B$156,0)</f>
        <v>0</v>
      </c>
      <c r="AK1278" s="56">
        <f ca="1">IF(AND('Dosage journalier ML1'!$B$6='suivi tunnel'!A1278,'Dosage journalier ML1'!$B$7='suivi tunnel'!B1278),'Dosage journalier ML1'!$B$162,0)</f>
        <v>0</v>
      </c>
      <c r="AL1278" s="111">
        <f ca="1">IF(AND('Dosage journalier ML1'!$B$6='suivi tunnel'!A1278,'Dosage journalier ML1'!$B$7='suivi tunnel'!B1278),'Dosage journalier ML1'!$B$126,0)</f>
        <v>0</v>
      </c>
      <c r="AM1278" s="111">
        <f ca="1">IF(AND('Dosage journalier ML1'!$B$6='suivi tunnel'!A1278,'Dosage journalier ML1'!$B$7='suivi tunnel'!B1278),'Dosage journalier ML1'!$B$127,0)</f>
        <v>0</v>
      </c>
      <c r="AN1278" s="60">
        <f t="shared" ca="1" si="136"/>
        <v>0</v>
      </c>
      <c r="AO1278" s="61">
        <f ca="1">IF(AND('Dosage journalier ML1'!$B$6='suivi tunnel'!A1278,'Dosage journalier ML1'!$B$7='suivi tunnel'!B1278),'Dosage journalier ML1'!$B$134,0)</f>
        <v>0</v>
      </c>
      <c r="AS1278" s="151">
        <v>300</v>
      </c>
      <c r="AT1278" s="151">
        <v>400</v>
      </c>
      <c r="AU1278" s="151">
        <v>20</v>
      </c>
      <c r="AV1278" s="151">
        <v>25</v>
      </c>
      <c r="AW1278" s="151">
        <v>7</v>
      </c>
      <c r="AX1278" s="151">
        <v>10</v>
      </c>
      <c r="AY1278" s="151">
        <v>2.7</v>
      </c>
      <c r="AZ1278" s="151">
        <v>3.3</v>
      </c>
      <c r="BA1278" s="151">
        <v>2</v>
      </c>
      <c r="BB1278" s="151">
        <v>2</v>
      </c>
      <c r="BC1278" s="151">
        <v>12</v>
      </c>
      <c r="BD1278" s="151">
        <v>50</v>
      </c>
      <c r="BE1278" s="151">
        <v>100</v>
      </c>
      <c r="BF1278" s="151">
        <v>11</v>
      </c>
      <c r="BG1278" s="151">
        <v>30</v>
      </c>
      <c r="BH1278" s="151">
        <v>50</v>
      </c>
      <c r="BI1278" s="151">
        <v>42</v>
      </c>
      <c r="BJ1278" s="151">
        <v>50</v>
      </c>
      <c r="BK1278" s="151">
        <v>8</v>
      </c>
      <c r="BL1278" s="151">
        <v>12</v>
      </c>
      <c r="BM1278" s="151">
        <v>5</v>
      </c>
      <c r="BN1278" s="151">
        <v>10</v>
      </c>
      <c r="BO1278" s="151">
        <v>36</v>
      </c>
      <c r="BP1278" s="151">
        <v>41</v>
      </c>
      <c r="BQ1278" s="151">
        <v>2.4</v>
      </c>
    </row>
    <row r="1279" spans="1:69" x14ac:dyDescent="0.25">
      <c r="A1279" s="154"/>
      <c r="C1279" s="23">
        <f ca="1">IF(AND('Dosage journalier ML1'!$B$6='suivi tunnel'!A1279,'Dosage journalier ML1'!$B$7='suivi tunnel'!B1279),'Dosage journalier ML1'!$B$27,0)</f>
        <v>0</v>
      </c>
      <c r="D1279" s="11">
        <f ca="1">IF(AND('Dosage journalier ML1'!$B$6='suivi tunnel'!A1279,'Dosage journalier ML1'!$B$7='suivi tunnel'!B1279),'Dosage journalier ML1'!$B$29,0)</f>
        <v>0</v>
      </c>
      <c r="E1279" s="11">
        <f t="shared" ca="1" si="137"/>
        <v>0</v>
      </c>
      <c r="F1279" s="11">
        <f t="shared" ca="1" si="142"/>
        <v>0</v>
      </c>
      <c r="G1279" s="11">
        <f ca="1">IF(AND('Dosage journalier ML1'!$B$6='suivi tunnel'!A1279,'Dosage journalier ML1'!$B$7='suivi tunnel'!B1279),'Dosage journalier ML1'!$B$23,0)</f>
        <v>0</v>
      </c>
      <c r="H1279" s="11">
        <f ca="1">IF(AND('Dosage journalier ML1'!$B$6='suivi tunnel'!A1279,'Dosage journalier ML1'!$B$7='suivi tunnel'!B1279),'Dosage journalier ML1'!$B$22,0)</f>
        <v>0</v>
      </c>
      <c r="I1279" s="11">
        <f ca="1">IF(AND('Dosage journalier ML1'!$B$6='suivi tunnel'!A1279,'Dosage journalier ML1'!$B$7='suivi tunnel'!B1279),'Dosage journalier ML1'!$B$38,0)</f>
        <v>0</v>
      </c>
      <c r="J1279" s="11">
        <f ca="1">IF(AND('Dosage journalier ML1'!$B$6='suivi tunnel'!A1279,'Dosage journalier ML1'!$B$7='suivi tunnel'!B1279),'Dosage journalier ML1'!$B$39,0)</f>
        <v>0</v>
      </c>
      <c r="L1279" s="24">
        <f ca="1">IF(AND('Dosage journalier ML1'!$B$6='suivi tunnel'!A1279,'Dosage journalier ML1'!$B$7='suivi tunnel'!B1279),'Dosage journalier ML1'!$B$24,0)</f>
        <v>0</v>
      </c>
      <c r="M1279" s="6">
        <f ca="1">IF(AND('Dosage journalier ML1'!$B$6='suivi tunnel'!A1279,'Dosage journalier ML1'!$B$7='suivi tunnel'!B1279),'Dosage journalier ML1'!$B$46,0)</f>
        <v>0</v>
      </c>
      <c r="N1279" s="104">
        <f ca="1">IF(AND('Dosage journalier ML1'!$B$6='suivi tunnel'!A1279,'Dosage journalier ML1'!$B$7='suivi tunnel'!B1279),'Dosage journalier ML1'!$B$59,0)</f>
        <v>0</v>
      </c>
      <c r="O1279" s="114">
        <f ca="1">IF(AND('Dosage journalier ML1'!$B$6='suivi tunnel'!A1279,'Dosage journalier ML1'!$B$7='suivi tunnel'!B1279),'Dosage journalier ML1'!$B$69,0)</f>
        <v>0</v>
      </c>
      <c r="P1279" s="25">
        <f t="shared" ca="1" si="140"/>
        <v>0</v>
      </c>
      <c r="Q1279" s="25">
        <f t="shared" ca="1" si="141"/>
        <v>0</v>
      </c>
      <c r="R1279" s="26">
        <f ca="1">IF(AND('Dosage journalier ML1'!$B$6='suivi tunnel'!A1279,'Dosage journalier ML1'!$B$7='suivi tunnel'!B1279),'Dosage journalier ML1'!$B$55,0)</f>
        <v>0</v>
      </c>
      <c r="S1279" s="26">
        <f ca="1">IF(AND('Dosage journalier ML1'!$B$6='suivi tunnel'!A1279,'Dosage journalier ML1'!$B$7='suivi tunnel'!B1279),'Dosage journalier ML1'!$B$54,0)</f>
        <v>0</v>
      </c>
      <c r="T1279" s="26">
        <f ca="1">IF(AND('Dosage journalier ML1'!$B$6='suivi tunnel'!A1279,'Dosage journalier ML1'!$B$7='suivi tunnel'!B1279),'Dosage journalier ML1'!$B$75,0)</f>
        <v>0</v>
      </c>
      <c r="U1279" s="121">
        <f t="shared" ca="1" si="139"/>
        <v>0</v>
      </c>
      <c r="V1279" s="38">
        <f ca="1">IF(AND('Dosage journalier ML1'!$B$6='suivi tunnel'!A1279,'Dosage journalier ML1'!$B$7='suivi tunnel'!B1279),'Dosage journalier ML1'!$B$56,0)</f>
        <v>0</v>
      </c>
      <c r="W1279" s="126">
        <f t="shared" ca="1" si="135"/>
        <v>0</v>
      </c>
      <c r="X1279" s="150">
        <f ca="1">IF(AND('Dosage journalier ML1'!$B$6='suivi tunnel'!A1279,'Dosage journalier ML1'!$B$7='suivi tunnel'!B1279),'Dosage journalier ML1'!$C$87,0)</f>
        <v>0</v>
      </c>
      <c r="Y1279" s="40">
        <f ca="1">IF(AND('Dosage journalier ML1'!$B$6='suivi tunnel'!A1279,'Dosage journalier ML1'!$B$7='suivi tunnel'!B1279),'Dosage journalier ML1'!$C$93,0)</f>
        <v>0</v>
      </c>
      <c r="Z1279" s="40">
        <f ca="1">IF(AND('Dosage journalier ML1'!$B$6='suivi tunnel'!A1279,'Dosage journalier ML1'!$B$7='suivi tunnel'!B1279),'Dosage journalier ML1'!$C$100,0)</f>
        <v>0</v>
      </c>
      <c r="AA1279" s="40">
        <f ca="1">IF(AND('Dosage journalier ML1'!$B$6='suivi tunnel'!A1279,'Dosage journalier ML1'!$B$7='suivi tunnel'!B1279),'Dosage journalier ML1'!$C$109,0)</f>
        <v>0</v>
      </c>
      <c r="AB1279" s="41">
        <f ca="1">IF(AND('Dosage journalier ML1'!$B$6='suivi tunnel'!A1279,'Dosage journalier ML1'!$B$7='suivi tunnel'!B1279),'Dosage journalier ML1'!$C$114,0)</f>
        <v>0</v>
      </c>
      <c r="AC1279" s="48">
        <f ca="1">IF(AND('Dosage journalier ML1'!$B$6='suivi tunnel'!A1279,'Dosage journalier ML1'!$B$7='suivi tunnel'!B1279),'Dosage journalier ML1'!$B$120,0)</f>
        <v>0</v>
      </c>
      <c r="AD1279" s="49">
        <f ca="1">IF(AND('Dosage journalier ML1'!$B$6='suivi tunnel'!A1279,'Dosage journalier ML1'!$B$7='suivi tunnel'!B1279),'Dosage journalier ML1'!$B$121,0)</f>
        <v>0</v>
      </c>
      <c r="AE1279" s="49">
        <f ca="1">IF(AND('Dosage journalier ML1'!$B$6='suivi tunnel'!A1279,'Dosage journalier ML1'!$B$7='suivi tunnel'!B1279),'Dosage journalier ML1'!$B$122,0)</f>
        <v>0</v>
      </c>
      <c r="AF1279" s="49">
        <f ca="1">IF(AND('Dosage journalier ML1'!$B$6='suivi tunnel'!A1279,'Dosage journalier ML1'!$B$7='suivi tunnel'!B1279),'Dosage journalier ML1'!$B$139,0)</f>
        <v>0</v>
      </c>
      <c r="AG1279" s="49">
        <f t="shared" ca="1" si="143"/>
        <v>0</v>
      </c>
      <c r="AH1279" s="108">
        <f ca="1">IF(AND('Dosage journalier ML1'!$B$6='suivi tunnel'!A1279,'Dosage journalier ML1'!$B$7='suivi tunnel'!B1279),'Dosage journalier ML1'!$B$153,0)</f>
        <v>0</v>
      </c>
      <c r="AJ1279" s="80">
        <f ca="1">IF(AND('Dosage journalier ML1'!$B$6='suivi tunnel'!A1279,'Dosage journalier ML1'!$B$7='suivi tunnel'!B1279),'Dosage journalier ML1'!$B$156,0)</f>
        <v>0</v>
      </c>
      <c r="AK1279" s="56">
        <f ca="1">IF(AND('Dosage journalier ML1'!$B$6='suivi tunnel'!A1279,'Dosage journalier ML1'!$B$7='suivi tunnel'!B1279),'Dosage journalier ML1'!$B$162,0)</f>
        <v>0</v>
      </c>
      <c r="AL1279" s="111">
        <f ca="1">IF(AND('Dosage journalier ML1'!$B$6='suivi tunnel'!A1279,'Dosage journalier ML1'!$B$7='suivi tunnel'!B1279),'Dosage journalier ML1'!$B$126,0)</f>
        <v>0</v>
      </c>
      <c r="AM1279" s="111">
        <f ca="1">IF(AND('Dosage journalier ML1'!$B$6='suivi tunnel'!A1279,'Dosage journalier ML1'!$B$7='suivi tunnel'!B1279),'Dosage journalier ML1'!$B$127,0)</f>
        <v>0</v>
      </c>
      <c r="AN1279" s="60">
        <f t="shared" ca="1" si="136"/>
        <v>0</v>
      </c>
      <c r="AO1279" s="61">
        <f ca="1">IF(AND('Dosage journalier ML1'!$B$6='suivi tunnel'!A1279,'Dosage journalier ML1'!$B$7='suivi tunnel'!B1279),'Dosage journalier ML1'!$B$134,0)</f>
        <v>0</v>
      </c>
      <c r="AS1279" s="151">
        <v>300</v>
      </c>
      <c r="AT1279" s="151">
        <v>400</v>
      </c>
      <c r="AU1279" s="151">
        <v>20</v>
      </c>
      <c r="AV1279" s="151">
        <v>25</v>
      </c>
      <c r="AW1279" s="151">
        <v>7</v>
      </c>
      <c r="AX1279" s="151">
        <v>10</v>
      </c>
      <c r="AY1279" s="151">
        <v>2.7</v>
      </c>
      <c r="AZ1279" s="151">
        <v>3.3</v>
      </c>
      <c r="BA1279" s="151">
        <v>2</v>
      </c>
      <c r="BB1279" s="151">
        <v>2</v>
      </c>
      <c r="BC1279" s="151">
        <v>12</v>
      </c>
      <c r="BD1279" s="151">
        <v>50</v>
      </c>
      <c r="BE1279" s="151">
        <v>100</v>
      </c>
      <c r="BF1279" s="151">
        <v>11</v>
      </c>
      <c r="BG1279" s="151">
        <v>30</v>
      </c>
      <c r="BH1279" s="151">
        <v>50</v>
      </c>
      <c r="BI1279" s="151">
        <v>42</v>
      </c>
      <c r="BJ1279" s="151">
        <v>50</v>
      </c>
      <c r="BK1279" s="151">
        <v>8</v>
      </c>
      <c r="BL1279" s="151">
        <v>12</v>
      </c>
      <c r="BM1279" s="151">
        <v>5</v>
      </c>
      <c r="BN1279" s="151">
        <v>10</v>
      </c>
      <c r="BO1279" s="151">
        <v>36</v>
      </c>
      <c r="BP1279" s="151">
        <v>41</v>
      </c>
      <c r="BQ1279" s="151">
        <v>2.4</v>
      </c>
    </row>
    <row r="1280" spans="1:69" x14ac:dyDescent="0.25">
      <c r="A1280" s="154"/>
      <c r="C1280" s="23">
        <f ca="1">IF(AND('Dosage journalier ML1'!$B$6='suivi tunnel'!A1280,'Dosage journalier ML1'!$B$7='suivi tunnel'!B1280),'Dosage journalier ML1'!$B$27,0)</f>
        <v>0</v>
      </c>
      <c r="D1280" s="11">
        <f ca="1">IF(AND('Dosage journalier ML1'!$B$6='suivi tunnel'!A1280,'Dosage journalier ML1'!$B$7='suivi tunnel'!B1280),'Dosage journalier ML1'!$B$29,0)</f>
        <v>0</v>
      </c>
      <c r="E1280" s="11">
        <f t="shared" ca="1" si="137"/>
        <v>0</v>
      </c>
      <c r="F1280" s="11">
        <f t="shared" ca="1" si="142"/>
        <v>0</v>
      </c>
      <c r="G1280" s="11">
        <f ca="1">IF(AND('Dosage journalier ML1'!$B$6='suivi tunnel'!A1280,'Dosage journalier ML1'!$B$7='suivi tunnel'!B1280),'Dosage journalier ML1'!$B$23,0)</f>
        <v>0</v>
      </c>
      <c r="H1280" s="11">
        <f ca="1">IF(AND('Dosage journalier ML1'!$B$6='suivi tunnel'!A1280,'Dosage journalier ML1'!$B$7='suivi tunnel'!B1280),'Dosage journalier ML1'!$B$22,0)</f>
        <v>0</v>
      </c>
      <c r="I1280" s="11">
        <f ca="1">IF(AND('Dosage journalier ML1'!$B$6='suivi tunnel'!A1280,'Dosage journalier ML1'!$B$7='suivi tunnel'!B1280),'Dosage journalier ML1'!$B$38,0)</f>
        <v>0</v>
      </c>
      <c r="J1280" s="11">
        <f ca="1">IF(AND('Dosage journalier ML1'!$B$6='suivi tunnel'!A1280,'Dosage journalier ML1'!$B$7='suivi tunnel'!B1280),'Dosage journalier ML1'!$B$39,0)</f>
        <v>0</v>
      </c>
      <c r="L1280" s="24">
        <f ca="1">IF(AND('Dosage journalier ML1'!$B$6='suivi tunnel'!A1280,'Dosage journalier ML1'!$B$7='suivi tunnel'!B1280),'Dosage journalier ML1'!$B$24,0)</f>
        <v>0</v>
      </c>
      <c r="M1280" s="6">
        <f ca="1">IF(AND('Dosage journalier ML1'!$B$6='suivi tunnel'!A1280,'Dosage journalier ML1'!$B$7='suivi tunnel'!B1280),'Dosage journalier ML1'!$B$46,0)</f>
        <v>0</v>
      </c>
      <c r="N1280" s="104">
        <f ca="1">IF(AND('Dosage journalier ML1'!$B$6='suivi tunnel'!A1280,'Dosage journalier ML1'!$B$7='suivi tunnel'!B1280),'Dosage journalier ML1'!$B$59,0)</f>
        <v>0</v>
      </c>
      <c r="O1280" s="114">
        <f ca="1">IF(AND('Dosage journalier ML1'!$B$6='suivi tunnel'!A1280,'Dosage journalier ML1'!$B$7='suivi tunnel'!B1280),'Dosage journalier ML1'!$B$69,0)</f>
        <v>0</v>
      </c>
      <c r="P1280" s="25">
        <f t="shared" ca="1" si="140"/>
        <v>0</v>
      </c>
      <c r="Q1280" s="25">
        <f t="shared" ca="1" si="141"/>
        <v>0</v>
      </c>
      <c r="R1280" s="26">
        <f ca="1">IF(AND('Dosage journalier ML1'!$B$6='suivi tunnel'!A1280,'Dosage journalier ML1'!$B$7='suivi tunnel'!B1280),'Dosage journalier ML1'!$B$55,0)</f>
        <v>0</v>
      </c>
      <c r="S1280" s="26">
        <f ca="1">IF(AND('Dosage journalier ML1'!$B$6='suivi tunnel'!A1280,'Dosage journalier ML1'!$B$7='suivi tunnel'!B1280),'Dosage journalier ML1'!$B$54,0)</f>
        <v>0</v>
      </c>
      <c r="T1280" s="26">
        <f ca="1">IF(AND('Dosage journalier ML1'!$B$6='suivi tunnel'!A1280,'Dosage journalier ML1'!$B$7='suivi tunnel'!B1280),'Dosage journalier ML1'!$B$75,0)</f>
        <v>0</v>
      </c>
      <c r="U1280" s="121">
        <f t="shared" ca="1" si="139"/>
        <v>0</v>
      </c>
      <c r="V1280" s="38">
        <f ca="1">IF(AND('Dosage journalier ML1'!$B$6='suivi tunnel'!A1280,'Dosage journalier ML1'!$B$7='suivi tunnel'!B1280),'Dosage journalier ML1'!$B$56,0)</f>
        <v>0</v>
      </c>
      <c r="W1280" s="126">
        <f t="shared" ca="1" si="135"/>
        <v>0</v>
      </c>
      <c r="X1280" s="150">
        <f ca="1">IF(AND('Dosage journalier ML1'!$B$6='suivi tunnel'!A1280,'Dosage journalier ML1'!$B$7='suivi tunnel'!B1280),'Dosage journalier ML1'!$C$87,0)</f>
        <v>0</v>
      </c>
      <c r="Y1280" s="40">
        <f ca="1">IF(AND('Dosage journalier ML1'!$B$6='suivi tunnel'!A1280,'Dosage journalier ML1'!$B$7='suivi tunnel'!B1280),'Dosage journalier ML1'!$C$93,0)</f>
        <v>0</v>
      </c>
      <c r="Z1280" s="40">
        <f ca="1">IF(AND('Dosage journalier ML1'!$B$6='suivi tunnel'!A1280,'Dosage journalier ML1'!$B$7='suivi tunnel'!B1280),'Dosage journalier ML1'!$C$100,0)</f>
        <v>0</v>
      </c>
      <c r="AA1280" s="40">
        <f ca="1">IF(AND('Dosage journalier ML1'!$B$6='suivi tunnel'!A1280,'Dosage journalier ML1'!$B$7='suivi tunnel'!B1280),'Dosage journalier ML1'!$C$109,0)</f>
        <v>0</v>
      </c>
      <c r="AB1280" s="41">
        <f ca="1">IF(AND('Dosage journalier ML1'!$B$6='suivi tunnel'!A1280,'Dosage journalier ML1'!$B$7='suivi tunnel'!B1280),'Dosage journalier ML1'!$C$114,0)</f>
        <v>0</v>
      </c>
      <c r="AC1280" s="48">
        <f ca="1">IF(AND('Dosage journalier ML1'!$B$6='suivi tunnel'!A1280,'Dosage journalier ML1'!$B$7='suivi tunnel'!B1280),'Dosage journalier ML1'!$B$120,0)</f>
        <v>0</v>
      </c>
      <c r="AD1280" s="49">
        <f ca="1">IF(AND('Dosage journalier ML1'!$B$6='suivi tunnel'!A1280,'Dosage journalier ML1'!$B$7='suivi tunnel'!B1280),'Dosage journalier ML1'!$B$121,0)</f>
        <v>0</v>
      </c>
      <c r="AE1280" s="49">
        <f ca="1">IF(AND('Dosage journalier ML1'!$B$6='suivi tunnel'!A1280,'Dosage journalier ML1'!$B$7='suivi tunnel'!B1280),'Dosage journalier ML1'!$B$122,0)</f>
        <v>0</v>
      </c>
      <c r="AF1280" s="49">
        <f ca="1">IF(AND('Dosage journalier ML1'!$B$6='suivi tunnel'!A1280,'Dosage journalier ML1'!$B$7='suivi tunnel'!B1280),'Dosage journalier ML1'!$B$139,0)</f>
        <v>0</v>
      </c>
      <c r="AG1280" s="49">
        <f t="shared" ca="1" si="143"/>
        <v>0</v>
      </c>
      <c r="AH1280" s="108">
        <f ca="1">IF(AND('Dosage journalier ML1'!$B$6='suivi tunnel'!A1280,'Dosage journalier ML1'!$B$7='suivi tunnel'!B1280),'Dosage journalier ML1'!$B$153,0)</f>
        <v>0</v>
      </c>
      <c r="AJ1280" s="80">
        <f ca="1">IF(AND('Dosage journalier ML1'!$B$6='suivi tunnel'!A1280,'Dosage journalier ML1'!$B$7='suivi tunnel'!B1280),'Dosage journalier ML1'!$B$156,0)</f>
        <v>0</v>
      </c>
      <c r="AK1280" s="56">
        <f ca="1">IF(AND('Dosage journalier ML1'!$B$6='suivi tunnel'!A1280,'Dosage journalier ML1'!$B$7='suivi tunnel'!B1280),'Dosage journalier ML1'!$B$162,0)</f>
        <v>0</v>
      </c>
      <c r="AL1280" s="111">
        <f ca="1">IF(AND('Dosage journalier ML1'!$B$6='suivi tunnel'!A1280,'Dosage journalier ML1'!$B$7='suivi tunnel'!B1280),'Dosage journalier ML1'!$B$126,0)</f>
        <v>0</v>
      </c>
      <c r="AM1280" s="111">
        <f ca="1">IF(AND('Dosage journalier ML1'!$B$6='suivi tunnel'!A1280,'Dosage journalier ML1'!$B$7='suivi tunnel'!B1280),'Dosage journalier ML1'!$B$127,0)</f>
        <v>0</v>
      </c>
      <c r="AN1280" s="60">
        <f t="shared" ca="1" si="136"/>
        <v>0</v>
      </c>
      <c r="AO1280" s="61">
        <f ca="1">IF(AND('Dosage journalier ML1'!$B$6='suivi tunnel'!A1280,'Dosage journalier ML1'!$B$7='suivi tunnel'!B1280),'Dosage journalier ML1'!$B$134,0)</f>
        <v>0</v>
      </c>
      <c r="AS1280" s="151">
        <v>300</v>
      </c>
      <c r="AT1280" s="151">
        <v>400</v>
      </c>
      <c r="AU1280" s="151">
        <v>20</v>
      </c>
      <c r="AV1280" s="151">
        <v>25</v>
      </c>
      <c r="AW1280" s="151">
        <v>7</v>
      </c>
      <c r="AX1280" s="151">
        <v>10</v>
      </c>
      <c r="AY1280" s="151">
        <v>2.7</v>
      </c>
      <c r="AZ1280" s="151">
        <v>3.3</v>
      </c>
      <c r="BA1280" s="151">
        <v>2</v>
      </c>
      <c r="BB1280" s="151">
        <v>2</v>
      </c>
      <c r="BC1280" s="151">
        <v>12</v>
      </c>
      <c r="BD1280" s="151">
        <v>50</v>
      </c>
      <c r="BE1280" s="151">
        <v>100</v>
      </c>
      <c r="BF1280" s="151">
        <v>11</v>
      </c>
      <c r="BG1280" s="151">
        <v>30</v>
      </c>
      <c r="BH1280" s="151">
        <v>50</v>
      </c>
      <c r="BI1280" s="151">
        <v>42</v>
      </c>
      <c r="BJ1280" s="151">
        <v>50</v>
      </c>
      <c r="BK1280" s="151">
        <v>8</v>
      </c>
      <c r="BL1280" s="151">
        <v>12</v>
      </c>
      <c r="BM1280" s="151">
        <v>5</v>
      </c>
      <c r="BN1280" s="151">
        <v>10</v>
      </c>
      <c r="BO1280" s="151">
        <v>36</v>
      </c>
      <c r="BP1280" s="151">
        <v>41</v>
      </c>
      <c r="BQ1280" s="151">
        <v>2.4</v>
      </c>
    </row>
    <row r="1281" spans="1:69" x14ac:dyDescent="0.25">
      <c r="A1281" s="154"/>
      <c r="C1281" s="23">
        <f ca="1">IF(AND('Dosage journalier ML1'!$B$6='suivi tunnel'!A1281,'Dosage journalier ML1'!$B$7='suivi tunnel'!B1281),'Dosage journalier ML1'!$B$27,0)</f>
        <v>0</v>
      </c>
      <c r="D1281" s="11">
        <f ca="1">IF(AND('Dosage journalier ML1'!$B$6='suivi tunnel'!A1281,'Dosage journalier ML1'!$B$7='suivi tunnel'!B1281),'Dosage journalier ML1'!$B$29,0)</f>
        <v>0</v>
      </c>
      <c r="E1281" s="11">
        <f t="shared" ca="1" si="137"/>
        <v>0</v>
      </c>
      <c r="F1281" s="11">
        <f t="shared" ca="1" si="142"/>
        <v>0</v>
      </c>
      <c r="G1281" s="11">
        <f ca="1">IF(AND('Dosage journalier ML1'!$B$6='suivi tunnel'!A1281,'Dosage journalier ML1'!$B$7='suivi tunnel'!B1281),'Dosage journalier ML1'!$B$23,0)</f>
        <v>0</v>
      </c>
      <c r="H1281" s="11">
        <f ca="1">IF(AND('Dosage journalier ML1'!$B$6='suivi tunnel'!A1281,'Dosage journalier ML1'!$B$7='suivi tunnel'!B1281),'Dosage journalier ML1'!$B$22,0)</f>
        <v>0</v>
      </c>
      <c r="I1281" s="11">
        <f ca="1">IF(AND('Dosage journalier ML1'!$B$6='suivi tunnel'!A1281,'Dosage journalier ML1'!$B$7='suivi tunnel'!B1281),'Dosage journalier ML1'!$B$38,0)</f>
        <v>0</v>
      </c>
      <c r="J1281" s="11">
        <f ca="1">IF(AND('Dosage journalier ML1'!$B$6='suivi tunnel'!A1281,'Dosage journalier ML1'!$B$7='suivi tunnel'!B1281),'Dosage journalier ML1'!$B$39,0)</f>
        <v>0</v>
      </c>
      <c r="L1281" s="24">
        <f ca="1">IF(AND('Dosage journalier ML1'!$B$6='suivi tunnel'!A1281,'Dosage journalier ML1'!$B$7='suivi tunnel'!B1281),'Dosage journalier ML1'!$B$24,0)</f>
        <v>0</v>
      </c>
      <c r="M1281" s="6">
        <f ca="1">IF(AND('Dosage journalier ML1'!$B$6='suivi tunnel'!A1281,'Dosage journalier ML1'!$B$7='suivi tunnel'!B1281),'Dosage journalier ML1'!$B$46,0)</f>
        <v>0</v>
      </c>
      <c r="N1281" s="104">
        <f ca="1">IF(AND('Dosage journalier ML1'!$B$6='suivi tunnel'!A1281,'Dosage journalier ML1'!$B$7='suivi tunnel'!B1281),'Dosage journalier ML1'!$B$59,0)</f>
        <v>0</v>
      </c>
      <c r="O1281" s="114">
        <f ca="1">IF(AND('Dosage journalier ML1'!$B$6='suivi tunnel'!A1281,'Dosage journalier ML1'!$B$7='suivi tunnel'!B1281),'Dosage journalier ML1'!$B$69,0)</f>
        <v>0</v>
      </c>
      <c r="P1281" s="25">
        <f t="shared" ca="1" si="140"/>
        <v>0</v>
      </c>
      <c r="Q1281" s="25">
        <f t="shared" ca="1" si="141"/>
        <v>0</v>
      </c>
      <c r="R1281" s="26">
        <f ca="1">IF(AND('Dosage journalier ML1'!$B$6='suivi tunnel'!A1281,'Dosage journalier ML1'!$B$7='suivi tunnel'!B1281),'Dosage journalier ML1'!$B$55,0)</f>
        <v>0</v>
      </c>
      <c r="S1281" s="26">
        <f ca="1">IF(AND('Dosage journalier ML1'!$B$6='suivi tunnel'!A1281,'Dosage journalier ML1'!$B$7='suivi tunnel'!B1281),'Dosage journalier ML1'!$B$54,0)</f>
        <v>0</v>
      </c>
      <c r="T1281" s="26">
        <f ca="1">IF(AND('Dosage journalier ML1'!$B$6='suivi tunnel'!A1281,'Dosage journalier ML1'!$B$7='suivi tunnel'!B1281),'Dosage journalier ML1'!$B$75,0)</f>
        <v>0</v>
      </c>
      <c r="U1281" s="121">
        <f t="shared" ca="1" si="139"/>
        <v>0</v>
      </c>
      <c r="V1281" s="38">
        <f ca="1">IF(AND('Dosage journalier ML1'!$B$6='suivi tunnel'!A1281,'Dosage journalier ML1'!$B$7='suivi tunnel'!B1281),'Dosage journalier ML1'!$B$56,0)</f>
        <v>0</v>
      </c>
      <c r="W1281" s="126">
        <f t="shared" ca="1" si="135"/>
        <v>0</v>
      </c>
      <c r="X1281" s="150">
        <f ca="1">IF(AND('Dosage journalier ML1'!$B$6='suivi tunnel'!A1281,'Dosage journalier ML1'!$B$7='suivi tunnel'!B1281),'Dosage journalier ML1'!$C$87,0)</f>
        <v>0</v>
      </c>
      <c r="Y1281" s="40">
        <f ca="1">IF(AND('Dosage journalier ML1'!$B$6='suivi tunnel'!A1281,'Dosage journalier ML1'!$B$7='suivi tunnel'!B1281),'Dosage journalier ML1'!$C$93,0)</f>
        <v>0</v>
      </c>
      <c r="Z1281" s="40">
        <f ca="1">IF(AND('Dosage journalier ML1'!$B$6='suivi tunnel'!A1281,'Dosage journalier ML1'!$B$7='suivi tunnel'!B1281),'Dosage journalier ML1'!$C$100,0)</f>
        <v>0</v>
      </c>
      <c r="AA1281" s="40">
        <f ca="1">IF(AND('Dosage journalier ML1'!$B$6='suivi tunnel'!A1281,'Dosage journalier ML1'!$B$7='suivi tunnel'!B1281),'Dosage journalier ML1'!$C$109,0)</f>
        <v>0</v>
      </c>
      <c r="AB1281" s="41">
        <f ca="1">IF(AND('Dosage journalier ML1'!$B$6='suivi tunnel'!A1281,'Dosage journalier ML1'!$B$7='suivi tunnel'!B1281),'Dosage journalier ML1'!$C$114,0)</f>
        <v>0</v>
      </c>
      <c r="AC1281" s="48">
        <f ca="1">IF(AND('Dosage journalier ML1'!$B$6='suivi tunnel'!A1281,'Dosage journalier ML1'!$B$7='suivi tunnel'!B1281),'Dosage journalier ML1'!$B$120,0)</f>
        <v>0</v>
      </c>
      <c r="AD1281" s="49">
        <f ca="1">IF(AND('Dosage journalier ML1'!$B$6='suivi tunnel'!A1281,'Dosage journalier ML1'!$B$7='suivi tunnel'!B1281),'Dosage journalier ML1'!$B$121,0)</f>
        <v>0</v>
      </c>
      <c r="AE1281" s="49">
        <f ca="1">IF(AND('Dosage journalier ML1'!$B$6='suivi tunnel'!A1281,'Dosage journalier ML1'!$B$7='suivi tunnel'!B1281),'Dosage journalier ML1'!$B$122,0)</f>
        <v>0</v>
      </c>
      <c r="AF1281" s="49">
        <f ca="1">IF(AND('Dosage journalier ML1'!$B$6='suivi tunnel'!A1281,'Dosage journalier ML1'!$B$7='suivi tunnel'!B1281),'Dosage journalier ML1'!$B$139,0)</f>
        <v>0</v>
      </c>
      <c r="AG1281" s="49">
        <f t="shared" ca="1" si="143"/>
        <v>0</v>
      </c>
      <c r="AH1281" s="108">
        <f ca="1">IF(AND('Dosage journalier ML1'!$B$6='suivi tunnel'!A1281,'Dosage journalier ML1'!$B$7='suivi tunnel'!B1281),'Dosage journalier ML1'!$B$153,0)</f>
        <v>0</v>
      </c>
      <c r="AJ1281" s="80">
        <f ca="1">IF(AND('Dosage journalier ML1'!$B$6='suivi tunnel'!A1281,'Dosage journalier ML1'!$B$7='suivi tunnel'!B1281),'Dosage journalier ML1'!$B$156,0)</f>
        <v>0</v>
      </c>
      <c r="AK1281" s="56">
        <f ca="1">IF(AND('Dosage journalier ML1'!$B$6='suivi tunnel'!A1281,'Dosage journalier ML1'!$B$7='suivi tunnel'!B1281),'Dosage journalier ML1'!$B$162,0)</f>
        <v>0</v>
      </c>
      <c r="AL1281" s="111">
        <f ca="1">IF(AND('Dosage journalier ML1'!$B$6='suivi tunnel'!A1281,'Dosage journalier ML1'!$B$7='suivi tunnel'!B1281),'Dosage journalier ML1'!$B$126,0)</f>
        <v>0</v>
      </c>
      <c r="AM1281" s="111">
        <f ca="1">IF(AND('Dosage journalier ML1'!$B$6='suivi tunnel'!A1281,'Dosage journalier ML1'!$B$7='suivi tunnel'!B1281),'Dosage journalier ML1'!$B$127,0)</f>
        <v>0</v>
      </c>
      <c r="AN1281" s="60">
        <f t="shared" ca="1" si="136"/>
        <v>0</v>
      </c>
      <c r="AO1281" s="61">
        <f ca="1">IF(AND('Dosage journalier ML1'!$B$6='suivi tunnel'!A1281,'Dosage journalier ML1'!$B$7='suivi tunnel'!B1281),'Dosage journalier ML1'!$B$134,0)</f>
        <v>0</v>
      </c>
      <c r="AS1281" s="151">
        <v>300</v>
      </c>
      <c r="AT1281" s="151">
        <v>400</v>
      </c>
      <c r="AU1281" s="151">
        <v>20</v>
      </c>
      <c r="AV1281" s="151">
        <v>25</v>
      </c>
      <c r="AW1281" s="151">
        <v>7</v>
      </c>
      <c r="AX1281" s="151">
        <v>10</v>
      </c>
      <c r="AY1281" s="151">
        <v>2.7</v>
      </c>
      <c r="AZ1281" s="151">
        <v>3.3</v>
      </c>
      <c r="BA1281" s="151">
        <v>2</v>
      </c>
      <c r="BB1281" s="151">
        <v>2</v>
      </c>
      <c r="BC1281" s="151">
        <v>12</v>
      </c>
      <c r="BD1281" s="151">
        <v>50</v>
      </c>
      <c r="BE1281" s="151">
        <v>100</v>
      </c>
      <c r="BF1281" s="151">
        <v>11</v>
      </c>
      <c r="BG1281" s="151">
        <v>30</v>
      </c>
      <c r="BH1281" s="151">
        <v>50</v>
      </c>
      <c r="BI1281" s="151">
        <v>42</v>
      </c>
      <c r="BJ1281" s="151">
        <v>50</v>
      </c>
      <c r="BK1281" s="151">
        <v>8</v>
      </c>
      <c r="BL1281" s="151">
        <v>12</v>
      </c>
      <c r="BM1281" s="151">
        <v>5</v>
      </c>
      <c r="BN1281" s="151">
        <v>10</v>
      </c>
      <c r="BO1281" s="151">
        <v>36</v>
      </c>
      <c r="BP1281" s="151">
        <v>41</v>
      </c>
      <c r="BQ1281" s="151">
        <v>2.4</v>
      </c>
    </row>
    <row r="1282" spans="1:69" x14ac:dyDescent="0.25">
      <c r="A1282" s="154"/>
      <c r="C1282" s="23">
        <f ca="1">IF(AND('Dosage journalier ML1'!$B$6='suivi tunnel'!A1282,'Dosage journalier ML1'!$B$7='suivi tunnel'!B1282),'Dosage journalier ML1'!$B$27,0)</f>
        <v>0</v>
      </c>
      <c r="D1282" s="11">
        <f ca="1">IF(AND('Dosage journalier ML1'!$B$6='suivi tunnel'!A1282,'Dosage journalier ML1'!$B$7='suivi tunnel'!B1282),'Dosage journalier ML1'!$B$29,0)</f>
        <v>0</v>
      </c>
      <c r="E1282" s="11">
        <f t="shared" ca="1" si="137"/>
        <v>0</v>
      </c>
      <c r="F1282" s="11">
        <f t="shared" ca="1" si="142"/>
        <v>0</v>
      </c>
      <c r="G1282" s="11">
        <f ca="1">IF(AND('Dosage journalier ML1'!$B$6='suivi tunnel'!A1282,'Dosage journalier ML1'!$B$7='suivi tunnel'!B1282),'Dosage journalier ML1'!$B$23,0)</f>
        <v>0</v>
      </c>
      <c r="H1282" s="11">
        <f ca="1">IF(AND('Dosage journalier ML1'!$B$6='suivi tunnel'!A1282,'Dosage journalier ML1'!$B$7='suivi tunnel'!B1282),'Dosage journalier ML1'!$B$22,0)</f>
        <v>0</v>
      </c>
      <c r="I1282" s="11">
        <f ca="1">IF(AND('Dosage journalier ML1'!$B$6='suivi tunnel'!A1282,'Dosage journalier ML1'!$B$7='suivi tunnel'!B1282),'Dosage journalier ML1'!$B$38,0)</f>
        <v>0</v>
      </c>
      <c r="J1282" s="11">
        <f ca="1">IF(AND('Dosage journalier ML1'!$B$6='suivi tunnel'!A1282,'Dosage journalier ML1'!$B$7='suivi tunnel'!B1282),'Dosage journalier ML1'!$B$39,0)</f>
        <v>0</v>
      </c>
      <c r="L1282" s="24">
        <f ca="1">IF(AND('Dosage journalier ML1'!$B$6='suivi tunnel'!A1282,'Dosage journalier ML1'!$B$7='suivi tunnel'!B1282),'Dosage journalier ML1'!$B$24,0)</f>
        <v>0</v>
      </c>
      <c r="M1282" s="6">
        <f ca="1">IF(AND('Dosage journalier ML1'!$B$6='suivi tunnel'!A1282,'Dosage journalier ML1'!$B$7='suivi tunnel'!B1282),'Dosage journalier ML1'!$B$46,0)</f>
        <v>0</v>
      </c>
      <c r="N1282" s="104">
        <f ca="1">IF(AND('Dosage journalier ML1'!$B$6='suivi tunnel'!A1282,'Dosage journalier ML1'!$B$7='suivi tunnel'!B1282),'Dosage journalier ML1'!$B$59,0)</f>
        <v>0</v>
      </c>
      <c r="O1282" s="114">
        <f ca="1">IF(AND('Dosage journalier ML1'!$B$6='suivi tunnel'!A1282,'Dosage journalier ML1'!$B$7='suivi tunnel'!B1282),'Dosage journalier ML1'!$B$69,0)</f>
        <v>0</v>
      </c>
      <c r="P1282" s="25">
        <f t="shared" ca="1" si="140"/>
        <v>0</v>
      </c>
      <c r="Q1282" s="25">
        <f t="shared" ca="1" si="141"/>
        <v>0</v>
      </c>
      <c r="R1282" s="26">
        <f ca="1">IF(AND('Dosage journalier ML1'!$B$6='suivi tunnel'!A1282,'Dosage journalier ML1'!$B$7='suivi tunnel'!B1282),'Dosage journalier ML1'!$B$55,0)</f>
        <v>0</v>
      </c>
      <c r="S1282" s="26">
        <f ca="1">IF(AND('Dosage journalier ML1'!$B$6='suivi tunnel'!A1282,'Dosage journalier ML1'!$B$7='suivi tunnel'!B1282),'Dosage journalier ML1'!$B$54,0)</f>
        <v>0</v>
      </c>
      <c r="T1282" s="26">
        <f ca="1">IF(AND('Dosage journalier ML1'!$B$6='suivi tunnel'!A1282,'Dosage journalier ML1'!$B$7='suivi tunnel'!B1282),'Dosage journalier ML1'!$B$75,0)</f>
        <v>0</v>
      </c>
      <c r="U1282" s="121">
        <f t="shared" ca="1" si="139"/>
        <v>0</v>
      </c>
      <c r="V1282" s="38">
        <f ca="1">IF(AND('Dosage journalier ML1'!$B$6='suivi tunnel'!A1282,'Dosage journalier ML1'!$B$7='suivi tunnel'!B1282),'Dosage journalier ML1'!$B$56,0)</f>
        <v>0</v>
      </c>
      <c r="W1282" s="126">
        <f t="shared" ca="1" si="135"/>
        <v>0</v>
      </c>
      <c r="X1282" s="150">
        <f ca="1">IF(AND('Dosage journalier ML1'!$B$6='suivi tunnel'!A1282,'Dosage journalier ML1'!$B$7='suivi tunnel'!B1282),'Dosage journalier ML1'!$C$87,0)</f>
        <v>0</v>
      </c>
      <c r="Y1282" s="40">
        <f ca="1">IF(AND('Dosage journalier ML1'!$B$6='suivi tunnel'!A1282,'Dosage journalier ML1'!$B$7='suivi tunnel'!B1282),'Dosage journalier ML1'!$C$93,0)</f>
        <v>0</v>
      </c>
      <c r="Z1282" s="40">
        <f ca="1">IF(AND('Dosage journalier ML1'!$B$6='suivi tunnel'!A1282,'Dosage journalier ML1'!$B$7='suivi tunnel'!B1282),'Dosage journalier ML1'!$C$100,0)</f>
        <v>0</v>
      </c>
      <c r="AA1282" s="40">
        <f ca="1">IF(AND('Dosage journalier ML1'!$B$6='suivi tunnel'!A1282,'Dosage journalier ML1'!$B$7='suivi tunnel'!B1282),'Dosage journalier ML1'!$C$109,0)</f>
        <v>0</v>
      </c>
      <c r="AB1282" s="41">
        <f ca="1">IF(AND('Dosage journalier ML1'!$B$6='suivi tunnel'!A1282,'Dosage journalier ML1'!$B$7='suivi tunnel'!B1282),'Dosage journalier ML1'!$C$114,0)</f>
        <v>0</v>
      </c>
      <c r="AC1282" s="48">
        <f ca="1">IF(AND('Dosage journalier ML1'!$B$6='suivi tunnel'!A1282,'Dosage journalier ML1'!$B$7='suivi tunnel'!B1282),'Dosage journalier ML1'!$B$120,0)</f>
        <v>0</v>
      </c>
      <c r="AD1282" s="49">
        <f ca="1">IF(AND('Dosage journalier ML1'!$B$6='suivi tunnel'!A1282,'Dosage journalier ML1'!$B$7='suivi tunnel'!B1282),'Dosage journalier ML1'!$B$121,0)</f>
        <v>0</v>
      </c>
      <c r="AE1282" s="49">
        <f ca="1">IF(AND('Dosage journalier ML1'!$B$6='suivi tunnel'!A1282,'Dosage journalier ML1'!$B$7='suivi tunnel'!B1282),'Dosage journalier ML1'!$B$122,0)</f>
        <v>0</v>
      </c>
      <c r="AF1282" s="49">
        <f ca="1">IF(AND('Dosage journalier ML1'!$B$6='suivi tunnel'!A1282,'Dosage journalier ML1'!$B$7='suivi tunnel'!B1282),'Dosage journalier ML1'!$B$139,0)</f>
        <v>0</v>
      </c>
      <c r="AG1282" s="49">
        <f t="shared" ca="1" si="143"/>
        <v>0</v>
      </c>
      <c r="AH1282" s="108">
        <f ca="1">IF(AND('Dosage journalier ML1'!$B$6='suivi tunnel'!A1282,'Dosage journalier ML1'!$B$7='suivi tunnel'!B1282),'Dosage journalier ML1'!$B$153,0)</f>
        <v>0</v>
      </c>
      <c r="AJ1282" s="80">
        <f ca="1">IF(AND('Dosage journalier ML1'!$B$6='suivi tunnel'!A1282,'Dosage journalier ML1'!$B$7='suivi tunnel'!B1282),'Dosage journalier ML1'!$B$156,0)</f>
        <v>0</v>
      </c>
      <c r="AK1282" s="56">
        <f ca="1">IF(AND('Dosage journalier ML1'!$B$6='suivi tunnel'!A1282,'Dosage journalier ML1'!$B$7='suivi tunnel'!B1282),'Dosage journalier ML1'!$B$162,0)</f>
        <v>0</v>
      </c>
      <c r="AL1282" s="111">
        <f ca="1">IF(AND('Dosage journalier ML1'!$B$6='suivi tunnel'!A1282,'Dosage journalier ML1'!$B$7='suivi tunnel'!B1282),'Dosage journalier ML1'!$B$126,0)</f>
        <v>0</v>
      </c>
      <c r="AM1282" s="111">
        <f ca="1">IF(AND('Dosage journalier ML1'!$B$6='suivi tunnel'!A1282,'Dosage journalier ML1'!$B$7='suivi tunnel'!B1282),'Dosage journalier ML1'!$B$127,0)</f>
        <v>0</v>
      </c>
      <c r="AN1282" s="60">
        <f t="shared" ca="1" si="136"/>
        <v>0</v>
      </c>
      <c r="AO1282" s="61">
        <f ca="1">IF(AND('Dosage journalier ML1'!$B$6='suivi tunnel'!A1282,'Dosage journalier ML1'!$B$7='suivi tunnel'!B1282),'Dosage journalier ML1'!$B$134,0)</f>
        <v>0</v>
      </c>
      <c r="AS1282" s="151">
        <v>300</v>
      </c>
      <c r="AT1282" s="151">
        <v>400</v>
      </c>
      <c r="AU1282" s="151">
        <v>20</v>
      </c>
      <c r="AV1282" s="151">
        <v>25</v>
      </c>
      <c r="AW1282" s="151">
        <v>7</v>
      </c>
      <c r="AX1282" s="151">
        <v>10</v>
      </c>
      <c r="AY1282" s="151">
        <v>2.7</v>
      </c>
      <c r="AZ1282" s="151">
        <v>3.3</v>
      </c>
      <c r="BA1282" s="151">
        <v>2</v>
      </c>
      <c r="BB1282" s="151">
        <v>2</v>
      </c>
      <c r="BC1282" s="151">
        <v>12</v>
      </c>
      <c r="BD1282" s="151">
        <v>50</v>
      </c>
      <c r="BE1282" s="151">
        <v>100</v>
      </c>
      <c r="BF1282" s="151">
        <v>11</v>
      </c>
      <c r="BG1282" s="151">
        <v>30</v>
      </c>
      <c r="BH1282" s="151">
        <v>50</v>
      </c>
      <c r="BI1282" s="151">
        <v>42</v>
      </c>
      <c r="BJ1282" s="151">
        <v>50</v>
      </c>
      <c r="BK1282" s="151">
        <v>8</v>
      </c>
      <c r="BL1282" s="151">
        <v>12</v>
      </c>
      <c r="BM1282" s="151">
        <v>5</v>
      </c>
      <c r="BN1282" s="151">
        <v>10</v>
      </c>
      <c r="BO1282" s="151">
        <v>36</v>
      </c>
      <c r="BP1282" s="151">
        <v>41</v>
      </c>
      <c r="BQ1282" s="151">
        <v>2.4</v>
      </c>
    </row>
    <row r="1283" spans="1:69" x14ac:dyDescent="0.25">
      <c r="A1283" s="154"/>
      <c r="C1283" s="23">
        <f ca="1">IF(AND('Dosage journalier ML1'!$B$6='suivi tunnel'!A1283,'Dosage journalier ML1'!$B$7='suivi tunnel'!B1283),'Dosage journalier ML1'!$B$27,0)</f>
        <v>0</v>
      </c>
      <c r="D1283" s="11">
        <f ca="1">IF(AND('Dosage journalier ML1'!$B$6='suivi tunnel'!A1283,'Dosage journalier ML1'!$B$7='suivi tunnel'!B1283),'Dosage journalier ML1'!$B$29,0)</f>
        <v>0</v>
      </c>
      <c r="E1283" s="11">
        <f t="shared" ca="1" si="137"/>
        <v>0</v>
      </c>
      <c r="F1283" s="11">
        <f t="shared" ca="1" si="142"/>
        <v>0</v>
      </c>
      <c r="G1283" s="11">
        <f ca="1">IF(AND('Dosage journalier ML1'!$B$6='suivi tunnel'!A1283,'Dosage journalier ML1'!$B$7='suivi tunnel'!B1283),'Dosage journalier ML1'!$B$23,0)</f>
        <v>0</v>
      </c>
      <c r="H1283" s="11">
        <f ca="1">IF(AND('Dosage journalier ML1'!$B$6='suivi tunnel'!A1283,'Dosage journalier ML1'!$B$7='suivi tunnel'!B1283),'Dosage journalier ML1'!$B$22,0)</f>
        <v>0</v>
      </c>
      <c r="I1283" s="11">
        <f ca="1">IF(AND('Dosage journalier ML1'!$B$6='suivi tunnel'!A1283,'Dosage journalier ML1'!$B$7='suivi tunnel'!B1283),'Dosage journalier ML1'!$B$38,0)</f>
        <v>0</v>
      </c>
      <c r="J1283" s="11">
        <f ca="1">IF(AND('Dosage journalier ML1'!$B$6='suivi tunnel'!A1283,'Dosage journalier ML1'!$B$7='suivi tunnel'!B1283),'Dosage journalier ML1'!$B$39,0)</f>
        <v>0</v>
      </c>
      <c r="L1283" s="24">
        <f ca="1">IF(AND('Dosage journalier ML1'!$B$6='suivi tunnel'!A1283,'Dosage journalier ML1'!$B$7='suivi tunnel'!B1283),'Dosage journalier ML1'!$B$24,0)</f>
        <v>0</v>
      </c>
      <c r="M1283" s="6">
        <f ca="1">IF(AND('Dosage journalier ML1'!$B$6='suivi tunnel'!A1283,'Dosage journalier ML1'!$B$7='suivi tunnel'!B1283),'Dosage journalier ML1'!$B$46,0)</f>
        <v>0</v>
      </c>
      <c r="N1283" s="104">
        <f ca="1">IF(AND('Dosage journalier ML1'!$B$6='suivi tunnel'!A1283,'Dosage journalier ML1'!$B$7='suivi tunnel'!B1283),'Dosage journalier ML1'!$B$59,0)</f>
        <v>0</v>
      </c>
      <c r="O1283" s="114">
        <f ca="1">IF(AND('Dosage journalier ML1'!$B$6='suivi tunnel'!A1283,'Dosage journalier ML1'!$B$7='suivi tunnel'!B1283),'Dosage journalier ML1'!$B$69,0)</f>
        <v>0</v>
      </c>
      <c r="P1283" s="25">
        <f t="shared" ca="1" si="140"/>
        <v>0</v>
      </c>
      <c r="Q1283" s="25">
        <f t="shared" ca="1" si="141"/>
        <v>0</v>
      </c>
      <c r="R1283" s="26">
        <f ca="1">IF(AND('Dosage journalier ML1'!$B$6='suivi tunnel'!A1283,'Dosage journalier ML1'!$B$7='suivi tunnel'!B1283),'Dosage journalier ML1'!$B$55,0)</f>
        <v>0</v>
      </c>
      <c r="S1283" s="26">
        <f ca="1">IF(AND('Dosage journalier ML1'!$B$6='suivi tunnel'!A1283,'Dosage journalier ML1'!$B$7='suivi tunnel'!B1283),'Dosage journalier ML1'!$B$54,0)</f>
        <v>0</v>
      </c>
      <c r="T1283" s="26">
        <f ca="1">IF(AND('Dosage journalier ML1'!$B$6='suivi tunnel'!A1283,'Dosage journalier ML1'!$B$7='suivi tunnel'!B1283),'Dosage journalier ML1'!$B$75,0)</f>
        <v>0</v>
      </c>
      <c r="U1283" s="121">
        <f t="shared" ca="1" si="139"/>
        <v>0</v>
      </c>
      <c r="V1283" s="38">
        <f ca="1">IF(AND('Dosage journalier ML1'!$B$6='suivi tunnel'!A1283,'Dosage journalier ML1'!$B$7='suivi tunnel'!B1283),'Dosage journalier ML1'!$B$56,0)</f>
        <v>0</v>
      </c>
      <c r="W1283" s="126">
        <f t="shared" ca="1" si="135"/>
        <v>0</v>
      </c>
      <c r="X1283" s="150">
        <f ca="1">IF(AND('Dosage journalier ML1'!$B$6='suivi tunnel'!A1283,'Dosage journalier ML1'!$B$7='suivi tunnel'!B1283),'Dosage journalier ML1'!$C$87,0)</f>
        <v>0</v>
      </c>
      <c r="Y1283" s="40">
        <f ca="1">IF(AND('Dosage journalier ML1'!$B$6='suivi tunnel'!A1283,'Dosage journalier ML1'!$B$7='suivi tunnel'!B1283),'Dosage journalier ML1'!$C$93,0)</f>
        <v>0</v>
      </c>
      <c r="Z1283" s="40">
        <f ca="1">IF(AND('Dosage journalier ML1'!$B$6='suivi tunnel'!A1283,'Dosage journalier ML1'!$B$7='suivi tunnel'!B1283),'Dosage journalier ML1'!$C$100,0)</f>
        <v>0</v>
      </c>
      <c r="AA1283" s="40">
        <f ca="1">IF(AND('Dosage journalier ML1'!$B$6='suivi tunnel'!A1283,'Dosage journalier ML1'!$B$7='suivi tunnel'!B1283),'Dosage journalier ML1'!$C$109,0)</f>
        <v>0</v>
      </c>
      <c r="AB1283" s="41">
        <f ca="1">IF(AND('Dosage journalier ML1'!$B$6='suivi tunnel'!A1283,'Dosage journalier ML1'!$B$7='suivi tunnel'!B1283),'Dosage journalier ML1'!$C$114,0)</f>
        <v>0</v>
      </c>
      <c r="AC1283" s="48">
        <f ca="1">IF(AND('Dosage journalier ML1'!$B$6='suivi tunnel'!A1283,'Dosage journalier ML1'!$B$7='suivi tunnel'!B1283),'Dosage journalier ML1'!$B$120,0)</f>
        <v>0</v>
      </c>
      <c r="AD1283" s="49">
        <f ca="1">IF(AND('Dosage journalier ML1'!$B$6='suivi tunnel'!A1283,'Dosage journalier ML1'!$B$7='suivi tunnel'!B1283),'Dosage journalier ML1'!$B$121,0)</f>
        <v>0</v>
      </c>
      <c r="AE1283" s="49">
        <f ca="1">IF(AND('Dosage journalier ML1'!$B$6='suivi tunnel'!A1283,'Dosage journalier ML1'!$B$7='suivi tunnel'!B1283),'Dosage journalier ML1'!$B$122,0)</f>
        <v>0</v>
      </c>
      <c r="AF1283" s="49">
        <f ca="1">IF(AND('Dosage journalier ML1'!$B$6='suivi tunnel'!A1283,'Dosage journalier ML1'!$B$7='suivi tunnel'!B1283),'Dosage journalier ML1'!$B$139,0)</f>
        <v>0</v>
      </c>
      <c r="AG1283" s="49">
        <f t="shared" ca="1" si="143"/>
        <v>0</v>
      </c>
      <c r="AH1283" s="108">
        <f ca="1">IF(AND('Dosage journalier ML1'!$B$6='suivi tunnel'!A1283,'Dosage journalier ML1'!$B$7='suivi tunnel'!B1283),'Dosage journalier ML1'!$B$153,0)</f>
        <v>0</v>
      </c>
      <c r="AJ1283" s="80">
        <f ca="1">IF(AND('Dosage journalier ML1'!$B$6='suivi tunnel'!A1283,'Dosage journalier ML1'!$B$7='suivi tunnel'!B1283),'Dosage journalier ML1'!$B$156,0)</f>
        <v>0</v>
      </c>
      <c r="AK1283" s="56">
        <f ca="1">IF(AND('Dosage journalier ML1'!$B$6='suivi tunnel'!A1283,'Dosage journalier ML1'!$B$7='suivi tunnel'!B1283),'Dosage journalier ML1'!$B$162,0)</f>
        <v>0</v>
      </c>
      <c r="AL1283" s="111">
        <f ca="1">IF(AND('Dosage journalier ML1'!$B$6='suivi tunnel'!A1283,'Dosage journalier ML1'!$B$7='suivi tunnel'!B1283),'Dosage journalier ML1'!$B$126,0)</f>
        <v>0</v>
      </c>
      <c r="AM1283" s="111">
        <f ca="1">IF(AND('Dosage journalier ML1'!$B$6='suivi tunnel'!A1283,'Dosage journalier ML1'!$B$7='suivi tunnel'!B1283),'Dosage journalier ML1'!$B$127,0)</f>
        <v>0</v>
      </c>
      <c r="AN1283" s="60">
        <f t="shared" ca="1" si="136"/>
        <v>0</v>
      </c>
      <c r="AO1283" s="61">
        <f ca="1">IF(AND('Dosage journalier ML1'!$B$6='suivi tunnel'!A1283,'Dosage journalier ML1'!$B$7='suivi tunnel'!B1283),'Dosage journalier ML1'!$B$134,0)</f>
        <v>0</v>
      </c>
      <c r="AS1283" s="151">
        <v>300</v>
      </c>
      <c r="AT1283" s="151">
        <v>400</v>
      </c>
      <c r="AU1283" s="151">
        <v>20</v>
      </c>
      <c r="AV1283" s="151">
        <v>25</v>
      </c>
      <c r="AW1283" s="151">
        <v>7</v>
      </c>
      <c r="AX1283" s="151">
        <v>10</v>
      </c>
      <c r="AY1283" s="151">
        <v>2.7</v>
      </c>
      <c r="AZ1283" s="151">
        <v>3.3</v>
      </c>
      <c r="BA1283" s="151">
        <v>2</v>
      </c>
      <c r="BB1283" s="151">
        <v>2</v>
      </c>
      <c r="BC1283" s="151">
        <v>12</v>
      </c>
      <c r="BD1283" s="151">
        <v>50</v>
      </c>
      <c r="BE1283" s="151">
        <v>100</v>
      </c>
      <c r="BF1283" s="151">
        <v>11</v>
      </c>
      <c r="BG1283" s="151">
        <v>30</v>
      </c>
      <c r="BH1283" s="151">
        <v>50</v>
      </c>
      <c r="BI1283" s="151">
        <v>42</v>
      </c>
      <c r="BJ1283" s="151">
        <v>50</v>
      </c>
      <c r="BK1283" s="151">
        <v>8</v>
      </c>
      <c r="BL1283" s="151">
        <v>12</v>
      </c>
      <c r="BM1283" s="151">
        <v>5</v>
      </c>
      <c r="BN1283" s="151">
        <v>10</v>
      </c>
      <c r="BO1283" s="151">
        <v>36</v>
      </c>
      <c r="BP1283" s="151">
        <v>41</v>
      </c>
      <c r="BQ1283" s="151">
        <v>2.4</v>
      </c>
    </row>
    <row r="1284" spans="1:69" x14ac:dyDescent="0.25">
      <c r="A1284" s="154"/>
      <c r="C1284" s="23">
        <f ca="1">IF(AND('Dosage journalier ML1'!$B$6='suivi tunnel'!A1284,'Dosage journalier ML1'!$B$7='suivi tunnel'!B1284),'Dosage journalier ML1'!$B$27,0)</f>
        <v>0</v>
      </c>
      <c r="D1284" s="11">
        <f ca="1">IF(AND('Dosage journalier ML1'!$B$6='suivi tunnel'!A1284,'Dosage journalier ML1'!$B$7='suivi tunnel'!B1284),'Dosage journalier ML1'!$B$29,0)</f>
        <v>0</v>
      </c>
      <c r="E1284" s="11">
        <f t="shared" ca="1" si="137"/>
        <v>0</v>
      </c>
      <c r="F1284" s="11">
        <f t="shared" ca="1" si="142"/>
        <v>0</v>
      </c>
      <c r="G1284" s="11">
        <f ca="1">IF(AND('Dosage journalier ML1'!$B$6='suivi tunnel'!A1284,'Dosage journalier ML1'!$B$7='suivi tunnel'!B1284),'Dosage journalier ML1'!$B$23,0)</f>
        <v>0</v>
      </c>
      <c r="H1284" s="11">
        <f ca="1">IF(AND('Dosage journalier ML1'!$B$6='suivi tunnel'!A1284,'Dosage journalier ML1'!$B$7='suivi tunnel'!B1284),'Dosage journalier ML1'!$B$22,0)</f>
        <v>0</v>
      </c>
      <c r="I1284" s="11">
        <f ca="1">IF(AND('Dosage journalier ML1'!$B$6='suivi tunnel'!A1284,'Dosage journalier ML1'!$B$7='suivi tunnel'!B1284),'Dosage journalier ML1'!$B$38,0)</f>
        <v>0</v>
      </c>
      <c r="J1284" s="11">
        <f ca="1">IF(AND('Dosage journalier ML1'!$B$6='suivi tunnel'!A1284,'Dosage journalier ML1'!$B$7='suivi tunnel'!B1284),'Dosage journalier ML1'!$B$39,0)</f>
        <v>0</v>
      </c>
      <c r="L1284" s="24">
        <f ca="1">IF(AND('Dosage journalier ML1'!$B$6='suivi tunnel'!A1284,'Dosage journalier ML1'!$B$7='suivi tunnel'!B1284),'Dosage journalier ML1'!$B$24,0)</f>
        <v>0</v>
      </c>
      <c r="M1284" s="6">
        <f ca="1">IF(AND('Dosage journalier ML1'!$B$6='suivi tunnel'!A1284,'Dosage journalier ML1'!$B$7='suivi tunnel'!B1284),'Dosage journalier ML1'!$B$46,0)</f>
        <v>0</v>
      </c>
      <c r="N1284" s="104">
        <f ca="1">IF(AND('Dosage journalier ML1'!$B$6='suivi tunnel'!A1284,'Dosage journalier ML1'!$B$7='suivi tunnel'!B1284),'Dosage journalier ML1'!$B$59,0)</f>
        <v>0</v>
      </c>
      <c r="O1284" s="114">
        <f ca="1">IF(AND('Dosage journalier ML1'!$B$6='suivi tunnel'!A1284,'Dosage journalier ML1'!$B$7='suivi tunnel'!B1284),'Dosage journalier ML1'!$B$69,0)</f>
        <v>0</v>
      </c>
      <c r="P1284" s="25">
        <f t="shared" ca="1" si="140"/>
        <v>0</v>
      </c>
      <c r="Q1284" s="25">
        <f t="shared" ca="1" si="141"/>
        <v>0</v>
      </c>
      <c r="R1284" s="26">
        <f ca="1">IF(AND('Dosage journalier ML1'!$B$6='suivi tunnel'!A1284,'Dosage journalier ML1'!$B$7='suivi tunnel'!B1284),'Dosage journalier ML1'!$B$55,0)</f>
        <v>0</v>
      </c>
      <c r="S1284" s="26">
        <f ca="1">IF(AND('Dosage journalier ML1'!$B$6='suivi tunnel'!A1284,'Dosage journalier ML1'!$B$7='suivi tunnel'!B1284),'Dosage journalier ML1'!$B$54,0)</f>
        <v>0</v>
      </c>
      <c r="T1284" s="26">
        <f ca="1">IF(AND('Dosage journalier ML1'!$B$6='suivi tunnel'!A1284,'Dosage journalier ML1'!$B$7='suivi tunnel'!B1284),'Dosage journalier ML1'!$B$75,0)</f>
        <v>0</v>
      </c>
      <c r="U1284" s="121">
        <f t="shared" ca="1" si="139"/>
        <v>0</v>
      </c>
      <c r="V1284" s="38">
        <f ca="1">IF(AND('Dosage journalier ML1'!$B$6='suivi tunnel'!A1284,'Dosage journalier ML1'!$B$7='suivi tunnel'!B1284),'Dosage journalier ML1'!$B$56,0)</f>
        <v>0</v>
      </c>
      <c r="W1284" s="126">
        <f t="shared" ca="1" si="135"/>
        <v>0</v>
      </c>
      <c r="X1284" s="150">
        <f ca="1">IF(AND('Dosage journalier ML1'!$B$6='suivi tunnel'!A1284,'Dosage journalier ML1'!$B$7='suivi tunnel'!B1284),'Dosage journalier ML1'!$C$87,0)</f>
        <v>0</v>
      </c>
      <c r="Y1284" s="40">
        <f ca="1">IF(AND('Dosage journalier ML1'!$B$6='suivi tunnel'!A1284,'Dosage journalier ML1'!$B$7='suivi tunnel'!B1284),'Dosage journalier ML1'!$C$93,0)</f>
        <v>0</v>
      </c>
      <c r="Z1284" s="40">
        <f ca="1">IF(AND('Dosage journalier ML1'!$B$6='suivi tunnel'!A1284,'Dosage journalier ML1'!$B$7='suivi tunnel'!B1284),'Dosage journalier ML1'!$C$100,0)</f>
        <v>0</v>
      </c>
      <c r="AA1284" s="40">
        <f ca="1">IF(AND('Dosage journalier ML1'!$B$6='suivi tunnel'!A1284,'Dosage journalier ML1'!$B$7='suivi tunnel'!B1284),'Dosage journalier ML1'!$C$109,0)</f>
        <v>0</v>
      </c>
      <c r="AB1284" s="41">
        <f ca="1">IF(AND('Dosage journalier ML1'!$B$6='suivi tunnel'!A1284,'Dosage journalier ML1'!$B$7='suivi tunnel'!B1284),'Dosage journalier ML1'!$C$114,0)</f>
        <v>0</v>
      </c>
      <c r="AC1284" s="48">
        <f ca="1">IF(AND('Dosage journalier ML1'!$B$6='suivi tunnel'!A1284,'Dosage journalier ML1'!$B$7='suivi tunnel'!B1284),'Dosage journalier ML1'!$B$120,0)</f>
        <v>0</v>
      </c>
      <c r="AD1284" s="49">
        <f ca="1">IF(AND('Dosage journalier ML1'!$B$6='suivi tunnel'!A1284,'Dosage journalier ML1'!$B$7='suivi tunnel'!B1284),'Dosage journalier ML1'!$B$121,0)</f>
        <v>0</v>
      </c>
      <c r="AE1284" s="49">
        <f ca="1">IF(AND('Dosage journalier ML1'!$B$6='suivi tunnel'!A1284,'Dosage journalier ML1'!$B$7='suivi tunnel'!B1284),'Dosage journalier ML1'!$B$122,0)</f>
        <v>0</v>
      </c>
      <c r="AF1284" s="49">
        <f ca="1">IF(AND('Dosage journalier ML1'!$B$6='suivi tunnel'!A1284,'Dosage journalier ML1'!$B$7='suivi tunnel'!B1284),'Dosage journalier ML1'!$B$139,0)</f>
        <v>0</v>
      </c>
      <c r="AG1284" s="49">
        <f t="shared" ca="1" si="143"/>
        <v>0</v>
      </c>
      <c r="AH1284" s="108">
        <f ca="1">IF(AND('Dosage journalier ML1'!$B$6='suivi tunnel'!A1284,'Dosage journalier ML1'!$B$7='suivi tunnel'!B1284),'Dosage journalier ML1'!$B$153,0)</f>
        <v>0</v>
      </c>
      <c r="AJ1284" s="80">
        <f ca="1">IF(AND('Dosage journalier ML1'!$B$6='suivi tunnel'!A1284,'Dosage journalier ML1'!$B$7='suivi tunnel'!B1284),'Dosage journalier ML1'!$B$156,0)</f>
        <v>0</v>
      </c>
      <c r="AK1284" s="56">
        <f ca="1">IF(AND('Dosage journalier ML1'!$B$6='suivi tunnel'!A1284,'Dosage journalier ML1'!$B$7='suivi tunnel'!B1284),'Dosage journalier ML1'!$B$162,0)</f>
        <v>0</v>
      </c>
      <c r="AL1284" s="111">
        <f ca="1">IF(AND('Dosage journalier ML1'!$B$6='suivi tunnel'!A1284,'Dosage journalier ML1'!$B$7='suivi tunnel'!B1284),'Dosage journalier ML1'!$B$126,0)</f>
        <v>0</v>
      </c>
      <c r="AM1284" s="111">
        <f ca="1">IF(AND('Dosage journalier ML1'!$B$6='suivi tunnel'!A1284,'Dosage journalier ML1'!$B$7='suivi tunnel'!B1284),'Dosage journalier ML1'!$B$127,0)</f>
        <v>0</v>
      </c>
      <c r="AN1284" s="60">
        <f t="shared" ca="1" si="136"/>
        <v>0</v>
      </c>
      <c r="AO1284" s="61">
        <f ca="1">IF(AND('Dosage journalier ML1'!$B$6='suivi tunnel'!A1284,'Dosage journalier ML1'!$B$7='suivi tunnel'!B1284),'Dosage journalier ML1'!$B$134,0)</f>
        <v>0</v>
      </c>
      <c r="AS1284" s="151">
        <v>300</v>
      </c>
      <c r="AT1284" s="151">
        <v>400</v>
      </c>
      <c r="AU1284" s="151">
        <v>20</v>
      </c>
      <c r="AV1284" s="151">
        <v>25</v>
      </c>
      <c r="AW1284" s="151">
        <v>7</v>
      </c>
      <c r="AX1284" s="151">
        <v>10</v>
      </c>
      <c r="AY1284" s="151">
        <v>2.7</v>
      </c>
      <c r="AZ1284" s="151">
        <v>3.3</v>
      </c>
      <c r="BA1284" s="151">
        <v>2</v>
      </c>
      <c r="BB1284" s="151">
        <v>2</v>
      </c>
      <c r="BC1284" s="151">
        <v>12</v>
      </c>
      <c r="BD1284" s="151">
        <v>50</v>
      </c>
      <c r="BE1284" s="151">
        <v>100</v>
      </c>
      <c r="BF1284" s="151">
        <v>11</v>
      </c>
      <c r="BG1284" s="151">
        <v>30</v>
      </c>
      <c r="BH1284" s="151">
        <v>50</v>
      </c>
      <c r="BI1284" s="151">
        <v>42</v>
      </c>
      <c r="BJ1284" s="151">
        <v>50</v>
      </c>
      <c r="BK1284" s="151">
        <v>8</v>
      </c>
      <c r="BL1284" s="151">
        <v>12</v>
      </c>
      <c r="BM1284" s="151">
        <v>5</v>
      </c>
      <c r="BN1284" s="151">
        <v>10</v>
      </c>
      <c r="BO1284" s="151">
        <v>36</v>
      </c>
      <c r="BP1284" s="151">
        <v>41</v>
      </c>
      <c r="BQ1284" s="151">
        <v>2.4</v>
      </c>
    </row>
    <row r="1285" spans="1:69" x14ac:dyDescent="0.25">
      <c r="A1285" s="154"/>
      <c r="C1285" s="23">
        <f ca="1">IF(AND('Dosage journalier ML1'!$B$6='suivi tunnel'!A1285,'Dosage journalier ML1'!$B$7='suivi tunnel'!B1285),'Dosage journalier ML1'!$B$27,0)</f>
        <v>0</v>
      </c>
      <c r="D1285" s="11">
        <f ca="1">IF(AND('Dosage journalier ML1'!$B$6='suivi tunnel'!A1285,'Dosage journalier ML1'!$B$7='suivi tunnel'!B1285),'Dosage journalier ML1'!$B$29,0)</f>
        <v>0</v>
      </c>
      <c r="E1285" s="11">
        <f t="shared" ca="1" si="137"/>
        <v>0</v>
      </c>
      <c r="F1285" s="11">
        <f t="shared" ca="1" si="142"/>
        <v>0</v>
      </c>
      <c r="G1285" s="11">
        <f ca="1">IF(AND('Dosage journalier ML1'!$B$6='suivi tunnel'!A1285,'Dosage journalier ML1'!$B$7='suivi tunnel'!B1285),'Dosage journalier ML1'!$B$23,0)</f>
        <v>0</v>
      </c>
      <c r="H1285" s="11">
        <f ca="1">IF(AND('Dosage journalier ML1'!$B$6='suivi tunnel'!A1285,'Dosage journalier ML1'!$B$7='suivi tunnel'!B1285),'Dosage journalier ML1'!$B$22,0)</f>
        <v>0</v>
      </c>
      <c r="I1285" s="11">
        <f ca="1">IF(AND('Dosage journalier ML1'!$B$6='suivi tunnel'!A1285,'Dosage journalier ML1'!$B$7='suivi tunnel'!B1285),'Dosage journalier ML1'!$B$38,0)</f>
        <v>0</v>
      </c>
      <c r="J1285" s="11">
        <f ca="1">IF(AND('Dosage journalier ML1'!$B$6='suivi tunnel'!A1285,'Dosage journalier ML1'!$B$7='suivi tunnel'!B1285),'Dosage journalier ML1'!$B$39,0)</f>
        <v>0</v>
      </c>
      <c r="L1285" s="24">
        <f ca="1">IF(AND('Dosage journalier ML1'!$B$6='suivi tunnel'!A1285,'Dosage journalier ML1'!$B$7='suivi tunnel'!B1285),'Dosage journalier ML1'!$B$24,0)</f>
        <v>0</v>
      </c>
      <c r="M1285" s="6">
        <f ca="1">IF(AND('Dosage journalier ML1'!$B$6='suivi tunnel'!A1285,'Dosage journalier ML1'!$B$7='suivi tunnel'!B1285),'Dosage journalier ML1'!$B$46,0)</f>
        <v>0</v>
      </c>
      <c r="N1285" s="104">
        <f ca="1">IF(AND('Dosage journalier ML1'!$B$6='suivi tunnel'!A1285,'Dosage journalier ML1'!$B$7='suivi tunnel'!B1285),'Dosage journalier ML1'!$B$59,0)</f>
        <v>0</v>
      </c>
      <c r="O1285" s="114">
        <f ca="1">IF(AND('Dosage journalier ML1'!$B$6='suivi tunnel'!A1285,'Dosage journalier ML1'!$B$7='suivi tunnel'!B1285),'Dosage journalier ML1'!$B$69,0)</f>
        <v>0</v>
      </c>
      <c r="P1285" s="25">
        <f t="shared" ca="1" si="140"/>
        <v>0</v>
      </c>
      <c r="Q1285" s="25">
        <f t="shared" ca="1" si="141"/>
        <v>0</v>
      </c>
      <c r="R1285" s="26">
        <f ca="1">IF(AND('Dosage journalier ML1'!$B$6='suivi tunnel'!A1285,'Dosage journalier ML1'!$B$7='suivi tunnel'!B1285),'Dosage journalier ML1'!$B$55,0)</f>
        <v>0</v>
      </c>
      <c r="S1285" s="26">
        <f ca="1">IF(AND('Dosage journalier ML1'!$B$6='suivi tunnel'!A1285,'Dosage journalier ML1'!$B$7='suivi tunnel'!B1285),'Dosage journalier ML1'!$B$54,0)</f>
        <v>0</v>
      </c>
      <c r="T1285" s="26">
        <f ca="1">IF(AND('Dosage journalier ML1'!$B$6='suivi tunnel'!A1285,'Dosage journalier ML1'!$B$7='suivi tunnel'!B1285),'Dosage journalier ML1'!$B$75,0)</f>
        <v>0</v>
      </c>
      <c r="U1285" s="121">
        <f t="shared" ca="1" si="139"/>
        <v>0</v>
      </c>
      <c r="V1285" s="38">
        <f ca="1">IF(AND('Dosage journalier ML1'!$B$6='suivi tunnel'!A1285,'Dosage journalier ML1'!$B$7='suivi tunnel'!B1285),'Dosage journalier ML1'!$B$56,0)</f>
        <v>0</v>
      </c>
      <c r="W1285" s="126">
        <f t="shared" ca="1" si="135"/>
        <v>0</v>
      </c>
      <c r="X1285" s="150">
        <f ca="1">IF(AND('Dosage journalier ML1'!$B$6='suivi tunnel'!A1285,'Dosage journalier ML1'!$B$7='suivi tunnel'!B1285),'Dosage journalier ML1'!$C$87,0)</f>
        <v>0</v>
      </c>
      <c r="Y1285" s="40">
        <f ca="1">IF(AND('Dosage journalier ML1'!$B$6='suivi tunnel'!A1285,'Dosage journalier ML1'!$B$7='suivi tunnel'!B1285),'Dosage journalier ML1'!$C$93,0)</f>
        <v>0</v>
      </c>
      <c r="Z1285" s="40">
        <f ca="1">IF(AND('Dosage journalier ML1'!$B$6='suivi tunnel'!A1285,'Dosage journalier ML1'!$B$7='suivi tunnel'!B1285),'Dosage journalier ML1'!$C$100,0)</f>
        <v>0</v>
      </c>
      <c r="AA1285" s="40">
        <f ca="1">IF(AND('Dosage journalier ML1'!$B$6='suivi tunnel'!A1285,'Dosage journalier ML1'!$B$7='suivi tunnel'!B1285),'Dosage journalier ML1'!$C$109,0)</f>
        <v>0</v>
      </c>
      <c r="AB1285" s="41">
        <f ca="1">IF(AND('Dosage journalier ML1'!$B$6='suivi tunnel'!A1285,'Dosage journalier ML1'!$B$7='suivi tunnel'!B1285),'Dosage journalier ML1'!$C$114,0)</f>
        <v>0</v>
      </c>
      <c r="AC1285" s="48">
        <f ca="1">IF(AND('Dosage journalier ML1'!$B$6='suivi tunnel'!A1285,'Dosage journalier ML1'!$B$7='suivi tunnel'!B1285),'Dosage journalier ML1'!$B$120,0)</f>
        <v>0</v>
      </c>
      <c r="AD1285" s="49">
        <f ca="1">IF(AND('Dosage journalier ML1'!$B$6='suivi tunnel'!A1285,'Dosage journalier ML1'!$B$7='suivi tunnel'!B1285),'Dosage journalier ML1'!$B$121,0)</f>
        <v>0</v>
      </c>
      <c r="AE1285" s="49">
        <f ca="1">IF(AND('Dosage journalier ML1'!$B$6='suivi tunnel'!A1285,'Dosage journalier ML1'!$B$7='suivi tunnel'!B1285),'Dosage journalier ML1'!$B$122,0)</f>
        <v>0</v>
      </c>
      <c r="AF1285" s="49">
        <f ca="1">IF(AND('Dosage journalier ML1'!$B$6='suivi tunnel'!A1285,'Dosage journalier ML1'!$B$7='suivi tunnel'!B1285),'Dosage journalier ML1'!$B$139,0)</f>
        <v>0</v>
      </c>
      <c r="AG1285" s="49">
        <f t="shared" ca="1" si="143"/>
        <v>0</v>
      </c>
      <c r="AH1285" s="108">
        <f ca="1">IF(AND('Dosage journalier ML1'!$B$6='suivi tunnel'!A1285,'Dosage journalier ML1'!$B$7='suivi tunnel'!B1285),'Dosage journalier ML1'!$B$153,0)</f>
        <v>0</v>
      </c>
      <c r="AJ1285" s="80">
        <f ca="1">IF(AND('Dosage journalier ML1'!$B$6='suivi tunnel'!A1285,'Dosage journalier ML1'!$B$7='suivi tunnel'!B1285),'Dosage journalier ML1'!$B$156,0)</f>
        <v>0</v>
      </c>
      <c r="AK1285" s="56">
        <f ca="1">IF(AND('Dosage journalier ML1'!$B$6='suivi tunnel'!A1285,'Dosage journalier ML1'!$B$7='suivi tunnel'!B1285),'Dosage journalier ML1'!$B$162,0)</f>
        <v>0</v>
      </c>
      <c r="AL1285" s="111">
        <f ca="1">IF(AND('Dosage journalier ML1'!$B$6='suivi tunnel'!A1285,'Dosage journalier ML1'!$B$7='suivi tunnel'!B1285),'Dosage journalier ML1'!$B$126,0)</f>
        <v>0</v>
      </c>
      <c r="AM1285" s="111">
        <f ca="1">IF(AND('Dosage journalier ML1'!$B$6='suivi tunnel'!A1285,'Dosage journalier ML1'!$B$7='suivi tunnel'!B1285),'Dosage journalier ML1'!$B$127,0)</f>
        <v>0</v>
      </c>
      <c r="AN1285" s="60">
        <f t="shared" ca="1" si="136"/>
        <v>0</v>
      </c>
      <c r="AO1285" s="61">
        <f ca="1">IF(AND('Dosage journalier ML1'!$B$6='suivi tunnel'!A1285,'Dosage journalier ML1'!$B$7='suivi tunnel'!B1285),'Dosage journalier ML1'!$B$134,0)</f>
        <v>0</v>
      </c>
      <c r="AS1285" s="151">
        <v>300</v>
      </c>
      <c r="AT1285" s="151">
        <v>400</v>
      </c>
      <c r="AU1285" s="151">
        <v>20</v>
      </c>
      <c r="AV1285" s="151">
        <v>25</v>
      </c>
      <c r="AW1285" s="151">
        <v>7</v>
      </c>
      <c r="AX1285" s="151">
        <v>10</v>
      </c>
      <c r="AY1285" s="151">
        <v>2.7</v>
      </c>
      <c r="AZ1285" s="151">
        <v>3.3</v>
      </c>
      <c r="BA1285" s="151">
        <v>2</v>
      </c>
      <c r="BB1285" s="151">
        <v>2</v>
      </c>
      <c r="BC1285" s="151">
        <v>12</v>
      </c>
      <c r="BD1285" s="151">
        <v>50</v>
      </c>
      <c r="BE1285" s="151">
        <v>100</v>
      </c>
      <c r="BF1285" s="151">
        <v>11</v>
      </c>
      <c r="BG1285" s="151">
        <v>30</v>
      </c>
      <c r="BH1285" s="151">
        <v>50</v>
      </c>
      <c r="BI1285" s="151">
        <v>42</v>
      </c>
      <c r="BJ1285" s="151">
        <v>50</v>
      </c>
      <c r="BK1285" s="151">
        <v>8</v>
      </c>
      <c r="BL1285" s="151">
        <v>12</v>
      </c>
      <c r="BM1285" s="151">
        <v>5</v>
      </c>
      <c r="BN1285" s="151">
        <v>10</v>
      </c>
      <c r="BO1285" s="151">
        <v>36</v>
      </c>
      <c r="BP1285" s="151">
        <v>41</v>
      </c>
      <c r="BQ1285" s="151">
        <v>2.4</v>
      </c>
    </row>
    <row r="1286" spans="1:69" x14ac:dyDescent="0.25">
      <c r="A1286" s="154"/>
      <c r="C1286" s="23">
        <f ca="1">IF(AND('Dosage journalier ML1'!$B$6='suivi tunnel'!A1286,'Dosage journalier ML1'!$B$7='suivi tunnel'!B1286),'Dosage journalier ML1'!$B$27,0)</f>
        <v>0</v>
      </c>
      <c r="D1286" s="11">
        <f ca="1">IF(AND('Dosage journalier ML1'!$B$6='suivi tunnel'!A1286,'Dosage journalier ML1'!$B$7='suivi tunnel'!B1286),'Dosage journalier ML1'!$B$29,0)</f>
        <v>0</v>
      </c>
      <c r="E1286" s="11">
        <f t="shared" ca="1" si="137"/>
        <v>0</v>
      </c>
      <c r="F1286" s="11">
        <f t="shared" ca="1" si="142"/>
        <v>0</v>
      </c>
      <c r="G1286" s="11">
        <f ca="1">IF(AND('Dosage journalier ML1'!$B$6='suivi tunnel'!A1286,'Dosage journalier ML1'!$B$7='suivi tunnel'!B1286),'Dosage journalier ML1'!$B$23,0)</f>
        <v>0</v>
      </c>
      <c r="H1286" s="11">
        <f ca="1">IF(AND('Dosage journalier ML1'!$B$6='suivi tunnel'!A1286,'Dosage journalier ML1'!$B$7='suivi tunnel'!B1286),'Dosage journalier ML1'!$B$22,0)</f>
        <v>0</v>
      </c>
      <c r="I1286" s="11">
        <f ca="1">IF(AND('Dosage journalier ML1'!$B$6='suivi tunnel'!A1286,'Dosage journalier ML1'!$B$7='suivi tunnel'!B1286),'Dosage journalier ML1'!$B$38,0)</f>
        <v>0</v>
      </c>
      <c r="J1286" s="11">
        <f ca="1">IF(AND('Dosage journalier ML1'!$B$6='suivi tunnel'!A1286,'Dosage journalier ML1'!$B$7='suivi tunnel'!B1286),'Dosage journalier ML1'!$B$39,0)</f>
        <v>0</v>
      </c>
      <c r="L1286" s="24">
        <f ca="1">IF(AND('Dosage journalier ML1'!$B$6='suivi tunnel'!A1286,'Dosage journalier ML1'!$B$7='suivi tunnel'!B1286),'Dosage journalier ML1'!$B$24,0)</f>
        <v>0</v>
      </c>
      <c r="M1286" s="6">
        <f ca="1">IF(AND('Dosage journalier ML1'!$B$6='suivi tunnel'!A1286,'Dosage journalier ML1'!$B$7='suivi tunnel'!B1286),'Dosage journalier ML1'!$B$46,0)</f>
        <v>0</v>
      </c>
      <c r="N1286" s="104">
        <f ca="1">IF(AND('Dosage journalier ML1'!$B$6='suivi tunnel'!A1286,'Dosage journalier ML1'!$B$7='suivi tunnel'!B1286),'Dosage journalier ML1'!$B$59,0)</f>
        <v>0</v>
      </c>
      <c r="O1286" s="114">
        <f ca="1">IF(AND('Dosage journalier ML1'!$B$6='suivi tunnel'!A1286,'Dosage journalier ML1'!$B$7='suivi tunnel'!B1286),'Dosage journalier ML1'!$B$69,0)</f>
        <v>0</v>
      </c>
      <c r="P1286" s="25">
        <f t="shared" ca="1" si="140"/>
        <v>0</v>
      </c>
      <c r="Q1286" s="25">
        <f t="shared" ca="1" si="141"/>
        <v>0</v>
      </c>
      <c r="R1286" s="26">
        <f ca="1">IF(AND('Dosage journalier ML1'!$B$6='suivi tunnel'!A1286,'Dosage journalier ML1'!$B$7='suivi tunnel'!B1286),'Dosage journalier ML1'!$B$55,0)</f>
        <v>0</v>
      </c>
      <c r="S1286" s="26">
        <f ca="1">IF(AND('Dosage journalier ML1'!$B$6='suivi tunnel'!A1286,'Dosage journalier ML1'!$B$7='suivi tunnel'!B1286),'Dosage journalier ML1'!$B$54,0)</f>
        <v>0</v>
      </c>
      <c r="T1286" s="26">
        <f ca="1">IF(AND('Dosage journalier ML1'!$B$6='suivi tunnel'!A1286,'Dosage journalier ML1'!$B$7='suivi tunnel'!B1286),'Dosage journalier ML1'!$B$75,0)</f>
        <v>0</v>
      </c>
      <c r="U1286" s="121">
        <f t="shared" ca="1" si="139"/>
        <v>0</v>
      </c>
      <c r="V1286" s="38">
        <f ca="1">IF(AND('Dosage journalier ML1'!$B$6='suivi tunnel'!A1286,'Dosage journalier ML1'!$B$7='suivi tunnel'!B1286),'Dosage journalier ML1'!$B$56,0)</f>
        <v>0</v>
      </c>
      <c r="W1286" s="126">
        <f t="shared" ca="1" si="135"/>
        <v>0</v>
      </c>
      <c r="X1286" s="150">
        <f ca="1">IF(AND('Dosage journalier ML1'!$B$6='suivi tunnel'!A1286,'Dosage journalier ML1'!$B$7='suivi tunnel'!B1286),'Dosage journalier ML1'!$C$87,0)</f>
        <v>0</v>
      </c>
      <c r="Y1286" s="40">
        <f ca="1">IF(AND('Dosage journalier ML1'!$B$6='suivi tunnel'!A1286,'Dosage journalier ML1'!$B$7='suivi tunnel'!B1286),'Dosage journalier ML1'!$C$93,0)</f>
        <v>0</v>
      </c>
      <c r="Z1286" s="40">
        <f ca="1">IF(AND('Dosage journalier ML1'!$B$6='suivi tunnel'!A1286,'Dosage journalier ML1'!$B$7='suivi tunnel'!B1286),'Dosage journalier ML1'!$C$100,0)</f>
        <v>0</v>
      </c>
      <c r="AA1286" s="40">
        <f ca="1">IF(AND('Dosage journalier ML1'!$B$6='suivi tunnel'!A1286,'Dosage journalier ML1'!$B$7='suivi tunnel'!B1286),'Dosage journalier ML1'!$C$109,0)</f>
        <v>0</v>
      </c>
      <c r="AB1286" s="41">
        <f ca="1">IF(AND('Dosage journalier ML1'!$B$6='suivi tunnel'!A1286,'Dosage journalier ML1'!$B$7='suivi tunnel'!B1286),'Dosage journalier ML1'!$C$114,0)</f>
        <v>0</v>
      </c>
      <c r="AC1286" s="48">
        <f ca="1">IF(AND('Dosage journalier ML1'!$B$6='suivi tunnel'!A1286,'Dosage journalier ML1'!$B$7='suivi tunnel'!B1286),'Dosage journalier ML1'!$B$120,0)</f>
        <v>0</v>
      </c>
      <c r="AD1286" s="49">
        <f ca="1">IF(AND('Dosage journalier ML1'!$B$6='suivi tunnel'!A1286,'Dosage journalier ML1'!$B$7='suivi tunnel'!B1286),'Dosage journalier ML1'!$B$121,0)</f>
        <v>0</v>
      </c>
      <c r="AE1286" s="49">
        <f ca="1">IF(AND('Dosage journalier ML1'!$B$6='suivi tunnel'!A1286,'Dosage journalier ML1'!$B$7='suivi tunnel'!B1286),'Dosage journalier ML1'!$B$122,0)</f>
        <v>0</v>
      </c>
      <c r="AF1286" s="49">
        <f ca="1">IF(AND('Dosage journalier ML1'!$B$6='suivi tunnel'!A1286,'Dosage journalier ML1'!$B$7='suivi tunnel'!B1286),'Dosage journalier ML1'!$B$139,0)</f>
        <v>0</v>
      </c>
      <c r="AG1286" s="49">
        <f t="shared" ca="1" si="143"/>
        <v>0</v>
      </c>
      <c r="AH1286" s="108">
        <f ca="1">IF(AND('Dosage journalier ML1'!$B$6='suivi tunnel'!A1286,'Dosage journalier ML1'!$B$7='suivi tunnel'!B1286),'Dosage journalier ML1'!$B$153,0)</f>
        <v>0</v>
      </c>
      <c r="AJ1286" s="80">
        <f ca="1">IF(AND('Dosage journalier ML1'!$B$6='suivi tunnel'!A1286,'Dosage journalier ML1'!$B$7='suivi tunnel'!B1286),'Dosage journalier ML1'!$B$156,0)</f>
        <v>0</v>
      </c>
      <c r="AK1286" s="56">
        <f ca="1">IF(AND('Dosage journalier ML1'!$B$6='suivi tunnel'!A1286,'Dosage journalier ML1'!$B$7='suivi tunnel'!B1286),'Dosage journalier ML1'!$B$162,0)</f>
        <v>0</v>
      </c>
      <c r="AL1286" s="111">
        <f ca="1">IF(AND('Dosage journalier ML1'!$B$6='suivi tunnel'!A1286,'Dosage journalier ML1'!$B$7='suivi tunnel'!B1286),'Dosage journalier ML1'!$B$126,0)</f>
        <v>0</v>
      </c>
      <c r="AM1286" s="111">
        <f ca="1">IF(AND('Dosage journalier ML1'!$B$6='suivi tunnel'!A1286,'Dosage journalier ML1'!$B$7='suivi tunnel'!B1286),'Dosage journalier ML1'!$B$127,0)</f>
        <v>0</v>
      </c>
      <c r="AN1286" s="60">
        <f t="shared" ca="1" si="136"/>
        <v>0</v>
      </c>
      <c r="AO1286" s="61">
        <f ca="1">IF(AND('Dosage journalier ML1'!$B$6='suivi tunnel'!A1286,'Dosage journalier ML1'!$B$7='suivi tunnel'!B1286),'Dosage journalier ML1'!$B$134,0)</f>
        <v>0</v>
      </c>
      <c r="AS1286" s="151">
        <v>300</v>
      </c>
      <c r="AT1286" s="151">
        <v>400</v>
      </c>
      <c r="AU1286" s="151">
        <v>20</v>
      </c>
      <c r="AV1286" s="151">
        <v>25</v>
      </c>
      <c r="AW1286" s="151">
        <v>7</v>
      </c>
      <c r="AX1286" s="151">
        <v>10</v>
      </c>
      <c r="AY1286" s="151">
        <v>2.7</v>
      </c>
      <c r="AZ1286" s="151">
        <v>3.3</v>
      </c>
      <c r="BA1286" s="151">
        <v>2</v>
      </c>
      <c r="BB1286" s="151">
        <v>2</v>
      </c>
      <c r="BC1286" s="151">
        <v>12</v>
      </c>
      <c r="BD1286" s="151">
        <v>50</v>
      </c>
      <c r="BE1286" s="151">
        <v>100</v>
      </c>
      <c r="BF1286" s="151">
        <v>11</v>
      </c>
      <c r="BG1286" s="151">
        <v>30</v>
      </c>
      <c r="BH1286" s="151">
        <v>50</v>
      </c>
      <c r="BI1286" s="151">
        <v>42</v>
      </c>
      <c r="BJ1286" s="151">
        <v>50</v>
      </c>
      <c r="BK1286" s="151">
        <v>8</v>
      </c>
      <c r="BL1286" s="151">
        <v>12</v>
      </c>
      <c r="BM1286" s="151">
        <v>5</v>
      </c>
      <c r="BN1286" s="151">
        <v>10</v>
      </c>
      <c r="BO1286" s="151">
        <v>36</v>
      </c>
      <c r="BP1286" s="151">
        <v>41</v>
      </c>
      <c r="BQ1286" s="151">
        <v>2.4</v>
      </c>
    </row>
    <row r="1287" spans="1:69" x14ac:dyDescent="0.25">
      <c r="A1287" s="154"/>
      <c r="C1287" s="23">
        <f ca="1">IF(AND('Dosage journalier ML1'!$B$6='suivi tunnel'!A1287,'Dosage journalier ML1'!$B$7='suivi tunnel'!B1287),'Dosage journalier ML1'!$B$27,0)</f>
        <v>0</v>
      </c>
      <c r="D1287" s="11">
        <f ca="1">IF(AND('Dosage journalier ML1'!$B$6='suivi tunnel'!A1287,'Dosage journalier ML1'!$B$7='suivi tunnel'!B1287),'Dosage journalier ML1'!$B$29,0)</f>
        <v>0</v>
      </c>
      <c r="E1287" s="11">
        <f t="shared" ca="1" si="137"/>
        <v>0</v>
      </c>
      <c r="F1287" s="11">
        <f t="shared" ca="1" si="142"/>
        <v>0</v>
      </c>
      <c r="G1287" s="11">
        <f ca="1">IF(AND('Dosage journalier ML1'!$B$6='suivi tunnel'!A1287,'Dosage journalier ML1'!$B$7='suivi tunnel'!B1287),'Dosage journalier ML1'!$B$23,0)</f>
        <v>0</v>
      </c>
      <c r="H1287" s="11">
        <f ca="1">IF(AND('Dosage journalier ML1'!$B$6='suivi tunnel'!A1287,'Dosage journalier ML1'!$B$7='suivi tunnel'!B1287),'Dosage journalier ML1'!$B$22,0)</f>
        <v>0</v>
      </c>
      <c r="I1287" s="11">
        <f ca="1">IF(AND('Dosage journalier ML1'!$B$6='suivi tunnel'!A1287,'Dosage journalier ML1'!$B$7='suivi tunnel'!B1287),'Dosage journalier ML1'!$B$38,0)</f>
        <v>0</v>
      </c>
      <c r="J1287" s="11">
        <f ca="1">IF(AND('Dosage journalier ML1'!$B$6='suivi tunnel'!A1287,'Dosage journalier ML1'!$B$7='suivi tunnel'!B1287),'Dosage journalier ML1'!$B$39,0)</f>
        <v>0</v>
      </c>
      <c r="L1287" s="24">
        <f ca="1">IF(AND('Dosage journalier ML1'!$B$6='suivi tunnel'!A1287,'Dosage journalier ML1'!$B$7='suivi tunnel'!B1287),'Dosage journalier ML1'!$B$24,0)</f>
        <v>0</v>
      </c>
      <c r="M1287" s="6">
        <f ca="1">IF(AND('Dosage journalier ML1'!$B$6='suivi tunnel'!A1287,'Dosage journalier ML1'!$B$7='suivi tunnel'!B1287),'Dosage journalier ML1'!$B$46,0)</f>
        <v>0</v>
      </c>
      <c r="N1287" s="104">
        <f ca="1">IF(AND('Dosage journalier ML1'!$B$6='suivi tunnel'!A1287,'Dosage journalier ML1'!$B$7='suivi tunnel'!B1287),'Dosage journalier ML1'!$B$59,0)</f>
        <v>0</v>
      </c>
      <c r="O1287" s="114">
        <f ca="1">IF(AND('Dosage journalier ML1'!$B$6='suivi tunnel'!A1287,'Dosage journalier ML1'!$B$7='suivi tunnel'!B1287),'Dosage journalier ML1'!$B$69,0)</f>
        <v>0</v>
      </c>
      <c r="P1287" s="25">
        <f t="shared" ca="1" si="140"/>
        <v>0</v>
      </c>
      <c r="Q1287" s="25">
        <f t="shared" ca="1" si="141"/>
        <v>0</v>
      </c>
      <c r="R1287" s="26">
        <f ca="1">IF(AND('Dosage journalier ML1'!$B$6='suivi tunnel'!A1287,'Dosage journalier ML1'!$B$7='suivi tunnel'!B1287),'Dosage journalier ML1'!$B$55,0)</f>
        <v>0</v>
      </c>
      <c r="S1287" s="26">
        <f ca="1">IF(AND('Dosage journalier ML1'!$B$6='suivi tunnel'!A1287,'Dosage journalier ML1'!$B$7='suivi tunnel'!B1287),'Dosage journalier ML1'!$B$54,0)</f>
        <v>0</v>
      </c>
      <c r="T1287" s="26">
        <f ca="1">IF(AND('Dosage journalier ML1'!$B$6='suivi tunnel'!A1287,'Dosage journalier ML1'!$B$7='suivi tunnel'!B1287),'Dosage journalier ML1'!$B$75,0)</f>
        <v>0</v>
      </c>
      <c r="U1287" s="121">
        <f t="shared" ca="1" si="139"/>
        <v>0</v>
      </c>
      <c r="V1287" s="38">
        <f ca="1">IF(AND('Dosage journalier ML1'!$B$6='suivi tunnel'!A1287,'Dosage journalier ML1'!$B$7='suivi tunnel'!B1287),'Dosage journalier ML1'!$B$56,0)</f>
        <v>0</v>
      </c>
      <c r="W1287" s="126">
        <f t="shared" ca="1" si="135"/>
        <v>0</v>
      </c>
      <c r="X1287" s="150">
        <f ca="1">IF(AND('Dosage journalier ML1'!$B$6='suivi tunnel'!A1287,'Dosage journalier ML1'!$B$7='suivi tunnel'!B1287),'Dosage journalier ML1'!$C$87,0)</f>
        <v>0</v>
      </c>
      <c r="Y1287" s="40">
        <f ca="1">IF(AND('Dosage journalier ML1'!$B$6='suivi tunnel'!A1287,'Dosage journalier ML1'!$B$7='suivi tunnel'!B1287),'Dosage journalier ML1'!$C$93,0)</f>
        <v>0</v>
      </c>
      <c r="Z1287" s="40">
        <f ca="1">IF(AND('Dosage journalier ML1'!$B$6='suivi tunnel'!A1287,'Dosage journalier ML1'!$B$7='suivi tunnel'!B1287),'Dosage journalier ML1'!$C$100,0)</f>
        <v>0</v>
      </c>
      <c r="AA1287" s="40">
        <f ca="1">IF(AND('Dosage journalier ML1'!$B$6='suivi tunnel'!A1287,'Dosage journalier ML1'!$B$7='suivi tunnel'!B1287),'Dosage journalier ML1'!$C$109,0)</f>
        <v>0</v>
      </c>
      <c r="AB1287" s="41">
        <f ca="1">IF(AND('Dosage journalier ML1'!$B$6='suivi tunnel'!A1287,'Dosage journalier ML1'!$B$7='suivi tunnel'!B1287),'Dosage journalier ML1'!$C$114,0)</f>
        <v>0</v>
      </c>
      <c r="AC1287" s="48">
        <f ca="1">IF(AND('Dosage journalier ML1'!$B$6='suivi tunnel'!A1287,'Dosage journalier ML1'!$B$7='suivi tunnel'!B1287),'Dosage journalier ML1'!$B$120,0)</f>
        <v>0</v>
      </c>
      <c r="AD1287" s="49">
        <f ca="1">IF(AND('Dosage journalier ML1'!$B$6='suivi tunnel'!A1287,'Dosage journalier ML1'!$B$7='suivi tunnel'!B1287),'Dosage journalier ML1'!$B$121,0)</f>
        <v>0</v>
      </c>
      <c r="AE1287" s="49">
        <f ca="1">IF(AND('Dosage journalier ML1'!$B$6='suivi tunnel'!A1287,'Dosage journalier ML1'!$B$7='suivi tunnel'!B1287),'Dosage journalier ML1'!$B$122,0)</f>
        <v>0</v>
      </c>
      <c r="AF1287" s="49">
        <f ca="1">IF(AND('Dosage journalier ML1'!$B$6='suivi tunnel'!A1287,'Dosage journalier ML1'!$B$7='suivi tunnel'!B1287),'Dosage journalier ML1'!$B$139,0)</f>
        <v>0</v>
      </c>
      <c r="AG1287" s="49">
        <f t="shared" ca="1" si="143"/>
        <v>0</v>
      </c>
      <c r="AH1287" s="108">
        <f ca="1">IF(AND('Dosage journalier ML1'!$B$6='suivi tunnel'!A1287,'Dosage journalier ML1'!$B$7='suivi tunnel'!B1287),'Dosage journalier ML1'!$B$153,0)</f>
        <v>0</v>
      </c>
      <c r="AJ1287" s="80">
        <f ca="1">IF(AND('Dosage journalier ML1'!$B$6='suivi tunnel'!A1287,'Dosage journalier ML1'!$B$7='suivi tunnel'!B1287),'Dosage journalier ML1'!$B$156,0)</f>
        <v>0</v>
      </c>
      <c r="AK1287" s="56">
        <f ca="1">IF(AND('Dosage journalier ML1'!$B$6='suivi tunnel'!A1287,'Dosage journalier ML1'!$B$7='suivi tunnel'!B1287),'Dosage journalier ML1'!$B$162,0)</f>
        <v>0</v>
      </c>
      <c r="AL1287" s="111">
        <f ca="1">IF(AND('Dosage journalier ML1'!$B$6='suivi tunnel'!A1287,'Dosage journalier ML1'!$B$7='suivi tunnel'!B1287),'Dosage journalier ML1'!$B$126,0)</f>
        <v>0</v>
      </c>
      <c r="AM1287" s="111">
        <f ca="1">IF(AND('Dosage journalier ML1'!$B$6='suivi tunnel'!A1287,'Dosage journalier ML1'!$B$7='suivi tunnel'!B1287),'Dosage journalier ML1'!$B$127,0)</f>
        <v>0</v>
      </c>
      <c r="AN1287" s="60">
        <f t="shared" ca="1" si="136"/>
        <v>0</v>
      </c>
      <c r="AO1287" s="61">
        <f ca="1">IF(AND('Dosage journalier ML1'!$B$6='suivi tunnel'!A1287,'Dosage journalier ML1'!$B$7='suivi tunnel'!B1287),'Dosage journalier ML1'!$B$134,0)</f>
        <v>0</v>
      </c>
      <c r="AS1287" s="151">
        <v>300</v>
      </c>
      <c r="AT1287" s="151">
        <v>400</v>
      </c>
      <c r="AU1287" s="151">
        <v>20</v>
      </c>
      <c r="AV1287" s="151">
        <v>25</v>
      </c>
      <c r="AW1287" s="151">
        <v>7</v>
      </c>
      <c r="AX1287" s="151">
        <v>10</v>
      </c>
      <c r="AY1287" s="151">
        <v>2.7</v>
      </c>
      <c r="AZ1287" s="151">
        <v>3.3</v>
      </c>
      <c r="BA1287" s="151">
        <v>2</v>
      </c>
      <c r="BB1287" s="151">
        <v>2</v>
      </c>
      <c r="BC1287" s="151">
        <v>12</v>
      </c>
      <c r="BD1287" s="151">
        <v>50</v>
      </c>
      <c r="BE1287" s="151">
        <v>100</v>
      </c>
      <c r="BF1287" s="151">
        <v>11</v>
      </c>
      <c r="BG1287" s="151">
        <v>30</v>
      </c>
      <c r="BH1287" s="151">
        <v>50</v>
      </c>
      <c r="BI1287" s="151">
        <v>42</v>
      </c>
      <c r="BJ1287" s="151">
        <v>50</v>
      </c>
      <c r="BK1287" s="151">
        <v>8</v>
      </c>
      <c r="BL1287" s="151">
        <v>12</v>
      </c>
      <c r="BM1287" s="151">
        <v>5</v>
      </c>
      <c r="BN1287" s="151">
        <v>10</v>
      </c>
      <c r="BO1287" s="151">
        <v>36</v>
      </c>
      <c r="BP1287" s="151">
        <v>41</v>
      </c>
      <c r="BQ1287" s="151">
        <v>2.4</v>
      </c>
    </row>
    <row r="1288" spans="1:69" x14ac:dyDescent="0.25">
      <c r="A1288" s="154"/>
      <c r="C1288" s="23">
        <f ca="1">IF(AND('Dosage journalier ML1'!$B$6='suivi tunnel'!A1288,'Dosage journalier ML1'!$B$7='suivi tunnel'!B1288),'Dosage journalier ML1'!$B$27,0)</f>
        <v>0</v>
      </c>
      <c r="D1288" s="11">
        <f ca="1">IF(AND('Dosage journalier ML1'!$B$6='suivi tunnel'!A1288,'Dosage journalier ML1'!$B$7='suivi tunnel'!B1288),'Dosage journalier ML1'!$B$29,0)</f>
        <v>0</v>
      </c>
      <c r="E1288" s="11">
        <f t="shared" ca="1" si="137"/>
        <v>0</v>
      </c>
      <c r="F1288" s="11">
        <f t="shared" ca="1" si="142"/>
        <v>0</v>
      </c>
      <c r="G1288" s="11">
        <f ca="1">IF(AND('Dosage journalier ML1'!$B$6='suivi tunnel'!A1288,'Dosage journalier ML1'!$B$7='suivi tunnel'!B1288),'Dosage journalier ML1'!$B$23,0)</f>
        <v>0</v>
      </c>
      <c r="H1288" s="11">
        <f ca="1">IF(AND('Dosage journalier ML1'!$B$6='suivi tunnel'!A1288,'Dosage journalier ML1'!$B$7='suivi tunnel'!B1288),'Dosage journalier ML1'!$B$22,0)</f>
        <v>0</v>
      </c>
      <c r="I1288" s="11">
        <f ca="1">IF(AND('Dosage journalier ML1'!$B$6='suivi tunnel'!A1288,'Dosage journalier ML1'!$B$7='suivi tunnel'!B1288),'Dosage journalier ML1'!$B$38,0)</f>
        <v>0</v>
      </c>
      <c r="J1288" s="11">
        <f ca="1">IF(AND('Dosage journalier ML1'!$B$6='suivi tunnel'!A1288,'Dosage journalier ML1'!$B$7='suivi tunnel'!B1288),'Dosage journalier ML1'!$B$39,0)</f>
        <v>0</v>
      </c>
      <c r="L1288" s="24">
        <f ca="1">IF(AND('Dosage journalier ML1'!$B$6='suivi tunnel'!A1288,'Dosage journalier ML1'!$B$7='suivi tunnel'!B1288),'Dosage journalier ML1'!$B$24,0)</f>
        <v>0</v>
      </c>
      <c r="M1288" s="6">
        <f ca="1">IF(AND('Dosage journalier ML1'!$B$6='suivi tunnel'!A1288,'Dosage journalier ML1'!$B$7='suivi tunnel'!B1288),'Dosage journalier ML1'!$B$46,0)</f>
        <v>0</v>
      </c>
      <c r="N1288" s="104">
        <f ca="1">IF(AND('Dosage journalier ML1'!$B$6='suivi tunnel'!A1288,'Dosage journalier ML1'!$B$7='suivi tunnel'!B1288),'Dosage journalier ML1'!$B$59,0)</f>
        <v>0</v>
      </c>
      <c r="O1288" s="114">
        <f ca="1">IF(AND('Dosage journalier ML1'!$B$6='suivi tunnel'!A1288,'Dosage journalier ML1'!$B$7='suivi tunnel'!B1288),'Dosage journalier ML1'!$B$69,0)</f>
        <v>0</v>
      </c>
      <c r="P1288" s="25">
        <f t="shared" ca="1" si="140"/>
        <v>0</v>
      </c>
      <c r="Q1288" s="25">
        <f t="shared" ca="1" si="141"/>
        <v>0</v>
      </c>
      <c r="R1288" s="26">
        <f ca="1">IF(AND('Dosage journalier ML1'!$B$6='suivi tunnel'!A1288,'Dosage journalier ML1'!$B$7='suivi tunnel'!B1288),'Dosage journalier ML1'!$B$55,0)</f>
        <v>0</v>
      </c>
      <c r="S1288" s="26">
        <f ca="1">IF(AND('Dosage journalier ML1'!$B$6='suivi tunnel'!A1288,'Dosage journalier ML1'!$B$7='suivi tunnel'!B1288),'Dosage journalier ML1'!$B$54,0)</f>
        <v>0</v>
      </c>
      <c r="T1288" s="26">
        <f ca="1">IF(AND('Dosage journalier ML1'!$B$6='suivi tunnel'!A1288,'Dosage journalier ML1'!$B$7='suivi tunnel'!B1288),'Dosage journalier ML1'!$B$75,0)</f>
        <v>0</v>
      </c>
      <c r="U1288" s="121">
        <f t="shared" ca="1" si="139"/>
        <v>0</v>
      </c>
      <c r="V1288" s="38">
        <f ca="1">IF(AND('Dosage journalier ML1'!$B$6='suivi tunnel'!A1288,'Dosage journalier ML1'!$B$7='suivi tunnel'!B1288),'Dosage journalier ML1'!$B$56,0)</f>
        <v>0</v>
      </c>
      <c r="W1288" s="126">
        <f t="shared" ca="1" si="135"/>
        <v>0</v>
      </c>
      <c r="X1288" s="150">
        <f ca="1">IF(AND('Dosage journalier ML1'!$B$6='suivi tunnel'!A1288,'Dosage journalier ML1'!$B$7='suivi tunnel'!B1288),'Dosage journalier ML1'!$C$87,0)</f>
        <v>0</v>
      </c>
      <c r="Y1288" s="40">
        <f ca="1">IF(AND('Dosage journalier ML1'!$B$6='suivi tunnel'!A1288,'Dosage journalier ML1'!$B$7='suivi tunnel'!B1288),'Dosage journalier ML1'!$C$93,0)</f>
        <v>0</v>
      </c>
      <c r="Z1288" s="40">
        <f ca="1">IF(AND('Dosage journalier ML1'!$B$6='suivi tunnel'!A1288,'Dosage journalier ML1'!$B$7='suivi tunnel'!B1288),'Dosage journalier ML1'!$C$100,0)</f>
        <v>0</v>
      </c>
      <c r="AA1288" s="40">
        <f ca="1">IF(AND('Dosage journalier ML1'!$B$6='suivi tunnel'!A1288,'Dosage journalier ML1'!$B$7='suivi tunnel'!B1288),'Dosage journalier ML1'!$C$109,0)</f>
        <v>0</v>
      </c>
      <c r="AB1288" s="41">
        <f ca="1">IF(AND('Dosage journalier ML1'!$B$6='suivi tunnel'!A1288,'Dosage journalier ML1'!$B$7='suivi tunnel'!B1288),'Dosage journalier ML1'!$C$114,0)</f>
        <v>0</v>
      </c>
      <c r="AC1288" s="48">
        <f ca="1">IF(AND('Dosage journalier ML1'!$B$6='suivi tunnel'!A1288,'Dosage journalier ML1'!$B$7='suivi tunnel'!B1288),'Dosage journalier ML1'!$B$120,0)</f>
        <v>0</v>
      </c>
      <c r="AD1288" s="49">
        <f ca="1">IF(AND('Dosage journalier ML1'!$B$6='suivi tunnel'!A1288,'Dosage journalier ML1'!$B$7='suivi tunnel'!B1288),'Dosage journalier ML1'!$B$121,0)</f>
        <v>0</v>
      </c>
      <c r="AE1288" s="49">
        <f ca="1">IF(AND('Dosage journalier ML1'!$B$6='suivi tunnel'!A1288,'Dosage journalier ML1'!$B$7='suivi tunnel'!B1288),'Dosage journalier ML1'!$B$122,0)</f>
        <v>0</v>
      </c>
      <c r="AF1288" s="49">
        <f ca="1">IF(AND('Dosage journalier ML1'!$B$6='suivi tunnel'!A1288,'Dosage journalier ML1'!$B$7='suivi tunnel'!B1288),'Dosage journalier ML1'!$B$139,0)</f>
        <v>0</v>
      </c>
      <c r="AG1288" s="49">
        <f t="shared" ca="1" si="143"/>
        <v>0</v>
      </c>
      <c r="AH1288" s="108">
        <f ca="1">IF(AND('Dosage journalier ML1'!$B$6='suivi tunnel'!A1288,'Dosage journalier ML1'!$B$7='suivi tunnel'!B1288),'Dosage journalier ML1'!$B$153,0)</f>
        <v>0</v>
      </c>
      <c r="AJ1288" s="80">
        <f ca="1">IF(AND('Dosage journalier ML1'!$B$6='suivi tunnel'!A1288,'Dosage journalier ML1'!$B$7='suivi tunnel'!B1288),'Dosage journalier ML1'!$B$156,0)</f>
        <v>0</v>
      </c>
      <c r="AK1288" s="56">
        <f ca="1">IF(AND('Dosage journalier ML1'!$B$6='suivi tunnel'!A1288,'Dosage journalier ML1'!$B$7='suivi tunnel'!B1288),'Dosage journalier ML1'!$B$162,0)</f>
        <v>0</v>
      </c>
      <c r="AL1288" s="111">
        <f ca="1">IF(AND('Dosage journalier ML1'!$B$6='suivi tunnel'!A1288,'Dosage journalier ML1'!$B$7='suivi tunnel'!B1288),'Dosage journalier ML1'!$B$126,0)</f>
        <v>0</v>
      </c>
      <c r="AM1288" s="111">
        <f ca="1">IF(AND('Dosage journalier ML1'!$B$6='suivi tunnel'!A1288,'Dosage journalier ML1'!$B$7='suivi tunnel'!B1288),'Dosage journalier ML1'!$B$127,0)</f>
        <v>0</v>
      </c>
      <c r="AN1288" s="60">
        <f t="shared" ca="1" si="136"/>
        <v>0</v>
      </c>
      <c r="AO1288" s="61">
        <f ca="1">IF(AND('Dosage journalier ML1'!$B$6='suivi tunnel'!A1288,'Dosage journalier ML1'!$B$7='suivi tunnel'!B1288),'Dosage journalier ML1'!$B$134,0)</f>
        <v>0</v>
      </c>
      <c r="AS1288" s="151">
        <v>300</v>
      </c>
      <c r="AT1288" s="151">
        <v>400</v>
      </c>
      <c r="AU1288" s="151">
        <v>20</v>
      </c>
      <c r="AV1288" s="151">
        <v>25</v>
      </c>
      <c r="AW1288" s="151">
        <v>7</v>
      </c>
      <c r="AX1288" s="151">
        <v>10</v>
      </c>
      <c r="AY1288" s="151">
        <v>2.7</v>
      </c>
      <c r="AZ1288" s="151">
        <v>3.3</v>
      </c>
      <c r="BA1288" s="151">
        <v>2</v>
      </c>
      <c r="BB1288" s="151">
        <v>2</v>
      </c>
      <c r="BC1288" s="151">
        <v>12</v>
      </c>
      <c r="BD1288" s="151">
        <v>50</v>
      </c>
      <c r="BE1288" s="151">
        <v>100</v>
      </c>
      <c r="BF1288" s="151">
        <v>11</v>
      </c>
      <c r="BG1288" s="151">
        <v>30</v>
      </c>
      <c r="BH1288" s="151">
        <v>50</v>
      </c>
      <c r="BI1288" s="151">
        <v>42</v>
      </c>
      <c r="BJ1288" s="151">
        <v>50</v>
      </c>
      <c r="BK1288" s="151">
        <v>8</v>
      </c>
      <c r="BL1288" s="151">
        <v>12</v>
      </c>
      <c r="BM1288" s="151">
        <v>5</v>
      </c>
      <c r="BN1288" s="151">
        <v>10</v>
      </c>
      <c r="BO1288" s="151">
        <v>36</v>
      </c>
      <c r="BP1288" s="151">
        <v>41</v>
      </c>
      <c r="BQ1288" s="151">
        <v>2.4</v>
      </c>
    </row>
    <row r="1289" spans="1:69" x14ac:dyDescent="0.25">
      <c r="A1289" s="154"/>
      <c r="C1289" s="23">
        <f ca="1">IF(AND('Dosage journalier ML1'!$B$6='suivi tunnel'!A1289,'Dosage journalier ML1'!$B$7='suivi tunnel'!B1289),'Dosage journalier ML1'!$B$27,0)</f>
        <v>0</v>
      </c>
      <c r="D1289" s="11">
        <f ca="1">IF(AND('Dosage journalier ML1'!$B$6='suivi tunnel'!A1289,'Dosage journalier ML1'!$B$7='suivi tunnel'!B1289),'Dosage journalier ML1'!$B$29,0)</f>
        <v>0</v>
      </c>
      <c r="E1289" s="11">
        <f t="shared" ca="1" si="137"/>
        <v>0</v>
      </c>
      <c r="F1289" s="11">
        <f t="shared" ca="1" si="142"/>
        <v>0</v>
      </c>
      <c r="G1289" s="11">
        <f ca="1">IF(AND('Dosage journalier ML1'!$B$6='suivi tunnel'!A1289,'Dosage journalier ML1'!$B$7='suivi tunnel'!B1289),'Dosage journalier ML1'!$B$23,0)</f>
        <v>0</v>
      </c>
      <c r="H1289" s="11">
        <f ca="1">IF(AND('Dosage journalier ML1'!$B$6='suivi tunnel'!A1289,'Dosage journalier ML1'!$B$7='suivi tunnel'!B1289),'Dosage journalier ML1'!$B$22,0)</f>
        <v>0</v>
      </c>
      <c r="I1289" s="11">
        <f ca="1">IF(AND('Dosage journalier ML1'!$B$6='suivi tunnel'!A1289,'Dosage journalier ML1'!$B$7='suivi tunnel'!B1289),'Dosage journalier ML1'!$B$38,0)</f>
        <v>0</v>
      </c>
      <c r="J1289" s="11">
        <f ca="1">IF(AND('Dosage journalier ML1'!$B$6='suivi tunnel'!A1289,'Dosage journalier ML1'!$B$7='suivi tunnel'!B1289),'Dosage journalier ML1'!$B$39,0)</f>
        <v>0</v>
      </c>
      <c r="L1289" s="24">
        <f ca="1">IF(AND('Dosage journalier ML1'!$B$6='suivi tunnel'!A1289,'Dosage journalier ML1'!$B$7='suivi tunnel'!B1289),'Dosage journalier ML1'!$B$24,0)</f>
        <v>0</v>
      </c>
      <c r="M1289" s="6">
        <f ca="1">IF(AND('Dosage journalier ML1'!$B$6='suivi tunnel'!A1289,'Dosage journalier ML1'!$B$7='suivi tunnel'!B1289),'Dosage journalier ML1'!$B$46,0)</f>
        <v>0</v>
      </c>
      <c r="N1289" s="104">
        <f ca="1">IF(AND('Dosage journalier ML1'!$B$6='suivi tunnel'!A1289,'Dosage journalier ML1'!$B$7='suivi tunnel'!B1289),'Dosage journalier ML1'!$B$59,0)</f>
        <v>0</v>
      </c>
      <c r="O1289" s="114">
        <f ca="1">IF(AND('Dosage journalier ML1'!$B$6='suivi tunnel'!A1289,'Dosage journalier ML1'!$B$7='suivi tunnel'!B1289),'Dosage journalier ML1'!$B$69,0)</f>
        <v>0</v>
      </c>
      <c r="P1289" s="25">
        <f t="shared" ca="1" si="140"/>
        <v>0</v>
      </c>
      <c r="Q1289" s="25">
        <f t="shared" ca="1" si="141"/>
        <v>0</v>
      </c>
      <c r="R1289" s="26">
        <f ca="1">IF(AND('Dosage journalier ML1'!$B$6='suivi tunnel'!A1289,'Dosage journalier ML1'!$B$7='suivi tunnel'!B1289),'Dosage journalier ML1'!$B$55,0)</f>
        <v>0</v>
      </c>
      <c r="S1289" s="26">
        <f ca="1">IF(AND('Dosage journalier ML1'!$B$6='suivi tunnel'!A1289,'Dosage journalier ML1'!$B$7='suivi tunnel'!B1289),'Dosage journalier ML1'!$B$54,0)</f>
        <v>0</v>
      </c>
      <c r="T1289" s="26">
        <f ca="1">IF(AND('Dosage journalier ML1'!$B$6='suivi tunnel'!A1289,'Dosage journalier ML1'!$B$7='suivi tunnel'!B1289),'Dosage journalier ML1'!$B$75,0)</f>
        <v>0</v>
      </c>
      <c r="U1289" s="121">
        <f t="shared" ca="1" si="139"/>
        <v>0</v>
      </c>
      <c r="V1289" s="38">
        <f ca="1">IF(AND('Dosage journalier ML1'!$B$6='suivi tunnel'!A1289,'Dosage journalier ML1'!$B$7='suivi tunnel'!B1289),'Dosage journalier ML1'!$B$56,0)</f>
        <v>0</v>
      </c>
      <c r="W1289" s="126">
        <f t="shared" ca="1" si="135"/>
        <v>0</v>
      </c>
      <c r="X1289" s="150">
        <f ca="1">IF(AND('Dosage journalier ML1'!$B$6='suivi tunnel'!A1289,'Dosage journalier ML1'!$B$7='suivi tunnel'!B1289),'Dosage journalier ML1'!$C$87,0)</f>
        <v>0</v>
      </c>
      <c r="Y1289" s="40">
        <f ca="1">IF(AND('Dosage journalier ML1'!$B$6='suivi tunnel'!A1289,'Dosage journalier ML1'!$B$7='suivi tunnel'!B1289),'Dosage journalier ML1'!$C$93,0)</f>
        <v>0</v>
      </c>
      <c r="Z1289" s="40">
        <f ca="1">IF(AND('Dosage journalier ML1'!$B$6='suivi tunnel'!A1289,'Dosage journalier ML1'!$B$7='suivi tunnel'!B1289),'Dosage journalier ML1'!$C$100,0)</f>
        <v>0</v>
      </c>
      <c r="AA1289" s="40">
        <f ca="1">IF(AND('Dosage journalier ML1'!$B$6='suivi tunnel'!A1289,'Dosage journalier ML1'!$B$7='suivi tunnel'!B1289),'Dosage journalier ML1'!$C$109,0)</f>
        <v>0</v>
      </c>
      <c r="AB1289" s="41">
        <f ca="1">IF(AND('Dosage journalier ML1'!$B$6='suivi tunnel'!A1289,'Dosage journalier ML1'!$B$7='suivi tunnel'!B1289),'Dosage journalier ML1'!$C$114,0)</f>
        <v>0</v>
      </c>
      <c r="AC1289" s="48">
        <f ca="1">IF(AND('Dosage journalier ML1'!$B$6='suivi tunnel'!A1289,'Dosage journalier ML1'!$B$7='suivi tunnel'!B1289),'Dosage journalier ML1'!$B$120,0)</f>
        <v>0</v>
      </c>
      <c r="AD1289" s="49">
        <f ca="1">IF(AND('Dosage journalier ML1'!$B$6='suivi tunnel'!A1289,'Dosage journalier ML1'!$B$7='suivi tunnel'!B1289),'Dosage journalier ML1'!$B$121,0)</f>
        <v>0</v>
      </c>
      <c r="AE1289" s="49">
        <f ca="1">IF(AND('Dosage journalier ML1'!$B$6='suivi tunnel'!A1289,'Dosage journalier ML1'!$B$7='suivi tunnel'!B1289),'Dosage journalier ML1'!$B$122,0)</f>
        <v>0</v>
      </c>
      <c r="AF1289" s="49">
        <f ca="1">IF(AND('Dosage journalier ML1'!$B$6='suivi tunnel'!A1289,'Dosage journalier ML1'!$B$7='suivi tunnel'!B1289),'Dosage journalier ML1'!$B$139,0)</f>
        <v>0</v>
      </c>
      <c r="AG1289" s="49">
        <f t="shared" ca="1" si="143"/>
        <v>0</v>
      </c>
      <c r="AH1289" s="108">
        <f ca="1">IF(AND('Dosage journalier ML1'!$B$6='suivi tunnel'!A1289,'Dosage journalier ML1'!$B$7='suivi tunnel'!B1289),'Dosage journalier ML1'!$B$153,0)</f>
        <v>0</v>
      </c>
      <c r="AJ1289" s="80">
        <f ca="1">IF(AND('Dosage journalier ML1'!$B$6='suivi tunnel'!A1289,'Dosage journalier ML1'!$B$7='suivi tunnel'!B1289),'Dosage journalier ML1'!$B$156,0)</f>
        <v>0</v>
      </c>
      <c r="AK1289" s="56">
        <f ca="1">IF(AND('Dosage journalier ML1'!$B$6='suivi tunnel'!A1289,'Dosage journalier ML1'!$B$7='suivi tunnel'!B1289),'Dosage journalier ML1'!$B$162,0)</f>
        <v>0</v>
      </c>
      <c r="AL1289" s="111">
        <f ca="1">IF(AND('Dosage journalier ML1'!$B$6='suivi tunnel'!A1289,'Dosage journalier ML1'!$B$7='suivi tunnel'!B1289),'Dosage journalier ML1'!$B$126,0)</f>
        <v>0</v>
      </c>
      <c r="AM1289" s="111">
        <f ca="1">IF(AND('Dosage journalier ML1'!$B$6='suivi tunnel'!A1289,'Dosage journalier ML1'!$B$7='suivi tunnel'!B1289),'Dosage journalier ML1'!$B$127,0)</f>
        <v>0</v>
      </c>
      <c r="AN1289" s="60">
        <f t="shared" ca="1" si="136"/>
        <v>0</v>
      </c>
      <c r="AO1289" s="61">
        <f ca="1">IF(AND('Dosage journalier ML1'!$B$6='suivi tunnel'!A1289,'Dosage journalier ML1'!$B$7='suivi tunnel'!B1289),'Dosage journalier ML1'!$B$134,0)</f>
        <v>0</v>
      </c>
      <c r="AS1289" s="151">
        <v>300</v>
      </c>
      <c r="AT1289" s="151">
        <v>400</v>
      </c>
      <c r="AU1289" s="151">
        <v>20</v>
      </c>
      <c r="AV1289" s="151">
        <v>25</v>
      </c>
      <c r="AW1289" s="151">
        <v>7</v>
      </c>
      <c r="AX1289" s="151">
        <v>10</v>
      </c>
      <c r="AY1289" s="151">
        <v>2.7</v>
      </c>
      <c r="AZ1289" s="151">
        <v>3.3</v>
      </c>
      <c r="BA1289" s="151">
        <v>2</v>
      </c>
      <c r="BB1289" s="151">
        <v>2</v>
      </c>
      <c r="BC1289" s="151">
        <v>12</v>
      </c>
      <c r="BD1289" s="151">
        <v>50</v>
      </c>
      <c r="BE1289" s="151">
        <v>100</v>
      </c>
      <c r="BF1289" s="151">
        <v>11</v>
      </c>
      <c r="BG1289" s="151">
        <v>30</v>
      </c>
      <c r="BH1289" s="151">
        <v>50</v>
      </c>
      <c r="BI1289" s="151">
        <v>42</v>
      </c>
      <c r="BJ1289" s="151">
        <v>50</v>
      </c>
      <c r="BK1289" s="151">
        <v>8</v>
      </c>
      <c r="BL1289" s="151">
        <v>12</v>
      </c>
      <c r="BM1289" s="151">
        <v>5</v>
      </c>
      <c r="BN1289" s="151">
        <v>10</v>
      </c>
      <c r="BO1289" s="151">
        <v>36</v>
      </c>
      <c r="BP1289" s="151">
        <v>41</v>
      </c>
      <c r="BQ1289" s="151">
        <v>2.4</v>
      </c>
    </row>
    <row r="1290" spans="1:69" x14ac:dyDescent="0.25">
      <c r="A1290" s="154"/>
      <c r="C1290" s="23">
        <f ca="1">IF(AND('Dosage journalier ML1'!$B$6='suivi tunnel'!A1290,'Dosage journalier ML1'!$B$7='suivi tunnel'!B1290),'Dosage journalier ML1'!$B$27,0)</f>
        <v>0</v>
      </c>
      <c r="D1290" s="11">
        <f ca="1">IF(AND('Dosage journalier ML1'!$B$6='suivi tunnel'!A1290,'Dosage journalier ML1'!$B$7='suivi tunnel'!B1290),'Dosage journalier ML1'!$B$29,0)</f>
        <v>0</v>
      </c>
      <c r="E1290" s="11">
        <f t="shared" ca="1" si="137"/>
        <v>0</v>
      </c>
      <c r="F1290" s="11">
        <f t="shared" ca="1" si="142"/>
        <v>0</v>
      </c>
      <c r="G1290" s="11">
        <f ca="1">IF(AND('Dosage journalier ML1'!$B$6='suivi tunnel'!A1290,'Dosage journalier ML1'!$B$7='suivi tunnel'!B1290),'Dosage journalier ML1'!$B$23,0)</f>
        <v>0</v>
      </c>
      <c r="H1290" s="11">
        <f ca="1">IF(AND('Dosage journalier ML1'!$B$6='suivi tunnel'!A1290,'Dosage journalier ML1'!$B$7='suivi tunnel'!B1290),'Dosage journalier ML1'!$B$22,0)</f>
        <v>0</v>
      </c>
      <c r="I1290" s="11">
        <f ca="1">IF(AND('Dosage journalier ML1'!$B$6='suivi tunnel'!A1290,'Dosage journalier ML1'!$B$7='suivi tunnel'!B1290),'Dosage journalier ML1'!$B$38,0)</f>
        <v>0</v>
      </c>
      <c r="J1290" s="11">
        <f ca="1">IF(AND('Dosage journalier ML1'!$B$6='suivi tunnel'!A1290,'Dosage journalier ML1'!$B$7='suivi tunnel'!B1290),'Dosage journalier ML1'!$B$39,0)</f>
        <v>0</v>
      </c>
      <c r="L1290" s="24">
        <f ca="1">IF(AND('Dosage journalier ML1'!$B$6='suivi tunnel'!A1290,'Dosage journalier ML1'!$B$7='suivi tunnel'!B1290),'Dosage journalier ML1'!$B$24,0)</f>
        <v>0</v>
      </c>
      <c r="M1290" s="6">
        <f ca="1">IF(AND('Dosage journalier ML1'!$B$6='suivi tunnel'!A1290,'Dosage journalier ML1'!$B$7='suivi tunnel'!B1290),'Dosage journalier ML1'!$B$46,0)</f>
        <v>0</v>
      </c>
      <c r="N1290" s="104">
        <f ca="1">IF(AND('Dosage journalier ML1'!$B$6='suivi tunnel'!A1290,'Dosage journalier ML1'!$B$7='suivi tunnel'!B1290),'Dosage journalier ML1'!$B$59,0)</f>
        <v>0</v>
      </c>
      <c r="O1290" s="114">
        <f ca="1">IF(AND('Dosage journalier ML1'!$B$6='suivi tunnel'!A1290,'Dosage journalier ML1'!$B$7='suivi tunnel'!B1290),'Dosage journalier ML1'!$B$69,0)</f>
        <v>0</v>
      </c>
      <c r="P1290" s="25">
        <f t="shared" ca="1" si="140"/>
        <v>0</v>
      </c>
      <c r="Q1290" s="25">
        <f t="shared" ca="1" si="141"/>
        <v>0</v>
      </c>
      <c r="R1290" s="26">
        <f ca="1">IF(AND('Dosage journalier ML1'!$B$6='suivi tunnel'!A1290,'Dosage journalier ML1'!$B$7='suivi tunnel'!B1290),'Dosage journalier ML1'!$B$55,0)</f>
        <v>0</v>
      </c>
      <c r="S1290" s="26">
        <f ca="1">IF(AND('Dosage journalier ML1'!$B$6='suivi tunnel'!A1290,'Dosage journalier ML1'!$B$7='suivi tunnel'!B1290),'Dosage journalier ML1'!$B$54,0)</f>
        <v>0</v>
      </c>
      <c r="T1290" s="26">
        <f ca="1">IF(AND('Dosage journalier ML1'!$B$6='suivi tunnel'!A1290,'Dosage journalier ML1'!$B$7='suivi tunnel'!B1290),'Dosage journalier ML1'!$B$75,0)</f>
        <v>0</v>
      </c>
      <c r="U1290" s="121">
        <f t="shared" ca="1" si="139"/>
        <v>0</v>
      </c>
      <c r="V1290" s="38">
        <f ca="1">IF(AND('Dosage journalier ML1'!$B$6='suivi tunnel'!A1290,'Dosage journalier ML1'!$B$7='suivi tunnel'!B1290),'Dosage journalier ML1'!$B$56,0)</f>
        <v>0</v>
      </c>
      <c r="W1290" s="126">
        <f t="shared" ca="1" si="135"/>
        <v>0</v>
      </c>
      <c r="X1290" s="150">
        <f ca="1">IF(AND('Dosage journalier ML1'!$B$6='suivi tunnel'!A1290,'Dosage journalier ML1'!$B$7='suivi tunnel'!B1290),'Dosage journalier ML1'!$C$87,0)</f>
        <v>0</v>
      </c>
      <c r="Y1290" s="40">
        <f ca="1">IF(AND('Dosage journalier ML1'!$B$6='suivi tunnel'!A1290,'Dosage journalier ML1'!$B$7='suivi tunnel'!B1290),'Dosage journalier ML1'!$C$93,0)</f>
        <v>0</v>
      </c>
      <c r="Z1290" s="40">
        <f ca="1">IF(AND('Dosage journalier ML1'!$B$6='suivi tunnel'!A1290,'Dosage journalier ML1'!$B$7='suivi tunnel'!B1290),'Dosage journalier ML1'!$C$100,0)</f>
        <v>0</v>
      </c>
      <c r="AA1290" s="40">
        <f ca="1">IF(AND('Dosage journalier ML1'!$B$6='suivi tunnel'!A1290,'Dosage journalier ML1'!$B$7='suivi tunnel'!B1290),'Dosage journalier ML1'!$C$109,0)</f>
        <v>0</v>
      </c>
      <c r="AB1290" s="41">
        <f ca="1">IF(AND('Dosage journalier ML1'!$B$6='suivi tunnel'!A1290,'Dosage journalier ML1'!$B$7='suivi tunnel'!B1290),'Dosage journalier ML1'!$C$114,0)</f>
        <v>0</v>
      </c>
      <c r="AC1290" s="48">
        <f ca="1">IF(AND('Dosage journalier ML1'!$B$6='suivi tunnel'!A1290,'Dosage journalier ML1'!$B$7='suivi tunnel'!B1290),'Dosage journalier ML1'!$B$120,0)</f>
        <v>0</v>
      </c>
      <c r="AD1290" s="49">
        <f ca="1">IF(AND('Dosage journalier ML1'!$B$6='suivi tunnel'!A1290,'Dosage journalier ML1'!$B$7='suivi tunnel'!B1290),'Dosage journalier ML1'!$B$121,0)</f>
        <v>0</v>
      </c>
      <c r="AE1290" s="49">
        <f ca="1">IF(AND('Dosage journalier ML1'!$B$6='suivi tunnel'!A1290,'Dosage journalier ML1'!$B$7='suivi tunnel'!B1290),'Dosage journalier ML1'!$B$122,0)</f>
        <v>0</v>
      </c>
      <c r="AF1290" s="49">
        <f ca="1">IF(AND('Dosage journalier ML1'!$B$6='suivi tunnel'!A1290,'Dosage journalier ML1'!$B$7='suivi tunnel'!B1290),'Dosage journalier ML1'!$B$139,0)</f>
        <v>0</v>
      </c>
      <c r="AG1290" s="49">
        <f t="shared" ca="1" si="143"/>
        <v>0</v>
      </c>
      <c r="AH1290" s="108">
        <f ca="1">IF(AND('Dosage journalier ML1'!$B$6='suivi tunnel'!A1290,'Dosage journalier ML1'!$B$7='suivi tunnel'!B1290),'Dosage journalier ML1'!$B$153,0)</f>
        <v>0</v>
      </c>
      <c r="AJ1290" s="80">
        <f ca="1">IF(AND('Dosage journalier ML1'!$B$6='suivi tunnel'!A1290,'Dosage journalier ML1'!$B$7='suivi tunnel'!B1290),'Dosage journalier ML1'!$B$156,0)</f>
        <v>0</v>
      </c>
      <c r="AK1290" s="56">
        <f ca="1">IF(AND('Dosage journalier ML1'!$B$6='suivi tunnel'!A1290,'Dosage journalier ML1'!$B$7='suivi tunnel'!B1290),'Dosage journalier ML1'!$B$162,0)</f>
        <v>0</v>
      </c>
      <c r="AL1290" s="111">
        <f ca="1">IF(AND('Dosage journalier ML1'!$B$6='suivi tunnel'!A1290,'Dosage journalier ML1'!$B$7='suivi tunnel'!B1290),'Dosage journalier ML1'!$B$126,0)</f>
        <v>0</v>
      </c>
      <c r="AM1290" s="111">
        <f ca="1">IF(AND('Dosage journalier ML1'!$B$6='suivi tunnel'!A1290,'Dosage journalier ML1'!$B$7='suivi tunnel'!B1290),'Dosage journalier ML1'!$B$127,0)</f>
        <v>0</v>
      </c>
      <c r="AN1290" s="60">
        <f t="shared" ca="1" si="136"/>
        <v>0</v>
      </c>
      <c r="AO1290" s="61">
        <f ca="1">IF(AND('Dosage journalier ML1'!$B$6='suivi tunnel'!A1290,'Dosage journalier ML1'!$B$7='suivi tunnel'!B1290),'Dosage journalier ML1'!$B$134,0)</f>
        <v>0</v>
      </c>
      <c r="AS1290" s="151">
        <v>300</v>
      </c>
      <c r="AT1290" s="151">
        <v>400</v>
      </c>
      <c r="AU1290" s="151">
        <v>20</v>
      </c>
      <c r="AV1290" s="151">
        <v>25</v>
      </c>
      <c r="AW1290" s="151">
        <v>7</v>
      </c>
      <c r="AX1290" s="151">
        <v>10</v>
      </c>
      <c r="AY1290" s="151">
        <v>2.7</v>
      </c>
      <c r="AZ1290" s="151">
        <v>3.3</v>
      </c>
      <c r="BA1290" s="151">
        <v>2</v>
      </c>
      <c r="BB1290" s="151">
        <v>2</v>
      </c>
      <c r="BC1290" s="151">
        <v>12</v>
      </c>
      <c r="BD1290" s="151">
        <v>50</v>
      </c>
      <c r="BE1290" s="151">
        <v>100</v>
      </c>
      <c r="BF1290" s="151">
        <v>11</v>
      </c>
      <c r="BG1290" s="151">
        <v>30</v>
      </c>
      <c r="BH1290" s="151">
        <v>50</v>
      </c>
      <c r="BI1290" s="151">
        <v>42</v>
      </c>
      <c r="BJ1290" s="151">
        <v>50</v>
      </c>
      <c r="BK1290" s="151">
        <v>8</v>
      </c>
      <c r="BL1290" s="151">
        <v>12</v>
      </c>
      <c r="BM1290" s="151">
        <v>5</v>
      </c>
      <c r="BN1290" s="151">
        <v>10</v>
      </c>
      <c r="BO1290" s="151">
        <v>36</v>
      </c>
      <c r="BP1290" s="151">
        <v>41</v>
      </c>
      <c r="BQ1290" s="151">
        <v>2.4</v>
      </c>
    </row>
    <row r="1291" spans="1:69" x14ac:dyDescent="0.25">
      <c r="A1291" s="154"/>
      <c r="C1291" s="23">
        <f ca="1">IF(AND('Dosage journalier ML1'!$B$6='suivi tunnel'!A1291,'Dosage journalier ML1'!$B$7='suivi tunnel'!B1291),'Dosage journalier ML1'!$B$27,0)</f>
        <v>0</v>
      </c>
      <c r="D1291" s="11">
        <f ca="1">IF(AND('Dosage journalier ML1'!$B$6='suivi tunnel'!A1291,'Dosage journalier ML1'!$B$7='suivi tunnel'!B1291),'Dosage journalier ML1'!$B$29,0)</f>
        <v>0</v>
      </c>
      <c r="E1291" s="11">
        <f t="shared" ca="1" si="137"/>
        <v>0</v>
      </c>
      <c r="F1291" s="11">
        <f t="shared" ca="1" si="142"/>
        <v>0</v>
      </c>
      <c r="G1291" s="11">
        <f ca="1">IF(AND('Dosage journalier ML1'!$B$6='suivi tunnel'!A1291,'Dosage journalier ML1'!$B$7='suivi tunnel'!B1291),'Dosage journalier ML1'!$B$23,0)</f>
        <v>0</v>
      </c>
      <c r="H1291" s="11">
        <f ca="1">IF(AND('Dosage journalier ML1'!$B$6='suivi tunnel'!A1291,'Dosage journalier ML1'!$B$7='suivi tunnel'!B1291),'Dosage journalier ML1'!$B$22,0)</f>
        <v>0</v>
      </c>
      <c r="I1291" s="11">
        <f ca="1">IF(AND('Dosage journalier ML1'!$B$6='suivi tunnel'!A1291,'Dosage journalier ML1'!$B$7='suivi tunnel'!B1291),'Dosage journalier ML1'!$B$38,0)</f>
        <v>0</v>
      </c>
      <c r="J1291" s="11">
        <f ca="1">IF(AND('Dosage journalier ML1'!$B$6='suivi tunnel'!A1291,'Dosage journalier ML1'!$B$7='suivi tunnel'!B1291),'Dosage journalier ML1'!$B$39,0)</f>
        <v>0</v>
      </c>
      <c r="L1291" s="24">
        <f ca="1">IF(AND('Dosage journalier ML1'!$B$6='suivi tunnel'!A1291,'Dosage journalier ML1'!$B$7='suivi tunnel'!B1291),'Dosage journalier ML1'!$B$24,0)</f>
        <v>0</v>
      </c>
      <c r="M1291" s="6">
        <f ca="1">IF(AND('Dosage journalier ML1'!$B$6='suivi tunnel'!A1291,'Dosage journalier ML1'!$B$7='suivi tunnel'!B1291),'Dosage journalier ML1'!$B$46,0)</f>
        <v>0</v>
      </c>
      <c r="N1291" s="104">
        <f ca="1">IF(AND('Dosage journalier ML1'!$B$6='suivi tunnel'!A1291,'Dosage journalier ML1'!$B$7='suivi tunnel'!B1291),'Dosage journalier ML1'!$B$59,0)</f>
        <v>0</v>
      </c>
      <c r="O1291" s="114">
        <f ca="1">IF(AND('Dosage journalier ML1'!$B$6='suivi tunnel'!A1291,'Dosage journalier ML1'!$B$7='suivi tunnel'!B1291),'Dosage journalier ML1'!$B$69,0)</f>
        <v>0</v>
      </c>
      <c r="P1291" s="25">
        <f t="shared" ca="1" si="140"/>
        <v>0</v>
      </c>
      <c r="Q1291" s="25">
        <f t="shared" ca="1" si="141"/>
        <v>0</v>
      </c>
      <c r="R1291" s="26">
        <f ca="1">IF(AND('Dosage journalier ML1'!$B$6='suivi tunnel'!A1291,'Dosage journalier ML1'!$B$7='suivi tunnel'!B1291),'Dosage journalier ML1'!$B$55,0)</f>
        <v>0</v>
      </c>
      <c r="S1291" s="26">
        <f ca="1">IF(AND('Dosage journalier ML1'!$B$6='suivi tunnel'!A1291,'Dosage journalier ML1'!$B$7='suivi tunnel'!B1291),'Dosage journalier ML1'!$B$54,0)</f>
        <v>0</v>
      </c>
      <c r="T1291" s="26">
        <f ca="1">IF(AND('Dosage journalier ML1'!$B$6='suivi tunnel'!A1291,'Dosage journalier ML1'!$B$7='suivi tunnel'!B1291),'Dosage journalier ML1'!$B$75,0)</f>
        <v>0</v>
      </c>
      <c r="U1291" s="121">
        <f t="shared" ca="1" si="139"/>
        <v>0</v>
      </c>
      <c r="V1291" s="38">
        <f ca="1">IF(AND('Dosage journalier ML1'!$B$6='suivi tunnel'!A1291,'Dosage journalier ML1'!$B$7='suivi tunnel'!B1291),'Dosage journalier ML1'!$B$56,0)</f>
        <v>0</v>
      </c>
      <c r="W1291" s="126">
        <f t="shared" ref="W1291:W1354" ca="1" si="144">U1291+K1291</f>
        <v>0</v>
      </c>
      <c r="X1291" s="150">
        <f ca="1">IF(AND('Dosage journalier ML1'!$B$6='suivi tunnel'!A1291,'Dosage journalier ML1'!$B$7='suivi tunnel'!B1291),'Dosage journalier ML1'!$C$87,0)</f>
        <v>0</v>
      </c>
      <c r="Y1291" s="40">
        <f ca="1">IF(AND('Dosage journalier ML1'!$B$6='suivi tunnel'!A1291,'Dosage journalier ML1'!$B$7='suivi tunnel'!B1291),'Dosage journalier ML1'!$C$93,0)</f>
        <v>0</v>
      </c>
      <c r="Z1291" s="40">
        <f ca="1">IF(AND('Dosage journalier ML1'!$B$6='suivi tunnel'!A1291,'Dosage journalier ML1'!$B$7='suivi tunnel'!B1291),'Dosage journalier ML1'!$C$100,0)</f>
        <v>0</v>
      </c>
      <c r="AA1291" s="40">
        <f ca="1">IF(AND('Dosage journalier ML1'!$B$6='suivi tunnel'!A1291,'Dosage journalier ML1'!$B$7='suivi tunnel'!B1291),'Dosage journalier ML1'!$C$109,0)</f>
        <v>0</v>
      </c>
      <c r="AB1291" s="41">
        <f ca="1">IF(AND('Dosage journalier ML1'!$B$6='suivi tunnel'!A1291,'Dosage journalier ML1'!$B$7='suivi tunnel'!B1291),'Dosage journalier ML1'!$C$114,0)</f>
        <v>0</v>
      </c>
      <c r="AC1291" s="48">
        <f ca="1">IF(AND('Dosage journalier ML1'!$B$6='suivi tunnel'!A1291,'Dosage journalier ML1'!$B$7='suivi tunnel'!B1291),'Dosage journalier ML1'!$B$120,0)</f>
        <v>0</v>
      </c>
      <c r="AD1291" s="49">
        <f ca="1">IF(AND('Dosage journalier ML1'!$B$6='suivi tunnel'!A1291,'Dosage journalier ML1'!$B$7='suivi tunnel'!B1291),'Dosage journalier ML1'!$B$121,0)</f>
        <v>0</v>
      </c>
      <c r="AE1291" s="49">
        <f ca="1">IF(AND('Dosage journalier ML1'!$B$6='suivi tunnel'!A1291,'Dosage journalier ML1'!$B$7='suivi tunnel'!B1291),'Dosage journalier ML1'!$B$122,0)</f>
        <v>0</v>
      </c>
      <c r="AF1291" s="49">
        <f ca="1">IF(AND('Dosage journalier ML1'!$B$6='suivi tunnel'!A1291,'Dosage journalier ML1'!$B$7='suivi tunnel'!B1291),'Dosage journalier ML1'!$B$139,0)</f>
        <v>0</v>
      </c>
      <c r="AG1291" s="49">
        <f t="shared" ca="1" si="143"/>
        <v>0</v>
      </c>
      <c r="AH1291" s="108">
        <f ca="1">IF(AND('Dosage journalier ML1'!$B$6='suivi tunnel'!A1291,'Dosage journalier ML1'!$B$7='suivi tunnel'!B1291),'Dosage journalier ML1'!$B$153,0)</f>
        <v>0</v>
      </c>
      <c r="AJ1291" s="80">
        <f ca="1">IF(AND('Dosage journalier ML1'!$B$6='suivi tunnel'!A1291,'Dosage journalier ML1'!$B$7='suivi tunnel'!B1291),'Dosage journalier ML1'!$B$156,0)</f>
        <v>0</v>
      </c>
      <c r="AK1291" s="56">
        <f ca="1">IF(AND('Dosage journalier ML1'!$B$6='suivi tunnel'!A1291,'Dosage journalier ML1'!$B$7='suivi tunnel'!B1291),'Dosage journalier ML1'!$B$162,0)</f>
        <v>0</v>
      </c>
      <c r="AL1291" s="111">
        <f ca="1">IF(AND('Dosage journalier ML1'!$B$6='suivi tunnel'!A1291,'Dosage journalier ML1'!$B$7='suivi tunnel'!B1291),'Dosage journalier ML1'!$B$126,0)</f>
        <v>0</v>
      </c>
      <c r="AM1291" s="111">
        <f ca="1">IF(AND('Dosage journalier ML1'!$B$6='suivi tunnel'!A1291,'Dosage journalier ML1'!$B$7='suivi tunnel'!B1291),'Dosage journalier ML1'!$B$127,0)</f>
        <v>0</v>
      </c>
      <c r="AN1291" s="60">
        <f t="shared" ca="1" si="136"/>
        <v>0</v>
      </c>
      <c r="AO1291" s="61">
        <f ca="1">IF(AND('Dosage journalier ML1'!$B$6='suivi tunnel'!A1291,'Dosage journalier ML1'!$B$7='suivi tunnel'!B1291),'Dosage journalier ML1'!$B$134,0)</f>
        <v>0</v>
      </c>
      <c r="AS1291" s="151">
        <v>300</v>
      </c>
      <c r="AT1291" s="151">
        <v>400</v>
      </c>
      <c r="AU1291" s="151">
        <v>20</v>
      </c>
      <c r="AV1291" s="151">
        <v>25</v>
      </c>
      <c r="AW1291" s="151">
        <v>7</v>
      </c>
      <c r="AX1291" s="151">
        <v>10</v>
      </c>
      <c r="AY1291" s="151">
        <v>2.7</v>
      </c>
      <c r="AZ1291" s="151">
        <v>3.3</v>
      </c>
      <c r="BA1291" s="151">
        <v>2</v>
      </c>
      <c r="BB1291" s="151">
        <v>2</v>
      </c>
      <c r="BC1291" s="151">
        <v>12</v>
      </c>
      <c r="BD1291" s="151">
        <v>50</v>
      </c>
      <c r="BE1291" s="151">
        <v>100</v>
      </c>
      <c r="BF1291" s="151">
        <v>11</v>
      </c>
      <c r="BG1291" s="151">
        <v>30</v>
      </c>
      <c r="BH1291" s="151">
        <v>50</v>
      </c>
      <c r="BI1291" s="151">
        <v>42</v>
      </c>
      <c r="BJ1291" s="151">
        <v>50</v>
      </c>
      <c r="BK1291" s="151">
        <v>8</v>
      </c>
      <c r="BL1291" s="151">
        <v>12</v>
      </c>
      <c r="BM1291" s="151">
        <v>5</v>
      </c>
      <c r="BN1291" s="151">
        <v>10</v>
      </c>
      <c r="BO1291" s="151">
        <v>36</v>
      </c>
      <c r="BP1291" s="151">
        <v>41</v>
      </c>
      <c r="BQ1291" s="151">
        <v>2.4</v>
      </c>
    </row>
    <row r="1292" spans="1:69" x14ac:dyDescent="0.25">
      <c r="A1292" s="154"/>
      <c r="C1292" s="23">
        <f ca="1">IF(AND('Dosage journalier ML1'!$B$6='suivi tunnel'!A1292,'Dosage journalier ML1'!$B$7='suivi tunnel'!B1292),'Dosage journalier ML1'!$B$27,0)</f>
        <v>0</v>
      </c>
      <c r="D1292" s="11">
        <f ca="1">IF(AND('Dosage journalier ML1'!$B$6='suivi tunnel'!A1292,'Dosage journalier ML1'!$B$7='suivi tunnel'!B1292),'Dosage journalier ML1'!$B$29,0)</f>
        <v>0</v>
      </c>
      <c r="E1292" s="11">
        <f t="shared" ca="1" si="137"/>
        <v>0</v>
      </c>
      <c r="F1292" s="11">
        <f t="shared" ca="1" si="142"/>
        <v>0</v>
      </c>
      <c r="G1292" s="11">
        <f ca="1">IF(AND('Dosage journalier ML1'!$B$6='suivi tunnel'!A1292,'Dosage journalier ML1'!$B$7='suivi tunnel'!B1292),'Dosage journalier ML1'!$B$23,0)</f>
        <v>0</v>
      </c>
      <c r="H1292" s="11">
        <f ca="1">IF(AND('Dosage journalier ML1'!$B$6='suivi tunnel'!A1292,'Dosage journalier ML1'!$B$7='suivi tunnel'!B1292),'Dosage journalier ML1'!$B$22,0)</f>
        <v>0</v>
      </c>
      <c r="I1292" s="11">
        <f ca="1">IF(AND('Dosage journalier ML1'!$B$6='suivi tunnel'!A1292,'Dosage journalier ML1'!$B$7='suivi tunnel'!B1292),'Dosage journalier ML1'!$B$38,0)</f>
        <v>0</v>
      </c>
      <c r="J1292" s="11">
        <f ca="1">IF(AND('Dosage journalier ML1'!$B$6='suivi tunnel'!A1292,'Dosage journalier ML1'!$B$7='suivi tunnel'!B1292),'Dosage journalier ML1'!$B$39,0)</f>
        <v>0</v>
      </c>
      <c r="L1292" s="24">
        <f ca="1">IF(AND('Dosage journalier ML1'!$B$6='suivi tunnel'!A1292,'Dosage journalier ML1'!$B$7='suivi tunnel'!B1292),'Dosage journalier ML1'!$B$24,0)</f>
        <v>0</v>
      </c>
      <c r="M1292" s="6">
        <f ca="1">IF(AND('Dosage journalier ML1'!$B$6='suivi tunnel'!A1292,'Dosage journalier ML1'!$B$7='suivi tunnel'!B1292),'Dosage journalier ML1'!$B$46,0)</f>
        <v>0</v>
      </c>
      <c r="N1292" s="104">
        <f ca="1">IF(AND('Dosage journalier ML1'!$B$6='suivi tunnel'!A1292,'Dosage journalier ML1'!$B$7='suivi tunnel'!B1292),'Dosage journalier ML1'!$B$59,0)</f>
        <v>0</v>
      </c>
      <c r="O1292" s="114">
        <f ca="1">IF(AND('Dosage journalier ML1'!$B$6='suivi tunnel'!A1292,'Dosage journalier ML1'!$B$7='suivi tunnel'!B1292),'Dosage journalier ML1'!$B$69,0)</f>
        <v>0</v>
      </c>
      <c r="P1292" s="25">
        <f t="shared" ca="1" si="140"/>
        <v>0</v>
      </c>
      <c r="Q1292" s="25">
        <f t="shared" ca="1" si="141"/>
        <v>0</v>
      </c>
      <c r="R1292" s="26">
        <f ca="1">IF(AND('Dosage journalier ML1'!$B$6='suivi tunnel'!A1292,'Dosage journalier ML1'!$B$7='suivi tunnel'!B1292),'Dosage journalier ML1'!$B$55,0)</f>
        <v>0</v>
      </c>
      <c r="S1292" s="26">
        <f ca="1">IF(AND('Dosage journalier ML1'!$B$6='suivi tunnel'!A1292,'Dosage journalier ML1'!$B$7='suivi tunnel'!B1292),'Dosage journalier ML1'!$B$54,0)</f>
        <v>0</v>
      </c>
      <c r="T1292" s="26">
        <f ca="1">IF(AND('Dosage journalier ML1'!$B$6='suivi tunnel'!A1292,'Dosage journalier ML1'!$B$7='suivi tunnel'!B1292),'Dosage journalier ML1'!$B$75,0)</f>
        <v>0</v>
      </c>
      <c r="U1292" s="121">
        <f t="shared" ca="1" si="139"/>
        <v>0</v>
      </c>
      <c r="V1292" s="38">
        <f ca="1">IF(AND('Dosage journalier ML1'!$B$6='suivi tunnel'!A1292,'Dosage journalier ML1'!$B$7='suivi tunnel'!B1292),'Dosage journalier ML1'!$B$56,0)</f>
        <v>0</v>
      </c>
      <c r="W1292" s="126">
        <f t="shared" ca="1" si="144"/>
        <v>0</v>
      </c>
      <c r="X1292" s="150">
        <f ca="1">IF(AND('Dosage journalier ML1'!$B$6='suivi tunnel'!A1292,'Dosage journalier ML1'!$B$7='suivi tunnel'!B1292),'Dosage journalier ML1'!$C$87,0)</f>
        <v>0</v>
      </c>
      <c r="Y1292" s="40">
        <f ca="1">IF(AND('Dosage journalier ML1'!$B$6='suivi tunnel'!A1292,'Dosage journalier ML1'!$B$7='suivi tunnel'!B1292),'Dosage journalier ML1'!$C$93,0)</f>
        <v>0</v>
      </c>
      <c r="Z1292" s="40">
        <f ca="1">IF(AND('Dosage journalier ML1'!$B$6='suivi tunnel'!A1292,'Dosage journalier ML1'!$B$7='suivi tunnel'!B1292),'Dosage journalier ML1'!$C$100,0)</f>
        <v>0</v>
      </c>
      <c r="AA1292" s="40">
        <f ca="1">IF(AND('Dosage journalier ML1'!$B$6='suivi tunnel'!A1292,'Dosage journalier ML1'!$B$7='suivi tunnel'!B1292),'Dosage journalier ML1'!$C$109,0)</f>
        <v>0</v>
      </c>
      <c r="AB1292" s="41">
        <f ca="1">IF(AND('Dosage journalier ML1'!$B$6='suivi tunnel'!A1292,'Dosage journalier ML1'!$B$7='suivi tunnel'!B1292),'Dosage journalier ML1'!$C$114,0)</f>
        <v>0</v>
      </c>
      <c r="AC1292" s="48">
        <f ca="1">IF(AND('Dosage journalier ML1'!$B$6='suivi tunnel'!A1292,'Dosage journalier ML1'!$B$7='suivi tunnel'!B1292),'Dosage journalier ML1'!$B$120,0)</f>
        <v>0</v>
      </c>
      <c r="AD1292" s="49">
        <f ca="1">IF(AND('Dosage journalier ML1'!$B$6='suivi tunnel'!A1292,'Dosage journalier ML1'!$B$7='suivi tunnel'!B1292),'Dosage journalier ML1'!$B$121,0)</f>
        <v>0</v>
      </c>
      <c r="AE1292" s="49">
        <f ca="1">IF(AND('Dosage journalier ML1'!$B$6='suivi tunnel'!A1292,'Dosage journalier ML1'!$B$7='suivi tunnel'!B1292),'Dosage journalier ML1'!$B$122,0)</f>
        <v>0</v>
      </c>
      <c r="AF1292" s="49">
        <f ca="1">IF(AND('Dosage journalier ML1'!$B$6='suivi tunnel'!A1292,'Dosage journalier ML1'!$B$7='suivi tunnel'!B1292),'Dosage journalier ML1'!$B$139,0)</f>
        <v>0</v>
      </c>
      <c r="AG1292" s="49">
        <f t="shared" ca="1" si="143"/>
        <v>0</v>
      </c>
      <c r="AH1292" s="108">
        <f ca="1">IF(AND('Dosage journalier ML1'!$B$6='suivi tunnel'!A1292,'Dosage journalier ML1'!$B$7='suivi tunnel'!B1292),'Dosage journalier ML1'!$B$153,0)</f>
        <v>0</v>
      </c>
      <c r="AJ1292" s="80">
        <f ca="1">IF(AND('Dosage journalier ML1'!$B$6='suivi tunnel'!A1292,'Dosage journalier ML1'!$B$7='suivi tunnel'!B1292),'Dosage journalier ML1'!$B$156,0)</f>
        <v>0</v>
      </c>
      <c r="AK1292" s="56">
        <f ca="1">IF(AND('Dosage journalier ML1'!$B$6='suivi tunnel'!A1292,'Dosage journalier ML1'!$B$7='suivi tunnel'!B1292),'Dosage journalier ML1'!$B$162,0)</f>
        <v>0</v>
      </c>
      <c r="AL1292" s="111">
        <f ca="1">IF(AND('Dosage journalier ML1'!$B$6='suivi tunnel'!A1292,'Dosage journalier ML1'!$B$7='suivi tunnel'!B1292),'Dosage journalier ML1'!$B$126,0)</f>
        <v>0</v>
      </c>
      <c r="AM1292" s="111">
        <f ca="1">IF(AND('Dosage journalier ML1'!$B$6='suivi tunnel'!A1292,'Dosage journalier ML1'!$B$7='suivi tunnel'!B1292),'Dosage journalier ML1'!$B$127,0)</f>
        <v>0</v>
      </c>
      <c r="AN1292" s="60">
        <f t="shared" ca="1" si="136"/>
        <v>0</v>
      </c>
      <c r="AO1292" s="61">
        <f ca="1">IF(AND('Dosage journalier ML1'!$B$6='suivi tunnel'!A1292,'Dosage journalier ML1'!$B$7='suivi tunnel'!B1292),'Dosage journalier ML1'!$B$134,0)</f>
        <v>0</v>
      </c>
      <c r="AS1292" s="151">
        <v>300</v>
      </c>
      <c r="AT1292" s="151">
        <v>400</v>
      </c>
      <c r="AU1292" s="151">
        <v>20</v>
      </c>
      <c r="AV1292" s="151">
        <v>25</v>
      </c>
      <c r="AW1292" s="151">
        <v>7</v>
      </c>
      <c r="AX1292" s="151">
        <v>10</v>
      </c>
      <c r="AY1292" s="151">
        <v>2.7</v>
      </c>
      <c r="AZ1292" s="151">
        <v>3.3</v>
      </c>
      <c r="BA1292" s="151">
        <v>2</v>
      </c>
      <c r="BB1292" s="151">
        <v>2</v>
      </c>
      <c r="BC1292" s="151">
        <v>12</v>
      </c>
      <c r="BD1292" s="151">
        <v>50</v>
      </c>
      <c r="BE1292" s="151">
        <v>100</v>
      </c>
      <c r="BF1292" s="151">
        <v>11</v>
      </c>
      <c r="BG1292" s="151">
        <v>30</v>
      </c>
      <c r="BH1292" s="151">
        <v>50</v>
      </c>
      <c r="BI1292" s="151">
        <v>42</v>
      </c>
      <c r="BJ1292" s="151">
        <v>50</v>
      </c>
      <c r="BK1292" s="151">
        <v>8</v>
      </c>
      <c r="BL1292" s="151">
        <v>12</v>
      </c>
      <c r="BM1292" s="151">
        <v>5</v>
      </c>
      <c r="BN1292" s="151">
        <v>10</v>
      </c>
      <c r="BO1292" s="151">
        <v>36</v>
      </c>
      <c r="BP1292" s="151">
        <v>41</v>
      </c>
      <c r="BQ1292" s="151">
        <v>2.4</v>
      </c>
    </row>
    <row r="1293" spans="1:69" x14ac:dyDescent="0.25">
      <c r="A1293" s="154"/>
      <c r="C1293" s="23">
        <f ca="1">IF(AND('Dosage journalier ML1'!$B$6='suivi tunnel'!A1293,'Dosage journalier ML1'!$B$7='suivi tunnel'!B1293),'Dosage journalier ML1'!$B$27,0)</f>
        <v>0</v>
      </c>
      <c r="D1293" s="11">
        <f ca="1">IF(AND('Dosage journalier ML1'!$B$6='suivi tunnel'!A1293,'Dosage journalier ML1'!$B$7='suivi tunnel'!B1293),'Dosage journalier ML1'!$B$29,0)</f>
        <v>0</v>
      </c>
      <c r="E1293" s="11">
        <f t="shared" ca="1" si="137"/>
        <v>0</v>
      </c>
      <c r="F1293" s="11">
        <f t="shared" ca="1" si="142"/>
        <v>0</v>
      </c>
      <c r="G1293" s="11">
        <f ca="1">IF(AND('Dosage journalier ML1'!$B$6='suivi tunnel'!A1293,'Dosage journalier ML1'!$B$7='suivi tunnel'!B1293),'Dosage journalier ML1'!$B$23,0)</f>
        <v>0</v>
      </c>
      <c r="H1293" s="11">
        <f ca="1">IF(AND('Dosage journalier ML1'!$B$6='suivi tunnel'!A1293,'Dosage journalier ML1'!$B$7='suivi tunnel'!B1293),'Dosage journalier ML1'!$B$22,0)</f>
        <v>0</v>
      </c>
      <c r="I1293" s="11">
        <f ca="1">IF(AND('Dosage journalier ML1'!$B$6='suivi tunnel'!A1293,'Dosage journalier ML1'!$B$7='suivi tunnel'!B1293),'Dosage journalier ML1'!$B$38,0)</f>
        <v>0</v>
      </c>
      <c r="J1293" s="11">
        <f ca="1">IF(AND('Dosage journalier ML1'!$B$6='suivi tunnel'!A1293,'Dosage journalier ML1'!$B$7='suivi tunnel'!B1293),'Dosage journalier ML1'!$B$39,0)</f>
        <v>0</v>
      </c>
      <c r="L1293" s="24">
        <f ca="1">IF(AND('Dosage journalier ML1'!$B$6='suivi tunnel'!A1293,'Dosage journalier ML1'!$B$7='suivi tunnel'!B1293),'Dosage journalier ML1'!$B$24,0)</f>
        <v>0</v>
      </c>
      <c r="M1293" s="6">
        <f ca="1">IF(AND('Dosage journalier ML1'!$B$6='suivi tunnel'!A1293,'Dosage journalier ML1'!$B$7='suivi tunnel'!B1293),'Dosage journalier ML1'!$B$46,0)</f>
        <v>0</v>
      </c>
      <c r="N1293" s="104">
        <f ca="1">IF(AND('Dosage journalier ML1'!$B$6='suivi tunnel'!A1293,'Dosage journalier ML1'!$B$7='suivi tunnel'!B1293),'Dosage journalier ML1'!$B$59,0)</f>
        <v>0</v>
      </c>
      <c r="O1293" s="114">
        <f ca="1">IF(AND('Dosage journalier ML1'!$B$6='suivi tunnel'!A1293,'Dosage journalier ML1'!$B$7='suivi tunnel'!B1293),'Dosage journalier ML1'!$B$69,0)</f>
        <v>0</v>
      </c>
      <c r="P1293" s="25">
        <f t="shared" ca="1" si="140"/>
        <v>0</v>
      </c>
      <c r="Q1293" s="25">
        <f t="shared" ca="1" si="141"/>
        <v>0</v>
      </c>
      <c r="R1293" s="26">
        <f ca="1">IF(AND('Dosage journalier ML1'!$B$6='suivi tunnel'!A1293,'Dosage journalier ML1'!$B$7='suivi tunnel'!B1293),'Dosage journalier ML1'!$B$55,0)</f>
        <v>0</v>
      </c>
      <c r="S1293" s="26">
        <f ca="1">IF(AND('Dosage journalier ML1'!$B$6='suivi tunnel'!A1293,'Dosage journalier ML1'!$B$7='suivi tunnel'!B1293),'Dosage journalier ML1'!$B$54,0)</f>
        <v>0</v>
      </c>
      <c r="T1293" s="26">
        <f ca="1">IF(AND('Dosage journalier ML1'!$B$6='suivi tunnel'!A1293,'Dosage journalier ML1'!$B$7='suivi tunnel'!B1293),'Dosage journalier ML1'!$B$75,0)</f>
        <v>0</v>
      </c>
      <c r="U1293" s="121">
        <f t="shared" ca="1" si="139"/>
        <v>0</v>
      </c>
      <c r="V1293" s="38">
        <f ca="1">IF(AND('Dosage journalier ML1'!$B$6='suivi tunnel'!A1293,'Dosage journalier ML1'!$B$7='suivi tunnel'!B1293),'Dosage journalier ML1'!$B$56,0)</f>
        <v>0</v>
      </c>
      <c r="W1293" s="126">
        <f t="shared" ca="1" si="144"/>
        <v>0</v>
      </c>
      <c r="X1293" s="150">
        <f ca="1">IF(AND('Dosage journalier ML1'!$B$6='suivi tunnel'!A1293,'Dosage journalier ML1'!$B$7='suivi tunnel'!B1293),'Dosage journalier ML1'!$C$87,0)</f>
        <v>0</v>
      </c>
      <c r="Y1293" s="40">
        <f ca="1">IF(AND('Dosage journalier ML1'!$B$6='suivi tunnel'!A1293,'Dosage journalier ML1'!$B$7='suivi tunnel'!B1293),'Dosage journalier ML1'!$C$93,0)</f>
        <v>0</v>
      </c>
      <c r="Z1293" s="40">
        <f ca="1">IF(AND('Dosage journalier ML1'!$B$6='suivi tunnel'!A1293,'Dosage journalier ML1'!$B$7='suivi tunnel'!B1293),'Dosage journalier ML1'!$C$100,0)</f>
        <v>0</v>
      </c>
      <c r="AA1293" s="40">
        <f ca="1">IF(AND('Dosage journalier ML1'!$B$6='suivi tunnel'!A1293,'Dosage journalier ML1'!$B$7='suivi tunnel'!B1293),'Dosage journalier ML1'!$C$109,0)</f>
        <v>0</v>
      </c>
      <c r="AB1293" s="41">
        <f ca="1">IF(AND('Dosage journalier ML1'!$B$6='suivi tunnel'!A1293,'Dosage journalier ML1'!$B$7='suivi tunnel'!B1293),'Dosage journalier ML1'!$C$114,0)</f>
        <v>0</v>
      </c>
      <c r="AC1293" s="48">
        <f ca="1">IF(AND('Dosage journalier ML1'!$B$6='suivi tunnel'!A1293,'Dosage journalier ML1'!$B$7='suivi tunnel'!B1293),'Dosage journalier ML1'!$B$120,0)</f>
        <v>0</v>
      </c>
      <c r="AD1293" s="49">
        <f ca="1">IF(AND('Dosage journalier ML1'!$B$6='suivi tunnel'!A1293,'Dosage journalier ML1'!$B$7='suivi tunnel'!B1293),'Dosage journalier ML1'!$B$121,0)</f>
        <v>0</v>
      </c>
      <c r="AE1293" s="49">
        <f ca="1">IF(AND('Dosage journalier ML1'!$B$6='suivi tunnel'!A1293,'Dosage journalier ML1'!$B$7='suivi tunnel'!B1293),'Dosage journalier ML1'!$B$122,0)</f>
        <v>0</v>
      </c>
      <c r="AF1293" s="49">
        <f ca="1">IF(AND('Dosage journalier ML1'!$B$6='suivi tunnel'!A1293,'Dosage journalier ML1'!$B$7='suivi tunnel'!B1293),'Dosage journalier ML1'!$B$139,0)</f>
        <v>0</v>
      </c>
      <c r="AG1293" s="49">
        <f t="shared" ca="1" si="143"/>
        <v>0</v>
      </c>
      <c r="AH1293" s="108">
        <f ca="1">IF(AND('Dosage journalier ML1'!$B$6='suivi tunnel'!A1293,'Dosage journalier ML1'!$B$7='suivi tunnel'!B1293),'Dosage journalier ML1'!$B$153,0)</f>
        <v>0</v>
      </c>
      <c r="AJ1293" s="80">
        <f ca="1">IF(AND('Dosage journalier ML1'!$B$6='suivi tunnel'!A1293,'Dosage journalier ML1'!$B$7='suivi tunnel'!B1293),'Dosage journalier ML1'!$B$156,0)</f>
        <v>0</v>
      </c>
      <c r="AK1293" s="56">
        <f ca="1">IF(AND('Dosage journalier ML1'!$B$6='suivi tunnel'!A1293,'Dosage journalier ML1'!$B$7='suivi tunnel'!B1293),'Dosage journalier ML1'!$B$162,0)</f>
        <v>0</v>
      </c>
      <c r="AL1293" s="111">
        <f ca="1">IF(AND('Dosage journalier ML1'!$B$6='suivi tunnel'!A1293,'Dosage journalier ML1'!$B$7='suivi tunnel'!B1293),'Dosage journalier ML1'!$B$126,0)</f>
        <v>0</v>
      </c>
      <c r="AM1293" s="111">
        <f ca="1">IF(AND('Dosage journalier ML1'!$B$6='suivi tunnel'!A1293,'Dosage journalier ML1'!$B$7='suivi tunnel'!B1293),'Dosage journalier ML1'!$B$127,0)</f>
        <v>0</v>
      </c>
      <c r="AN1293" s="60">
        <f t="shared" ca="1" si="136"/>
        <v>0</v>
      </c>
      <c r="AO1293" s="61">
        <f ca="1">IF(AND('Dosage journalier ML1'!$B$6='suivi tunnel'!A1293,'Dosage journalier ML1'!$B$7='suivi tunnel'!B1293),'Dosage journalier ML1'!$B$134,0)</f>
        <v>0</v>
      </c>
      <c r="AS1293" s="151">
        <v>300</v>
      </c>
      <c r="AT1293" s="151">
        <v>400</v>
      </c>
      <c r="AU1293" s="151">
        <v>20</v>
      </c>
      <c r="AV1293" s="151">
        <v>25</v>
      </c>
      <c r="AW1293" s="151">
        <v>7</v>
      </c>
      <c r="AX1293" s="151">
        <v>10</v>
      </c>
      <c r="AY1293" s="151">
        <v>2.7</v>
      </c>
      <c r="AZ1293" s="151">
        <v>3.3</v>
      </c>
      <c r="BA1293" s="151">
        <v>2</v>
      </c>
      <c r="BB1293" s="151">
        <v>2</v>
      </c>
      <c r="BC1293" s="151">
        <v>12</v>
      </c>
      <c r="BD1293" s="151">
        <v>50</v>
      </c>
      <c r="BE1293" s="151">
        <v>100</v>
      </c>
      <c r="BF1293" s="151">
        <v>11</v>
      </c>
      <c r="BG1293" s="151">
        <v>30</v>
      </c>
      <c r="BH1293" s="151">
        <v>50</v>
      </c>
      <c r="BI1293" s="151">
        <v>42</v>
      </c>
      <c r="BJ1293" s="151">
        <v>50</v>
      </c>
      <c r="BK1293" s="151">
        <v>8</v>
      </c>
      <c r="BL1293" s="151">
        <v>12</v>
      </c>
      <c r="BM1293" s="151">
        <v>5</v>
      </c>
      <c r="BN1293" s="151">
        <v>10</v>
      </c>
      <c r="BO1293" s="151">
        <v>36</v>
      </c>
      <c r="BP1293" s="151">
        <v>41</v>
      </c>
      <c r="BQ1293" s="151">
        <v>2.4</v>
      </c>
    </row>
    <row r="1294" spans="1:69" x14ac:dyDescent="0.25">
      <c r="A1294" s="154"/>
      <c r="C1294" s="23">
        <f ca="1">IF(AND('Dosage journalier ML1'!$B$6='suivi tunnel'!A1294,'Dosage journalier ML1'!$B$7='suivi tunnel'!B1294),'Dosage journalier ML1'!$B$27,0)</f>
        <v>0</v>
      </c>
      <c r="D1294" s="11">
        <f ca="1">IF(AND('Dosage journalier ML1'!$B$6='suivi tunnel'!A1294,'Dosage journalier ML1'!$B$7='suivi tunnel'!B1294),'Dosage journalier ML1'!$B$29,0)</f>
        <v>0</v>
      </c>
      <c r="E1294" s="11">
        <f t="shared" ca="1" si="137"/>
        <v>0</v>
      </c>
      <c r="F1294" s="11">
        <f t="shared" ca="1" si="142"/>
        <v>0</v>
      </c>
      <c r="G1294" s="11">
        <f ca="1">IF(AND('Dosage journalier ML1'!$B$6='suivi tunnel'!A1294,'Dosage journalier ML1'!$B$7='suivi tunnel'!B1294),'Dosage journalier ML1'!$B$23,0)</f>
        <v>0</v>
      </c>
      <c r="H1294" s="11">
        <f ca="1">IF(AND('Dosage journalier ML1'!$B$6='suivi tunnel'!A1294,'Dosage journalier ML1'!$B$7='suivi tunnel'!B1294),'Dosage journalier ML1'!$B$22,0)</f>
        <v>0</v>
      </c>
      <c r="I1294" s="11">
        <f ca="1">IF(AND('Dosage journalier ML1'!$B$6='suivi tunnel'!A1294,'Dosage journalier ML1'!$B$7='suivi tunnel'!B1294),'Dosage journalier ML1'!$B$38,0)</f>
        <v>0</v>
      </c>
      <c r="J1294" s="11">
        <f ca="1">IF(AND('Dosage journalier ML1'!$B$6='suivi tunnel'!A1294,'Dosage journalier ML1'!$B$7='suivi tunnel'!B1294),'Dosage journalier ML1'!$B$39,0)</f>
        <v>0</v>
      </c>
      <c r="L1294" s="24">
        <f ca="1">IF(AND('Dosage journalier ML1'!$B$6='suivi tunnel'!A1294,'Dosage journalier ML1'!$B$7='suivi tunnel'!B1294),'Dosage journalier ML1'!$B$24,0)</f>
        <v>0</v>
      </c>
      <c r="M1294" s="6">
        <f ca="1">IF(AND('Dosage journalier ML1'!$B$6='suivi tunnel'!A1294,'Dosage journalier ML1'!$B$7='suivi tunnel'!B1294),'Dosage journalier ML1'!$B$46,0)</f>
        <v>0</v>
      </c>
      <c r="N1294" s="104">
        <f ca="1">IF(AND('Dosage journalier ML1'!$B$6='suivi tunnel'!A1294,'Dosage journalier ML1'!$B$7='suivi tunnel'!B1294),'Dosage journalier ML1'!$B$59,0)</f>
        <v>0</v>
      </c>
      <c r="O1294" s="114">
        <f ca="1">IF(AND('Dosage journalier ML1'!$B$6='suivi tunnel'!A1294,'Dosage journalier ML1'!$B$7='suivi tunnel'!B1294),'Dosage journalier ML1'!$B$69,0)</f>
        <v>0</v>
      </c>
      <c r="P1294" s="25">
        <f t="shared" ca="1" si="140"/>
        <v>0</v>
      </c>
      <c r="Q1294" s="25">
        <f t="shared" ca="1" si="141"/>
        <v>0</v>
      </c>
      <c r="R1294" s="26">
        <f ca="1">IF(AND('Dosage journalier ML1'!$B$6='suivi tunnel'!A1294,'Dosage journalier ML1'!$B$7='suivi tunnel'!B1294),'Dosage journalier ML1'!$B$55,0)</f>
        <v>0</v>
      </c>
      <c r="S1294" s="26">
        <f ca="1">IF(AND('Dosage journalier ML1'!$B$6='suivi tunnel'!A1294,'Dosage journalier ML1'!$B$7='suivi tunnel'!B1294),'Dosage journalier ML1'!$B$54,0)</f>
        <v>0</v>
      </c>
      <c r="T1294" s="26">
        <f ca="1">IF(AND('Dosage journalier ML1'!$B$6='suivi tunnel'!A1294,'Dosage journalier ML1'!$B$7='suivi tunnel'!B1294),'Dosage journalier ML1'!$B$75,0)</f>
        <v>0</v>
      </c>
      <c r="U1294" s="121">
        <f t="shared" ca="1" si="139"/>
        <v>0</v>
      </c>
      <c r="V1294" s="38">
        <f ca="1">IF(AND('Dosage journalier ML1'!$B$6='suivi tunnel'!A1294,'Dosage journalier ML1'!$B$7='suivi tunnel'!B1294),'Dosage journalier ML1'!$B$56,0)</f>
        <v>0</v>
      </c>
      <c r="W1294" s="126">
        <f t="shared" ca="1" si="144"/>
        <v>0</v>
      </c>
      <c r="X1294" s="150">
        <f ca="1">IF(AND('Dosage journalier ML1'!$B$6='suivi tunnel'!A1294,'Dosage journalier ML1'!$B$7='suivi tunnel'!B1294),'Dosage journalier ML1'!$C$87,0)</f>
        <v>0</v>
      </c>
      <c r="Y1294" s="40">
        <f ca="1">IF(AND('Dosage journalier ML1'!$B$6='suivi tunnel'!A1294,'Dosage journalier ML1'!$B$7='suivi tunnel'!B1294),'Dosage journalier ML1'!$C$93,0)</f>
        <v>0</v>
      </c>
      <c r="Z1294" s="40">
        <f ca="1">IF(AND('Dosage journalier ML1'!$B$6='suivi tunnel'!A1294,'Dosage journalier ML1'!$B$7='suivi tunnel'!B1294),'Dosage journalier ML1'!$C$100,0)</f>
        <v>0</v>
      </c>
      <c r="AA1294" s="40">
        <f ca="1">IF(AND('Dosage journalier ML1'!$B$6='suivi tunnel'!A1294,'Dosage journalier ML1'!$B$7='suivi tunnel'!B1294),'Dosage journalier ML1'!$C$109,0)</f>
        <v>0</v>
      </c>
      <c r="AB1294" s="41">
        <f ca="1">IF(AND('Dosage journalier ML1'!$B$6='suivi tunnel'!A1294,'Dosage journalier ML1'!$B$7='suivi tunnel'!B1294),'Dosage journalier ML1'!$C$114,0)</f>
        <v>0</v>
      </c>
      <c r="AC1294" s="48">
        <f ca="1">IF(AND('Dosage journalier ML1'!$B$6='suivi tunnel'!A1294,'Dosage journalier ML1'!$B$7='suivi tunnel'!B1294),'Dosage journalier ML1'!$B$120,0)</f>
        <v>0</v>
      </c>
      <c r="AD1294" s="49">
        <f ca="1">IF(AND('Dosage journalier ML1'!$B$6='suivi tunnel'!A1294,'Dosage journalier ML1'!$B$7='suivi tunnel'!B1294),'Dosage journalier ML1'!$B$121,0)</f>
        <v>0</v>
      </c>
      <c r="AE1294" s="49">
        <f ca="1">IF(AND('Dosage journalier ML1'!$B$6='suivi tunnel'!A1294,'Dosage journalier ML1'!$B$7='suivi tunnel'!B1294),'Dosage journalier ML1'!$B$122,0)</f>
        <v>0</v>
      </c>
      <c r="AF1294" s="49">
        <f ca="1">IF(AND('Dosage journalier ML1'!$B$6='suivi tunnel'!A1294,'Dosage journalier ML1'!$B$7='suivi tunnel'!B1294),'Dosage journalier ML1'!$B$139,0)</f>
        <v>0</v>
      </c>
      <c r="AG1294" s="49">
        <f t="shared" ca="1" si="143"/>
        <v>0</v>
      </c>
      <c r="AH1294" s="108">
        <f ca="1">IF(AND('Dosage journalier ML1'!$B$6='suivi tunnel'!A1294,'Dosage journalier ML1'!$B$7='suivi tunnel'!B1294),'Dosage journalier ML1'!$B$153,0)</f>
        <v>0</v>
      </c>
      <c r="AJ1294" s="80">
        <f ca="1">IF(AND('Dosage journalier ML1'!$B$6='suivi tunnel'!A1294,'Dosage journalier ML1'!$B$7='suivi tunnel'!B1294),'Dosage journalier ML1'!$B$156,0)</f>
        <v>0</v>
      </c>
      <c r="AK1294" s="56">
        <f ca="1">IF(AND('Dosage journalier ML1'!$B$6='suivi tunnel'!A1294,'Dosage journalier ML1'!$B$7='suivi tunnel'!B1294),'Dosage journalier ML1'!$B$162,0)</f>
        <v>0</v>
      </c>
      <c r="AL1294" s="111">
        <f ca="1">IF(AND('Dosage journalier ML1'!$B$6='suivi tunnel'!A1294,'Dosage journalier ML1'!$B$7='suivi tunnel'!B1294),'Dosage journalier ML1'!$B$126,0)</f>
        <v>0</v>
      </c>
      <c r="AM1294" s="111">
        <f ca="1">IF(AND('Dosage journalier ML1'!$B$6='suivi tunnel'!A1294,'Dosage journalier ML1'!$B$7='suivi tunnel'!B1294),'Dosage journalier ML1'!$B$127,0)</f>
        <v>0</v>
      </c>
      <c r="AN1294" s="60">
        <f t="shared" ca="1" si="136"/>
        <v>0</v>
      </c>
      <c r="AO1294" s="61">
        <f ca="1">IF(AND('Dosage journalier ML1'!$B$6='suivi tunnel'!A1294,'Dosage journalier ML1'!$B$7='suivi tunnel'!B1294),'Dosage journalier ML1'!$B$134,0)</f>
        <v>0</v>
      </c>
      <c r="AS1294" s="151">
        <v>300</v>
      </c>
      <c r="AT1294" s="151">
        <v>400</v>
      </c>
      <c r="AU1294" s="151">
        <v>20</v>
      </c>
      <c r="AV1294" s="151">
        <v>25</v>
      </c>
      <c r="AW1294" s="151">
        <v>7</v>
      </c>
      <c r="AX1294" s="151">
        <v>10</v>
      </c>
      <c r="AY1294" s="151">
        <v>2.7</v>
      </c>
      <c r="AZ1294" s="151">
        <v>3.3</v>
      </c>
      <c r="BA1294" s="151">
        <v>2</v>
      </c>
      <c r="BB1294" s="151">
        <v>2</v>
      </c>
      <c r="BC1294" s="151">
        <v>12</v>
      </c>
      <c r="BD1294" s="151">
        <v>50</v>
      </c>
      <c r="BE1294" s="151">
        <v>100</v>
      </c>
      <c r="BF1294" s="151">
        <v>11</v>
      </c>
      <c r="BG1294" s="151">
        <v>30</v>
      </c>
      <c r="BH1294" s="151">
        <v>50</v>
      </c>
      <c r="BI1294" s="151">
        <v>42</v>
      </c>
      <c r="BJ1294" s="151">
        <v>50</v>
      </c>
      <c r="BK1294" s="151">
        <v>8</v>
      </c>
      <c r="BL1294" s="151">
        <v>12</v>
      </c>
      <c r="BM1294" s="151">
        <v>5</v>
      </c>
      <c r="BN1294" s="151">
        <v>10</v>
      </c>
      <c r="BO1294" s="151">
        <v>36</v>
      </c>
      <c r="BP1294" s="151">
        <v>41</v>
      </c>
      <c r="BQ1294" s="151">
        <v>2.4</v>
      </c>
    </row>
    <row r="1295" spans="1:69" x14ac:dyDescent="0.25">
      <c r="A1295" s="154"/>
      <c r="C1295" s="23">
        <f ca="1">IF(AND('Dosage journalier ML1'!$B$6='suivi tunnel'!A1295,'Dosage journalier ML1'!$B$7='suivi tunnel'!B1295),'Dosage journalier ML1'!$B$27,0)</f>
        <v>0</v>
      </c>
      <c r="D1295" s="11">
        <f ca="1">IF(AND('Dosage journalier ML1'!$B$6='suivi tunnel'!A1295,'Dosage journalier ML1'!$B$7='suivi tunnel'!B1295),'Dosage journalier ML1'!$B$29,0)</f>
        <v>0</v>
      </c>
      <c r="E1295" s="11">
        <f t="shared" ca="1" si="137"/>
        <v>0</v>
      </c>
      <c r="F1295" s="11">
        <f t="shared" ca="1" si="142"/>
        <v>0</v>
      </c>
      <c r="G1295" s="11">
        <f ca="1">IF(AND('Dosage journalier ML1'!$B$6='suivi tunnel'!A1295,'Dosage journalier ML1'!$B$7='suivi tunnel'!B1295),'Dosage journalier ML1'!$B$23,0)</f>
        <v>0</v>
      </c>
      <c r="H1295" s="11">
        <f ca="1">IF(AND('Dosage journalier ML1'!$B$6='suivi tunnel'!A1295,'Dosage journalier ML1'!$B$7='suivi tunnel'!B1295),'Dosage journalier ML1'!$B$22,0)</f>
        <v>0</v>
      </c>
      <c r="I1295" s="11">
        <f ca="1">IF(AND('Dosage journalier ML1'!$B$6='suivi tunnel'!A1295,'Dosage journalier ML1'!$B$7='suivi tunnel'!B1295),'Dosage journalier ML1'!$B$38,0)</f>
        <v>0</v>
      </c>
      <c r="J1295" s="11">
        <f ca="1">IF(AND('Dosage journalier ML1'!$B$6='suivi tunnel'!A1295,'Dosage journalier ML1'!$B$7='suivi tunnel'!B1295),'Dosage journalier ML1'!$B$39,0)</f>
        <v>0</v>
      </c>
      <c r="L1295" s="24">
        <f ca="1">IF(AND('Dosage journalier ML1'!$B$6='suivi tunnel'!A1295,'Dosage journalier ML1'!$B$7='suivi tunnel'!B1295),'Dosage journalier ML1'!$B$24,0)</f>
        <v>0</v>
      </c>
      <c r="M1295" s="6">
        <f ca="1">IF(AND('Dosage journalier ML1'!$B$6='suivi tunnel'!A1295,'Dosage journalier ML1'!$B$7='suivi tunnel'!B1295),'Dosage journalier ML1'!$B$46,0)</f>
        <v>0</v>
      </c>
      <c r="N1295" s="104">
        <f ca="1">IF(AND('Dosage journalier ML1'!$B$6='suivi tunnel'!A1295,'Dosage journalier ML1'!$B$7='suivi tunnel'!B1295),'Dosage journalier ML1'!$B$59,0)</f>
        <v>0</v>
      </c>
      <c r="O1295" s="114">
        <f ca="1">IF(AND('Dosage journalier ML1'!$B$6='suivi tunnel'!A1295,'Dosage journalier ML1'!$B$7='suivi tunnel'!B1295),'Dosage journalier ML1'!$B$69,0)</f>
        <v>0</v>
      </c>
      <c r="P1295" s="25">
        <f t="shared" ca="1" si="140"/>
        <v>0</v>
      </c>
      <c r="Q1295" s="25">
        <f t="shared" ca="1" si="141"/>
        <v>0</v>
      </c>
      <c r="R1295" s="26">
        <f ca="1">IF(AND('Dosage journalier ML1'!$B$6='suivi tunnel'!A1295,'Dosage journalier ML1'!$B$7='suivi tunnel'!B1295),'Dosage journalier ML1'!$B$55,0)</f>
        <v>0</v>
      </c>
      <c r="S1295" s="26">
        <f ca="1">IF(AND('Dosage journalier ML1'!$B$6='suivi tunnel'!A1295,'Dosage journalier ML1'!$B$7='suivi tunnel'!B1295),'Dosage journalier ML1'!$B$54,0)</f>
        <v>0</v>
      </c>
      <c r="T1295" s="26">
        <f ca="1">IF(AND('Dosage journalier ML1'!$B$6='suivi tunnel'!A1295,'Dosage journalier ML1'!$B$7='suivi tunnel'!B1295),'Dosage journalier ML1'!$B$75,0)</f>
        <v>0</v>
      </c>
      <c r="U1295" s="121">
        <f t="shared" ca="1" si="139"/>
        <v>0</v>
      </c>
      <c r="V1295" s="38">
        <f ca="1">IF(AND('Dosage journalier ML1'!$B$6='suivi tunnel'!A1295,'Dosage journalier ML1'!$B$7='suivi tunnel'!B1295),'Dosage journalier ML1'!$B$56,0)</f>
        <v>0</v>
      </c>
      <c r="W1295" s="126">
        <f t="shared" ca="1" si="144"/>
        <v>0</v>
      </c>
      <c r="X1295" s="150">
        <f ca="1">IF(AND('Dosage journalier ML1'!$B$6='suivi tunnel'!A1295,'Dosage journalier ML1'!$B$7='suivi tunnel'!B1295),'Dosage journalier ML1'!$C$87,0)</f>
        <v>0</v>
      </c>
      <c r="Y1295" s="40">
        <f ca="1">IF(AND('Dosage journalier ML1'!$B$6='suivi tunnel'!A1295,'Dosage journalier ML1'!$B$7='suivi tunnel'!B1295),'Dosage journalier ML1'!$C$93,0)</f>
        <v>0</v>
      </c>
      <c r="Z1295" s="40">
        <f ca="1">IF(AND('Dosage journalier ML1'!$B$6='suivi tunnel'!A1295,'Dosage journalier ML1'!$B$7='suivi tunnel'!B1295),'Dosage journalier ML1'!$C$100,0)</f>
        <v>0</v>
      </c>
      <c r="AA1295" s="40">
        <f ca="1">IF(AND('Dosage journalier ML1'!$B$6='suivi tunnel'!A1295,'Dosage journalier ML1'!$B$7='suivi tunnel'!B1295),'Dosage journalier ML1'!$C$109,0)</f>
        <v>0</v>
      </c>
      <c r="AB1295" s="41">
        <f ca="1">IF(AND('Dosage journalier ML1'!$B$6='suivi tunnel'!A1295,'Dosage journalier ML1'!$B$7='suivi tunnel'!B1295),'Dosage journalier ML1'!$C$114,0)</f>
        <v>0</v>
      </c>
      <c r="AC1295" s="48">
        <f ca="1">IF(AND('Dosage journalier ML1'!$B$6='suivi tunnel'!A1295,'Dosage journalier ML1'!$B$7='suivi tunnel'!B1295),'Dosage journalier ML1'!$B$120,0)</f>
        <v>0</v>
      </c>
      <c r="AD1295" s="49">
        <f ca="1">IF(AND('Dosage journalier ML1'!$B$6='suivi tunnel'!A1295,'Dosage journalier ML1'!$B$7='suivi tunnel'!B1295),'Dosage journalier ML1'!$B$121,0)</f>
        <v>0</v>
      </c>
      <c r="AE1295" s="49">
        <f ca="1">IF(AND('Dosage journalier ML1'!$B$6='suivi tunnel'!A1295,'Dosage journalier ML1'!$B$7='suivi tunnel'!B1295),'Dosage journalier ML1'!$B$122,0)</f>
        <v>0</v>
      </c>
      <c r="AF1295" s="49">
        <f ca="1">IF(AND('Dosage journalier ML1'!$B$6='suivi tunnel'!A1295,'Dosage journalier ML1'!$B$7='suivi tunnel'!B1295),'Dosage journalier ML1'!$B$139,0)</f>
        <v>0</v>
      </c>
      <c r="AG1295" s="49">
        <f t="shared" ca="1" si="143"/>
        <v>0</v>
      </c>
      <c r="AH1295" s="108">
        <f ca="1">IF(AND('Dosage journalier ML1'!$B$6='suivi tunnel'!A1295,'Dosage journalier ML1'!$B$7='suivi tunnel'!B1295),'Dosage journalier ML1'!$B$153,0)</f>
        <v>0</v>
      </c>
      <c r="AJ1295" s="80">
        <f ca="1">IF(AND('Dosage journalier ML1'!$B$6='suivi tunnel'!A1295,'Dosage journalier ML1'!$B$7='suivi tunnel'!B1295),'Dosage journalier ML1'!$B$156,0)</f>
        <v>0</v>
      </c>
      <c r="AK1295" s="56">
        <f ca="1">IF(AND('Dosage journalier ML1'!$B$6='suivi tunnel'!A1295,'Dosage journalier ML1'!$B$7='suivi tunnel'!B1295),'Dosage journalier ML1'!$B$162,0)</f>
        <v>0</v>
      </c>
      <c r="AL1295" s="111">
        <f ca="1">IF(AND('Dosage journalier ML1'!$B$6='suivi tunnel'!A1295,'Dosage journalier ML1'!$B$7='suivi tunnel'!B1295),'Dosage journalier ML1'!$B$126,0)</f>
        <v>0</v>
      </c>
      <c r="AM1295" s="111">
        <f ca="1">IF(AND('Dosage journalier ML1'!$B$6='suivi tunnel'!A1295,'Dosage journalier ML1'!$B$7='suivi tunnel'!B1295),'Dosage journalier ML1'!$B$127,0)</f>
        <v>0</v>
      </c>
      <c r="AN1295" s="60">
        <f t="shared" ca="1" si="136"/>
        <v>0</v>
      </c>
      <c r="AO1295" s="61">
        <f ca="1">IF(AND('Dosage journalier ML1'!$B$6='suivi tunnel'!A1295,'Dosage journalier ML1'!$B$7='suivi tunnel'!B1295),'Dosage journalier ML1'!$B$134,0)</f>
        <v>0</v>
      </c>
      <c r="AS1295" s="151">
        <v>300</v>
      </c>
      <c r="AT1295" s="151">
        <v>400</v>
      </c>
      <c r="AU1295" s="151">
        <v>20</v>
      </c>
      <c r="AV1295" s="151">
        <v>25</v>
      </c>
      <c r="AW1295" s="151">
        <v>7</v>
      </c>
      <c r="AX1295" s="151">
        <v>10</v>
      </c>
      <c r="AY1295" s="151">
        <v>2.7</v>
      </c>
      <c r="AZ1295" s="151">
        <v>3.3</v>
      </c>
      <c r="BA1295" s="151">
        <v>2</v>
      </c>
      <c r="BB1295" s="151">
        <v>2</v>
      </c>
      <c r="BC1295" s="151">
        <v>12</v>
      </c>
      <c r="BD1295" s="151">
        <v>50</v>
      </c>
      <c r="BE1295" s="151">
        <v>100</v>
      </c>
      <c r="BF1295" s="151">
        <v>11</v>
      </c>
      <c r="BG1295" s="151">
        <v>30</v>
      </c>
      <c r="BH1295" s="151">
        <v>50</v>
      </c>
      <c r="BI1295" s="151">
        <v>42</v>
      </c>
      <c r="BJ1295" s="151">
        <v>50</v>
      </c>
      <c r="BK1295" s="151">
        <v>8</v>
      </c>
      <c r="BL1295" s="151">
        <v>12</v>
      </c>
      <c r="BM1295" s="151">
        <v>5</v>
      </c>
      <c r="BN1295" s="151">
        <v>10</v>
      </c>
      <c r="BO1295" s="151">
        <v>36</v>
      </c>
      <c r="BP1295" s="151">
        <v>41</v>
      </c>
      <c r="BQ1295" s="151">
        <v>2.4</v>
      </c>
    </row>
    <row r="1296" spans="1:69" x14ac:dyDescent="0.25">
      <c r="A1296" s="154"/>
      <c r="C1296" s="23">
        <f ca="1">IF(AND('Dosage journalier ML1'!$B$6='suivi tunnel'!A1296,'Dosage journalier ML1'!$B$7='suivi tunnel'!B1296),'Dosage journalier ML1'!$B$27,0)</f>
        <v>0</v>
      </c>
      <c r="D1296" s="11">
        <f ca="1">IF(AND('Dosage journalier ML1'!$B$6='suivi tunnel'!A1296,'Dosage journalier ML1'!$B$7='suivi tunnel'!B1296),'Dosage journalier ML1'!$B$29,0)</f>
        <v>0</v>
      </c>
      <c r="E1296" s="11">
        <f t="shared" ca="1" si="137"/>
        <v>0</v>
      </c>
      <c r="F1296" s="11">
        <f t="shared" ca="1" si="142"/>
        <v>0</v>
      </c>
      <c r="G1296" s="11">
        <f ca="1">IF(AND('Dosage journalier ML1'!$B$6='suivi tunnel'!A1296,'Dosage journalier ML1'!$B$7='suivi tunnel'!B1296),'Dosage journalier ML1'!$B$23,0)</f>
        <v>0</v>
      </c>
      <c r="H1296" s="11">
        <f ca="1">IF(AND('Dosage journalier ML1'!$B$6='suivi tunnel'!A1296,'Dosage journalier ML1'!$B$7='suivi tunnel'!B1296),'Dosage journalier ML1'!$B$22,0)</f>
        <v>0</v>
      </c>
      <c r="I1296" s="11">
        <f ca="1">IF(AND('Dosage journalier ML1'!$B$6='suivi tunnel'!A1296,'Dosage journalier ML1'!$B$7='suivi tunnel'!B1296),'Dosage journalier ML1'!$B$38,0)</f>
        <v>0</v>
      </c>
      <c r="J1296" s="11">
        <f ca="1">IF(AND('Dosage journalier ML1'!$B$6='suivi tunnel'!A1296,'Dosage journalier ML1'!$B$7='suivi tunnel'!B1296),'Dosage journalier ML1'!$B$39,0)</f>
        <v>0</v>
      </c>
      <c r="L1296" s="24">
        <f ca="1">IF(AND('Dosage journalier ML1'!$B$6='suivi tunnel'!A1296,'Dosage journalier ML1'!$B$7='suivi tunnel'!B1296),'Dosage journalier ML1'!$B$24,0)</f>
        <v>0</v>
      </c>
      <c r="M1296" s="6">
        <f ca="1">IF(AND('Dosage journalier ML1'!$B$6='suivi tunnel'!A1296,'Dosage journalier ML1'!$B$7='suivi tunnel'!B1296),'Dosage journalier ML1'!$B$46,0)</f>
        <v>0</v>
      </c>
      <c r="N1296" s="104">
        <f ca="1">IF(AND('Dosage journalier ML1'!$B$6='suivi tunnel'!A1296,'Dosage journalier ML1'!$B$7='suivi tunnel'!B1296),'Dosage journalier ML1'!$B$59,0)</f>
        <v>0</v>
      </c>
      <c r="O1296" s="114">
        <f ca="1">IF(AND('Dosage journalier ML1'!$B$6='suivi tunnel'!A1296,'Dosage journalier ML1'!$B$7='suivi tunnel'!B1296),'Dosage journalier ML1'!$B$69,0)</f>
        <v>0</v>
      </c>
      <c r="P1296" s="25">
        <f t="shared" ca="1" si="140"/>
        <v>0</v>
      </c>
      <c r="Q1296" s="25">
        <f t="shared" ca="1" si="141"/>
        <v>0</v>
      </c>
      <c r="R1296" s="26">
        <f ca="1">IF(AND('Dosage journalier ML1'!$B$6='suivi tunnel'!A1296,'Dosage journalier ML1'!$B$7='suivi tunnel'!B1296),'Dosage journalier ML1'!$B$55,0)</f>
        <v>0</v>
      </c>
      <c r="S1296" s="26">
        <f ca="1">IF(AND('Dosage journalier ML1'!$B$6='suivi tunnel'!A1296,'Dosage journalier ML1'!$B$7='suivi tunnel'!B1296),'Dosage journalier ML1'!$B$54,0)</f>
        <v>0</v>
      </c>
      <c r="T1296" s="26">
        <f ca="1">IF(AND('Dosage journalier ML1'!$B$6='suivi tunnel'!A1296,'Dosage journalier ML1'!$B$7='suivi tunnel'!B1296),'Dosage journalier ML1'!$B$75,0)</f>
        <v>0</v>
      </c>
      <c r="U1296" s="121">
        <f t="shared" ca="1" si="139"/>
        <v>0</v>
      </c>
      <c r="V1296" s="38">
        <f ca="1">IF(AND('Dosage journalier ML1'!$B$6='suivi tunnel'!A1296,'Dosage journalier ML1'!$B$7='suivi tunnel'!B1296),'Dosage journalier ML1'!$B$56,0)</f>
        <v>0</v>
      </c>
      <c r="W1296" s="126">
        <f t="shared" ca="1" si="144"/>
        <v>0</v>
      </c>
      <c r="X1296" s="150">
        <f ca="1">IF(AND('Dosage journalier ML1'!$B$6='suivi tunnel'!A1296,'Dosage journalier ML1'!$B$7='suivi tunnel'!B1296),'Dosage journalier ML1'!$C$87,0)</f>
        <v>0</v>
      </c>
      <c r="Y1296" s="40">
        <f ca="1">IF(AND('Dosage journalier ML1'!$B$6='suivi tunnel'!A1296,'Dosage journalier ML1'!$B$7='suivi tunnel'!B1296),'Dosage journalier ML1'!$C$93,0)</f>
        <v>0</v>
      </c>
      <c r="Z1296" s="40">
        <f ca="1">IF(AND('Dosage journalier ML1'!$B$6='suivi tunnel'!A1296,'Dosage journalier ML1'!$B$7='suivi tunnel'!B1296),'Dosage journalier ML1'!$C$100,0)</f>
        <v>0</v>
      </c>
      <c r="AA1296" s="40">
        <f ca="1">IF(AND('Dosage journalier ML1'!$B$6='suivi tunnel'!A1296,'Dosage journalier ML1'!$B$7='suivi tunnel'!B1296),'Dosage journalier ML1'!$C$109,0)</f>
        <v>0</v>
      </c>
      <c r="AB1296" s="41">
        <f ca="1">IF(AND('Dosage journalier ML1'!$B$6='suivi tunnel'!A1296,'Dosage journalier ML1'!$B$7='suivi tunnel'!B1296),'Dosage journalier ML1'!$C$114,0)</f>
        <v>0</v>
      </c>
      <c r="AC1296" s="48">
        <f ca="1">IF(AND('Dosage journalier ML1'!$B$6='suivi tunnel'!A1296,'Dosage journalier ML1'!$B$7='suivi tunnel'!B1296),'Dosage journalier ML1'!$B$120,0)</f>
        <v>0</v>
      </c>
      <c r="AD1296" s="49">
        <f ca="1">IF(AND('Dosage journalier ML1'!$B$6='suivi tunnel'!A1296,'Dosage journalier ML1'!$B$7='suivi tunnel'!B1296),'Dosage journalier ML1'!$B$121,0)</f>
        <v>0</v>
      </c>
      <c r="AE1296" s="49">
        <f ca="1">IF(AND('Dosage journalier ML1'!$B$6='suivi tunnel'!A1296,'Dosage journalier ML1'!$B$7='suivi tunnel'!B1296),'Dosage journalier ML1'!$B$122,0)</f>
        <v>0</v>
      </c>
      <c r="AF1296" s="49">
        <f ca="1">IF(AND('Dosage journalier ML1'!$B$6='suivi tunnel'!A1296,'Dosage journalier ML1'!$B$7='suivi tunnel'!B1296),'Dosage journalier ML1'!$B$139,0)</f>
        <v>0</v>
      </c>
      <c r="AG1296" s="49">
        <f t="shared" ca="1" si="143"/>
        <v>0</v>
      </c>
      <c r="AH1296" s="108">
        <f ca="1">IF(AND('Dosage journalier ML1'!$B$6='suivi tunnel'!A1296,'Dosage journalier ML1'!$B$7='suivi tunnel'!B1296),'Dosage journalier ML1'!$B$153,0)</f>
        <v>0</v>
      </c>
      <c r="AJ1296" s="80">
        <f ca="1">IF(AND('Dosage journalier ML1'!$B$6='suivi tunnel'!A1296,'Dosage journalier ML1'!$B$7='suivi tunnel'!B1296),'Dosage journalier ML1'!$B$156,0)</f>
        <v>0</v>
      </c>
      <c r="AK1296" s="56">
        <f ca="1">IF(AND('Dosage journalier ML1'!$B$6='suivi tunnel'!A1296,'Dosage journalier ML1'!$B$7='suivi tunnel'!B1296),'Dosage journalier ML1'!$B$162,0)</f>
        <v>0</v>
      </c>
      <c r="AL1296" s="111">
        <f ca="1">IF(AND('Dosage journalier ML1'!$B$6='suivi tunnel'!A1296,'Dosage journalier ML1'!$B$7='suivi tunnel'!B1296),'Dosage journalier ML1'!$B$126,0)</f>
        <v>0</v>
      </c>
      <c r="AM1296" s="111">
        <f ca="1">IF(AND('Dosage journalier ML1'!$B$6='suivi tunnel'!A1296,'Dosage journalier ML1'!$B$7='suivi tunnel'!B1296),'Dosage journalier ML1'!$B$127,0)</f>
        <v>0</v>
      </c>
      <c r="AN1296" s="60">
        <f t="shared" ca="1" si="136"/>
        <v>0</v>
      </c>
      <c r="AO1296" s="61">
        <f ca="1">IF(AND('Dosage journalier ML1'!$B$6='suivi tunnel'!A1296,'Dosage journalier ML1'!$B$7='suivi tunnel'!B1296),'Dosage journalier ML1'!$B$134,0)</f>
        <v>0</v>
      </c>
      <c r="AS1296" s="151">
        <v>300</v>
      </c>
      <c r="AT1296" s="151">
        <v>400</v>
      </c>
      <c r="AU1296" s="151">
        <v>20</v>
      </c>
      <c r="AV1296" s="151">
        <v>25</v>
      </c>
      <c r="AW1296" s="151">
        <v>7</v>
      </c>
      <c r="AX1296" s="151">
        <v>10</v>
      </c>
      <c r="AY1296" s="151">
        <v>2.7</v>
      </c>
      <c r="AZ1296" s="151">
        <v>3.3</v>
      </c>
      <c r="BA1296" s="151">
        <v>2</v>
      </c>
      <c r="BB1296" s="151">
        <v>2</v>
      </c>
      <c r="BC1296" s="151">
        <v>12</v>
      </c>
      <c r="BD1296" s="151">
        <v>50</v>
      </c>
      <c r="BE1296" s="151">
        <v>100</v>
      </c>
      <c r="BF1296" s="151">
        <v>11</v>
      </c>
      <c r="BG1296" s="151">
        <v>30</v>
      </c>
      <c r="BH1296" s="151">
        <v>50</v>
      </c>
      <c r="BI1296" s="151">
        <v>42</v>
      </c>
      <c r="BJ1296" s="151">
        <v>50</v>
      </c>
      <c r="BK1296" s="151">
        <v>8</v>
      </c>
      <c r="BL1296" s="151">
        <v>12</v>
      </c>
      <c r="BM1296" s="151">
        <v>5</v>
      </c>
      <c r="BN1296" s="151">
        <v>10</v>
      </c>
      <c r="BO1296" s="151">
        <v>36</v>
      </c>
      <c r="BP1296" s="151">
        <v>41</v>
      </c>
      <c r="BQ1296" s="151">
        <v>2.4</v>
      </c>
    </row>
    <row r="1297" spans="1:69" x14ac:dyDescent="0.25">
      <c r="A1297" s="154"/>
      <c r="C1297" s="23">
        <f ca="1">IF(AND('Dosage journalier ML1'!$B$6='suivi tunnel'!A1297,'Dosage journalier ML1'!$B$7='suivi tunnel'!B1297),'Dosage journalier ML1'!$B$27,0)</f>
        <v>0</v>
      </c>
      <c r="D1297" s="11">
        <f ca="1">IF(AND('Dosage journalier ML1'!$B$6='suivi tunnel'!A1297,'Dosage journalier ML1'!$B$7='suivi tunnel'!B1297),'Dosage journalier ML1'!$B$29,0)</f>
        <v>0</v>
      </c>
      <c r="E1297" s="11">
        <f t="shared" ca="1" si="137"/>
        <v>0</v>
      </c>
      <c r="F1297" s="11">
        <f t="shared" ca="1" si="142"/>
        <v>0</v>
      </c>
      <c r="G1297" s="11">
        <f ca="1">IF(AND('Dosage journalier ML1'!$B$6='suivi tunnel'!A1297,'Dosage journalier ML1'!$B$7='suivi tunnel'!B1297),'Dosage journalier ML1'!$B$23,0)</f>
        <v>0</v>
      </c>
      <c r="H1297" s="11">
        <f ca="1">IF(AND('Dosage journalier ML1'!$B$6='suivi tunnel'!A1297,'Dosage journalier ML1'!$B$7='suivi tunnel'!B1297),'Dosage journalier ML1'!$B$22,0)</f>
        <v>0</v>
      </c>
      <c r="I1297" s="11">
        <f ca="1">IF(AND('Dosage journalier ML1'!$B$6='suivi tunnel'!A1297,'Dosage journalier ML1'!$B$7='suivi tunnel'!B1297),'Dosage journalier ML1'!$B$38,0)</f>
        <v>0</v>
      </c>
      <c r="J1297" s="11">
        <f ca="1">IF(AND('Dosage journalier ML1'!$B$6='suivi tunnel'!A1297,'Dosage journalier ML1'!$B$7='suivi tunnel'!B1297),'Dosage journalier ML1'!$B$39,0)</f>
        <v>0</v>
      </c>
      <c r="L1297" s="24">
        <f ca="1">IF(AND('Dosage journalier ML1'!$B$6='suivi tunnel'!A1297,'Dosage journalier ML1'!$B$7='suivi tunnel'!B1297),'Dosage journalier ML1'!$B$24,0)</f>
        <v>0</v>
      </c>
      <c r="M1297" s="6">
        <f ca="1">IF(AND('Dosage journalier ML1'!$B$6='suivi tunnel'!A1297,'Dosage journalier ML1'!$B$7='suivi tunnel'!B1297),'Dosage journalier ML1'!$B$46,0)</f>
        <v>0</v>
      </c>
      <c r="N1297" s="104">
        <f ca="1">IF(AND('Dosage journalier ML1'!$B$6='suivi tunnel'!A1297,'Dosage journalier ML1'!$B$7='suivi tunnel'!B1297),'Dosage journalier ML1'!$B$59,0)</f>
        <v>0</v>
      </c>
      <c r="O1297" s="114">
        <f ca="1">IF(AND('Dosage journalier ML1'!$B$6='suivi tunnel'!A1297,'Dosage journalier ML1'!$B$7='suivi tunnel'!B1297),'Dosage journalier ML1'!$B$69,0)</f>
        <v>0</v>
      </c>
      <c r="P1297" s="25">
        <f t="shared" ca="1" si="140"/>
        <v>0</v>
      </c>
      <c r="Q1297" s="25">
        <f t="shared" ca="1" si="141"/>
        <v>0</v>
      </c>
      <c r="R1297" s="26">
        <f ca="1">IF(AND('Dosage journalier ML1'!$B$6='suivi tunnel'!A1297,'Dosage journalier ML1'!$B$7='suivi tunnel'!B1297),'Dosage journalier ML1'!$B$55,0)</f>
        <v>0</v>
      </c>
      <c r="S1297" s="26">
        <f ca="1">IF(AND('Dosage journalier ML1'!$B$6='suivi tunnel'!A1297,'Dosage journalier ML1'!$B$7='suivi tunnel'!B1297),'Dosage journalier ML1'!$B$54,0)</f>
        <v>0</v>
      </c>
      <c r="T1297" s="26">
        <f ca="1">IF(AND('Dosage journalier ML1'!$B$6='suivi tunnel'!A1297,'Dosage journalier ML1'!$B$7='suivi tunnel'!B1297),'Dosage journalier ML1'!$B$75,0)</f>
        <v>0</v>
      </c>
      <c r="U1297" s="121">
        <f t="shared" ca="1" si="139"/>
        <v>0</v>
      </c>
      <c r="V1297" s="38">
        <f ca="1">IF(AND('Dosage journalier ML1'!$B$6='suivi tunnel'!A1297,'Dosage journalier ML1'!$B$7='suivi tunnel'!B1297),'Dosage journalier ML1'!$B$56,0)</f>
        <v>0</v>
      </c>
      <c r="W1297" s="126">
        <f t="shared" ca="1" si="144"/>
        <v>0</v>
      </c>
      <c r="X1297" s="150">
        <f ca="1">IF(AND('Dosage journalier ML1'!$B$6='suivi tunnel'!A1297,'Dosage journalier ML1'!$B$7='suivi tunnel'!B1297),'Dosage journalier ML1'!$C$87,0)</f>
        <v>0</v>
      </c>
      <c r="Y1297" s="40">
        <f ca="1">IF(AND('Dosage journalier ML1'!$B$6='suivi tunnel'!A1297,'Dosage journalier ML1'!$B$7='suivi tunnel'!B1297),'Dosage journalier ML1'!$C$93,0)</f>
        <v>0</v>
      </c>
      <c r="Z1297" s="40">
        <f ca="1">IF(AND('Dosage journalier ML1'!$B$6='suivi tunnel'!A1297,'Dosage journalier ML1'!$B$7='suivi tunnel'!B1297),'Dosage journalier ML1'!$C$100,0)</f>
        <v>0</v>
      </c>
      <c r="AA1297" s="40">
        <f ca="1">IF(AND('Dosage journalier ML1'!$B$6='suivi tunnel'!A1297,'Dosage journalier ML1'!$B$7='suivi tunnel'!B1297),'Dosage journalier ML1'!$C$109,0)</f>
        <v>0</v>
      </c>
      <c r="AB1297" s="41">
        <f ca="1">IF(AND('Dosage journalier ML1'!$B$6='suivi tunnel'!A1297,'Dosage journalier ML1'!$B$7='suivi tunnel'!B1297),'Dosage journalier ML1'!$C$114,0)</f>
        <v>0</v>
      </c>
      <c r="AC1297" s="48">
        <f ca="1">IF(AND('Dosage journalier ML1'!$B$6='suivi tunnel'!A1297,'Dosage journalier ML1'!$B$7='suivi tunnel'!B1297),'Dosage journalier ML1'!$B$120,0)</f>
        <v>0</v>
      </c>
      <c r="AD1297" s="49">
        <f ca="1">IF(AND('Dosage journalier ML1'!$B$6='suivi tunnel'!A1297,'Dosage journalier ML1'!$B$7='suivi tunnel'!B1297),'Dosage journalier ML1'!$B$121,0)</f>
        <v>0</v>
      </c>
      <c r="AE1297" s="49">
        <f ca="1">IF(AND('Dosage journalier ML1'!$B$6='suivi tunnel'!A1297,'Dosage journalier ML1'!$B$7='suivi tunnel'!B1297),'Dosage journalier ML1'!$B$122,0)</f>
        <v>0</v>
      </c>
      <c r="AF1297" s="49">
        <f ca="1">IF(AND('Dosage journalier ML1'!$B$6='suivi tunnel'!A1297,'Dosage journalier ML1'!$B$7='suivi tunnel'!B1297),'Dosage journalier ML1'!$B$139,0)</f>
        <v>0</v>
      </c>
      <c r="AG1297" s="49">
        <f t="shared" ca="1" si="143"/>
        <v>0</v>
      </c>
      <c r="AH1297" s="108">
        <f ca="1">IF(AND('Dosage journalier ML1'!$B$6='suivi tunnel'!A1297,'Dosage journalier ML1'!$B$7='suivi tunnel'!B1297),'Dosage journalier ML1'!$B$153,0)</f>
        <v>0</v>
      </c>
      <c r="AJ1297" s="80">
        <f ca="1">IF(AND('Dosage journalier ML1'!$B$6='suivi tunnel'!A1297,'Dosage journalier ML1'!$B$7='suivi tunnel'!B1297),'Dosage journalier ML1'!$B$156,0)</f>
        <v>0</v>
      </c>
      <c r="AK1297" s="56">
        <f ca="1">IF(AND('Dosage journalier ML1'!$B$6='suivi tunnel'!A1297,'Dosage journalier ML1'!$B$7='suivi tunnel'!B1297),'Dosage journalier ML1'!$B$162,0)</f>
        <v>0</v>
      </c>
      <c r="AL1297" s="111">
        <f ca="1">IF(AND('Dosage journalier ML1'!$B$6='suivi tunnel'!A1297,'Dosage journalier ML1'!$B$7='suivi tunnel'!B1297),'Dosage journalier ML1'!$B$126,0)</f>
        <v>0</v>
      </c>
      <c r="AM1297" s="111">
        <f ca="1">IF(AND('Dosage journalier ML1'!$B$6='suivi tunnel'!A1297,'Dosage journalier ML1'!$B$7='suivi tunnel'!B1297),'Dosage journalier ML1'!$B$127,0)</f>
        <v>0</v>
      </c>
      <c r="AN1297" s="60">
        <f t="shared" ca="1" si="136"/>
        <v>0</v>
      </c>
      <c r="AO1297" s="61">
        <f ca="1">IF(AND('Dosage journalier ML1'!$B$6='suivi tunnel'!A1297,'Dosage journalier ML1'!$B$7='suivi tunnel'!B1297),'Dosage journalier ML1'!$B$134,0)</f>
        <v>0</v>
      </c>
      <c r="AS1297" s="151">
        <v>300</v>
      </c>
      <c r="AT1297" s="151">
        <v>400</v>
      </c>
      <c r="AU1297" s="151">
        <v>20</v>
      </c>
      <c r="AV1297" s="151">
        <v>25</v>
      </c>
      <c r="AW1297" s="151">
        <v>7</v>
      </c>
      <c r="AX1297" s="151">
        <v>10</v>
      </c>
      <c r="AY1297" s="151">
        <v>2.7</v>
      </c>
      <c r="AZ1297" s="151">
        <v>3.3</v>
      </c>
      <c r="BA1297" s="151">
        <v>2</v>
      </c>
      <c r="BB1297" s="151">
        <v>2</v>
      </c>
      <c r="BC1297" s="151">
        <v>12</v>
      </c>
      <c r="BD1297" s="151">
        <v>50</v>
      </c>
      <c r="BE1297" s="151">
        <v>100</v>
      </c>
      <c r="BF1297" s="151">
        <v>11</v>
      </c>
      <c r="BG1297" s="151">
        <v>30</v>
      </c>
      <c r="BH1297" s="151">
        <v>50</v>
      </c>
      <c r="BI1297" s="151">
        <v>42</v>
      </c>
      <c r="BJ1297" s="151">
        <v>50</v>
      </c>
      <c r="BK1297" s="151">
        <v>8</v>
      </c>
      <c r="BL1297" s="151">
        <v>12</v>
      </c>
      <c r="BM1297" s="151">
        <v>5</v>
      </c>
      <c r="BN1297" s="151">
        <v>10</v>
      </c>
      <c r="BO1297" s="151">
        <v>36</v>
      </c>
      <c r="BP1297" s="151">
        <v>41</v>
      </c>
      <c r="BQ1297" s="151">
        <v>2.4</v>
      </c>
    </row>
    <row r="1298" spans="1:69" x14ac:dyDescent="0.25">
      <c r="A1298" s="154"/>
      <c r="C1298" s="23">
        <f ca="1">IF(AND('Dosage journalier ML1'!$B$6='suivi tunnel'!A1298,'Dosage journalier ML1'!$B$7='suivi tunnel'!B1298),'Dosage journalier ML1'!$B$27,0)</f>
        <v>0</v>
      </c>
      <c r="D1298" s="11">
        <f ca="1">IF(AND('Dosage journalier ML1'!$B$6='suivi tunnel'!A1298,'Dosage journalier ML1'!$B$7='suivi tunnel'!B1298),'Dosage journalier ML1'!$B$29,0)</f>
        <v>0</v>
      </c>
      <c r="E1298" s="11">
        <f t="shared" ca="1" si="137"/>
        <v>0</v>
      </c>
      <c r="F1298" s="11">
        <f t="shared" ca="1" si="142"/>
        <v>0</v>
      </c>
      <c r="G1298" s="11">
        <f ca="1">IF(AND('Dosage journalier ML1'!$B$6='suivi tunnel'!A1298,'Dosage journalier ML1'!$B$7='suivi tunnel'!B1298),'Dosage journalier ML1'!$B$23,0)</f>
        <v>0</v>
      </c>
      <c r="H1298" s="11">
        <f ca="1">IF(AND('Dosage journalier ML1'!$B$6='suivi tunnel'!A1298,'Dosage journalier ML1'!$B$7='suivi tunnel'!B1298),'Dosage journalier ML1'!$B$22,0)</f>
        <v>0</v>
      </c>
      <c r="I1298" s="11">
        <f ca="1">IF(AND('Dosage journalier ML1'!$B$6='suivi tunnel'!A1298,'Dosage journalier ML1'!$B$7='suivi tunnel'!B1298),'Dosage journalier ML1'!$B$38,0)</f>
        <v>0</v>
      </c>
      <c r="J1298" s="11">
        <f ca="1">IF(AND('Dosage journalier ML1'!$B$6='suivi tunnel'!A1298,'Dosage journalier ML1'!$B$7='suivi tunnel'!B1298),'Dosage journalier ML1'!$B$39,0)</f>
        <v>0</v>
      </c>
      <c r="L1298" s="24">
        <f ca="1">IF(AND('Dosage journalier ML1'!$B$6='suivi tunnel'!A1298,'Dosage journalier ML1'!$B$7='suivi tunnel'!B1298),'Dosage journalier ML1'!$B$24,0)</f>
        <v>0</v>
      </c>
      <c r="M1298" s="6">
        <f ca="1">IF(AND('Dosage journalier ML1'!$B$6='suivi tunnel'!A1298,'Dosage journalier ML1'!$B$7='suivi tunnel'!B1298),'Dosage journalier ML1'!$B$46,0)</f>
        <v>0</v>
      </c>
      <c r="N1298" s="104">
        <f ca="1">IF(AND('Dosage journalier ML1'!$B$6='suivi tunnel'!A1298,'Dosage journalier ML1'!$B$7='suivi tunnel'!B1298),'Dosage journalier ML1'!$B$59,0)</f>
        <v>0</v>
      </c>
      <c r="O1298" s="114">
        <f ca="1">IF(AND('Dosage journalier ML1'!$B$6='suivi tunnel'!A1298,'Dosage journalier ML1'!$B$7='suivi tunnel'!B1298),'Dosage journalier ML1'!$B$69,0)</f>
        <v>0</v>
      </c>
      <c r="P1298" s="25">
        <f t="shared" ca="1" si="140"/>
        <v>0</v>
      </c>
      <c r="Q1298" s="25">
        <f t="shared" ca="1" si="141"/>
        <v>0</v>
      </c>
      <c r="R1298" s="26">
        <f ca="1">IF(AND('Dosage journalier ML1'!$B$6='suivi tunnel'!A1298,'Dosage journalier ML1'!$B$7='suivi tunnel'!B1298),'Dosage journalier ML1'!$B$55,0)</f>
        <v>0</v>
      </c>
      <c r="S1298" s="26">
        <f ca="1">IF(AND('Dosage journalier ML1'!$B$6='suivi tunnel'!A1298,'Dosage journalier ML1'!$B$7='suivi tunnel'!B1298),'Dosage journalier ML1'!$B$54,0)</f>
        <v>0</v>
      </c>
      <c r="T1298" s="26">
        <f ca="1">IF(AND('Dosage journalier ML1'!$B$6='suivi tunnel'!A1298,'Dosage journalier ML1'!$B$7='suivi tunnel'!B1298),'Dosage journalier ML1'!$B$75,0)</f>
        <v>0</v>
      </c>
      <c r="U1298" s="121">
        <f t="shared" ca="1" si="139"/>
        <v>0</v>
      </c>
      <c r="V1298" s="38">
        <f ca="1">IF(AND('Dosage journalier ML1'!$B$6='suivi tunnel'!A1298,'Dosage journalier ML1'!$B$7='suivi tunnel'!B1298),'Dosage journalier ML1'!$B$56,0)</f>
        <v>0</v>
      </c>
      <c r="W1298" s="126">
        <f t="shared" ca="1" si="144"/>
        <v>0</v>
      </c>
      <c r="X1298" s="150">
        <f ca="1">IF(AND('Dosage journalier ML1'!$B$6='suivi tunnel'!A1298,'Dosage journalier ML1'!$B$7='suivi tunnel'!B1298),'Dosage journalier ML1'!$C$87,0)</f>
        <v>0</v>
      </c>
      <c r="Y1298" s="40">
        <f ca="1">IF(AND('Dosage journalier ML1'!$B$6='suivi tunnel'!A1298,'Dosage journalier ML1'!$B$7='suivi tunnel'!B1298),'Dosage journalier ML1'!$C$93,0)</f>
        <v>0</v>
      </c>
      <c r="Z1298" s="40">
        <f ca="1">IF(AND('Dosage journalier ML1'!$B$6='suivi tunnel'!A1298,'Dosage journalier ML1'!$B$7='suivi tunnel'!B1298),'Dosage journalier ML1'!$C$100,0)</f>
        <v>0</v>
      </c>
      <c r="AA1298" s="40">
        <f ca="1">IF(AND('Dosage journalier ML1'!$B$6='suivi tunnel'!A1298,'Dosage journalier ML1'!$B$7='suivi tunnel'!B1298),'Dosage journalier ML1'!$C$109,0)</f>
        <v>0</v>
      </c>
      <c r="AB1298" s="41">
        <f ca="1">IF(AND('Dosage journalier ML1'!$B$6='suivi tunnel'!A1298,'Dosage journalier ML1'!$B$7='suivi tunnel'!B1298),'Dosage journalier ML1'!$C$114,0)</f>
        <v>0</v>
      </c>
      <c r="AC1298" s="48">
        <f ca="1">IF(AND('Dosage journalier ML1'!$B$6='suivi tunnel'!A1298,'Dosage journalier ML1'!$B$7='suivi tunnel'!B1298),'Dosage journalier ML1'!$B$120,0)</f>
        <v>0</v>
      </c>
      <c r="AD1298" s="49">
        <f ca="1">IF(AND('Dosage journalier ML1'!$B$6='suivi tunnel'!A1298,'Dosage journalier ML1'!$B$7='suivi tunnel'!B1298),'Dosage journalier ML1'!$B$121,0)</f>
        <v>0</v>
      </c>
      <c r="AE1298" s="49">
        <f ca="1">IF(AND('Dosage journalier ML1'!$B$6='suivi tunnel'!A1298,'Dosage journalier ML1'!$B$7='suivi tunnel'!B1298),'Dosage journalier ML1'!$B$122,0)</f>
        <v>0</v>
      </c>
      <c r="AF1298" s="49">
        <f ca="1">IF(AND('Dosage journalier ML1'!$B$6='suivi tunnel'!A1298,'Dosage journalier ML1'!$B$7='suivi tunnel'!B1298),'Dosage journalier ML1'!$B$139,0)</f>
        <v>0</v>
      </c>
      <c r="AG1298" s="49">
        <f t="shared" ca="1" si="143"/>
        <v>0</v>
      </c>
      <c r="AH1298" s="108">
        <f ca="1">IF(AND('Dosage journalier ML1'!$B$6='suivi tunnel'!A1298,'Dosage journalier ML1'!$B$7='suivi tunnel'!B1298),'Dosage journalier ML1'!$B$153,0)</f>
        <v>0</v>
      </c>
      <c r="AJ1298" s="80">
        <f ca="1">IF(AND('Dosage journalier ML1'!$B$6='suivi tunnel'!A1298,'Dosage journalier ML1'!$B$7='suivi tunnel'!B1298),'Dosage journalier ML1'!$B$156,0)</f>
        <v>0</v>
      </c>
      <c r="AK1298" s="56">
        <f ca="1">IF(AND('Dosage journalier ML1'!$B$6='suivi tunnel'!A1298,'Dosage journalier ML1'!$B$7='suivi tunnel'!B1298),'Dosage journalier ML1'!$B$162,0)</f>
        <v>0</v>
      </c>
      <c r="AL1298" s="111">
        <f ca="1">IF(AND('Dosage journalier ML1'!$B$6='suivi tunnel'!A1298,'Dosage journalier ML1'!$B$7='suivi tunnel'!B1298),'Dosage journalier ML1'!$B$126,0)</f>
        <v>0</v>
      </c>
      <c r="AM1298" s="111">
        <f ca="1">IF(AND('Dosage journalier ML1'!$B$6='suivi tunnel'!A1298,'Dosage journalier ML1'!$B$7='suivi tunnel'!B1298),'Dosage journalier ML1'!$B$127,0)</f>
        <v>0</v>
      </c>
      <c r="AN1298" s="60">
        <f t="shared" ca="1" si="136"/>
        <v>0</v>
      </c>
      <c r="AO1298" s="61">
        <f ca="1">IF(AND('Dosage journalier ML1'!$B$6='suivi tunnel'!A1298,'Dosage journalier ML1'!$B$7='suivi tunnel'!B1298),'Dosage journalier ML1'!$B$134,0)</f>
        <v>0</v>
      </c>
      <c r="AS1298" s="151">
        <v>300</v>
      </c>
      <c r="AT1298" s="151">
        <v>400</v>
      </c>
      <c r="AU1298" s="151">
        <v>20</v>
      </c>
      <c r="AV1298" s="151">
        <v>25</v>
      </c>
      <c r="AW1298" s="151">
        <v>7</v>
      </c>
      <c r="AX1298" s="151">
        <v>10</v>
      </c>
      <c r="AY1298" s="151">
        <v>2.7</v>
      </c>
      <c r="AZ1298" s="151">
        <v>3.3</v>
      </c>
      <c r="BA1298" s="151">
        <v>2</v>
      </c>
      <c r="BB1298" s="151">
        <v>2</v>
      </c>
      <c r="BC1298" s="151">
        <v>12</v>
      </c>
      <c r="BD1298" s="151">
        <v>50</v>
      </c>
      <c r="BE1298" s="151">
        <v>100</v>
      </c>
      <c r="BF1298" s="151">
        <v>11</v>
      </c>
      <c r="BG1298" s="151">
        <v>30</v>
      </c>
      <c r="BH1298" s="151">
        <v>50</v>
      </c>
      <c r="BI1298" s="151">
        <v>42</v>
      </c>
      <c r="BJ1298" s="151">
        <v>50</v>
      </c>
      <c r="BK1298" s="151">
        <v>8</v>
      </c>
      <c r="BL1298" s="151">
        <v>12</v>
      </c>
      <c r="BM1298" s="151">
        <v>5</v>
      </c>
      <c r="BN1298" s="151">
        <v>10</v>
      </c>
      <c r="BO1298" s="151">
        <v>36</v>
      </c>
      <c r="BP1298" s="151">
        <v>41</v>
      </c>
      <c r="BQ1298" s="151">
        <v>2.4</v>
      </c>
    </row>
    <row r="1299" spans="1:69" x14ac:dyDescent="0.25">
      <c r="A1299" s="154"/>
      <c r="C1299" s="23">
        <f ca="1">IF(AND('Dosage journalier ML1'!$B$6='suivi tunnel'!A1299,'Dosage journalier ML1'!$B$7='suivi tunnel'!B1299),'Dosage journalier ML1'!$B$27,0)</f>
        <v>0</v>
      </c>
      <c r="D1299" s="11">
        <f ca="1">IF(AND('Dosage journalier ML1'!$B$6='suivi tunnel'!A1299,'Dosage journalier ML1'!$B$7='suivi tunnel'!B1299),'Dosage journalier ML1'!$B$29,0)</f>
        <v>0</v>
      </c>
      <c r="E1299" s="11">
        <f t="shared" ca="1" si="137"/>
        <v>0</v>
      </c>
      <c r="F1299" s="11">
        <f t="shared" ca="1" si="142"/>
        <v>0</v>
      </c>
      <c r="G1299" s="11">
        <f ca="1">IF(AND('Dosage journalier ML1'!$B$6='suivi tunnel'!A1299,'Dosage journalier ML1'!$B$7='suivi tunnel'!B1299),'Dosage journalier ML1'!$B$23,0)</f>
        <v>0</v>
      </c>
      <c r="H1299" s="11">
        <f ca="1">IF(AND('Dosage journalier ML1'!$B$6='suivi tunnel'!A1299,'Dosage journalier ML1'!$B$7='suivi tunnel'!B1299),'Dosage journalier ML1'!$B$22,0)</f>
        <v>0</v>
      </c>
      <c r="I1299" s="11">
        <f ca="1">IF(AND('Dosage journalier ML1'!$B$6='suivi tunnel'!A1299,'Dosage journalier ML1'!$B$7='suivi tunnel'!B1299),'Dosage journalier ML1'!$B$38,0)</f>
        <v>0</v>
      </c>
      <c r="J1299" s="11">
        <f ca="1">IF(AND('Dosage journalier ML1'!$B$6='suivi tunnel'!A1299,'Dosage journalier ML1'!$B$7='suivi tunnel'!B1299),'Dosage journalier ML1'!$B$39,0)</f>
        <v>0</v>
      </c>
      <c r="L1299" s="24">
        <f ca="1">IF(AND('Dosage journalier ML1'!$B$6='suivi tunnel'!A1299,'Dosage journalier ML1'!$B$7='suivi tunnel'!B1299),'Dosage journalier ML1'!$B$24,0)</f>
        <v>0</v>
      </c>
      <c r="M1299" s="6">
        <f ca="1">IF(AND('Dosage journalier ML1'!$B$6='suivi tunnel'!A1299,'Dosage journalier ML1'!$B$7='suivi tunnel'!B1299),'Dosage journalier ML1'!$B$46,0)</f>
        <v>0</v>
      </c>
      <c r="N1299" s="104">
        <f ca="1">IF(AND('Dosage journalier ML1'!$B$6='suivi tunnel'!A1299,'Dosage journalier ML1'!$B$7='suivi tunnel'!B1299),'Dosage journalier ML1'!$B$59,0)</f>
        <v>0</v>
      </c>
      <c r="O1299" s="114">
        <f ca="1">IF(AND('Dosage journalier ML1'!$B$6='suivi tunnel'!A1299,'Dosage journalier ML1'!$B$7='suivi tunnel'!B1299),'Dosage journalier ML1'!$B$69,0)</f>
        <v>0</v>
      </c>
      <c r="P1299" s="25">
        <f t="shared" ca="1" si="140"/>
        <v>0</v>
      </c>
      <c r="Q1299" s="25">
        <f t="shared" ca="1" si="141"/>
        <v>0</v>
      </c>
      <c r="R1299" s="26">
        <f ca="1">IF(AND('Dosage journalier ML1'!$B$6='suivi tunnel'!A1299,'Dosage journalier ML1'!$B$7='suivi tunnel'!B1299),'Dosage journalier ML1'!$B$55,0)</f>
        <v>0</v>
      </c>
      <c r="S1299" s="26">
        <f ca="1">IF(AND('Dosage journalier ML1'!$B$6='suivi tunnel'!A1299,'Dosage journalier ML1'!$B$7='suivi tunnel'!B1299),'Dosage journalier ML1'!$B$54,0)</f>
        <v>0</v>
      </c>
      <c r="T1299" s="26">
        <f ca="1">IF(AND('Dosage journalier ML1'!$B$6='suivi tunnel'!A1299,'Dosage journalier ML1'!$B$7='suivi tunnel'!B1299),'Dosage journalier ML1'!$B$75,0)</f>
        <v>0</v>
      </c>
      <c r="U1299" s="121">
        <f t="shared" ca="1" si="139"/>
        <v>0</v>
      </c>
      <c r="V1299" s="38">
        <f ca="1">IF(AND('Dosage journalier ML1'!$B$6='suivi tunnel'!A1299,'Dosage journalier ML1'!$B$7='suivi tunnel'!B1299),'Dosage journalier ML1'!$B$56,0)</f>
        <v>0</v>
      </c>
      <c r="W1299" s="126">
        <f t="shared" ca="1" si="144"/>
        <v>0</v>
      </c>
      <c r="X1299" s="150">
        <f ca="1">IF(AND('Dosage journalier ML1'!$B$6='suivi tunnel'!A1299,'Dosage journalier ML1'!$B$7='suivi tunnel'!B1299),'Dosage journalier ML1'!$C$87,0)</f>
        <v>0</v>
      </c>
      <c r="Y1299" s="40">
        <f ca="1">IF(AND('Dosage journalier ML1'!$B$6='suivi tunnel'!A1299,'Dosage journalier ML1'!$B$7='suivi tunnel'!B1299),'Dosage journalier ML1'!$C$93,0)</f>
        <v>0</v>
      </c>
      <c r="Z1299" s="40">
        <f ca="1">IF(AND('Dosage journalier ML1'!$B$6='suivi tunnel'!A1299,'Dosage journalier ML1'!$B$7='suivi tunnel'!B1299),'Dosage journalier ML1'!$C$100,0)</f>
        <v>0</v>
      </c>
      <c r="AA1299" s="40">
        <f ca="1">IF(AND('Dosage journalier ML1'!$B$6='suivi tunnel'!A1299,'Dosage journalier ML1'!$B$7='suivi tunnel'!B1299),'Dosage journalier ML1'!$C$109,0)</f>
        <v>0</v>
      </c>
      <c r="AB1299" s="41">
        <f ca="1">IF(AND('Dosage journalier ML1'!$B$6='suivi tunnel'!A1299,'Dosage journalier ML1'!$B$7='suivi tunnel'!B1299),'Dosage journalier ML1'!$C$114,0)</f>
        <v>0</v>
      </c>
      <c r="AC1299" s="48">
        <f ca="1">IF(AND('Dosage journalier ML1'!$B$6='suivi tunnel'!A1299,'Dosage journalier ML1'!$B$7='suivi tunnel'!B1299),'Dosage journalier ML1'!$B$120,0)</f>
        <v>0</v>
      </c>
      <c r="AD1299" s="49">
        <f ca="1">IF(AND('Dosage journalier ML1'!$B$6='suivi tunnel'!A1299,'Dosage journalier ML1'!$B$7='suivi tunnel'!B1299),'Dosage journalier ML1'!$B$121,0)</f>
        <v>0</v>
      </c>
      <c r="AE1299" s="49">
        <f ca="1">IF(AND('Dosage journalier ML1'!$B$6='suivi tunnel'!A1299,'Dosage journalier ML1'!$B$7='suivi tunnel'!B1299),'Dosage journalier ML1'!$B$122,0)</f>
        <v>0</v>
      </c>
      <c r="AF1299" s="49">
        <f ca="1">IF(AND('Dosage journalier ML1'!$B$6='suivi tunnel'!A1299,'Dosage journalier ML1'!$B$7='suivi tunnel'!B1299),'Dosage journalier ML1'!$B$139,0)</f>
        <v>0</v>
      </c>
      <c r="AG1299" s="49">
        <f t="shared" ca="1" si="143"/>
        <v>0</v>
      </c>
      <c r="AH1299" s="108">
        <f ca="1">IF(AND('Dosage journalier ML1'!$B$6='suivi tunnel'!A1299,'Dosage journalier ML1'!$B$7='suivi tunnel'!B1299),'Dosage journalier ML1'!$B$153,0)</f>
        <v>0</v>
      </c>
      <c r="AJ1299" s="80">
        <f ca="1">IF(AND('Dosage journalier ML1'!$B$6='suivi tunnel'!A1299,'Dosage journalier ML1'!$B$7='suivi tunnel'!B1299),'Dosage journalier ML1'!$B$156,0)</f>
        <v>0</v>
      </c>
      <c r="AK1299" s="56">
        <f ca="1">IF(AND('Dosage journalier ML1'!$B$6='suivi tunnel'!A1299,'Dosage journalier ML1'!$B$7='suivi tunnel'!B1299),'Dosage journalier ML1'!$B$162,0)</f>
        <v>0</v>
      </c>
      <c r="AL1299" s="111">
        <f ca="1">IF(AND('Dosage journalier ML1'!$B$6='suivi tunnel'!A1299,'Dosage journalier ML1'!$B$7='suivi tunnel'!B1299),'Dosage journalier ML1'!$B$126,0)</f>
        <v>0</v>
      </c>
      <c r="AM1299" s="111">
        <f ca="1">IF(AND('Dosage journalier ML1'!$B$6='suivi tunnel'!A1299,'Dosage journalier ML1'!$B$7='suivi tunnel'!B1299),'Dosage journalier ML1'!$B$127,0)</f>
        <v>0</v>
      </c>
      <c r="AN1299" s="60">
        <f t="shared" ca="1" si="136"/>
        <v>0</v>
      </c>
      <c r="AO1299" s="61">
        <f ca="1">IF(AND('Dosage journalier ML1'!$B$6='suivi tunnel'!A1299,'Dosage journalier ML1'!$B$7='suivi tunnel'!B1299),'Dosage journalier ML1'!$B$134,0)</f>
        <v>0</v>
      </c>
      <c r="AS1299" s="151">
        <v>300</v>
      </c>
      <c r="AT1299" s="151">
        <v>400</v>
      </c>
      <c r="AU1299" s="151">
        <v>20</v>
      </c>
      <c r="AV1299" s="151">
        <v>25</v>
      </c>
      <c r="AW1299" s="151">
        <v>7</v>
      </c>
      <c r="AX1299" s="151">
        <v>10</v>
      </c>
      <c r="AY1299" s="151">
        <v>2.7</v>
      </c>
      <c r="AZ1299" s="151">
        <v>3.3</v>
      </c>
      <c r="BA1299" s="151">
        <v>2</v>
      </c>
      <c r="BB1299" s="151">
        <v>2</v>
      </c>
      <c r="BC1299" s="151">
        <v>12</v>
      </c>
      <c r="BD1299" s="151">
        <v>50</v>
      </c>
      <c r="BE1299" s="151">
        <v>100</v>
      </c>
      <c r="BF1299" s="151">
        <v>11</v>
      </c>
      <c r="BG1299" s="151">
        <v>30</v>
      </c>
      <c r="BH1299" s="151">
        <v>50</v>
      </c>
      <c r="BI1299" s="151">
        <v>42</v>
      </c>
      <c r="BJ1299" s="151">
        <v>50</v>
      </c>
      <c r="BK1299" s="151">
        <v>8</v>
      </c>
      <c r="BL1299" s="151">
        <v>12</v>
      </c>
      <c r="BM1299" s="151">
        <v>5</v>
      </c>
      <c r="BN1299" s="151">
        <v>10</v>
      </c>
      <c r="BO1299" s="151">
        <v>36</v>
      </c>
      <c r="BP1299" s="151">
        <v>41</v>
      </c>
      <c r="BQ1299" s="151">
        <v>2.4</v>
      </c>
    </row>
    <row r="1300" spans="1:69" x14ac:dyDescent="0.25">
      <c r="A1300" s="154"/>
      <c r="C1300" s="23">
        <f ca="1">IF(AND('Dosage journalier ML1'!$B$6='suivi tunnel'!A1300,'Dosage journalier ML1'!$B$7='suivi tunnel'!B1300),'Dosage journalier ML1'!$B$27,0)</f>
        <v>0</v>
      </c>
      <c r="D1300" s="11">
        <f ca="1">IF(AND('Dosage journalier ML1'!$B$6='suivi tunnel'!A1300,'Dosage journalier ML1'!$B$7='suivi tunnel'!B1300),'Dosage journalier ML1'!$B$29,0)</f>
        <v>0</v>
      </c>
      <c r="E1300" s="11">
        <f t="shared" ca="1" si="137"/>
        <v>0</v>
      </c>
      <c r="F1300" s="11">
        <f t="shared" ca="1" si="142"/>
        <v>0</v>
      </c>
      <c r="G1300" s="11">
        <f ca="1">IF(AND('Dosage journalier ML1'!$B$6='suivi tunnel'!A1300,'Dosage journalier ML1'!$B$7='suivi tunnel'!B1300),'Dosage journalier ML1'!$B$23,0)</f>
        <v>0</v>
      </c>
      <c r="H1300" s="11">
        <f ca="1">IF(AND('Dosage journalier ML1'!$B$6='suivi tunnel'!A1300,'Dosage journalier ML1'!$B$7='suivi tunnel'!B1300),'Dosage journalier ML1'!$B$22,0)</f>
        <v>0</v>
      </c>
      <c r="I1300" s="11">
        <f ca="1">IF(AND('Dosage journalier ML1'!$B$6='suivi tunnel'!A1300,'Dosage journalier ML1'!$B$7='suivi tunnel'!B1300),'Dosage journalier ML1'!$B$38,0)</f>
        <v>0</v>
      </c>
      <c r="J1300" s="11">
        <f ca="1">IF(AND('Dosage journalier ML1'!$B$6='suivi tunnel'!A1300,'Dosage journalier ML1'!$B$7='suivi tunnel'!B1300),'Dosage journalier ML1'!$B$39,0)</f>
        <v>0</v>
      </c>
      <c r="L1300" s="24">
        <f ca="1">IF(AND('Dosage journalier ML1'!$B$6='suivi tunnel'!A1300,'Dosage journalier ML1'!$B$7='suivi tunnel'!B1300),'Dosage journalier ML1'!$B$24,0)</f>
        <v>0</v>
      </c>
      <c r="M1300" s="6">
        <f ca="1">IF(AND('Dosage journalier ML1'!$B$6='suivi tunnel'!A1300,'Dosage journalier ML1'!$B$7='suivi tunnel'!B1300),'Dosage journalier ML1'!$B$46,0)</f>
        <v>0</v>
      </c>
      <c r="N1300" s="104">
        <f ca="1">IF(AND('Dosage journalier ML1'!$B$6='suivi tunnel'!A1300,'Dosage journalier ML1'!$B$7='suivi tunnel'!B1300),'Dosage journalier ML1'!$B$59,0)</f>
        <v>0</v>
      </c>
      <c r="O1300" s="114">
        <f ca="1">IF(AND('Dosage journalier ML1'!$B$6='suivi tunnel'!A1300,'Dosage journalier ML1'!$B$7='suivi tunnel'!B1300),'Dosage journalier ML1'!$B$69,0)</f>
        <v>0</v>
      </c>
      <c r="P1300" s="25">
        <f t="shared" ca="1" si="140"/>
        <v>0</v>
      </c>
      <c r="Q1300" s="25">
        <f t="shared" ca="1" si="141"/>
        <v>0</v>
      </c>
      <c r="R1300" s="26">
        <f ca="1">IF(AND('Dosage journalier ML1'!$B$6='suivi tunnel'!A1300,'Dosage journalier ML1'!$B$7='suivi tunnel'!B1300),'Dosage journalier ML1'!$B$55,0)</f>
        <v>0</v>
      </c>
      <c r="S1300" s="26">
        <f ca="1">IF(AND('Dosage journalier ML1'!$B$6='suivi tunnel'!A1300,'Dosage journalier ML1'!$B$7='suivi tunnel'!B1300),'Dosage journalier ML1'!$B$54,0)</f>
        <v>0</v>
      </c>
      <c r="T1300" s="26">
        <f ca="1">IF(AND('Dosage journalier ML1'!$B$6='suivi tunnel'!A1300,'Dosage journalier ML1'!$B$7='suivi tunnel'!B1300),'Dosage journalier ML1'!$B$75,0)</f>
        <v>0</v>
      </c>
      <c r="U1300" s="121">
        <f t="shared" ca="1" si="139"/>
        <v>0</v>
      </c>
      <c r="V1300" s="38">
        <f ca="1">IF(AND('Dosage journalier ML1'!$B$6='suivi tunnel'!A1300,'Dosage journalier ML1'!$B$7='suivi tunnel'!B1300),'Dosage journalier ML1'!$B$56,0)</f>
        <v>0</v>
      </c>
      <c r="W1300" s="126">
        <f t="shared" ca="1" si="144"/>
        <v>0</v>
      </c>
      <c r="X1300" s="150">
        <f ca="1">IF(AND('Dosage journalier ML1'!$B$6='suivi tunnel'!A1300,'Dosage journalier ML1'!$B$7='suivi tunnel'!B1300),'Dosage journalier ML1'!$C$87,0)</f>
        <v>0</v>
      </c>
      <c r="Y1300" s="40">
        <f ca="1">IF(AND('Dosage journalier ML1'!$B$6='suivi tunnel'!A1300,'Dosage journalier ML1'!$B$7='suivi tunnel'!B1300),'Dosage journalier ML1'!$C$93,0)</f>
        <v>0</v>
      </c>
      <c r="Z1300" s="40">
        <f ca="1">IF(AND('Dosage journalier ML1'!$B$6='suivi tunnel'!A1300,'Dosage journalier ML1'!$B$7='suivi tunnel'!B1300),'Dosage journalier ML1'!$C$100,0)</f>
        <v>0</v>
      </c>
      <c r="AA1300" s="40">
        <f ca="1">IF(AND('Dosage journalier ML1'!$B$6='suivi tunnel'!A1300,'Dosage journalier ML1'!$B$7='suivi tunnel'!B1300),'Dosage journalier ML1'!$C$109,0)</f>
        <v>0</v>
      </c>
      <c r="AB1300" s="41">
        <f ca="1">IF(AND('Dosage journalier ML1'!$B$6='suivi tunnel'!A1300,'Dosage journalier ML1'!$B$7='suivi tunnel'!B1300),'Dosage journalier ML1'!$C$114,0)</f>
        <v>0</v>
      </c>
      <c r="AC1300" s="48">
        <f ca="1">IF(AND('Dosage journalier ML1'!$B$6='suivi tunnel'!A1300,'Dosage journalier ML1'!$B$7='suivi tunnel'!B1300),'Dosage journalier ML1'!$B$120,0)</f>
        <v>0</v>
      </c>
      <c r="AD1300" s="49">
        <f ca="1">IF(AND('Dosage journalier ML1'!$B$6='suivi tunnel'!A1300,'Dosage journalier ML1'!$B$7='suivi tunnel'!B1300),'Dosage journalier ML1'!$B$121,0)</f>
        <v>0</v>
      </c>
      <c r="AE1300" s="49">
        <f ca="1">IF(AND('Dosage journalier ML1'!$B$6='suivi tunnel'!A1300,'Dosage journalier ML1'!$B$7='suivi tunnel'!B1300),'Dosage journalier ML1'!$B$122,0)</f>
        <v>0</v>
      </c>
      <c r="AF1300" s="49">
        <f ca="1">IF(AND('Dosage journalier ML1'!$B$6='suivi tunnel'!A1300,'Dosage journalier ML1'!$B$7='suivi tunnel'!B1300),'Dosage journalier ML1'!$B$139,0)</f>
        <v>0</v>
      </c>
      <c r="AG1300" s="49">
        <f t="shared" ca="1" si="143"/>
        <v>0</v>
      </c>
      <c r="AH1300" s="108">
        <f ca="1">IF(AND('Dosage journalier ML1'!$B$6='suivi tunnel'!A1300,'Dosage journalier ML1'!$B$7='suivi tunnel'!B1300),'Dosage journalier ML1'!$B$153,0)</f>
        <v>0</v>
      </c>
      <c r="AJ1300" s="80">
        <f ca="1">IF(AND('Dosage journalier ML1'!$B$6='suivi tunnel'!A1300,'Dosage journalier ML1'!$B$7='suivi tunnel'!B1300),'Dosage journalier ML1'!$B$156,0)</f>
        <v>0</v>
      </c>
      <c r="AK1300" s="56">
        <f ca="1">IF(AND('Dosage journalier ML1'!$B$6='suivi tunnel'!A1300,'Dosage journalier ML1'!$B$7='suivi tunnel'!B1300),'Dosage journalier ML1'!$B$162,0)</f>
        <v>0</v>
      </c>
      <c r="AL1300" s="111">
        <f ca="1">IF(AND('Dosage journalier ML1'!$B$6='suivi tunnel'!A1300,'Dosage journalier ML1'!$B$7='suivi tunnel'!B1300),'Dosage journalier ML1'!$B$126,0)</f>
        <v>0</v>
      </c>
      <c r="AM1300" s="111">
        <f ca="1">IF(AND('Dosage journalier ML1'!$B$6='suivi tunnel'!A1300,'Dosage journalier ML1'!$B$7='suivi tunnel'!B1300),'Dosage journalier ML1'!$B$127,0)</f>
        <v>0</v>
      </c>
      <c r="AN1300" s="60">
        <f t="shared" ca="1" si="136"/>
        <v>0</v>
      </c>
      <c r="AO1300" s="61">
        <f ca="1">IF(AND('Dosage journalier ML1'!$B$6='suivi tunnel'!A1300,'Dosage journalier ML1'!$B$7='suivi tunnel'!B1300),'Dosage journalier ML1'!$B$134,0)</f>
        <v>0</v>
      </c>
      <c r="AS1300" s="151">
        <v>300</v>
      </c>
      <c r="AT1300" s="151">
        <v>400</v>
      </c>
      <c r="AU1300" s="151">
        <v>20</v>
      </c>
      <c r="AV1300" s="151">
        <v>25</v>
      </c>
      <c r="AW1300" s="151">
        <v>7</v>
      </c>
      <c r="AX1300" s="151">
        <v>10</v>
      </c>
      <c r="AY1300" s="151">
        <v>2.7</v>
      </c>
      <c r="AZ1300" s="151">
        <v>3.3</v>
      </c>
      <c r="BA1300" s="151">
        <v>2</v>
      </c>
      <c r="BB1300" s="151">
        <v>2</v>
      </c>
      <c r="BC1300" s="151">
        <v>12</v>
      </c>
      <c r="BD1300" s="151">
        <v>50</v>
      </c>
      <c r="BE1300" s="151">
        <v>100</v>
      </c>
      <c r="BF1300" s="151">
        <v>11</v>
      </c>
      <c r="BG1300" s="151">
        <v>30</v>
      </c>
      <c r="BH1300" s="151">
        <v>50</v>
      </c>
      <c r="BI1300" s="151">
        <v>42</v>
      </c>
      <c r="BJ1300" s="151">
        <v>50</v>
      </c>
      <c r="BK1300" s="151">
        <v>8</v>
      </c>
      <c r="BL1300" s="151">
        <v>12</v>
      </c>
      <c r="BM1300" s="151">
        <v>5</v>
      </c>
      <c r="BN1300" s="151">
        <v>10</v>
      </c>
      <c r="BO1300" s="151">
        <v>36</v>
      </c>
      <c r="BP1300" s="151">
        <v>41</v>
      </c>
      <c r="BQ1300" s="151">
        <v>2.4</v>
      </c>
    </row>
    <row r="1301" spans="1:69" x14ac:dyDescent="0.25">
      <c r="A1301" s="154"/>
      <c r="C1301" s="23">
        <f ca="1">IF(AND('Dosage journalier ML1'!$B$6='suivi tunnel'!A1301,'Dosage journalier ML1'!$B$7='suivi tunnel'!B1301),'Dosage journalier ML1'!$B$27,0)</f>
        <v>0</v>
      </c>
      <c r="D1301" s="11">
        <f ca="1">IF(AND('Dosage journalier ML1'!$B$6='suivi tunnel'!A1301,'Dosage journalier ML1'!$B$7='suivi tunnel'!B1301),'Dosage journalier ML1'!$B$29,0)</f>
        <v>0</v>
      </c>
      <c r="E1301" s="11">
        <f t="shared" ca="1" si="137"/>
        <v>0</v>
      </c>
      <c r="F1301" s="11">
        <f t="shared" ca="1" si="142"/>
        <v>0</v>
      </c>
      <c r="G1301" s="11">
        <f ca="1">IF(AND('Dosage journalier ML1'!$B$6='suivi tunnel'!A1301,'Dosage journalier ML1'!$B$7='suivi tunnel'!B1301),'Dosage journalier ML1'!$B$23,0)</f>
        <v>0</v>
      </c>
      <c r="H1301" s="11">
        <f ca="1">IF(AND('Dosage journalier ML1'!$B$6='suivi tunnel'!A1301,'Dosage journalier ML1'!$B$7='suivi tunnel'!B1301),'Dosage journalier ML1'!$B$22,0)</f>
        <v>0</v>
      </c>
      <c r="I1301" s="11">
        <f ca="1">IF(AND('Dosage journalier ML1'!$B$6='suivi tunnel'!A1301,'Dosage journalier ML1'!$B$7='suivi tunnel'!B1301),'Dosage journalier ML1'!$B$38,0)</f>
        <v>0</v>
      </c>
      <c r="J1301" s="11">
        <f ca="1">IF(AND('Dosage journalier ML1'!$B$6='suivi tunnel'!A1301,'Dosage journalier ML1'!$B$7='suivi tunnel'!B1301),'Dosage journalier ML1'!$B$39,0)</f>
        <v>0</v>
      </c>
      <c r="L1301" s="24">
        <f ca="1">IF(AND('Dosage journalier ML1'!$B$6='suivi tunnel'!A1301,'Dosage journalier ML1'!$B$7='suivi tunnel'!B1301),'Dosage journalier ML1'!$B$24,0)</f>
        <v>0</v>
      </c>
      <c r="M1301" s="6">
        <f ca="1">IF(AND('Dosage journalier ML1'!$B$6='suivi tunnel'!A1301,'Dosage journalier ML1'!$B$7='suivi tunnel'!B1301),'Dosage journalier ML1'!$B$46,0)</f>
        <v>0</v>
      </c>
      <c r="N1301" s="104">
        <f ca="1">IF(AND('Dosage journalier ML1'!$B$6='suivi tunnel'!A1301,'Dosage journalier ML1'!$B$7='suivi tunnel'!B1301),'Dosage journalier ML1'!$B$59,0)</f>
        <v>0</v>
      </c>
      <c r="O1301" s="114">
        <f ca="1">IF(AND('Dosage journalier ML1'!$B$6='suivi tunnel'!A1301,'Dosage journalier ML1'!$B$7='suivi tunnel'!B1301),'Dosage journalier ML1'!$B$69,0)</f>
        <v>0</v>
      </c>
      <c r="P1301" s="25">
        <f t="shared" ca="1" si="140"/>
        <v>0</v>
      </c>
      <c r="Q1301" s="25">
        <f t="shared" ca="1" si="141"/>
        <v>0</v>
      </c>
      <c r="R1301" s="26">
        <f ca="1">IF(AND('Dosage journalier ML1'!$B$6='suivi tunnel'!A1301,'Dosage journalier ML1'!$B$7='suivi tunnel'!B1301),'Dosage journalier ML1'!$B$55,0)</f>
        <v>0</v>
      </c>
      <c r="S1301" s="26">
        <f ca="1">IF(AND('Dosage journalier ML1'!$B$6='suivi tunnel'!A1301,'Dosage journalier ML1'!$B$7='suivi tunnel'!B1301),'Dosage journalier ML1'!$B$54,0)</f>
        <v>0</v>
      </c>
      <c r="T1301" s="26">
        <f ca="1">IF(AND('Dosage journalier ML1'!$B$6='suivi tunnel'!A1301,'Dosage journalier ML1'!$B$7='suivi tunnel'!B1301),'Dosage journalier ML1'!$B$75,0)</f>
        <v>0</v>
      </c>
      <c r="U1301" s="121">
        <f t="shared" ca="1" si="139"/>
        <v>0</v>
      </c>
      <c r="V1301" s="38">
        <f ca="1">IF(AND('Dosage journalier ML1'!$B$6='suivi tunnel'!A1301,'Dosage journalier ML1'!$B$7='suivi tunnel'!B1301),'Dosage journalier ML1'!$B$56,0)</f>
        <v>0</v>
      </c>
      <c r="W1301" s="126">
        <f t="shared" ca="1" si="144"/>
        <v>0</v>
      </c>
      <c r="X1301" s="150">
        <f ca="1">IF(AND('Dosage journalier ML1'!$B$6='suivi tunnel'!A1301,'Dosage journalier ML1'!$B$7='suivi tunnel'!B1301),'Dosage journalier ML1'!$C$87,0)</f>
        <v>0</v>
      </c>
      <c r="Y1301" s="40">
        <f ca="1">IF(AND('Dosage journalier ML1'!$B$6='suivi tunnel'!A1301,'Dosage journalier ML1'!$B$7='suivi tunnel'!B1301),'Dosage journalier ML1'!$C$93,0)</f>
        <v>0</v>
      </c>
      <c r="Z1301" s="40">
        <f ca="1">IF(AND('Dosage journalier ML1'!$B$6='suivi tunnel'!A1301,'Dosage journalier ML1'!$B$7='suivi tunnel'!B1301),'Dosage journalier ML1'!$C$100,0)</f>
        <v>0</v>
      </c>
      <c r="AA1301" s="40">
        <f ca="1">IF(AND('Dosage journalier ML1'!$B$6='suivi tunnel'!A1301,'Dosage journalier ML1'!$B$7='suivi tunnel'!B1301),'Dosage journalier ML1'!$C$109,0)</f>
        <v>0</v>
      </c>
      <c r="AB1301" s="41">
        <f ca="1">IF(AND('Dosage journalier ML1'!$B$6='suivi tunnel'!A1301,'Dosage journalier ML1'!$B$7='suivi tunnel'!B1301),'Dosage journalier ML1'!$C$114,0)</f>
        <v>0</v>
      </c>
      <c r="AC1301" s="48">
        <f ca="1">IF(AND('Dosage journalier ML1'!$B$6='suivi tunnel'!A1301,'Dosage journalier ML1'!$B$7='suivi tunnel'!B1301),'Dosage journalier ML1'!$B$120,0)</f>
        <v>0</v>
      </c>
      <c r="AD1301" s="49">
        <f ca="1">IF(AND('Dosage journalier ML1'!$B$6='suivi tunnel'!A1301,'Dosage journalier ML1'!$B$7='suivi tunnel'!B1301),'Dosage journalier ML1'!$B$121,0)</f>
        <v>0</v>
      </c>
      <c r="AE1301" s="49">
        <f ca="1">IF(AND('Dosage journalier ML1'!$B$6='suivi tunnel'!A1301,'Dosage journalier ML1'!$B$7='suivi tunnel'!B1301),'Dosage journalier ML1'!$B$122,0)</f>
        <v>0</v>
      </c>
      <c r="AF1301" s="49">
        <f ca="1">IF(AND('Dosage journalier ML1'!$B$6='suivi tunnel'!A1301,'Dosage journalier ML1'!$B$7='suivi tunnel'!B1301),'Dosage journalier ML1'!$B$139,0)</f>
        <v>0</v>
      </c>
      <c r="AG1301" s="49">
        <f t="shared" ca="1" si="143"/>
        <v>0</v>
      </c>
      <c r="AH1301" s="108">
        <f ca="1">IF(AND('Dosage journalier ML1'!$B$6='suivi tunnel'!A1301,'Dosage journalier ML1'!$B$7='suivi tunnel'!B1301),'Dosage journalier ML1'!$B$153,0)</f>
        <v>0</v>
      </c>
      <c r="AJ1301" s="80">
        <f ca="1">IF(AND('Dosage journalier ML1'!$B$6='suivi tunnel'!A1301,'Dosage journalier ML1'!$B$7='suivi tunnel'!B1301),'Dosage journalier ML1'!$B$156,0)</f>
        <v>0</v>
      </c>
      <c r="AK1301" s="56">
        <f ca="1">IF(AND('Dosage journalier ML1'!$B$6='suivi tunnel'!A1301,'Dosage journalier ML1'!$B$7='suivi tunnel'!B1301),'Dosage journalier ML1'!$B$162,0)</f>
        <v>0</v>
      </c>
      <c r="AL1301" s="111">
        <f ca="1">IF(AND('Dosage journalier ML1'!$B$6='suivi tunnel'!A1301,'Dosage journalier ML1'!$B$7='suivi tunnel'!B1301),'Dosage journalier ML1'!$B$126,0)</f>
        <v>0</v>
      </c>
      <c r="AM1301" s="111">
        <f ca="1">IF(AND('Dosage journalier ML1'!$B$6='suivi tunnel'!A1301,'Dosage journalier ML1'!$B$7='suivi tunnel'!B1301),'Dosage journalier ML1'!$B$127,0)</f>
        <v>0</v>
      </c>
      <c r="AN1301" s="60">
        <f t="shared" ca="1" si="136"/>
        <v>0</v>
      </c>
      <c r="AO1301" s="61">
        <f ca="1">IF(AND('Dosage journalier ML1'!$B$6='suivi tunnel'!A1301,'Dosage journalier ML1'!$B$7='suivi tunnel'!B1301),'Dosage journalier ML1'!$B$134,0)</f>
        <v>0</v>
      </c>
      <c r="AS1301" s="151">
        <v>300</v>
      </c>
      <c r="AT1301" s="151">
        <v>400</v>
      </c>
      <c r="AU1301" s="151">
        <v>20</v>
      </c>
      <c r="AV1301" s="151">
        <v>25</v>
      </c>
      <c r="AW1301" s="151">
        <v>7</v>
      </c>
      <c r="AX1301" s="151">
        <v>10</v>
      </c>
      <c r="AY1301" s="151">
        <v>2.7</v>
      </c>
      <c r="AZ1301" s="151">
        <v>3.3</v>
      </c>
      <c r="BA1301" s="151">
        <v>2</v>
      </c>
      <c r="BB1301" s="151">
        <v>2</v>
      </c>
      <c r="BC1301" s="151">
        <v>12</v>
      </c>
      <c r="BD1301" s="151">
        <v>50</v>
      </c>
      <c r="BE1301" s="151">
        <v>100</v>
      </c>
      <c r="BF1301" s="151">
        <v>11</v>
      </c>
      <c r="BG1301" s="151">
        <v>30</v>
      </c>
      <c r="BH1301" s="151">
        <v>50</v>
      </c>
      <c r="BI1301" s="151">
        <v>42</v>
      </c>
      <c r="BJ1301" s="151">
        <v>50</v>
      </c>
      <c r="BK1301" s="151">
        <v>8</v>
      </c>
      <c r="BL1301" s="151">
        <v>12</v>
      </c>
      <c r="BM1301" s="151">
        <v>5</v>
      </c>
      <c r="BN1301" s="151">
        <v>10</v>
      </c>
      <c r="BO1301" s="151">
        <v>36</v>
      </c>
      <c r="BP1301" s="151">
        <v>41</v>
      </c>
      <c r="BQ1301" s="151">
        <v>2.4</v>
      </c>
    </row>
    <row r="1302" spans="1:69" x14ac:dyDescent="0.25">
      <c r="A1302" s="154"/>
      <c r="C1302" s="23">
        <f ca="1">IF(AND('Dosage journalier ML1'!$B$6='suivi tunnel'!A1302,'Dosage journalier ML1'!$B$7='suivi tunnel'!B1302),'Dosage journalier ML1'!$B$27,0)</f>
        <v>0</v>
      </c>
      <c r="D1302" s="11">
        <f ca="1">IF(AND('Dosage journalier ML1'!$B$6='suivi tunnel'!A1302,'Dosage journalier ML1'!$B$7='suivi tunnel'!B1302),'Dosage journalier ML1'!$B$29,0)</f>
        <v>0</v>
      </c>
      <c r="E1302" s="11">
        <f t="shared" ca="1" si="137"/>
        <v>0</v>
      </c>
      <c r="F1302" s="11">
        <f t="shared" ca="1" si="142"/>
        <v>0</v>
      </c>
      <c r="G1302" s="11">
        <f ca="1">IF(AND('Dosage journalier ML1'!$B$6='suivi tunnel'!A1302,'Dosage journalier ML1'!$B$7='suivi tunnel'!B1302),'Dosage journalier ML1'!$B$23,0)</f>
        <v>0</v>
      </c>
      <c r="H1302" s="11">
        <f ca="1">IF(AND('Dosage journalier ML1'!$B$6='suivi tunnel'!A1302,'Dosage journalier ML1'!$B$7='suivi tunnel'!B1302),'Dosage journalier ML1'!$B$22,0)</f>
        <v>0</v>
      </c>
      <c r="I1302" s="11">
        <f ca="1">IF(AND('Dosage journalier ML1'!$B$6='suivi tunnel'!A1302,'Dosage journalier ML1'!$B$7='suivi tunnel'!B1302),'Dosage journalier ML1'!$B$38,0)</f>
        <v>0</v>
      </c>
      <c r="J1302" s="11">
        <f ca="1">IF(AND('Dosage journalier ML1'!$B$6='suivi tunnel'!A1302,'Dosage journalier ML1'!$B$7='suivi tunnel'!B1302),'Dosage journalier ML1'!$B$39,0)</f>
        <v>0</v>
      </c>
      <c r="L1302" s="24">
        <f ca="1">IF(AND('Dosage journalier ML1'!$B$6='suivi tunnel'!A1302,'Dosage journalier ML1'!$B$7='suivi tunnel'!B1302),'Dosage journalier ML1'!$B$24,0)</f>
        <v>0</v>
      </c>
      <c r="M1302" s="6">
        <f ca="1">IF(AND('Dosage journalier ML1'!$B$6='suivi tunnel'!A1302,'Dosage journalier ML1'!$B$7='suivi tunnel'!B1302),'Dosage journalier ML1'!$B$46,0)</f>
        <v>0</v>
      </c>
      <c r="N1302" s="104">
        <f ca="1">IF(AND('Dosage journalier ML1'!$B$6='suivi tunnel'!A1302,'Dosage journalier ML1'!$B$7='suivi tunnel'!B1302),'Dosage journalier ML1'!$B$59,0)</f>
        <v>0</v>
      </c>
      <c r="O1302" s="114">
        <f ca="1">IF(AND('Dosage journalier ML1'!$B$6='suivi tunnel'!A1302,'Dosage journalier ML1'!$B$7='suivi tunnel'!B1302),'Dosage journalier ML1'!$B$69,0)</f>
        <v>0</v>
      </c>
      <c r="P1302" s="25">
        <f t="shared" ca="1" si="140"/>
        <v>0</v>
      </c>
      <c r="Q1302" s="25">
        <f t="shared" ca="1" si="141"/>
        <v>0</v>
      </c>
      <c r="R1302" s="26">
        <f ca="1">IF(AND('Dosage journalier ML1'!$B$6='suivi tunnel'!A1302,'Dosage journalier ML1'!$B$7='suivi tunnel'!B1302),'Dosage journalier ML1'!$B$55,0)</f>
        <v>0</v>
      </c>
      <c r="S1302" s="26">
        <f ca="1">IF(AND('Dosage journalier ML1'!$B$6='suivi tunnel'!A1302,'Dosage journalier ML1'!$B$7='suivi tunnel'!B1302),'Dosage journalier ML1'!$B$54,0)</f>
        <v>0</v>
      </c>
      <c r="T1302" s="26">
        <f ca="1">IF(AND('Dosage journalier ML1'!$B$6='suivi tunnel'!A1302,'Dosage journalier ML1'!$B$7='suivi tunnel'!B1302),'Dosage journalier ML1'!$B$75,0)</f>
        <v>0</v>
      </c>
      <c r="U1302" s="121">
        <f t="shared" ca="1" si="139"/>
        <v>0</v>
      </c>
      <c r="V1302" s="38">
        <f ca="1">IF(AND('Dosage journalier ML1'!$B$6='suivi tunnel'!A1302,'Dosage journalier ML1'!$B$7='suivi tunnel'!B1302),'Dosage journalier ML1'!$B$56,0)</f>
        <v>0</v>
      </c>
      <c r="W1302" s="126">
        <f t="shared" ca="1" si="144"/>
        <v>0</v>
      </c>
      <c r="X1302" s="150">
        <f ca="1">IF(AND('Dosage journalier ML1'!$B$6='suivi tunnel'!A1302,'Dosage journalier ML1'!$B$7='suivi tunnel'!B1302),'Dosage journalier ML1'!$C$87,0)</f>
        <v>0</v>
      </c>
      <c r="Y1302" s="40">
        <f ca="1">IF(AND('Dosage journalier ML1'!$B$6='suivi tunnel'!A1302,'Dosage journalier ML1'!$B$7='suivi tunnel'!B1302),'Dosage journalier ML1'!$C$93,0)</f>
        <v>0</v>
      </c>
      <c r="Z1302" s="40">
        <f ca="1">IF(AND('Dosage journalier ML1'!$B$6='suivi tunnel'!A1302,'Dosage journalier ML1'!$B$7='suivi tunnel'!B1302),'Dosage journalier ML1'!$C$100,0)</f>
        <v>0</v>
      </c>
      <c r="AA1302" s="40">
        <f ca="1">IF(AND('Dosage journalier ML1'!$B$6='suivi tunnel'!A1302,'Dosage journalier ML1'!$B$7='suivi tunnel'!B1302),'Dosage journalier ML1'!$C$109,0)</f>
        <v>0</v>
      </c>
      <c r="AB1302" s="41">
        <f ca="1">IF(AND('Dosage journalier ML1'!$B$6='suivi tunnel'!A1302,'Dosage journalier ML1'!$B$7='suivi tunnel'!B1302),'Dosage journalier ML1'!$C$114,0)</f>
        <v>0</v>
      </c>
      <c r="AC1302" s="48">
        <f ca="1">IF(AND('Dosage journalier ML1'!$B$6='suivi tunnel'!A1302,'Dosage journalier ML1'!$B$7='suivi tunnel'!B1302),'Dosage journalier ML1'!$B$120,0)</f>
        <v>0</v>
      </c>
      <c r="AD1302" s="49">
        <f ca="1">IF(AND('Dosage journalier ML1'!$B$6='suivi tunnel'!A1302,'Dosage journalier ML1'!$B$7='suivi tunnel'!B1302),'Dosage journalier ML1'!$B$121,0)</f>
        <v>0</v>
      </c>
      <c r="AE1302" s="49">
        <f ca="1">IF(AND('Dosage journalier ML1'!$B$6='suivi tunnel'!A1302,'Dosage journalier ML1'!$B$7='suivi tunnel'!B1302),'Dosage journalier ML1'!$B$122,0)</f>
        <v>0</v>
      </c>
      <c r="AF1302" s="49">
        <f ca="1">IF(AND('Dosage journalier ML1'!$B$6='suivi tunnel'!A1302,'Dosage journalier ML1'!$B$7='suivi tunnel'!B1302),'Dosage journalier ML1'!$B$139,0)</f>
        <v>0</v>
      </c>
      <c r="AG1302" s="49">
        <f t="shared" ca="1" si="143"/>
        <v>0</v>
      </c>
      <c r="AH1302" s="108">
        <f ca="1">IF(AND('Dosage journalier ML1'!$B$6='suivi tunnel'!A1302,'Dosage journalier ML1'!$B$7='suivi tunnel'!B1302),'Dosage journalier ML1'!$B$153,0)</f>
        <v>0</v>
      </c>
      <c r="AJ1302" s="80">
        <f ca="1">IF(AND('Dosage journalier ML1'!$B$6='suivi tunnel'!A1302,'Dosage journalier ML1'!$B$7='suivi tunnel'!B1302),'Dosage journalier ML1'!$B$156,0)</f>
        <v>0</v>
      </c>
      <c r="AK1302" s="56">
        <f ca="1">IF(AND('Dosage journalier ML1'!$B$6='suivi tunnel'!A1302,'Dosage journalier ML1'!$B$7='suivi tunnel'!B1302),'Dosage journalier ML1'!$B$162,0)</f>
        <v>0</v>
      </c>
      <c r="AL1302" s="111">
        <f ca="1">IF(AND('Dosage journalier ML1'!$B$6='suivi tunnel'!A1302,'Dosage journalier ML1'!$B$7='suivi tunnel'!B1302),'Dosage journalier ML1'!$B$126,0)</f>
        <v>0</v>
      </c>
      <c r="AM1302" s="111">
        <f ca="1">IF(AND('Dosage journalier ML1'!$B$6='suivi tunnel'!A1302,'Dosage journalier ML1'!$B$7='suivi tunnel'!B1302),'Dosage journalier ML1'!$B$127,0)</f>
        <v>0</v>
      </c>
      <c r="AN1302" s="60">
        <f t="shared" ref="AN1302:AN1365" ca="1" si="145">(AL1302-AM1302)/0.04136*1000</f>
        <v>0</v>
      </c>
      <c r="AO1302" s="61">
        <f ca="1">IF(AND('Dosage journalier ML1'!$B$6='suivi tunnel'!A1302,'Dosage journalier ML1'!$B$7='suivi tunnel'!B1302),'Dosage journalier ML1'!$B$134,0)</f>
        <v>0</v>
      </c>
      <c r="AS1302" s="151">
        <v>300</v>
      </c>
      <c r="AT1302" s="151">
        <v>400</v>
      </c>
      <c r="AU1302" s="151">
        <v>20</v>
      </c>
      <c r="AV1302" s="151">
        <v>25</v>
      </c>
      <c r="AW1302" s="151">
        <v>7</v>
      </c>
      <c r="AX1302" s="151">
        <v>10</v>
      </c>
      <c r="AY1302" s="151">
        <v>2.7</v>
      </c>
      <c r="AZ1302" s="151">
        <v>3.3</v>
      </c>
      <c r="BA1302" s="151">
        <v>2</v>
      </c>
      <c r="BB1302" s="151">
        <v>2</v>
      </c>
      <c r="BC1302" s="151">
        <v>12</v>
      </c>
      <c r="BD1302" s="151">
        <v>50</v>
      </c>
      <c r="BE1302" s="151">
        <v>100</v>
      </c>
      <c r="BF1302" s="151">
        <v>11</v>
      </c>
      <c r="BG1302" s="151">
        <v>30</v>
      </c>
      <c r="BH1302" s="151">
        <v>50</v>
      </c>
      <c r="BI1302" s="151">
        <v>42</v>
      </c>
      <c r="BJ1302" s="151">
        <v>50</v>
      </c>
      <c r="BK1302" s="151">
        <v>8</v>
      </c>
      <c r="BL1302" s="151">
        <v>12</v>
      </c>
      <c r="BM1302" s="151">
        <v>5</v>
      </c>
      <c r="BN1302" s="151">
        <v>10</v>
      </c>
      <c r="BO1302" s="151">
        <v>36</v>
      </c>
      <c r="BP1302" s="151">
        <v>41</v>
      </c>
      <c r="BQ1302" s="151">
        <v>2.4</v>
      </c>
    </row>
    <row r="1303" spans="1:69" x14ac:dyDescent="0.25">
      <c r="A1303" s="154"/>
      <c r="C1303" s="23">
        <f ca="1">IF(AND('Dosage journalier ML1'!$B$6='suivi tunnel'!A1303,'Dosage journalier ML1'!$B$7='suivi tunnel'!B1303),'Dosage journalier ML1'!$B$27,0)</f>
        <v>0</v>
      </c>
      <c r="D1303" s="11">
        <f ca="1">IF(AND('Dosage journalier ML1'!$B$6='suivi tunnel'!A1303,'Dosage journalier ML1'!$B$7='suivi tunnel'!B1303),'Dosage journalier ML1'!$B$29,0)</f>
        <v>0</v>
      </c>
      <c r="E1303" s="11">
        <f t="shared" ca="1" si="137"/>
        <v>0</v>
      </c>
      <c r="F1303" s="11">
        <f t="shared" ca="1" si="142"/>
        <v>0</v>
      </c>
      <c r="G1303" s="11">
        <f ca="1">IF(AND('Dosage journalier ML1'!$B$6='suivi tunnel'!A1303,'Dosage journalier ML1'!$B$7='suivi tunnel'!B1303),'Dosage journalier ML1'!$B$23,0)</f>
        <v>0</v>
      </c>
      <c r="H1303" s="11">
        <f ca="1">IF(AND('Dosage journalier ML1'!$B$6='suivi tunnel'!A1303,'Dosage journalier ML1'!$B$7='suivi tunnel'!B1303),'Dosage journalier ML1'!$B$22,0)</f>
        <v>0</v>
      </c>
      <c r="I1303" s="11">
        <f ca="1">IF(AND('Dosage journalier ML1'!$B$6='suivi tunnel'!A1303,'Dosage journalier ML1'!$B$7='suivi tunnel'!B1303),'Dosage journalier ML1'!$B$38,0)</f>
        <v>0</v>
      </c>
      <c r="J1303" s="11">
        <f ca="1">IF(AND('Dosage journalier ML1'!$B$6='suivi tunnel'!A1303,'Dosage journalier ML1'!$B$7='suivi tunnel'!B1303),'Dosage journalier ML1'!$B$39,0)</f>
        <v>0</v>
      </c>
      <c r="L1303" s="24">
        <f ca="1">IF(AND('Dosage journalier ML1'!$B$6='suivi tunnel'!A1303,'Dosage journalier ML1'!$B$7='suivi tunnel'!B1303),'Dosage journalier ML1'!$B$24,0)</f>
        <v>0</v>
      </c>
      <c r="M1303" s="6">
        <f ca="1">IF(AND('Dosage journalier ML1'!$B$6='suivi tunnel'!A1303,'Dosage journalier ML1'!$B$7='suivi tunnel'!B1303),'Dosage journalier ML1'!$B$46,0)</f>
        <v>0</v>
      </c>
      <c r="N1303" s="104">
        <f ca="1">IF(AND('Dosage journalier ML1'!$B$6='suivi tunnel'!A1303,'Dosage journalier ML1'!$B$7='suivi tunnel'!B1303),'Dosage journalier ML1'!$B$59,0)</f>
        <v>0</v>
      </c>
      <c r="O1303" s="114">
        <f ca="1">IF(AND('Dosage journalier ML1'!$B$6='suivi tunnel'!A1303,'Dosage journalier ML1'!$B$7='suivi tunnel'!B1303),'Dosage journalier ML1'!$B$69,0)</f>
        <v>0</v>
      </c>
      <c r="P1303" s="25">
        <f t="shared" ca="1" si="140"/>
        <v>0</v>
      </c>
      <c r="Q1303" s="25">
        <f t="shared" ca="1" si="141"/>
        <v>0</v>
      </c>
      <c r="R1303" s="26">
        <f ca="1">IF(AND('Dosage journalier ML1'!$B$6='suivi tunnel'!A1303,'Dosage journalier ML1'!$B$7='suivi tunnel'!B1303),'Dosage journalier ML1'!$B$55,0)</f>
        <v>0</v>
      </c>
      <c r="S1303" s="26">
        <f ca="1">IF(AND('Dosage journalier ML1'!$B$6='suivi tunnel'!A1303,'Dosage journalier ML1'!$B$7='suivi tunnel'!B1303),'Dosage journalier ML1'!$B$54,0)</f>
        <v>0</v>
      </c>
      <c r="T1303" s="26">
        <f ca="1">IF(AND('Dosage journalier ML1'!$B$6='suivi tunnel'!A1303,'Dosage journalier ML1'!$B$7='suivi tunnel'!B1303),'Dosage journalier ML1'!$B$75,0)</f>
        <v>0</v>
      </c>
      <c r="U1303" s="121">
        <f t="shared" ca="1" si="139"/>
        <v>0</v>
      </c>
      <c r="V1303" s="38">
        <f ca="1">IF(AND('Dosage journalier ML1'!$B$6='suivi tunnel'!A1303,'Dosage journalier ML1'!$B$7='suivi tunnel'!B1303),'Dosage journalier ML1'!$B$56,0)</f>
        <v>0</v>
      </c>
      <c r="W1303" s="126">
        <f t="shared" ca="1" si="144"/>
        <v>0</v>
      </c>
      <c r="X1303" s="150">
        <f ca="1">IF(AND('Dosage journalier ML1'!$B$6='suivi tunnel'!A1303,'Dosage journalier ML1'!$B$7='suivi tunnel'!B1303),'Dosage journalier ML1'!$C$87,0)</f>
        <v>0</v>
      </c>
      <c r="Y1303" s="40">
        <f ca="1">IF(AND('Dosage journalier ML1'!$B$6='suivi tunnel'!A1303,'Dosage journalier ML1'!$B$7='suivi tunnel'!B1303),'Dosage journalier ML1'!$C$93,0)</f>
        <v>0</v>
      </c>
      <c r="Z1303" s="40">
        <f ca="1">IF(AND('Dosage journalier ML1'!$B$6='suivi tunnel'!A1303,'Dosage journalier ML1'!$B$7='suivi tunnel'!B1303),'Dosage journalier ML1'!$C$100,0)</f>
        <v>0</v>
      </c>
      <c r="AA1303" s="40">
        <f ca="1">IF(AND('Dosage journalier ML1'!$B$6='suivi tunnel'!A1303,'Dosage journalier ML1'!$B$7='suivi tunnel'!B1303),'Dosage journalier ML1'!$C$109,0)</f>
        <v>0</v>
      </c>
      <c r="AB1303" s="41">
        <f ca="1">IF(AND('Dosage journalier ML1'!$B$6='suivi tunnel'!A1303,'Dosage journalier ML1'!$B$7='suivi tunnel'!B1303),'Dosage journalier ML1'!$C$114,0)</f>
        <v>0</v>
      </c>
      <c r="AC1303" s="48">
        <f ca="1">IF(AND('Dosage journalier ML1'!$B$6='suivi tunnel'!A1303,'Dosage journalier ML1'!$B$7='suivi tunnel'!B1303),'Dosage journalier ML1'!$B$120,0)</f>
        <v>0</v>
      </c>
      <c r="AD1303" s="49">
        <f ca="1">IF(AND('Dosage journalier ML1'!$B$6='suivi tunnel'!A1303,'Dosage journalier ML1'!$B$7='suivi tunnel'!B1303),'Dosage journalier ML1'!$B$121,0)</f>
        <v>0</v>
      </c>
      <c r="AE1303" s="49">
        <f ca="1">IF(AND('Dosage journalier ML1'!$B$6='suivi tunnel'!A1303,'Dosage journalier ML1'!$B$7='suivi tunnel'!B1303),'Dosage journalier ML1'!$B$122,0)</f>
        <v>0</v>
      </c>
      <c r="AF1303" s="49">
        <f ca="1">IF(AND('Dosage journalier ML1'!$B$6='suivi tunnel'!A1303,'Dosage journalier ML1'!$B$7='suivi tunnel'!B1303),'Dosage journalier ML1'!$B$139,0)</f>
        <v>0</v>
      </c>
      <c r="AG1303" s="49">
        <f t="shared" ca="1" si="143"/>
        <v>0</v>
      </c>
      <c r="AH1303" s="108">
        <f ca="1">IF(AND('Dosage journalier ML1'!$B$6='suivi tunnel'!A1303,'Dosage journalier ML1'!$B$7='suivi tunnel'!B1303),'Dosage journalier ML1'!$B$153,0)</f>
        <v>0</v>
      </c>
      <c r="AJ1303" s="80">
        <f ca="1">IF(AND('Dosage journalier ML1'!$B$6='suivi tunnel'!A1303,'Dosage journalier ML1'!$B$7='suivi tunnel'!B1303),'Dosage journalier ML1'!$B$156,0)</f>
        <v>0</v>
      </c>
      <c r="AK1303" s="56">
        <f ca="1">IF(AND('Dosage journalier ML1'!$B$6='suivi tunnel'!A1303,'Dosage journalier ML1'!$B$7='suivi tunnel'!B1303),'Dosage journalier ML1'!$B$162,0)</f>
        <v>0</v>
      </c>
      <c r="AL1303" s="111">
        <f ca="1">IF(AND('Dosage journalier ML1'!$B$6='suivi tunnel'!A1303,'Dosage journalier ML1'!$B$7='suivi tunnel'!B1303),'Dosage journalier ML1'!$B$126,0)</f>
        <v>0</v>
      </c>
      <c r="AM1303" s="111">
        <f ca="1">IF(AND('Dosage journalier ML1'!$B$6='suivi tunnel'!A1303,'Dosage journalier ML1'!$B$7='suivi tunnel'!B1303),'Dosage journalier ML1'!$B$127,0)</f>
        <v>0</v>
      </c>
      <c r="AN1303" s="60">
        <f t="shared" ca="1" si="145"/>
        <v>0</v>
      </c>
      <c r="AO1303" s="61">
        <f ca="1">IF(AND('Dosage journalier ML1'!$B$6='suivi tunnel'!A1303,'Dosage journalier ML1'!$B$7='suivi tunnel'!B1303),'Dosage journalier ML1'!$B$134,0)</f>
        <v>0</v>
      </c>
      <c r="AS1303" s="151">
        <v>300</v>
      </c>
      <c r="AT1303" s="151">
        <v>400</v>
      </c>
      <c r="AU1303" s="151">
        <v>20</v>
      </c>
      <c r="AV1303" s="151">
        <v>25</v>
      </c>
      <c r="AW1303" s="151">
        <v>7</v>
      </c>
      <c r="AX1303" s="151">
        <v>10</v>
      </c>
      <c r="AY1303" s="151">
        <v>2.7</v>
      </c>
      <c r="AZ1303" s="151">
        <v>3.3</v>
      </c>
      <c r="BA1303" s="151">
        <v>2</v>
      </c>
      <c r="BB1303" s="151">
        <v>2</v>
      </c>
      <c r="BC1303" s="151">
        <v>12</v>
      </c>
      <c r="BD1303" s="151">
        <v>50</v>
      </c>
      <c r="BE1303" s="151">
        <v>100</v>
      </c>
      <c r="BF1303" s="151">
        <v>11</v>
      </c>
      <c r="BG1303" s="151">
        <v>30</v>
      </c>
      <c r="BH1303" s="151">
        <v>50</v>
      </c>
      <c r="BI1303" s="151">
        <v>42</v>
      </c>
      <c r="BJ1303" s="151">
        <v>50</v>
      </c>
      <c r="BK1303" s="151">
        <v>8</v>
      </c>
      <c r="BL1303" s="151">
        <v>12</v>
      </c>
      <c r="BM1303" s="151">
        <v>5</v>
      </c>
      <c r="BN1303" s="151">
        <v>10</v>
      </c>
      <c r="BO1303" s="151">
        <v>36</v>
      </c>
      <c r="BP1303" s="151">
        <v>41</v>
      </c>
      <c r="BQ1303" s="151">
        <v>2.4</v>
      </c>
    </row>
    <row r="1304" spans="1:69" x14ac:dyDescent="0.25">
      <c r="A1304" s="154"/>
      <c r="C1304" s="23">
        <f ca="1">IF(AND('Dosage journalier ML1'!$B$6='suivi tunnel'!A1304,'Dosage journalier ML1'!$B$7='suivi tunnel'!B1304),'Dosage journalier ML1'!$B$27,0)</f>
        <v>0</v>
      </c>
      <c r="D1304" s="11">
        <f ca="1">IF(AND('Dosage journalier ML1'!$B$6='suivi tunnel'!A1304,'Dosage journalier ML1'!$B$7='suivi tunnel'!B1304),'Dosage journalier ML1'!$B$29,0)</f>
        <v>0</v>
      </c>
      <c r="E1304" s="11">
        <f t="shared" ca="1" si="137"/>
        <v>0</v>
      </c>
      <c r="F1304" s="11">
        <f t="shared" ca="1" si="142"/>
        <v>0</v>
      </c>
      <c r="G1304" s="11">
        <f ca="1">IF(AND('Dosage journalier ML1'!$B$6='suivi tunnel'!A1304,'Dosage journalier ML1'!$B$7='suivi tunnel'!B1304),'Dosage journalier ML1'!$B$23,0)</f>
        <v>0</v>
      </c>
      <c r="H1304" s="11">
        <f ca="1">IF(AND('Dosage journalier ML1'!$B$6='suivi tunnel'!A1304,'Dosage journalier ML1'!$B$7='suivi tunnel'!B1304),'Dosage journalier ML1'!$B$22,0)</f>
        <v>0</v>
      </c>
      <c r="I1304" s="11">
        <f ca="1">IF(AND('Dosage journalier ML1'!$B$6='suivi tunnel'!A1304,'Dosage journalier ML1'!$B$7='suivi tunnel'!B1304),'Dosage journalier ML1'!$B$38,0)</f>
        <v>0</v>
      </c>
      <c r="J1304" s="11">
        <f ca="1">IF(AND('Dosage journalier ML1'!$B$6='suivi tunnel'!A1304,'Dosage journalier ML1'!$B$7='suivi tunnel'!B1304),'Dosage journalier ML1'!$B$39,0)</f>
        <v>0</v>
      </c>
      <c r="L1304" s="24">
        <f ca="1">IF(AND('Dosage journalier ML1'!$B$6='suivi tunnel'!A1304,'Dosage journalier ML1'!$B$7='suivi tunnel'!B1304),'Dosage journalier ML1'!$B$24,0)</f>
        <v>0</v>
      </c>
      <c r="M1304" s="6">
        <f ca="1">IF(AND('Dosage journalier ML1'!$B$6='suivi tunnel'!A1304,'Dosage journalier ML1'!$B$7='suivi tunnel'!B1304),'Dosage journalier ML1'!$B$46,0)</f>
        <v>0</v>
      </c>
      <c r="N1304" s="104">
        <f ca="1">IF(AND('Dosage journalier ML1'!$B$6='suivi tunnel'!A1304,'Dosage journalier ML1'!$B$7='suivi tunnel'!B1304),'Dosage journalier ML1'!$B$59,0)</f>
        <v>0</v>
      </c>
      <c r="O1304" s="114">
        <f ca="1">IF(AND('Dosage journalier ML1'!$B$6='suivi tunnel'!A1304,'Dosage journalier ML1'!$B$7='suivi tunnel'!B1304),'Dosage journalier ML1'!$B$69,0)</f>
        <v>0</v>
      </c>
      <c r="P1304" s="25">
        <f t="shared" ca="1" si="140"/>
        <v>0</v>
      </c>
      <c r="Q1304" s="25">
        <f t="shared" ca="1" si="141"/>
        <v>0</v>
      </c>
      <c r="R1304" s="26">
        <f ca="1">IF(AND('Dosage journalier ML1'!$B$6='suivi tunnel'!A1304,'Dosage journalier ML1'!$B$7='suivi tunnel'!B1304),'Dosage journalier ML1'!$B$55,0)</f>
        <v>0</v>
      </c>
      <c r="S1304" s="26">
        <f ca="1">IF(AND('Dosage journalier ML1'!$B$6='suivi tunnel'!A1304,'Dosage journalier ML1'!$B$7='suivi tunnel'!B1304),'Dosage journalier ML1'!$B$54,0)</f>
        <v>0</v>
      </c>
      <c r="T1304" s="26">
        <f ca="1">IF(AND('Dosage journalier ML1'!$B$6='suivi tunnel'!A1304,'Dosage journalier ML1'!$B$7='suivi tunnel'!B1304),'Dosage journalier ML1'!$B$75,0)</f>
        <v>0</v>
      </c>
      <c r="U1304" s="121">
        <f t="shared" ca="1" si="139"/>
        <v>0</v>
      </c>
      <c r="V1304" s="38">
        <f ca="1">IF(AND('Dosage journalier ML1'!$B$6='suivi tunnel'!A1304,'Dosage journalier ML1'!$B$7='suivi tunnel'!B1304),'Dosage journalier ML1'!$B$56,0)</f>
        <v>0</v>
      </c>
      <c r="W1304" s="126">
        <f t="shared" ca="1" si="144"/>
        <v>0</v>
      </c>
      <c r="X1304" s="150">
        <f ca="1">IF(AND('Dosage journalier ML1'!$B$6='suivi tunnel'!A1304,'Dosage journalier ML1'!$B$7='suivi tunnel'!B1304),'Dosage journalier ML1'!$C$87,0)</f>
        <v>0</v>
      </c>
      <c r="Y1304" s="40">
        <f ca="1">IF(AND('Dosage journalier ML1'!$B$6='suivi tunnel'!A1304,'Dosage journalier ML1'!$B$7='suivi tunnel'!B1304),'Dosage journalier ML1'!$C$93,0)</f>
        <v>0</v>
      </c>
      <c r="Z1304" s="40">
        <f ca="1">IF(AND('Dosage journalier ML1'!$B$6='suivi tunnel'!A1304,'Dosage journalier ML1'!$B$7='suivi tunnel'!B1304),'Dosage journalier ML1'!$C$100,0)</f>
        <v>0</v>
      </c>
      <c r="AA1304" s="40">
        <f ca="1">IF(AND('Dosage journalier ML1'!$B$6='suivi tunnel'!A1304,'Dosage journalier ML1'!$B$7='suivi tunnel'!B1304),'Dosage journalier ML1'!$C$109,0)</f>
        <v>0</v>
      </c>
      <c r="AB1304" s="41">
        <f ca="1">IF(AND('Dosage journalier ML1'!$B$6='suivi tunnel'!A1304,'Dosage journalier ML1'!$B$7='suivi tunnel'!B1304),'Dosage journalier ML1'!$C$114,0)</f>
        <v>0</v>
      </c>
      <c r="AC1304" s="48">
        <f ca="1">IF(AND('Dosage journalier ML1'!$B$6='suivi tunnel'!A1304,'Dosage journalier ML1'!$B$7='suivi tunnel'!B1304),'Dosage journalier ML1'!$B$120,0)</f>
        <v>0</v>
      </c>
      <c r="AD1304" s="49">
        <f ca="1">IF(AND('Dosage journalier ML1'!$B$6='suivi tunnel'!A1304,'Dosage journalier ML1'!$B$7='suivi tunnel'!B1304),'Dosage journalier ML1'!$B$121,0)</f>
        <v>0</v>
      </c>
      <c r="AE1304" s="49">
        <f ca="1">IF(AND('Dosage journalier ML1'!$B$6='suivi tunnel'!A1304,'Dosage journalier ML1'!$B$7='suivi tunnel'!B1304),'Dosage journalier ML1'!$B$122,0)</f>
        <v>0</v>
      </c>
      <c r="AF1304" s="49">
        <f ca="1">IF(AND('Dosage journalier ML1'!$B$6='suivi tunnel'!A1304,'Dosage journalier ML1'!$B$7='suivi tunnel'!B1304),'Dosage journalier ML1'!$B$139,0)</f>
        <v>0</v>
      </c>
      <c r="AG1304" s="49">
        <f t="shared" ca="1" si="143"/>
        <v>0</v>
      </c>
      <c r="AH1304" s="108">
        <f ca="1">IF(AND('Dosage journalier ML1'!$B$6='suivi tunnel'!A1304,'Dosage journalier ML1'!$B$7='suivi tunnel'!B1304),'Dosage journalier ML1'!$B$153,0)</f>
        <v>0</v>
      </c>
      <c r="AJ1304" s="80">
        <f ca="1">IF(AND('Dosage journalier ML1'!$B$6='suivi tunnel'!A1304,'Dosage journalier ML1'!$B$7='suivi tunnel'!B1304),'Dosage journalier ML1'!$B$156,0)</f>
        <v>0</v>
      </c>
      <c r="AK1304" s="56">
        <f ca="1">IF(AND('Dosage journalier ML1'!$B$6='suivi tunnel'!A1304,'Dosage journalier ML1'!$B$7='suivi tunnel'!B1304),'Dosage journalier ML1'!$B$162,0)</f>
        <v>0</v>
      </c>
      <c r="AL1304" s="111">
        <f ca="1">IF(AND('Dosage journalier ML1'!$B$6='suivi tunnel'!A1304,'Dosage journalier ML1'!$B$7='suivi tunnel'!B1304),'Dosage journalier ML1'!$B$126,0)</f>
        <v>0</v>
      </c>
      <c r="AM1304" s="111">
        <f ca="1">IF(AND('Dosage journalier ML1'!$B$6='suivi tunnel'!A1304,'Dosage journalier ML1'!$B$7='suivi tunnel'!B1304),'Dosage journalier ML1'!$B$127,0)</f>
        <v>0</v>
      </c>
      <c r="AN1304" s="60">
        <f t="shared" ca="1" si="145"/>
        <v>0</v>
      </c>
      <c r="AO1304" s="61">
        <f ca="1">IF(AND('Dosage journalier ML1'!$B$6='suivi tunnel'!A1304,'Dosage journalier ML1'!$B$7='suivi tunnel'!B1304),'Dosage journalier ML1'!$B$134,0)</f>
        <v>0</v>
      </c>
      <c r="AS1304" s="151">
        <v>300</v>
      </c>
      <c r="AT1304" s="151">
        <v>400</v>
      </c>
      <c r="AU1304" s="151">
        <v>20</v>
      </c>
      <c r="AV1304" s="151">
        <v>25</v>
      </c>
      <c r="AW1304" s="151">
        <v>7</v>
      </c>
      <c r="AX1304" s="151">
        <v>10</v>
      </c>
      <c r="AY1304" s="151">
        <v>2.7</v>
      </c>
      <c r="AZ1304" s="151">
        <v>3.3</v>
      </c>
      <c r="BA1304" s="151">
        <v>2</v>
      </c>
      <c r="BB1304" s="151">
        <v>2</v>
      </c>
      <c r="BC1304" s="151">
        <v>12</v>
      </c>
      <c r="BD1304" s="151">
        <v>50</v>
      </c>
      <c r="BE1304" s="151">
        <v>100</v>
      </c>
      <c r="BF1304" s="151">
        <v>11</v>
      </c>
      <c r="BG1304" s="151">
        <v>30</v>
      </c>
      <c r="BH1304" s="151">
        <v>50</v>
      </c>
      <c r="BI1304" s="151">
        <v>42</v>
      </c>
      <c r="BJ1304" s="151">
        <v>50</v>
      </c>
      <c r="BK1304" s="151">
        <v>8</v>
      </c>
      <c r="BL1304" s="151">
        <v>12</v>
      </c>
      <c r="BM1304" s="151">
        <v>5</v>
      </c>
      <c r="BN1304" s="151">
        <v>10</v>
      </c>
      <c r="BO1304" s="151">
        <v>36</v>
      </c>
      <c r="BP1304" s="151">
        <v>41</v>
      </c>
      <c r="BQ1304" s="151">
        <v>2.4</v>
      </c>
    </row>
    <row r="1305" spans="1:69" x14ac:dyDescent="0.25">
      <c r="A1305" s="154"/>
      <c r="C1305" s="23">
        <f ca="1">IF(AND('Dosage journalier ML1'!$B$6='suivi tunnel'!A1305,'Dosage journalier ML1'!$B$7='suivi tunnel'!B1305),'Dosage journalier ML1'!$B$27,0)</f>
        <v>0</v>
      </c>
      <c r="D1305" s="11">
        <f ca="1">IF(AND('Dosage journalier ML1'!$B$6='suivi tunnel'!A1305,'Dosage journalier ML1'!$B$7='suivi tunnel'!B1305),'Dosage journalier ML1'!$B$29,0)</f>
        <v>0</v>
      </c>
      <c r="E1305" s="11">
        <f t="shared" ref="E1305:E1327" ca="1" si="146">(C1305-D1305/3)*15</f>
        <v>0</v>
      </c>
      <c r="F1305" s="11">
        <f t="shared" ca="1" si="142"/>
        <v>0</v>
      </c>
      <c r="G1305" s="11">
        <f ca="1">IF(AND('Dosage journalier ML1'!$B$6='suivi tunnel'!A1305,'Dosage journalier ML1'!$B$7='suivi tunnel'!B1305),'Dosage journalier ML1'!$B$23,0)</f>
        <v>0</v>
      </c>
      <c r="H1305" s="11">
        <f ca="1">IF(AND('Dosage journalier ML1'!$B$6='suivi tunnel'!A1305,'Dosage journalier ML1'!$B$7='suivi tunnel'!B1305),'Dosage journalier ML1'!$B$22,0)</f>
        <v>0</v>
      </c>
      <c r="I1305" s="11">
        <f ca="1">IF(AND('Dosage journalier ML1'!$B$6='suivi tunnel'!A1305,'Dosage journalier ML1'!$B$7='suivi tunnel'!B1305),'Dosage journalier ML1'!$B$38,0)</f>
        <v>0</v>
      </c>
      <c r="J1305" s="11">
        <f ca="1">IF(AND('Dosage journalier ML1'!$B$6='suivi tunnel'!A1305,'Dosage journalier ML1'!$B$7='suivi tunnel'!B1305),'Dosage journalier ML1'!$B$39,0)</f>
        <v>0</v>
      </c>
      <c r="L1305" s="24">
        <f ca="1">IF(AND('Dosage journalier ML1'!$B$6='suivi tunnel'!A1305,'Dosage journalier ML1'!$B$7='suivi tunnel'!B1305),'Dosage journalier ML1'!$B$24,0)</f>
        <v>0</v>
      </c>
      <c r="M1305" s="6">
        <f ca="1">IF(AND('Dosage journalier ML1'!$B$6='suivi tunnel'!A1305,'Dosage journalier ML1'!$B$7='suivi tunnel'!B1305),'Dosage journalier ML1'!$B$46,0)</f>
        <v>0</v>
      </c>
      <c r="N1305" s="104">
        <f ca="1">IF(AND('Dosage journalier ML1'!$B$6='suivi tunnel'!A1305,'Dosage journalier ML1'!$B$7='suivi tunnel'!B1305),'Dosage journalier ML1'!$B$59,0)</f>
        <v>0</v>
      </c>
      <c r="O1305" s="114">
        <f ca="1">IF(AND('Dosage journalier ML1'!$B$6='suivi tunnel'!A1305,'Dosage journalier ML1'!$B$7='suivi tunnel'!B1305),'Dosage journalier ML1'!$B$69,0)</f>
        <v>0</v>
      </c>
      <c r="P1305" s="25">
        <f t="shared" ca="1" si="140"/>
        <v>0</v>
      </c>
      <c r="Q1305" s="25">
        <f t="shared" ca="1" si="141"/>
        <v>0</v>
      </c>
      <c r="R1305" s="26">
        <f ca="1">IF(AND('Dosage journalier ML1'!$B$6='suivi tunnel'!A1305,'Dosage journalier ML1'!$B$7='suivi tunnel'!B1305),'Dosage journalier ML1'!$B$55,0)</f>
        <v>0</v>
      </c>
      <c r="S1305" s="26">
        <f ca="1">IF(AND('Dosage journalier ML1'!$B$6='suivi tunnel'!A1305,'Dosage journalier ML1'!$B$7='suivi tunnel'!B1305),'Dosage journalier ML1'!$B$54,0)</f>
        <v>0</v>
      </c>
      <c r="T1305" s="26">
        <f ca="1">IF(AND('Dosage journalier ML1'!$B$6='suivi tunnel'!A1305,'Dosage journalier ML1'!$B$7='suivi tunnel'!B1305),'Dosage journalier ML1'!$B$75,0)</f>
        <v>0</v>
      </c>
      <c r="U1305" s="121">
        <f t="shared" ref="U1305:U1368" ca="1" si="147">(J1305-T1305)/0.012*1.5</f>
        <v>0</v>
      </c>
      <c r="V1305" s="38">
        <f ca="1">IF(AND('Dosage journalier ML1'!$B$6='suivi tunnel'!A1305,'Dosage journalier ML1'!$B$7='suivi tunnel'!B1305),'Dosage journalier ML1'!$B$56,0)</f>
        <v>0</v>
      </c>
      <c r="W1305" s="126">
        <f t="shared" ca="1" si="144"/>
        <v>0</v>
      </c>
      <c r="X1305" s="150">
        <f ca="1">IF(AND('Dosage journalier ML1'!$B$6='suivi tunnel'!A1305,'Dosage journalier ML1'!$B$7='suivi tunnel'!B1305),'Dosage journalier ML1'!$C$87,0)</f>
        <v>0</v>
      </c>
      <c r="Y1305" s="40">
        <f ca="1">IF(AND('Dosage journalier ML1'!$B$6='suivi tunnel'!A1305,'Dosage journalier ML1'!$B$7='suivi tunnel'!B1305),'Dosage journalier ML1'!$C$93,0)</f>
        <v>0</v>
      </c>
      <c r="Z1305" s="40">
        <f ca="1">IF(AND('Dosage journalier ML1'!$B$6='suivi tunnel'!A1305,'Dosage journalier ML1'!$B$7='suivi tunnel'!B1305),'Dosage journalier ML1'!$C$100,0)</f>
        <v>0</v>
      </c>
      <c r="AA1305" s="40">
        <f ca="1">IF(AND('Dosage journalier ML1'!$B$6='suivi tunnel'!A1305,'Dosage journalier ML1'!$B$7='suivi tunnel'!B1305),'Dosage journalier ML1'!$C$109,0)</f>
        <v>0</v>
      </c>
      <c r="AB1305" s="41">
        <f ca="1">IF(AND('Dosage journalier ML1'!$B$6='suivi tunnel'!A1305,'Dosage journalier ML1'!$B$7='suivi tunnel'!B1305),'Dosage journalier ML1'!$C$114,0)</f>
        <v>0</v>
      </c>
      <c r="AC1305" s="48">
        <f ca="1">IF(AND('Dosage journalier ML1'!$B$6='suivi tunnel'!A1305,'Dosage journalier ML1'!$B$7='suivi tunnel'!B1305),'Dosage journalier ML1'!$B$120,0)</f>
        <v>0</v>
      </c>
      <c r="AD1305" s="49">
        <f ca="1">IF(AND('Dosage journalier ML1'!$B$6='suivi tunnel'!A1305,'Dosage journalier ML1'!$B$7='suivi tunnel'!B1305),'Dosage journalier ML1'!$B$121,0)</f>
        <v>0</v>
      </c>
      <c r="AE1305" s="49">
        <f ca="1">IF(AND('Dosage journalier ML1'!$B$6='suivi tunnel'!A1305,'Dosage journalier ML1'!$B$7='suivi tunnel'!B1305),'Dosage journalier ML1'!$B$122,0)</f>
        <v>0</v>
      </c>
      <c r="AF1305" s="49">
        <f ca="1">IF(AND('Dosage journalier ML1'!$B$6='suivi tunnel'!A1305,'Dosage journalier ML1'!$B$7='suivi tunnel'!B1305),'Dosage journalier ML1'!$B$139,0)</f>
        <v>0</v>
      </c>
      <c r="AG1305" s="49">
        <f t="shared" ca="1" si="143"/>
        <v>0</v>
      </c>
      <c r="AH1305" s="108">
        <f ca="1">IF(AND('Dosage journalier ML1'!$B$6='suivi tunnel'!A1305,'Dosage journalier ML1'!$B$7='suivi tunnel'!B1305),'Dosage journalier ML1'!$B$153,0)</f>
        <v>0</v>
      </c>
      <c r="AJ1305" s="80">
        <f ca="1">IF(AND('Dosage journalier ML1'!$B$6='suivi tunnel'!A1305,'Dosage journalier ML1'!$B$7='suivi tunnel'!B1305),'Dosage journalier ML1'!$B$156,0)</f>
        <v>0</v>
      </c>
      <c r="AK1305" s="56">
        <f ca="1">IF(AND('Dosage journalier ML1'!$B$6='suivi tunnel'!A1305,'Dosage journalier ML1'!$B$7='suivi tunnel'!B1305),'Dosage journalier ML1'!$B$162,0)</f>
        <v>0</v>
      </c>
      <c r="AL1305" s="111">
        <f ca="1">IF(AND('Dosage journalier ML1'!$B$6='suivi tunnel'!A1305,'Dosage journalier ML1'!$B$7='suivi tunnel'!B1305),'Dosage journalier ML1'!$B$126,0)</f>
        <v>0</v>
      </c>
      <c r="AM1305" s="111">
        <f ca="1">IF(AND('Dosage journalier ML1'!$B$6='suivi tunnel'!A1305,'Dosage journalier ML1'!$B$7='suivi tunnel'!B1305),'Dosage journalier ML1'!$B$127,0)</f>
        <v>0</v>
      </c>
      <c r="AN1305" s="60">
        <f t="shared" ca="1" si="145"/>
        <v>0</v>
      </c>
      <c r="AO1305" s="61">
        <f ca="1">IF(AND('Dosage journalier ML1'!$B$6='suivi tunnel'!A1305,'Dosage journalier ML1'!$B$7='suivi tunnel'!B1305),'Dosage journalier ML1'!$B$134,0)</f>
        <v>0</v>
      </c>
      <c r="AS1305" s="151">
        <v>300</v>
      </c>
      <c r="AT1305" s="151">
        <v>400</v>
      </c>
      <c r="AU1305" s="151">
        <v>20</v>
      </c>
      <c r="AV1305" s="151">
        <v>25</v>
      </c>
      <c r="AW1305" s="151">
        <v>7</v>
      </c>
      <c r="AX1305" s="151">
        <v>10</v>
      </c>
      <c r="AY1305" s="151">
        <v>2.7</v>
      </c>
      <c r="AZ1305" s="151">
        <v>3.3</v>
      </c>
      <c r="BA1305" s="151">
        <v>2</v>
      </c>
      <c r="BB1305" s="151">
        <v>2</v>
      </c>
      <c r="BC1305" s="151">
        <v>12</v>
      </c>
      <c r="BD1305" s="151">
        <v>50</v>
      </c>
      <c r="BE1305" s="151">
        <v>100</v>
      </c>
      <c r="BF1305" s="151">
        <v>11</v>
      </c>
      <c r="BG1305" s="151">
        <v>30</v>
      </c>
      <c r="BH1305" s="151">
        <v>50</v>
      </c>
      <c r="BI1305" s="151">
        <v>42</v>
      </c>
      <c r="BJ1305" s="151">
        <v>50</v>
      </c>
      <c r="BK1305" s="151">
        <v>8</v>
      </c>
      <c r="BL1305" s="151">
        <v>12</v>
      </c>
      <c r="BM1305" s="151">
        <v>5</v>
      </c>
      <c r="BN1305" s="151">
        <v>10</v>
      </c>
      <c r="BO1305" s="151">
        <v>36</v>
      </c>
      <c r="BP1305" s="151">
        <v>41</v>
      </c>
      <c r="BQ1305" s="151">
        <v>2.4</v>
      </c>
    </row>
    <row r="1306" spans="1:69" x14ac:dyDescent="0.25">
      <c r="A1306" s="154"/>
      <c r="C1306" s="23">
        <f ca="1">IF(AND('Dosage journalier ML1'!$B$6='suivi tunnel'!A1306,'Dosage journalier ML1'!$B$7='suivi tunnel'!B1306),'Dosage journalier ML1'!$B$27,0)</f>
        <v>0</v>
      </c>
      <c r="D1306" s="11">
        <f ca="1">IF(AND('Dosage journalier ML1'!$B$6='suivi tunnel'!A1306,'Dosage journalier ML1'!$B$7='suivi tunnel'!B1306),'Dosage journalier ML1'!$B$29,0)</f>
        <v>0</v>
      </c>
      <c r="E1306" s="11">
        <f t="shared" ca="1" si="146"/>
        <v>0</v>
      </c>
      <c r="F1306" s="11">
        <f t="shared" ca="1" si="142"/>
        <v>0</v>
      </c>
      <c r="G1306" s="11">
        <f ca="1">IF(AND('Dosage journalier ML1'!$B$6='suivi tunnel'!A1306,'Dosage journalier ML1'!$B$7='suivi tunnel'!B1306),'Dosage journalier ML1'!$B$23,0)</f>
        <v>0</v>
      </c>
      <c r="H1306" s="11">
        <f ca="1">IF(AND('Dosage journalier ML1'!$B$6='suivi tunnel'!A1306,'Dosage journalier ML1'!$B$7='suivi tunnel'!B1306),'Dosage journalier ML1'!$B$22,0)</f>
        <v>0</v>
      </c>
      <c r="I1306" s="11">
        <f ca="1">IF(AND('Dosage journalier ML1'!$B$6='suivi tunnel'!A1306,'Dosage journalier ML1'!$B$7='suivi tunnel'!B1306),'Dosage journalier ML1'!$B$38,0)</f>
        <v>0</v>
      </c>
      <c r="J1306" s="11">
        <f ca="1">IF(AND('Dosage journalier ML1'!$B$6='suivi tunnel'!A1306,'Dosage journalier ML1'!$B$7='suivi tunnel'!B1306),'Dosage journalier ML1'!$B$39,0)</f>
        <v>0</v>
      </c>
      <c r="L1306" s="24">
        <f ca="1">IF(AND('Dosage journalier ML1'!$B$6='suivi tunnel'!A1306,'Dosage journalier ML1'!$B$7='suivi tunnel'!B1306),'Dosage journalier ML1'!$B$24,0)</f>
        <v>0</v>
      </c>
      <c r="M1306" s="6">
        <f ca="1">IF(AND('Dosage journalier ML1'!$B$6='suivi tunnel'!A1306,'Dosage journalier ML1'!$B$7='suivi tunnel'!B1306),'Dosage journalier ML1'!$B$46,0)</f>
        <v>0</v>
      </c>
      <c r="N1306" s="104">
        <f ca="1">IF(AND('Dosage journalier ML1'!$B$6='suivi tunnel'!A1306,'Dosage journalier ML1'!$B$7='suivi tunnel'!B1306),'Dosage journalier ML1'!$B$59,0)</f>
        <v>0</v>
      </c>
      <c r="O1306" s="114">
        <f ca="1">IF(AND('Dosage journalier ML1'!$B$6='suivi tunnel'!A1306,'Dosage journalier ML1'!$B$7='suivi tunnel'!B1306),'Dosage journalier ML1'!$B$69,0)</f>
        <v>0</v>
      </c>
      <c r="P1306" s="25">
        <f t="shared" ca="1" si="140"/>
        <v>0</v>
      </c>
      <c r="Q1306" s="25">
        <f t="shared" ca="1" si="141"/>
        <v>0</v>
      </c>
      <c r="R1306" s="26">
        <f ca="1">IF(AND('Dosage journalier ML1'!$B$6='suivi tunnel'!A1306,'Dosage journalier ML1'!$B$7='suivi tunnel'!B1306),'Dosage journalier ML1'!$B$55,0)</f>
        <v>0</v>
      </c>
      <c r="S1306" s="26">
        <f ca="1">IF(AND('Dosage journalier ML1'!$B$6='suivi tunnel'!A1306,'Dosage journalier ML1'!$B$7='suivi tunnel'!B1306),'Dosage journalier ML1'!$B$54,0)</f>
        <v>0</v>
      </c>
      <c r="T1306" s="26">
        <f ca="1">IF(AND('Dosage journalier ML1'!$B$6='suivi tunnel'!A1306,'Dosage journalier ML1'!$B$7='suivi tunnel'!B1306),'Dosage journalier ML1'!$B$75,0)</f>
        <v>0</v>
      </c>
      <c r="U1306" s="121">
        <f t="shared" ca="1" si="147"/>
        <v>0</v>
      </c>
      <c r="V1306" s="38">
        <f ca="1">IF(AND('Dosage journalier ML1'!$B$6='suivi tunnel'!A1306,'Dosage journalier ML1'!$B$7='suivi tunnel'!B1306),'Dosage journalier ML1'!$B$56,0)</f>
        <v>0</v>
      </c>
      <c r="W1306" s="126">
        <f t="shared" ca="1" si="144"/>
        <v>0</v>
      </c>
      <c r="X1306" s="150">
        <f ca="1">IF(AND('Dosage journalier ML1'!$B$6='suivi tunnel'!A1306,'Dosage journalier ML1'!$B$7='suivi tunnel'!B1306),'Dosage journalier ML1'!$C$87,0)</f>
        <v>0</v>
      </c>
      <c r="Y1306" s="40">
        <f ca="1">IF(AND('Dosage journalier ML1'!$B$6='suivi tunnel'!A1306,'Dosage journalier ML1'!$B$7='suivi tunnel'!B1306),'Dosage journalier ML1'!$C$93,0)</f>
        <v>0</v>
      </c>
      <c r="Z1306" s="40">
        <f ca="1">IF(AND('Dosage journalier ML1'!$B$6='suivi tunnel'!A1306,'Dosage journalier ML1'!$B$7='suivi tunnel'!B1306),'Dosage journalier ML1'!$C$100,0)</f>
        <v>0</v>
      </c>
      <c r="AA1306" s="40">
        <f ca="1">IF(AND('Dosage journalier ML1'!$B$6='suivi tunnel'!A1306,'Dosage journalier ML1'!$B$7='suivi tunnel'!B1306),'Dosage journalier ML1'!$C$109,0)</f>
        <v>0</v>
      </c>
      <c r="AB1306" s="41">
        <f ca="1">IF(AND('Dosage journalier ML1'!$B$6='suivi tunnel'!A1306,'Dosage journalier ML1'!$B$7='suivi tunnel'!B1306),'Dosage journalier ML1'!$C$114,0)</f>
        <v>0</v>
      </c>
      <c r="AC1306" s="48">
        <f ca="1">IF(AND('Dosage journalier ML1'!$B$6='suivi tunnel'!A1306,'Dosage journalier ML1'!$B$7='suivi tunnel'!B1306),'Dosage journalier ML1'!$B$120,0)</f>
        <v>0</v>
      </c>
      <c r="AD1306" s="49">
        <f ca="1">IF(AND('Dosage journalier ML1'!$B$6='suivi tunnel'!A1306,'Dosage journalier ML1'!$B$7='suivi tunnel'!B1306),'Dosage journalier ML1'!$B$121,0)</f>
        <v>0</v>
      </c>
      <c r="AE1306" s="49">
        <f ca="1">IF(AND('Dosage journalier ML1'!$B$6='suivi tunnel'!A1306,'Dosage journalier ML1'!$B$7='suivi tunnel'!B1306),'Dosage journalier ML1'!$B$122,0)</f>
        <v>0</v>
      </c>
      <c r="AF1306" s="49">
        <f ca="1">IF(AND('Dosage journalier ML1'!$B$6='suivi tunnel'!A1306,'Dosage journalier ML1'!$B$7='suivi tunnel'!B1306),'Dosage journalier ML1'!$B$139,0)</f>
        <v>0</v>
      </c>
      <c r="AG1306" s="49">
        <f t="shared" ca="1" si="143"/>
        <v>0</v>
      </c>
      <c r="AH1306" s="108">
        <f ca="1">IF(AND('Dosage journalier ML1'!$B$6='suivi tunnel'!A1306,'Dosage journalier ML1'!$B$7='suivi tunnel'!B1306),'Dosage journalier ML1'!$B$153,0)</f>
        <v>0</v>
      </c>
      <c r="AJ1306" s="80">
        <f ca="1">IF(AND('Dosage journalier ML1'!$B$6='suivi tunnel'!A1306,'Dosage journalier ML1'!$B$7='suivi tunnel'!B1306),'Dosage journalier ML1'!$B$156,0)</f>
        <v>0</v>
      </c>
      <c r="AK1306" s="56">
        <f ca="1">IF(AND('Dosage journalier ML1'!$B$6='suivi tunnel'!A1306,'Dosage journalier ML1'!$B$7='suivi tunnel'!B1306),'Dosage journalier ML1'!$B$162,0)</f>
        <v>0</v>
      </c>
      <c r="AL1306" s="111">
        <f ca="1">IF(AND('Dosage journalier ML1'!$B$6='suivi tunnel'!A1306,'Dosage journalier ML1'!$B$7='suivi tunnel'!B1306),'Dosage journalier ML1'!$B$126,0)</f>
        <v>0</v>
      </c>
      <c r="AM1306" s="111">
        <f ca="1">IF(AND('Dosage journalier ML1'!$B$6='suivi tunnel'!A1306,'Dosage journalier ML1'!$B$7='suivi tunnel'!B1306),'Dosage journalier ML1'!$B$127,0)</f>
        <v>0</v>
      </c>
      <c r="AN1306" s="60">
        <f t="shared" ca="1" si="145"/>
        <v>0</v>
      </c>
      <c r="AO1306" s="61">
        <f ca="1">IF(AND('Dosage journalier ML1'!$B$6='suivi tunnel'!A1306,'Dosage journalier ML1'!$B$7='suivi tunnel'!B1306),'Dosage journalier ML1'!$B$134,0)</f>
        <v>0</v>
      </c>
      <c r="AS1306" s="151">
        <v>300</v>
      </c>
      <c r="AT1306" s="151">
        <v>400</v>
      </c>
      <c r="AU1306" s="151">
        <v>20</v>
      </c>
      <c r="AV1306" s="151">
        <v>25</v>
      </c>
      <c r="AW1306" s="151">
        <v>7</v>
      </c>
      <c r="AX1306" s="151">
        <v>10</v>
      </c>
      <c r="AY1306" s="151">
        <v>2.7</v>
      </c>
      <c r="AZ1306" s="151">
        <v>3.3</v>
      </c>
      <c r="BA1306" s="151">
        <v>2</v>
      </c>
      <c r="BB1306" s="151">
        <v>2</v>
      </c>
      <c r="BC1306" s="151">
        <v>12</v>
      </c>
      <c r="BD1306" s="151">
        <v>50</v>
      </c>
      <c r="BE1306" s="151">
        <v>100</v>
      </c>
      <c r="BF1306" s="151">
        <v>11</v>
      </c>
      <c r="BG1306" s="151">
        <v>30</v>
      </c>
      <c r="BH1306" s="151">
        <v>50</v>
      </c>
      <c r="BI1306" s="151">
        <v>42</v>
      </c>
      <c r="BJ1306" s="151">
        <v>50</v>
      </c>
      <c r="BK1306" s="151">
        <v>8</v>
      </c>
      <c r="BL1306" s="151">
        <v>12</v>
      </c>
      <c r="BM1306" s="151">
        <v>5</v>
      </c>
      <c r="BN1306" s="151">
        <v>10</v>
      </c>
      <c r="BO1306" s="151">
        <v>36</v>
      </c>
      <c r="BP1306" s="151">
        <v>41</v>
      </c>
      <c r="BQ1306" s="151">
        <v>2.4</v>
      </c>
    </row>
    <row r="1307" spans="1:69" x14ac:dyDescent="0.25">
      <c r="A1307" s="154"/>
      <c r="C1307" s="23">
        <f ca="1">IF(AND('Dosage journalier ML1'!$B$6='suivi tunnel'!A1307,'Dosage journalier ML1'!$B$7='suivi tunnel'!B1307),'Dosage journalier ML1'!$B$27,0)</f>
        <v>0</v>
      </c>
      <c r="D1307" s="11">
        <f ca="1">IF(AND('Dosage journalier ML1'!$B$6='suivi tunnel'!A1307,'Dosage journalier ML1'!$B$7='suivi tunnel'!B1307),'Dosage journalier ML1'!$B$29,0)</f>
        <v>0</v>
      </c>
      <c r="E1307" s="11">
        <f t="shared" ca="1" si="146"/>
        <v>0</v>
      </c>
      <c r="F1307" s="11">
        <f t="shared" ca="1" si="142"/>
        <v>0</v>
      </c>
      <c r="G1307" s="11">
        <f ca="1">IF(AND('Dosage journalier ML1'!$B$6='suivi tunnel'!A1307,'Dosage journalier ML1'!$B$7='suivi tunnel'!B1307),'Dosage journalier ML1'!$B$23,0)</f>
        <v>0</v>
      </c>
      <c r="H1307" s="11">
        <f ca="1">IF(AND('Dosage journalier ML1'!$B$6='suivi tunnel'!A1307,'Dosage journalier ML1'!$B$7='suivi tunnel'!B1307),'Dosage journalier ML1'!$B$22,0)</f>
        <v>0</v>
      </c>
      <c r="I1307" s="11">
        <f ca="1">IF(AND('Dosage journalier ML1'!$B$6='suivi tunnel'!A1307,'Dosage journalier ML1'!$B$7='suivi tunnel'!B1307),'Dosage journalier ML1'!$B$38,0)</f>
        <v>0</v>
      </c>
      <c r="J1307" s="11">
        <f ca="1">IF(AND('Dosage journalier ML1'!$B$6='suivi tunnel'!A1307,'Dosage journalier ML1'!$B$7='suivi tunnel'!B1307),'Dosage journalier ML1'!$B$39,0)</f>
        <v>0</v>
      </c>
      <c r="L1307" s="24">
        <f ca="1">IF(AND('Dosage journalier ML1'!$B$6='suivi tunnel'!A1307,'Dosage journalier ML1'!$B$7='suivi tunnel'!B1307),'Dosage journalier ML1'!$B$24,0)</f>
        <v>0</v>
      </c>
      <c r="M1307" s="6">
        <f ca="1">IF(AND('Dosage journalier ML1'!$B$6='suivi tunnel'!A1307,'Dosage journalier ML1'!$B$7='suivi tunnel'!B1307),'Dosage journalier ML1'!$B$46,0)</f>
        <v>0</v>
      </c>
      <c r="N1307" s="104">
        <f ca="1">IF(AND('Dosage journalier ML1'!$B$6='suivi tunnel'!A1307,'Dosage journalier ML1'!$B$7='suivi tunnel'!B1307),'Dosage journalier ML1'!$B$59,0)</f>
        <v>0</v>
      </c>
      <c r="O1307" s="114">
        <f ca="1">IF(AND('Dosage journalier ML1'!$B$6='suivi tunnel'!A1307,'Dosage journalier ML1'!$B$7='suivi tunnel'!B1307),'Dosage journalier ML1'!$B$69,0)</f>
        <v>0</v>
      </c>
      <c r="P1307" s="25">
        <f t="shared" ref="P1307:P1370" ca="1" si="148">2.8*N1307</f>
        <v>0</v>
      </c>
      <c r="Q1307" s="25">
        <f t="shared" ref="Q1307:Q1370" ca="1" si="149">(O1307-N1307)*0.2</f>
        <v>0</v>
      </c>
      <c r="R1307" s="26">
        <f ca="1">IF(AND('Dosage journalier ML1'!$B$6='suivi tunnel'!A1307,'Dosage journalier ML1'!$B$7='suivi tunnel'!B1307),'Dosage journalier ML1'!$B$55,0)</f>
        <v>0</v>
      </c>
      <c r="S1307" s="26">
        <f ca="1">IF(AND('Dosage journalier ML1'!$B$6='suivi tunnel'!A1307,'Dosage journalier ML1'!$B$7='suivi tunnel'!B1307),'Dosage journalier ML1'!$B$54,0)</f>
        <v>0</v>
      </c>
      <c r="T1307" s="26">
        <f ca="1">IF(AND('Dosage journalier ML1'!$B$6='suivi tunnel'!A1307,'Dosage journalier ML1'!$B$7='suivi tunnel'!B1307),'Dosage journalier ML1'!$B$75,0)</f>
        <v>0</v>
      </c>
      <c r="U1307" s="121">
        <f t="shared" ca="1" si="147"/>
        <v>0</v>
      </c>
      <c r="V1307" s="38">
        <f ca="1">IF(AND('Dosage journalier ML1'!$B$6='suivi tunnel'!A1307,'Dosage journalier ML1'!$B$7='suivi tunnel'!B1307),'Dosage journalier ML1'!$B$56,0)</f>
        <v>0</v>
      </c>
      <c r="W1307" s="126">
        <f t="shared" ca="1" si="144"/>
        <v>0</v>
      </c>
      <c r="X1307" s="150">
        <f ca="1">IF(AND('Dosage journalier ML1'!$B$6='suivi tunnel'!A1307,'Dosage journalier ML1'!$B$7='suivi tunnel'!B1307),'Dosage journalier ML1'!$C$87,0)</f>
        <v>0</v>
      </c>
      <c r="Y1307" s="40">
        <f ca="1">IF(AND('Dosage journalier ML1'!$B$6='suivi tunnel'!A1307,'Dosage journalier ML1'!$B$7='suivi tunnel'!B1307),'Dosage journalier ML1'!$C$93,0)</f>
        <v>0</v>
      </c>
      <c r="Z1307" s="40">
        <f ca="1">IF(AND('Dosage journalier ML1'!$B$6='suivi tunnel'!A1307,'Dosage journalier ML1'!$B$7='suivi tunnel'!B1307),'Dosage journalier ML1'!$C$100,0)</f>
        <v>0</v>
      </c>
      <c r="AA1307" s="40">
        <f ca="1">IF(AND('Dosage journalier ML1'!$B$6='suivi tunnel'!A1307,'Dosage journalier ML1'!$B$7='suivi tunnel'!B1307),'Dosage journalier ML1'!$C$109,0)</f>
        <v>0</v>
      </c>
      <c r="AB1307" s="41">
        <f ca="1">IF(AND('Dosage journalier ML1'!$B$6='suivi tunnel'!A1307,'Dosage journalier ML1'!$B$7='suivi tunnel'!B1307),'Dosage journalier ML1'!$C$114,0)</f>
        <v>0</v>
      </c>
      <c r="AC1307" s="48">
        <f ca="1">IF(AND('Dosage journalier ML1'!$B$6='suivi tunnel'!A1307,'Dosage journalier ML1'!$B$7='suivi tunnel'!B1307),'Dosage journalier ML1'!$B$120,0)</f>
        <v>0</v>
      </c>
      <c r="AD1307" s="49">
        <f ca="1">IF(AND('Dosage journalier ML1'!$B$6='suivi tunnel'!A1307,'Dosage journalier ML1'!$B$7='suivi tunnel'!B1307),'Dosage journalier ML1'!$B$121,0)</f>
        <v>0</v>
      </c>
      <c r="AE1307" s="49">
        <f ca="1">IF(AND('Dosage journalier ML1'!$B$6='suivi tunnel'!A1307,'Dosage journalier ML1'!$B$7='suivi tunnel'!B1307),'Dosage journalier ML1'!$B$122,0)</f>
        <v>0</v>
      </c>
      <c r="AF1307" s="49">
        <f ca="1">IF(AND('Dosage journalier ML1'!$B$6='suivi tunnel'!A1307,'Dosage journalier ML1'!$B$7='suivi tunnel'!B1307),'Dosage journalier ML1'!$B$139,0)</f>
        <v>0</v>
      </c>
      <c r="AG1307" s="49">
        <f t="shared" ca="1" si="143"/>
        <v>0</v>
      </c>
      <c r="AH1307" s="108">
        <f ca="1">IF(AND('Dosage journalier ML1'!$B$6='suivi tunnel'!A1307,'Dosage journalier ML1'!$B$7='suivi tunnel'!B1307),'Dosage journalier ML1'!$B$153,0)</f>
        <v>0</v>
      </c>
      <c r="AJ1307" s="80">
        <f ca="1">IF(AND('Dosage journalier ML1'!$B$6='suivi tunnel'!A1307,'Dosage journalier ML1'!$B$7='suivi tunnel'!B1307),'Dosage journalier ML1'!$B$156,0)</f>
        <v>0</v>
      </c>
      <c r="AK1307" s="56">
        <f ca="1">IF(AND('Dosage journalier ML1'!$B$6='suivi tunnel'!A1307,'Dosage journalier ML1'!$B$7='suivi tunnel'!B1307),'Dosage journalier ML1'!$B$162,0)</f>
        <v>0</v>
      </c>
      <c r="AL1307" s="111">
        <f ca="1">IF(AND('Dosage journalier ML1'!$B$6='suivi tunnel'!A1307,'Dosage journalier ML1'!$B$7='suivi tunnel'!B1307),'Dosage journalier ML1'!$B$126,0)</f>
        <v>0</v>
      </c>
      <c r="AM1307" s="111">
        <f ca="1">IF(AND('Dosage journalier ML1'!$B$6='suivi tunnel'!A1307,'Dosage journalier ML1'!$B$7='suivi tunnel'!B1307),'Dosage journalier ML1'!$B$127,0)</f>
        <v>0</v>
      </c>
      <c r="AN1307" s="60">
        <f t="shared" ca="1" si="145"/>
        <v>0</v>
      </c>
      <c r="AO1307" s="61">
        <f ca="1">IF(AND('Dosage journalier ML1'!$B$6='suivi tunnel'!A1307,'Dosage journalier ML1'!$B$7='suivi tunnel'!B1307),'Dosage journalier ML1'!$B$134,0)</f>
        <v>0</v>
      </c>
      <c r="AS1307" s="151">
        <v>300</v>
      </c>
      <c r="AT1307" s="151">
        <v>400</v>
      </c>
      <c r="AU1307" s="151">
        <v>20</v>
      </c>
      <c r="AV1307" s="151">
        <v>25</v>
      </c>
      <c r="AW1307" s="151">
        <v>7</v>
      </c>
      <c r="AX1307" s="151">
        <v>10</v>
      </c>
      <c r="AY1307" s="151">
        <v>2.7</v>
      </c>
      <c r="AZ1307" s="151">
        <v>3.3</v>
      </c>
      <c r="BA1307" s="151">
        <v>2</v>
      </c>
      <c r="BB1307" s="151">
        <v>2</v>
      </c>
      <c r="BC1307" s="151">
        <v>12</v>
      </c>
      <c r="BD1307" s="151">
        <v>50</v>
      </c>
      <c r="BE1307" s="151">
        <v>100</v>
      </c>
      <c r="BF1307" s="151">
        <v>11</v>
      </c>
      <c r="BG1307" s="151">
        <v>30</v>
      </c>
      <c r="BH1307" s="151">
        <v>50</v>
      </c>
      <c r="BI1307" s="151">
        <v>42</v>
      </c>
      <c r="BJ1307" s="151">
        <v>50</v>
      </c>
      <c r="BK1307" s="151">
        <v>8</v>
      </c>
      <c r="BL1307" s="151">
        <v>12</v>
      </c>
      <c r="BM1307" s="151">
        <v>5</v>
      </c>
      <c r="BN1307" s="151">
        <v>10</v>
      </c>
      <c r="BO1307" s="151">
        <v>36</v>
      </c>
      <c r="BP1307" s="151">
        <v>41</v>
      </c>
      <c r="BQ1307" s="151">
        <v>2.4</v>
      </c>
    </row>
    <row r="1308" spans="1:69" x14ac:dyDescent="0.25">
      <c r="A1308" s="154"/>
      <c r="C1308" s="23">
        <f ca="1">IF(AND('Dosage journalier ML1'!$B$6='suivi tunnel'!A1308,'Dosage journalier ML1'!$B$7='suivi tunnel'!B1308),'Dosage journalier ML1'!$B$27,0)</f>
        <v>0</v>
      </c>
      <c r="D1308" s="11">
        <f ca="1">IF(AND('Dosage journalier ML1'!$B$6='suivi tunnel'!A1308,'Dosage journalier ML1'!$B$7='suivi tunnel'!B1308),'Dosage journalier ML1'!$B$29,0)</f>
        <v>0</v>
      </c>
      <c r="E1308" s="11">
        <f t="shared" ca="1" si="146"/>
        <v>0</v>
      </c>
      <c r="F1308" s="11">
        <f t="shared" ca="1" si="142"/>
        <v>0</v>
      </c>
      <c r="G1308" s="11">
        <f ca="1">IF(AND('Dosage journalier ML1'!$B$6='suivi tunnel'!A1308,'Dosage journalier ML1'!$B$7='suivi tunnel'!B1308),'Dosage journalier ML1'!$B$23,0)</f>
        <v>0</v>
      </c>
      <c r="H1308" s="11">
        <f ca="1">IF(AND('Dosage journalier ML1'!$B$6='suivi tunnel'!A1308,'Dosage journalier ML1'!$B$7='suivi tunnel'!B1308),'Dosage journalier ML1'!$B$22,0)</f>
        <v>0</v>
      </c>
      <c r="I1308" s="11">
        <f ca="1">IF(AND('Dosage journalier ML1'!$B$6='suivi tunnel'!A1308,'Dosage journalier ML1'!$B$7='suivi tunnel'!B1308),'Dosage journalier ML1'!$B$38,0)</f>
        <v>0</v>
      </c>
      <c r="J1308" s="11">
        <f ca="1">IF(AND('Dosage journalier ML1'!$B$6='suivi tunnel'!A1308,'Dosage journalier ML1'!$B$7='suivi tunnel'!B1308),'Dosage journalier ML1'!$B$39,0)</f>
        <v>0</v>
      </c>
      <c r="L1308" s="24">
        <f ca="1">IF(AND('Dosage journalier ML1'!$B$6='suivi tunnel'!A1308,'Dosage journalier ML1'!$B$7='suivi tunnel'!B1308),'Dosage journalier ML1'!$B$24,0)</f>
        <v>0</v>
      </c>
      <c r="M1308" s="6">
        <f ca="1">IF(AND('Dosage journalier ML1'!$B$6='suivi tunnel'!A1308,'Dosage journalier ML1'!$B$7='suivi tunnel'!B1308),'Dosage journalier ML1'!$B$46,0)</f>
        <v>0</v>
      </c>
      <c r="N1308" s="104">
        <f ca="1">IF(AND('Dosage journalier ML1'!$B$6='suivi tunnel'!A1308,'Dosage journalier ML1'!$B$7='suivi tunnel'!B1308),'Dosage journalier ML1'!$B$59,0)</f>
        <v>0</v>
      </c>
      <c r="O1308" s="114">
        <f ca="1">IF(AND('Dosage journalier ML1'!$B$6='suivi tunnel'!A1308,'Dosage journalier ML1'!$B$7='suivi tunnel'!B1308),'Dosage journalier ML1'!$B$69,0)</f>
        <v>0</v>
      </c>
      <c r="P1308" s="25">
        <f t="shared" ca="1" si="148"/>
        <v>0</v>
      </c>
      <c r="Q1308" s="25">
        <f t="shared" ca="1" si="149"/>
        <v>0</v>
      </c>
      <c r="R1308" s="26">
        <f ca="1">IF(AND('Dosage journalier ML1'!$B$6='suivi tunnel'!A1308,'Dosage journalier ML1'!$B$7='suivi tunnel'!B1308),'Dosage journalier ML1'!$B$55,0)</f>
        <v>0</v>
      </c>
      <c r="S1308" s="26">
        <f ca="1">IF(AND('Dosage journalier ML1'!$B$6='suivi tunnel'!A1308,'Dosage journalier ML1'!$B$7='suivi tunnel'!B1308),'Dosage journalier ML1'!$B$54,0)</f>
        <v>0</v>
      </c>
      <c r="T1308" s="26">
        <f ca="1">IF(AND('Dosage journalier ML1'!$B$6='suivi tunnel'!A1308,'Dosage journalier ML1'!$B$7='suivi tunnel'!B1308),'Dosage journalier ML1'!$B$75,0)</f>
        <v>0</v>
      </c>
      <c r="U1308" s="121">
        <f t="shared" ca="1" si="147"/>
        <v>0</v>
      </c>
      <c r="V1308" s="38">
        <f ca="1">IF(AND('Dosage journalier ML1'!$B$6='suivi tunnel'!A1308,'Dosage journalier ML1'!$B$7='suivi tunnel'!B1308),'Dosage journalier ML1'!$B$56,0)</f>
        <v>0</v>
      </c>
      <c r="W1308" s="126">
        <f t="shared" ca="1" si="144"/>
        <v>0</v>
      </c>
      <c r="X1308" s="150">
        <f ca="1">IF(AND('Dosage journalier ML1'!$B$6='suivi tunnel'!A1308,'Dosage journalier ML1'!$B$7='suivi tunnel'!B1308),'Dosage journalier ML1'!$C$87,0)</f>
        <v>0</v>
      </c>
      <c r="Y1308" s="40">
        <f ca="1">IF(AND('Dosage journalier ML1'!$B$6='suivi tunnel'!A1308,'Dosage journalier ML1'!$B$7='suivi tunnel'!B1308),'Dosage journalier ML1'!$C$93,0)</f>
        <v>0</v>
      </c>
      <c r="Z1308" s="40">
        <f ca="1">IF(AND('Dosage journalier ML1'!$B$6='suivi tunnel'!A1308,'Dosage journalier ML1'!$B$7='suivi tunnel'!B1308),'Dosage journalier ML1'!$C$100,0)</f>
        <v>0</v>
      </c>
      <c r="AA1308" s="40">
        <f ca="1">IF(AND('Dosage journalier ML1'!$B$6='suivi tunnel'!A1308,'Dosage journalier ML1'!$B$7='suivi tunnel'!B1308),'Dosage journalier ML1'!$C$109,0)</f>
        <v>0</v>
      </c>
      <c r="AB1308" s="41">
        <f ca="1">IF(AND('Dosage journalier ML1'!$B$6='suivi tunnel'!A1308,'Dosage journalier ML1'!$B$7='suivi tunnel'!B1308),'Dosage journalier ML1'!$C$114,0)</f>
        <v>0</v>
      </c>
      <c r="AC1308" s="48">
        <f ca="1">IF(AND('Dosage journalier ML1'!$B$6='suivi tunnel'!A1308,'Dosage journalier ML1'!$B$7='suivi tunnel'!B1308),'Dosage journalier ML1'!$B$120,0)</f>
        <v>0</v>
      </c>
      <c r="AD1308" s="49">
        <f ca="1">IF(AND('Dosage journalier ML1'!$B$6='suivi tunnel'!A1308,'Dosage journalier ML1'!$B$7='suivi tunnel'!B1308),'Dosage journalier ML1'!$B$121,0)</f>
        <v>0</v>
      </c>
      <c r="AE1308" s="49">
        <f ca="1">IF(AND('Dosage journalier ML1'!$B$6='suivi tunnel'!A1308,'Dosage journalier ML1'!$B$7='suivi tunnel'!B1308),'Dosage journalier ML1'!$B$122,0)</f>
        <v>0</v>
      </c>
      <c r="AF1308" s="49">
        <f ca="1">IF(AND('Dosage journalier ML1'!$B$6='suivi tunnel'!A1308,'Dosage journalier ML1'!$B$7='suivi tunnel'!B1308),'Dosage journalier ML1'!$B$139,0)</f>
        <v>0</v>
      </c>
      <c r="AG1308" s="49">
        <f t="shared" ca="1" si="143"/>
        <v>0</v>
      </c>
      <c r="AH1308" s="108">
        <f ca="1">IF(AND('Dosage journalier ML1'!$B$6='suivi tunnel'!A1308,'Dosage journalier ML1'!$B$7='suivi tunnel'!B1308),'Dosage journalier ML1'!$B$153,0)</f>
        <v>0</v>
      </c>
      <c r="AJ1308" s="80">
        <f ca="1">IF(AND('Dosage journalier ML1'!$B$6='suivi tunnel'!A1308,'Dosage journalier ML1'!$B$7='suivi tunnel'!B1308),'Dosage journalier ML1'!$B$156,0)</f>
        <v>0</v>
      </c>
      <c r="AK1308" s="56">
        <f ca="1">IF(AND('Dosage journalier ML1'!$B$6='suivi tunnel'!A1308,'Dosage journalier ML1'!$B$7='suivi tunnel'!B1308),'Dosage journalier ML1'!$B$162,0)</f>
        <v>0</v>
      </c>
      <c r="AL1308" s="111">
        <f ca="1">IF(AND('Dosage journalier ML1'!$B$6='suivi tunnel'!A1308,'Dosage journalier ML1'!$B$7='suivi tunnel'!B1308),'Dosage journalier ML1'!$B$126,0)</f>
        <v>0</v>
      </c>
      <c r="AM1308" s="111">
        <f ca="1">IF(AND('Dosage journalier ML1'!$B$6='suivi tunnel'!A1308,'Dosage journalier ML1'!$B$7='suivi tunnel'!B1308),'Dosage journalier ML1'!$B$127,0)</f>
        <v>0</v>
      </c>
      <c r="AN1308" s="60">
        <f t="shared" ca="1" si="145"/>
        <v>0</v>
      </c>
      <c r="AO1308" s="61">
        <f ca="1">IF(AND('Dosage journalier ML1'!$B$6='suivi tunnel'!A1308,'Dosage journalier ML1'!$B$7='suivi tunnel'!B1308),'Dosage journalier ML1'!$B$134,0)</f>
        <v>0</v>
      </c>
      <c r="AS1308" s="151">
        <v>300</v>
      </c>
      <c r="AT1308" s="151">
        <v>400</v>
      </c>
      <c r="AU1308" s="151">
        <v>20</v>
      </c>
      <c r="AV1308" s="151">
        <v>25</v>
      </c>
      <c r="AW1308" s="151">
        <v>7</v>
      </c>
      <c r="AX1308" s="151">
        <v>10</v>
      </c>
      <c r="AY1308" s="151">
        <v>2.7</v>
      </c>
      <c r="AZ1308" s="151">
        <v>3.3</v>
      </c>
      <c r="BA1308" s="151">
        <v>2</v>
      </c>
      <c r="BB1308" s="151">
        <v>2</v>
      </c>
      <c r="BC1308" s="151">
        <v>12</v>
      </c>
      <c r="BD1308" s="151">
        <v>50</v>
      </c>
      <c r="BE1308" s="151">
        <v>100</v>
      </c>
      <c r="BF1308" s="151">
        <v>11</v>
      </c>
      <c r="BG1308" s="151">
        <v>30</v>
      </c>
      <c r="BH1308" s="151">
        <v>50</v>
      </c>
      <c r="BI1308" s="151">
        <v>42</v>
      </c>
      <c r="BJ1308" s="151">
        <v>50</v>
      </c>
      <c r="BK1308" s="151">
        <v>8</v>
      </c>
      <c r="BL1308" s="151">
        <v>12</v>
      </c>
      <c r="BM1308" s="151">
        <v>5</v>
      </c>
      <c r="BN1308" s="151">
        <v>10</v>
      </c>
      <c r="BO1308" s="151">
        <v>36</v>
      </c>
      <c r="BP1308" s="151">
        <v>41</v>
      </c>
      <c r="BQ1308" s="151">
        <v>2.4</v>
      </c>
    </row>
    <row r="1309" spans="1:69" x14ac:dyDescent="0.25">
      <c r="A1309" s="154"/>
      <c r="C1309" s="23">
        <f ca="1">IF(AND('Dosage journalier ML1'!$B$6='suivi tunnel'!A1309,'Dosage journalier ML1'!$B$7='suivi tunnel'!B1309),'Dosage journalier ML1'!$B$27,0)</f>
        <v>0</v>
      </c>
      <c r="D1309" s="11">
        <f ca="1">IF(AND('Dosage journalier ML1'!$B$6='suivi tunnel'!A1309,'Dosage journalier ML1'!$B$7='suivi tunnel'!B1309),'Dosage journalier ML1'!$B$29,0)</f>
        <v>0</v>
      </c>
      <c r="E1309" s="11">
        <f t="shared" ca="1" si="146"/>
        <v>0</v>
      </c>
      <c r="F1309" s="11">
        <f t="shared" ca="1" si="142"/>
        <v>0</v>
      </c>
      <c r="G1309" s="11">
        <f ca="1">IF(AND('Dosage journalier ML1'!$B$6='suivi tunnel'!A1309,'Dosage journalier ML1'!$B$7='suivi tunnel'!B1309),'Dosage journalier ML1'!$B$23,0)</f>
        <v>0</v>
      </c>
      <c r="H1309" s="11">
        <f ca="1">IF(AND('Dosage journalier ML1'!$B$6='suivi tunnel'!A1309,'Dosage journalier ML1'!$B$7='suivi tunnel'!B1309),'Dosage journalier ML1'!$B$22,0)</f>
        <v>0</v>
      </c>
      <c r="I1309" s="11">
        <f ca="1">IF(AND('Dosage journalier ML1'!$B$6='suivi tunnel'!A1309,'Dosage journalier ML1'!$B$7='suivi tunnel'!B1309),'Dosage journalier ML1'!$B$38,0)</f>
        <v>0</v>
      </c>
      <c r="J1309" s="11">
        <f ca="1">IF(AND('Dosage journalier ML1'!$B$6='suivi tunnel'!A1309,'Dosage journalier ML1'!$B$7='suivi tunnel'!B1309),'Dosage journalier ML1'!$B$39,0)</f>
        <v>0</v>
      </c>
      <c r="L1309" s="24">
        <f ca="1">IF(AND('Dosage journalier ML1'!$B$6='suivi tunnel'!A1309,'Dosage journalier ML1'!$B$7='suivi tunnel'!B1309),'Dosage journalier ML1'!$B$24,0)</f>
        <v>0</v>
      </c>
      <c r="M1309" s="6">
        <f ca="1">IF(AND('Dosage journalier ML1'!$B$6='suivi tunnel'!A1309,'Dosage journalier ML1'!$B$7='suivi tunnel'!B1309),'Dosage journalier ML1'!$B$46,0)</f>
        <v>0</v>
      </c>
      <c r="N1309" s="104">
        <f ca="1">IF(AND('Dosage journalier ML1'!$B$6='suivi tunnel'!A1309,'Dosage journalier ML1'!$B$7='suivi tunnel'!B1309),'Dosage journalier ML1'!$B$59,0)</f>
        <v>0</v>
      </c>
      <c r="O1309" s="114">
        <f ca="1">IF(AND('Dosage journalier ML1'!$B$6='suivi tunnel'!A1309,'Dosage journalier ML1'!$B$7='suivi tunnel'!B1309),'Dosage journalier ML1'!$B$69,0)</f>
        <v>0</v>
      </c>
      <c r="P1309" s="25">
        <f t="shared" ca="1" si="148"/>
        <v>0</v>
      </c>
      <c r="Q1309" s="25">
        <f t="shared" ca="1" si="149"/>
        <v>0</v>
      </c>
      <c r="R1309" s="26">
        <f ca="1">IF(AND('Dosage journalier ML1'!$B$6='suivi tunnel'!A1309,'Dosage journalier ML1'!$B$7='suivi tunnel'!B1309),'Dosage journalier ML1'!$B$55,0)</f>
        <v>0</v>
      </c>
      <c r="S1309" s="26">
        <f ca="1">IF(AND('Dosage journalier ML1'!$B$6='suivi tunnel'!A1309,'Dosage journalier ML1'!$B$7='suivi tunnel'!B1309),'Dosage journalier ML1'!$B$54,0)</f>
        <v>0</v>
      </c>
      <c r="T1309" s="26">
        <f ca="1">IF(AND('Dosage journalier ML1'!$B$6='suivi tunnel'!A1309,'Dosage journalier ML1'!$B$7='suivi tunnel'!B1309),'Dosage journalier ML1'!$B$75,0)</f>
        <v>0</v>
      </c>
      <c r="U1309" s="121">
        <f t="shared" ca="1" si="147"/>
        <v>0</v>
      </c>
      <c r="V1309" s="38">
        <f ca="1">IF(AND('Dosage journalier ML1'!$B$6='suivi tunnel'!A1309,'Dosage journalier ML1'!$B$7='suivi tunnel'!B1309),'Dosage journalier ML1'!$B$56,0)</f>
        <v>0</v>
      </c>
      <c r="W1309" s="126">
        <f t="shared" ca="1" si="144"/>
        <v>0</v>
      </c>
      <c r="X1309" s="150">
        <f ca="1">IF(AND('Dosage journalier ML1'!$B$6='suivi tunnel'!A1309,'Dosage journalier ML1'!$B$7='suivi tunnel'!B1309),'Dosage journalier ML1'!$C$87,0)</f>
        <v>0</v>
      </c>
      <c r="Y1309" s="40">
        <f ca="1">IF(AND('Dosage journalier ML1'!$B$6='suivi tunnel'!A1309,'Dosage journalier ML1'!$B$7='suivi tunnel'!B1309),'Dosage journalier ML1'!$C$93,0)</f>
        <v>0</v>
      </c>
      <c r="Z1309" s="40">
        <f ca="1">IF(AND('Dosage journalier ML1'!$B$6='suivi tunnel'!A1309,'Dosage journalier ML1'!$B$7='suivi tunnel'!B1309),'Dosage journalier ML1'!$C$100,0)</f>
        <v>0</v>
      </c>
      <c r="AA1309" s="40">
        <f ca="1">IF(AND('Dosage journalier ML1'!$B$6='suivi tunnel'!A1309,'Dosage journalier ML1'!$B$7='suivi tunnel'!B1309),'Dosage journalier ML1'!$C$109,0)</f>
        <v>0</v>
      </c>
      <c r="AB1309" s="41">
        <f ca="1">IF(AND('Dosage journalier ML1'!$B$6='suivi tunnel'!A1309,'Dosage journalier ML1'!$B$7='suivi tunnel'!B1309),'Dosage journalier ML1'!$C$114,0)</f>
        <v>0</v>
      </c>
      <c r="AC1309" s="48">
        <f ca="1">IF(AND('Dosage journalier ML1'!$B$6='suivi tunnel'!A1309,'Dosage journalier ML1'!$B$7='suivi tunnel'!B1309),'Dosage journalier ML1'!$B$120,0)</f>
        <v>0</v>
      </c>
      <c r="AD1309" s="49">
        <f ca="1">IF(AND('Dosage journalier ML1'!$B$6='suivi tunnel'!A1309,'Dosage journalier ML1'!$B$7='suivi tunnel'!B1309),'Dosage journalier ML1'!$B$121,0)</f>
        <v>0</v>
      </c>
      <c r="AE1309" s="49">
        <f ca="1">IF(AND('Dosage journalier ML1'!$B$6='suivi tunnel'!A1309,'Dosage journalier ML1'!$B$7='suivi tunnel'!B1309),'Dosage journalier ML1'!$B$122,0)</f>
        <v>0</v>
      </c>
      <c r="AF1309" s="49">
        <f ca="1">IF(AND('Dosage journalier ML1'!$B$6='suivi tunnel'!A1309,'Dosage journalier ML1'!$B$7='suivi tunnel'!B1309),'Dosage journalier ML1'!$B$139,0)</f>
        <v>0</v>
      </c>
      <c r="AG1309" s="49">
        <f t="shared" ca="1" si="143"/>
        <v>0</v>
      </c>
      <c r="AH1309" s="108">
        <f ca="1">IF(AND('Dosage journalier ML1'!$B$6='suivi tunnel'!A1309,'Dosage journalier ML1'!$B$7='suivi tunnel'!B1309),'Dosage journalier ML1'!$B$153,0)</f>
        <v>0</v>
      </c>
      <c r="AJ1309" s="80">
        <f ca="1">IF(AND('Dosage journalier ML1'!$B$6='suivi tunnel'!A1309,'Dosage journalier ML1'!$B$7='suivi tunnel'!B1309),'Dosage journalier ML1'!$B$156,0)</f>
        <v>0</v>
      </c>
      <c r="AK1309" s="56">
        <f ca="1">IF(AND('Dosage journalier ML1'!$B$6='suivi tunnel'!A1309,'Dosage journalier ML1'!$B$7='suivi tunnel'!B1309),'Dosage journalier ML1'!$B$162,0)</f>
        <v>0</v>
      </c>
      <c r="AL1309" s="111">
        <f ca="1">IF(AND('Dosage journalier ML1'!$B$6='suivi tunnel'!A1309,'Dosage journalier ML1'!$B$7='suivi tunnel'!B1309),'Dosage journalier ML1'!$B$126,0)</f>
        <v>0</v>
      </c>
      <c r="AM1309" s="111">
        <f ca="1">IF(AND('Dosage journalier ML1'!$B$6='suivi tunnel'!A1309,'Dosage journalier ML1'!$B$7='suivi tunnel'!B1309),'Dosage journalier ML1'!$B$127,0)</f>
        <v>0</v>
      </c>
      <c r="AN1309" s="60">
        <f t="shared" ca="1" si="145"/>
        <v>0</v>
      </c>
      <c r="AO1309" s="61">
        <f ca="1">IF(AND('Dosage journalier ML1'!$B$6='suivi tunnel'!A1309,'Dosage journalier ML1'!$B$7='suivi tunnel'!B1309),'Dosage journalier ML1'!$B$134,0)</f>
        <v>0</v>
      </c>
      <c r="AS1309" s="151">
        <v>300</v>
      </c>
      <c r="AT1309" s="151">
        <v>400</v>
      </c>
      <c r="AU1309" s="151">
        <v>20</v>
      </c>
      <c r="AV1309" s="151">
        <v>25</v>
      </c>
      <c r="AW1309" s="151">
        <v>7</v>
      </c>
      <c r="AX1309" s="151">
        <v>10</v>
      </c>
      <c r="AY1309" s="151">
        <v>2.7</v>
      </c>
      <c r="AZ1309" s="151">
        <v>3.3</v>
      </c>
      <c r="BA1309" s="151">
        <v>2</v>
      </c>
      <c r="BB1309" s="151">
        <v>2</v>
      </c>
      <c r="BC1309" s="151">
        <v>12</v>
      </c>
      <c r="BD1309" s="151">
        <v>50</v>
      </c>
      <c r="BE1309" s="151">
        <v>100</v>
      </c>
      <c r="BF1309" s="151">
        <v>11</v>
      </c>
      <c r="BG1309" s="151">
        <v>30</v>
      </c>
      <c r="BH1309" s="151">
        <v>50</v>
      </c>
      <c r="BI1309" s="151">
        <v>42</v>
      </c>
      <c r="BJ1309" s="151">
        <v>50</v>
      </c>
      <c r="BK1309" s="151">
        <v>8</v>
      </c>
      <c r="BL1309" s="151">
        <v>12</v>
      </c>
      <c r="BM1309" s="151">
        <v>5</v>
      </c>
      <c r="BN1309" s="151">
        <v>10</v>
      </c>
      <c r="BO1309" s="151">
        <v>36</v>
      </c>
      <c r="BP1309" s="151">
        <v>41</v>
      </c>
      <c r="BQ1309" s="151">
        <v>2.4</v>
      </c>
    </row>
    <row r="1310" spans="1:69" x14ac:dyDescent="0.25">
      <c r="A1310" s="154"/>
      <c r="C1310" s="23">
        <f ca="1">IF(AND('Dosage journalier ML1'!$B$6='suivi tunnel'!A1310,'Dosage journalier ML1'!$B$7='suivi tunnel'!B1310),'Dosage journalier ML1'!$B$27,0)</f>
        <v>0</v>
      </c>
      <c r="D1310" s="11">
        <f ca="1">IF(AND('Dosage journalier ML1'!$B$6='suivi tunnel'!A1310,'Dosage journalier ML1'!$B$7='suivi tunnel'!B1310),'Dosage journalier ML1'!$B$29,0)</f>
        <v>0</v>
      </c>
      <c r="E1310" s="11">
        <f t="shared" ca="1" si="146"/>
        <v>0</v>
      </c>
      <c r="F1310" s="11">
        <f t="shared" ca="1" si="142"/>
        <v>0</v>
      </c>
      <c r="G1310" s="11">
        <f ca="1">IF(AND('Dosage journalier ML1'!$B$6='suivi tunnel'!A1310,'Dosage journalier ML1'!$B$7='suivi tunnel'!B1310),'Dosage journalier ML1'!$B$23,0)</f>
        <v>0</v>
      </c>
      <c r="H1310" s="11">
        <f ca="1">IF(AND('Dosage journalier ML1'!$B$6='suivi tunnel'!A1310,'Dosage journalier ML1'!$B$7='suivi tunnel'!B1310),'Dosage journalier ML1'!$B$22,0)</f>
        <v>0</v>
      </c>
      <c r="I1310" s="11">
        <f ca="1">IF(AND('Dosage journalier ML1'!$B$6='suivi tunnel'!A1310,'Dosage journalier ML1'!$B$7='suivi tunnel'!B1310),'Dosage journalier ML1'!$B$38,0)</f>
        <v>0</v>
      </c>
      <c r="J1310" s="11">
        <f ca="1">IF(AND('Dosage journalier ML1'!$B$6='suivi tunnel'!A1310,'Dosage journalier ML1'!$B$7='suivi tunnel'!B1310),'Dosage journalier ML1'!$B$39,0)</f>
        <v>0</v>
      </c>
      <c r="L1310" s="24">
        <f ca="1">IF(AND('Dosage journalier ML1'!$B$6='suivi tunnel'!A1310,'Dosage journalier ML1'!$B$7='suivi tunnel'!B1310),'Dosage journalier ML1'!$B$24,0)</f>
        <v>0</v>
      </c>
      <c r="M1310" s="6">
        <f ca="1">IF(AND('Dosage journalier ML1'!$B$6='suivi tunnel'!A1310,'Dosage journalier ML1'!$B$7='suivi tunnel'!B1310),'Dosage journalier ML1'!$B$46,0)</f>
        <v>0</v>
      </c>
      <c r="N1310" s="104">
        <f ca="1">IF(AND('Dosage journalier ML1'!$B$6='suivi tunnel'!A1310,'Dosage journalier ML1'!$B$7='suivi tunnel'!B1310),'Dosage journalier ML1'!$B$59,0)</f>
        <v>0</v>
      </c>
      <c r="O1310" s="114">
        <f ca="1">IF(AND('Dosage journalier ML1'!$B$6='suivi tunnel'!A1310,'Dosage journalier ML1'!$B$7='suivi tunnel'!B1310),'Dosage journalier ML1'!$B$69,0)</f>
        <v>0</v>
      </c>
      <c r="P1310" s="25">
        <f t="shared" ca="1" si="148"/>
        <v>0</v>
      </c>
      <c r="Q1310" s="25">
        <f t="shared" ca="1" si="149"/>
        <v>0</v>
      </c>
      <c r="R1310" s="26">
        <f ca="1">IF(AND('Dosage journalier ML1'!$B$6='suivi tunnel'!A1310,'Dosage journalier ML1'!$B$7='suivi tunnel'!B1310),'Dosage journalier ML1'!$B$55,0)</f>
        <v>0</v>
      </c>
      <c r="S1310" s="26">
        <f ca="1">IF(AND('Dosage journalier ML1'!$B$6='suivi tunnel'!A1310,'Dosage journalier ML1'!$B$7='suivi tunnel'!B1310),'Dosage journalier ML1'!$B$54,0)</f>
        <v>0</v>
      </c>
      <c r="T1310" s="26">
        <f ca="1">IF(AND('Dosage journalier ML1'!$B$6='suivi tunnel'!A1310,'Dosage journalier ML1'!$B$7='suivi tunnel'!B1310),'Dosage journalier ML1'!$B$75,0)</f>
        <v>0</v>
      </c>
      <c r="U1310" s="121">
        <f t="shared" ca="1" si="147"/>
        <v>0</v>
      </c>
      <c r="V1310" s="38">
        <f ca="1">IF(AND('Dosage journalier ML1'!$B$6='suivi tunnel'!A1310,'Dosage journalier ML1'!$B$7='suivi tunnel'!B1310),'Dosage journalier ML1'!$B$56,0)</f>
        <v>0</v>
      </c>
      <c r="W1310" s="126">
        <f t="shared" ca="1" si="144"/>
        <v>0</v>
      </c>
      <c r="X1310" s="150">
        <f ca="1">IF(AND('Dosage journalier ML1'!$B$6='suivi tunnel'!A1310,'Dosage journalier ML1'!$B$7='suivi tunnel'!B1310),'Dosage journalier ML1'!$C$87,0)</f>
        <v>0</v>
      </c>
      <c r="Y1310" s="40">
        <f ca="1">IF(AND('Dosage journalier ML1'!$B$6='suivi tunnel'!A1310,'Dosage journalier ML1'!$B$7='suivi tunnel'!B1310),'Dosage journalier ML1'!$C$93,0)</f>
        <v>0</v>
      </c>
      <c r="Z1310" s="40">
        <f ca="1">IF(AND('Dosage journalier ML1'!$B$6='suivi tunnel'!A1310,'Dosage journalier ML1'!$B$7='suivi tunnel'!B1310),'Dosage journalier ML1'!$C$100,0)</f>
        <v>0</v>
      </c>
      <c r="AA1310" s="40">
        <f ca="1">IF(AND('Dosage journalier ML1'!$B$6='suivi tunnel'!A1310,'Dosage journalier ML1'!$B$7='suivi tunnel'!B1310),'Dosage journalier ML1'!$C$109,0)</f>
        <v>0</v>
      </c>
      <c r="AB1310" s="41">
        <f ca="1">IF(AND('Dosage journalier ML1'!$B$6='suivi tunnel'!A1310,'Dosage journalier ML1'!$B$7='suivi tunnel'!B1310),'Dosage journalier ML1'!$C$114,0)</f>
        <v>0</v>
      </c>
      <c r="AC1310" s="48">
        <f ca="1">IF(AND('Dosage journalier ML1'!$B$6='suivi tunnel'!A1310,'Dosage journalier ML1'!$B$7='suivi tunnel'!B1310),'Dosage journalier ML1'!$B$120,0)</f>
        <v>0</v>
      </c>
      <c r="AD1310" s="49">
        <f ca="1">IF(AND('Dosage journalier ML1'!$B$6='suivi tunnel'!A1310,'Dosage journalier ML1'!$B$7='suivi tunnel'!B1310),'Dosage journalier ML1'!$B$121,0)</f>
        <v>0</v>
      </c>
      <c r="AE1310" s="49">
        <f ca="1">IF(AND('Dosage journalier ML1'!$B$6='suivi tunnel'!A1310,'Dosage journalier ML1'!$B$7='suivi tunnel'!B1310),'Dosage journalier ML1'!$B$122,0)</f>
        <v>0</v>
      </c>
      <c r="AF1310" s="49">
        <f ca="1">IF(AND('Dosage journalier ML1'!$B$6='suivi tunnel'!A1310,'Dosage journalier ML1'!$B$7='suivi tunnel'!B1310),'Dosage journalier ML1'!$B$139,0)</f>
        <v>0</v>
      </c>
      <c r="AG1310" s="49">
        <f t="shared" ca="1" si="143"/>
        <v>0</v>
      </c>
      <c r="AH1310" s="108">
        <f ca="1">IF(AND('Dosage journalier ML1'!$B$6='suivi tunnel'!A1310,'Dosage journalier ML1'!$B$7='suivi tunnel'!B1310),'Dosage journalier ML1'!$B$153,0)</f>
        <v>0</v>
      </c>
      <c r="AJ1310" s="80">
        <f ca="1">IF(AND('Dosage journalier ML1'!$B$6='suivi tunnel'!A1310,'Dosage journalier ML1'!$B$7='suivi tunnel'!B1310),'Dosage journalier ML1'!$B$156,0)</f>
        <v>0</v>
      </c>
      <c r="AK1310" s="56">
        <f ca="1">IF(AND('Dosage journalier ML1'!$B$6='suivi tunnel'!A1310,'Dosage journalier ML1'!$B$7='suivi tunnel'!B1310),'Dosage journalier ML1'!$B$162,0)</f>
        <v>0</v>
      </c>
      <c r="AL1310" s="111">
        <f ca="1">IF(AND('Dosage journalier ML1'!$B$6='suivi tunnel'!A1310,'Dosage journalier ML1'!$B$7='suivi tunnel'!B1310),'Dosage journalier ML1'!$B$126,0)</f>
        <v>0</v>
      </c>
      <c r="AM1310" s="111">
        <f ca="1">IF(AND('Dosage journalier ML1'!$B$6='suivi tunnel'!A1310,'Dosage journalier ML1'!$B$7='suivi tunnel'!B1310),'Dosage journalier ML1'!$B$127,0)</f>
        <v>0</v>
      </c>
      <c r="AN1310" s="60">
        <f t="shared" ca="1" si="145"/>
        <v>0</v>
      </c>
      <c r="AO1310" s="61">
        <f ca="1">IF(AND('Dosage journalier ML1'!$B$6='suivi tunnel'!A1310,'Dosage journalier ML1'!$B$7='suivi tunnel'!B1310),'Dosage journalier ML1'!$B$134,0)</f>
        <v>0</v>
      </c>
      <c r="AS1310" s="151">
        <v>300</v>
      </c>
      <c r="AT1310" s="151">
        <v>400</v>
      </c>
      <c r="AU1310" s="151">
        <v>20</v>
      </c>
      <c r="AV1310" s="151">
        <v>25</v>
      </c>
      <c r="AW1310" s="151">
        <v>7</v>
      </c>
      <c r="AX1310" s="151">
        <v>10</v>
      </c>
      <c r="AY1310" s="151">
        <v>2.7</v>
      </c>
      <c r="AZ1310" s="151">
        <v>3.3</v>
      </c>
      <c r="BA1310" s="151">
        <v>2</v>
      </c>
      <c r="BB1310" s="151">
        <v>2</v>
      </c>
      <c r="BC1310" s="151">
        <v>12</v>
      </c>
      <c r="BD1310" s="151">
        <v>50</v>
      </c>
      <c r="BE1310" s="151">
        <v>100</v>
      </c>
      <c r="BF1310" s="151">
        <v>11</v>
      </c>
      <c r="BG1310" s="151">
        <v>30</v>
      </c>
      <c r="BH1310" s="151">
        <v>50</v>
      </c>
      <c r="BI1310" s="151">
        <v>42</v>
      </c>
      <c r="BJ1310" s="151">
        <v>50</v>
      </c>
      <c r="BK1310" s="151">
        <v>8</v>
      </c>
      <c r="BL1310" s="151">
        <v>12</v>
      </c>
      <c r="BM1310" s="151">
        <v>5</v>
      </c>
      <c r="BN1310" s="151">
        <v>10</v>
      </c>
      <c r="BO1310" s="151">
        <v>36</v>
      </c>
      <c r="BP1310" s="151">
        <v>41</v>
      </c>
      <c r="BQ1310" s="151">
        <v>2.4</v>
      </c>
    </row>
    <row r="1311" spans="1:69" x14ac:dyDescent="0.25">
      <c r="A1311" s="154"/>
      <c r="C1311" s="23">
        <f ca="1">IF(AND('Dosage journalier ML1'!$B$6='suivi tunnel'!A1311,'Dosage journalier ML1'!$B$7='suivi tunnel'!B1311),'Dosage journalier ML1'!$B$27,0)</f>
        <v>0</v>
      </c>
      <c r="D1311" s="11">
        <f ca="1">IF(AND('Dosage journalier ML1'!$B$6='suivi tunnel'!A1311,'Dosage journalier ML1'!$B$7='suivi tunnel'!B1311),'Dosage journalier ML1'!$B$29,0)</f>
        <v>0</v>
      </c>
      <c r="E1311" s="11">
        <f t="shared" ca="1" si="146"/>
        <v>0</v>
      </c>
      <c r="F1311" s="11">
        <f t="shared" ca="1" si="142"/>
        <v>0</v>
      </c>
      <c r="G1311" s="11">
        <f ca="1">IF(AND('Dosage journalier ML1'!$B$6='suivi tunnel'!A1311,'Dosage journalier ML1'!$B$7='suivi tunnel'!B1311),'Dosage journalier ML1'!$B$23,0)</f>
        <v>0</v>
      </c>
      <c r="H1311" s="11">
        <f ca="1">IF(AND('Dosage journalier ML1'!$B$6='suivi tunnel'!A1311,'Dosage journalier ML1'!$B$7='suivi tunnel'!B1311),'Dosage journalier ML1'!$B$22,0)</f>
        <v>0</v>
      </c>
      <c r="I1311" s="11">
        <f ca="1">IF(AND('Dosage journalier ML1'!$B$6='suivi tunnel'!A1311,'Dosage journalier ML1'!$B$7='suivi tunnel'!B1311),'Dosage journalier ML1'!$B$38,0)</f>
        <v>0</v>
      </c>
      <c r="J1311" s="11">
        <f ca="1">IF(AND('Dosage journalier ML1'!$B$6='suivi tunnel'!A1311,'Dosage journalier ML1'!$B$7='suivi tunnel'!B1311),'Dosage journalier ML1'!$B$39,0)</f>
        <v>0</v>
      </c>
      <c r="L1311" s="24">
        <f ca="1">IF(AND('Dosage journalier ML1'!$B$6='suivi tunnel'!A1311,'Dosage journalier ML1'!$B$7='suivi tunnel'!B1311),'Dosage journalier ML1'!$B$24,0)</f>
        <v>0</v>
      </c>
      <c r="M1311" s="6">
        <f ca="1">IF(AND('Dosage journalier ML1'!$B$6='suivi tunnel'!A1311,'Dosage journalier ML1'!$B$7='suivi tunnel'!B1311),'Dosage journalier ML1'!$B$46,0)</f>
        <v>0</v>
      </c>
      <c r="N1311" s="104">
        <f ca="1">IF(AND('Dosage journalier ML1'!$B$6='suivi tunnel'!A1311,'Dosage journalier ML1'!$B$7='suivi tunnel'!B1311),'Dosage journalier ML1'!$B$59,0)</f>
        <v>0</v>
      </c>
      <c r="O1311" s="114">
        <f ca="1">IF(AND('Dosage journalier ML1'!$B$6='suivi tunnel'!A1311,'Dosage journalier ML1'!$B$7='suivi tunnel'!B1311),'Dosage journalier ML1'!$B$69,0)</f>
        <v>0</v>
      </c>
      <c r="P1311" s="25">
        <f t="shared" ca="1" si="148"/>
        <v>0</v>
      </c>
      <c r="Q1311" s="25">
        <f t="shared" ca="1" si="149"/>
        <v>0</v>
      </c>
      <c r="R1311" s="26">
        <f ca="1">IF(AND('Dosage journalier ML1'!$B$6='suivi tunnel'!A1311,'Dosage journalier ML1'!$B$7='suivi tunnel'!B1311),'Dosage journalier ML1'!$B$55,0)</f>
        <v>0</v>
      </c>
      <c r="S1311" s="26">
        <f ca="1">IF(AND('Dosage journalier ML1'!$B$6='suivi tunnel'!A1311,'Dosage journalier ML1'!$B$7='suivi tunnel'!B1311),'Dosage journalier ML1'!$B$54,0)</f>
        <v>0</v>
      </c>
      <c r="T1311" s="26">
        <f ca="1">IF(AND('Dosage journalier ML1'!$B$6='suivi tunnel'!A1311,'Dosage journalier ML1'!$B$7='suivi tunnel'!B1311),'Dosage journalier ML1'!$B$75,0)</f>
        <v>0</v>
      </c>
      <c r="U1311" s="121">
        <f t="shared" ca="1" si="147"/>
        <v>0</v>
      </c>
      <c r="V1311" s="38">
        <f ca="1">IF(AND('Dosage journalier ML1'!$B$6='suivi tunnel'!A1311,'Dosage journalier ML1'!$B$7='suivi tunnel'!B1311),'Dosage journalier ML1'!$B$56,0)</f>
        <v>0</v>
      </c>
      <c r="W1311" s="126">
        <f t="shared" ca="1" si="144"/>
        <v>0</v>
      </c>
      <c r="X1311" s="150">
        <f ca="1">IF(AND('Dosage journalier ML1'!$B$6='suivi tunnel'!A1311,'Dosage journalier ML1'!$B$7='suivi tunnel'!B1311),'Dosage journalier ML1'!$C$87,0)</f>
        <v>0</v>
      </c>
      <c r="Y1311" s="40">
        <f ca="1">IF(AND('Dosage journalier ML1'!$B$6='suivi tunnel'!A1311,'Dosage journalier ML1'!$B$7='suivi tunnel'!B1311),'Dosage journalier ML1'!$C$93,0)</f>
        <v>0</v>
      </c>
      <c r="Z1311" s="40">
        <f ca="1">IF(AND('Dosage journalier ML1'!$B$6='suivi tunnel'!A1311,'Dosage journalier ML1'!$B$7='suivi tunnel'!B1311),'Dosage journalier ML1'!$C$100,0)</f>
        <v>0</v>
      </c>
      <c r="AA1311" s="40">
        <f ca="1">IF(AND('Dosage journalier ML1'!$B$6='suivi tunnel'!A1311,'Dosage journalier ML1'!$B$7='suivi tunnel'!B1311),'Dosage journalier ML1'!$C$109,0)</f>
        <v>0</v>
      </c>
      <c r="AB1311" s="41">
        <f ca="1">IF(AND('Dosage journalier ML1'!$B$6='suivi tunnel'!A1311,'Dosage journalier ML1'!$B$7='suivi tunnel'!B1311),'Dosage journalier ML1'!$C$114,0)</f>
        <v>0</v>
      </c>
      <c r="AC1311" s="48">
        <f ca="1">IF(AND('Dosage journalier ML1'!$B$6='suivi tunnel'!A1311,'Dosage journalier ML1'!$B$7='suivi tunnel'!B1311),'Dosage journalier ML1'!$B$120,0)</f>
        <v>0</v>
      </c>
      <c r="AD1311" s="49">
        <f ca="1">IF(AND('Dosage journalier ML1'!$B$6='suivi tunnel'!A1311,'Dosage journalier ML1'!$B$7='suivi tunnel'!B1311),'Dosage journalier ML1'!$B$121,0)</f>
        <v>0</v>
      </c>
      <c r="AE1311" s="49">
        <f ca="1">IF(AND('Dosage journalier ML1'!$B$6='suivi tunnel'!A1311,'Dosage journalier ML1'!$B$7='suivi tunnel'!B1311),'Dosage journalier ML1'!$B$122,0)</f>
        <v>0</v>
      </c>
      <c r="AF1311" s="49">
        <f ca="1">IF(AND('Dosage journalier ML1'!$B$6='suivi tunnel'!A1311,'Dosage journalier ML1'!$B$7='suivi tunnel'!B1311),'Dosage journalier ML1'!$B$139,0)</f>
        <v>0</v>
      </c>
      <c r="AG1311" s="49">
        <f t="shared" ca="1" si="143"/>
        <v>0</v>
      </c>
      <c r="AH1311" s="108">
        <f ca="1">IF(AND('Dosage journalier ML1'!$B$6='suivi tunnel'!A1311,'Dosage journalier ML1'!$B$7='suivi tunnel'!B1311),'Dosage journalier ML1'!$B$153,0)</f>
        <v>0</v>
      </c>
      <c r="AJ1311" s="80">
        <f ca="1">IF(AND('Dosage journalier ML1'!$B$6='suivi tunnel'!A1311,'Dosage journalier ML1'!$B$7='suivi tunnel'!B1311),'Dosage journalier ML1'!$B$156,0)</f>
        <v>0</v>
      </c>
      <c r="AK1311" s="56">
        <f ca="1">IF(AND('Dosage journalier ML1'!$B$6='suivi tunnel'!A1311,'Dosage journalier ML1'!$B$7='suivi tunnel'!B1311),'Dosage journalier ML1'!$B$162,0)</f>
        <v>0</v>
      </c>
      <c r="AL1311" s="111">
        <f ca="1">IF(AND('Dosage journalier ML1'!$B$6='suivi tunnel'!A1311,'Dosage journalier ML1'!$B$7='suivi tunnel'!B1311),'Dosage journalier ML1'!$B$126,0)</f>
        <v>0</v>
      </c>
      <c r="AM1311" s="111">
        <f ca="1">IF(AND('Dosage journalier ML1'!$B$6='suivi tunnel'!A1311,'Dosage journalier ML1'!$B$7='suivi tunnel'!B1311),'Dosage journalier ML1'!$B$127,0)</f>
        <v>0</v>
      </c>
      <c r="AN1311" s="60">
        <f t="shared" ca="1" si="145"/>
        <v>0</v>
      </c>
      <c r="AO1311" s="61">
        <f ca="1">IF(AND('Dosage journalier ML1'!$B$6='suivi tunnel'!A1311,'Dosage journalier ML1'!$B$7='suivi tunnel'!B1311),'Dosage journalier ML1'!$B$134,0)</f>
        <v>0</v>
      </c>
      <c r="AS1311" s="151">
        <v>300</v>
      </c>
      <c r="AT1311" s="151">
        <v>400</v>
      </c>
      <c r="AU1311" s="151">
        <v>20</v>
      </c>
      <c r="AV1311" s="151">
        <v>25</v>
      </c>
      <c r="AW1311" s="151">
        <v>7</v>
      </c>
      <c r="AX1311" s="151">
        <v>10</v>
      </c>
      <c r="AY1311" s="151">
        <v>2.7</v>
      </c>
      <c r="AZ1311" s="151">
        <v>3.3</v>
      </c>
      <c r="BA1311" s="151">
        <v>2</v>
      </c>
      <c r="BB1311" s="151">
        <v>2</v>
      </c>
      <c r="BC1311" s="151">
        <v>12</v>
      </c>
      <c r="BD1311" s="151">
        <v>50</v>
      </c>
      <c r="BE1311" s="151">
        <v>100</v>
      </c>
      <c r="BF1311" s="151">
        <v>11</v>
      </c>
      <c r="BG1311" s="151">
        <v>30</v>
      </c>
      <c r="BH1311" s="151">
        <v>50</v>
      </c>
      <c r="BI1311" s="151">
        <v>42</v>
      </c>
      <c r="BJ1311" s="151">
        <v>50</v>
      </c>
      <c r="BK1311" s="151">
        <v>8</v>
      </c>
      <c r="BL1311" s="151">
        <v>12</v>
      </c>
      <c r="BM1311" s="151">
        <v>5</v>
      </c>
      <c r="BN1311" s="151">
        <v>10</v>
      </c>
      <c r="BO1311" s="151">
        <v>36</v>
      </c>
      <c r="BP1311" s="151">
        <v>41</v>
      </c>
      <c r="BQ1311" s="151">
        <v>2.4</v>
      </c>
    </row>
    <row r="1312" spans="1:69" x14ac:dyDescent="0.25">
      <c r="A1312" s="154"/>
      <c r="C1312" s="23">
        <f ca="1">IF(AND('Dosage journalier ML1'!$B$6='suivi tunnel'!A1312,'Dosage journalier ML1'!$B$7='suivi tunnel'!B1312),'Dosage journalier ML1'!$B$27,0)</f>
        <v>0</v>
      </c>
      <c r="D1312" s="11">
        <f ca="1">IF(AND('Dosage journalier ML1'!$B$6='suivi tunnel'!A1312,'Dosage journalier ML1'!$B$7='suivi tunnel'!B1312),'Dosage journalier ML1'!$B$29,0)</f>
        <v>0</v>
      </c>
      <c r="E1312" s="11">
        <f t="shared" ca="1" si="146"/>
        <v>0</v>
      </c>
      <c r="F1312" s="11">
        <f t="shared" ca="1" si="142"/>
        <v>0</v>
      </c>
      <c r="G1312" s="11">
        <f ca="1">IF(AND('Dosage journalier ML1'!$B$6='suivi tunnel'!A1312,'Dosage journalier ML1'!$B$7='suivi tunnel'!B1312),'Dosage journalier ML1'!$B$23,0)</f>
        <v>0</v>
      </c>
      <c r="H1312" s="11">
        <f ca="1">IF(AND('Dosage journalier ML1'!$B$6='suivi tunnel'!A1312,'Dosage journalier ML1'!$B$7='suivi tunnel'!B1312),'Dosage journalier ML1'!$B$22,0)</f>
        <v>0</v>
      </c>
      <c r="I1312" s="11">
        <f ca="1">IF(AND('Dosage journalier ML1'!$B$6='suivi tunnel'!A1312,'Dosage journalier ML1'!$B$7='suivi tunnel'!B1312),'Dosage journalier ML1'!$B$38,0)</f>
        <v>0</v>
      </c>
      <c r="J1312" s="11">
        <f ca="1">IF(AND('Dosage journalier ML1'!$B$6='suivi tunnel'!A1312,'Dosage journalier ML1'!$B$7='suivi tunnel'!B1312),'Dosage journalier ML1'!$B$39,0)</f>
        <v>0</v>
      </c>
      <c r="L1312" s="24">
        <f ca="1">IF(AND('Dosage journalier ML1'!$B$6='suivi tunnel'!A1312,'Dosage journalier ML1'!$B$7='suivi tunnel'!B1312),'Dosage journalier ML1'!$B$24,0)</f>
        <v>0</v>
      </c>
      <c r="M1312" s="6">
        <f ca="1">IF(AND('Dosage journalier ML1'!$B$6='suivi tunnel'!A1312,'Dosage journalier ML1'!$B$7='suivi tunnel'!B1312),'Dosage journalier ML1'!$B$46,0)</f>
        <v>0</v>
      </c>
      <c r="N1312" s="104">
        <f ca="1">IF(AND('Dosage journalier ML1'!$B$6='suivi tunnel'!A1312,'Dosage journalier ML1'!$B$7='suivi tunnel'!B1312),'Dosage journalier ML1'!$B$59,0)</f>
        <v>0</v>
      </c>
      <c r="O1312" s="114">
        <f ca="1">IF(AND('Dosage journalier ML1'!$B$6='suivi tunnel'!A1312,'Dosage journalier ML1'!$B$7='suivi tunnel'!B1312),'Dosage journalier ML1'!$B$69,0)</f>
        <v>0</v>
      </c>
      <c r="P1312" s="25">
        <f t="shared" ca="1" si="148"/>
        <v>0</v>
      </c>
      <c r="Q1312" s="25">
        <f t="shared" ca="1" si="149"/>
        <v>0</v>
      </c>
      <c r="R1312" s="26">
        <f ca="1">IF(AND('Dosage journalier ML1'!$B$6='suivi tunnel'!A1312,'Dosage journalier ML1'!$B$7='suivi tunnel'!B1312),'Dosage journalier ML1'!$B$55,0)</f>
        <v>0</v>
      </c>
      <c r="S1312" s="26">
        <f ca="1">IF(AND('Dosage journalier ML1'!$B$6='suivi tunnel'!A1312,'Dosage journalier ML1'!$B$7='suivi tunnel'!B1312),'Dosage journalier ML1'!$B$54,0)</f>
        <v>0</v>
      </c>
      <c r="T1312" s="26">
        <f ca="1">IF(AND('Dosage journalier ML1'!$B$6='suivi tunnel'!A1312,'Dosage journalier ML1'!$B$7='suivi tunnel'!B1312),'Dosage journalier ML1'!$B$75,0)</f>
        <v>0</v>
      </c>
      <c r="U1312" s="121">
        <f t="shared" ca="1" si="147"/>
        <v>0</v>
      </c>
      <c r="V1312" s="38">
        <f ca="1">IF(AND('Dosage journalier ML1'!$B$6='suivi tunnel'!A1312,'Dosage journalier ML1'!$B$7='suivi tunnel'!B1312),'Dosage journalier ML1'!$B$56,0)</f>
        <v>0</v>
      </c>
      <c r="W1312" s="126">
        <f t="shared" ca="1" si="144"/>
        <v>0</v>
      </c>
      <c r="X1312" s="150">
        <f ca="1">IF(AND('Dosage journalier ML1'!$B$6='suivi tunnel'!A1312,'Dosage journalier ML1'!$B$7='suivi tunnel'!B1312),'Dosage journalier ML1'!$C$87,0)</f>
        <v>0</v>
      </c>
      <c r="Y1312" s="40">
        <f ca="1">IF(AND('Dosage journalier ML1'!$B$6='suivi tunnel'!A1312,'Dosage journalier ML1'!$B$7='suivi tunnel'!B1312),'Dosage journalier ML1'!$C$93,0)</f>
        <v>0</v>
      </c>
      <c r="Z1312" s="40">
        <f ca="1">IF(AND('Dosage journalier ML1'!$B$6='suivi tunnel'!A1312,'Dosage journalier ML1'!$B$7='suivi tunnel'!B1312),'Dosage journalier ML1'!$C$100,0)</f>
        <v>0</v>
      </c>
      <c r="AA1312" s="40">
        <f ca="1">IF(AND('Dosage journalier ML1'!$B$6='suivi tunnel'!A1312,'Dosage journalier ML1'!$B$7='suivi tunnel'!B1312),'Dosage journalier ML1'!$C$109,0)</f>
        <v>0</v>
      </c>
      <c r="AB1312" s="41">
        <f ca="1">IF(AND('Dosage journalier ML1'!$B$6='suivi tunnel'!A1312,'Dosage journalier ML1'!$B$7='suivi tunnel'!B1312),'Dosage journalier ML1'!$C$114,0)</f>
        <v>0</v>
      </c>
      <c r="AC1312" s="48">
        <f ca="1">IF(AND('Dosage journalier ML1'!$B$6='suivi tunnel'!A1312,'Dosage journalier ML1'!$B$7='suivi tunnel'!B1312),'Dosage journalier ML1'!$B$120,0)</f>
        <v>0</v>
      </c>
      <c r="AD1312" s="49">
        <f ca="1">IF(AND('Dosage journalier ML1'!$B$6='suivi tunnel'!A1312,'Dosage journalier ML1'!$B$7='suivi tunnel'!B1312),'Dosage journalier ML1'!$B$121,0)</f>
        <v>0</v>
      </c>
      <c r="AE1312" s="49">
        <f ca="1">IF(AND('Dosage journalier ML1'!$B$6='suivi tunnel'!A1312,'Dosage journalier ML1'!$B$7='suivi tunnel'!B1312),'Dosage journalier ML1'!$B$122,0)</f>
        <v>0</v>
      </c>
      <c r="AF1312" s="49">
        <f ca="1">IF(AND('Dosage journalier ML1'!$B$6='suivi tunnel'!A1312,'Dosage journalier ML1'!$B$7='suivi tunnel'!B1312),'Dosage journalier ML1'!$B$139,0)</f>
        <v>0</v>
      </c>
      <c r="AG1312" s="49">
        <f t="shared" ca="1" si="143"/>
        <v>0</v>
      </c>
      <c r="AH1312" s="108">
        <f ca="1">IF(AND('Dosage journalier ML1'!$B$6='suivi tunnel'!A1312,'Dosage journalier ML1'!$B$7='suivi tunnel'!B1312),'Dosage journalier ML1'!$B$153,0)</f>
        <v>0</v>
      </c>
      <c r="AJ1312" s="80">
        <f ca="1">IF(AND('Dosage journalier ML1'!$B$6='suivi tunnel'!A1312,'Dosage journalier ML1'!$B$7='suivi tunnel'!B1312),'Dosage journalier ML1'!$B$156,0)</f>
        <v>0</v>
      </c>
      <c r="AK1312" s="56">
        <f ca="1">IF(AND('Dosage journalier ML1'!$B$6='suivi tunnel'!A1312,'Dosage journalier ML1'!$B$7='suivi tunnel'!B1312),'Dosage journalier ML1'!$B$162,0)</f>
        <v>0</v>
      </c>
      <c r="AL1312" s="111">
        <f ca="1">IF(AND('Dosage journalier ML1'!$B$6='suivi tunnel'!A1312,'Dosage journalier ML1'!$B$7='suivi tunnel'!B1312),'Dosage journalier ML1'!$B$126,0)</f>
        <v>0</v>
      </c>
      <c r="AM1312" s="111">
        <f ca="1">IF(AND('Dosage journalier ML1'!$B$6='suivi tunnel'!A1312,'Dosage journalier ML1'!$B$7='suivi tunnel'!B1312),'Dosage journalier ML1'!$B$127,0)</f>
        <v>0</v>
      </c>
      <c r="AN1312" s="60">
        <f t="shared" ca="1" si="145"/>
        <v>0</v>
      </c>
      <c r="AO1312" s="61">
        <f ca="1">IF(AND('Dosage journalier ML1'!$B$6='suivi tunnel'!A1312,'Dosage journalier ML1'!$B$7='suivi tunnel'!B1312),'Dosage journalier ML1'!$B$134,0)</f>
        <v>0</v>
      </c>
    </row>
    <row r="1313" spans="1:41" x14ac:dyDescent="0.25">
      <c r="A1313" s="154"/>
      <c r="C1313" s="23">
        <f ca="1">IF(AND('Dosage journalier ML1'!$B$6='suivi tunnel'!A1313,'Dosage journalier ML1'!$B$7='suivi tunnel'!B1313),'Dosage journalier ML1'!$B$27,0)</f>
        <v>0</v>
      </c>
      <c r="D1313" s="11">
        <f ca="1">IF(AND('Dosage journalier ML1'!$B$6='suivi tunnel'!A1313,'Dosage journalier ML1'!$B$7='suivi tunnel'!B1313),'Dosage journalier ML1'!$B$29,0)</f>
        <v>0</v>
      </c>
      <c r="E1313" s="11">
        <f t="shared" ca="1" si="146"/>
        <v>0</v>
      </c>
      <c r="F1313" s="11">
        <f t="shared" ca="1" si="142"/>
        <v>0</v>
      </c>
      <c r="G1313" s="11">
        <f ca="1">IF(AND('Dosage journalier ML1'!$B$6='suivi tunnel'!A1313,'Dosage journalier ML1'!$B$7='suivi tunnel'!B1313),'Dosage journalier ML1'!$B$23,0)</f>
        <v>0</v>
      </c>
      <c r="H1313" s="11">
        <f ca="1">IF(AND('Dosage journalier ML1'!$B$6='suivi tunnel'!A1313,'Dosage journalier ML1'!$B$7='suivi tunnel'!B1313),'Dosage journalier ML1'!$B$22,0)</f>
        <v>0</v>
      </c>
      <c r="I1313" s="11">
        <f ca="1">IF(AND('Dosage journalier ML1'!$B$6='suivi tunnel'!A1313,'Dosage journalier ML1'!$B$7='suivi tunnel'!B1313),'Dosage journalier ML1'!$B$38,0)</f>
        <v>0</v>
      </c>
      <c r="J1313" s="11">
        <f ca="1">IF(AND('Dosage journalier ML1'!$B$6='suivi tunnel'!A1313,'Dosage journalier ML1'!$B$7='suivi tunnel'!B1313),'Dosage journalier ML1'!$B$39,0)</f>
        <v>0</v>
      </c>
      <c r="L1313" s="24">
        <f ca="1">IF(AND('Dosage journalier ML1'!$B$6='suivi tunnel'!A1313,'Dosage journalier ML1'!$B$7='suivi tunnel'!B1313),'Dosage journalier ML1'!$B$24,0)</f>
        <v>0</v>
      </c>
      <c r="M1313" s="6">
        <f ca="1">IF(AND('Dosage journalier ML1'!$B$6='suivi tunnel'!A1313,'Dosage journalier ML1'!$B$7='suivi tunnel'!B1313),'Dosage journalier ML1'!$B$46,0)</f>
        <v>0</v>
      </c>
      <c r="N1313" s="104">
        <f ca="1">IF(AND('Dosage journalier ML1'!$B$6='suivi tunnel'!A1313,'Dosage journalier ML1'!$B$7='suivi tunnel'!B1313),'Dosage journalier ML1'!$B$59,0)</f>
        <v>0</v>
      </c>
      <c r="O1313" s="114">
        <f ca="1">IF(AND('Dosage journalier ML1'!$B$6='suivi tunnel'!A1313,'Dosage journalier ML1'!$B$7='suivi tunnel'!B1313),'Dosage journalier ML1'!$B$69,0)</f>
        <v>0</v>
      </c>
      <c r="P1313" s="25">
        <f t="shared" ca="1" si="148"/>
        <v>0</v>
      </c>
      <c r="Q1313" s="25">
        <f t="shared" ca="1" si="149"/>
        <v>0</v>
      </c>
      <c r="R1313" s="26">
        <f ca="1">IF(AND('Dosage journalier ML1'!$B$6='suivi tunnel'!A1313,'Dosage journalier ML1'!$B$7='suivi tunnel'!B1313),'Dosage journalier ML1'!$B$55,0)</f>
        <v>0</v>
      </c>
      <c r="S1313" s="26">
        <f ca="1">IF(AND('Dosage journalier ML1'!$B$6='suivi tunnel'!A1313,'Dosage journalier ML1'!$B$7='suivi tunnel'!B1313),'Dosage journalier ML1'!$B$54,0)</f>
        <v>0</v>
      </c>
      <c r="T1313" s="26">
        <f ca="1">IF(AND('Dosage journalier ML1'!$B$6='suivi tunnel'!A1313,'Dosage journalier ML1'!$B$7='suivi tunnel'!B1313),'Dosage journalier ML1'!$B$75,0)</f>
        <v>0</v>
      </c>
      <c r="U1313" s="121">
        <f t="shared" ca="1" si="147"/>
        <v>0</v>
      </c>
      <c r="V1313" s="38">
        <f ca="1">IF(AND('Dosage journalier ML1'!$B$6='suivi tunnel'!A1313,'Dosage journalier ML1'!$B$7='suivi tunnel'!B1313),'Dosage journalier ML1'!$B$56,0)</f>
        <v>0</v>
      </c>
      <c r="W1313" s="126">
        <f t="shared" ca="1" si="144"/>
        <v>0</v>
      </c>
      <c r="X1313" s="150">
        <f ca="1">IF(AND('Dosage journalier ML1'!$B$6='suivi tunnel'!A1313,'Dosage journalier ML1'!$B$7='suivi tunnel'!B1313),'Dosage journalier ML1'!$C$87,0)</f>
        <v>0</v>
      </c>
      <c r="Y1313" s="40">
        <f ca="1">IF(AND('Dosage journalier ML1'!$B$6='suivi tunnel'!A1313,'Dosage journalier ML1'!$B$7='suivi tunnel'!B1313),'Dosage journalier ML1'!$C$93,0)</f>
        <v>0</v>
      </c>
      <c r="Z1313" s="40">
        <f ca="1">IF(AND('Dosage journalier ML1'!$B$6='suivi tunnel'!A1313,'Dosage journalier ML1'!$B$7='suivi tunnel'!B1313),'Dosage journalier ML1'!$C$100,0)</f>
        <v>0</v>
      </c>
      <c r="AA1313" s="40">
        <f ca="1">IF(AND('Dosage journalier ML1'!$B$6='suivi tunnel'!A1313,'Dosage journalier ML1'!$B$7='suivi tunnel'!B1313),'Dosage journalier ML1'!$C$109,0)</f>
        <v>0</v>
      </c>
      <c r="AB1313" s="41">
        <f ca="1">IF(AND('Dosage journalier ML1'!$B$6='suivi tunnel'!A1313,'Dosage journalier ML1'!$B$7='suivi tunnel'!B1313),'Dosage journalier ML1'!$C$114,0)</f>
        <v>0</v>
      </c>
      <c r="AC1313" s="48">
        <f ca="1">IF(AND('Dosage journalier ML1'!$B$6='suivi tunnel'!A1313,'Dosage journalier ML1'!$B$7='suivi tunnel'!B1313),'Dosage journalier ML1'!$B$120,0)</f>
        <v>0</v>
      </c>
      <c r="AD1313" s="49">
        <f ca="1">IF(AND('Dosage journalier ML1'!$B$6='suivi tunnel'!A1313,'Dosage journalier ML1'!$B$7='suivi tunnel'!B1313),'Dosage journalier ML1'!$B$121,0)</f>
        <v>0</v>
      </c>
      <c r="AE1313" s="49">
        <f ca="1">IF(AND('Dosage journalier ML1'!$B$6='suivi tunnel'!A1313,'Dosage journalier ML1'!$B$7='suivi tunnel'!B1313),'Dosage journalier ML1'!$B$122,0)</f>
        <v>0</v>
      </c>
      <c r="AF1313" s="49">
        <f ca="1">IF(AND('Dosage journalier ML1'!$B$6='suivi tunnel'!A1313,'Dosage journalier ML1'!$B$7='suivi tunnel'!B1313),'Dosage journalier ML1'!$B$139,0)</f>
        <v>0</v>
      </c>
      <c r="AG1313" s="49">
        <f t="shared" ca="1" si="143"/>
        <v>0</v>
      </c>
      <c r="AH1313" s="108">
        <f ca="1">IF(AND('Dosage journalier ML1'!$B$6='suivi tunnel'!A1313,'Dosage journalier ML1'!$B$7='suivi tunnel'!B1313),'Dosage journalier ML1'!$B$153,0)</f>
        <v>0</v>
      </c>
      <c r="AJ1313" s="80">
        <f ca="1">IF(AND('Dosage journalier ML1'!$B$6='suivi tunnel'!A1313,'Dosage journalier ML1'!$B$7='suivi tunnel'!B1313),'Dosage journalier ML1'!$B$156,0)</f>
        <v>0</v>
      </c>
      <c r="AK1313" s="56">
        <f ca="1">IF(AND('Dosage journalier ML1'!$B$6='suivi tunnel'!A1313,'Dosage journalier ML1'!$B$7='suivi tunnel'!B1313),'Dosage journalier ML1'!$B$162,0)</f>
        <v>0</v>
      </c>
      <c r="AL1313" s="111">
        <f ca="1">IF(AND('Dosage journalier ML1'!$B$6='suivi tunnel'!A1313,'Dosage journalier ML1'!$B$7='suivi tunnel'!B1313),'Dosage journalier ML1'!$B$126,0)</f>
        <v>0</v>
      </c>
      <c r="AM1313" s="111">
        <f ca="1">IF(AND('Dosage journalier ML1'!$B$6='suivi tunnel'!A1313,'Dosage journalier ML1'!$B$7='suivi tunnel'!B1313),'Dosage journalier ML1'!$B$127,0)</f>
        <v>0</v>
      </c>
      <c r="AN1313" s="60">
        <f t="shared" ca="1" si="145"/>
        <v>0</v>
      </c>
      <c r="AO1313" s="61">
        <f ca="1">IF(AND('Dosage journalier ML1'!$B$6='suivi tunnel'!A1313,'Dosage journalier ML1'!$B$7='suivi tunnel'!B1313),'Dosage journalier ML1'!$B$134,0)</f>
        <v>0</v>
      </c>
    </row>
    <row r="1314" spans="1:41" x14ac:dyDescent="0.25">
      <c r="A1314" s="154"/>
      <c r="C1314" s="23">
        <f ca="1">IF(AND('Dosage journalier ML1'!$B$6='suivi tunnel'!A1314,'Dosage journalier ML1'!$B$7='suivi tunnel'!B1314),'Dosage journalier ML1'!$B$27,0)</f>
        <v>0</v>
      </c>
      <c r="D1314" s="11">
        <f ca="1">IF(AND('Dosage journalier ML1'!$B$6='suivi tunnel'!A1314,'Dosage journalier ML1'!$B$7='suivi tunnel'!B1314),'Dosage journalier ML1'!$B$29,0)</f>
        <v>0</v>
      </c>
      <c r="E1314" s="11">
        <f t="shared" ca="1" si="146"/>
        <v>0</v>
      </c>
      <c r="F1314" s="11">
        <f t="shared" ca="1" si="142"/>
        <v>0</v>
      </c>
      <c r="G1314" s="11">
        <f ca="1">IF(AND('Dosage journalier ML1'!$B$6='suivi tunnel'!A1314,'Dosage journalier ML1'!$B$7='suivi tunnel'!B1314),'Dosage journalier ML1'!$B$23,0)</f>
        <v>0</v>
      </c>
      <c r="H1314" s="11">
        <f ca="1">IF(AND('Dosage journalier ML1'!$B$6='suivi tunnel'!A1314,'Dosage journalier ML1'!$B$7='suivi tunnel'!B1314),'Dosage journalier ML1'!$B$22,0)</f>
        <v>0</v>
      </c>
      <c r="I1314" s="11">
        <f ca="1">IF(AND('Dosage journalier ML1'!$B$6='suivi tunnel'!A1314,'Dosage journalier ML1'!$B$7='suivi tunnel'!B1314),'Dosage journalier ML1'!$B$38,0)</f>
        <v>0</v>
      </c>
      <c r="J1314" s="11">
        <f ca="1">IF(AND('Dosage journalier ML1'!$B$6='suivi tunnel'!A1314,'Dosage journalier ML1'!$B$7='suivi tunnel'!B1314),'Dosage journalier ML1'!$B$39,0)</f>
        <v>0</v>
      </c>
      <c r="L1314" s="24">
        <f ca="1">IF(AND('Dosage journalier ML1'!$B$6='suivi tunnel'!A1314,'Dosage journalier ML1'!$B$7='suivi tunnel'!B1314),'Dosage journalier ML1'!$B$24,0)</f>
        <v>0</v>
      </c>
      <c r="M1314" s="6">
        <f ca="1">IF(AND('Dosage journalier ML1'!$B$6='suivi tunnel'!A1314,'Dosage journalier ML1'!$B$7='suivi tunnel'!B1314),'Dosage journalier ML1'!$B$46,0)</f>
        <v>0</v>
      </c>
      <c r="N1314" s="104">
        <f ca="1">IF(AND('Dosage journalier ML1'!$B$6='suivi tunnel'!A1314,'Dosage journalier ML1'!$B$7='suivi tunnel'!B1314),'Dosage journalier ML1'!$B$59,0)</f>
        <v>0</v>
      </c>
      <c r="O1314" s="114">
        <f ca="1">IF(AND('Dosage journalier ML1'!$B$6='suivi tunnel'!A1314,'Dosage journalier ML1'!$B$7='suivi tunnel'!B1314),'Dosage journalier ML1'!$B$69,0)</f>
        <v>0</v>
      </c>
      <c r="P1314" s="25">
        <f t="shared" ca="1" si="148"/>
        <v>0</v>
      </c>
      <c r="Q1314" s="25">
        <f t="shared" ca="1" si="149"/>
        <v>0</v>
      </c>
      <c r="R1314" s="26">
        <f ca="1">IF(AND('Dosage journalier ML1'!$B$6='suivi tunnel'!A1314,'Dosage journalier ML1'!$B$7='suivi tunnel'!B1314),'Dosage journalier ML1'!$B$55,0)</f>
        <v>0</v>
      </c>
      <c r="S1314" s="26">
        <f ca="1">IF(AND('Dosage journalier ML1'!$B$6='suivi tunnel'!A1314,'Dosage journalier ML1'!$B$7='suivi tunnel'!B1314),'Dosage journalier ML1'!$B$54,0)</f>
        <v>0</v>
      </c>
      <c r="T1314" s="26">
        <f ca="1">IF(AND('Dosage journalier ML1'!$B$6='suivi tunnel'!A1314,'Dosage journalier ML1'!$B$7='suivi tunnel'!B1314),'Dosage journalier ML1'!$B$75,0)</f>
        <v>0</v>
      </c>
      <c r="U1314" s="121">
        <f t="shared" ca="1" si="147"/>
        <v>0</v>
      </c>
      <c r="V1314" s="38">
        <f ca="1">IF(AND('Dosage journalier ML1'!$B$6='suivi tunnel'!A1314,'Dosage journalier ML1'!$B$7='suivi tunnel'!B1314),'Dosage journalier ML1'!$B$56,0)</f>
        <v>0</v>
      </c>
      <c r="W1314" s="126">
        <f t="shared" ca="1" si="144"/>
        <v>0</v>
      </c>
      <c r="X1314" s="150">
        <f ca="1">IF(AND('Dosage journalier ML1'!$B$6='suivi tunnel'!A1314,'Dosage journalier ML1'!$B$7='suivi tunnel'!B1314),'Dosage journalier ML1'!$C$87,0)</f>
        <v>0</v>
      </c>
      <c r="Y1314" s="40">
        <f ca="1">IF(AND('Dosage journalier ML1'!$B$6='suivi tunnel'!A1314,'Dosage journalier ML1'!$B$7='suivi tunnel'!B1314),'Dosage journalier ML1'!$C$93,0)</f>
        <v>0</v>
      </c>
      <c r="Z1314" s="40">
        <f ca="1">IF(AND('Dosage journalier ML1'!$B$6='suivi tunnel'!A1314,'Dosage journalier ML1'!$B$7='suivi tunnel'!B1314),'Dosage journalier ML1'!$C$100,0)</f>
        <v>0</v>
      </c>
      <c r="AA1314" s="40">
        <f ca="1">IF(AND('Dosage journalier ML1'!$B$6='suivi tunnel'!A1314,'Dosage journalier ML1'!$B$7='suivi tunnel'!B1314),'Dosage journalier ML1'!$C$109,0)</f>
        <v>0</v>
      </c>
      <c r="AB1314" s="41">
        <f ca="1">IF(AND('Dosage journalier ML1'!$B$6='suivi tunnel'!A1314,'Dosage journalier ML1'!$B$7='suivi tunnel'!B1314),'Dosage journalier ML1'!$C$114,0)</f>
        <v>0</v>
      </c>
      <c r="AC1314" s="48">
        <f ca="1">IF(AND('Dosage journalier ML1'!$B$6='suivi tunnel'!A1314,'Dosage journalier ML1'!$B$7='suivi tunnel'!B1314),'Dosage journalier ML1'!$B$120,0)</f>
        <v>0</v>
      </c>
      <c r="AD1314" s="49">
        <f ca="1">IF(AND('Dosage journalier ML1'!$B$6='suivi tunnel'!A1314,'Dosage journalier ML1'!$B$7='suivi tunnel'!B1314),'Dosage journalier ML1'!$B$121,0)</f>
        <v>0</v>
      </c>
      <c r="AE1314" s="49">
        <f ca="1">IF(AND('Dosage journalier ML1'!$B$6='suivi tunnel'!A1314,'Dosage journalier ML1'!$B$7='suivi tunnel'!B1314),'Dosage journalier ML1'!$B$122,0)</f>
        <v>0</v>
      </c>
      <c r="AF1314" s="49">
        <f ca="1">IF(AND('Dosage journalier ML1'!$B$6='suivi tunnel'!A1314,'Dosage journalier ML1'!$B$7='suivi tunnel'!B1314),'Dosage journalier ML1'!$B$139,0)</f>
        <v>0</v>
      </c>
      <c r="AG1314" s="49">
        <f t="shared" ca="1" si="143"/>
        <v>0</v>
      </c>
      <c r="AH1314" s="108">
        <f ca="1">IF(AND('Dosage journalier ML1'!$B$6='suivi tunnel'!A1314,'Dosage journalier ML1'!$B$7='suivi tunnel'!B1314),'Dosage journalier ML1'!$B$153,0)</f>
        <v>0</v>
      </c>
      <c r="AJ1314" s="80">
        <f ca="1">IF(AND('Dosage journalier ML1'!$B$6='suivi tunnel'!A1314,'Dosage journalier ML1'!$B$7='suivi tunnel'!B1314),'Dosage journalier ML1'!$B$156,0)</f>
        <v>0</v>
      </c>
      <c r="AK1314" s="56">
        <f ca="1">IF(AND('Dosage journalier ML1'!$B$6='suivi tunnel'!A1314,'Dosage journalier ML1'!$B$7='suivi tunnel'!B1314),'Dosage journalier ML1'!$B$162,0)</f>
        <v>0</v>
      </c>
      <c r="AL1314" s="111">
        <f ca="1">IF(AND('Dosage journalier ML1'!$B$6='suivi tunnel'!A1314,'Dosage journalier ML1'!$B$7='suivi tunnel'!B1314),'Dosage journalier ML1'!$B$126,0)</f>
        <v>0</v>
      </c>
      <c r="AM1314" s="111">
        <f ca="1">IF(AND('Dosage journalier ML1'!$B$6='suivi tunnel'!A1314,'Dosage journalier ML1'!$B$7='suivi tunnel'!B1314),'Dosage journalier ML1'!$B$127,0)</f>
        <v>0</v>
      </c>
      <c r="AN1314" s="60">
        <f t="shared" ca="1" si="145"/>
        <v>0</v>
      </c>
      <c r="AO1314" s="61">
        <f ca="1">IF(AND('Dosage journalier ML1'!$B$6='suivi tunnel'!A1314,'Dosage journalier ML1'!$B$7='suivi tunnel'!B1314),'Dosage journalier ML1'!$B$134,0)</f>
        <v>0</v>
      </c>
    </row>
    <row r="1315" spans="1:41" x14ac:dyDescent="0.25">
      <c r="A1315" s="154"/>
      <c r="C1315" s="23">
        <f ca="1">IF(AND('Dosage journalier ML1'!$B$6='suivi tunnel'!A1315,'Dosage journalier ML1'!$B$7='suivi tunnel'!B1315),'Dosage journalier ML1'!$B$27,0)</f>
        <v>0</v>
      </c>
      <c r="D1315" s="11">
        <f ca="1">IF(AND('Dosage journalier ML1'!$B$6='suivi tunnel'!A1315,'Dosage journalier ML1'!$B$7='suivi tunnel'!B1315),'Dosage journalier ML1'!$B$29,0)</f>
        <v>0</v>
      </c>
      <c r="E1315" s="11">
        <f t="shared" ca="1" si="146"/>
        <v>0</v>
      </c>
      <c r="F1315" s="11">
        <f t="shared" ca="1" si="142"/>
        <v>0</v>
      </c>
      <c r="G1315" s="11">
        <f ca="1">IF(AND('Dosage journalier ML1'!$B$6='suivi tunnel'!A1315,'Dosage journalier ML1'!$B$7='suivi tunnel'!B1315),'Dosage journalier ML1'!$B$23,0)</f>
        <v>0</v>
      </c>
      <c r="H1315" s="11">
        <f ca="1">IF(AND('Dosage journalier ML1'!$B$6='suivi tunnel'!A1315,'Dosage journalier ML1'!$B$7='suivi tunnel'!B1315),'Dosage journalier ML1'!$B$22,0)</f>
        <v>0</v>
      </c>
      <c r="I1315" s="11">
        <f ca="1">IF(AND('Dosage journalier ML1'!$B$6='suivi tunnel'!A1315,'Dosage journalier ML1'!$B$7='suivi tunnel'!B1315),'Dosage journalier ML1'!$B$38,0)</f>
        <v>0</v>
      </c>
      <c r="J1315" s="11">
        <f ca="1">IF(AND('Dosage journalier ML1'!$B$6='suivi tunnel'!A1315,'Dosage journalier ML1'!$B$7='suivi tunnel'!B1315),'Dosage journalier ML1'!$B$39,0)</f>
        <v>0</v>
      </c>
      <c r="L1315" s="24">
        <f ca="1">IF(AND('Dosage journalier ML1'!$B$6='suivi tunnel'!A1315,'Dosage journalier ML1'!$B$7='suivi tunnel'!B1315),'Dosage journalier ML1'!$B$24,0)</f>
        <v>0</v>
      </c>
      <c r="M1315" s="6">
        <f ca="1">IF(AND('Dosage journalier ML1'!$B$6='suivi tunnel'!A1315,'Dosage journalier ML1'!$B$7='suivi tunnel'!B1315),'Dosage journalier ML1'!$B$46,0)</f>
        <v>0</v>
      </c>
      <c r="N1315" s="104">
        <f ca="1">IF(AND('Dosage journalier ML1'!$B$6='suivi tunnel'!A1315,'Dosage journalier ML1'!$B$7='suivi tunnel'!B1315),'Dosage journalier ML1'!$B$59,0)</f>
        <v>0</v>
      </c>
      <c r="O1315" s="114">
        <f ca="1">IF(AND('Dosage journalier ML1'!$B$6='suivi tunnel'!A1315,'Dosage journalier ML1'!$B$7='suivi tunnel'!B1315),'Dosage journalier ML1'!$B$69,0)</f>
        <v>0</v>
      </c>
      <c r="P1315" s="25">
        <f t="shared" ca="1" si="148"/>
        <v>0</v>
      </c>
      <c r="Q1315" s="25">
        <f t="shared" ca="1" si="149"/>
        <v>0</v>
      </c>
      <c r="R1315" s="26">
        <f ca="1">IF(AND('Dosage journalier ML1'!$B$6='suivi tunnel'!A1315,'Dosage journalier ML1'!$B$7='suivi tunnel'!B1315),'Dosage journalier ML1'!$B$55,0)</f>
        <v>0</v>
      </c>
      <c r="S1315" s="26">
        <f ca="1">IF(AND('Dosage journalier ML1'!$B$6='suivi tunnel'!A1315,'Dosage journalier ML1'!$B$7='suivi tunnel'!B1315),'Dosage journalier ML1'!$B$54,0)</f>
        <v>0</v>
      </c>
      <c r="T1315" s="26">
        <f ca="1">IF(AND('Dosage journalier ML1'!$B$6='suivi tunnel'!A1315,'Dosage journalier ML1'!$B$7='suivi tunnel'!B1315),'Dosage journalier ML1'!$B$75,0)</f>
        <v>0</v>
      </c>
      <c r="U1315" s="121">
        <f t="shared" ca="1" si="147"/>
        <v>0</v>
      </c>
      <c r="V1315" s="38">
        <f ca="1">IF(AND('Dosage journalier ML1'!$B$6='suivi tunnel'!A1315,'Dosage journalier ML1'!$B$7='suivi tunnel'!B1315),'Dosage journalier ML1'!$B$56,0)</f>
        <v>0</v>
      </c>
      <c r="W1315" s="126">
        <f t="shared" ca="1" si="144"/>
        <v>0</v>
      </c>
      <c r="X1315" s="150">
        <f ca="1">IF(AND('Dosage journalier ML1'!$B$6='suivi tunnel'!A1315,'Dosage journalier ML1'!$B$7='suivi tunnel'!B1315),'Dosage journalier ML1'!$C$87,0)</f>
        <v>0</v>
      </c>
      <c r="Y1315" s="40">
        <f ca="1">IF(AND('Dosage journalier ML1'!$B$6='suivi tunnel'!A1315,'Dosage journalier ML1'!$B$7='suivi tunnel'!B1315),'Dosage journalier ML1'!$C$93,0)</f>
        <v>0</v>
      </c>
      <c r="Z1315" s="40">
        <f ca="1">IF(AND('Dosage journalier ML1'!$B$6='suivi tunnel'!A1315,'Dosage journalier ML1'!$B$7='suivi tunnel'!B1315),'Dosage journalier ML1'!$C$100,0)</f>
        <v>0</v>
      </c>
      <c r="AA1315" s="40">
        <f ca="1">IF(AND('Dosage journalier ML1'!$B$6='suivi tunnel'!A1315,'Dosage journalier ML1'!$B$7='suivi tunnel'!B1315),'Dosage journalier ML1'!$C$109,0)</f>
        <v>0</v>
      </c>
      <c r="AB1315" s="41">
        <f ca="1">IF(AND('Dosage journalier ML1'!$B$6='suivi tunnel'!A1315,'Dosage journalier ML1'!$B$7='suivi tunnel'!B1315),'Dosage journalier ML1'!$C$114,0)</f>
        <v>0</v>
      </c>
      <c r="AC1315" s="48">
        <f ca="1">IF(AND('Dosage journalier ML1'!$B$6='suivi tunnel'!A1315,'Dosage journalier ML1'!$B$7='suivi tunnel'!B1315),'Dosage journalier ML1'!$B$120,0)</f>
        <v>0</v>
      </c>
      <c r="AD1315" s="49">
        <f ca="1">IF(AND('Dosage journalier ML1'!$B$6='suivi tunnel'!A1315,'Dosage journalier ML1'!$B$7='suivi tunnel'!B1315),'Dosage journalier ML1'!$B$121,0)</f>
        <v>0</v>
      </c>
      <c r="AE1315" s="49">
        <f ca="1">IF(AND('Dosage journalier ML1'!$B$6='suivi tunnel'!A1315,'Dosage journalier ML1'!$B$7='suivi tunnel'!B1315),'Dosage journalier ML1'!$B$122,0)</f>
        <v>0</v>
      </c>
      <c r="AF1315" s="49">
        <f ca="1">IF(AND('Dosage journalier ML1'!$B$6='suivi tunnel'!A1315,'Dosage journalier ML1'!$B$7='suivi tunnel'!B1315),'Dosage journalier ML1'!$B$139,0)</f>
        <v>0</v>
      </c>
      <c r="AG1315" s="49">
        <f t="shared" ca="1" si="143"/>
        <v>0</v>
      </c>
      <c r="AH1315" s="108">
        <f ca="1">IF(AND('Dosage journalier ML1'!$B$6='suivi tunnel'!A1315,'Dosage journalier ML1'!$B$7='suivi tunnel'!B1315),'Dosage journalier ML1'!$B$153,0)</f>
        <v>0</v>
      </c>
      <c r="AJ1315" s="80">
        <f ca="1">IF(AND('Dosage journalier ML1'!$B$6='suivi tunnel'!A1315,'Dosage journalier ML1'!$B$7='suivi tunnel'!B1315),'Dosage journalier ML1'!$B$156,0)</f>
        <v>0</v>
      </c>
      <c r="AK1315" s="56">
        <f ca="1">IF(AND('Dosage journalier ML1'!$B$6='suivi tunnel'!A1315,'Dosage journalier ML1'!$B$7='suivi tunnel'!B1315),'Dosage journalier ML1'!$B$162,0)</f>
        <v>0</v>
      </c>
      <c r="AL1315" s="111">
        <f ca="1">IF(AND('Dosage journalier ML1'!$B$6='suivi tunnel'!A1315,'Dosage journalier ML1'!$B$7='suivi tunnel'!B1315),'Dosage journalier ML1'!$B$126,0)</f>
        <v>0</v>
      </c>
      <c r="AM1315" s="111">
        <f ca="1">IF(AND('Dosage journalier ML1'!$B$6='suivi tunnel'!A1315,'Dosage journalier ML1'!$B$7='suivi tunnel'!B1315),'Dosage journalier ML1'!$B$127,0)</f>
        <v>0</v>
      </c>
      <c r="AN1315" s="60">
        <f t="shared" ca="1" si="145"/>
        <v>0</v>
      </c>
      <c r="AO1315" s="61">
        <f ca="1">IF(AND('Dosage journalier ML1'!$B$6='suivi tunnel'!A1315,'Dosage journalier ML1'!$B$7='suivi tunnel'!B1315),'Dosage journalier ML1'!$B$134,0)</f>
        <v>0</v>
      </c>
    </row>
    <row r="1316" spans="1:41" x14ac:dyDescent="0.25">
      <c r="A1316" s="154"/>
      <c r="C1316" s="23">
        <f ca="1">IF(AND('Dosage journalier ML1'!$B$6='suivi tunnel'!A1316,'Dosage journalier ML1'!$B$7='suivi tunnel'!B1316),'Dosage journalier ML1'!$B$27,0)</f>
        <v>0</v>
      </c>
      <c r="D1316" s="11">
        <f ca="1">IF(AND('Dosage journalier ML1'!$B$6='suivi tunnel'!A1316,'Dosage journalier ML1'!$B$7='suivi tunnel'!B1316),'Dosage journalier ML1'!$B$29,0)</f>
        <v>0</v>
      </c>
      <c r="E1316" s="11">
        <f t="shared" ca="1" si="146"/>
        <v>0</v>
      </c>
      <c r="F1316" s="11">
        <f t="shared" ca="1" si="142"/>
        <v>0</v>
      </c>
      <c r="G1316" s="11">
        <f ca="1">IF(AND('Dosage journalier ML1'!$B$6='suivi tunnel'!A1316,'Dosage journalier ML1'!$B$7='suivi tunnel'!B1316),'Dosage journalier ML1'!$B$23,0)</f>
        <v>0</v>
      </c>
      <c r="H1316" s="11">
        <f ca="1">IF(AND('Dosage journalier ML1'!$B$6='suivi tunnel'!A1316,'Dosage journalier ML1'!$B$7='suivi tunnel'!B1316),'Dosage journalier ML1'!$B$22,0)</f>
        <v>0</v>
      </c>
      <c r="I1316" s="11">
        <f ca="1">IF(AND('Dosage journalier ML1'!$B$6='suivi tunnel'!A1316,'Dosage journalier ML1'!$B$7='suivi tunnel'!B1316),'Dosage journalier ML1'!$B$38,0)</f>
        <v>0</v>
      </c>
      <c r="J1316" s="11">
        <f ca="1">IF(AND('Dosage journalier ML1'!$B$6='suivi tunnel'!A1316,'Dosage journalier ML1'!$B$7='suivi tunnel'!B1316),'Dosage journalier ML1'!$B$39,0)</f>
        <v>0</v>
      </c>
      <c r="L1316" s="24">
        <f ca="1">IF(AND('Dosage journalier ML1'!$B$6='suivi tunnel'!A1316,'Dosage journalier ML1'!$B$7='suivi tunnel'!B1316),'Dosage journalier ML1'!$B$24,0)</f>
        <v>0</v>
      </c>
      <c r="M1316" s="6">
        <f ca="1">IF(AND('Dosage journalier ML1'!$B$6='suivi tunnel'!A1316,'Dosage journalier ML1'!$B$7='suivi tunnel'!B1316),'Dosage journalier ML1'!$B$46,0)</f>
        <v>0</v>
      </c>
      <c r="N1316" s="104">
        <f ca="1">IF(AND('Dosage journalier ML1'!$B$6='suivi tunnel'!A1316,'Dosage journalier ML1'!$B$7='suivi tunnel'!B1316),'Dosage journalier ML1'!$B$59,0)</f>
        <v>0</v>
      </c>
      <c r="O1316" s="114">
        <f ca="1">IF(AND('Dosage journalier ML1'!$B$6='suivi tunnel'!A1316,'Dosage journalier ML1'!$B$7='suivi tunnel'!B1316),'Dosage journalier ML1'!$B$69,0)</f>
        <v>0</v>
      </c>
      <c r="P1316" s="25">
        <f t="shared" ca="1" si="148"/>
        <v>0</v>
      </c>
      <c r="Q1316" s="25">
        <f t="shared" ca="1" si="149"/>
        <v>0</v>
      </c>
      <c r="R1316" s="26">
        <f ca="1">IF(AND('Dosage journalier ML1'!$B$6='suivi tunnel'!A1316,'Dosage journalier ML1'!$B$7='suivi tunnel'!B1316),'Dosage journalier ML1'!$B$55,0)</f>
        <v>0</v>
      </c>
      <c r="S1316" s="26">
        <f ca="1">IF(AND('Dosage journalier ML1'!$B$6='suivi tunnel'!A1316,'Dosage journalier ML1'!$B$7='suivi tunnel'!B1316),'Dosage journalier ML1'!$B$54,0)</f>
        <v>0</v>
      </c>
      <c r="T1316" s="26">
        <f ca="1">IF(AND('Dosage journalier ML1'!$B$6='suivi tunnel'!A1316,'Dosage journalier ML1'!$B$7='suivi tunnel'!B1316),'Dosage journalier ML1'!$B$75,0)</f>
        <v>0</v>
      </c>
      <c r="U1316" s="121">
        <f t="shared" ca="1" si="147"/>
        <v>0</v>
      </c>
      <c r="V1316" s="38">
        <f ca="1">IF(AND('Dosage journalier ML1'!$B$6='suivi tunnel'!A1316,'Dosage journalier ML1'!$B$7='suivi tunnel'!B1316),'Dosage journalier ML1'!$B$56,0)</f>
        <v>0</v>
      </c>
      <c r="W1316" s="126">
        <f t="shared" ca="1" si="144"/>
        <v>0</v>
      </c>
      <c r="X1316" s="150">
        <f ca="1">IF(AND('Dosage journalier ML1'!$B$6='suivi tunnel'!A1316,'Dosage journalier ML1'!$B$7='suivi tunnel'!B1316),'Dosage journalier ML1'!$C$87,0)</f>
        <v>0</v>
      </c>
      <c r="Y1316" s="40">
        <f ca="1">IF(AND('Dosage journalier ML1'!$B$6='suivi tunnel'!A1316,'Dosage journalier ML1'!$B$7='suivi tunnel'!B1316),'Dosage journalier ML1'!$C$93,0)</f>
        <v>0</v>
      </c>
      <c r="Z1316" s="40">
        <f ca="1">IF(AND('Dosage journalier ML1'!$B$6='suivi tunnel'!A1316,'Dosage journalier ML1'!$B$7='suivi tunnel'!B1316),'Dosage journalier ML1'!$C$100,0)</f>
        <v>0</v>
      </c>
      <c r="AA1316" s="40">
        <f ca="1">IF(AND('Dosage journalier ML1'!$B$6='suivi tunnel'!A1316,'Dosage journalier ML1'!$B$7='suivi tunnel'!B1316),'Dosage journalier ML1'!$C$109,0)</f>
        <v>0</v>
      </c>
      <c r="AB1316" s="41">
        <f ca="1">IF(AND('Dosage journalier ML1'!$B$6='suivi tunnel'!A1316,'Dosage journalier ML1'!$B$7='suivi tunnel'!B1316),'Dosage journalier ML1'!$C$114,0)</f>
        <v>0</v>
      </c>
      <c r="AC1316" s="48">
        <f ca="1">IF(AND('Dosage journalier ML1'!$B$6='suivi tunnel'!A1316,'Dosage journalier ML1'!$B$7='suivi tunnel'!B1316),'Dosage journalier ML1'!$B$120,0)</f>
        <v>0</v>
      </c>
      <c r="AD1316" s="49">
        <f ca="1">IF(AND('Dosage journalier ML1'!$B$6='suivi tunnel'!A1316,'Dosage journalier ML1'!$B$7='suivi tunnel'!B1316),'Dosage journalier ML1'!$B$121,0)</f>
        <v>0</v>
      </c>
      <c r="AE1316" s="49">
        <f ca="1">IF(AND('Dosage journalier ML1'!$B$6='suivi tunnel'!A1316,'Dosage journalier ML1'!$B$7='suivi tunnel'!B1316),'Dosage journalier ML1'!$B$122,0)</f>
        <v>0</v>
      </c>
      <c r="AF1316" s="49">
        <f ca="1">IF(AND('Dosage journalier ML1'!$B$6='suivi tunnel'!A1316,'Dosage journalier ML1'!$B$7='suivi tunnel'!B1316),'Dosage journalier ML1'!$B$139,0)</f>
        <v>0</v>
      </c>
      <c r="AG1316" s="49">
        <f t="shared" ca="1" si="143"/>
        <v>0</v>
      </c>
      <c r="AH1316" s="108">
        <f ca="1">IF(AND('Dosage journalier ML1'!$B$6='suivi tunnel'!A1316,'Dosage journalier ML1'!$B$7='suivi tunnel'!B1316),'Dosage journalier ML1'!$B$153,0)</f>
        <v>0</v>
      </c>
      <c r="AJ1316" s="80">
        <f ca="1">IF(AND('Dosage journalier ML1'!$B$6='suivi tunnel'!A1316,'Dosage journalier ML1'!$B$7='suivi tunnel'!B1316),'Dosage journalier ML1'!$B$156,0)</f>
        <v>0</v>
      </c>
      <c r="AK1316" s="56">
        <f ca="1">IF(AND('Dosage journalier ML1'!$B$6='suivi tunnel'!A1316,'Dosage journalier ML1'!$B$7='suivi tunnel'!B1316),'Dosage journalier ML1'!$B$162,0)</f>
        <v>0</v>
      </c>
      <c r="AL1316" s="111">
        <f ca="1">IF(AND('Dosage journalier ML1'!$B$6='suivi tunnel'!A1316,'Dosage journalier ML1'!$B$7='suivi tunnel'!B1316),'Dosage journalier ML1'!$B$126,0)</f>
        <v>0</v>
      </c>
      <c r="AM1316" s="111">
        <f ca="1">IF(AND('Dosage journalier ML1'!$B$6='suivi tunnel'!A1316,'Dosage journalier ML1'!$B$7='suivi tunnel'!B1316),'Dosage journalier ML1'!$B$127,0)</f>
        <v>0</v>
      </c>
      <c r="AN1316" s="60">
        <f t="shared" ca="1" si="145"/>
        <v>0</v>
      </c>
      <c r="AO1316" s="61">
        <f ca="1">IF(AND('Dosage journalier ML1'!$B$6='suivi tunnel'!A1316,'Dosage journalier ML1'!$B$7='suivi tunnel'!B1316),'Dosage journalier ML1'!$B$134,0)</f>
        <v>0</v>
      </c>
    </row>
    <row r="1317" spans="1:41" x14ac:dyDescent="0.25">
      <c r="A1317" s="154"/>
      <c r="C1317" s="23">
        <f ca="1">IF(AND('Dosage journalier ML1'!$B$6='suivi tunnel'!A1317,'Dosage journalier ML1'!$B$7='suivi tunnel'!B1317),'Dosage journalier ML1'!$B$27,0)</f>
        <v>0</v>
      </c>
      <c r="D1317" s="11">
        <f ca="1">IF(AND('Dosage journalier ML1'!$B$6='suivi tunnel'!A1317,'Dosage journalier ML1'!$B$7='suivi tunnel'!B1317),'Dosage journalier ML1'!$B$29,0)</f>
        <v>0</v>
      </c>
      <c r="E1317" s="11">
        <f t="shared" ca="1" si="146"/>
        <v>0</v>
      </c>
      <c r="F1317" s="11">
        <f t="shared" ca="1" si="142"/>
        <v>0</v>
      </c>
      <c r="G1317" s="11">
        <f ca="1">IF(AND('Dosage journalier ML1'!$B$6='suivi tunnel'!A1317,'Dosage journalier ML1'!$B$7='suivi tunnel'!B1317),'Dosage journalier ML1'!$B$23,0)</f>
        <v>0</v>
      </c>
      <c r="H1317" s="11">
        <f ca="1">IF(AND('Dosage journalier ML1'!$B$6='suivi tunnel'!A1317,'Dosage journalier ML1'!$B$7='suivi tunnel'!B1317),'Dosage journalier ML1'!$B$22,0)</f>
        <v>0</v>
      </c>
      <c r="I1317" s="11">
        <f ca="1">IF(AND('Dosage journalier ML1'!$B$6='suivi tunnel'!A1317,'Dosage journalier ML1'!$B$7='suivi tunnel'!B1317),'Dosage journalier ML1'!$B$38,0)</f>
        <v>0</v>
      </c>
      <c r="J1317" s="11">
        <f ca="1">IF(AND('Dosage journalier ML1'!$B$6='suivi tunnel'!A1317,'Dosage journalier ML1'!$B$7='suivi tunnel'!B1317),'Dosage journalier ML1'!$B$39,0)</f>
        <v>0</v>
      </c>
      <c r="L1317" s="24">
        <f ca="1">IF(AND('Dosage journalier ML1'!$B$6='suivi tunnel'!A1317,'Dosage journalier ML1'!$B$7='suivi tunnel'!B1317),'Dosage journalier ML1'!$B$24,0)</f>
        <v>0</v>
      </c>
      <c r="M1317" s="6">
        <f ca="1">IF(AND('Dosage journalier ML1'!$B$6='suivi tunnel'!A1317,'Dosage journalier ML1'!$B$7='suivi tunnel'!B1317),'Dosage journalier ML1'!$B$46,0)</f>
        <v>0</v>
      </c>
      <c r="N1317" s="104">
        <f ca="1">IF(AND('Dosage journalier ML1'!$B$6='suivi tunnel'!A1317,'Dosage journalier ML1'!$B$7='suivi tunnel'!B1317),'Dosage journalier ML1'!$B$59,0)</f>
        <v>0</v>
      </c>
      <c r="O1317" s="114">
        <f ca="1">IF(AND('Dosage journalier ML1'!$B$6='suivi tunnel'!A1317,'Dosage journalier ML1'!$B$7='suivi tunnel'!B1317),'Dosage journalier ML1'!$B$69,0)</f>
        <v>0</v>
      </c>
      <c r="P1317" s="25">
        <f t="shared" ca="1" si="148"/>
        <v>0</v>
      </c>
      <c r="Q1317" s="25">
        <f t="shared" ca="1" si="149"/>
        <v>0</v>
      </c>
      <c r="R1317" s="26">
        <f ca="1">IF(AND('Dosage journalier ML1'!$B$6='suivi tunnel'!A1317,'Dosage journalier ML1'!$B$7='suivi tunnel'!B1317),'Dosage journalier ML1'!$B$55,0)</f>
        <v>0</v>
      </c>
      <c r="S1317" s="26">
        <f ca="1">IF(AND('Dosage journalier ML1'!$B$6='suivi tunnel'!A1317,'Dosage journalier ML1'!$B$7='suivi tunnel'!B1317),'Dosage journalier ML1'!$B$54,0)</f>
        <v>0</v>
      </c>
      <c r="T1317" s="26">
        <f ca="1">IF(AND('Dosage journalier ML1'!$B$6='suivi tunnel'!A1317,'Dosage journalier ML1'!$B$7='suivi tunnel'!B1317),'Dosage journalier ML1'!$B$75,0)</f>
        <v>0</v>
      </c>
      <c r="U1317" s="121">
        <f t="shared" ca="1" si="147"/>
        <v>0</v>
      </c>
      <c r="V1317" s="38">
        <f ca="1">IF(AND('Dosage journalier ML1'!$B$6='suivi tunnel'!A1317,'Dosage journalier ML1'!$B$7='suivi tunnel'!B1317),'Dosage journalier ML1'!$B$56,0)</f>
        <v>0</v>
      </c>
      <c r="W1317" s="126">
        <f t="shared" ca="1" si="144"/>
        <v>0</v>
      </c>
      <c r="X1317" s="150">
        <f ca="1">IF(AND('Dosage journalier ML1'!$B$6='suivi tunnel'!A1317,'Dosage journalier ML1'!$B$7='suivi tunnel'!B1317),'Dosage journalier ML1'!$C$87,0)</f>
        <v>0</v>
      </c>
      <c r="Y1317" s="40">
        <f ca="1">IF(AND('Dosage journalier ML1'!$B$6='suivi tunnel'!A1317,'Dosage journalier ML1'!$B$7='suivi tunnel'!B1317),'Dosage journalier ML1'!$C$93,0)</f>
        <v>0</v>
      </c>
      <c r="Z1317" s="40">
        <f ca="1">IF(AND('Dosage journalier ML1'!$B$6='suivi tunnel'!A1317,'Dosage journalier ML1'!$B$7='suivi tunnel'!B1317),'Dosage journalier ML1'!$C$100,0)</f>
        <v>0</v>
      </c>
      <c r="AA1317" s="40">
        <f ca="1">IF(AND('Dosage journalier ML1'!$B$6='suivi tunnel'!A1317,'Dosage journalier ML1'!$B$7='suivi tunnel'!B1317),'Dosage journalier ML1'!$C$109,0)</f>
        <v>0</v>
      </c>
      <c r="AB1317" s="41">
        <f ca="1">IF(AND('Dosage journalier ML1'!$B$6='suivi tunnel'!A1317,'Dosage journalier ML1'!$B$7='suivi tunnel'!B1317),'Dosage journalier ML1'!$C$114,0)</f>
        <v>0</v>
      </c>
      <c r="AC1317" s="48">
        <f ca="1">IF(AND('Dosage journalier ML1'!$B$6='suivi tunnel'!A1317,'Dosage journalier ML1'!$B$7='suivi tunnel'!B1317),'Dosage journalier ML1'!$B$120,0)</f>
        <v>0</v>
      </c>
      <c r="AD1317" s="49">
        <f ca="1">IF(AND('Dosage journalier ML1'!$B$6='suivi tunnel'!A1317,'Dosage journalier ML1'!$B$7='suivi tunnel'!B1317),'Dosage journalier ML1'!$B$121,0)</f>
        <v>0</v>
      </c>
      <c r="AE1317" s="49">
        <f ca="1">IF(AND('Dosage journalier ML1'!$B$6='suivi tunnel'!A1317,'Dosage journalier ML1'!$B$7='suivi tunnel'!B1317),'Dosage journalier ML1'!$B$122,0)</f>
        <v>0</v>
      </c>
      <c r="AF1317" s="49">
        <f ca="1">IF(AND('Dosage journalier ML1'!$B$6='suivi tunnel'!A1317,'Dosage journalier ML1'!$B$7='suivi tunnel'!B1317),'Dosage journalier ML1'!$B$139,0)</f>
        <v>0</v>
      </c>
      <c r="AG1317" s="49">
        <f t="shared" ca="1" si="143"/>
        <v>0</v>
      </c>
      <c r="AH1317" s="108">
        <f ca="1">IF(AND('Dosage journalier ML1'!$B$6='suivi tunnel'!A1317,'Dosage journalier ML1'!$B$7='suivi tunnel'!B1317),'Dosage journalier ML1'!$B$153,0)</f>
        <v>0</v>
      </c>
      <c r="AJ1317" s="80">
        <f ca="1">IF(AND('Dosage journalier ML1'!$B$6='suivi tunnel'!A1317,'Dosage journalier ML1'!$B$7='suivi tunnel'!B1317),'Dosage journalier ML1'!$B$156,0)</f>
        <v>0</v>
      </c>
      <c r="AK1317" s="56">
        <f ca="1">IF(AND('Dosage journalier ML1'!$B$6='suivi tunnel'!A1317,'Dosage journalier ML1'!$B$7='suivi tunnel'!B1317),'Dosage journalier ML1'!$B$162,0)</f>
        <v>0</v>
      </c>
      <c r="AL1317" s="111">
        <f ca="1">IF(AND('Dosage journalier ML1'!$B$6='suivi tunnel'!A1317,'Dosage journalier ML1'!$B$7='suivi tunnel'!B1317),'Dosage journalier ML1'!$B$126,0)</f>
        <v>0</v>
      </c>
      <c r="AM1317" s="111">
        <f ca="1">IF(AND('Dosage journalier ML1'!$B$6='suivi tunnel'!A1317,'Dosage journalier ML1'!$B$7='suivi tunnel'!B1317),'Dosage journalier ML1'!$B$127,0)</f>
        <v>0</v>
      </c>
      <c r="AN1317" s="60">
        <f t="shared" ca="1" si="145"/>
        <v>0</v>
      </c>
      <c r="AO1317" s="61">
        <f ca="1">IF(AND('Dosage journalier ML1'!$B$6='suivi tunnel'!A1317,'Dosage journalier ML1'!$B$7='suivi tunnel'!B1317),'Dosage journalier ML1'!$B$134,0)</f>
        <v>0</v>
      </c>
    </row>
    <row r="1318" spans="1:41" x14ac:dyDescent="0.25">
      <c r="A1318" s="154"/>
      <c r="C1318" s="23">
        <f ca="1">IF(AND('Dosage journalier ML1'!$B$6='suivi tunnel'!A1318,'Dosage journalier ML1'!$B$7='suivi tunnel'!B1318),'Dosage journalier ML1'!$B$27,0)</f>
        <v>0</v>
      </c>
      <c r="D1318" s="11">
        <f ca="1">IF(AND('Dosage journalier ML1'!$B$6='suivi tunnel'!A1318,'Dosage journalier ML1'!$B$7='suivi tunnel'!B1318),'Dosage journalier ML1'!$B$29,0)</f>
        <v>0</v>
      </c>
      <c r="E1318" s="11">
        <f t="shared" ca="1" si="146"/>
        <v>0</v>
      </c>
      <c r="F1318" s="11">
        <f t="shared" ca="1" si="142"/>
        <v>0</v>
      </c>
      <c r="G1318" s="11">
        <f ca="1">IF(AND('Dosage journalier ML1'!$B$6='suivi tunnel'!A1318,'Dosage journalier ML1'!$B$7='suivi tunnel'!B1318),'Dosage journalier ML1'!$B$23,0)</f>
        <v>0</v>
      </c>
      <c r="H1318" s="11">
        <f ca="1">IF(AND('Dosage journalier ML1'!$B$6='suivi tunnel'!A1318,'Dosage journalier ML1'!$B$7='suivi tunnel'!B1318),'Dosage journalier ML1'!$B$22,0)</f>
        <v>0</v>
      </c>
      <c r="I1318" s="11">
        <f ca="1">IF(AND('Dosage journalier ML1'!$B$6='suivi tunnel'!A1318,'Dosage journalier ML1'!$B$7='suivi tunnel'!B1318),'Dosage journalier ML1'!$B$38,0)</f>
        <v>0</v>
      </c>
      <c r="J1318" s="11">
        <f ca="1">IF(AND('Dosage journalier ML1'!$B$6='suivi tunnel'!A1318,'Dosage journalier ML1'!$B$7='suivi tunnel'!B1318),'Dosage journalier ML1'!$B$39,0)</f>
        <v>0</v>
      </c>
      <c r="L1318" s="24">
        <f ca="1">IF(AND('Dosage journalier ML1'!$B$6='suivi tunnel'!A1318,'Dosage journalier ML1'!$B$7='suivi tunnel'!B1318),'Dosage journalier ML1'!$B$24,0)</f>
        <v>0</v>
      </c>
      <c r="M1318" s="6">
        <f ca="1">IF(AND('Dosage journalier ML1'!$B$6='suivi tunnel'!A1318,'Dosage journalier ML1'!$B$7='suivi tunnel'!B1318),'Dosage journalier ML1'!$B$46,0)</f>
        <v>0</v>
      </c>
      <c r="N1318" s="104">
        <f ca="1">IF(AND('Dosage journalier ML1'!$B$6='suivi tunnel'!A1318,'Dosage journalier ML1'!$B$7='suivi tunnel'!B1318),'Dosage journalier ML1'!$B$59,0)</f>
        <v>0</v>
      </c>
      <c r="O1318" s="114">
        <f ca="1">IF(AND('Dosage journalier ML1'!$B$6='suivi tunnel'!A1318,'Dosage journalier ML1'!$B$7='suivi tunnel'!B1318),'Dosage journalier ML1'!$B$69,0)</f>
        <v>0</v>
      </c>
      <c r="P1318" s="25">
        <f t="shared" ca="1" si="148"/>
        <v>0</v>
      </c>
      <c r="Q1318" s="25">
        <f t="shared" ca="1" si="149"/>
        <v>0</v>
      </c>
      <c r="R1318" s="26">
        <f ca="1">IF(AND('Dosage journalier ML1'!$B$6='suivi tunnel'!A1318,'Dosage journalier ML1'!$B$7='suivi tunnel'!B1318),'Dosage journalier ML1'!$B$55,0)</f>
        <v>0</v>
      </c>
      <c r="S1318" s="26">
        <f ca="1">IF(AND('Dosage journalier ML1'!$B$6='suivi tunnel'!A1318,'Dosage journalier ML1'!$B$7='suivi tunnel'!B1318),'Dosage journalier ML1'!$B$54,0)</f>
        <v>0</v>
      </c>
      <c r="T1318" s="26">
        <f ca="1">IF(AND('Dosage journalier ML1'!$B$6='suivi tunnel'!A1318,'Dosage journalier ML1'!$B$7='suivi tunnel'!B1318),'Dosage journalier ML1'!$B$75,0)</f>
        <v>0</v>
      </c>
      <c r="U1318" s="121">
        <f t="shared" ca="1" si="147"/>
        <v>0</v>
      </c>
      <c r="V1318" s="38">
        <f ca="1">IF(AND('Dosage journalier ML1'!$B$6='suivi tunnel'!A1318,'Dosage journalier ML1'!$B$7='suivi tunnel'!B1318),'Dosage journalier ML1'!$B$56,0)</f>
        <v>0</v>
      </c>
      <c r="W1318" s="126">
        <f t="shared" ca="1" si="144"/>
        <v>0</v>
      </c>
      <c r="X1318" s="150">
        <f ca="1">IF(AND('Dosage journalier ML1'!$B$6='suivi tunnel'!A1318,'Dosage journalier ML1'!$B$7='suivi tunnel'!B1318),'Dosage journalier ML1'!$C$87,0)</f>
        <v>0</v>
      </c>
      <c r="Y1318" s="40">
        <f ca="1">IF(AND('Dosage journalier ML1'!$B$6='suivi tunnel'!A1318,'Dosage journalier ML1'!$B$7='suivi tunnel'!B1318),'Dosage journalier ML1'!$C$93,0)</f>
        <v>0</v>
      </c>
      <c r="Z1318" s="40">
        <f ca="1">IF(AND('Dosage journalier ML1'!$B$6='suivi tunnel'!A1318,'Dosage journalier ML1'!$B$7='suivi tunnel'!B1318),'Dosage journalier ML1'!$C$100,0)</f>
        <v>0</v>
      </c>
      <c r="AA1318" s="40">
        <f ca="1">IF(AND('Dosage journalier ML1'!$B$6='suivi tunnel'!A1318,'Dosage journalier ML1'!$B$7='suivi tunnel'!B1318),'Dosage journalier ML1'!$C$109,0)</f>
        <v>0</v>
      </c>
      <c r="AB1318" s="41">
        <f ca="1">IF(AND('Dosage journalier ML1'!$B$6='suivi tunnel'!A1318,'Dosage journalier ML1'!$B$7='suivi tunnel'!B1318),'Dosage journalier ML1'!$C$114,0)</f>
        <v>0</v>
      </c>
      <c r="AC1318" s="48">
        <f ca="1">IF(AND('Dosage journalier ML1'!$B$6='suivi tunnel'!A1318,'Dosage journalier ML1'!$B$7='suivi tunnel'!B1318),'Dosage journalier ML1'!$B$120,0)</f>
        <v>0</v>
      </c>
      <c r="AD1318" s="49">
        <f ca="1">IF(AND('Dosage journalier ML1'!$B$6='suivi tunnel'!A1318,'Dosage journalier ML1'!$B$7='suivi tunnel'!B1318),'Dosage journalier ML1'!$B$121,0)</f>
        <v>0</v>
      </c>
      <c r="AE1318" s="49">
        <f ca="1">IF(AND('Dosage journalier ML1'!$B$6='suivi tunnel'!A1318,'Dosage journalier ML1'!$B$7='suivi tunnel'!B1318),'Dosage journalier ML1'!$B$122,0)</f>
        <v>0</v>
      </c>
      <c r="AF1318" s="49">
        <f ca="1">IF(AND('Dosage journalier ML1'!$B$6='suivi tunnel'!A1318,'Dosage journalier ML1'!$B$7='suivi tunnel'!B1318),'Dosage journalier ML1'!$B$139,0)</f>
        <v>0</v>
      </c>
      <c r="AG1318" s="49">
        <f t="shared" ca="1" si="143"/>
        <v>0</v>
      </c>
      <c r="AH1318" s="108">
        <f ca="1">IF(AND('Dosage journalier ML1'!$B$6='suivi tunnel'!A1318,'Dosage journalier ML1'!$B$7='suivi tunnel'!B1318),'Dosage journalier ML1'!$B$153,0)</f>
        <v>0</v>
      </c>
      <c r="AJ1318" s="80">
        <f ca="1">IF(AND('Dosage journalier ML1'!$B$6='suivi tunnel'!A1318,'Dosage journalier ML1'!$B$7='suivi tunnel'!B1318),'Dosage journalier ML1'!$B$156,0)</f>
        <v>0</v>
      </c>
      <c r="AK1318" s="56">
        <f ca="1">IF(AND('Dosage journalier ML1'!$B$6='suivi tunnel'!A1318,'Dosage journalier ML1'!$B$7='suivi tunnel'!B1318),'Dosage journalier ML1'!$B$162,0)</f>
        <v>0</v>
      </c>
      <c r="AL1318" s="111">
        <f ca="1">IF(AND('Dosage journalier ML1'!$B$6='suivi tunnel'!A1318,'Dosage journalier ML1'!$B$7='suivi tunnel'!B1318),'Dosage journalier ML1'!$B$126,0)</f>
        <v>0</v>
      </c>
      <c r="AM1318" s="111">
        <f ca="1">IF(AND('Dosage journalier ML1'!$B$6='suivi tunnel'!A1318,'Dosage journalier ML1'!$B$7='suivi tunnel'!B1318),'Dosage journalier ML1'!$B$127,0)</f>
        <v>0</v>
      </c>
      <c r="AN1318" s="60">
        <f t="shared" ca="1" si="145"/>
        <v>0</v>
      </c>
      <c r="AO1318" s="61">
        <f ca="1">IF(AND('Dosage journalier ML1'!$B$6='suivi tunnel'!A1318,'Dosage journalier ML1'!$B$7='suivi tunnel'!B1318),'Dosage journalier ML1'!$B$134,0)</f>
        <v>0</v>
      </c>
    </row>
    <row r="1319" spans="1:41" x14ac:dyDescent="0.25">
      <c r="A1319" s="154"/>
      <c r="C1319" s="23">
        <f ca="1">IF(AND('Dosage journalier ML1'!$B$6='suivi tunnel'!A1319,'Dosage journalier ML1'!$B$7='suivi tunnel'!B1319),'Dosage journalier ML1'!$B$27,0)</f>
        <v>0</v>
      </c>
      <c r="D1319" s="11">
        <f ca="1">IF(AND('Dosage journalier ML1'!$B$6='suivi tunnel'!A1319,'Dosage journalier ML1'!$B$7='suivi tunnel'!B1319),'Dosage journalier ML1'!$B$29,0)</f>
        <v>0</v>
      </c>
      <c r="E1319" s="11">
        <f t="shared" ca="1" si="146"/>
        <v>0</v>
      </c>
      <c r="F1319" s="11">
        <f t="shared" ca="1" si="142"/>
        <v>0</v>
      </c>
      <c r="G1319" s="11">
        <f ca="1">IF(AND('Dosage journalier ML1'!$B$6='suivi tunnel'!A1319,'Dosage journalier ML1'!$B$7='suivi tunnel'!B1319),'Dosage journalier ML1'!$B$23,0)</f>
        <v>0</v>
      </c>
      <c r="H1319" s="11">
        <f ca="1">IF(AND('Dosage journalier ML1'!$B$6='suivi tunnel'!A1319,'Dosage journalier ML1'!$B$7='suivi tunnel'!B1319),'Dosage journalier ML1'!$B$22,0)</f>
        <v>0</v>
      </c>
      <c r="I1319" s="11">
        <f ca="1">IF(AND('Dosage journalier ML1'!$B$6='suivi tunnel'!A1319,'Dosage journalier ML1'!$B$7='suivi tunnel'!B1319),'Dosage journalier ML1'!$B$38,0)</f>
        <v>0</v>
      </c>
      <c r="J1319" s="11">
        <f ca="1">IF(AND('Dosage journalier ML1'!$B$6='suivi tunnel'!A1319,'Dosage journalier ML1'!$B$7='suivi tunnel'!B1319),'Dosage journalier ML1'!$B$39,0)</f>
        <v>0</v>
      </c>
      <c r="L1319" s="24">
        <f ca="1">IF(AND('Dosage journalier ML1'!$B$6='suivi tunnel'!A1319,'Dosage journalier ML1'!$B$7='suivi tunnel'!B1319),'Dosage journalier ML1'!$B$24,0)</f>
        <v>0</v>
      </c>
      <c r="M1319" s="6">
        <f ca="1">IF(AND('Dosage journalier ML1'!$B$6='suivi tunnel'!A1319,'Dosage journalier ML1'!$B$7='suivi tunnel'!B1319),'Dosage journalier ML1'!$B$46,0)</f>
        <v>0</v>
      </c>
      <c r="N1319" s="104">
        <f ca="1">IF(AND('Dosage journalier ML1'!$B$6='suivi tunnel'!A1319,'Dosage journalier ML1'!$B$7='suivi tunnel'!B1319),'Dosage journalier ML1'!$B$59,0)</f>
        <v>0</v>
      </c>
      <c r="O1319" s="114">
        <f ca="1">IF(AND('Dosage journalier ML1'!$B$6='suivi tunnel'!A1319,'Dosage journalier ML1'!$B$7='suivi tunnel'!B1319),'Dosage journalier ML1'!$B$69,0)</f>
        <v>0</v>
      </c>
      <c r="P1319" s="25">
        <f t="shared" ca="1" si="148"/>
        <v>0</v>
      </c>
      <c r="Q1319" s="25">
        <f t="shared" ca="1" si="149"/>
        <v>0</v>
      </c>
      <c r="R1319" s="26">
        <f ca="1">IF(AND('Dosage journalier ML1'!$B$6='suivi tunnel'!A1319,'Dosage journalier ML1'!$B$7='suivi tunnel'!B1319),'Dosage journalier ML1'!$B$55,0)</f>
        <v>0</v>
      </c>
      <c r="S1319" s="26">
        <f ca="1">IF(AND('Dosage journalier ML1'!$B$6='suivi tunnel'!A1319,'Dosage journalier ML1'!$B$7='suivi tunnel'!B1319),'Dosage journalier ML1'!$B$54,0)</f>
        <v>0</v>
      </c>
      <c r="T1319" s="26">
        <f ca="1">IF(AND('Dosage journalier ML1'!$B$6='suivi tunnel'!A1319,'Dosage journalier ML1'!$B$7='suivi tunnel'!B1319),'Dosage journalier ML1'!$B$75,0)</f>
        <v>0</v>
      </c>
      <c r="U1319" s="121">
        <f t="shared" ca="1" si="147"/>
        <v>0</v>
      </c>
      <c r="V1319" s="38">
        <f ca="1">IF(AND('Dosage journalier ML1'!$B$6='suivi tunnel'!A1319,'Dosage journalier ML1'!$B$7='suivi tunnel'!B1319),'Dosage journalier ML1'!$B$56,0)</f>
        <v>0</v>
      </c>
      <c r="W1319" s="126">
        <f t="shared" ca="1" si="144"/>
        <v>0</v>
      </c>
      <c r="X1319" s="150">
        <f ca="1">IF(AND('Dosage journalier ML1'!$B$6='suivi tunnel'!A1319,'Dosage journalier ML1'!$B$7='suivi tunnel'!B1319),'Dosage journalier ML1'!$C$87,0)</f>
        <v>0</v>
      </c>
      <c r="Y1319" s="40">
        <f ca="1">IF(AND('Dosage journalier ML1'!$B$6='suivi tunnel'!A1319,'Dosage journalier ML1'!$B$7='suivi tunnel'!B1319),'Dosage journalier ML1'!$C$93,0)</f>
        <v>0</v>
      </c>
      <c r="Z1319" s="40">
        <f ca="1">IF(AND('Dosage journalier ML1'!$B$6='suivi tunnel'!A1319,'Dosage journalier ML1'!$B$7='suivi tunnel'!B1319),'Dosage journalier ML1'!$C$100,0)</f>
        <v>0</v>
      </c>
      <c r="AA1319" s="40">
        <f ca="1">IF(AND('Dosage journalier ML1'!$B$6='suivi tunnel'!A1319,'Dosage journalier ML1'!$B$7='suivi tunnel'!B1319),'Dosage journalier ML1'!$C$109,0)</f>
        <v>0</v>
      </c>
      <c r="AB1319" s="41">
        <f ca="1">IF(AND('Dosage journalier ML1'!$B$6='suivi tunnel'!A1319,'Dosage journalier ML1'!$B$7='suivi tunnel'!B1319),'Dosage journalier ML1'!$C$114,0)</f>
        <v>0</v>
      </c>
      <c r="AC1319" s="48">
        <f ca="1">IF(AND('Dosage journalier ML1'!$B$6='suivi tunnel'!A1319,'Dosage journalier ML1'!$B$7='suivi tunnel'!B1319),'Dosage journalier ML1'!$B$120,0)</f>
        <v>0</v>
      </c>
      <c r="AD1319" s="49">
        <f ca="1">IF(AND('Dosage journalier ML1'!$B$6='suivi tunnel'!A1319,'Dosage journalier ML1'!$B$7='suivi tunnel'!B1319),'Dosage journalier ML1'!$B$121,0)</f>
        <v>0</v>
      </c>
      <c r="AE1319" s="49">
        <f ca="1">IF(AND('Dosage journalier ML1'!$B$6='suivi tunnel'!A1319,'Dosage journalier ML1'!$B$7='suivi tunnel'!B1319),'Dosage journalier ML1'!$B$122,0)</f>
        <v>0</v>
      </c>
      <c r="AF1319" s="49">
        <f ca="1">IF(AND('Dosage journalier ML1'!$B$6='suivi tunnel'!A1319,'Dosage journalier ML1'!$B$7='suivi tunnel'!B1319),'Dosage journalier ML1'!$B$139,0)</f>
        <v>0</v>
      </c>
      <c r="AG1319" s="49">
        <f t="shared" ca="1" si="143"/>
        <v>0</v>
      </c>
      <c r="AH1319" s="108">
        <f ca="1">IF(AND('Dosage journalier ML1'!$B$6='suivi tunnel'!A1319,'Dosage journalier ML1'!$B$7='suivi tunnel'!B1319),'Dosage journalier ML1'!$B$153,0)</f>
        <v>0</v>
      </c>
      <c r="AJ1319" s="80">
        <f ca="1">IF(AND('Dosage journalier ML1'!$B$6='suivi tunnel'!A1319,'Dosage journalier ML1'!$B$7='suivi tunnel'!B1319),'Dosage journalier ML1'!$B$156,0)</f>
        <v>0</v>
      </c>
      <c r="AK1319" s="56">
        <f ca="1">IF(AND('Dosage journalier ML1'!$B$6='suivi tunnel'!A1319,'Dosage journalier ML1'!$B$7='suivi tunnel'!B1319),'Dosage journalier ML1'!$B$162,0)</f>
        <v>0</v>
      </c>
      <c r="AL1319" s="111">
        <f ca="1">IF(AND('Dosage journalier ML1'!$B$6='suivi tunnel'!A1319,'Dosage journalier ML1'!$B$7='suivi tunnel'!B1319),'Dosage journalier ML1'!$B$126,0)</f>
        <v>0</v>
      </c>
      <c r="AM1319" s="111">
        <f ca="1">IF(AND('Dosage journalier ML1'!$B$6='suivi tunnel'!A1319,'Dosage journalier ML1'!$B$7='suivi tunnel'!B1319),'Dosage journalier ML1'!$B$127,0)</f>
        <v>0</v>
      </c>
      <c r="AN1319" s="60">
        <f t="shared" ca="1" si="145"/>
        <v>0</v>
      </c>
      <c r="AO1319" s="61">
        <f ca="1">IF(AND('Dosage journalier ML1'!$B$6='suivi tunnel'!A1319,'Dosage journalier ML1'!$B$7='suivi tunnel'!B1319),'Dosage journalier ML1'!$B$134,0)</f>
        <v>0</v>
      </c>
    </row>
    <row r="1320" spans="1:41" x14ac:dyDescent="0.25">
      <c r="A1320" s="154"/>
      <c r="C1320" s="23">
        <f ca="1">IF(AND('Dosage journalier ML1'!$B$6='suivi tunnel'!A1320,'Dosage journalier ML1'!$B$7='suivi tunnel'!B1320),'Dosage journalier ML1'!$B$27,0)</f>
        <v>0</v>
      </c>
      <c r="D1320" s="11">
        <f ca="1">IF(AND('Dosage journalier ML1'!$B$6='suivi tunnel'!A1320,'Dosage journalier ML1'!$B$7='suivi tunnel'!B1320),'Dosage journalier ML1'!$B$29,0)</f>
        <v>0</v>
      </c>
      <c r="E1320" s="11">
        <f t="shared" ca="1" si="146"/>
        <v>0</v>
      </c>
      <c r="F1320" s="11">
        <f t="shared" ref="F1320:F1383" ca="1" si="150">D1320*0.9</f>
        <v>0</v>
      </c>
      <c r="G1320" s="11">
        <f ca="1">IF(AND('Dosage journalier ML1'!$B$6='suivi tunnel'!A1320,'Dosage journalier ML1'!$B$7='suivi tunnel'!B1320),'Dosage journalier ML1'!$B$23,0)</f>
        <v>0</v>
      </c>
      <c r="H1320" s="11">
        <f ca="1">IF(AND('Dosage journalier ML1'!$B$6='suivi tunnel'!A1320,'Dosage journalier ML1'!$B$7='suivi tunnel'!B1320),'Dosage journalier ML1'!$B$22,0)</f>
        <v>0</v>
      </c>
      <c r="I1320" s="11">
        <f ca="1">IF(AND('Dosage journalier ML1'!$B$6='suivi tunnel'!A1320,'Dosage journalier ML1'!$B$7='suivi tunnel'!B1320),'Dosage journalier ML1'!$B$38,0)</f>
        <v>0</v>
      </c>
      <c r="J1320" s="11">
        <f ca="1">IF(AND('Dosage journalier ML1'!$B$6='suivi tunnel'!A1320,'Dosage journalier ML1'!$B$7='suivi tunnel'!B1320),'Dosage journalier ML1'!$B$39,0)</f>
        <v>0</v>
      </c>
      <c r="L1320" s="24">
        <f ca="1">IF(AND('Dosage journalier ML1'!$B$6='suivi tunnel'!A1320,'Dosage journalier ML1'!$B$7='suivi tunnel'!B1320),'Dosage journalier ML1'!$B$24,0)</f>
        <v>0</v>
      </c>
      <c r="M1320" s="6">
        <f ca="1">IF(AND('Dosage journalier ML1'!$B$6='suivi tunnel'!A1320,'Dosage journalier ML1'!$B$7='suivi tunnel'!B1320),'Dosage journalier ML1'!$B$46,0)</f>
        <v>0</v>
      </c>
      <c r="N1320" s="104">
        <f ca="1">IF(AND('Dosage journalier ML1'!$B$6='suivi tunnel'!A1320,'Dosage journalier ML1'!$B$7='suivi tunnel'!B1320),'Dosage journalier ML1'!$B$59,0)</f>
        <v>0</v>
      </c>
      <c r="O1320" s="114">
        <f ca="1">IF(AND('Dosage journalier ML1'!$B$6='suivi tunnel'!A1320,'Dosage journalier ML1'!$B$7='suivi tunnel'!B1320),'Dosage journalier ML1'!$B$69,0)</f>
        <v>0</v>
      </c>
      <c r="P1320" s="25">
        <f t="shared" ca="1" si="148"/>
        <v>0</v>
      </c>
      <c r="Q1320" s="25">
        <f t="shared" ca="1" si="149"/>
        <v>0</v>
      </c>
      <c r="R1320" s="26">
        <f ca="1">IF(AND('Dosage journalier ML1'!$B$6='suivi tunnel'!A1320,'Dosage journalier ML1'!$B$7='suivi tunnel'!B1320),'Dosage journalier ML1'!$B$55,0)</f>
        <v>0</v>
      </c>
      <c r="S1320" s="26">
        <f ca="1">IF(AND('Dosage journalier ML1'!$B$6='suivi tunnel'!A1320,'Dosage journalier ML1'!$B$7='suivi tunnel'!B1320),'Dosage journalier ML1'!$B$54,0)</f>
        <v>0</v>
      </c>
      <c r="T1320" s="26">
        <f ca="1">IF(AND('Dosage journalier ML1'!$B$6='suivi tunnel'!A1320,'Dosage journalier ML1'!$B$7='suivi tunnel'!B1320),'Dosage journalier ML1'!$B$75,0)</f>
        <v>0</v>
      </c>
      <c r="U1320" s="121">
        <f t="shared" ca="1" si="147"/>
        <v>0</v>
      </c>
      <c r="V1320" s="38">
        <f ca="1">IF(AND('Dosage journalier ML1'!$B$6='suivi tunnel'!A1320,'Dosage journalier ML1'!$B$7='suivi tunnel'!B1320),'Dosage journalier ML1'!$B$56,0)</f>
        <v>0</v>
      </c>
      <c r="W1320" s="126">
        <f t="shared" ca="1" si="144"/>
        <v>0</v>
      </c>
      <c r="X1320" s="150">
        <f ca="1">IF(AND('Dosage journalier ML1'!$B$6='suivi tunnel'!A1320,'Dosage journalier ML1'!$B$7='suivi tunnel'!B1320),'Dosage journalier ML1'!$C$87,0)</f>
        <v>0</v>
      </c>
      <c r="Y1320" s="40">
        <f ca="1">IF(AND('Dosage journalier ML1'!$B$6='suivi tunnel'!A1320,'Dosage journalier ML1'!$B$7='suivi tunnel'!B1320),'Dosage journalier ML1'!$C$93,0)</f>
        <v>0</v>
      </c>
      <c r="Z1320" s="40">
        <f ca="1">IF(AND('Dosage journalier ML1'!$B$6='suivi tunnel'!A1320,'Dosage journalier ML1'!$B$7='suivi tunnel'!B1320),'Dosage journalier ML1'!$C$100,0)</f>
        <v>0</v>
      </c>
      <c r="AA1320" s="40">
        <f ca="1">IF(AND('Dosage journalier ML1'!$B$6='suivi tunnel'!A1320,'Dosage journalier ML1'!$B$7='suivi tunnel'!B1320),'Dosage journalier ML1'!$C$109,0)</f>
        <v>0</v>
      </c>
      <c r="AB1320" s="41">
        <f ca="1">IF(AND('Dosage journalier ML1'!$B$6='suivi tunnel'!A1320,'Dosage journalier ML1'!$B$7='suivi tunnel'!B1320),'Dosage journalier ML1'!$C$114,0)</f>
        <v>0</v>
      </c>
      <c r="AC1320" s="48">
        <f ca="1">IF(AND('Dosage journalier ML1'!$B$6='suivi tunnel'!A1320,'Dosage journalier ML1'!$B$7='suivi tunnel'!B1320),'Dosage journalier ML1'!$B$120,0)</f>
        <v>0</v>
      </c>
      <c r="AD1320" s="49">
        <f ca="1">IF(AND('Dosage journalier ML1'!$B$6='suivi tunnel'!A1320,'Dosage journalier ML1'!$B$7='suivi tunnel'!B1320),'Dosage journalier ML1'!$B$121,0)</f>
        <v>0</v>
      </c>
      <c r="AE1320" s="49">
        <f ca="1">IF(AND('Dosage journalier ML1'!$B$6='suivi tunnel'!A1320,'Dosage journalier ML1'!$B$7='suivi tunnel'!B1320),'Dosage journalier ML1'!$B$122,0)</f>
        <v>0</v>
      </c>
      <c r="AF1320" s="49">
        <f ca="1">IF(AND('Dosage journalier ML1'!$B$6='suivi tunnel'!A1320,'Dosage journalier ML1'!$B$7='suivi tunnel'!B1320),'Dosage journalier ML1'!$B$139,0)</f>
        <v>0</v>
      </c>
      <c r="AG1320" s="49">
        <f t="shared" ca="1" si="143"/>
        <v>0</v>
      </c>
      <c r="AH1320" s="108">
        <f ca="1">IF(AND('Dosage journalier ML1'!$B$6='suivi tunnel'!A1320,'Dosage journalier ML1'!$B$7='suivi tunnel'!B1320),'Dosage journalier ML1'!$B$153,0)</f>
        <v>0</v>
      </c>
      <c r="AJ1320" s="80">
        <f ca="1">IF(AND('Dosage journalier ML1'!$B$6='suivi tunnel'!A1320,'Dosage journalier ML1'!$B$7='suivi tunnel'!B1320),'Dosage journalier ML1'!$B$156,0)</f>
        <v>0</v>
      </c>
      <c r="AK1320" s="56">
        <f ca="1">IF(AND('Dosage journalier ML1'!$B$6='suivi tunnel'!A1320,'Dosage journalier ML1'!$B$7='suivi tunnel'!B1320),'Dosage journalier ML1'!$B$162,0)</f>
        <v>0</v>
      </c>
      <c r="AL1320" s="111">
        <f ca="1">IF(AND('Dosage journalier ML1'!$B$6='suivi tunnel'!A1320,'Dosage journalier ML1'!$B$7='suivi tunnel'!B1320),'Dosage journalier ML1'!$B$126,0)</f>
        <v>0</v>
      </c>
      <c r="AM1320" s="111">
        <f ca="1">IF(AND('Dosage journalier ML1'!$B$6='suivi tunnel'!A1320,'Dosage journalier ML1'!$B$7='suivi tunnel'!B1320),'Dosage journalier ML1'!$B$127,0)</f>
        <v>0</v>
      </c>
      <c r="AN1320" s="60">
        <f t="shared" ca="1" si="145"/>
        <v>0</v>
      </c>
      <c r="AO1320" s="61">
        <f ca="1">IF(AND('Dosage journalier ML1'!$B$6='suivi tunnel'!A1320,'Dosage journalier ML1'!$B$7='suivi tunnel'!B1320),'Dosage journalier ML1'!$B$134,0)</f>
        <v>0</v>
      </c>
    </row>
    <row r="1321" spans="1:41" x14ac:dyDescent="0.25">
      <c r="A1321" s="154"/>
      <c r="C1321" s="23">
        <f ca="1">IF(AND('Dosage journalier ML1'!$B$6='suivi tunnel'!A1321,'Dosage journalier ML1'!$B$7='suivi tunnel'!B1321),'Dosage journalier ML1'!$B$27,0)</f>
        <v>0</v>
      </c>
      <c r="D1321" s="11">
        <f ca="1">IF(AND('Dosage journalier ML1'!$B$6='suivi tunnel'!A1321,'Dosage journalier ML1'!$B$7='suivi tunnel'!B1321),'Dosage journalier ML1'!$B$29,0)</f>
        <v>0</v>
      </c>
      <c r="E1321" s="11">
        <f t="shared" ca="1" si="146"/>
        <v>0</v>
      </c>
      <c r="F1321" s="11">
        <f t="shared" ca="1" si="150"/>
        <v>0</v>
      </c>
      <c r="G1321" s="11">
        <f ca="1">IF(AND('Dosage journalier ML1'!$B$6='suivi tunnel'!A1321,'Dosage journalier ML1'!$B$7='suivi tunnel'!B1321),'Dosage journalier ML1'!$B$23,0)</f>
        <v>0</v>
      </c>
      <c r="H1321" s="11">
        <f ca="1">IF(AND('Dosage journalier ML1'!$B$6='suivi tunnel'!A1321,'Dosage journalier ML1'!$B$7='suivi tunnel'!B1321),'Dosage journalier ML1'!$B$22,0)</f>
        <v>0</v>
      </c>
      <c r="I1321" s="11">
        <f ca="1">IF(AND('Dosage journalier ML1'!$B$6='suivi tunnel'!A1321,'Dosage journalier ML1'!$B$7='suivi tunnel'!B1321),'Dosage journalier ML1'!$B$38,0)</f>
        <v>0</v>
      </c>
      <c r="J1321" s="11">
        <f ca="1">IF(AND('Dosage journalier ML1'!$B$6='suivi tunnel'!A1321,'Dosage journalier ML1'!$B$7='suivi tunnel'!B1321),'Dosage journalier ML1'!$B$39,0)</f>
        <v>0</v>
      </c>
      <c r="L1321" s="24">
        <f ca="1">IF(AND('Dosage journalier ML1'!$B$6='suivi tunnel'!A1321,'Dosage journalier ML1'!$B$7='suivi tunnel'!B1321),'Dosage journalier ML1'!$B$24,0)</f>
        <v>0</v>
      </c>
      <c r="M1321" s="6">
        <f ca="1">IF(AND('Dosage journalier ML1'!$B$6='suivi tunnel'!A1321,'Dosage journalier ML1'!$B$7='suivi tunnel'!B1321),'Dosage journalier ML1'!$B$46,0)</f>
        <v>0</v>
      </c>
      <c r="N1321" s="104">
        <f ca="1">IF(AND('Dosage journalier ML1'!$B$6='suivi tunnel'!A1321,'Dosage journalier ML1'!$B$7='suivi tunnel'!B1321),'Dosage journalier ML1'!$B$59,0)</f>
        <v>0</v>
      </c>
      <c r="O1321" s="114">
        <f ca="1">IF(AND('Dosage journalier ML1'!$B$6='suivi tunnel'!A1321,'Dosage journalier ML1'!$B$7='suivi tunnel'!B1321),'Dosage journalier ML1'!$B$69,0)</f>
        <v>0</v>
      </c>
      <c r="P1321" s="25">
        <f t="shared" ca="1" si="148"/>
        <v>0</v>
      </c>
      <c r="Q1321" s="25">
        <f t="shared" ca="1" si="149"/>
        <v>0</v>
      </c>
      <c r="R1321" s="26">
        <f ca="1">IF(AND('Dosage journalier ML1'!$B$6='suivi tunnel'!A1321,'Dosage journalier ML1'!$B$7='suivi tunnel'!B1321),'Dosage journalier ML1'!$B$55,0)</f>
        <v>0</v>
      </c>
      <c r="S1321" s="26">
        <f ca="1">IF(AND('Dosage journalier ML1'!$B$6='suivi tunnel'!A1321,'Dosage journalier ML1'!$B$7='suivi tunnel'!B1321),'Dosage journalier ML1'!$B$54,0)</f>
        <v>0</v>
      </c>
      <c r="T1321" s="26">
        <f ca="1">IF(AND('Dosage journalier ML1'!$B$6='suivi tunnel'!A1321,'Dosage journalier ML1'!$B$7='suivi tunnel'!B1321),'Dosage journalier ML1'!$B$75,0)</f>
        <v>0</v>
      </c>
      <c r="U1321" s="121">
        <f t="shared" ca="1" si="147"/>
        <v>0</v>
      </c>
      <c r="V1321" s="38">
        <f ca="1">IF(AND('Dosage journalier ML1'!$B$6='suivi tunnel'!A1321,'Dosage journalier ML1'!$B$7='suivi tunnel'!B1321),'Dosage journalier ML1'!$B$56,0)</f>
        <v>0</v>
      </c>
      <c r="W1321" s="126">
        <f t="shared" ca="1" si="144"/>
        <v>0</v>
      </c>
      <c r="X1321" s="150">
        <f ca="1">IF(AND('Dosage journalier ML1'!$B$6='suivi tunnel'!A1321,'Dosage journalier ML1'!$B$7='suivi tunnel'!B1321),'Dosage journalier ML1'!$C$87,0)</f>
        <v>0</v>
      </c>
      <c r="Y1321" s="40">
        <f ca="1">IF(AND('Dosage journalier ML1'!$B$6='suivi tunnel'!A1321,'Dosage journalier ML1'!$B$7='suivi tunnel'!B1321),'Dosage journalier ML1'!$C$93,0)</f>
        <v>0</v>
      </c>
      <c r="Z1321" s="40">
        <f ca="1">IF(AND('Dosage journalier ML1'!$B$6='suivi tunnel'!A1321,'Dosage journalier ML1'!$B$7='suivi tunnel'!B1321),'Dosage journalier ML1'!$C$100,0)</f>
        <v>0</v>
      </c>
      <c r="AA1321" s="40">
        <f ca="1">IF(AND('Dosage journalier ML1'!$B$6='suivi tunnel'!A1321,'Dosage journalier ML1'!$B$7='suivi tunnel'!B1321),'Dosage journalier ML1'!$C$109,0)</f>
        <v>0</v>
      </c>
      <c r="AB1321" s="41">
        <f ca="1">IF(AND('Dosage journalier ML1'!$B$6='suivi tunnel'!A1321,'Dosage journalier ML1'!$B$7='suivi tunnel'!B1321),'Dosage journalier ML1'!$C$114,0)</f>
        <v>0</v>
      </c>
      <c r="AC1321" s="48">
        <f ca="1">IF(AND('Dosage journalier ML1'!$B$6='suivi tunnel'!A1321,'Dosage journalier ML1'!$B$7='suivi tunnel'!B1321),'Dosage journalier ML1'!$B$120,0)</f>
        <v>0</v>
      </c>
      <c r="AD1321" s="49">
        <f ca="1">IF(AND('Dosage journalier ML1'!$B$6='suivi tunnel'!A1321,'Dosage journalier ML1'!$B$7='suivi tunnel'!B1321),'Dosage journalier ML1'!$B$121,0)</f>
        <v>0</v>
      </c>
      <c r="AE1321" s="49">
        <f ca="1">IF(AND('Dosage journalier ML1'!$B$6='suivi tunnel'!A1321,'Dosage journalier ML1'!$B$7='suivi tunnel'!B1321),'Dosage journalier ML1'!$B$122,0)</f>
        <v>0</v>
      </c>
      <c r="AF1321" s="49">
        <f ca="1">IF(AND('Dosage journalier ML1'!$B$6='suivi tunnel'!A1321,'Dosage journalier ML1'!$B$7='suivi tunnel'!B1321),'Dosage journalier ML1'!$B$139,0)</f>
        <v>0</v>
      </c>
      <c r="AG1321" s="49">
        <f t="shared" ca="1" si="143"/>
        <v>0</v>
      </c>
      <c r="AH1321" s="108">
        <f ca="1">IF(AND('Dosage journalier ML1'!$B$6='suivi tunnel'!A1321,'Dosage journalier ML1'!$B$7='suivi tunnel'!B1321),'Dosage journalier ML1'!$B$153,0)</f>
        <v>0</v>
      </c>
      <c r="AJ1321" s="80">
        <f ca="1">IF(AND('Dosage journalier ML1'!$B$6='suivi tunnel'!A1321,'Dosage journalier ML1'!$B$7='suivi tunnel'!B1321),'Dosage journalier ML1'!$B$156,0)</f>
        <v>0</v>
      </c>
      <c r="AK1321" s="56">
        <f ca="1">IF(AND('Dosage journalier ML1'!$B$6='suivi tunnel'!A1321,'Dosage journalier ML1'!$B$7='suivi tunnel'!B1321),'Dosage journalier ML1'!$B$162,0)</f>
        <v>0</v>
      </c>
      <c r="AL1321" s="111">
        <f ca="1">IF(AND('Dosage journalier ML1'!$B$6='suivi tunnel'!A1321,'Dosage journalier ML1'!$B$7='suivi tunnel'!B1321),'Dosage journalier ML1'!$B$126,0)</f>
        <v>0</v>
      </c>
      <c r="AM1321" s="111">
        <f ca="1">IF(AND('Dosage journalier ML1'!$B$6='suivi tunnel'!A1321,'Dosage journalier ML1'!$B$7='suivi tunnel'!B1321),'Dosage journalier ML1'!$B$127,0)</f>
        <v>0</v>
      </c>
      <c r="AN1321" s="60">
        <f t="shared" ca="1" si="145"/>
        <v>0</v>
      </c>
      <c r="AO1321" s="61">
        <f ca="1">IF(AND('Dosage journalier ML1'!$B$6='suivi tunnel'!A1321,'Dosage journalier ML1'!$B$7='suivi tunnel'!B1321),'Dosage journalier ML1'!$B$134,0)</f>
        <v>0</v>
      </c>
    </row>
    <row r="1322" spans="1:41" x14ac:dyDescent="0.25">
      <c r="A1322" s="154"/>
      <c r="C1322" s="23">
        <f ca="1">IF(AND('Dosage journalier ML1'!$B$6='suivi tunnel'!A1322,'Dosage journalier ML1'!$B$7='suivi tunnel'!B1322),'Dosage journalier ML1'!$B$27,0)</f>
        <v>0</v>
      </c>
      <c r="D1322" s="11">
        <f ca="1">IF(AND('Dosage journalier ML1'!$B$6='suivi tunnel'!A1322,'Dosage journalier ML1'!$B$7='suivi tunnel'!B1322),'Dosage journalier ML1'!$B$29,0)</f>
        <v>0</v>
      </c>
      <c r="E1322" s="11">
        <f t="shared" ca="1" si="146"/>
        <v>0</v>
      </c>
      <c r="F1322" s="11">
        <f t="shared" ca="1" si="150"/>
        <v>0</v>
      </c>
      <c r="G1322" s="11">
        <f ca="1">IF(AND('Dosage journalier ML1'!$B$6='suivi tunnel'!A1322,'Dosage journalier ML1'!$B$7='suivi tunnel'!B1322),'Dosage journalier ML1'!$B$23,0)</f>
        <v>0</v>
      </c>
      <c r="H1322" s="11">
        <f ca="1">IF(AND('Dosage journalier ML1'!$B$6='suivi tunnel'!A1322,'Dosage journalier ML1'!$B$7='suivi tunnel'!B1322),'Dosage journalier ML1'!$B$22,0)</f>
        <v>0</v>
      </c>
      <c r="I1322" s="11">
        <f ca="1">IF(AND('Dosage journalier ML1'!$B$6='suivi tunnel'!A1322,'Dosage journalier ML1'!$B$7='suivi tunnel'!B1322),'Dosage journalier ML1'!$B$38,0)</f>
        <v>0</v>
      </c>
      <c r="J1322" s="11">
        <f ca="1">IF(AND('Dosage journalier ML1'!$B$6='suivi tunnel'!A1322,'Dosage journalier ML1'!$B$7='suivi tunnel'!B1322),'Dosage journalier ML1'!$B$39,0)</f>
        <v>0</v>
      </c>
      <c r="L1322" s="24">
        <f ca="1">IF(AND('Dosage journalier ML1'!$B$6='suivi tunnel'!A1322,'Dosage journalier ML1'!$B$7='suivi tunnel'!B1322),'Dosage journalier ML1'!$B$24,0)</f>
        <v>0</v>
      </c>
      <c r="M1322" s="6">
        <f ca="1">IF(AND('Dosage journalier ML1'!$B$6='suivi tunnel'!A1322,'Dosage journalier ML1'!$B$7='suivi tunnel'!B1322),'Dosage journalier ML1'!$B$46,0)</f>
        <v>0</v>
      </c>
      <c r="N1322" s="104">
        <f ca="1">IF(AND('Dosage journalier ML1'!$B$6='suivi tunnel'!A1322,'Dosage journalier ML1'!$B$7='suivi tunnel'!B1322),'Dosage journalier ML1'!$B$59,0)</f>
        <v>0</v>
      </c>
      <c r="O1322" s="114">
        <f ca="1">IF(AND('Dosage journalier ML1'!$B$6='suivi tunnel'!A1322,'Dosage journalier ML1'!$B$7='suivi tunnel'!B1322),'Dosage journalier ML1'!$B$69,0)</f>
        <v>0</v>
      </c>
      <c r="P1322" s="25">
        <f t="shared" ca="1" si="148"/>
        <v>0</v>
      </c>
      <c r="Q1322" s="25">
        <f t="shared" ca="1" si="149"/>
        <v>0</v>
      </c>
      <c r="R1322" s="26">
        <f ca="1">IF(AND('Dosage journalier ML1'!$B$6='suivi tunnel'!A1322,'Dosage journalier ML1'!$B$7='suivi tunnel'!B1322),'Dosage journalier ML1'!$B$55,0)</f>
        <v>0</v>
      </c>
      <c r="S1322" s="26">
        <f ca="1">IF(AND('Dosage journalier ML1'!$B$6='suivi tunnel'!A1322,'Dosage journalier ML1'!$B$7='suivi tunnel'!B1322),'Dosage journalier ML1'!$B$54,0)</f>
        <v>0</v>
      </c>
      <c r="T1322" s="26">
        <f ca="1">IF(AND('Dosage journalier ML1'!$B$6='suivi tunnel'!A1322,'Dosage journalier ML1'!$B$7='suivi tunnel'!B1322),'Dosage journalier ML1'!$B$75,0)</f>
        <v>0</v>
      </c>
      <c r="U1322" s="121">
        <f t="shared" ca="1" si="147"/>
        <v>0</v>
      </c>
      <c r="V1322" s="38">
        <f ca="1">IF(AND('Dosage journalier ML1'!$B$6='suivi tunnel'!A1322,'Dosage journalier ML1'!$B$7='suivi tunnel'!B1322),'Dosage journalier ML1'!$B$56,0)</f>
        <v>0</v>
      </c>
      <c r="W1322" s="126">
        <f t="shared" ca="1" si="144"/>
        <v>0</v>
      </c>
      <c r="X1322" s="150">
        <f ca="1">IF(AND('Dosage journalier ML1'!$B$6='suivi tunnel'!A1322,'Dosage journalier ML1'!$B$7='suivi tunnel'!B1322),'Dosage journalier ML1'!$C$87,0)</f>
        <v>0</v>
      </c>
      <c r="Y1322" s="40">
        <f ca="1">IF(AND('Dosage journalier ML1'!$B$6='suivi tunnel'!A1322,'Dosage journalier ML1'!$B$7='suivi tunnel'!B1322),'Dosage journalier ML1'!$C$93,0)</f>
        <v>0</v>
      </c>
      <c r="Z1322" s="40">
        <f ca="1">IF(AND('Dosage journalier ML1'!$B$6='suivi tunnel'!A1322,'Dosage journalier ML1'!$B$7='suivi tunnel'!B1322),'Dosage journalier ML1'!$C$100,0)</f>
        <v>0</v>
      </c>
      <c r="AA1322" s="40">
        <f ca="1">IF(AND('Dosage journalier ML1'!$B$6='suivi tunnel'!A1322,'Dosage journalier ML1'!$B$7='suivi tunnel'!B1322),'Dosage journalier ML1'!$C$109,0)</f>
        <v>0</v>
      </c>
      <c r="AB1322" s="41">
        <f ca="1">IF(AND('Dosage journalier ML1'!$B$6='suivi tunnel'!A1322,'Dosage journalier ML1'!$B$7='suivi tunnel'!B1322),'Dosage journalier ML1'!$C$114,0)</f>
        <v>0</v>
      </c>
      <c r="AC1322" s="48">
        <f ca="1">IF(AND('Dosage journalier ML1'!$B$6='suivi tunnel'!A1322,'Dosage journalier ML1'!$B$7='suivi tunnel'!B1322),'Dosage journalier ML1'!$B$120,0)</f>
        <v>0</v>
      </c>
      <c r="AD1322" s="49">
        <f ca="1">IF(AND('Dosage journalier ML1'!$B$6='suivi tunnel'!A1322,'Dosage journalier ML1'!$B$7='suivi tunnel'!B1322),'Dosage journalier ML1'!$B$121,0)</f>
        <v>0</v>
      </c>
      <c r="AE1322" s="49">
        <f ca="1">IF(AND('Dosage journalier ML1'!$B$6='suivi tunnel'!A1322,'Dosage journalier ML1'!$B$7='suivi tunnel'!B1322),'Dosage journalier ML1'!$B$122,0)</f>
        <v>0</v>
      </c>
      <c r="AF1322" s="49">
        <f ca="1">IF(AND('Dosage journalier ML1'!$B$6='suivi tunnel'!A1322,'Dosage journalier ML1'!$B$7='suivi tunnel'!B1322),'Dosage journalier ML1'!$B$139,0)</f>
        <v>0</v>
      </c>
      <c r="AG1322" s="49">
        <f t="shared" ca="1" si="143"/>
        <v>0</v>
      </c>
      <c r="AH1322" s="108">
        <f ca="1">IF(AND('Dosage journalier ML1'!$B$6='suivi tunnel'!A1322,'Dosage journalier ML1'!$B$7='suivi tunnel'!B1322),'Dosage journalier ML1'!$B$153,0)</f>
        <v>0</v>
      </c>
      <c r="AJ1322" s="80">
        <f ca="1">IF(AND('Dosage journalier ML1'!$B$6='suivi tunnel'!A1322,'Dosage journalier ML1'!$B$7='suivi tunnel'!B1322),'Dosage journalier ML1'!$B$156,0)</f>
        <v>0</v>
      </c>
      <c r="AK1322" s="56">
        <f ca="1">IF(AND('Dosage journalier ML1'!$B$6='suivi tunnel'!A1322,'Dosage journalier ML1'!$B$7='suivi tunnel'!B1322),'Dosage journalier ML1'!$B$162,0)</f>
        <v>0</v>
      </c>
      <c r="AL1322" s="111">
        <f ca="1">IF(AND('Dosage journalier ML1'!$B$6='suivi tunnel'!A1322,'Dosage journalier ML1'!$B$7='suivi tunnel'!B1322),'Dosage journalier ML1'!$B$126,0)</f>
        <v>0</v>
      </c>
      <c r="AM1322" s="111">
        <f ca="1">IF(AND('Dosage journalier ML1'!$B$6='suivi tunnel'!A1322,'Dosage journalier ML1'!$B$7='suivi tunnel'!B1322),'Dosage journalier ML1'!$B$127,0)</f>
        <v>0</v>
      </c>
      <c r="AN1322" s="60">
        <f t="shared" ca="1" si="145"/>
        <v>0</v>
      </c>
      <c r="AO1322" s="61">
        <f ca="1">IF(AND('Dosage journalier ML1'!$B$6='suivi tunnel'!A1322,'Dosage journalier ML1'!$B$7='suivi tunnel'!B1322),'Dosage journalier ML1'!$B$134,0)</f>
        <v>0</v>
      </c>
    </row>
    <row r="1323" spans="1:41" x14ac:dyDescent="0.25">
      <c r="A1323" s="154"/>
      <c r="C1323" s="23">
        <f ca="1">IF(AND('Dosage journalier ML1'!$B$6='suivi tunnel'!A1323,'Dosage journalier ML1'!$B$7='suivi tunnel'!B1323),'Dosage journalier ML1'!$B$27,0)</f>
        <v>0</v>
      </c>
      <c r="D1323" s="11">
        <f ca="1">IF(AND('Dosage journalier ML1'!$B$6='suivi tunnel'!A1323,'Dosage journalier ML1'!$B$7='suivi tunnel'!B1323),'Dosage journalier ML1'!$B$29,0)</f>
        <v>0</v>
      </c>
      <c r="E1323" s="11">
        <f t="shared" ca="1" si="146"/>
        <v>0</v>
      </c>
      <c r="F1323" s="11">
        <f t="shared" ca="1" si="150"/>
        <v>0</v>
      </c>
      <c r="G1323" s="11">
        <f ca="1">IF(AND('Dosage journalier ML1'!$B$6='suivi tunnel'!A1323,'Dosage journalier ML1'!$B$7='suivi tunnel'!B1323),'Dosage journalier ML1'!$B$23,0)</f>
        <v>0</v>
      </c>
      <c r="H1323" s="11">
        <f ca="1">IF(AND('Dosage journalier ML1'!$B$6='suivi tunnel'!A1323,'Dosage journalier ML1'!$B$7='suivi tunnel'!B1323),'Dosage journalier ML1'!$B$22,0)</f>
        <v>0</v>
      </c>
      <c r="I1323" s="11">
        <f ca="1">IF(AND('Dosage journalier ML1'!$B$6='suivi tunnel'!A1323,'Dosage journalier ML1'!$B$7='suivi tunnel'!B1323),'Dosage journalier ML1'!$B$38,0)</f>
        <v>0</v>
      </c>
      <c r="J1323" s="11">
        <f ca="1">IF(AND('Dosage journalier ML1'!$B$6='suivi tunnel'!A1323,'Dosage journalier ML1'!$B$7='suivi tunnel'!B1323),'Dosage journalier ML1'!$B$39,0)</f>
        <v>0</v>
      </c>
      <c r="L1323" s="24">
        <f ca="1">IF(AND('Dosage journalier ML1'!$B$6='suivi tunnel'!A1323,'Dosage journalier ML1'!$B$7='suivi tunnel'!B1323),'Dosage journalier ML1'!$B$24,0)</f>
        <v>0</v>
      </c>
      <c r="M1323" s="6">
        <f ca="1">IF(AND('Dosage journalier ML1'!$B$6='suivi tunnel'!A1323,'Dosage journalier ML1'!$B$7='suivi tunnel'!B1323),'Dosage journalier ML1'!$B$46,0)</f>
        <v>0</v>
      </c>
      <c r="N1323" s="104">
        <f ca="1">IF(AND('Dosage journalier ML1'!$B$6='suivi tunnel'!A1323,'Dosage journalier ML1'!$B$7='suivi tunnel'!B1323),'Dosage journalier ML1'!$B$59,0)</f>
        <v>0</v>
      </c>
      <c r="O1323" s="114">
        <f ca="1">IF(AND('Dosage journalier ML1'!$B$6='suivi tunnel'!A1323,'Dosage journalier ML1'!$B$7='suivi tunnel'!B1323),'Dosage journalier ML1'!$B$69,0)</f>
        <v>0</v>
      </c>
      <c r="P1323" s="25">
        <f t="shared" ca="1" si="148"/>
        <v>0</v>
      </c>
      <c r="Q1323" s="25">
        <f t="shared" ca="1" si="149"/>
        <v>0</v>
      </c>
      <c r="R1323" s="26">
        <f ca="1">IF(AND('Dosage journalier ML1'!$B$6='suivi tunnel'!A1323,'Dosage journalier ML1'!$B$7='suivi tunnel'!B1323),'Dosage journalier ML1'!$B$55,0)</f>
        <v>0</v>
      </c>
      <c r="S1323" s="26">
        <f ca="1">IF(AND('Dosage journalier ML1'!$B$6='suivi tunnel'!A1323,'Dosage journalier ML1'!$B$7='suivi tunnel'!B1323),'Dosage journalier ML1'!$B$54,0)</f>
        <v>0</v>
      </c>
      <c r="T1323" s="26">
        <f ca="1">IF(AND('Dosage journalier ML1'!$B$6='suivi tunnel'!A1323,'Dosage journalier ML1'!$B$7='suivi tunnel'!B1323),'Dosage journalier ML1'!$B$75,0)</f>
        <v>0</v>
      </c>
      <c r="U1323" s="121">
        <f t="shared" ca="1" si="147"/>
        <v>0</v>
      </c>
      <c r="V1323" s="38">
        <f ca="1">IF(AND('Dosage journalier ML1'!$B$6='suivi tunnel'!A1323,'Dosage journalier ML1'!$B$7='suivi tunnel'!B1323),'Dosage journalier ML1'!$B$56,0)</f>
        <v>0</v>
      </c>
      <c r="W1323" s="126">
        <f t="shared" ca="1" si="144"/>
        <v>0</v>
      </c>
      <c r="X1323" s="150">
        <f ca="1">IF(AND('Dosage journalier ML1'!$B$6='suivi tunnel'!A1323,'Dosage journalier ML1'!$B$7='suivi tunnel'!B1323),'Dosage journalier ML1'!$C$87,0)</f>
        <v>0</v>
      </c>
      <c r="Y1323" s="40">
        <f ca="1">IF(AND('Dosage journalier ML1'!$B$6='suivi tunnel'!A1323,'Dosage journalier ML1'!$B$7='suivi tunnel'!B1323),'Dosage journalier ML1'!$C$93,0)</f>
        <v>0</v>
      </c>
      <c r="Z1323" s="40">
        <f ca="1">IF(AND('Dosage journalier ML1'!$B$6='suivi tunnel'!A1323,'Dosage journalier ML1'!$B$7='suivi tunnel'!B1323),'Dosage journalier ML1'!$C$100,0)</f>
        <v>0</v>
      </c>
      <c r="AA1323" s="40">
        <f ca="1">IF(AND('Dosage journalier ML1'!$B$6='suivi tunnel'!A1323,'Dosage journalier ML1'!$B$7='suivi tunnel'!B1323),'Dosage journalier ML1'!$C$109,0)</f>
        <v>0</v>
      </c>
      <c r="AB1323" s="41">
        <f ca="1">IF(AND('Dosage journalier ML1'!$B$6='suivi tunnel'!A1323,'Dosage journalier ML1'!$B$7='suivi tunnel'!B1323),'Dosage journalier ML1'!$C$114,0)</f>
        <v>0</v>
      </c>
      <c r="AC1323" s="48">
        <f ca="1">IF(AND('Dosage journalier ML1'!$B$6='suivi tunnel'!A1323,'Dosage journalier ML1'!$B$7='suivi tunnel'!B1323),'Dosage journalier ML1'!$B$120,0)</f>
        <v>0</v>
      </c>
      <c r="AD1323" s="49">
        <f ca="1">IF(AND('Dosage journalier ML1'!$B$6='suivi tunnel'!A1323,'Dosage journalier ML1'!$B$7='suivi tunnel'!B1323),'Dosage journalier ML1'!$B$121,0)</f>
        <v>0</v>
      </c>
      <c r="AE1323" s="49">
        <f ca="1">IF(AND('Dosage journalier ML1'!$B$6='suivi tunnel'!A1323,'Dosage journalier ML1'!$B$7='suivi tunnel'!B1323),'Dosage journalier ML1'!$B$122,0)</f>
        <v>0</v>
      </c>
      <c r="AF1323" s="49">
        <f ca="1">IF(AND('Dosage journalier ML1'!$B$6='suivi tunnel'!A1323,'Dosage journalier ML1'!$B$7='suivi tunnel'!B1323),'Dosage journalier ML1'!$B$139,0)</f>
        <v>0</v>
      </c>
      <c r="AG1323" s="49">
        <f t="shared" ca="1" si="143"/>
        <v>0</v>
      </c>
      <c r="AH1323" s="108">
        <f ca="1">IF(AND('Dosage journalier ML1'!$B$6='suivi tunnel'!A1323,'Dosage journalier ML1'!$B$7='suivi tunnel'!B1323),'Dosage journalier ML1'!$B$153,0)</f>
        <v>0</v>
      </c>
      <c r="AJ1323" s="80">
        <f ca="1">IF(AND('Dosage journalier ML1'!$B$6='suivi tunnel'!A1323,'Dosage journalier ML1'!$B$7='suivi tunnel'!B1323),'Dosage journalier ML1'!$B$156,0)</f>
        <v>0</v>
      </c>
      <c r="AK1323" s="56">
        <f ca="1">IF(AND('Dosage journalier ML1'!$B$6='suivi tunnel'!A1323,'Dosage journalier ML1'!$B$7='suivi tunnel'!B1323),'Dosage journalier ML1'!$B$162,0)</f>
        <v>0</v>
      </c>
      <c r="AL1323" s="111">
        <f ca="1">IF(AND('Dosage journalier ML1'!$B$6='suivi tunnel'!A1323,'Dosage journalier ML1'!$B$7='suivi tunnel'!B1323),'Dosage journalier ML1'!$B$126,0)</f>
        <v>0</v>
      </c>
      <c r="AM1323" s="111">
        <f ca="1">IF(AND('Dosage journalier ML1'!$B$6='suivi tunnel'!A1323,'Dosage journalier ML1'!$B$7='suivi tunnel'!B1323),'Dosage journalier ML1'!$B$127,0)</f>
        <v>0</v>
      </c>
      <c r="AN1323" s="60">
        <f t="shared" ca="1" si="145"/>
        <v>0</v>
      </c>
      <c r="AO1323" s="61">
        <f ca="1">IF(AND('Dosage journalier ML1'!$B$6='suivi tunnel'!A1323,'Dosage journalier ML1'!$B$7='suivi tunnel'!B1323),'Dosage journalier ML1'!$B$134,0)</f>
        <v>0</v>
      </c>
    </row>
    <row r="1324" spans="1:41" x14ac:dyDescent="0.25">
      <c r="A1324" s="154"/>
      <c r="C1324" s="23">
        <f ca="1">IF(AND('Dosage journalier ML1'!$B$6='suivi tunnel'!A1324,'Dosage journalier ML1'!$B$7='suivi tunnel'!B1324),'Dosage journalier ML1'!$B$27,0)</f>
        <v>0</v>
      </c>
      <c r="D1324" s="11">
        <f ca="1">IF(AND('Dosage journalier ML1'!$B$6='suivi tunnel'!A1324,'Dosage journalier ML1'!$B$7='suivi tunnel'!B1324),'Dosage journalier ML1'!$B$29,0)</f>
        <v>0</v>
      </c>
      <c r="E1324" s="11">
        <f t="shared" ca="1" si="146"/>
        <v>0</v>
      </c>
      <c r="F1324" s="11">
        <f t="shared" ca="1" si="150"/>
        <v>0</v>
      </c>
      <c r="G1324" s="11">
        <f ca="1">IF(AND('Dosage journalier ML1'!$B$6='suivi tunnel'!A1324,'Dosage journalier ML1'!$B$7='suivi tunnel'!B1324),'Dosage journalier ML1'!$B$23,0)</f>
        <v>0</v>
      </c>
      <c r="H1324" s="11">
        <f ca="1">IF(AND('Dosage journalier ML1'!$B$6='suivi tunnel'!A1324,'Dosage journalier ML1'!$B$7='suivi tunnel'!B1324),'Dosage journalier ML1'!$B$22,0)</f>
        <v>0</v>
      </c>
      <c r="I1324" s="11">
        <f ca="1">IF(AND('Dosage journalier ML1'!$B$6='suivi tunnel'!A1324,'Dosage journalier ML1'!$B$7='suivi tunnel'!B1324),'Dosage journalier ML1'!$B$38,0)</f>
        <v>0</v>
      </c>
      <c r="J1324" s="11">
        <f ca="1">IF(AND('Dosage journalier ML1'!$B$6='suivi tunnel'!A1324,'Dosage journalier ML1'!$B$7='suivi tunnel'!B1324),'Dosage journalier ML1'!$B$39,0)</f>
        <v>0</v>
      </c>
      <c r="L1324" s="24">
        <f ca="1">IF(AND('Dosage journalier ML1'!$B$6='suivi tunnel'!A1324,'Dosage journalier ML1'!$B$7='suivi tunnel'!B1324),'Dosage journalier ML1'!$B$24,0)</f>
        <v>0</v>
      </c>
      <c r="M1324" s="6">
        <f ca="1">IF(AND('Dosage journalier ML1'!$B$6='suivi tunnel'!A1324,'Dosage journalier ML1'!$B$7='suivi tunnel'!B1324),'Dosage journalier ML1'!$B$46,0)</f>
        <v>0</v>
      </c>
      <c r="N1324" s="104">
        <f ca="1">IF(AND('Dosage journalier ML1'!$B$6='suivi tunnel'!A1324,'Dosage journalier ML1'!$B$7='suivi tunnel'!B1324),'Dosage journalier ML1'!$B$59,0)</f>
        <v>0</v>
      </c>
      <c r="O1324" s="114">
        <f ca="1">IF(AND('Dosage journalier ML1'!$B$6='suivi tunnel'!A1324,'Dosage journalier ML1'!$B$7='suivi tunnel'!B1324),'Dosage journalier ML1'!$B$69,0)</f>
        <v>0</v>
      </c>
      <c r="P1324" s="25">
        <f t="shared" ca="1" si="148"/>
        <v>0</v>
      </c>
      <c r="Q1324" s="25">
        <f t="shared" ca="1" si="149"/>
        <v>0</v>
      </c>
      <c r="R1324" s="26">
        <f ca="1">IF(AND('Dosage journalier ML1'!$B$6='suivi tunnel'!A1324,'Dosage journalier ML1'!$B$7='suivi tunnel'!B1324),'Dosage journalier ML1'!$B$55,0)</f>
        <v>0</v>
      </c>
      <c r="S1324" s="26">
        <f ca="1">IF(AND('Dosage journalier ML1'!$B$6='suivi tunnel'!A1324,'Dosage journalier ML1'!$B$7='suivi tunnel'!B1324),'Dosage journalier ML1'!$B$54,0)</f>
        <v>0</v>
      </c>
      <c r="T1324" s="26">
        <f ca="1">IF(AND('Dosage journalier ML1'!$B$6='suivi tunnel'!A1324,'Dosage journalier ML1'!$B$7='suivi tunnel'!B1324),'Dosage journalier ML1'!$B$75,0)</f>
        <v>0</v>
      </c>
      <c r="U1324" s="121">
        <f t="shared" ca="1" si="147"/>
        <v>0</v>
      </c>
      <c r="V1324" s="38">
        <f ca="1">IF(AND('Dosage journalier ML1'!$B$6='suivi tunnel'!A1324,'Dosage journalier ML1'!$B$7='suivi tunnel'!B1324),'Dosage journalier ML1'!$B$56,0)</f>
        <v>0</v>
      </c>
      <c r="W1324" s="126">
        <f t="shared" ca="1" si="144"/>
        <v>0</v>
      </c>
      <c r="X1324" s="150">
        <f ca="1">IF(AND('Dosage journalier ML1'!$B$6='suivi tunnel'!A1324,'Dosage journalier ML1'!$B$7='suivi tunnel'!B1324),'Dosage journalier ML1'!$C$87,0)</f>
        <v>0</v>
      </c>
      <c r="Y1324" s="40">
        <f ca="1">IF(AND('Dosage journalier ML1'!$B$6='suivi tunnel'!A1324,'Dosage journalier ML1'!$B$7='suivi tunnel'!B1324),'Dosage journalier ML1'!$C$93,0)</f>
        <v>0</v>
      </c>
      <c r="Z1324" s="40">
        <f ca="1">IF(AND('Dosage journalier ML1'!$B$6='suivi tunnel'!A1324,'Dosage journalier ML1'!$B$7='suivi tunnel'!B1324),'Dosage journalier ML1'!$C$100,0)</f>
        <v>0</v>
      </c>
      <c r="AA1324" s="40">
        <f ca="1">IF(AND('Dosage journalier ML1'!$B$6='suivi tunnel'!A1324,'Dosage journalier ML1'!$B$7='suivi tunnel'!B1324),'Dosage journalier ML1'!$C$109,0)</f>
        <v>0</v>
      </c>
      <c r="AB1324" s="41">
        <f ca="1">IF(AND('Dosage journalier ML1'!$B$6='suivi tunnel'!A1324,'Dosage journalier ML1'!$B$7='suivi tunnel'!B1324),'Dosage journalier ML1'!$C$114,0)</f>
        <v>0</v>
      </c>
      <c r="AC1324" s="48">
        <f ca="1">IF(AND('Dosage journalier ML1'!$B$6='suivi tunnel'!A1324,'Dosage journalier ML1'!$B$7='suivi tunnel'!B1324),'Dosage journalier ML1'!$B$120,0)</f>
        <v>0</v>
      </c>
      <c r="AD1324" s="49">
        <f ca="1">IF(AND('Dosage journalier ML1'!$B$6='suivi tunnel'!A1324,'Dosage journalier ML1'!$B$7='suivi tunnel'!B1324),'Dosage journalier ML1'!$B$121,0)</f>
        <v>0</v>
      </c>
      <c r="AE1324" s="49">
        <f ca="1">IF(AND('Dosage journalier ML1'!$B$6='suivi tunnel'!A1324,'Dosage journalier ML1'!$B$7='suivi tunnel'!B1324),'Dosage journalier ML1'!$B$122,0)</f>
        <v>0</v>
      </c>
      <c r="AF1324" s="49">
        <f ca="1">IF(AND('Dosage journalier ML1'!$B$6='suivi tunnel'!A1324,'Dosage journalier ML1'!$B$7='suivi tunnel'!B1324),'Dosage journalier ML1'!$B$139,0)</f>
        <v>0</v>
      </c>
      <c r="AG1324" s="49">
        <f t="shared" ca="1" si="143"/>
        <v>0</v>
      </c>
      <c r="AH1324" s="108">
        <f ca="1">IF(AND('Dosage journalier ML1'!$B$6='suivi tunnel'!A1324,'Dosage journalier ML1'!$B$7='suivi tunnel'!B1324),'Dosage journalier ML1'!$B$153,0)</f>
        <v>0</v>
      </c>
      <c r="AJ1324" s="80">
        <f ca="1">IF(AND('Dosage journalier ML1'!$B$6='suivi tunnel'!A1324,'Dosage journalier ML1'!$B$7='suivi tunnel'!B1324),'Dosage journalier ML1'!$B$156,0)</f>
        <v>0</v>
      </c>
      <c r="AK1324" s="56">
        <f ca="1">IF(AND('Dosage journalier ML1'!$B$6='suivi tunnel'!A1324,'Dosage journalier ML1'!$B$7='suivi tunnel'!B1324),'Dosage journalier ML1'!$B$162,0)</f>
        <v>0</v>
      </c>
      <c r="AL1324" s="111">
        <f ca="1">IF(AND('Dosage journalier ML1'!$B$6='suivi tunnel'!A1324,'Dosage journalier ML1'!$B$7='suivi tunnel'!B1324),'Dosage journalier ML1'!$B$126,0)</f>
        <v>0</v>
      </c>
      <c r="AM1324" s="111">
        <f ca="1">IF(AND('Dosage journalier ML1'!$B$6='suivi tunnel'!A1324,'Dosage journalier ML1'!$B$7='suivi tunnel'!B1324),'Dosage journalier ML1'!$B$127,0)</f>
        <v>0</v>
      </c>
      <c r="AN1324" s="60">
        <f t="shared" ca="1" si="145"/>
        <v>0</v>
      </c>
      <c r="AO1324" s="61">
        <f ca="1">IF(AND('Dosage journalier ML1'!$B$6='suivi tunnel'!A1324,'Dosage journalier ML1'!$B$7='suivi tunnel'!B1324),'Dosage journalier ML1'!$B$134,0)</f>
        <v>0</v>
      </c>
    </row>
    <row r="1325" spans="1:41" x14ac:dyDescent="0.25">
      <c r="A1325" s="154"/>
      <c r="C1325" s="23">
        <f ca="1">IF(AND('Dosage journalier ML1'!$B$6='suivi tunnel'!A1325,'Dosage journalier ML1'!$B$7='suivi tunnel'!B1325),'Dosage journalier ML1'!$B$27,0)</f>
        <v>0</v>
      </c>
      <c r="D1325" s="11">
        <f ca="1">IF(AND('Dosage journalier ML1'!$B$6='suivi tunnel'!A1325,'Dosage journalier ML1'!$B$7='suivi tunnel'!B1325),'Dosage journalier ML1'!$B$29,0)</f>
        <v>0</v>
      </c>
      <c r="E1325" s="11">
        <f t="shared" ca="1" si="146"/>
        <v>0</v>
      </c>
      <c r="F1325" s="11">
        <f t="shared" ca="1" si="150"/>
        <v>0</v>
      </c>
      <c r="G1325" s="11">
        <f ca="1">IF(AND('Dosage journalier ML1'!$B$6='suivi tunnel'!A1325,'Dosage journalier ML1'!$B$7='suivi tunnel'!B1325),'Dosage journalier ML1'!$B$23,0)</f>
        <v>0</v>
      </c>
      <c r="H1325" s="11">
        <f ca="1">IF(AND('Dosage journalier ML1'!$B$6='suivi tunnel'!A1325,'Dosage journalier ML1'!$B$7='suivi tunnel'!B1325),'Dosage journalier ML1'!$B$22,0)</f>
        <v>0</v>
      </c>
      <c r="I1325" s="11">
        <f ca="1">IF(AND('Dosage journalier ML1'!$B$6='suivi tunnel'!A1325,'Dosage journalier ML1'!$B$7='suivi tunnel'!B1325),'Dosage journalier ML1'!$B$38,0)</f>
        <v>0</v>
      </c>
      <c r="J1325" s="11">
        <f ca="1">IF(AND('Dosage journalier ML1'!$B$6='suivi tunnel'!A1325,'Dosage journalier ML1'!$B$7='suivi tunnel'!B1325),'Dosage journalier ML1'!$B$39,0)</f>
        <v>0</v>
      </c>
      <c r="L1325" s="24">
        <f ca="1">IF(AND('Dosage journalier ML1'!$B$6='suivi tunnel'!A1325,'Dosage journalier ML1'!$B$7='suivi tunnel'!B1325),'Dosage journalier ML1'!$B$24,0)</f>
        <v>0</v>
      </c>
      <c r="M1325" s="6">
        <f ca="1">IF(AND('Dosage journalier ML1'!$B$6='suivi tunnel'!A1325,'Dosage journalier ML1'!$B$7='suivi tunnel'!B1325),'Dosage journalier ML1'!$B$46,0)</f>
        <v>0</v>
      </c>
      <c r="N1325" s="104">
        <f ca="1">IF(AND('Dosage journalier ML1'!$B$6='suivi tunnel'!A1325,'Dosage journalier ML1'!$B$7='suivi tunnel'!B1325),'Dosage journalier ML1'!$B$59,0)</f>
        <v>0</v>
      </c>
      <c r="O1325" s="114">
        <f ca="1">IF(AND('Dosage journalier ML1'!$B$6='suivi tunnel'!A1325,'Dosage journalier ML1'!$B$7='suivi tunnel'!B1325),'Dosage journalier ML1'!$B$69,0)</f>
        <v>0</v>
      </c>
      <c r="P1325" s="25">
        <f t="shared" ca="1" si="148"/>
        <v>0</v>
      </c>
      <c r="Q1325" s="25">
        <f t="shared" ca="1" si="149"/>
        <v>0</v>
      </c>
      <c r="R1325" s="26">
        <f ca="1">IF(AND('Dosage journalier ML1'!$B$6='suivi tunnel'!A1325,'Dosage journalier ML1'!$B$7='suivi tunnel'!B1325),'Dosage journalier ML1'!$B$55,0)</f>
        <v>0</v>
      </c>
      <c r="S1325" s="26">
        <f ca="1">IF(AND('Dosage journalier ML1'!$B$6='suivi tunnel'!A1325,'Dosage journalier ML1'!$B$7='suivi tunnel'!B1325),'Dosage journalier ML1'!$B$54,0)</f>
        <v>0</v>
      </c>
      <c r="T1325" s="26">
        <f ca="1">IF(AND('Dosage journalier ML1'!$B$6='suivi tunnel'!A1325,'Dosage journalier ML1'!$B$7='suivi tunnel'!B1325),'Dosage journalier ML1'!$B$75,0)</f>
        <v>0</v>
      </c>
      <c r="U1325" s="121">
        <f t="shared" ca="1" si="147"/>
        <v>0</v>
      </c>
      <c r="V1325" s="38">
        <f ca="1">IF(AND('Dosage journalier ML1'!$B$6='suivi tunnel'!A1325,'Dosage journalier ML1'!$B$7='suivi tunnel'!B1325),'Dosage journalier ML1'!$B$56,0)</f>
        <v>0</v>
      </c>
      <c r="W1325" s="126">
        <f t="shared" ca="1" si="144"/>
        <v>0</v>
      </c>
      <c r="X1325" s="150">
        <f ca="1">IF(AND('Dosage journalier ML1'!$B$6='suivi tunnel'!A1325,'Dosage journalier ML1'!$B$7='suivi tunnel'!B1325),'Dosage journalier ML1'!$C$87,0)</f>
        <v>0</v>
      </c>
      <c r="Y1325" s="40">
        <f ca="1">IF(AND('Dosage journalier ML1'!$B$6='suivi tunnel'!A1325,'Dosage journalier ML1'!$B$7='suivi tunnel'!B1325),'Dosage journalier ML1'!$C$93,0)</f>
        <v>0</v>
      </c>
      <c r="Z1325" s="40">
        <f ca="1">IF(AND('Dosage journalier ML1'!$B$6='suivi tunnel'!A1325,'Dosage journalier ML1'!$B$7='suivi tunnel'!B1325),'Dosage journalier ML1'!$C$100,0)</f>
        <v>0</v>
      </c>
      <c r="AA1325" s="40">
        <f ca="1">IF(AND('Dosage journalier ML1'!$B$6='suivi tunnel'!A1325,'Dosage journalier ML1'!$B$7='suivi tunnel'!B1325),'Dosage journalier ML1'!$C$109,0)</f>
        <v>0</v>
      </c>
      <c r="AB1325" s="41">
        <f ca="1">IF(AND('Dosage journalier ML1'!$B$6='suivi tunnel'!A1325,'Dosage journalier ML1'!$B$7='suivi tunnel'!B1325),'Dosage journalier ML1'!$C$114,0)</f>
        <v>0</v>
      </c>
      <c r="AC1325" s="48">
        <f ca="1">IF(AND('Dosage journalier ML1'!$B$6='suivi tunnel'!A1325,'Dosage journalier ML1'!$B$7='suivi tunnel'!B1325),'Dosage journalier ML1'!$B$120,0)</f>
        <v>0</v>
      </c>
      <c r="AD1325" s="49">
        <f ca="1">IF(AND('Dosage journalier ML1'!$B$6='suivi tunnel'!A1325,'Dosage journalier ML1'!$B$7='suivi tunnel'!B1325),'Dosage journalier ML1'!$B$121,0)</f>
        <v>0</v>
      </c>
      <c r="AE1325" s="49">
        <f ca="1">IF(AND('Dosage journalier ML1'!$B$6='suivi tunnel'!A1325,'Dosage journalier ML1'!$B$7='suivi tunnel'!B1325),'Dosage journalier ML1'!$B$122,0)</f>
        <v>0</v>
      </c>
      <c r="AF1325" s="49">
        <f ca="1">IF(AND('Dosage journalier ML1'!$B$6='suivi tunnel'!A1325,'Dosage journalier ML1'!$B$7='suivi tunnel'!B1325),'Dosage journalier ML1'!$B$139,0)</f>
        <v>0</v>
      </c>
      <c r="AG1325" s="49">
        <f t="shared" ca="1" si="143"/>
        <v>0</v>
      </c>
      <c r="AH1325" s="108">
        <f ca="1">IF(AND('Dosage journalier ML1'!$B$6='suivi tunnel'!A1325,'Dosage journalier ML1'!$B$7='suivi tunnel'!B1325),'Dosage journalier ML1'!$B$153,0)</f>
        <v>0</v>
      </c>
      <c r="AJ1325" s="80">
        <f ca="1">IF(AND('Dosage journalier ML1'!$B$6='suivi tunnel'!A1325,'Dosage journalier ML1'!$B$7='suivi tunnel'!B1325),'Dosage journalier ML1'!$B$156,0)</f>
        <v>0</v>
      </c>
      <c r="AK1325" s="56">
        <f ca="1">IF(AND('Dosage journalier ML1'!$B$6='suivi tunnel'!A1325,'Dosage journalier ML1'!$B$7='suivi tunnel'!B1325),'Dosage journalier ML1'!$B$162,0)</f>
        <v>0</v>
      </c>
      <c r="AL1325" s="111">
        <f ca="1">IF(AND('Dosage journalier ML1'!$B$6='suivi tunnel'!A1325,'Dosage journalier ML1'!$B$7='suivi tunnel'!B1325),'Dosage journalier ML1'!$B$126,0)</f>
        <v>0</v>
      </c>
      <c r="AM1325" s="111">
        <f ca="1">IF(AND('Dosage journalier ML1'!$B$6='suivi tunnel'!A1325,'Dosage journalier ML1'!$B$7='suivi tunnel'!B1325),'Dosage journalier ML1'!$B$127,0)</f>
        <v>0</v>
      </c>
      <c r="AN1325" s="60">
        <f t="shared" ca="1" si="145"/>
        <v>0</v>
      </c>
      <c r="AO1325" s="61">
        <f ca="1">IF(AND('Dosage journalier ML1'!$B$6='suivi tunnel'!A1325,'Dosage journalier ML1'!$B$7='suivi tunnel'!B1325),'Dosage journalier ML1'!$B$134,0)</f>
        <v>0</v>
      </c>
    </row>
    <row r="1326" spans="1:41" x14ac:dyDescent="0.25">
      <c r="A1326" s="154"/>
      <c r="C1326" s="23">
        <f ca="1">IF(AND('Dosage journalier ML1'!$B$6='suivi tunnel'!A1326,'Dosage journalier ML1'!$B$7='suivi tunnel'!B1326),'Dosage journalier ML1'!$B$27,0)</f>
        <v>0</v>
      </c>
      <c r="D1326" s="11">
        <f ca="1">IF(AND('Dosage journalier ML1'!$B$6='suivi tunnel'!A1326,'Dosage journalier ML1'!$B$7='suivi tunnel'!B1326),'Dosage journalier ML1'!$B$29,0)</f>
        <v>0</v>
      </c>
      <c r="E1326" s="11">
        <f t="shared" ca="1" si="146"/>
        <v>0</v>
      </c>
      <c r="F1326" s="11">
        <f t="shared" ca="1" si="150"/>
        <v>0</v>
      </c>
      <c r="G1326" s="11">
        <f ca="1">IF(AND('Dosage journalier ML1'!$B$6='suivi tunnel'!A1326,'Dosage journalier ML1'!$B$7='suivi tunnel'!B1326),'Dosage journalier ML1'!$B$23,0)</f>
        <v>0</v>
      </c>
      <c r="H1326" s="11">
        <f ca="1">IF(AND('Dosage journalier ML1'!$B$6='suivi tunnel'!A1326,'Dosage journalier ML1'!$B$7='suivi tunnel'!B1326),'Dosage journalier ML1'!$B$22,0)</f>
        <v>0</v>
      </c>
      <c r="I1326" s="11">
        <f ca="1">IF(AND('Dosage journalier ML1'!$B$6='suivi tunnel'!A1326,'Dosage journalier ML1'!$B$7='suivi tunnel'!B1326),'Dosage journalier ML1'!$B$38,0)</f>
        <v>0</v>
      </c>
      <c r="J1326" s="11">
        <f ca="1">IF(AND('Dosage journalier ML1'!$B$6='suivi tunnel'!A1326,'Dosage journalier ML1'!$B$7='suivi tunnel'!B1326),'Dosage journalier ML1'!$B$39,0)</f>
        <v>0</v>
      </c>
      <c r="L1326" s="24">
        <f ca="1">IF(AND('Dosage journalier ML1'!$B$6='suivi tunnel'!A1326,'Dosage journalier ML1'!$B$7='suivi tunnel'!B1326),'Dosage journalier ML1'!$B$24,0)</f>
        <v>0</v>
      </c>
      <c r="M1326" s="6">
        <f ca="1">IF(AND('Dosage journalier ML1'!$B$6='suivi tunnel'!A1326,'Dosage journalier ML1'!$B$7='suivi tunnel'!B1326),'Dosage journalier ML1'!$B$46,0)</f>
        <v>0</v>
      </c>
      <c r="N1326" s="104">
        <f ca="1">IF(AND('Dosage journalier ML1'!$B$6='suivi tunnel'!A1326,'Dosage journalier ML1'!$B$7='suivi tunnel'!B1326),'Dosage journalier ML1'!$B$59,0)</f>
        <v>0</v>
      </c>
      <c r="O1326" s="114">
        <f ca="1">IF(AND('Dosage journalier ML1'!$B$6='suivi tunnel'!A1326,'Dosage journalier ML1'!$B$7='suivi tunnel'!B1326),'Dosage journalier ML1'!$B$69,0)</f>
        <v>0</v>
      </c>
      <c r="P1326" s="25">
        <f t="shared" ca="1" si="148"/>
        <v>0</v>
      </c>
      <c r="Q1326" s="25">
        <f t="shared" ca="1" si="149"/>
        <v>0</v>
      </c>
      <c r="R1326" s="26">
        <f ca="1">IF(AND('Dosage journalier ML1'!$B$6='suivi tunnel'!A1326,'Dosage journalier ML1'!$B$7='suivi tunnel'!B1326),'Dosage journalier ML1'!$B$55,0)</f>
        <v>0</v>
      </c>
      <c r="S1326" s="26">
        <f ca="1">IF(AND('Dosage journalier ML1'!$B$6='suivi tunnel'!A1326,'Dosage journalier ML1'!$B$7='suivi tunnel'!B1326),'Dosage journalier ML1'!$B$54,0)</f>
        <v>0</v>
      </c>
      <c r="T1326" s="26">
        <f ca="1">IF(AND('Dosage journalier ML1'!$B$6='suivi tunnel'!A1326,'Dosage journalier ML1'!$B$7='suivi tunnel'!B1326),'Dosage journalier ML1'!$B$75,0)</f>
        <v>0</v>
      </c>
      <c r="U1326" s="121">
        <f t="shared" ca="1" si="147"/>
        <v>0</v>
      </c>
      <c r="V1326" s="38">
        <f ca="1">IF(AND('Dosage journalier ML1'!$B$6='suivi tunnel'!A1326,'Dosage journalier ML1'!$B$7='suivi tunnel'!B1326),'Dosage journalier ML1'!$B$56,0)</f>
        <v>0</v>
      </c>
      <c r="W1326" s="126">
        <f t="shared" ca="1" si="144"/>
        <v>0</v>
      </c>
      <c r="X1326" s="150">
        <f ca="1">IF(AND('Dosage journalier ML1'!$B$6='suivi tunnel'!A1326,'Dosage journalier ML1'!$B$7='suivi tunnel'!B1326),'Dosage journalier ML1'!$C$87,0)</f>
        <v>0</v>
      </c>
      <c r="Y1326" s="40">
        <f ca="1">IF(AND('Dosage journalier ML1'!$B$6='suivi tunnel'!A1326,'Dosage journalier ML1'!$B$7='suivi tunnel'!B1326),'Dosage journalier ML1'!$C$93,0)</f>
        <v>0</v>
      </c>
      <c r="Z1326" s="40">
        <f ca="1">IF(AND('Dosage journalier ML1'!$B$6='suivi tunnel'!A1326,'Dosage journalier ML1'!$B$7='suivi tunnel'!B1326),'Dosage journalier ML1'!$C$100,0)</f>
        <v>0</v>
      </c>
      <c r="AA1326" s="40">
        <f ca="1">IF(AND('Dosage journalier ML1'!$B$6='suivi tunnel'!A1326,'Dosage journalier ML1'!$B$7='suivi tunnel'!B1326),'Dosage journalier ML1'!$C$109,0)</f>
        <v>0</v>
      </c>
      <c r="AB1326" s="41">
        <f ca="1">IF(AND('Dosage journalier ML1'!$B$6='suivi tunnel'!A1326,'Dosage journalier ML1'!$B$7='suivi tunnel'!B1326),'Dosage journalier ML1'!$C$114,0)</f>
        <v>0</v>
      </c>
      <c r="AC1326" s="48">
        <f ca="1">IF(AND('Dosage journalier ML1'!$B$6='suivi tunnel'!A1326,'Dosage journalier ML1'!$B$7='suivi tunnel'!B1326),'Dosage journalier ML1'!$B$120,0)</f>
        <v>0</v>
      </c>
      <c r="AD1326" s="49">
        <f ca="1">IF(AND('Dosage journalier ML1'!$B$6='suivi tunnel'!A1326,'Dosage journalier ML1'!$B$7='suivi tunnel'!B1326),'Dosage journalier ML1'!$B$121,0)</f>
        <v>0</v>
      </c>
      <c r="AE1326" s="49">
        <f ca="1">IF(AND('Dosage journalier ML1'!$B$6='suivi tunnel'!A1326,'Dosage journalier ML1'!$B$7='suivi tunnel'!B1326),'Dosage journalier ML1'!$B$122,0)</f>
        <v>0</v>
      </c>
      <c r="AF1326" s="49">
        <f ca="1">IF(AND('Dosage journalier ML1'!$B$6='suivi tunnel'!A1326,'Dosage journalier ML1'!$B$7='suivi tunnel'!B1326),'Dosage journalier ML1'!$B$139,0)</f>
        <v>0</v>
      </c>
      <c r="AG1326" s="49">
        <f t="shared" ca="1" si="143"/>
        <v>0</v>
      </c>
      <c r="AH1326" s="108">
        <f ca="1">IF(AND('Dosage journalier ML1'!$B$6='suivi tunnel'!A1326,'Dosage journalier ML1'!$B$7='suivi tunnel'!B1326),'Dosage journalier ML1'!$B$153,0)</f>
        <v>0</v>
      </c>
      <c r="AJ1326" s="80">
        <f ca="1">IF(AND('Dosage journalier ML1'!$B$6='suivi tunnel'!A1326,'Dosage journalier ML1'!$B$7='suivi tunnel'!B1326),'Dosage journalier ML1'!$B$156,0)</f>
        <v>0</v>
      </c>
      <c r="AK1326" s="56">
        <f ca="1">IF(AND('Dosage journalier ML1'!$B$6='suivi tunnel'!A1326,'Dosage journalier ML1'!$B$7='suivi tunnel'!B1326),'Dosage journalier ML1'!$B$162,0)</f>
        <v>0</v>
      </c>
      <c r="AL1326" s="111">
        <f ca="1">IF(AND('Dosage journalier ML1'!$B$6='suivi tunnel'!A1326,'Dosage journalier ML1'!$B$7='suivi tunnel'!B1326),'Dosage journalier ML1'!$B$126,0)</f>
        <v>0</v>
      </c>
      <c r="AM1326" s="111">
        <f ca="1">IF(AND('Dosage journalier ML1'!$B$6='suivi tunnel'!A1326,'Dosage journalier ML1'!$B$7='suivi tunnel'!B1326),'Dosage journalier ML1'!$B$127,0)</f>
        <v>0</v>
      </c>
      <c r="AN1326" s="60">
        <f t="shared" ca="1" si="145"/>
        <v>0</v>
      </c>
      <c r="AO1326" s="61">
        <f ca="1">IF(AND('Dosage journalier ML1'!$B$6='suivi tunnel'!A1326,'Dosage journalier ML1'!$B$7='suivi tunnel'!B1326),'Dosage journalier ML1'!$B$134,0)</f>
        <v>0</v>
      </c>
    </row>
    <row r="1327" spans="1:41" x14ac:dyDescent="0.25">
      <c r="A1327" s="154"/>
      <c r="C1327" s="23">
        <f ca="1">IF(AND('Dosage journalier ML1'!$B$6='suivi tunnel'!A1327,'Dosage journalier ML1'!$B$7='suivi tunnel'!B1327),'Dosage journalier ML1'!$B$27,0)</f>
        <v>0</v>
      </c>
      <c r="D1327" s="11">
        <f ca="1">IF(AND('Dosage journalier ML1'!$B$6='suivi tunnel'!A1327,'Dosage journalier ML1'!$B$7='suivi tunnel'!B1327),'Dosage journalier ML1'!$B$29,0)</f>
        <v>0</v>
      </c>
      <c r="E1327" s="11">
        <f t="shared" ca="1" si="146"/>
        <v>0</v>
      </c>
      <c r="F1327" s="11">
        <f t="shared" ca="1" si="150"/>
        <v>0</v>
      </c>
      <c r="G1327" s="11">
        <f ca="1">IF(AND('Dosage journalier ML1'!$B$6='suivi tunnel'!A1327,'Dosage journalier ML1'!$B$7='suivi tunnel'!B1327),'Dosage journalier ML1'!$B$23,0)</f>
        <v>0</v>
      </c>
      <c r="H1327" s="11">
        <f ca="1">IF(AND('Dosage journalier ML1'!$B$6='suivi tunnel'!A1327,'Dosage journalier ML1'!$B$7='suivi tunnel'!B1327),'Dosage journalier ML1'!$B$22,0)</f>
        <v>0</v>
      </c>
      <c r="I1327" s="11">
        <f ca="1">IF(AND('Dosage journalier ML1'!$B$6='suivi tunnel'!A1327,'Dosage journalier ML1'!$B$7='suivi tunnel'!B1327),'Dosage journalier ML1'!$B$38,0)</f>
        <v>0</v>
      </c>
      <c r="J1327" s="11">
        <f ca="1">IF(AND('Dosage journalier ML1'!$B$6='suivi tunnel'!A1327,'Dosage journalier ML1'!$B$7='suivi tunnel'!B1327),'Dosage journalier ML1'!$B$39,0)</f>
        <v>0</v>
      </c>
      <c r="L1327" s="24">
        <f ca="1">IF(AND('Dosage journalier ML1'!$B$6='suivi tunnel'!A1327,'Dosage journalier ML1'!$B$7='suivi tunnel'!B1327),'Dosage journalier ML1'!$B$24,0)</f>
        <v>0</v>
      </c>
      <c r="M1327" s="6">
        <f ca="1">IF(AND('Dosage journalier ML1'!$B$6='suivi tunnel'!A1327,'Dosage journalier ML1'!$B$7='suivi tunnel'!B1327),'Dosage journalier ML1'!$B$46,0)</f>
        <v>0</v>
      </c>
      <c r="N1327" s="104">
        <f ca="1">IF(AND('Dosage journalier ML1'!$B$6='suivi tunnel'!A1327,'Dosage journalier ML1'!$B$7='suivi tunnel'!B1327),'Dosage journalier ML1'!$B$59,0)</f>
        <v>0</v>
      </c>
      <c r="O1327" s="114">
        <f ca="1">IF(AND('Dosage journalier ML1'!$B$6='suivi tunnel'!A1327,'Dosage journalier ML1'!$B$7='suivi tunnel'!B1327),'Dosage journalier ML1'!$B$69,0)</f>
        <v>0</v>
      </c>
      <c r="P1327" s="25">
        <f t="shared" ca="1" si="148"/>
        <v>0</v>
      </c>
      <c r="Q1327" s="25">
        <f t="shared" ca="1" si="149"/>
        <v>0</v>
      </c>
      <c r="R1327" s="26">
        <f ca="1">IF(AND('Dosage journalier ML1'!$B$6='suivi tunnel'!A1327,'Dosage journalier ML1'!$B$7='suivi tunnel'!B1327),'Dosage journalier ML1'!$B$55,0)</f>
        <v>0</v>
      </c>
      <c r="S1327" s="26">
        <f ca="1">IF(AND('Dosage journalier ML1'!$B$6='suivi tunnel'!A1327,'Dosage journalier ML1'!$B$7='suivi tunnel'!B1327),'Dosage journalier ML1'!$B$54,0)</f>
        <v>0</v>
      </c>
      <c r="T1327" s="26">
        <f ca="1">IF(AND('Dosage journalier ML1'!$B$6='suivi tunnel'!A1327,'Dosage journalier ML1'!$B$7='suivi tunnel'!B1327),'Dosage journalier ML1'!$B$75,0)</f>
        <v>0</v>
      </c>
      <c r="U1327" s="121">
        <f t="shared" ca="1" si="147"/>
        <v>0</v>
      </c>
      <c r="V1327" s="38">
        <f ca="1">IF(AND('Dosage journalier ML1'!$B$6='suivi tunnel'!A1327,'Dosage journalier ML1'!$B$7='suivi tunnel'!B1327),'Dosage journalier ML1'!$B$56,0)</f>
        <v>0</v>
      </c>
      <c r="W1327" s="126">
        <f t="shared" ca="1" si="144"/>
        <v>0</v>
      </c>
      <c r="X1327" s="150">
        <f ca="1">IF(AND('Dosage journalier ML1'!$B$6='suivi tunnel'!A1327,'Dosage journalier ML1'!$B$7='suivi tunnel'!B1327),'Dosage journalier ML1'!$C$87,0)</f>
        <v>0</v>
      </c>
      <c r="Y1327" s="40">
        <f ca="1">IF(AND('Dosage journalier ML1'!$B$6='suivi tunnel'!A1327,'Dosage journalier ML1'!$B$7='suivi tunnel'!B1327),'Dosage journalier ML1'!$C$93,0)</f>
        <v>0</v>
      </c>
      <c r="Z1327" s="40">
        <f ca="1">IF(AND('Dosage journalier ML1'!$B$6='suivi tunnel'!A1327,'Dosage journalier ML1'!$B$7='suivi tunnel'!B1327),'Dosage journalier ML1'!$C$100,0)</f>
        <v>0</v>
      </c>
      <c r="AA1327" s="40">
        <f ca="1">IF(AND('Dosage journalier ML1'!$B$6='suivi tunnel'!A1327,'Dosage journalier ML1'!$B$7='suivi tunnel'!B1327),'Dosage journalier ML1'!$C$109,0)</f>
        <v>0</v>
      </c>
      <c r="AB1327" s="41">
        <f ca="1">IF(AND('Dosage journalier ML1'!$B$6='suivi tunnel'!A1327,'Dosage journalier ML1'!$B$7='suivi tunnel'!B1327),'Dosage journalier ML1'!$C$114,0)</f>
        <v>0</v>
      </c>
      <c r="AC1327" s="48">
        <f ca="1">IF(AND('Dosage journalier ML1'!$B$6='suivi tunnel'!A1327,'Dosage journalier ML1'!$B$7='suivi tunnel'!B1327),'Dosage journalier ML1'!$B$120,0)</f>
        <v>0</v>
      </c>
      <c r="AD1327" s="49">
        <f ca="1">IF(AND('Dosage journalier ML1'!$B$6='suivi tunnel'!A1327,'Dosage journalier ML1'!$B$7='suivi tunnel'!B1327),'Dosage journalier ML1'!$B$121,0)</f>
        <v>0</v>
      </c>
      <c r="AE1327" s="49">
        <f ca="1">IF(AND('Dosage journalier ML1'!$B$6='suivi tunnel'!A1327,'Dosage journalier ML1'!$B$7='suivi tunnel'!B1327),'Dosage journalier ML1'!$B$122,0)</f>
        <v>0</v>
      </c>
      <c r="AF1327" s="49">
        <f ca="1">IF(AND('Dosage journalier ML1'!$B$6='suivi tunnel'!A1327,'Dosage journalier ML1'!$B$7='suivi tunnel'!B1327),'Dosage journalier ML1'!$B$139,0)</f>
        <v>0</v>
      </c>
      <c r="AG1327" s="49">
        <f t="shared" ca="1" si="143"/>
        <v>0</v>
      </c>
      <c r="AH1327" s="108">
        <f ca="1">IF(AND('Dosage journalier ML1'!$B$6='suivi tunnel'!A1327,'Dosage journalier ML1'!$B$7='suivi tunnel'!B1327),'Dosage journalier ML1'!$B$153,0)</f>
        <v>0</v>
      </c>
      <c r="AJ1327" s="80">
        <f ca="1">IF(AND('Dosage journalier ML1'!$B$6='suivi tunnel'!A1327,'Dosage journalier ML1'!$B$7='suivi tunnel'!B1327),'Dosage journalier ML1'!$B$156,0)</f>
        <v>0</v>
      </c>
      <c r="AK1327" s="56">
        <f ca="1">IF(AND('Dosage journalier ML1'!$B$6='suivi tunnel'!A1327,'Dosage journalier ML1'!$B$7='suivi tunnel'!B1327),'Dosage journalier ML1'!$B$162,0)</f>
        <v>0</v>
      </c>
      <c r="AL1327" s="111">
        <f ca="1">IF(AND('Dosage journalier ML1'!$B$6='suivi tunnel'!A1327,'Dosage journalier ML1'!$B$7='suivi tunnel'!B1327),'Dosage journalier ML1'!$B$126,0)</f>
        <v>0</v>
      </c>
      <c r="AM1327" s="111">
        <f ca="1">IF(AND('Dosage journalier ML1'!$B$6='suivi tunnel'!A1327,'Dosage journalier ML1'!$B$7='suivi tunnel'!B1327),'Dosage journalier ML1'!$B$127,0)</f>
        <v>0</v>
      </c>
      <c r="AN1327" s="60">
        <f t="shared" ca="1" si="145"/>
        <v>0</v>
      </c>
      <c r="AO1327" s="61">
        <f ca="1">IF(AND('Dosage journalier ML1'!$B$6='suivi tunnel'!A1327,'Dosage journalier ML1'!$B$7='suivi tunnel'!B1327),'Dosage journalier ML1'!$B$134,0)</f>
        <v>0</v>
      </c>
    </row>
    <row r="1328" spans="1:41" x14ac:dyDescent="0.25">
      <c r="A1328" s="154"/>
      <c r="C1328" s="23">
        <f ca="1">IF(AND('Dosage journalier ML1'!$B$6='suivi tunnel'!A1328,'Dosage journalier ML1'!$B$7='suivi tunnel'!B1328),'Dosage journalier ML1'!$B$27,0)</f>
        <v>0</v>
      </c>
      <c r="D1328" s="11">
        <f ca="1">IF(AND('Dosage journalier ML1'!$B$6='suivi tunnel'!A1328,'Dosage journalier ML1'!$B$7='suivi tunnel'!B1328),'Dosage journalier ML1'!$B$29,0)</f>
        <v>0</v>
      </c>
      <c r="F1328" s="11">
        <f t="shared" ca="1" si="150"/>
        <v>0</v>
      </c>
      <c r="G1328" s="11">
        <f ca="1">IF(AND('Dosage journalier ML1'!$B$6='suivi tunnel'!A1328,'Dosage journalier ML1'!$B$7='suivi tunnel'!B1328),'Dosage journalier ML1'!$B$23,0)</f>
        <v>0</v>
      </c>
      <c r="H1328" s="11">
        <f ca="1">IF(AND('Dosage journalier ML1'!$B$6='suivi tunnel'!A1328,'Dosage journalier ML1'!$B$7='suivi tunnel'!B1328),'Dosage journalier ML1'!$B$22,0)</f>
        <v>0</v>
      </c>
      <c r="I1328" s="11">
        <f ca="1">IF(AND('Dosage journalier ML1'!$B$6='suivi tunnel'!A1328,'Dosage journalier ML1'!$B$7='suivi tunnel'!B1328),'Dosage journalier ML1'!$B$38,0)</f>
        <v>0</v>
      </c>
      <c r="J1328" s="11">
        <f ca="1">IF(AND('Dosage journalier ML1'!$B$6='suivi tunnel'!A1328,'Dosage journalier ML1'!$B$7='suivi tunnel'!B1328),'Dosage journalier ML1'!$B$39,0)</f>
        <v>0</v>
      </c>
      <c r="L1328" s="24">
        <f ca="1">IF(AND('Dosage journalier ML1'!$B$6='suivi tunnel'!A1328,'Dosage journalier ML1'!$B$7='suivi tunnel'!B1328),'Dosage journalier ML1'!$B$24,0)</f>
        <v>0</v>
      </c>
      <c r="M1328" s="6">
        <f ca="1">IF(AND('Dosage journalier ML1'!$B$6='suivi tunnel'!A1328,'Dosage journalier ML1'!$B$7='suivi tunnel'!B1328),'Dosage journalier ML1'!$B$46,0)</f>
        <v>0</v>
      </c>
      <c r="N1328" s="104">
        <f ca="1">IF(AND('Dosage journalier ML1'!$B$6='suivi tunnel'!A1328,'Dosage journalier ML1'!$B$7='suivi tunnel'!B1328),'Dosage journalier ML1'!$B$59,0)</f>
        <v>0</v>
      </c>
      <c r="O1328" s="114">
        <f ca="1">IF(AND('Dosage journalier ML1'!$B$6='suivi tunnel'!A1328,'Dosage journalier ML1'!$B$7='suivi tunnel'!B1328),'Dosage journalier ML1'!$B$69,0)</f>
        <v>0</v>
      </c>
      <c r="P1328" s="25">
        <f t="shared" ca="1" si="148"/>
        <v>0</v>
      </c>
      <c r="Q1328" s="25">
        <f t="shared" ca="1" si="149"/>
        <v>0</v>
      </c>
      <c r="R1328" s="26">
        <f ca="1">IF(AND('Dosage journalier ML1'!$B$6='suivi tunnel'!A1328,'Dosage journalier ML1'!$B$7='suivi tunnel'!B1328),'Dosage journalier ML1'!$B$55,0)</f>
        <v>0</v>
      </c>
      <c r="S1328" s="26">
        <f ca="1">IF(AND('Dosage journalier ML1'!$B$6='suivi tunnel'!A1328,'Dosage journalier ML1'!$B$7='suivi tunnel'!B1328),'Dosage journalier ML1'!$B$54,0)</f>
        <v>0</v>
      </c>
      <c r="T1328" s="26">
        <f ca="1">IF(AND('Dosage journalier ML1'!$B$6='suivi tunnel'!A1328,'Dosage journalier ML1'!$B$7='suivi tunnel'!B1328),'Dosage journalier ML1'!$B$75,0)</f>
        <v>0</v>
      </c>
      <c r="U1328" s="121">
        <f t="shared" ca="1" si="147"/>
        <v>0</v>
      </c>
      <c r="V1328" s="38">
        <f ca="1">IF(AND('Dosage journalier ML1'!$B$6='suivi tunnel'!A1328,'Dosage journalier ML1'!$B$7='suivi tunnel'!B1328),'Dosage journalier ML1'!$B$56,0)</f>
        <v>0</v>
      </c>
      <c r="W1328" s="126">
        <f t="shared" ca="1" si="144"/>
        <v>0</v>
      </c>
      <c r="X1328" s="150">
        <f ca="1">IF(AND('Dosage journalier ML1'!$B$6='suivi tunnel'!A1328,'Dosage journalier ML1'!$B$7='suivi tunnel'!B1328),'Dosage journalier ML1'!$C$87,0)</f>
        <v>0</v>
      </c>
      <c r="Y1328" s="40">
        <f ca="1">IF(AND('Dosage journalier ML1'!$B$6='suivi tunnel'!A1328,'Dosage journalier ML1'!$B$7='suivi tunnel'!B1328),'Dosage journalier ML1'!$C$93,0)</f>
        <v>0</v>
      </c>
      <c r="Z1328" s="40">
        <f ca="1">IF(AND('Dosage journalier ML1'!$B$6='suivi tunnel'!A1328,'Dosage journalier ML1'!$B$7='suivi tunnel'!B1328),'Dosage journalier ML1'!$C$100,0)</f>
        <v>0</v>
      </c>
      <c r="AA1328" s="40">
        <f ca="1">IF(AND('Dosage journalier ML1'!$B$6='suivi tunnel'!A1328,'Dosage journalier ML1'!$B$7='suivi tunnel'!B1328),'Dosage journalier ML1'!$C$109,0)</f>
        <v>0</v>
      </c>
      <c r="AB1328" s="41">
        <f ca="1">IF(AND('Dosage journalier ML1'!$B$6='suivi tunnel'!A1328,'Dosage journalier ML1'!$B$7='suivi tunnel'!B1328),'Dosage journalier ML1'!$C$114,0)</f>
        <v>0</v>
      </c>
      <c r="AC1328" s="48">
        <f ca="1">IF(AND('Dosage journalier ML1'!$B$6='suivi tunnel'!A1328,'Dosage journalier ML1'!$B$7='suivi tunnel'!B1328),'Dosage journalier ML1'!$B$120,0)</f>
        <v>0</v>
      </c>
      <c r="AD1328" s="49">
        <f ca="1">IF(AND('Dosage journalier ML1'!$B$6='suivi tunnel'!A1328,'Dosage journalier ML1'!$B$7='suivi tunnel'!B1328),'Dosage journalier ML1'!$B$121,0)</f>
        <v>0</v>
      </c>
      <c r="AE1328" s="49">
        <f ca="1">IF(AND('Dosage journalier ML1'!$B$6='suivi tunnel'!A1328,'Dosage journalier ML1'!$B$7='suivi tunnel'!B1328),'Dosage journalier ML1'!$B$122,0)</f>
        <v>0</v>
      </c>
      <c r="AF1328" s="49">
        <f ca="1">IF(AND('Dosage journalier ML1'!$B$6='suivi tunnel'!A1328,'Dosage journalier ML1'!$B$7='suivi tunnel'!B1328),'Dosage journalier ML1'!$B$139,0)</f>
        <v>0</v>
      </c>
      <c r="AG1328" s="49">
        <f t="shared" ca="1" si="143"/>
        <v>0</v>
      </c>
      <c r="AH1328" s="108">
        <f ca="1">IF(AND('Dosage journalier ML1'!$B$6='suivi tunnel'!A1328,'Dosage journalier ML1'!$B$7='suivi tunnel'!B1328),'Dosage journalier ML1'!$B$153,0)</f>
        <v>0</v>
      </c>
      <c r="AJ1328" s="80">
        <f ca="1">IF(AND('Dosage journalier ML1'!$B$6='suivi tunnel'!A1328,'Dosage journalier ML1'!$B$7='suivi tunnel'!B1328),'Dosage journalier ML1'!$B$156,0)</f>
        <v>0</v>
      </c>
      <c r="AK1328" s="56">
        <f ca="1">IF(AND('Dosage journalier ML1'!$B$6='suivi tunnel'!A1328,'Dosage journalier ML1'!$B$7='suivi tunnel'!B1328),'Dosage journalier ML1'!$B$162,0)</f>
        <v>0</v>
      </c>
      <c r="AL1328" s="111">
        <f ca="1">IF(AND('Dosage journalier ML1'!$B$6='suivi tunnel'!A1328,'Dosage journalier ML1'!$B$7='suivi tunnel'!B1328),'Dosage journalier ML1'!$B$126,0)</f>
        <v>0</v>
      </c>
      <c r="AM1328" s="111">
        <f ca="1">IF(AND('Dosage journalier ML1'!$B$6='suivi tunnel'!A1328,'Dosage journalier ML1'!$B$7='suivi tunnel'!B1328),'Dosage journalier ML1'!$B$127,0)</f>
        <v>0</v>
      </c>
      <c r="AN1328" s="60">
        <f t="shared" ca="1" si="145"/>
        <v>0</v>
      </c>
      <c r="AO1328" s="61">
        <f ca="1">IF(AND('Dosage journalier ML1'!$B$6='suivi tunnel'!A1328,'Dosage journalier ML1'!$B$7='suivi tunnel'!B1328),'Dosage journalier ML1'!$B$134,0)</f>
        <v>0</v>
      </c>
    </row>
    <row r="1329" spans="1:41" x14ac:dyDescent="0.25">
      <c r="A1329" s="154"/>
      <c r="C1329" s="23">
        <f ca="1">IF(AND('Dosage journalier ML1'!$B$6='suivi tunnel'!A1329,'Dosage journalier ML1'!$B$7='suivi tunnel'!B1329),'Dosage journalier ML1'!$B$27,0)</f>
        <v>0</v>
      </c>
      <c r="D1329" s="11">
        <f ca="1">IF(AND('Dosage journalier ML1'!$B$6='suivi tunnel'!A1329,'Dosage journalier ML1'!$B$7='suivi tunnel'!B1329),'Dosage journalier ML1'!$B$29,0)</f>
        <v>0</v>
      </c>
      <c r="F1329" s="11">
        <f t="shared" ca="1" si="150"/>
        <v>0</v>
      </c>
      <c r="G1329" s="11">
        <f ca="1">IF(AND('Dosage journalier ML1'!$B$6='suivi tunnel'!A1329,'Dosage journalier ML1'!$B$7='suivi tunnel'!B1329),'Dosage journalier ML1'!$B$23,0)</f>
        <v>0</v>
      </c>
      <c r="H1329" s="11">
        <f ca="1">IF(AND('Dosage journalier ML1'!$B$6='suivi tunnel'!A1329,'Dosage journalier ML1'!$B$7='suivi tunnel'!B1329),'Dosage journalier ML1'!$B$22,0)</f>
        <v>0</v>
      </c>
      <c r="I1329" s="11">
        <f ca="1">IF(AND('Dosage journalier ML1'!$B$6='suivi tunnel'!A1329,'Dosage journalier ML1'!$B$7='suivi tunnel'!B1329),'Dosage journalier ML1'!$B$38,0)</f>
        <v>0</v>
      </c>
      <c r="J1329" s="11">
        <f ca="1">IF(AND('Dosage journalier ML1'!$B$6='suivi tunnel'!A1329,'Dosage journalier ML1'!$B$7='suivi tunnel'!B1329),'Dosage journalier ML1'!$B$39,0)</f>
        <v>0</v>
      </c>
      <c r="L1329" s="24">
        <f ca="1">IF(AND('Dosage journalier ML1'!$B$6='suivi tunnel'!A1329,'Dosage journalier ML1'!$B$7='suivi tunnel'!B1329),'Dosage journalier ML1'!$B$24,0)</f>
        <v>0</v>
      </c>
      <c r="M1329" s="6">
        <f ca="1">IF(AND('Dosage journalier ML1'!$B$6='suivi tunnel'!A1329,'Dosage journalier ML1'!$B$7='suivi tunnel'!B1329),'Dosage journalier ML1'!$B$46,0)</f>
        <v>0</v>
      </c>
      <c r="N1329" s="104">
        <f ca="1">IF(AND('Dosage journalier ML1'!$B$6='suivi tunnel'!A1329,'Dosage journalier ML1'!$B$7='suivi tunnel'!B1329),'Dosage journalier ML1'!$B$59,0)</f>
        <v>0</v>
      </c>
      <c r="O1329" s="114">
        <f ca="1">IF(AND('Dosage journalier ML1'!$B$6='suivi tunnel'!A1329,'Dosage journalier ML1'!$B$7='suivi tunnel'!B1329),'Dosage journalier ML1'!$B$69,0)</f>
        <v>0</v>
      </c>
      <c r="P1329" s="25">
        <f t="shared" ca="1" si="148"/>
        <v>0</v>
      </c>
      <c r="Q1329" s="25">
        <f t="shared" ca="1" si="149"/>
        <v>0</v>
      </c>
      <c r="R1329" s="26">
        <f ca="1">IF(AND('Dosage journalier ML1'!$B$6='suivi tunnel'!A1329,'Dosage journalier ML1'!$B$7='suivi tunnel'!B1329),'Dosage journalier ML1'!$B$55,0)</f>
        <v>0</v>
      </c>
      <c r="S1329" s="26">
        <f ca="1">IF(AND('Dosage journalier ML1'!$B$6='suivi tunnel'!A1329,'Dosage journalier ML1'!$B$7='suivi tunnel'!B1329),'Dosage journalier ML1'!$B$54,0)</f>
        <v>0</v>
      </c>
      <c r="T1329" s="26">
        <f ca="1">IF(AND('Dosage journalier ML1'!$B$6='suivi tunnel'!A1329,'Dosage journalier ML1'!$B$7='suivi tunnel'!B1329),'Dosage journalier ML1'!$B$75,0)</f>
        <v>0</v>
      </c>
      <c r="U1329" s="121">
        <f t="shared" ca="1" si="147"/>
        <v>0</v>
      </c>
      <c r="V1329" s="38">
        <f ca="1">IF(AND('Dosage journalier ML1'!$B$6='suivi tunnel'!A1329,'Dosage journalier ML1'!$B$7='suivi tunnel'!B1329),'Dosage journalier ML1'!$B$56,0)</f>
        <v>0</v>
      </c>
      <c r="W1329" s="126">
        <f t="shared" ca="1" si="144"/>
        <v>0</v>
      </c>
      <c r="X1329" s="150">
        <f ca="1">IF(AND('Dosage journalier ML1'!$B$6='suivi tunnel'!A1329,'Dosage journalier ML1'!$B$7='suivi tunnel'!B1329),'Dosage journalier ML1'!$C$87,0)</f>
        <v>0</v>
      </c>
      <c r="Y1329" s="40">
        <f ca="1">IF(AND('Dosage journalier ML1'!$B$6='suivi tunnel'!A1329,'Dosage journalier ML1'!$B$7='suivi tunnel'!B1329),'Dosage journalier ML1'!$C$93,0)</f>
        <v>0</v>
      </c>
      <c r="Z1329" s="40">
        <f ca="1">IF(AND('Dosage journalier ML1'!$B$6='suivi tunnel'!A1329,'Dosage journalier ML1'!$B$7='suivi tunnel'!B1329),'Dosage journalier ML1'!$C$100,0)</f>
        <v>0</v>
      </c>
      <c r="AA1329" s="40">
        <f ca="1">IF(AND('Dosage journalier ML1'!$B$6='suivi tunnel'!A1329,'Dosage journalier ML1'!$B$7='suivi tunnel'!B1329),'Dosage journalier ML1'!$C$109,0)</f>
        <v>0</v>
      </c>
      <c r="AB1329" s="41">
        <f ca="1">IF(AND('Dosage journalier ML1'!$B$6='suivi tunnel'!A1329,'Dosage journalier ML1'!$B$7='suivi tunnel'!B1329),'Dosage journalier ML1'!$C$114,0)</f>
        <v>0</v>
      </c>
      <c r="AC1329" s="48">
        <f ca="1">IF(AND('Dosage journalier ML1'!$B$6='suivi tunnel'!A1329,'Dosage journalier ML1'!$B$7='suivi tunnel'!B1329),'Dosage journalier ML1'!$B$120,0)</f>
        <v>0</v>
      </c>
      <c r="AD1329" s="49">
        <f ca="1">IF(AND('Dosage journalier ML1'!$B$6='suivi tunnel'!A1329,'Dosage journalier ML1'!$B$7='suivi tunnel'!B1329),'Dosage journalier ML1'!$B$121,0)</f>
        <v>0</v>
      </c>
      <c r="AE1329" s="49">
        <f ca="1">IF(AND('Dosage journalier ML1'!$B$6='suivi tunnel'!A1329,'Dosage journalier ML1'!$B$7='suivi tunnel'!B1329),'Dosage journalier ML1'!$B$122,0)</f>
        <v>0</v>
      </c>
      <c r="AF1329" s="49">
        <f ca="1">IF(AND('Dosage journalier ML1'!$B$6='suivi tunnel'!A1329,'Dosage journalier ML1'!$B$7='suivi tunnel'!B1329),'Dosage journalier ML1'!$B$139,0)</f>
        <v>0</v>
      </c>
      <c r="AG1329" s="49">
        <f t="shared" ca="1" si="143"/>
        <v>0</v>
      </c>
      <c r="AH1329" s="108">
        <f ca="1">IF(AND('Dosage journalier ML1'!$B$6='suivi tunnel'!A1329,'Dosage journalier ML1'!$B$7='suivi tunnel'!B1329),'Dosage journalier ML1'!$B$153,0)</f>
        <v>0</v>
      </c>
      <c r="AJ1329" s="80">
        <f ca="1">IF(AND('Dosage journalier ML1'!$B$6='suivi tunnel'!A1329,'Dosage journalier ML1'!$B$7='suivi tunnel'!B1329),'Dosage journalier ML1'!$B$156,0)</f>
        <v>0</v>
      </c>
      <c r="AK1329" s="56">
        <f ca="1">IF(AND('Dosage journalier ML1'!$B$6='suivi tunnel'!A1329,'Dosage journalier ML1'!$B$7='suivi tunnel'!B1329),'Dosage journalier ML1'!$B$162,0)</f>
        <v>0</v>
      </c>
      <c r="AL1329" s="111">
        <f ca="1">IF(AND('Dosage journalier ML1'!$B$6='suivi tunnel'!A1329,'Dosage journalier ML1'!$B$7='suivi tunnel'!B1329),'Dosage journalier ML1'!$B$126,0)</f>
        <v>0</v>
      </c>
      <c r="AM1329" s="111">
        <f ca="1">IF(AND('Dosage journalier ML1'!$B$6='suivi tunnel'!A1329,'Dosage journalier ML1'!$B$7='suivi tunnel'!B1329),'Dosage journalier ML1'!$B$127,0)</f>
        <v>0</v>
      </c>
      <c r="AN1329" s="60">
        <f t="shared" ca="1" si="145"/>
        <v>0</v>
      </c>
      <c r="AO1329" s="61">
        <f ca="1">IF(AND('Dosage journalier ML1'!$B$6='suivi tunnel'!A1329,'Dosage journalier ML1'!$B$7='suivi tunnel'!B1329),'Dosage journalier ML1'!$B$134,0)</f>
        <v>0</v>
      </c>
    </row>
    <row r="1330" spans="1:41" x14ac:dyDescent="0.25">
      <c r="A1330" s="154"/>
      <c r="C1330" s="23">
        <f ca="1">IF(AND('Dosage journalier ML1'!$B$6='suivi tunnel'!A1330,'Dosage journalier ML1'!$B$7='suivi tunnel'!B1330),'Dosage journalier ML1'!$B$27,0)</f>
        <v>0</v>
      </c>
      <c r="D1330" s="11">
        <f ca="1">IF(AND('Dosage journalier ML1'!$B$6='suivi tunnel'!A1330,'Dosage journalier ML1'!$B$7='suivi tunnel'!B1330),'Dosage journalier ML1'!$B$29,0)</f>
        <v>0</v>
      </c>
      <c r="F1330" s="11">
        <f t="shared" ca="1" si="150"/>
        <v>0</v>
      </c>
      <c r="G1330" s="11">
        <f ca="1">IF(AND('Dosage journalier ML1'!$B$6='suivi tunnel'!A1330,'Dosage journalier ML1'!$B$7='suivi tunnel'!B1330),'Dosage journalier ML1'!$B$23,0)</f>
        <v>0</v>
      </c>
      <c r="H1330" s="11">
        <f ca="1">IF(AND('Dosage journalier ML1'!$B$6='suivi tunnel'!A1330,'Dosage journalier ML1'!$B$7='suivi tunnel'!B1330),'Dosage journalier ML1'!$B$22,0)</f>
        <v>0</v>
      </c>
      <c r="I1330" s="11">
        <f ca="1">IF(AND('Dosage journalier ML1'!$B$6='suivi tunnel'!A1330,'Dosage journalier ML1'!$B$7='suivi tunnel'!B1330),'Dosage journalier ML1'!$B$38,0)</f>
        <v>0</v>
      </c>
      <c r="J1330" s="11">
        <f ca="1">IF(AND('Dosage journalier ML1'!$B$6='suivi tunnel'!A1330,'Dosage journalier ML1'!$B$7='suivi tunnel'!B1330),'Dosage journalier ML1'!$B$39,0)</f>
        <v>0</v>
      </c>
      <c r="L1330" s="24">
        <f ca="1">IF(AND('Dosage journalier ML1'!$B$6='suivi tunnel'!A1330,'Dosage journalier ML1'!$B$7='suivi tunnel'!B1330),'Dosage journalier ML1'!$B$24,0)</f>
        <v>0</v>
      </c>
      <c r="M1330" s="6">
        <f ca="1">IF(AND('Dosage journalier ML1'!$B$6='suivi tunnel'!A1330,'Dosage journalier ML1'!$B$7='suivi tunnel'!B1330),'Dosage journalier ML1'!$B$46,0)</f>
        <v>0</v>
      </c>
      <c r="N1330" s="104">
        <f ca="1">IF(AND('Dosage journalier ML1'!$B$6='suivi tunnel'!A1330,'Dosage journalier ML1'!$B$7='suivi tunnel'!B1330),'Dosage journalier ML1'!$B$59,0)</f>
        <v>0</v>
      </c>
      <c r="O1330" s="114">
        <f ca="1">IF(AND('Dosage journalier ML1'!$B$6='suivi tunnel'!A1330,'Dosage journalier ML1'!$B$7='suivi tunnel'!B1330),'Dosage journalier ML1'!$B$69,0)</f>
        <v>0</v>
      </c>
      <c r="P1330" s="25">
        <f t="shared" ca="1" si="148"/>
        <v>0</v>
      </c>
      <c r="Q1330" s="25">
        <f t="shared" ca="1" si="149"/>
        <v>0</v>
      </c>
      <c r="R1330" s="26">
        <f ca="1">IF(AND('Dosage journalier ML1'!$B$6='suivi tunnel'!A1330,'Dosage journalier ML1'!$B$7='suivi tunnel'!B1330),'Dosage journalier ML1'!$B$55,0)</f>
        <v>0</v>
      </c>
      <c r="S1330" s="26">
        <f ca="1">IF(AND('Dosage journalier ML1'!$B$6='suivi tunnel'!A1330,'Dosage journalier ML1'!$B$7='suivi tunnel'!B1330),'Dosage journalier ML1'!$B$54,0)</f>
        <v>0</v>
      </c>
      <c r="T1330" s="26">
        <f ca="1">IF(AND('Dosage journalier ML1'!$B$6='suivi tunnel'!A1330,'Dosage journalier ML1'!$B$7='suivi tunnel'!B1330),'Dosage journalier ML1'!$B$75,0)</f>
        <v>0</v>
      </c>
      <c r="U1330" s="121">
        <f t="shared" ca="1" si="147"/>
        <v>0</v>
      </c>
      <c r="V1330" s="38">
        <f ca="1">IF(AND('Dosage journalier ML1'!$B$6='suivi tunnel'!A1330,'Dosage journalier ML1'!$B$7='suivi tunnel'!B1330),'Dosage journalier ML1'!$B$56,0)</f>
        <v>0</v>
      </c>
      <c r="W1330" s="126">
        <f t="shared" ca="1" si="144"/>
        <v>0</v>
      </c>
      <c r="X1330" s="150">
        <f ca="1">IF(AND('Dosage journalier ML1'!$B$6='suivi tunnel'!A1330,'Dosage journalier ML1'!$B$7='suivi tunnel'!B1330),'Dosage journalier ML1'!$C$87,0)</f>
        <v>0</v>
      </c>
      <c r="Y1330" s="40">
        <f ca="1">IF(AND('Dosage journalier ML1'!$B$6='suivi tunnel'!A1330,'Dosage journalier ML1'!$B$7='suivi tunnel'!B1330),'Dosage journalier ML1'!$C$93,0)</f>
        <v>0</v>
      </c>
      <c r="Z1330" s="40">
        <f ca="1">IF(AND('Dosage journalier ML1'!$B$6='suivi tunnel'!A1330,'Dosage journalier ML1'!$B$7='suivi tunnel'!B1330),'Dosage journalier ML1'!$C$100,0)</f>
        <v>0</v>
      </c>
      <c r="AA1330" s="40">
        <f ca="1">IF(AND('Dosage journalier ML1'!$B$6='suivi tunnel'!A1330,'Dosage journalier ML1'!$B$7='suivi tunnel'!B1330),'Dosage journalier ML1'!$C$109,0)</f>
        <v>0</v>
      </c>
      <c r="AB1330" s="41">
        <f ca="1">IF(AND('Dosage journalier ML1'!$B$6='suivi tunnel'!A1330,'Dosage journalier ML1'!$B$7='suivi tunnel'!B1330),'Dosage journalier ML1'!$C$114,0)</f>
        <v>0</v>
      </c>
      <c r="AC1330" s="48">
        <f ca="1">IF(AND('Dosage journalier ML1'!$B$6='suivi tunnel'!A1330,'Dosage journalier ML1'!$B$7='suivi tunnel'!B1330),'Dosage journalier ML1'!$B$120,0)</f>
        <v>0</v>
      </c>
      <c r="AD1330" s="49">
        <f ca="1">IF(AND('Dosage journalier ML1'!$B$6='suivi tunnel'!A1330,'Dosage journalier ML1'!$B$7='suivi tunnel'!B1330),'Dosage journalier ML1'!$B$121,0)</f>
        <v>0</v>
      </c>
      <c r="AE1330" s="49">
        <f ca="1">IF(AND('Dosage journalier ML1'!$B$6='suivi tunnel'!A1330,'Dosage journalier ML1'!$B$7='suivi tunnel'!B1330),'Dosage journalier ML1'!$B$122,0)</f>
        <v>0</v>
      </c>
      <c r="AF1330" s="49">
        <f ca="1">IF(AND('Dosage journalier ML1'!$B$6='suivi tunnel'!A1330,'Dosage journalier ML1'!$B$7='suivi tunnel'!B1330),'Dosage journalier ML1'!$B$139,0)</f>
        <v>0</v>
      </c>
      <c r="AG1330" s="49">
        <f t="shared" ca="1" si="143"/>
        <v>0</v>
      </c>
      <c r="AH1330" s="108">
        <f ca="1">IF(AND('Dosage journalier ML1'!$B$6='suivi tunnel'!A1330,'Dosage journalier ML1'!$B$7='suivi tunnel'!B1330),'Dosage journalier ML1'!$B$153,0)</f>
        <v>0</v>
      </c>
      <c r="AJ1330" s="80">
        <f ca="1">IF(AND('Dosage journalier ML1'!$B$6='suivi tunnel'!A1330,'Dosage journalier ML1'!$B$7='suivi tunnel'!B1330),'Dosage journalier ML1'!$B$156,0)</f>
        <v>0</v>
      </c>
      <c r="AK1330" s="56">
        <f ca="1">IF(AND('Dosage journalier ML1'!$B$6='suivi tunnel'!A1330,'Dosage journalier ML1'!$B$7='suivi tunnel'!B1330),'Dosage journalier ML1'!$B$162,0)</f>
        <v>0</v>
      </c>
      <c r="AL1330" s="111">
        <f ca="1">IF(AND('Dosage journalier ML1'!$B$6='suivi tunnel'!A1330,'Dosage journalier ML1'!$B$7='suivi tunnel'!B1330),'Dosage journalier ML1'!$B$126,0)</f>
        <v>0</v>
      </c>
      <c r="AM1330" s="111">
        <f ca="1">IF(AND('Dosage journalier ML1'!$B$6='suivi tunnel'!A1330,'Dosage journalier ML1'!$B$7='suivi tunnel'!B1330),'Dosage journalier ML1'!$B$127,0)</f>
        <v>0</v>
      </c>
      <c r="AN1330" s="60">
        <f t="shared" ca="1" si="145"/>
        <v>0</v>
      </c>
      <c r="AO1330" s="61">
        <f ca="1">IF(AND('Dosage journalier ML1'!$B$6='suivi tunnel'!A1330,'Dosage journalier ML1'!$B$7='suivi tunnel'!B1330),'Dosage journalier ML1'!$B$134,0)</f>
        <v>0</v>
      </c>
    </row>
    <row r="1331" spans="1:41" x14ac:dyDescent="0.25">
      <c r="A1331" s="154"/>
      <c r="C1331" s="23">
        <f ca="1">IF(AND('Dosage journalier ML1'!$B$6='suivi tunnel'!A1331,'Dosage journalier ML1'!$B$7='suivi tunnel'!B1331),'Dosage journalier ML1'!$B$27,0)</f>
        <v>0</v>
      </c>
      <c r="D1331" s="11">
        <f ca="1">IF(AND('Dosage journalier ML1'!$B$6='suivi tunnel'!A1331,'Dosage journalier ML1'!$B$7='suivi tunnel'!B1331),'Dosage journalier ML1'!$B$29,0)</f>
        <v>0</v>
      </c>
      <c r="F1331" s="11">
        <f t="shared" ca="1" si="150"/>
        <v>0</v>
      </c>
      <c r="G1331" s="11">
        <f ca="1">IF(AND('Dosage journalier ML1'!$B$6='suivi tunnel'!A1331,'Dosage journalier ML1'!$B$7='suivi tunnel'!B1331),'Dosage journalier ML1'!$B$23,0)</f>
        <v>0</v>
      </c>
      <c r="H1331" s="11">
        <f ca="1">IF(AND('Dosage journalier ML1'!$B$6='suivi tunnel'!A1331,'Dosage journalier ML1'!$B$7='suivi tunnel'!B1331),'Dosage journalier ML1'!$B$22,0)</f>
        <v>0</v>
      </c>
      <c r="I1331" s="11">
        <f ca="1">IF(AND('Dosage journalier ML1'!$B$6='suivi tunnel'!A1331,'Dosage journalier ML1'!$B$7='suivi tunnel'!B1331),'Dosage journalier ML1'!$B$38,0)</f>
        <v>0</v>
      </c>
      <c r="J1331" s="11">
        <f ca="1">IF(AND('Dosage journalier ML1'!$B$6='suivi tunnel'!A1331,'Dosage journalier ML1'!$B$7='suivi tunnel'!B1331),'Dosage journalier ML1'!$B$39,0)</f>
        <v>0</v>
      </c>
      <c r="L1331" s="24">
        <f ca="1">IF(AND('Dosage journalier ML1'!$B$6='suivi tunnel'!A1331,'Dosage journalier ML1'!$B$7='suivi tunnel'!B1331),'Dosage journalier ML1'!$B$24,0)</f>
        <v>0</v>
      </c>
      <c r="M1331" s="6">
        <f ca="1">IF(AND('Dosage journalier ML1'!$B$6='suivi tunnel'!A1331,'Dosage journalier ML1'!$B$7='suivi tunnel'!B1331),'Dosage journalier ML1'!$B$46,0)</f>
        <v>0</v>
      </c>
      <c r="N1331" s="104">
        <f ca="1">IF(AND('Dosage journalier ML1'!$B$6='suivi tunnel'!A1331,'Dosage journalier ML1'!$B$7='suivi tunnel'!B1331),'Dosage journalier ML1'!$B$59,0)</f>
        <v>0</v>
      </c>
      <c r="O1331" s="114">
        <f ca="1">IF(AND('Dosage journalier ML1'!$B$6='suivi tunnel'!A1331,'Dosage journalier ML1'!$B$7='suivi tunnel'!B1331),'Dosage journalier ML1'!$B$69,0)</f>
        <v>0</v>
      </c>
      <c r="P1331" s="25">
        <f t="shared" ca="1" si="148"/>
        <v>0</v>
      </c>
      <c r="Q1331" s="25">
        <f t="shared" ca="1" si="149"/>
        <v>0</v>
      </c>
      <c r="R1331" s="26">
        <f ca="1">IF(AND('Dosage journalier ML1'!$B$6='suivi tunnel'!A1331,'Dosage journalier ML1'!$B$7='suivi tunnel'!B1331),'Dosage journalier ML1'!$B$55,0)</f>
        <v>0</v>
      </c>
      <c r="S1331" s="26">
        <f ca="1">IF(AND('Dosage journalier ML1'!$B$6='suivi tunnel'!A1331,'Dosage journalier ML1'!$B$7='suivi tunnel'!B1331),'Dosage journalier ML1'!$B$54,0)</f>
        <v>0</v>
      </c>
      <c r="T1331" s="26">
        <f ca="1">IF(AND('Dosage journalier ML1'!$B$6='suivi tunnel'!A1331,'Dosage journalier ML1'!$B$7='suivi tunnel'!B1331),'Dosage journalier ML1'!$B$75,0)</f>
        <v>0</v>
      </c>
      <c r="U1331" s="121">
        <f t="shared" ca="1" si="147"/>
        <v>0</v>
      </c>
      <c r="V1331" s="38">
        <f ca="1">IF(AND('Dosage journalier ML1'!$B$6='suivi tunnel'!A1331,'Dosage journalier ML1'!$B$7='suivi tunnel'!B1331),'Dosage journalier ML1'!$B$56,0)</f>
        <v>0</v>
      </c>
      <c r="W1331" s="126">
        <f t="shared" ca="1" si="144"/>
        <v>0</v>
      </c>
      <c r="X1331" s="150">
        <f ca="1">IF(AND('Dosage journalier ML1'!$B$6='suivi tunnel'!A1331,'Dosage journalier ML1'!$B$7='suivi tunnel'!B1331),'Dosage journalier ML1'!$C$87,0)</f>
        <v>0</v>
      </c>
      <c r="Y1331" s="40">
        <f ca="1">IF(AND('Dosage journalier ML1'!$B$6='suivi tunnel'!A1331,'Dosage journalier ML1'!$B$7='suivi tunnel'!B1331),'Dosage journalier ML1'!$C$93,0)</f>
        <v>0</v>
      </c>
      <c r="Z1331" s="40">
        <f ca="1">IF(AND('Dosage journalier ML1'!$B$6='suivi tunnel'!A1331,'Dosage journalier ML1'!$B$7='suivi tunnel'!B1331),'Dosage journalier ML1'!$C$100,0)</f>
        <v>0</v>
      </c>
      <c r="AA1331" s="40">
        <f ca="1">IF(AND('Dosage journalier ML1'!$B$6='suivi tunnel'!A1331,'Dosage journalier ML1'!$B$7='suivi tunnel'!B1331),'Dosage journalier ML1'!$C$109,0)</f>
        <v>0</v>
      </c>
      <c r="AB1331" s="41">
        <f ca="1">IF(AND('Dosage journalier ML1'!$B$6='suivi tunnel'!A1331,'Dosage journalier ML1'!$B$7='suivi tunnel'!B1331),'Dosage journalier ML1'!$C$114,0)</f>
        <v>0</v>
      </c>
      <c r="AC1331" s="48">
        <f ca="1">IF(AND('Dosage journalier ML1'!$B$6='suivi tunnel'!A1331,'Dosage journalier ML1'!$B$7='suivi tunnel'!B1331),'Dosage journalier ML1'!$B$120,0)</f>
        <v>0</v>
      </c>
      <c r="AD1331" s="49">
        <f ca="1">IF(AND('Dosage journalier ML1'!$B$6='suivi tunnel'!A1331,'Dosage journalier ML1'!$B$7='suivi tunnel'!B1331),'Dosage journalier ML1'!$B$121,0)</f>
        <v>0</v>
      </c>
      <c r="AE1331" s="49">
        <f ca="1">IF(AND('Dosage journalier ML1'!$B$6='suivi tunnel'!A1331,'Dosage journalier ML1'!$B$7='suivi tunnel'!B1331),'Dosage journalier ML1'!$B$122,0)</f>
        <v>0</v>
      </c>
      <c r="AF1331" s="49">
        <f ca="1">IF(AND('Dosage journalier ML1'!$B$6='suivi tunnel'!A1331,'Dosage journalier ML1'!$B$7='suivi tunnel'!B1331),'Dosage journalier ML1'!$B$139,0)</f>
        <v>0</v>
      </c>
      <c r="AG1331" s="49">
        <f t="shared" ca="1" si="143"/>
        <v>0</v>
      </c>
      <c r="AH1331" s="108">
        <f ca="1">IF(AND('Dosage journalier ML1'!$B$6='suivi tunnel'!A1331,'Dosage journalier ML1'!$B$7='suivi tunnel'!B1331),'Dosage journalier ML1'!$B$153,0)</f>
        <v>0</v>
      </c>
      <c r="AJ1331" s="80">
        <f ca="1">IF(AND('Dosage journalier ML1'!$B$6='suivi tunnel'!A1331,'Dosage journalier ML1'!$B$7='suivi tunnel'!B1331),'Dosage journalier ML1'!$B$156,0)</f>
        <v>0</v>
      </c>
      <c r="AK1331" s="56">
        <f ca="1">IF(AND('Dosage journalier ML1'!$B$6='suivi tunnel'!A1331,'Dosage journalier ML1'!$B$7='suivi tunnel'!B1331),'Dosage journalier ML1'!$B$162,0)</f>
        <v>0</v>
      </c>
      <c r="AL1331" s="111">
        <f ca="1">IF(AND('Dosage journalier ML1'!$B$6='suivi tunnel'!A1331,'Dosage journalier ML1'!$B$7='suivi tunnel'!B1331),'Dosage journalier ML1'!$B$126,0)</f>
        <v>0</v>
      </c>
      <c r="AM1331" s="111">
        <f ca="1">IF(AND('Dosage journalier ML1'!$B$6='suivi tunnel'!A1331,'Dosage journalier ML1'!$B$7='suivi tunnel'!B1331),'Dosage journalier ML1'!$B$127,0)</f>
        <v>0</v>
      </c>
      <c r="AN1331" s="60">
        <f t="shared" ca="1" si="145"/>
        <v>0</v>
      </c>
      <c r="AO1331" s="61">
        <f ca="1">IF(AND('Dosage journalier ML1'!$B$6='suivi tunnel'!A1331,'Dosage journalier ML1'!$B$7='suivi tunnel'!B1331),'Dosage journalier ML1'!$B$134,0)</f>
        <v>0</v>
      </c>
    </row>
    <row r="1332" spans="1:41" x14ac:dyDescent="0.25">
      <c r="A1332" s="154"/>
      <c r="C1332" s="23">
        <f ca="1">IF(AND('Dosage journalier ML1'!$B$6='suivi tunnel'!A1332,'Dosage journalier ML1'!$B$7='suivi tunnel'!B1332),'Dosage journalier ML1'!$B$27,0)</f>
        <v>0</v>
      </c>
      <c r="D1332" s="11">
        <f ca="1">IF(AND('Dosage journalier ML1'!$B$6='suivi tunnel'!A1332,'Dosage journalier ML1'!$B$7='suivi tunnel'!B1332),'Dosage journalier ML1'!$B$29,0)</f>
        <v>0</v>
      </c>
      <c r="F1332" s="11">
        <f t="shared" ca="1" si="150"/>
        <v>0</v>
      </c>
      <c r="G1332" s="11">
        <f ca="1">IF(AND('Dosage journalier ML1'!$B$6='suivi tunnel'!A1332,'Dosage journalier ML1'!$B$7='suivi tunnel'!B1332),'Dosage journalier ML1'!$B$23,0)</f>
        <v>0</v>
      </c>
      <c r="H1332" s="11">
        <f ca="1">IF(AND('Dosage journalier ML1'!$B$6='suivi tunnel'!A1332,'Dosage journalier ML1'!$B$7='suivi tunnel'!B1332),'Dosage journalier ML1'!$B$22,0)</f>
        <v>0</v>
      </c>
      <c r="I1332" s="11">
        <f ca="1">IF(AND('Dosage journalier ML1'!$B$6='suivi tunnel'!A1332,'Dosage journalier ML1'!$B$7='suivi tunnel'!B1332),'Dosage journalier ML1'!$B$38,0)</f>
        <v>0</v>
      </c>
      <c r="J1332" s="11">
        <f ca="1">IF(AND('Dosage journalier ML1'!$B$6='suivi tunnel'!A1332,'Dosage journalier ML1'!$B$7='suivi tunnel'!B1332),'Dosage journalier ML1'!$B$39,0)</f>
        <v>0</v>
      </c>
      <c r="L1332" s="24">
        <f ca="1">IF(AND('Dosage journalier ML1'!$B$6='suivi tunnel'!A1332,'Dosage journalier ML1'!$B$7='suivi tunnel'!B1332),'Dosage journalier ML1'!$B$24,0)</f>
        <v>0</v>
      </c>
      <c r="M1332" s="6">
        <f ca="1">IF(AND('Dosage journalier ML1'!$B$6='suivi tunnel'!A1332,'Dosage journalier ML1'!$B$7='suivi tunnel'!B1332),'Dosage journalier ML1'!$B$46,0)</f>
        <v>0</v>
      </c>
      <c r="N1332" s="104">
        <f ca="1">IF(AND('Dosage journalier ML1'!$B$6='suivi tunnel'!A1332,'Dosage journalier ML1'!$B$7='suivi tunnel'!B1332),'Dosage journalier ML1'!$B$59,0)</f>
        <v>0</v>
      </c>
      <c r="O1332" s="114">
        <f ca="1">IF(AND('Dosage journalier ML1'!$B$6='suivi tunnel'!A1332,'Dosage journalier ML1'!$B$7='suivi tunnel'!B1332),'Dosage journalier ML1'!$B$69,0)</f>
        <v>0</v>
      </c>
      <c r="P1332" s="25">
        <f t="shared" ca="1" si="148"/>
        <v>0</v>
      </c>
      <c r="Q1332" s="25">
        <f t="shared" ca="1" si="149"/>
        <v>0</v>
      </c>
      <c r="R1332" s="26">
        <f ca="1">IF(AND('Dosage journalier ML1'!$B$6='suivi tunnel'!A1332,'Dosage journalier ML1'!$B$7='suivi tunnel'!B1332),'Dosage journalier ML1'!$B$55,0)</f>
        <v>0</v>
      </c>
      <c r="S1332" s="26">
        <f ca="1">IF(AND('Dosage journalier ML1'!$B$6='suivi tunnel'!A1332,'Dosage journalier ML1'!$B$7='suivi tunnel'!B1332),'Dosage journalier ML1'!$B$54,0)</f>
        <v>0</v>
      </c>
      <c r="T1332" s="26">
        <f ca="1">IF(AND('Dosage journalier ML1'!$B$6='suivi tunnel'!A1332,'Dosage journalier ML1'!$B$7='suivi tunnel'!B1332),'Dosage journalier ML1'!$B$75,0)</f>
        <v>0</v>
      </c>
      <c r="U1332" s="121">
        <f t="shared" ca="1" si="147"/>
        <v>0</v>
      </c>
      <c r="V1332" s="38">
        <f ca="1">IF(AND('Dosage journalier ML1'!$B$6='suivi tunnel'!A1332,'Dosage journalier ML1'!$B$7='suivi tunnel'!B1332),'Dosage journalier ML1'!$B$56,0)</f>
        <v>0</v>
      </c>
      <c r="W1332" s="126">
        <f t="shared" ca="1" si="144"/>
        <v>0</v>
      </c>
      <c r="X1332" s="150">
        <f ca="1">IF(AND('Dosage journalier ML1'!$B$6='suivi tunnel'!A1332,'Dosage journalier ML1'!$B$7='suivi tunnel'!B1332),'Dosage journalier ML1'!$C$87,0)</f>
        <v>0</v>
      </c>
      <c r="Y1332" s="40">
        <f ca="1">IF(AND('Dosage journalier ML1'!$B$6='suivi tunnel'!A1332,'Dosage journalier ML1'!$B$7='suivi tunnel'!B1332),'Dosage journalier ML1'!$C$93,0)</f>
        <v>0</v>
      </c>
      <c r="Z1332" s="40">
        <f ca="1">IF(AND('Dosage journalier ML1'!$B$6='suivi tunnel'!A1332,'Dosage journalier ML1'!$B$7='suivi tunnel'!B1332),'Dosage journalier ML1'!$C$100,0)</f>
        <v>0</v>
      </c>
      <c r="AA1332" s="40">
        <f ca="1">IF(AND('Dosage journalier ML1'!$B$6='suivi tunnel'!A1332,'Dosage journalier ML1'!$B$7='suivi tunnel'!B1332),'Dosage journalier ML1'!$C$109,0)</f>
        <v>0</v>
      </c>
      <c r="AB1332" s="41">
        <f ca="1">IF(AND('Dosage journalier ML1'!$B$6='suivi tunnel'!A1332,'Dosage journalier ML1'!$B$7='suivi tunnel'!B1332),'Dosage journalier ML1'!$C$114,0)</f>
        <v>0</v>
      </c>
      <c r="AC1332" s="48">
        <f ca="1">IF(AND('Dosage journalier ML1'!$B$6='suivi tunnel'!A1332,'Dosage journalier ML1'!$B$7='suivi tunnel'!B1332),'Dosage journalier ML1'!$B$120,0)</f>
        <v>0</v>
      </c>
      <c r="AD1332" s="49">
        <f ca="1">IF(AND('Dosage journalier ML1'!$B$6='suivi tunnel'!A1332,'Dosage journalier ML1'!$B$7='suivi tunnel'!B1332),'Dosage journalier ML1'!$B$121,0)</f>
        <v>0</v>
      </c>
      <c r="AE1332" s="49">
        <f ca="1">IF(AND('Dosage journalier ML1'!$B$6='suivi tunnel'!A1332,'Dosage journalier ML1'!$B$7='suivi tunnel'!B1332),'Dosage journalier ML1'!$B$122,0)</f>
        <v>0</v>
      </c>
      <c r="AF1332" s="49">
        <f ca="1">IF(AND('Dosage journalier ML1'!$B$6='suivi tunnel'!A1332,'Dosage journalier ML1'!$B$7='suivi tunnel'!B1332),'Dosage journalier ML1'!$B$139,0)</f>
        <v>0</v>
      </c>
      <c r="AG1332" s="49">
        <f t="shared" ca="1" si="143"/>
        <v>0</v>
      </c>
      <c r="AH1332" s="108">
        <f ca="1">IF(AND('Dosage journalier ML1'!$B$6='suivi tunnel'!A1332,'Dosage journalier ML1'!$B$7='suivi tunnel'!B1332),'Dosage journalier ML1'!$B$153,0)</f>
        <v>0</v>
      </c>
      <c r="AJ1332" s="80">
        <f ca="1">IF(AND('Dosage journalier ML1'!$B$6='suivi tunnel'!A1332,'Dosage journalier ML1'!$B$7='suivi tunnel'!B1332),'Dosage journalier ML1'!$B$156,0)</f>
        <v>0</v>
      </c>
      <c r="AK1332" s="56">
        <f ca="1">IF(AND('Dosage journalier ML1'!$B$6='suivi tunnel'!A1332,'Dosage journalier ML1'!$B$7='suivi tunnel'!B1332),'Dosage journalier ML1'!$B$162,0)</f>
        <v>0</v>
      </c>
      <c r="AL1332" s="111">
        <f ca="1">IF(AND('Dosage journalier ML1'!$B$6='suivi tunnel'!A1332,'Dosage journalier ML1'!$B$7='suivi tunnel'!B1332),'Dosage journalier ML1'!$B$126,0)</f>
        <v>0</v>
      </c>
      <c r="AM1332" s="111">
        <f ca="1">IF(AND('Dosage journalier ML1'!$B$6='suivi tunnel'!A1332,'Dosage journalier ML1'!$B$7='suivi tunnel'!B1332),'Dosage journalier ML1'!$B$127,0)</f>
        <v>0</v>
      </c>
      <c r="AN1332" s="60">
        <f t="shared" ca="1" si="145"/>
        <v>0</v>
      </c>
      <c r="AO1332" s="61">
        <f ca="1">IF(AND('Dosage journalier ML1'!$B$6='suivi tunnel'!A1332,'Dosage journalier ML1'!$B$7='suivi tunnel'!B1332),'Dosage journalier ML1'!$B$134,0)</f>
        <v>0</v>
      </c>
    </row>
    <row r="1333" spans="1:41" x14ac:dyDescent="0.25">
      <c r="A1333" s="154"/>
      <c r="C1333" s="23">
        <f ca="1">IF(AND('Dosage journalier ML1'!$B$6='suivi tunnel'!A1333,'Dosage journalier ML1'!$B$7='suivi tunnel'!B1333),'Dosage journalier ML1'!$B$27,0)</f>
        <v>0</v>
      </c>
      <c r="D1333" s="11">
        <f ca="1">IF(AND('Dosage journalier ML1'!$B$6='suivi tunnel'!A1333,'Dosage journalier ML1'!$B$7='suivi tunnel'!B1333),'Dosage journalier ML1'!$B$29,0)</f>
        <v>0</v>
      </c>
      <c r="F1333" s="11">
        <f t="shared" ca="1" si="150"/>
        <v>0</v>
      </c>
      <c r="G1333" s="11">
        <f ca="1">IF(AND('Dosage journalier ML1'!$B$6='suivi tunnel'!A1333,'Dosage journalier ML1'!$B$7='suivi tunnel'!B1333),'Dosage journalier ML1'!$B$23,0)</f>
        <v>0</v>
      </c>
      <c r="H1333" s="11">
        <f ca="1">IF(AND('Dosage journalier ML1'!$B$6='suivi tunnel'!A1333,'Dosage journalier ML1'!$B$7='suivi tunnel'!B1333),'Dosage journalier ML1'!$B$22,0)</f>
        <v>0</v>
      </c>
      <c r="I1333" s="11">
        <f ca="1">IF(AND('Dosage journalier ML1'!$B$6='suivi tunnel'!A1333,'Dosage journalier ML1'!$B$7='suivi tunnel'!B1333),'Dosage journalier ML1'!$B$38,0)</f>
        <v>0</v>
      </c>
      <c r="J1333" s="11">
        <f ca="1">IF(AND('Dosage journalier ML1'!$B$6='suivi tunnel'!A1333,'Dosage journalier ML1'!$B$7='suivi tunnel'!B1333),'Dosage journalier ML1'!$B$39,0)</f>
        <v>0</v>
      </c>
      <c r="L1333" s="24">
        <f ca="1">IF(AND('Dosage journalier ML1'!$B$6='suivi tunnel'!A1333,'Dosage journalier ML1'!$B$7='suivi tunnel'!B1333),'Dosage journalier ML1'!$B$24,0)</f>
        <v>0</v>
      </c>
      <c r="M1333" s="6">
        <f ca="1">IF(AND('Dosage journalier ML1'!$B$6='suivi tunnel'!A1333,'Dosage journalier ML1'!$B$7='suivi tunnel'!B1333),'Dosage journalier ML1'!$B$46,0)</f>
        <v>0</v>
      </c>
      <c r="N1333" s="104">
        <f ca="1">IF(AND('Dosage journalier ML1'!$B$6='suivi tunnel'!A1333,'Dosage journalier ML1'!$B$7='suivi tunnel'!B1333),'Dosage journalier ML1'!$B$59,0)</f>
        <v>0</v>
      </c>
      <c r="O1333" s="114">
        <f ca="1">IF(AND('Dosage journalier ML1'!$B$6='suivi tunnel'!A1333,'Dosage journalier ML1'!$B$7='suivi tunnel'!B1333),'Dosage journalier ML1'!$B$69,0)</f>
        <v>0</v>
      </c>
      <c r="P1333" s="25">
        <f t="shared" ca="1" si="148"/>
        <v>0</v>
      </c>
      <c r="Q1333" s="25">
        <f t="shared" ca="1" si="149"/>
        <v>0</v>
      </c>
      <c r="R1333" s="26">
        <f ca="1">IF(AND('Dosage journalier ML1'!$B$6='suivi tunnel'!A1333,'Dosage journalier ML1'!$B$7='suivi tunnel'!B1333),'Dosage journalier ML1'!$B$55,0)</f>
        <v>0</v>
      </c>
      <c r="S1333" s="26">
        <f ca="1">IF(AND('Dosage journalier ML1'!$B$6='suivi tunnel'!A1333,'Dosage journalier ML1'!$B$7='suivi tunnel'!B1333),'Dosage journalier ML1'!$B$54,0)</f>
        <v>0</v>
      </c>
      <c r="T1333" s="26">
        <f ca="1">IF(AND('Dosage journalier ML1'!$B$6='suivi tunnel'!A1333,'Dosage journalier ML1'!$B$7='suivi tunnel'!B1333),'Dosage journalier ML1'!$B$75,0)</f>
        <v>0</v>
      </c>
      <c r="U1333" s="121">
        <f t="shared" ca="1" si="147"/>
        <v>0</v>
      </c>
      <c r="V1333" s="38">
        <f ca="1">IF(AND('Dosage journalier ML1'!$B$6='suivi tunnel'!A1333,'Dosage journalier ML1'!$B$7='suivi tunnel'!B1333),'Dosage journalier ML1'!$B$56,0)</f>
        <v>0</v>
      </c>
      <c r="W1333" s="126">
        <f t="shared" ca="1" si="144"/>
        <v>0</v>
      </c>
      <c r="X1333" s="150">
        <f ca="1">IF(AND('Dosage journalier ML1'!$B$6='suivi tunnel'!A1333,'Dosage journalier ML1'!$B$7='suivi tunnel'!B1333),'Dosage journalier ML1'!$C$87,0)</f>
        <v>0</v>
      </c>
      <c r="Y1333" s="40">
        <f ca="1">IF(AND('Dosage journalier ML1'!$B$6='suivi tunnel'!A1333,'Dosage journalier ML1'!$B$7='suivi tunnel'!B1333),'Dosage journalier ML1'!$C$93,0)</f>
        <v>0</v>
      </c>
      <c r="Z1333" s="40">
        <f ca="1">IF(AND('Dosage journalier ML1'!$B$6='suivi tunnel'!A1333,'Dosage journalier ML1'!$B$7='suivi tunnel'!B1333),'Dosage journalier ML1'!$C$100,0)</f>
        <v>0</v>
      </c>
      <c r="AA1333" s="40">
        <f ca="1">IF(AND('Dosage journalier ML1'!$B$6='suivi tunnel'!A1333,'Dosage journalier ML1'!$B$7='suivi tunnel'!B1333),'Dosage journalier ML1'!$C$109,0)</f>
        <v>0</v>
      </c>
      <c r="AB1333" s="41">
        <f ca="1">IF(AND('Dosage journalier ML1'!$B$6='suivi tunnel'!A1333,'Dosage journalier ML1'!$B$7='suivi tunnel'!B1333),'Dosage journalier ML1'!$C$114,0)</f>
        <v>0</v>
      </c>
      <c r="AC1333" s="48">
        <f ca="1">IF(AND('Dosage journalier ML1'!$B$6='suivi tunnel'!A1333,'Dosage journalier ML1'!$B$7='suivi tunnel'!B1333),'Dosage journalier ML1'!$B$120,0)</f>
        <v>0</v>
      </c>
      <c r="AD1333" s="49">
        <f ca="1">IF(AND('Dosage journalier ML1'!$B$6='suivi tunnel'!A1333,'Dosage journalier ML1'!$B$7='suivi tunnel'!B1333),'Dosage journalier ML1'!$B$121,0)</f>
        <v>0</v>
      </c>
      <c r="AE1333" s="49">
        <f ca="1">IF(AND('Dosage journalier ML1'!$B$6='suivi tunnel'!A1333,'Dosage journalier ML1'!$B$7='suivi tunnel'!B1333),'Dosage journalier ML1'!$B$122,0)</f>
        <v>0</v>
      </c>
      <c r="AF1333" s="49">
        <f ca="1">IF(AND('Dosage journalier ML1'!$B$6='suivi tunnel'!A1333,'Dosage journalier ML1'!$B$7='suivi tunnel'!B1333),'Dosage journalier ML1'!$B$139,0)</f>
        <v>0</v>
      </c>
      <c r="AG1333" s="49">
        <f t="shared" ca="1" si="143"/>
        <v>0</v>
      </c>
      <c r="AH1333" s="108">
        <f ca="1">IF(AND('Dosage journalier ML1'!$B$6='suivi tunnel'!A1333,'Dosage journalier ML1'!$B$7='suivi tunnel'!B1333),'Dosage journalier ML1'!$B$153,0)</f>
        <v>0</v>
      </c>
      <c r="AJ1333" s="80">
        <f ca="1">IF(AND('Dosage journalier ML1'!$B$6='suivi tunnel'!A1333,'Dosage journalier ML1'!$B$7='suivi tunnel'!B1333),'Dosage journalier ML1'!$B$156,0)</f>
        <v>0</v>
      </c>
      <c r="AK1333" s="56">
        <f ca="1">IF(AND('Dosage journalier ML1'!$B$6='suivi tunnel'!A1333,'Dosage journalier ML1'!$B$7='suivi tunnel'!B1333),'Dosage journalier ML1'!$B$162,0)</f>
        <v>0</v>
      </c>
      <c r="AL1333" s="111">
        <f ca="1">IF(AND('Dosage journalier ML1'!$B$6='suivi tunnel'!A1333,'Dosage journalier ML1'!$B$7='suivi tunnel'!B1333),'Dosage journalier ML1'!$B$126,0)</f>
        <v>0</v>
      </c>
      <c r="AM1333" s="111">
        <f ca="1">IF(AND('Dosage journalier ML1'!$B$6='suivi tunnel'!A1333,'Dosage journalier ML1'!$B$7='suivi tunnel'!B1333),'Dosage journalier ML1'!$B$127,0)</f>
        <v>0</v>
      </c>
      <c r="AN1333" s="60">
        <f t="shared" ca="1" si="145"/>
        <v>0</v>
      </c>
      <c r="AO1333" s="61">
        <f ca="1">IF(AND('Dosage journalier ML1'!$B$6='suivi tunnel'!A1333,'Dosage journalier ML1'!$B$7='suivi tunnel'!B1333),'Dosage journalier ML1'!$B$134,0)</f>
        <v>0</v>
      </c>
    </row>
    <row r="1334" spans="1:41" x14ac:dyDescent="0.25">
      <c r="A1334" s="154"/>
      <c r="C1334" s="23">
        <f ca="1">IF(AND('Dosage journalier ML1'!$B$6='suivi tunnel'!A1334,'Dosage journalier ML1'!$B$7='suivi tunnel'!B1334),'Dosage journalier ML1'!$B$27,0)</f>
        <v>0</v>
      </c>
      <c r="D1334" s="11">
        <f ca="1">IF(AND('Dosage journalier ML1'!$B$6='suivi tunnel'!A1334,'Dosage journalier ML1'!$B$7='suivi tunnel'!B1334),'Dosage journalier ML1'!$B$29,0)</f>
        <v>0</v>
      </c>
      <c r="F1334" s="11">
        <f t="shared" ca="1" si="150"/>
        <v>0</v>
      </c>
      <c r="G1334" s="11">
        <f ca="1">IF(AND('Dosage journalier ML1'!$B$6='suivi tunnel'!A1334,'Dosage journalier ML1'!$B$7='suivi tunnel'!B1334),'Dosage journalier ML1'!$B$23,0)</f>
        <v>0</v>
      </c>
      <c r="H1334" s="11">
        <f ca="1">IF(AND('Dosage journalier ML1'!$B$6='suivi tunnel'!A1334,'Dosage journalier ML1'!$B$7='suivi tunnel'!B1334),'Dosage journalier ML1'!$B$22,0)</f>
        <v>0</v>
      </c>
      <c r="I1334" s="11">
        <f ca="1">IF(AND('Dosage journalier ML1'!$B$6='suivi tunnel'!A1334,'Dosage journalier ML1'!$B$7='suivi tunnel'!B1334),'Dosage journalier ML1'!$B$38,0)</f>
        <v>0</v>
      </c>
      <c r="J1334" s="11">
        <f ca="1">IF(AND('Dosage journalier ML1'!$B$6='suivi tunnel'!A1334,'Dosage journalier ML1'!$B$7='suivi tunnel'!B1334),'Dosage journalier ML1'!$B$39,0)</f>
        <v>0</v>
      </c>
      <c r="L1334" s="24">
        <f ca="1">IF(AND('Dosage journalier ML1'!$B$6='suivi tunnel'!A1334,'Dosage journalier ML1'!$B$7='suivi tunnel'!B1334),'Dosage journalier ML1'!$B$24,0)</f>
        <v>0</v>
      </c>
      <c r="M1334" s="6">
        <f ca="1">IF(AND('Dosage journalier ML1'!$B$6='suivi tunnel'!A1334,'Dosage journalier ML1'!$B$7='suivi tunnel'!B1334),'Dosage journalier ML1'!$B$46,0)</f>
        <v>0</v>
      </c>
      <c r="N1334" s="104">
        <f ca="1">IF(AND('Dosage journalier ML1'!$B$6='suivi tunnel'!A1334,'Dosage journalier ML1'!$B$7='suivi tunnel'!B1334),'Dosage journalier ML1'!$B$59,0)</f>
        <v>0</v>
      </c>
      <c r="O1334" s="114">
        <f ca="1">IF(AND('Dosage journalier ML1'!$B$6='suivi tunnel'!A1334,'Dosage journalier ML1'!$B$7='suivi tunnel'!B1334),'Dosage journalier ML1'!$B$69,0)</f>
        <v>0</v>
      </c>
      <c r="P1334" s="25">
        <f t="shared" ca="1" si="148"/>
        <v>0</v>
      </c>
      <c r="Q1334" s="25">
        <f t="shared" ca="1" si="149"/>
        <v>0</v>
      </c>
      <c r="R1334" s="26">
        <f ca="1">IF(AND('Dosage journalier ML1'!$B$6='suivi tunnel'!A1334,'Dosage journalier ML1'!$B$7='suivi tunnel'!B1334),'Dosage journalier ML1'!$B$55,0)</f>
        <v>0</v>
      </c>
      <c r="S1334" s="26">
        <f ca="1">IF(AND('Dosage journalier ML1'!$B$6='suivi tunnel'!A1334,'Dosage journalier ML1'!$B$7='suivi tunnel'!B1334),'Dosage journalier ML1'!$B$54,0)</f>
        <v>0</v>
      </c>
      <c r="T1334" s="26">
        <f ca="1">IF(AND('Dosage journalier ML1'!$B$6='suivi tunnel'!A1334,'Dosage journalier ML1'!$B$7='suivi tunnel'!B1334),'Dosage journalier ML1'!$B$75,0)</f>
        <v>0</v>
      </c>
      <c r="U1334" s="121">
        <f t="shared" ca="1" si="147"/>
        <v>0</v>
      </c>
      <c r="V1334" s="38">
        <f ca="1">IF(AND('Dosage journalier ML1'!$B$6='suivi tunnel'!A1334,'Dosage journalier ML1'!$B$7='suivi tunnel'!B1334),'Dosage journalier ML1'!$B$56,0)</f>
        <v>0</v>
      </c>
      <c r="W1334" s="126">
        <f t="shared" ca="1" si="144"/>
        <v>0</v>
      </c>
      <c r="X1334" s="150">
        <f ca="1">IF(AND('Dosage journalier ML1'!$B$6='suivi tunnel'!A1334,'Dosage journalier ML1'!$B$7='suivi tunnel'!B1334),'Dosage journalier ML1'!$C$87,0)</f>
        <v>0</v>
      </c>
      <c r="Y1334" s="40">
        <f ca="1">IF(AND('Dosage journalier ML1'!$B$6='suivi tunnel'!A1334,'Dosage journalier ML1'!$B$7='suivi tunnel'!B1334),'Dosage journalier ML1'!$C$93,0)</f>
        <v>0</v>
      </c>
      <c r="Z1334" s="40">
        <f ca="1">IF(AND('Dosage journalier ML1'!$B$6='suivi tunnel'!A1334,'Dosage journalier ML1'!$B$7='suivi tunnel'!B1334),'Dosage journalier ML1'!$C$100,0)</f>
        <v>0</v>
      </c>
      <c r="AA1334" s="40">
        <f ca="1">IF(AND('Dosage journalier ML1'!$B$6='suivi tunnel'!A1334,'Dosage journalier ML1'!$B$7='suivi tunnel'!B1334),'Dosage journalier ML1'!$C$109,0)</f>
        <v>0</v>
      </c>
      <c r="AB1334" s="41">
        <f ca="1">IF(AND('Dosage journalier ML1'!$B$6='suivi tunnel'!A1334,'Dosage journalier ML1'!$B$7='suivi tunnel'!B1334),'Dosage journalier ML1'!$C$114,0)</f>
        <v>0</v>
      </c>
      <c r="AC1334" s="48">
        <f ca="1">IF(AND('Dosage journalier ML1'!$B$6='suivi tunnel'!A1334,'Dosage journalier ML1'!$B$7='suivi tunnel'!B1334),'Dosage journalier ML1'!$B$120,0)</f>
        <v>0</v>
      </c>
      <c r="AD1334" s="49">
        <f ca="1">IF(AND('Dosage journalier ML1'!$B$6='suivi tunnel'!A1334,'Dosage journalier ML1'!$B$7='suivi tunnel'!B1334),'Dosage journalier ML1'!$B$121,0)</f>
        <v>0</v>
      </c>
      <c r="AE1334" s="49">
        <f ca="1">IF(AND('Dosage journalier ML1'!$B$6='suivi tunnel'!A1334,'Dosage journalier ML1'!$B$7='suivi tunnel'!B1334),'Dosage journalier ML1'!$B$122,0)</f>
        <v>0</v>
      </c>
      <c r="AF1334" s="49">
        <f ca="1">IF(AND('Dosage journalier ML1'!$B$6='suivi tunnel'!A1334,'Dosage journalier ML1'!$B$7='suivi tunnel'!B1334),'Dosage journalier ML1'!$B$139,0)</f>
        <v>0</v>
      </c>
      <c r="AG1334" s="49">
        <f t="shared" ca="1" si="143"/>
        <v>0</v>
      </c>
      <c r="AH1334" s="108">
        <f ca="1">IF(AND('Dosage journalier ML1'!$B$6='suivi tunnel'!A1334,'Dosage journalier ML1'!$B$7='suivi tunnel'!B1334),'Dosage journalier ML1'!$B$153,0)</f>
        <v>0</v>
      </c>
      <c r="AJ1334" s="80">
        <f ca="1">IF(AND('Dosage journalier ML1'!$B$6='suivi tunnel'!A1334,'Dosage journalier ML1'!$B$7='suivi tunnel'!B1334),'Dosage journalier ML1'!$B$156,0)</f>
        <v>0</v>
      </c>
      <c r="AK1334" s="56">
        <f ca="1">IF(AND('Dosage journalier ML1'!$B$6='suivi tunnel'!A1334,'Dosage journalier ML1'!$B$7='suivi tunnel'!B1334),'Dosage journalier ML1'!$B$162,0)</f>
        <v>0</v>
      </c>
      <c r="AL1334" s="111">
        <f ca="1">IF(AND('Dosage journalier ML1'!$B$6='suivi tunnel'!A1334,'Dosage journalier ML1'!$B$7='suivi tunnel'!B1334),'Dosage journalier ML1'!$B$126,0)</f>
        <v>0</v>
      </c>
      <c r="AM1334" s="111">
        <f ca="1">IF(AND('Dosage journalier ML1'!$B$6='suivi tunnel'!A1334,'Dosage journalier ML1'!$B$7='suivi tunnel'!B1334),'Dosage journalier ML1'!$B$127,0)</f>
        <v>0</v>
      </c>
      <c r="AN1334" s="60">
        <f t="shared" ca="1" si="145"/>
        <v>0</v>
      </c>
      <c r="AO1334" s="61">
        <f ca="1">IF(AND('Dosage journalier ML1'!$B$6='suivi tunnel'!A1334,'Dosage journalier ML1'!$B$7='suivi tunnel'!B1334),'Dosage journalier ML1'!$B$134,0)</f>
        <v>0</v>
      </c>
    </row>
    <row r="1335" spans="1:41" x14ac:dyDescent="0.25">
      <c r="A1335" s="154"/>
      <c r="C1335" s="23">
        <f ca="1">IF(AND('Dosage journalier ML1'!$B$6='suivi tunnel'!A1335,'Dosage journalier ML1'!$B$7='suivi tunnel'!B1335),'Dosage journalier ML1'!$B$27,0)</f>
        <v>0</v>
      </c>
      <c r="D1335" s="11">
        <f ca="1">IF(AND('Dosage journalier ML1'!$B$6='suivi tunnel'!A1335,'Dosage journalier ML1'!$B$7='suivi tunnel'!B1335),'Dosage journalier ML1'!$B$29,0)</f>
        <v>0</v>
      </c>
      <c r="F1335" s="11">
        <f t="shared" ca="1" si="150"/>
        <v>0</v>
      </c>
      <c r="G1335" s="11">
        <f ca="1">IF(AND('Dosage journalier ML1'!$B$6='suivi tunnel'!A1335,'Dosage journalier ML1'!$B$7='suivi tunnel'!B1335),'Dosage journalier ML1'!$B$23,0)</f>
        <v>0</v>
      </c>
      <c r="H1335" s="11">
        <f ca="1">IF(AND('Dosage journalier ML1'!$B$6='suivi tunnel'!A1335,'Dosage journalier ML1'!$B$7='suivi tunnel'!B1335),'Dosage journalier ML1'!$B$22,0)</f>
        <v>0</v>
      </c>
      <c r="I1335" s="11">
        <f ca="1">IF(AND('Dosage journalier ML1'!$B$6='suivi tunnel'!A1335,'Dosage journalier ML1'!$B$7='suivi tunnel'!B1335),'Dosage journalier ML1'!$B$38,0)</f>
        <v>0</v>
      </c>
      <c r="J1335" s="11">
        <f ca="1">IF(AND('Dosage journalier ML1'!$B$6='suivi tunnel'!A1335,'Dosage journalier ML1'!$B$7='suivi tunnel'!B1335),'Dosage journalier ML1'!$B$39,0)</f>
        <v>0</v>
      </c>
      <c r="L1335" s="24">
        <f ca="1">IF(AND('Dosage journalier ML1'!$B$6='suivi tunnel'!A1335,'Dosage journalier ML1'!$B$7='suivi tunnel'!B1335),'Dosage journalier ML1'!$B$24,0)</f>
        <v>0</v>
      </c>
      <c r="M1335" s="6">
        <f ca="1">IF(AND('Dosage journalier ML1'!$B$6='suivi tunnel'!A1335,'Dosage journalier ML1'!$B$7='suivi tunnel'!B1335),'Dosage journalier ML1'!$B$46,0)</f>
        <v>0</v>
      </c>
      <c r="N1335" s="104">
        <f ca="1">IF(AND('Dosage journalier ML1'!$B$6='suivi tunnel'!A1335,'Dosage journalier ML1'!$B$7='suivi tunnel'!B1335),'Dosage journalier ML1'!$B$59,0)</f>
        <v>0</v>
      </c>
      <c r="O1335" s="114">
        <f ca="1">IF(AND('Dosage journalier ML1'!$B$6='suivi tunnel'!A1335,'Dosage journalier ML1'!$B$7='suivi tunnel'!B1335),'Dosage journalier ML1'!$B$69,0)</f>
        <v>0</v>
      </c>
      <c r="P1335" s="25">
        <f t="shared" ca="1" si="148"/>
        <v>0</v>
      </c>
      <c r="Q1335" s="25">
        <f t="shared" ca="1" si="149"/>
        <v>0</v>
      </c>
      <c r="R1335" s="26">
        <f ca="1">IF(AND('Dosage journalier ML1'!$B$6='suivi tunnel'!A1335,'Dosage journalier ML1'!$B$7='suivi tunnel'!B1335),'Dosage journalier ML1'!$B$55,0)</f>
        <v>0</v>
      </c>
      <c r="S1335" s="26">
        <f ca="1">IF(AND('Dosage journalier ML1'!$B$6='suivi tunnel'!A1335,'Dosage journalier ML1'!$B$7='suivi tunnel'!B1335),'Dosage journalier ML1'!$B$54,0)</f>
        <v>0</v>
      </c>
      <c r="T1335" s="26">
        <f ca="1">IF(AND('Dosage journalier ML1'!$B$6='suivi tunnel'!A1335,'Dosage journalier ML1'!$B$7='suivi tunnel'!B1335),'Dosage journalier ML1'!$B$75,0)</f>
        <v>0</v>
      </c>
      <c r="U1335" s="121">
        <f t="shared" ca="1" si="147"/>
        <v>0</v>
      </c>
      <c r="V1335" s="38">
        <f ca="1">IF(AND('Dosage journalier ML1'!$B$6='suivi tunnel'!A1335,'Dosage journalier ML1'!$B$7='suivi tunnel'!B1335),'Dosage journalier ML1'!$B$56,0)</f>
        <v>0</v>
      </c>
      <c r="W1335" s="126">
        <f t="shared" ca="1" si="144"/>
        <v>0</v>
      </c>
      <c r="X1335" s="150">
        <f ca="1">IF(AND('Dosage journalier ML1'!$B$6='suivi tunnel'!A1335,'Dosage journalier ML1'!$B$7='suivi tunnel'!B1335),'Dosage journalier ML1'!$C$87,0)</f>
        <v>0</v>
      </c>
      <c r="Y1335" s="40">
        <f ca="1">IF(AND('Dosage journalier ML1'!$B$6='suivi tunnel'!A1335,'Dosage journalier ML1'!$B$7='suivi tunnel'!B1335),'Dosage journalier ML1'!$C$93,0)</f>
        <v>0</v>
      </c>
      <c r="Z1335" s="40">
        <f ca="1">IF(AND('Dosage journalier ML1'!$B$6='suivi tunnel'!A1335,'Dosage journalier ML1'!$B$7='suivi tunnel'!B1335),'Dosage journalier ML1'!$C$100,0)</f>
        <v>0</v>
      </c>
      <c r="AA1335" s="40">
        <f ca="1">IF(AND('Dosage journalier ML1'!$B$6='suivi tunnel'!A1335,'Dosage journalier ML1'!$B$7='suivi tunnel'!B1335),'Dosage journalier ML1'!$C$109,0)</f>
        <v>0</v>
      </c>
      <c r="AB1335" s="41">
        <f ca="1">IF(AND('Dosage journalier ML1'!$B$6='suivi tunnel'!A1335,'Dosage journalier ML1'!$B$7='suivi tunnel'!B1335),'Dosage journalier ML1'!$C$114,0)</f>
        <v>0</v>
      </c>
      <c r="AC1335" s="48">
        <f ca="1">IF(AND('Dosage journalier ML1'!$B$6='suivi tunnel'!A1335,'Dosage journalier ML1'!$B$7='suivi tunnel'!B1335),'Dosage journalier ML1'!$B$120,0)</f>
        <v>0</v>
      </c>
      <c r="AD1335" s="49">
        <f ca="1">IF(AND('Dosage journalier ML1'!$B$6='suivi tunnel'!A1335,'Dosage journalier ML1'!$B$7='suivi tunnel'!B1335),'Dosage journalier ML1'!$B$121,0)</f>
        <v>0</v>
      </c>
      <c r="AE1335" s="49">
        <f ca="1">IF(AND('Dosage journalier ML1'!$B$6='suivi tunnel'!A1335,'Dosage journalier ML1'!$B$7='suivi tunnel'!B1335),'Dosage journalier ML1'!$B$122,0)</f>
        <v>0</v>
      </c>
      <c r="AF1335" s="49">
        <f ca="1">IF(AND('Dosage journalier ML1'!$B$6='suivi tunnel'!A1335,'Dosage journalier ML1'!$B$7='suivi tunnel'!B1335),'Dosage journalier ML1'!$B$139,0)</f>
        <v>0</v>
      </c>
      <c r="AG1335" s="49">
        <f t="shared" ca="1" si="143"/>
        <v>0</v>
      </c>
      <c r="AH1335" s="108">
        <f ca="1">IF(AND('Dosage journalier ML1'!$B$6='suivi tunnel'!A1335,'Dosage journalier ML1'!$B$7='suivi tunnel'!B1335),'Dosage journalier ML1'!$B$153,0)</f>
        <v>0</v>
      </c>
      <c r="AJ1335" s="80">
        <f ca="1">IF(AND('Dosage journalier ML1'!$B$6='suivi tunnel'!A1335,'Dosage journalier ML1'!$B$7='suivi tunnel'!B1335),'Dosage journalier ML1'!$B$156,0)</f>
        <v>0</v>
      </c>
      <c r="AK1335" s="56">
        <f ca="1">IF(AND('Dosage journalier ML1'!$B$6='suivi tunnel'!A1335,'Dosage journalier ML1'!$B$7='suivi tunnel'!B1335),'Dosage journalier ML1'!$B$162,0)</f>
        <v>0</v>
      </c>
      <c r="AL1335" s="111">
        <f ca="1">IF(AND('Dosage journalier ML1'!$B$6='suivi tunnel'!A1335,'Dosage journalier ML1'!$B$7='suivi tunnel'!B1335),'Dosage journalier ML1'!$B$126,0)</f>
        <v>0</v>
      </c>
      <c r="AM1335" s="111">
        <f ca="1">IF(AND('Dosage journalier ML1'!$B$6='suivi tunnel'!A1335,'Dosage journalier ML1'!$B$7='suivi tunnel'!B1335),'Dosage journalier ML1'!$B$127,0)</f>
        <v>0</v>
      </c>
      <c r="AN1335" s="60">
        <f t="shared" ca="1" si="145"/>
        <v>0</v>
      </c>
      <c r="AO1335" s="61">
        <f ca="1">IF(AND('Dosage journalier ML1'!$B$6='suivi tunnel'!A1335,'Dosage journalier ML1'!$B$7='suivi tunnel'!B1335),'Dosage journalier ML1'!$B$134,0)</f>
        <v>0</v>
      </c>
    </row>
    <row r="1336" spans="1:41" x14ac:dyDescent="0.25">
      <c r="A1336" s="154"/>
      <c r="C1336" s="23">
        <f ca="1">IF(AND('Dosage journalier ML1'!$B$6='suivi tunnel'!A1336,'Dosage journalier ML1'!$B$7='suivi tunnel'!B1336),'Dosage journalier ML1'!$B$27,0)</f>
        <v>0</v>
      </c>
      <c r="D1336" s="11">
        <f ca="1">IF(AND('Dosage journalier ML1'!$B$6='suivi tunnel'!A1336,'Dosage journalier ML1'!$B$7='suivi tunnel'!B1336),'Dosage journalier ML1'!$B$29,0)</f>
        <v>0</v>
      </c>
      <c r="F1336" s="11">
        <f t="shared" ca="1" si="150"/>
        <v>0</v>
      </c>
      <c r="G1336" s="11">
        <f ca="1">IF(AND('Dosage journalier ML1'!$B$6='suivi tunnel'!A1336,'Dosage journalier ML1'!$B$7='suivi tunnel'!B1336),'Dosage journalier ML1'!$B$23,0)</f>
        <v>0</v>
      </c>
      <c r="H1336" s="11">
        <f ca="1">IF(AND('Dosage journalier ML1'!$B$6='suivi tunnel'!A1336,'Dosage journalier ML1'!$B$7='suivi tunnel'!B1336),'Dosage journalier ML1'!$B$22,0)</f>
        <v>0</v>
      </c>
      <c r="I1336" s="11">
        <f ca="1">IF(AND('Dosage journalier ML1'!$B$6='suivi tunnel'!A1336,'Dosage journalier ML1'!$B$7='suivi tunnel'!B1336),'Dosage journalier ML1'!$B$38,0)</f>
        <v>0</v>
      </c>
      <c r="J1336" s="11">
        <f ca="1">IF(AND('Dosage journalier ML1'!$B$6='suivi tunnel'!A1336,'Dosage journalier ML1'!$B$7='suivi tunnel'!B1336),'Dosage journalier ML1'!$B$39,0)</f>
        <v>0</v>
      </c>
      <c r="L1336" s="24">
        <f ca="1">IF(AND('Dosage journalier ML1'!$B$6='suivi tunnel'!A1336,'Dosage journalier ML1'!$B$7='suivi tunnel'!B1336),'Dosage journalier ML1'!$B$24,0)</f>
        <v>0</v>
      </c>
      <c r="M1336" s="6">
        <f ca="1">IF(AND('Dosage journalier ML1'!$B$6='suivi tunnel'!A1336,'Dosage journalier ML1'!$B$7='suivi tunnel'!B1336),'Dosage journalier ML1'!$B$46,0)</f>
        <v>0</v>
      </c>
      <c r="N1336" s="104">
        <f ca="1">IF(AND('Dosage journalier ML1'!$B$6='suivi tunnel'!A1336,'Dosage journalier ML1'!$B$7='suivi tunnel'!B1336),'Dosage journalier ML1'!$B$59,0)</f>
        <v>0</v>
      </c>
      <c r="O1336" s="114">
        <f ca="1">IF(AND('Dosage journalier ML1'!$B$6='suivi tunnel'!A1336,'Dosage journalier ML1'!$B$7='suivi tunnel'!B1336),'Dosage journalier ML1'!$B$69,0)</f>
        <v>0</v>
      </c>
      <c r="P1336" s="25">
        <f t="shared" ca="1" si="148"/>
        <v>0</v>
      </c>
      <c r="Q1336" s="25">
        <f t="shared" ca="1" si="149"/>
        <v>0</v>
      </c>
      <c r="R1336" s="26">
        <f ca="1">IF(AND('Dosage journalier ML1'!$B$6='suivi tunnel'!A1336,'Dosage journalier ML1'!$B$7='suivi tunnel'!B1336),'Dosage journalier ML1'!$B$55,0)</f>
        <v>0</v>
      </c>
      <c r="S1336" s="26">
        <f ca="1">IF(AND('Dosage journalier ML1'!$B$6='suivi tunnel'!A1336,'Dosage journalier ML1'!$B$7='suivi tunnel'!B1336),'Dosage journalier ML1'!$B$54,0)</f>
        <v>0</v>
      </c>
      <c r="T1336" s="26">
        <f ca="1">IF(AND('Dosage journalier ML1'!$B$6='suivi tunnel'!A1336,'Dosage journalier ML1'!$B$7='suivi tunnel'!B1336),'Dosage journalier ML1'!$B$75,0)</f>
        <v>0</v>
      </c>
      <c r="U1336" s="121">
        <f t="shared" ca="1" si="147"/>
        <v>0</v>
      </c>
      <c r="V1336" s="38">
        <f ca="1">IF(AND('Dosage journalier ML1'!$B$6='suivi tunnel'!A1336,'Dosage journalier ML1'!$B$7='suivi tunnel'!B1336),'Dosage journalier ML1'!$B$56,0)</f>
        <v>0</v>
      </c>
      <c r="W1336" s="126">
        <f t="shared" ca="1" si="144"/>
        <v>0</v>
      </c>
      <c r="X1336" s="150">
        <f ca="1">IF(AND('Dosage journalier ML1'!$B$6='suivi tunnel'!A1336,'Dosage journalier ML1'!$B$7='suivi tunnel'!B1336),'Dosage journalier ML1'!$C$87,0)</f>
        <v>0</v>
      </c>
      <c r="Y1336" s="40">
        <f ca="1">IF(AND('Dosage journalier ML1'!$B$6='suivi tunnel'!A1336,'Dosage journalier ML1'!$B$7='suivi tunnel'!B1336),'Dosage journalier ML1'!$C$93,0)</f>
        <v>0</v>
      </c>
      <c r="Z1336" s="40">
        <f ca="1">IF(AND('Dosage journalier ML1'!$B$6='suivi tunnel'!A1336,'Dosage journalier ML1'!$B$7='suivi tunnel'!B1336),'Dosage journalier ML1'!$C$100,0)</f>
        <v>0</v>
      </c>
      <c r="AA1336" s="40">
        <f ca="1">IF(AND('Dosage journalier ML1'!$B$6='suivi tunnel'!A1336,'Dosage journalier ML1'!$B$7='suivi tunnel'!B1336),'Dosage journalier ML1'!$C$109,0)</f>
        <v>0</v>
      </c>
      <c r="AB1336" s="41">
        <f ca="1">IF(AND('Dosage journalier ML1'!$B$6='suivi tunnel'!A1336,'Dosage journalier ML1'!$B$7='suivi tunnel'!B1336),'Dosage journalier ML1'!$C$114,0)</f>
        <v>0</v>
      </c>
      <c r="AC1336" s="48">
        <f ca="1">IF(AND('Dosage journalier ML1'!$B$6='suivi tunnel'!A1336,'Dosage journalier ML1'!$B$7='suivi tunnel'!B1336),'Dosage journalier ML1'!$B$120,0)</f>
        <v>0</v>
      </c>
      <c r="AD1336" s="49">
        <f ca="1">IF(AND('Dosage journalier ML1'!$B$6='suivi tunnel'!A1336,'Dosage journalier ML1'!$B$7='suivi tunnel'!B1336),'Dosage journalier ML1'!$B$121,0)</f>
        <v>0</v>
      </c>
      <c r="AE1336" s="49">
        <f ca="1">IF(AND('Dosage journalier ML1'!$B$6='suivi tunnel'!A1336,'Dosage journalier ML1'!$B$7='suivi tunnel'!B1336),'Dosage journalier ML1'!$B$122,0)</f>
        <v>0</v>
      </c>
      <c r="AF1336" s="49">
        <f ca="1">IF(AND('Dosage journalier ML1'!$B$6='suivi tunnel'!A1336,'Dosage journalier ML1'!$B$7='suivi tunnel'!B1336),'Dosage journalier ML1'!$B$139,0)</f>
        <v>0</v>
      </c>
      <c r="AG1336" s="49">
        <f t="shared" ca="1" si="143"/>
        <v>0</v>
      </c>
      <c r="AH1336" s="108">
        <f ca="1">IF(AND('Dosage journalier ML1'!$B$6='suivi tunnel'!A1336,'Dosage journalier ML1'!$B$7='suivi tunnel'!B1336),'Dosage journalier ML1'!$B$153,0)</f>
        <v>0</v>
      </c>
      <c r="AJ1336" s="80">
        <f ca="1">IF(AND('Dosage journalier ML1'!$B$6='suivi tunnel'!A1336,'Dosage journalier ML1'!$B$7='suivi tunnel'!B1336),'Dosage journalier ML1'!$B$156,0)</f>
        <v>0</v>
      </c>
      <c r="AK1336" s="56">
        <f ca="1">IF(AND('Dosage journalier ML1'!$B$6='suivi tunnel'!A1336,'Dosage journalier ML1'!$B$7='suivi tunnel'!B1336),'Dosage journalier ML1'!$B$162,0)</f>
        <v>0</v>
      </c>
      <c r="AL1336" s="111">
        <f ca="1">IF(AND('Dosage journalier ML1'!$B$6='suivi tunnel'!A1336,'Dosage journalier ML1'!$B$7='suivi tunnel'!B1336),'Dosage journalier ML1'!$B$126,0)</f>
        <v>0</v>
      </c>
      <c r="AM1336" s="111">
        <f ca="1">IF(AND('Dosage journalier ML1'!$B$6='suivi tunnel'!A1336,'Dosage journalier ML1'!$B$7='suivi tunnel'!B1336),'Dosage journalier ML1'!$B$127,0)</f>
        <v>0</v>
      </c>
      <c r="AN1336" s="60">
        <f t="shared" ca="1" si="145"/>
        <v>0</v>
      </c>
      <c r="AO1336" s="61">
        <f ca="1">IF(AND('Dosage journalier ML1'!$B$6='suivi tunnel'!A1336,'Dosage journalier ML1'!$B$7='suivi tunnel'!B1336),'Dosage journalier ML1'!$B$134,0)</f>
        <v>0</v>
      </c>
    </row>
    <row r="1337" spans="1:41" x14ac:dyDescent="0.25">
      <c r="A1337" s="154"/>
      <c r="C1337" s="23">
        <f ca="1">IF(AND('Dosage journalier ML1'!$B$6='suivi tunnel'!A1337,'Dosage journalier ML1'!$B$7='suivi tunnel'!B1337),'Dosage journalier ML1'!$B$27,0)</f>
        <v>0</v>
      </c>
      <c r="D1337" s="11">
        <f ca="1">IF(AND('Dosage journalier ML1'!$B$6='suivi tunnel'!A1337,'Dosage journalier ML1'!$B$7='suivi tunnel'!B1337),'Dosage journalier ML1'!$B$29,0)</f>
        <v>0</v>
      </c>
      <c r="F1337" s="11">
        <f t="shared" ca="1" si="150"/>
        <v>0</v>
      </c>
      <c r="G1337" s="11">
        <f ca="1">IF(AND('Dosage journalier ML1'!$B$6='suivi tunnel'!A1337,'Dosage journalier ML1'!$B$7='suivi tunnel'!B1337),'Dosage journalier ML1'!$B$23,0)</f>
        <v>0</v>
      </c>
      <c r="H1337" s="11">
        <f ca="1">IF(AND('Dosage journalier ML1'!$B$6='suivi tunnel'!A1337,'Dosage journalier ML1'!$B$7='suivi tunnel'!B1337),'Dosage journalier ML1'!$B$22,0)</f>
        <v>0</v>
      </c>
      <c r="I1337" s="11">
        <f ca="1">IF(AND('Dosage journalier ML1'!$B$6='suivi tunnel'!A1337,'Dosage journalier ML1'!$B$7='suivi tunnel'!B1337),'Dosage journalier ML1'!$B$38,0)</f>
        <v>0</v>
      </c>
      <c r="J1337" s="11">
        <f ca="1">IF(AND('Dosage journalier ML1'!$B$6='suivi tunnel'!A1337,'Dosage journalier ML1'!$B$7='suivi tunnel'!B1337),'Dosage journalier ML1'!$B$39,0)</f>
        <v>0</v>
      </c>
      <c r="L1337" s="24">
        <f ca="1">IF(AND('Dosage journalier ML1'!$B$6='suivi tunnel'!A1337,'Dosage journalier ML1'!$B$7='suivi tunnel'!B1337),'Dosage journalier ML1'!$B$24,0)</f>
        <v>0</v>
      </c>
      <c r="M1337" s="6">
        <f ca="1">IF(AND('Dosage journalier ML1'!$B$6='suivi tunnel'!A1337,'Dosage journalier ML1'!$B$7='suivi tunnel'!B1337),'Dosage journalier ML1'!$B$46,0)</f>
        <v>0</v>
      </c>
      <c r="N1337" s="104">
        <f ca="1">IF(AND('Dosage journalier ML1'!$B$6='suivi tunnel'!A1337,'Dosage journalier ML1'!$B$7='suivi tunnel'!B1337),'Dosage journalier ML1'!$B$59,0)</f>
        <v>0</v>
      </c>
      <c r="O1337" s="114">
        <f ca="1">IF(AND('Dosage journalier ML1'!$B$6='suivi tunnel'!A1337,'Dosage journalier ML1'!$B$7='suivi tunnel'!B1337),'Dosage journalier ML1'!$B$69,0)</f>
        <v>0</v>
      </c>
      <c r="P1337" s="25">
        <f t="shared" ca="1" si="148"/>
        <v>0</v>
      </c>
      <c r="Q1337" s="25">
        <f t="shared" ca="1" si="149"/>
        <v>0</v>
      </c>
      <c r="R1337" s="26">
        <f ca="1">IF(AND('Dosage journalier ML1'!$B$6='suivi tunnel'!A1337,'Dosage journalier ML1'!$B$7='suivi tunnel'!B1337),'Dosage journalier ML1'!$B$55,0)</f>
        <v>0</v>
      </c>
      <c r="S1337" s="26">
        <f ca="1">IF(AND('Dosage journalier ML1'!$B$6='suivi tunnel'!A1337,'Dosage journalier ML1'!$B$7='suivi tunnel'!B1337),'Dosage journalier ML1'!$B$54,0)</f>
        <v>0</v>
      </c>
      <c r="T1337" s="26">
        <f ca="1">IF(AND('Dosage journalier ML1'!$B$6='suivi tunnel'!A1337,'Dosage journalier ML1'!$B$7='suivi tunnel'!B1337),'Dosage journalier ML1'!$B$75,0)</f>
        <v>0</v>
      </c>
      <c r="U1337" s="121">
        <f t="shared" ca="1" si="147"/>
        <v>0</v>
      </c>
      <c r="V1337" s="38">
        <f ca="1">IF(AND('Dosage journalier ML1'!$B$6='suivi tunnel'!A1337,'Dosage journalier ML1'!$B$7='suivi tunnel'!B1337),'Dosage journalier ML1'!$B$56,0)</f>
        <v>0</v>
      </c>
      <c r="W1337" s="126">
        <f t="shared" ca="1" si="144"/>
        <v>0</v>
      </c>
      <c r="X1337" s="150">
        <f ca="1">IF(AND('Dosage journalier ML1'!$B$6='suivi tunnel'!A1337,'Dosage journalier ML1'!$B$7='suivi tunnel'!B1337),'Dosage journalier ML1'!$C$87,0)</f>
        <v>0</v>
      </c>
      <c r="Y1337" s="40">
        <f ca="1">IF(AND('Dosage journalier ML1'!$B$6='suivi tunnel'!A1337,'Dosage journalier ML1'!$B$7='suivi tunnel'!B1337),'Dosage journalier ML1'!$C$93,0)</f>
        <v>0</v>
      </c>
      <c r="Z1337" s="40">
        <f ca="1">IF(AND('Dosage journalier ML1'!$B$6='suivi tunnel'!A1337,'Dosage journalier ML1'!$B$7='suivi tunnel'!B1337),'Dosage journalier ML1'!$C$100,0)</f>
        <v>0</v>
      </c>
      <c r="AA1337" s="40">
        <f ca="1">IF(AND('Dosage journalier ML1'!$B$6='suivi tunnel'!A1337,'Dosage journalier ML1'!$B$7='suivi tunnel'!B1337),'Dosage journalier ML1'!$C$109,0)</f>
        <v>0</v>
      </c>
      <c r="AB1337" s="41">
        <f ca="1">IF(AND('Dosage journalier ML1'!$B$6='suivi tunnel'!A1337,'Dosage journalier ML1'!$B$7='suivi tunnel'!B1337),'Dosage journalier ML1'!$C$114,0)</f>
        <v>0</v>
      </c>
      <c r="AC1337" s="48">
        <f ca="1">IF(AND('Dosage journalier ML1'!$B$6='suivi tunnel'!A1337,'Dosage journalier ML1'!$B$7='suivi tunnel'!B1337),'Dosage journalier ML1'!$B$120,0)</f>
        <v>0</v>
      </c>
      <c r="AD1337" s="49">
        <f ca="1">IF(AND('Dosage journalier ML1'!$B$6='suivi tunnel'!A1337,'Dosage journalier ML1'!$B$7='suivi tunnel'!B1337),'Dosage journalier ML1'!$B$121,0)</f>
        <v>0</v>
      </c>
      <c r="AE1337" s="49">
        <f ca="1">IF(AND('Dosage journalier ML1'!$B$6='suivi tunnel'!A1337,'Dosage journalier ML1'!$B$7='suivi tunnel'!B1337),'Dosage journalier ML1'!$B$122,0)</f>
        <v>0</v>
      </c>
      <c r="AF1337" s="49">
        <f ca="1">IF(AND('Dosage journalier ML1'!$B$6='suivi tunnel'!A1337,'Dosage journalier ML1'!$B$7='suivi tunnel'!B1337),'Dosage journalier ML1'!$B$139,0)</f>
        <v>0</v>
      </c>
      <c r="AG1337" s="49">
        <f t="shared" ca="1" si="143"/>
        <v>0</v>
      </c>
      <c r="AH1337" s="108">
        <f ca="1">IF(AND('Dosage journalier ML1'!$B$6='suivi tunnel'!A1337,'Dosage journalier ML1'!$B$7='suivi tunnel'!B1337),'Dosage journalier ML1'!$B$153,0)</f>
        <v>0</v>
      </c>
      <c r="AJ1337" s="80">
        <f ca="1">IF(AND('Dosage journalier ML1'!$B$6='suivi tunnel'!A1337,'Dosage journalier ML1'!$B$7='suivi tunnel'!B1337),'Dosage journalier ML1'!$B$156,0)</f>
        <v>0</v>
      </c>
      <c r="AK1337" s="56">
        <f ca="1">IF(AND('Dosage journalier ML1'!$B$6='suivi tunnel'!A1337,'Dosage journalier ML1'!$B$7='suivi tunnel'!B1337),'Dosage journalier ML1'!$B$162,0)</f>
        <v>0</v>
      </c>
      <c r="AL1337" s="111">
        <f ca="1">IF(AND('Dosage journalier ML1'!$B$6='suivi tunnel'!A1337,'Dosage journalier ML1'!$B$7='suivi tunnel'!B1337),'Dosage journalier ML1'!$B$126,0)</f>
        <v>0</v>
      </c>
      <c r="AM1337" s="111">
        <f ca="1">IF(AND('Dosage journalier ML1'!$B$6='suivi tunnel'!A1337,'Dosage journalier ML1'!$B$7='suivi tunnel'!B1337),'Dosage journalier ML1'!$B$127,0)</f>
        <v>0</v>
      </c>
      <c r="AN1337" s="60">
        <f t="shared" ca="1" si="145"/>
        <v>0</v>
      </c>
      <c r="AO1337" s="61">
        <f ca="1">IF(AND('Dosage journalier ML1'!$B$6='suivi tunnel'!A1337,'Dosage journalier ML1'!$B$7='suivi tunnel'!B1337),'Dosage journalier ML1'!$B$134,0)</f>
        <v>0</v>
      </c>
    </row>
    <row r="1338" spans="1:41" x14ac:dyDescent="0.25">
      <c r="A1338" s="154"/>
      <c r="C1338" s="23">
        <f ca="1">IF(AND('Dosage journalier ML1'!$B$6='suivi tunnel'!A1338,'Dosage journalier ML1'!$B$7='suivi tunnel'!B1338),'Dosage journalier ML1'!$B$27,0)</f>
        <v>0</v>
      </c>
      <c r="D1338" s="11">
        <f ca="1">IF(AND('Dosage journalier ML1'!$B$6='suivi tunnel'!A1338,'Dosage journalier ML1'!$B$7='suivi tunnel'!B1338),'Dosage journalier ML1'!$B$29,0)</f>
        <v>0</v>
      </c>
      <c r="F1338" s="11">
        <f t="shared" ca="1" si="150"/>
        <v>0</v>
      </c>
      <c r="G1338" s="11">
        <f ca="1">IF(AND('Dosage journalier ML1'!$B$6='suivi tunnel'!A1338,'Dosage journalier ML1'!$B$7='suivi tunnel'!B1338),'Dosage journalier ML1'!$B$23,0)</f>
        <v>0</v>
      </c>
      <c r="H1338" s="11">
        <f ca="1">IF(AND('Dosage journalier ML1'!$B$6='suivi tunnel'!A1338,'Dosage journalier ML1'!$B$7='suivi tunnel'!B1338),'Dosage journalier ML1'!$B$22,0)</f>
        <v>0</v>
      </c>
      <c r="I1338" s="11">
        <f ca="1">IF(AND('Dosage journalier ML1'!$B$6='suivi tunnel'!A1338,'Dosage journalier ML1'!$B$7='suivi tunnel'!B1338),'Dosage journalier ML1'!$B$38,0)</f>
        <v>0</v>
      </c>
      <c r="J1338" s="11">
        <f ca="1">IF(AND('Dosage journalier ML1'!$B$6='suivi tunnel'!A1338,'Dosage journalier ML1'!$B$7='suivi tunnel'!B1338),'Dosage journalier ML1'!$B$39,0)</f>
        <v>0</v>
      </c>
      <c r="L1338" s="24">
        <f ca="1">IF(AND('Dosage journalier ML1'!$B$6='suivi tunnel'!A1338,'Dosage journalier ML1'!$B$7='suivi tunnel'!B1338),'Dosage journalier ML1'!$B$24,0)</f>
        <v>0</v>
      </c>
      <c r="M1338" s="6">
        <f ca="1">IF(AND('Dosage journalier ML1'!$B$6='suivi tunnel'!A1338,'Dosage journalier ML1'!$B$7='suivi tunnel'!B1338),'Dosage journalier ML1'!$B$46,0)</f>
        <v>0</v>
      </c>
      <c r="N1338" s="104">
        <f ca="1">IF(AND('Dosage journalier ML1'!$B$6='suivi tunnel'!A1338,'Dosage journalier ML1'!$B$7='suivi tunnel'!B1338),'Dosage journalier ML1'!$B$59,0)</f>
        <v>0</v>
      </c>
      <c r="O1338" s="114">
        <f ca="1">IF(AND('Dosage journalier ML1'!$B$6='suivi tunnel'!A1338,'Dosage journalier ML1'!$B$7='suivi tunnel'!B1338),'Dosage journalier ML1'!$B$69,0)</f>
        <v>0</v>
      </c>
      <c r="P1338" s="25">
        <f t="shared" ca="1" si="148"/>
        <v>0</v>
      </c>
      <c r="Q1338" s="25">
        <f t="shared" ca="1" si="149"/>
        <v>0</v>
      </c>
      <c r="R1338" s="26">
        <f ca="1">IF(AND('Dosage journalier ML1'!$B$6='suivi tunnel'!A1338,'Dosage journalier ML1'!$B$7='suivi tunnel'!B1338),'Dosage journalier ML1'!$B$55,0)</f>
        <v>0</v>
      </c>
      <c r="S1338" s="26">
        <f ca="1">IF(AND('Dosage journalier ML1'!$B$6='suivi tunnel'!A1338,'Dosage journalier ML1'!$B$7='suivi tunnel'!B1338),'Dosage journalier ML1'!$B$54,0)</f>
        <v>0</v>
      </c>
      <c r="T1338" s="26">
        <f ca="1">IF(AND('Dosage journalier ML1'!$B$6='suivi tunnel'!A1338,'Dosage journalier ML1'!$B$7='suivi tunnel'!B1338),'Dosage journalier ML1'!$B$75,0)</f>
        <v>0</v>
      </c>
      <c r="U1338" s="121">
        <f t="shared" ca="1" si="147"/>
        <v>0</v>
      </c>
      <c r="V1338" s="38">
        <f ca="1">IF(AND('Dosage journalier ML1'!$B$6='suivi tunnel'!A1338,'Dosage journalier ML1'!$B$7='suivi tunnel'!B1338),'Dosage journalier ML1'!$B$56,0)</f>
        <v>0</v>
      </c>
      <c r="W1338" s="126">
        <f t="shared" ca="1" si="144"/>
        <v>0</v>
      </c>
      <c r="X1338" s="150">
        <f ca="1">IF(AND('Dosage journalier ML1'!$B$6='suivi tunnel'!A1338,'Dosage journalier ML1'!$B$7='suivi tunnel'!B1338),'Dosage journalier ML1'!$C$87,0)</f>
        <v>0</v>
      </c>
      <c r="Y1338" s="40">
        <f ca="1">IF(AND('Dosage journalier ML1'!$B$6='suivi tunnel'!A1338,'Dosage journalier ML1'!$B$7='suivi tunnel'!B1338),'Dosage journalier ML1'!$C$93,0)</f>
        <v>0</v>
      </c>
      <c r="Z1338" s="40">
        <f ca="1">IF(AND('Dosage journalier ML1'!$B$6='suivi tunnel'!A1338,'Dosage journalier ML1'!$B$7='suivi tunnel'!B1338),'Dosage journalier ML1'!$C$100,0)</f>
        <v>0</v>
      </c>
      <c r="AA1338" s="40">
        <f ca="1">IF(AND('Dosage journalier ML1'!$B$6='suivi tunnel'!A1338,'Dosage journalier ML1'!$B$7='suivi tunnel'!B1338),'Dosage journalier ML1'!$C$109,0)</f>
        <v>0</v>
      </c>
      <c r="AB1338" s="41">
        <f ca="1">IF(AND('Dosage journalier ML1'!$B$6='suivi tunnel'!A1338,'Dosage journalier ML1'!$B$7='suivi tunnel'!B1338),'Dosage journalier ML1'!$C$114,0)</f>
        <v>0</v>
      </c>
      <c r="AC1338" s="48">
        <f ca="1">IF(AND('Dosage journalier ML1'!$B$6='suivi tunnel'!A1338,'Dosage journalier ML1'!$B$7='suivi tunnel'!B1338),'Dosage journalier ML1'!$B$120,0)</f>
        <v>0</v>
      </c>
      <c r="AD1338" s="49">
        <f ca="1">IF(AND('Dosage journalier ML1'!$B$6='suivi tunnel'!A1338,'Dosage journalier ML1'!$B$7='suivi tunnel'!B1338),'Dosage journalier ML1'!$B$121,0)</f>
        <v>0</v>
      </c>
      <c r="AE1338" s="49">
        <f ca="1">IF(AND('Dosage journalier ML1'!$B$6='suivi tunnel'!A1338,'Dosage journalier ML1'!$B$7='suivi tunnel'!B1338),'Dosage journalier ML1'!$B$122,0)</f>
        <v>0</v>
      </c>
      <c r="AF1338" s="49">
        <f ca="1">IF(AND('Dosage journalier ML1'!$B$6='suivi tunnel'!A1338,'Dosage journalier ML1'!$B$7='suivi tunnel'!B1338),'Dosage journalier ML1'!$B$139,0)</f>
        <v>0</v>
      </c>
      <c r="AG1338" s="49">
        <f t="shared" ca="1" si="143"/>
        <v>0</v>
      </c>
      <c r="AH1338" s="108">
        <f ca="1">IF(AND('Dosage journalier ML1'!$B$6='suivi tunnel'!A1338,'Dosage journalier ML1'!$B$7='suivi tunnel'!B1338),'Dosage journalier ML1'!$B$153,0)</f>
        <v>0</v>
      </c>
      <c r="AJ1338" s="80">
        <f ca="1">IF(AND('Dosage journalier ML1'!$B$6='suivi tunnel'!A1338,'Dosage journalier ML1'!$B$7='suivi tunnel'!B1338),'Dosage journalier ML1'!$B$156,0)</f>
        <v>0</v>
      </c>
      <c r="AK1338" s="56">
        <f ca="1">IF(AND('Dosage journalier ML1'!$B$6='suivi tunnel'!A1338,'Dosage journalier ML1'!$B$7='suivi tunnel'!B1338),'Dosage journalier ML1'!$B$162,0)</f>
        <v>0</v>
      </c>
      <c r="AL1338" s="111">
        <f ca="1">IF(AND('Dosage journalier ML1'!$B$6='suivi tunnel'!A1338,'Dosage journalier ML1'!$B$7='suivi tunnel'!B1338),'Dosage journalier ML1'!$B$126,0)</f>
        <v>0</v>
      </c>
      <c r="AM1338" s="111">
        <f ca="1">IF(AND('Dosage journalier ML1'!$B$6='suivi tunnel'!A1338,'Dosage journalier ML1'!$B$7='suivi tunnel'!B1338),'Dosage journalier ML1'!$B$127,0)</f>
        <v>0</v>
      </c>
      <c r="AN1338" s="60">
        <f t="shared" ca="1" si="145"/>
        <v>0</v>
      </c>
      <c r="AO1338" s="61">
        <f ca="1">IF(AND('Dosage journalier ML1'!$B$6='suivi tunnel'!A1338,'Dosage journalier ML1'!$B$7='suivi tunnel'!B1338),'Dosage journalier ML1'!$B$134,0)</f>
        <v>0</v>
      </c>
    </row>
    <row r="1339" spans="1:41" x14ac:dyDescent="0.25">
      <c r="A1339" s="154"/>
      <c r="C1339" s="23">
        <f ca="1">IF(AND('Dosage journalier ML1'!$B$6='suivi tunnel'!A1339,'Dosage journalier ML1'!$B$7='suivi tunnel'!B1339),'Dosage journalier ML1'!$B$27,0)</f>
        <v>0</v>
      </c>
      <c r="D1339" s="11">
        <f ca="1">IF(AND('Dosage journalier ML1'!$B$6='suivi tunnel'!A1339,'Dosage journalier ML1'!$B$7='suivi tunnel'!B1339),'Dosage journalier ML1'!$B$29,0)</f>
        <v>0</v>
      </c>
      <c r="F1339" s="11">
        <f t="shared" ca="1" si="150"/>
        <v>0</v>
      </c>
      <c r="G1339" s="11">
        <f ca="1">IF(AND('Dosage journalier ML1'!$B$6='suivi tunnel'!A1339,'Dosage journalier ML1'!$B$7='suivi tunnel'!B1339),'Dosage journalier ML1'!$B$23,0)</f>
        <v>0</v>
      </c>
      <c r="H1339" s="11">
        <f ca="1">IF(AND('Dosage journalier ML1'!$B$6='suivi tunnel'!A1339,'Dosage journalier ML1'!$B$7='suivi tunnel'!B1339),'Dosage journalier ML1'!$B$22,0)</f>
        <v>0</v>
      </c>
      <c r="I1339" s="11">
        <f ca="1">IF(AND('Dosage journalier ML1'!$B$6='suivi tunnel'!A1339,'Dosage journalier ML1'!$B$7='suivi tunnel'!B1339),'Dosage journalier ML1'!$B$38,0)</f>
        <v>0</v>
      </c>
      <c r="J1339" s="11">
        <f ca="1">IF(AND('Dosage journalier ML1'!$B$6='suivi tunnel'!A1339,'Dosage journalier ML1'!$B$7='suivi tunnel'!B1339),'Dosage journalier ML1'!$B$39,0)</f>
        <v>0</v>
      </c>
      <c r="L1339" s="24">
        <f ca="1">IF(AND('Dosage journalier ML1'!$B$6='suivi tunnel'!A1339,'Dosage journalier ML1'!$B$7='suivi tunnel'!B1339),'Dosage journalier ML1'!$B$24,0)</f>
        <v>0</v>
      </c>
      <c r="M1339" s="6">
        <f ca="1">IF(AND('Dosage journalier ML1'!$B$6='suivi tunnel'!A1339,'Dosage journalier ML1'!$B$7='suivi tunnel'!B1339),'Dosage journalier ML1'!$B$46,0)</f>
        <v>0</v>
      </c>
      <c r="N1339" s="104">
        <f ca="1">IF(AND('Dosage journalier ML1'!$B$6='suivi tunnel'!A1339,'Dosage journalier ML1'!$B$7='suivi tunnel'!B1339),'Dosage journalier ML1'!$B$59,0)</f>
        <v>0</v>
      </c>
      <c r="O1339" s="114">
        <f ca="1">IF(AND('Dosage journalier ML1'!$B$6='suivi tunnel'!A1339,'Dosage journalier ML1'!$B$7='suivi tunnel'!B1339),'Dosage journalier ML1'!$B$69,0)</f>
        <v>0</v>
      </c>
      <c r="P1339" s="25">
        <f t="shared" ca="1" si="148"/>
        <v>0</v>
      </c>
      <c r="Q1339" s="25">
        <f t="shared" ca="1" si="149"/>
        <v>0</v>
      </c>
      <c r="R1339" s="26">
        <f ca="1">IF(AND('Dosage journalier ML1'!$B$6='suivi tunnel'!A1339,'Dosage journalier ML1'!$B$7='suivi tunnel'!B1339),'Dosage journalier ML1'!$B$55,0)</f>
        <v>0</v>
      </c>
      <c r="S1339" s="26">
        <f ca="1">IF(AND('Dosage journalier ML1'!$B$6='suivi tunnel'!A1339,'Dosage journalier ML1'!$B$7='suivi tunnel'!B1339),'Dosage journalier ML1'!$B$54,0)</f>
        <v>0</v>
      </c>
      <c r="T1339" s="26">
        <f ca="1">IF(AND('Dosage journalier ML1'!$B$6='suivi tunnel'!A1339,'Dosage journalier ML1'!$B$7='suivi tunnel'!B1339),'Dosage journalier ML1'!$B$75,0)</f>
        <v>0</v>
      </c>
      <c r="U1339" s="121">
        <f t="shared" ca="1" si="147"/>
        <v>0</v>
      </c>
      <c r="V1339" s="38">
        <f ca="1">IF(AND('Dosage journalier ML1'!$B$6='suivi tunnel'!A1339,'Dosage journalier ML1'!$B$7='suivi tunnel'!B1339),'Dosage journalier ML1'!$B$56,0)</f>
        <v>0</v>
      </c>
      <c r="W1339" s="126">
        <f t="shared" ca="1" si="144"/>
        <v>0</v>
      </c>
      <c r="X1339" s="150">
        <f ca="1">IF(AND('Dosage journalier ML1'!$B$6='suivi tunnel'!A1339,'Dosage journalier ML1'!$B$7='suivi tunnel'!B1339),'Dosage journalier ML1'!$C$87,0)</f>
        <v>0</v>
      </c>
      <c r="Y1339" s="40">
        <f ca="1">IF(AND('Dosage journalier ML1'!$B$6='suivi tunnel'!A1339,'Dosage journalier ML1'!$B$7='suivi tunnel'!B1339),'Dosage journalier ML1'!$C$93,0)</f>
        <v>0</v>
      </c>
      <c r="Z1339" s="40">
        <f ca="1">IF(AND('Dosage journalier ML1'!$B$6='suivi tunnel'!A1339,'Dosage journalier ML1'!$B$7='suivi tunnel'!B1339),'Dosage journalier ML1'!$C$100,0)</f>
        <v>0</v>
      </c>
      <c r="AA1339" s="40">
        <f ca="1">IF(AND('Dosage journalier ML1'!$B$6='suivi tunnel'!A1339,'Dosage journalier ML1'!$B$7='suivi tunnel'!B1339),'Dosage journalier ML1'!$C$109,0)</f>
        <v>0</v>
      </c>
      <c r="AB1339" s="41">
        <f ca="1">IF(AND('Dosage journalier ML1'!$B$6='suivi tunnel'!A1339,'Dosage journalier ML1'!$B$7='suivi tunnel'!B1339),'Dosage journalier ML1'!$C$114,0)</f>
        <v>0</v>
      </c>
      <c r="AC1339" s="48">
        <f ca="1">IF(AND('Dosage journalier ML1'!$B$6='suivi tunnel'!A1339,'Dosage journalier ML1'!$B$7='suivi tunnel'!B1339),'Dosage journalier ML1'!$B$120,0)</f>
        <v>0</v>
      </c>
      <c r="AD1339" s="49">
        <f ca="1">IF(AND('Dosage journalier ML1'!$B$6='suivi tunnel'!A1339,'Dosage journalier ML1'!$B$7='suivi tunnel'!B1339),'Dosage journalier ML1'!$B$121,0)</f>
        <v>0</v>
      </c>
      <c r="AE1339" s="49">
        <f ca="1">IF(AND('Dosage journalier ML1'!$B$6='suivi tunnel'!A1339,'Dosage journalier ML1'!$B$7='suivi tunnel'!B1339),'Dosage journalier ML1'!$B$122,0)</f>
        <v>0</v>
      </c>
      <c r="AF1339" s="49">
        <f ca="1">IF(AND('Dosage journalier ML1'!$B$6='suivi tunnel'!A1339,'Dosage journalier ML1'!$B$7='suivi tunnel'!B1339),'Dosage journalier ML1'!$B$139,0)</f>
        <v>0</v>
      </c>
      <c r="AG1339" s="49">
        <f t="shared" ref="AG1339:AG1402" ca="1" si="151">AF1339*4.55</f>
        <v>0</v>
      </c>
      <c r="AH1339" s="108">
        <f ca="1">IF(AND('Dosage journalier ML1'!$B$6='suivi tunnel'!A1339,'Dosage journalier ML1'!$B$7='suivi tunnel'!B1339),'Dosage journalier ML1'!$B$153,0)</f>
        <v>0</v>
      </c>
      <c r="AJ1339" s="80">
        <f ca="1">IF(AND('Dosage journalier ML1'!$B$6='suivi tunnel'!A1339,'Dosage journalier ML1'!$B$7='suivi tunnel'!B1339),'Dosage journalier ML1'!$B$156,0)</f>
        <v>0</v>
      </c>
      <c r="AK1339" s="56">
        <f ca="1">IF(AND('Dosage journalier ML1'!$B$6='suivi tunnel'!A1339,'Dosage journalier ML1'!$B$7='suivi tunnel'!B1339),'Dosage journalier ML1'!$B$162,0)</f>
        <v>0</v>
      </c>
      <c r="AL1339" s="111">
        <f ca="1">IF(AND('Dosage journalier ML1'!$B$6='suivi tunnel'!A1339,'Dosage journalier ML1'!$B$7='suivi tunnel'!B1339),'Dosage journalier ML1'!$B$126,0)</f>
        <v>0</v>
      </c>
      <c r="AM1339" s="111">
        <f ca="1">IF(AND('Dosage journalier ML1'!$B$6='suivi tunnel'!A1339,'Dosage journalier ML1'!$B$7='suivi tunnel'!B1339),'Dosage journalier ML1'!$B$127,0)</f>
        <v>0</v>
      </c>
      <c r="AN1339" s="60">
        <f t="shared" ca="1" si="145"/>
        <v>0</v>
      </c>
      <c r="AO1339" s="61">
        <f ca="1">IF(AND('Dosage journalier ML1'!$B$6='suivi tunnel'!A1339,'Dosage journalier ML1'!$B$7='suivi tunnel'!B1339),'Dosage journalier ML1'!$B$134,0)</f>
        <v>0</v>
      </c>
    </row>
    <row r="1340" spans="1:41" x14ac:dyDescent="0.25">
      <c r="A1340" s="154"/>
      <c r="C1340" s="23">
        <f ca="1">IF(AND('Dosage journalier ML1'!$B$6='suivi tunnel'!A1340,'Dosage journalier ML1'!$B$7='suivi tunnel'!B1340),'Dosage journalier ML1'!$B$27,0)</f>
        <v>0</v>
      </c>
      <c r="D1340" s="11">
        <f ca="1">IF(AND('Dosage journalier ML1'!$B$6='suivi tunnel'!A1340,'Dosage journalier ML1'!$B$7='suivi tunnel'!B1340),'Dosage journalier ML1'!$B$29,0)</f>
        <v>0</v>
      </c>
      <c r="F1340" s="11">
        <f t="shared" ca="1" si="150"/>
        <v>0</v>
      </c>
      <c r="G1340" s="11">
        <f ca="1">IF(AND('Dosage journalier ML1'!$B$6='suivi tunnel'!A1340,'Dosage journalier ML1'!$B$7='suivi tunnel'!B1340),'Dosage journalier ML1'!$B$23,0)</f>
        <v>0</v>
      </c>
      <c r="H1340" s="11">
        <f ca="1">IF(AND('Dosage journalier ML1'!$B$6='suivi tunnel'!A1340,'Dosage journalier ML1'!$B$7='suivi tunnel'!B1340),'Dosage journalier ML1'!$B$22,0)</f>
        <v>0</v>
      </c>
      <c r="I1340" s="11">
        <f ca="1">IF(AND('Dosage journalier ML1'!$B$6='suivi tunnel'!A1340,'Dosage journalier ML1'!$B$7='suivi tunnel'!B1340),'Dosage journalier ML1'!$B$38,0)</f>
        <v>0</v>
      </c>
      <c r="J1340" s="11">
        <f ca="1">IF(AND('Dosage journalier ML1'!$B$6='suivi tunnel'!A1340,'Dosage journalier ML1'!$B$7='suivi tunnel'!B1340),'Dosage journalier ML1'!$B$39,0)</f>
        <v>0</v>
      </c>
      <c r="L1340" s="24">
        <f ca="1">IF(AND('Dosage journalier ML1'!$B$6='suivi tunnel'!A1340,'Dosage journalier ML1'!$B$7='suivi tunnel'!B1340),'Dosage journalier ML1'!$B$24,0)</f>
        <v>0</v>
      </c>
      <c r="M1340" s="6">
        <f ca="1">IF(AND('Dosage journalier ML1'!$B$6='suivi tunnel'!A1340,'Dosage journalier ML1'!$B$7='suivi tunnel'!B1340),'Dosage journalier ML1'!$B$46,0)</f>
        <v>0</v>
      </c>
      <c r="N1340" s="104">
        <f ca="1">IF(AND('Dosage journalier ML1'!$B$6='suivi tunnel'!A1340,'Dosage journalier ML1'!$B$7='suivi tunnel'!B1340),'Dosage journalier ML1'!$B$59,0)</f>
        <v>0</v>
      </c>
      <c r="O1340" s="114">
        <f ca="1">IF(AND('Dosage journalier ML1'!$B$6='suivi tunnel'!A1340,'Dosage journalier ML1'!$B$7='suivi tunnel'!B1340),'Dosage journalier ML1'!$B$69,0)</f>
        <v>0</v>
      </c>
      <c r="P1340" s="25">
        <f t="shared" ca="1" si="148"/>
        <v>0</v>
      </c>
      <c r="Q1340" s="25">
        <f t="shared" ca="1" si="149"/>
        <v>0</v>
      </c>
      <c r="R1340" s="26">
        <f ca="1">IF(AND('Dosage journalier ML1'!$B$6='suivi tunnel'!A1340,'Dosage journalier ML1'!$B$7='suivi tunnel'!B1340),'Dosage journalier ML1'!$B$55,0)</f>
        <v>0</v>
      </c>
      <c r="S1340" s="26">
        <f ca="1">IF(AND('Dosage journalier ML1'!$B$6='suivi tunnel'!A1340,'Dosage journalier ML1'!$B$7='suivi tunnel'!B1340),'Dosage journalier ML1'!$B$54,0)</f>
        <v>0</v>
      </c>
      <c r="T1340" s="26">
        <f ca="1">IF(AND('Dosage journalier ML1'!$B$6='suivi tunnel'!A1340,'Dosage journalier ML1'!$B$7='suivi tunnel'!B1340),'Dosage journalier ML1'!$B$75,0)</f>
        <v>0</v>
      </c>
      <c r="U1340" s="121">
        <f t="shared" ca="1" si="147"/>
        <v>0</v>
      </c>
      <c r="V1340" s="38">
        <f ca="1">IF(AND('Dosage journalier ML1'!$B$6='suivi tunnel'!A1340,'Dosage journalier ML1'!$B$7='suivi tunnel'!B1340),'Dosage journalier ML1'!$B$56,0)</f>
        <v>0</v>
      </c>
      <c r="W1340" s="126">
        <f t="shared" ca="1" si="144"/>
        <v>0</v>
      </c>
      <c r="X1340" s="150">
        <f ca="1">IF(AND('Dosage journalier ML1'!$B$6='suivi tunnel'!A1340,'Dosage journalier ML1'!$B$7='suivi tunnel'!B1340),'Dosage journalier ML1'!$C$87,0)</f>
        <v>0</v>
      </c>
      <c r="Y1340" s="40">
        <f ca="1">IF(AND('Dosage journalier ML1'!$B$6='suivi tunnel'!A1340,'Dosage journalier ML1'!$B$7='suivi tunnel'!B1340),'Dosage journalier ML1'!$C$93,0)</f>
        <v>0</v>
      </c>
      <c r="Z1340" s="40">
        <f ca="1">IF(AND('Dosage journalier ML1'!$B$6='suivi tunnel'!A1340,'Dosage journalier ML1'!$B$7='suivi tunnel'!B1340),'Dosage journalier ML1'!$C$100,0)</f>
        <v>0</v>
      </c>
      <c r="AA1340" s="40">
        <f ca="1">IF(AND('Dosage journalier ML1'!$B$6='suivi tunnel'!A1340,'Dosage journalier ML1'!$B$7='suivi tunnel'!B1340),'Dosage journalier ML1'!$C$109,0)</f>
        <v>0</v>
      </c>
      <c r="AB1340" s="41">
        <f ca="1">IF(AND('Dosage journalier ML1'!$B$6='suivi tunnel'!A1340,'Dosage journalier ML1'!$B$7='suivi tunnel'!B1340),'Dosage journalier ML1'!$C$114,0)</f>
        <v>0</v>
      </c>
      <c r="AC1340" s="48">
        <f ca="1">IF(AND('Dosage journalier ML1'!$B$6='suivi tunnel'!A1340,'Dosage journalier ML1'!$B$7='suivi tunnel'!B1340),'Dosage journalier ML1'!$B$120,0)</f>
        <v>0</v>
      </c>
      <c r="AD1340" s="49">
        <f ca="1">IF(AND('Dosage journalier ML1'!$B$6='suivi tunnel'!A1340,'Dosage journalier ML1'!$B$7='suivi tunnel'!B1340),'Dosage journalier ML1'!$B$121,0)</f>
        <v>0</v>
      </c>
      <c r="AE1340" s="49">
        <f ca="1">IF(AND('Dosage journalier ML1'!$B$6='suivi tunnel'!A1340,'Dosage journalier ML1'!$B$7='suivi tunnel'!B1340),'Dosage journalier ML1'!$B$122,0)</f>
        <v>0</v>
      </c>
      <c r="AF1340" s="49">
        <f ca="1">IF(AND('Dosage journalier ML1'!$B$6='suivi tunnel'!A1340,'Dosage journalier ML1'!$B$7='suivi tunnel'!B1340),'Dosage journalier ML1'!$B$139,0)</f>
        <v>0</v>
      </c>
      <c r="AG1340" s="49">
        <f t="shared" ca="1" si="151"/>
        <v>0</v>
      </c>
      <c r="AH1340" s="108">
        <f ca="1">IF(AND('Dosage journalier ML1'!$B$6='suivi tunnel'!A1340,'Dosage journalier ML1'!$B$7='suivi tunnel'!B1340),'Dosage journalier ML1'!$B$153,0)</f>
        <v>0</v>
      </c>
      <c r="AJ1340" s="80">
        <f ca="1">IF(AND('Dosage journalier ML1'!$B$6='suivi tunnel'!A1340,'Dosage journalier ML1'!$B$7='suivi tunnel'!B1340),'Dosage journalier ML1'!$B$156,0)</f>
        <v>0</v>
      </c>
      <c r="AK1340" s="56">
        <f ca="1">IF(AND('Dosage journalier ML1'!$B$6='suivi tunnel'!A1340,'Dosage journalier ML1'!$B$7='suivi tunnel'!B1340),'Dosage journalier ML1'!$B$162,0)</f>
        <v>0</v>
      </c>
      <c r="AL1340" s="111">
        <f ca="1">IF(AND('Dosage journalier ML1'!$B$6='suivi tunnel'!A1340,'Dosage journalier ML1'!$B$7='suivi tunnel'!B1340),'Dosage journalier ML1'!$B$126,0)</f>
        <v>0</v>
      </c>
      <c r="AM1340" s="111">
        <f ca="1">IF(AND('Dosage journalier ML1'!$B$6='suivi tunnel'!A1340,'Dosage journalier ML1'!$B$7='suivi tunnel'!B1340),'Dosage journalier ML1'!$B$127,0)</f>
        <v>0</v>
      </c>
      <c r="AN1340" s="60">
        <f t="shared" ca="1" si="145"/>
        <v>0</v>
      </c>
      <c r="AO1340" s="61">
        <f ca="1">IF(AND('Dosage journalier ML1'!$B$6='suivi tunnel'!A1340,'Dosage journalier ML1'!$B$7='suivi tunnel'!B1340),'Dosage journalier ML1'!$B$134,0)</f>
        <v>0</v>
      </c>
    </row>
    <row r="1341" spans="1:41" x14ac:dyDescent="0.25">
      <c r="A1341" s="154"/>
      <c r="C1341" s="23">
        <f ca="1">IF(AND('Dosage journalier ML1'!$B$6='suivi tunnel'!A1341,'Dosage journalier ML1'!$B$7='suivi tunnel'!B1341),'Dosage journalier ML1'!$B$27,0)</f>
        <v>0</v>
      </c>
      <c r="D1341" s="11">
        <f ca="1">IF(AND('Dosage journalier ML1'!$B$6='suivi tunnel'!A1341,'Dosage journalier ML1'!$B$7='suivi tunnel'!B1341),'Dosage journalier ML1'!$B$29,0)</f>
        <v>0</v>
      </c>
      <c r="F1341" s="11">
        <f t="shared" ca="1" si="150"/>
        <v>0</v>
      </c>
      <c r="G1341" s="11">
        <f ca="1">IF(AND('Dosage journalier ML1'!$B$6='suivi tunnel'!A1341,'Dosage journalier ML1'!$B$7='suivi tunnel'!B1341),'Dosage journalier ML1'!$B$23,0)</f>
        <v>0</v>
      </c>
      <c r="H1341" s="11">
        <f ca="1">IF(AND('Dosage journalier ML1'!$B$6='suivi tunnel'!A1341,'Dosage journalier ML1'!$B$7='suivi tunnel'!B1341),'Dosage journalier ML1'!$B$22,0)</f>
        <v>0</v>
      </c>
      <c r="I1341" s="11">
        <f ca="1">IF(AND('Dosage journalier ML1'!$B$6='suivi tunnel'!A1341,'Dosage journalier ML1'!$B$7='suivi tunnel'!B1341),'Dosage journalier ML1'!$B$38,0)</f>
        <v>0</v>
      </c>
      <c r="J1341" s="11">
        <f ca="1">IF(AND('Dosage journalier ML1'!$B$6='suivi tunnel'!A1341,'Dosage journalier ML1'!$B$7='suivi tunnel'!B1341),'Dosage journalier ML1'!$B$39,0)</f>
        <v>0</v>
      </c>
      <c r="L1341" s="24">
        <f ca="1">IF(AND('Dosage journalier ML1'!$B$6='suivi tunnel'!A1341,'Dosage journalier ML1'!$B$7='suivi tunnel'!B1341),'Dosage journalier ML1'!$B$24,0)</f>
        <v>0</v>
      </c>
      <c r="M1341" s="6">
        <f ca="1">IF(AND('Dosage journalier ML1'!$B$6='suivi tunnel'!A1341,'Dosage journalier ML1'!$B$7='suivi tunnel'!B1341),'Dosage journalier ML1'!$B$46,0)</f>
        <v>0</v>
      </c>
      <c r="N1341" s="104">
        <f ca="1">IF(AND('Dosage journalier ML1'!$B$6='suivi tunnel'!A1341,'Dosage journalier ML1'!$B$7='suivi tunnel'!B1341),'Dosage journalier ML1'!$B$59,0)</f>
        <v>0</v>
      </c>
      <c r="O1341" s="114">
        <f ca="1">IF(AND('Dosage journalier ML1'!$B$6='suivi tunnel'!A1341,'Dosage journalier ML1'!$B$7='suivi tunnel'!B1341),'Dosage journalier ML1'!$B$69,0)</f>
        <v>0</v>
      </c>
      <c r="P1341" s="25">
        <f t="shared" ca="1" si="148"/>
        <v>0</v>
      </c>
      <c r="Q1341" s="25">
        <f t="shared" ca="1" si="149"/>
        <v>0</v>
      </c>
      <c r="R1341" s="26">
        <f ca="1">IF(AND('Dosage journalier ML1'!$B$6='suivi tunnel'!A1341,'Dosage journalier ML1'!$B$7='suivi tunnel'!B1341),'Dosage journalier ML1'!$B$55,0)</f>
        <v>0</v>
      </c>
      <c r="S1341" s="26">
        <f ca="1">IF(AND('Dosage journalier ML1'!$B$6='suivi tunnel'!A1341,'Dosage journalier ML1'!$B$7='suivi tunnel'!B1341),'Dosage journalier ML1'!$B$54,0)</f>
        <v>0</v>
      </c>
      <c r="T1341" s="26">
        <f ca="1">IF(AND('Dosage journalier ML1'!$B$6='suivi tunnel'!A1341,'Dosage journalier ML1'!$B$7='suivi tunnel'!B1341),'Dosage journalier ML1'!$B$75,0)</f>
        <v>0</v>
      </c>
      <c r="U1341" s="121">
        <f t="shared" ca="1" si="147"/>
        <v>0</v>
      </c>
      <c r="V1341" s="38">
        <f ca="1">IF(AND('Dosage journalier ML1'!$B$6='suivi tunnel'!A1341,'Dosage journalier ML1'!$B$7='suivi tunnel'!B1341),'Dosage journalier ML1'!$B$56,0)</f>
        <v>0</v>
      </c>
      <c r="W1341" s="126">
        <f t="shared" ca="1" si="144"/>
        <v>0</v>
      </c>
      <c r="X1341" s="150">
        <f ca="1">IF(AND('Dosage journalier ML1'!$B$6='suivi tunnel'!A1341,'Dosage journalier ML1'!$B$7='suivi tunnel'!B1341),'Dosage journalier ML1'!$C$87,0)</f>
        <v>0</v>
      </c>
      <c r="Y1341" s="40">
        <f ca="1">IF(AND('Dosage journalier ML1'!$B$6='suivi tunnel'!A1341,'Dosage journalier ML1'!$B$7='suivi tunnel'!B1341),'Dosage journalier ML1'!$C$93,0)</f>
        <v>0</v>
      </c>
      <c r="Z1341" s="40">
        <f ca="1">IF(AND('Dosage journalier ML1'!$B$6='suivi tunnel'!A1341,'Dosage journalier ML1'!$B$7='suivi tunnel'!B1341),'Dosage journalier ML1'!$C$100,0)</f>
        <v>0</v>
      </c>
      <c r="AA1341" s="40">
        <f ca="1">IF(AND('Dosage journalier ML1'!$B$6='suivi tunnel'!A1341,'Dosage journalier ML1'!$B$7='suivi tunnel'!B1341),'Dosage journalier ML1'!$C$109,0)</f>
        <v>0</v>
      </c>
      <c r="AB1341" s="41">
        <f ca="1">IF(AND('Dosage journalier ML1'!$B$6='suivi tunnel'!A1341,'Dosage journalier ML1'!$B$7='suivi tunnel'!B1341),'Dosage journalier ML1'!$C$114,0)</f>
        <v>0</v>
      </c>
      <c r="AC1341" s="48">
        <f ca="1">IF(AND('Dosage journalier ML1'!$B$6='suivi tunnel'!A1341,'Dosage journalier ML1'!$B$7='suivi tunnel'!B1341),'Dosage journalier ML1'!$B$120,0)</f>
        <v>0</v>
      </c>
      <c r="AD1341" s="49">
        <f ca="1">IF(AND('Dosage journalier ML1'!$B$6='suivi tunnel'!A1341,'Dosage journalier ML1'!$B$7='suivi tunnel'!B1341),'Dosage journalier ML1'!$B$121,0)</f>
        <v>0</v>
      </c>
      <c r="AE1341" s="49">
        <f ca="1">IF(AND('Dosage journalier ML1'!$B$6='suivi tunnel'!A1341,'Dosage journalier ML1'!$B$7='suivi tunnel'!B1341),'Dosage journalier ML1'!$B$122,0)</f>
        <v>0</v>
      </c>
      <c r="AF1341" s="49">
        <f ca="1">IF(AND('Dosage journalier ML1'!$B$6='suivi tunnel'!A1341,'Dosage journalier ML1'!$B$7='suivi tunnel'!B1341),'Dosage journalier ML1'!$B$139,0)</f>
        <v>0</v>
      </c>
      <c r="AG1341" s="49">
        <f t="shared" ca="1" si="151"/>
        <v>0</v>
      </c>
      <c r="AH1341" s="108">
        <f ca="1">IF(AND('Dosage journalier ML1'!$B$6='suivi tunnel'!A1341,'Dosage journalier ML1'!$B$7='suivi tunnel'!B1341),'Dosage journalier ML1'!$B$153,0)</f>
        <v>0</v>
      </c>
      <c r="AJ1341" s="80">
        <f ca="1">IF(AND('Dosage journalier ML1'!$B$6='suivi tunnel'!A1341,'Dosage journalier ML1'!$B$7='suivi tunnel'!B1341),'Dosage journalier ML1'!$B$156,0)</f>
        <v>0</v>
      </c>
      <c r="AK1341" s="56">
        <f ca="1">IF(AND('Dosage journalier ML1'!$B$6='suivi tunnel'!A1341,'Dosage journalier ML1'!$B$7='suivi tunnel'!B1341),'Dosage journalier ML1'!$B$162,0)</f>
        <v>0</v>
      </c>
      <c r="AL1341" s="111">
        <f ca="1">IF(AND('Dosage journalier ML1'!$B$6='suivi tunnel'!A1341,'Dosage journalier ML1'!$B$7='suivi tunnel'!B1341),'Dosage journalier ML1'!$B$126,0)</f>
        <v>0</v>
      </c>
      <c r="AM1341" s="111">
        <f ca="1">IF(AND('Dosage journalier ML1'!$B$6='suivi tunnel'!A1341,'Dosage journalier ML1'!$B$7='suivi tunnel'!B1341),'Dosage journalier ML1'!$B$127,0)</f>
        <v>0</v>
      </c>
      <c r="AN1341" s="60">
        <f t="shared" ca="1" si="145"/>
        <v>0</v>
      </c>
      <c r="AO1341" s="61">
        <f ca="1">IF(AND('Dosage journalier ML1'!$B$6='suivi tunnel'!A1341,'Dosage journalier ML1'!$B$7='suivi tunnel'!B1341),'Dosage journalier ML1'!$B$134,0)</f>
        <v>0</v>
      </c>
    </row>
    <row r="1342" spans="1:41" x14ac:dyDescent="0.25">
      <c r="A1342" s="154"/>
      <c r="C1342" s="23">
        <f ca="1">IF(AND('Dosage journalier ML1'!$B$6='suivi tunnel'!A1342,'Dosage journalier ML1'!$B$7='suivi tunnel'!B1342),'Dosage journalier ML1'!$B$27,0)</f>
        <v>0</v>
      </c>
      <c r="D1342" s="11">
        <f ca="1">IF(AND('Dosage journalier ML1'!$B$6='suivi tunnel'!A1342,'Dosage journalier ML1'!$B$7='suivi tunnel'!B1342),'Dosage journalier ML1'!$B$29,0)</f>
        <v>0</v>
      </c>
      <c r="F1342" s="11">
        <f t="shared" ca="1" si="150"/>
        <v>0</v>
      </c>
      <c r="G1342" s="11">
        <f ca="1">IF(AND('Dosage journalier ML1'!$B$6='suivi tunnel'!A1342,'Dosage journalier ML1'!$B$7='suivi tunnel'!B1342),'Dosage journalier ML1'!$B$23,0)</f>
        <v>0</v>
      </c>
      <c r="H1342" s="11">
        <f ca="1">IF(AND('Dosage journalier ML1'!$B$6='suivi tunnel'!A1342,'Dosage journalier ML1'!$B$7='suivi tunnel'!B1342),'Dosage journalier ML1'!$B$22,0)</f>
        <v>0</v>
      </c>
      <c r="I1342" s="11">
        <f ca="1">IF(AND('Dosage journalier ML1'!$B$6='suivi tunnel'!A1342,'Dosage journalier ML1'!$B$7='suivi tunnel'!B1342),'Dosage journalier ML1'!$B$38,0)</f>
        <v>0</v>
      </c>
      <c r="J1342" s="11">
        <f ca="1">IF(AND('Dosage journalier ML1'!$B$6='suivi tunnel'!A1342,'Dosage journalier ML1'!$B$7='suivi tunnel'!B1342),'Dosage journalier ML1'!$B$39,0)</f>
        <v>0</v>
      </c>
      <c r="L1342" s="24">
        <f ca="1">IF(AND('Dosage journalier ML1'!$B$6='suivi tunnel'!A1342,'Dosage journalier ML1'!$B$7='suivi tunnel'!B1342),'Dosage journalier ML1'!$B$24,0)</f>
        <v>0</v>
      </c>
      <c r="M1342" s="6">
        <f ca="1">IF(AND('Dosage journalier ML1'!$B$6='suivi tunnel'!A1342,'Dosage journalier ML1'!$B$7='suivi tunnel'!B1342),'Dosage journalier ML1'!$B$46,0)</f>
        <v>0</v>
      </c>
      <c r="N1342" s="104">
        <f ca="1">IF(AND('Dosage journalier ML1'!$B$6='suivi tunnel'!A1342,'Dosage journalier ML1'!$B$7='suivi tunnel'!B1342),'Dosage journalier ML1'!$B$59,0)</f>
        <v>0</v>
      </c>
      <c r="O1342" s="114">
        <f ca="1">IF(AND('Dosage journalier ML1'!$B$6='suivi tunnel'!A1342,'Dosage journalier ML1'!$B$7='suivi tunnel'!B1342),'Dosage journalier ML1'!$B$69,0)</f>
        <v>0</v>
      </c>
      <c r="P1342" s="25">
        <f t="shared" ca="1" si="148"/>
        <v>0</v>
      </c>
      <c r="Q1342" s="25">
        <f t="shared" ca="1" si="149"/>
        <v>0</v>
      </c>
      <c r="R1342" s="26">
        <f ca="1">IF(AND('Dosage journalier ML1'!$B$6='suivi tunnel'!A1342,'Dosage journalier ML1'!$B$7='suivi tunnel'!B1342),'Dosage journalier ML1'!$B$55,0)</f>
        <v>0</v>
      </c>
      <c r="S1342" s="26">
        <f ca="1">IF(AND('Dosage journalier ML1'!$B$6='suivi tunnel'!A1342,'Dosage journalier ML1'!$B$7='suivi tunnel'!B1342),'Dosage journalier ML1'!$B$54,0)</f>
        <v>0</v>
      </c>
      <c r="T1342" s="26">
        <f ca="1">IF(AND('Dosage journalier ML1'!$B$6='suivi tunnel'!A1342,'Dosage journalier ML1'!$B$7='suivi tunnel'!B1342),'Dosage journalier ML1'!$B$75,0)</f>
        <v>0</v>
      </c>
      <c r="U1342" s="121">
        <f t="shared" ca="1" si="147"/>
        <v>0</v>
      </c>
      <c r="V1342" s="38">
        <f ca="1">IF(AND('Dosage journalier ML1'!$B$6='suivi tunnel'!A1342,'Dosage journalier ML1'!$B$7='suivi tunnel'!B1342),'Dosage journalier ML1'!$B$56,0)</f>
        <v>0</v>
      </c>
      <c r="W1342" s="126">
        <f t="shared" ca="1" si="144"/>
        <v>0</v>
      </c>
      <c r="X1342" s="150">
        <f ca="1">IF(AND('Dosage journalier ML1'!$B$6='suivi tunnel'!A1342,'Dosage journalier ML1'!$B$7='suivi tunnel'!B1342),'Dosage journalier ML1'!$C$87,0)</f>
        <v>0</v>
      </c>
      <c r="Y1342" s="40">
        <f ca="1">IF(AND('Dosage journalier ML1'!$B$6='suivi tunnel'!A1342,'Dosage journalier ML1'!$B$7='suivi tunnel'!B1342),'Dosage journalier ML1'!$C$93,0)</f>
        <v>0</v>
      </c>
      <c r="Z1342" s="40">
        <f ca="1">IF(AND('Dosage journalier ML1'!$B$6='suivi tunnel'!A1342,'Dosage journalier ML1'!$B$7='suivi tunnel'!B1342),'Dosage journalier ML1'!$C$100,0)</f>
        <v>0</v>
      </c>
      <c r="AA1342" s="40">
        <f ca="1">IF(AND('Dosage journalier ML1'!$B$6='suivi tunnel'!A1342,'Dosage journalier ML1'!$B$7='suivi tunnel'!B1342),'Dosage journalier ML1'!$C$109,0)</f>
        <v>0</v>
      </c>
      <c r="AB1342" s="41">
        <f ca="1">IF(AND('Dosage journalier ML1'!$B$6='suivi tunnel'!A1342,'Dosage journalier ML1'!$B$7='suivi tunnel'!B1342),'Dosage journalier ML1'!$C$114,0)</f>
        <v>0</v>
      </c>
      <c r="AC1342" s="48">
        <f ca="1">IF(AND('Dosage journalier ML1'!$B$6='suivi tunnel'!A1342,'Dosage journalier ML1'!$B$7='suivi tunnel'!B1342),'Dosage journalier ML1'!$B$120,0)</f>
        <v>0</v>
      </c>
      <c r="AD1342" s="49">
        <f ca="1">IF(AND('Dosage journalier ML1'!$B$6='suivi tunnel'!A1342,'Dosage journalier ML1'!$B$7='suivi tunnel'!B1342),'Dosage journalier ML1'!$B$121,0)</f>
        <v>0</v>
      </c>
      <c r="AE1342" s="49">
        <f ca="1">IF(AND('Dosage journalier ML1'!$B$6='suivi tunnel'!A1342,'Dosage journalier ML1'!$B$7='suivi tunnel'!B1342),'Dosage journalier ML1'!$B$122,0)</f>
        <v>0</v>
      </c>
      <c r="AF1342" s="49">
        <f ca="1">IF(AND('Dosage journalier ML1'!$B$6='suivi tunnel'!A1342,'Dosage journalier ML1'!$B$7='suivi tunnel'!B1342),'Dosage journalier ML1'!$B$139,0)</f>
        <v>0</v>
      </c>
      <c r="AG1342" s="49">
        <f t="shared" ca="1" si="151"/>
        <v>0</v>
      </c>
      <c r="AH1342" s="108">
        <f ca="1">IF(AND('Dosage journalier ML1'!$B$6='suivi tunnel'!A1342,'Dosage journalier ML1'!$B$7='suivi tunnel'!B1342),'Dosage journalier ML1'!$B$153,0)</f>
        <v>0</v>
      </c>
      <c r="AJ1342" s="80">
        <f ca="1">IF(AND('Dosage journalier ML1'!$B$6='suivi tunnel'!A1342,'Dosage journalier ML1'!$B$7='suivi tunnel'!B1342),'Dosage journalier ML1'!$B$156,0)</f>
        <v>0</v>
      </c>
      <c r="AK1342" s="56">
        <f ca="1">IF(AND('Dosage journalier ML1'!$B$6='suivi tunnel'!A1342,'Dosage journalier ML1'!$B$7='suivi tunnel'!B1342),'Dosage journalier ML1'!$B$162,0)</f>
        <v>0</v>
      </c>
      <c r="AL1342" s="111">
        <f ca="1">IF(AND('Dosage journalier ML1'!$B$6='suivi tunnel'!A1342,'Dosage journalier ML1'!$B$7='suivi tunnel'!B1342),'Dosage journalier ML1'!$B$126,0)</f>
        <v>0</v>
      </c>
      <c r="AM1342" s="111">
        <f ca="1">IF(AND('Dosage journalier ML1'!$B$6='suivi tunnel'!A1342,'Dosage journalier ML1'!$B$7='suivi tunnel'!B1342),'Dosage journalier ML1'!$B$127,0)</f>
        <v>0</v>
      </c>
      <c r="AN1342" s="60">
        <f t="shared" ca="1" si="145"/>
        <v>0</v>
      </c>
      <c r="AO1342" s="61">
        <f ca="1">IF(AND('Dosage journalier ML1'!$B$6='suivi tunnel'!A1342,'Dosage journalier ML1'!$B$7='suivi tunnel'!B1342),'Dosage journalier ML1'!$B$134,0)</f>
        <v>0</v>
      </c>
    </row>
    <row r="1343" spans="1:41" x14ac:dyDescent="0.25">
      <c r="A1343" s="154"/>
      <c r="C1343" s="23">
        <f ca="1">IF(AND('Dosage journalier ML1'!$B$6='suivi tunnel'!A1343,'Dosage journalier ML1'!$B$7='suivi tunnel'!B1343),'Dosage journalier ML1'!$B$27,0)</f>
        <v>0</v>
      </c>
      <c r="D1343" s="11">
        <f ca="1">IF(AND('Dosage journalier ML1'!$B$6='suivi tunnel'!A1343,'Dosage journalier ML1'!$B$7='suivi tunnel'!B1343),'Dosage journalier ML1'!$B$29,0)</f>
        <v>0</v>
      </c>
      <c r="F1343" s="11">
        <f t="shared" ca="1" si="150"/>
        <v>0</v>
      </c>
      <c r="G1343" s="11">
        <f ca="1">IF(AND('Dosage journalier ML1'!$B$6='suivi tunnel'!A1343,'Dosage journalier ML1'!$B$7='suivi tunnel'!B1343),'Dosage journalier ML1'!$B$23,0)</f>
        <v>0</v>
      </c>
      <c r="H1343" s="11">
        <f ca="1">IF(AND('Dosage journalier ML1'!$B$6='suivi tunnel'!A1343,'Dosage journalier ML1'!$B$7='suivi tunnel'!B1343),'Dosage journalier ML1'!$B$22,0)</f>
        <v>0</v>
      </c>
      <c r="I1343" s="11">
        <f ca="1">IF(AND('Dosage journalier ML1'!$B$6='suivi tunnel'!A1343,'Dosage journalier ML1'!$B$7='suivi tunnel'!B1343),'Dosage journalier ML1'!$B$38,0)</f>
        <v>0</v>
      </c>
      <c r="J1343" s="11">
        <f ca="1">IF(AND('Dosage journalier ML1'!$B$6='suivi tunnel'!A1343,'Dosage journalier ML1'!$B$7='suivi tunnel'!B1343),'Dosage journalier ML1'!$B$39,0)</f>
        <v>0</v>
      </c>
      <c r="L1343" s="24">
        <f ca="1">IF(AND('Dosage journalier ML1'!$B$6='suivi tunnel'!A1343,'Dosage journalier ML1'!$B$7='suivi tunnel'!B1343),'Dosage journalier ML1'!$B$24,0)</f>
        <v>0</v>
      </c>
      <c r="M1343" s="6">
        <f ca="1">IF(AND('Dosage journalier ML1'!$B$6='suivi tunnel'!A1343,'Dosage journalier ML1'!$B$7='suivi tunnel'!B1343),'Dosage journalier ML1'!$B$46,0)</f>
        <v>0</v>
      </c>
      <c r="N1343" s="104">
        <f ca="1">IF(AND('Dosage journalier ML1'!$B$6='suivi tunnel'!A1343,'Dosage journalier ML1'!$B$7='suivi tunnel'!B1343),'Dosage journalier ML1'!$B$59,0)</f>
        <v>0</v>
      </c>
      <c r="O1343" s="114">
        <f ca="1">IF(AND('Dosage journalier ML1'!$B$6='suivi tunnel'!A1343,'Dosage journalier ML1'!$B$7='suivi tunnel'!B1343),'Dosage journalier ML1'!$B$69,0)</f>
        <v>0</v>
      </c>
      <c r="P1343" s="25">
        <f t="shared" ca="1" si="148"/>
        <v>0</v>
      </c>
      <c r="Q1343" s="25">
        <f t="shared" ca="1" si="149"/>
        <v>0</v>
      </c>
      <c r="R1343" s="26">
        <f ca="1">IF(AND('Dosage journalier ML1'!$B$6='suivi tunnel'!A1343,'Dosage journalier ML1'!$B$7='suivi tunnel'!B1343),'Dosage journalier ML1'!$B$55,0)</f>
        <v>0</v>
      </c>
      <c r="S1343" s="26">
        <f ca="1">IF(AND('Dosage journalier ML1'!$B$6='suivi tunnel'!A1343,'Dosage journalier ML1'!$B$7='suivi tunnel'!B1343),'Dosage journalier ML1'!$B$54,0)</f>
        <v>0</v>
      </c>
      <c r="T1343" s="26">
        <f ca="1">IF(AND('Dosage journalier ML1'!$B$6='suivi tunnel'!A1343,'Dosage journalier ML1'!$B$7='suivi tunnel'!B1343),'Dosage journalier ML1'!$B$75,0)</f>
        <v>0</v>
      </c>
      <c r="U1343" s="121">
        <f t="shared" ca="1" si="147"/>
        <v>0</v>
      </c>
      <c r="V1343" s="38">
        <f ca="1">IF(AND('Dosage journalier ML1'!$B$6='suivi tunnel'!A1343,'Dosage journalier ML1'!$B$7='suivi tunnel'!B1343),'Dosage journalier ML1'!$B$56,0)</f>
        <v>0</v>
      </c>
      <c r="W1343" s="126">
        <f t="shared" ca="1" si="144"/>
        <v>0</v>
      </c>
      <c r="X1343" s="150">
        <f ca="1">IF(AND('Dosage journalier ML1'!$B$6='suivi tunnel'!A1343,'Dosage journalier ML1'!$B$7='suivi tunnel'!B1343),'Dosage journalier ML1'!$C$87,0)</f>
        <v>0</v>
      </c>
      <c r="Y1343" s="40">
        <f ca="1">IF(AND('Dosage journalier ML1'!$B$6='suivi tunnel'!A1343,'Dosage journalier ML1'!$B$7='suivi tunnel'!B1343),'Dosage journalier ML1'!$C$93,0)</f>
        <v>0</v>
      </c>
      <c r="Z1343" s="40">
        <f ca="1">IF(AND('Dosage journalier ML1'!$B$6='suivi tunnel'!A1343,'Dosage journalier ML1'!$B$7='suivi tunnel'!B1343),'Dosage journalier ML1'!$C$100,0)</f>
        <v>0</v>
      </c>
      <c r="AA1343" s="40">
        <f ca="1">IF(AND('Dosage journalier ML1'!$B$6='suivi tunnel'!A1343,'Dosage journalier ML1'!$B$7='suivi tunnel'!B1343),'Dosage journalier ML1'!$C$109,0)</f>
        <v>0</v>
      </c>
      <c r="AB1343" s="41">
        <f ca="1">IF(AND('Dosage journalier ML1'!$B$6='suivi tunnel'!A1343,'Dosage journalier ML1'!$B$7='suivi tunnel'!B1343),'Dosage journalier ML1'!$C$114,0)</f>
        <v>0</v>
      </c>
      <c r="AC1343" s="48">
        <f ca="1">IF(AND('Dosage journalier ML1'!$B$6='suivi tunnel'!A1343,'Dosage journalier ML1'!$B$7='suivi tunnel'!B1343),'Dosage journalier ML1'!$B$120,0)</f>
        <v>0</v>
      </c>
      <c r="AD1343" s="49">
        <f ca="1">IF(AND('Dosage journalier ML1'!$B$6='suivi tunnel'!A1343,'Dosage journalier ML1'!$B$7='suivi tunnel'!B1343),'Dosage journalier ML1'!$B$121,0)</f>
        <v>0</v>
      </c>
      <c r="AE1343" s="49">
        <f ca="1">IF(AND('Dosage journalier ML1'!$B$6='suivi tunnel'!A1343,'Dosage journalier ML1'!$B$7='suivi tunnel'!B1343),'Dosage journalier ML1'!$B$122,0)</f>
        <v>0</v>
      </c>
      <c r="AF1343" s="49">
        <f ca="1">IF(AND('Dosage journalier ML1'!$B$6='suivi tunnel'!A1343,'Dosage journalier ML1'!$B$7='suivi tunnel'!B1343),'Dosage journalier ML1'!$B$139,0)</f>
        <v>0</v>
      </c>
      <c r="AG1343" s="49">
        <f t="shared" ca="1" si="151"/>
        <v>0</v>
      </c>
      <c r="AH1343" s="108">
        <f ca="1">IF(AND('Dosage journalier ML1'!$B$6='suivi tunnel'!A1343,'Dosage journalier ML1'!$B$7='suivi tunnel'!B1343),'Dosage journalier ML1'!$B$153,0)</f>
        <v>0</v>
      </c>
      <c r="AJ1343" s="80">
        <f ca="1">IF(AND('Dosage journalier ML1'!$B$6='suivi tunnel'!A1343,'Dosage journalier ML1'!$B$7='suivi tunnel'!B1343),'Dosage journalier ML1'!$B$156,0)</f>
        <v>0</v>
      </c>
      <c r="AK1343" s="56">
        <f ca="1">IF(AND('Dosage journalier ML1'!$B$6='suivi tunnel'!A1343,'Dosage journalier ML1'!$B$7='suivi tunnel'!B1343),'Dosage journalier ML1'!$B$162,0)</f>
        <v>0</v>
      </c>
      <c r="AL1343" s="111">
        <f ca="1">IF(AND('Dosage journalier ML1'!$B$6='suivi tunnel'!A1343,'Dosage journalier ML1'!$B$7='suivi tunnel'!B1343),'Dosage journalier ML1'!$B$126,0)</f>
        <v>0</v>
      </c>
      <c r="AM1343" s="111">
        <f ca="1">IF(AND('Dosage journalier ML1'!$B$6='suivi tunnel'!A1343,'Dosage journalier ML1'!$B$7='suivi tunnel'!B1343),'Dosage journalier ML1'!$B$127,0)</f>
        <v>0</v>
      </c>
      <c r="AN1343" s="60">
        <f t="shared" ca="1" si="145"/>
        <v>0</v>
      </c>
      <c r="AO1343" s="61">
        <f ca="1">IF(AND('Dosage journalier ML1'!$B$6='suivi tunnel'!A1343,'Dosage journalier ML1'!$B$7='suivi tunnel'!B1343),'Dosage journalier ML1'!$B$134,0)</f>
        <v>0</v>
      </c>
    </row>
    <row r="1344" spans="1:41" x14ac:dyDescent="0.25">
      <c r="A1344" s="154"/>
      <c r="C1344" s="23">
        <f ca="1">IF(AND('Dosage journalier ML1'!$B$6='suivi tunnel'!A1344,'Dosage journalier ML1'!$B$7='suivi tunnel'!B1344),'Dosage journalier ML1'!$B$27,0)</f>
        <v>0</v>
      </c>
      <c r="D1344" s="11">
        <f ca="1">IF(AND('Dosage journalier ML1'!$B$6='suivi tunnel'!A1344,'Dosage journalier ML1'!$B$7='suivi tunnel'!B1344),'Dosage journalier ML1'!$B$29,0)</f>
        <v>0</v>
      </c>
      <c r="F1344" s="11">
        <f t="shared" ca="1" si="150"/>
        <v>0</v>
      </c>
      <c r="G1344" s="11">
        <f ca="1">IF(AND('Dosage journalier ML1'!$B$6='suivi tunnel'!A1344,'Dosage journalier ML1'!$B$7='suivi tunnel'!B1344),'Dosage journalier ML1'!$B$23,0)</f>
        <v>0</v>
      </c>
      <c r="H1344" s="11">
        <f ca="1">IF(AND('Dosage journalier ML1'!$B$6='suivi tunnel'!A1344,'Dosage journalier ML1'!$B$7='suivi tunnel'!B1344),'Dosage journalier ML1'!$B$22,0)</f>
        <v>0</v>
      </c>
      <c r="I1344" s="11">
        <f ca="1">IF(AND('Dosage journalier ML1'!$B$6='suivi tunnel'!A1344,'Dosage journalier ML1'!$B$7='suivi tunnel'!B1344),'Dosage journalier ML1'!$B$38,0)</f>
        <v>0</v>
      </c>
      <c r="J1344" s="11">
        <f ca="1">IF(AND('Dosage journalier ML1'!$B$6='suivi tunnel'!A1344,'Dosage journalier ML1'!$B$7='suivi tunnel'!B1344),'Dosage journalier ML1'!$B$39,0)</f>
        <v>0</v>
      </c>
      <c r="L1344" s="24">
        <f ca="1">IF(AND('Dosage journalier ML1'!$B$6='suivi tunnel'!A1344,'Dosage journalier ML1'!$B$7='suivi tunnel'!B1344),'Dosage journalier ML1'!$B$24,0)</f>
        <v>0</v>
      </c>
      <c r="M1344" s="6">
        <f ca="1">IF(AND('Dosage journalier ML1'!$B$6='suivi tunnel'!A1344,'Dosage journalier ML1'!$B$7='suivi tunnel'!B1344),'Dosage journalier ML1'!$B$46,0)</f>
        <v>0</v>
      </c>
      <c r="N1344" s="104">
        <f ca="1">IF(AND('Dosage journalier ML1'!$B$6='suivi tunnel'!A1344,'Dosage journalier ML1'!$B$7='suivi tunnel'!B1344),'Dosage journalier ML1'!$B$59,0)</f>
        <v>0</v>
      </c>
      <c r="O1344" s="114">
        <f ca="1">IF(AND('Dosage journalier ML1'!$B$6='suivi tunnel'!A1344,'Dosage journalier ML1'!$B$7='suivi tunnel'!B1344),'Dosage journalier ML1'!$B$69,0)</f>
        <v>0</v>
      </c>
      <c r="P1344" s="25">
        <f t="shared" ca="1" si="148"/>
        <v>0</v>
      </c>
      <c r="Q1344" s="25">
        <f t="shared" ca="1" si="149"/>
        <v>0</v>
      </c>
      <c r="R1344" s="26">
        <f ca="1">IF(AND('Dosage journalier ML1'!$B$6='suivi tunnel'!A1344,'Dosage journalier ML1'!$B$7='suivi tunnel'!B1344),'Dosage journalier ML1'!$B$55,0)</f>
        <v>0</v>
      </c>
      <c r="S1344" s="26">
        <f ca="1">IF(AND('Dosage journalier ML1'!$B$6='suivi tunnel'!A1344,'Dosage journalier ML1'!$B$7='suivi tunnel'!B1344),'Dosage journalier ML1'!$B$54,0)</f>
        <v>0</v>
      </c>
      <c r="T1344" s="26">
        <f ca="1">IF(AND('Dosage journalier ML1'!$B$6='suivi tunnel'!A1344,'Dosage journalier ML1'!$B$7='suivi tunnel'!B1344),'Dosage journalier ML1'!$B$75,0)</f>
        <v>0</v>
      </c>
      <c r="U1344" s="121">
        <f t="shared" ca="1" si="147"/>
        <v>0</v>
      </c>
      <c r="V1344" s="38">
        <f ca="1">IF(AND('Dosage journalier ML1'!$B$6='suivi tunnel'!A1344,'Dosage journalier ML1'!$B$7='suivi tunnel'!B1344),'Dosage journalier ML1'!$B$56,0)</f>
        <v>0</v>
      </c>
      <c r="W1344" s="126">
        <f t="shared" ca="1" si="144"/>
        <v>0</v>
      </c>
      <c r="X1344" s="150">
        <f ca="1">IF(AND('Dosage journalier ML1'!$B$6='suivi tunnel'!A1344,'Dosage journalier ML1'!$B$7='suivi tunnel'!B1344),'Dosage journalier ML1'!$C$87,0)</f>
        <v>0</v>
      </c>
      <c r="Y1344" s="40">
        <f ca="1">IF(AND('Dosage journalier ML1'!$B$6='suivi tunnel'!A1344,'Dosage journalier ML1'!$B$7='suivi tunnel'!B1344),'Dosage journalier ML1'!$C$93,0)</f>
        <v>0</v>
      </c>
      <c r="Z1344" s="40">
        <f ca="1">IF(AND('Dosage journalier ML1'!$B$6='suivi tunnel'!A1344,'Dosage journalier ML1'!$B$7='suivi tunnel'!B1344),'Dosage journalier ML1'!$C$100,0)</f>
        <v>0</v>
      </c>
      <c r="AA1344" s="40">
        <f ca="1">IF(AND('Dosage journalier ML1'!$B$6='suivi tunnel'!A1344,'Dosage journalier ML1'!$B$7='suivi tunnel'!B1344),'Dosage journalier ML1'!$C$109,0)</f>
        <v>0</v>
      </c>
      <c r="AB1344" s="41">
        <f ca="1">IF(AND('Dosage journalier ML1'!$B$6='suivi tunnel'!A1344,'Dosage journalier ML1'!$B$7='suivi tunnel'!B1344),'Dosage journalier ML1'!$C$114,0)</f>
        <v>0</v>
      </c>
      <c r="AC1344" s="48">
        <f ca="1">IF(AND('Dosage journalier ML1'!$B$6='suivi tunnel'!A1344,'Dosage journalier ML1'!$B$7='suivi tunnel'!B1344),'Dosage journalier ML1'!$B$120,0)</f>
        <v>0</v>
      </c>
      <c r="AD1344" s="49">
        <f ca="1">IF(AND('Dosage journalier ML1'!$B$6='suivi tunnel'!A1344,'Dosage journalier ML1'!$B$7='suivi tunnel'!B1344),'Dosage journalier ML1'!$B$121,0)</f>
        <v>0</v>
      </c>
      <c r="AE1344" s="49">
        <f ca="1">IF(AND('Dosage journalier ML1'!$B$6='suivi tunnel'!A1344,'Dosage journalier ML1'!$B$7='suivi tunnel'!B1344),'Dosage journalier ML1'!$B$122,0)</f>
        <v>0</v>
      </c>
      <c r="AF1344" s="49">
        <f ca="1">IF(AND('Dosage journalier ML1'!$B$6='suivi tunnel'!A1344,'Dosage journalier ML1'!$B$7='suivi tunnel'!B1344),'Dosage journalier ML1'!$B$139,0)</f>
        <v>0</v>
      </c>
      <c r="AG1344" s="49">
        <f t="shared" ca="1" si="151"/>
        <v>0</v>
      </c>
      <c r="AH1344" s="108">
        <f ca="1">IF(AND('Dosage journalier ML1'!$B$6='suivi tunnel'!A1344,'Dosage journalier ML1'!$B$7='suivi tunnel'!B1344),'Dosage journalier ML1'!$B$153,0)</f>
        <v>0</v>
      </c>
      <c r="AJ1344" s="80">
        <f ca="1">IF(AND('Dosage journalier ML1'!$B$6='suivi tunnel'!A1344,'Dosage journalier ML1'!$B$7='suivi tunnel'!B1344),'Dosage journalier ML1'!$B$156,0)</f>
        <v>0</v>
      </c>
      <c r="AK1344" s="56">
        <f ca="1">IF(AND('Dosage journalier ML1'!$B$6='suivi tunnel'!A1344,'Dosage journalier ML1'!$B$7='suivi tunnel'!B1344),'Dosage journalier ML1'!$B$162,0)</f>
        <v>0</v>
      </c>
      <c r="AL1344" s="111">
        <f ca="1">IF(AND('Dosage journalier ML1'!$B$6='suivi tunnel'!A1344,'Dosage journalier ML1'!$B$7='suivi tunnel'!B1344),'Dosage journalier ML1'!$B$126,0)</f>
        <v>0</v>
      </c>
      <c r="AM1344" s="111">
        <f ca="1">IF(AND('Dosage journalier ML1'!$B$6='suivi tunnel'!A1344,'Dosage journalier ML1'!$B$7='suivi tunnel'!B1344),'Dosage journalier ML1'!$B$127,0)</f>
        <v>0</v>
      </c>
      <c r="AN1344" s="60">
        <f t="shared" ca="1" si="145"/>
        <v>0</v>
      </c>
      <c r="AO1344" s="61">
        <f ca="1">IF(AND('Dosage journalier ML1'!$B$6='suivi tunnel'!A1344,'Dosage journalier ML1'!$B$7='suivi tunnel'!B1344),'Dosage journalier ML1'!$B$134,0)</f>
        <v>0</v>
      </c>
    </row>
    <row r="1345" spans="1:41" x14ac:dyDescent="0.25">
      <c r="A1345" s="154"/>
      <c r="C1345" s="23">
        <f ca="1">IF(AND('Dosage journalier ML1'!$B$6='suivi tunnel'!A1345,'Dosage journalier ML1'!$B$7='suivi tunnel'!B1345),'Dosage journalier ML1'!$B$27,0)</f>
        <v>0</v>
      </c>
      <c r="D1345" s="11">
        <f ca="1">IF(AND('Dosage journalier ML1'!$B$6='suivi tunnel'!A1345,'Dosage journalier ML1'!$B$7='suivi tunnel'!B1345),'Dosage journalier ML1'!$B$29,0)</f>
        <v>0</v>
      </c>
      <c r="F1345" s="11">
        <f t="shared" ca="1" si="150"/>
        <v>0</v>
      </c>
      <c r="G1345" s="11">
        <f ca="1">IF(AND('Dosage journalier ML1'!$B$6='suivi tunnel'!A1345,'Dosage journalier ML1'!$B$7='suivi tunnel'!B1345),'Dosage journalier ML1'!$B$23,0)</f>
        <v>0</v>
      </c>
      <c r="H1345" s="11">
        <f ca="1">IF(AND('Dosage journalier ML1'!$B$6='suivi tunnel'!A1345,'Dosage journalier ML1'!$B$7='suivi tunnel'!B1345),'Dosage journalier ML1'!$B$22,0)</f>
        <v>0</v>
      </c>
      <c r="I1345" s="11">
        <f ca="1">IF(AND('Dosage journalier ML1'!$B$6='suivi tunnel'!A1345,'Dosage journalier ML1'!$B$7='suivi tunnel'!B1345),'Dosage journalier ML1'!$B$38,0)</f>
        <v>0</v>
      </c>
      <c r="J1345" s="11">
        <f ca="1">IF(AND('Dosage journalier ML1'!$B$6='suivi tunnel'!A1345,'Dosage journalier ML1'!$B$7='suivi tunnel'!B1345),'Dosage journalier ML1'!$B$39,0)</f>
        <v>0</v>
      </c>
      <c r="L1345" s="24">
        <f ca="1">IF(AND('Dosage journalier ML1'!$B$6='suivi tunnel'!A1345,'Dosage journalier ML1'!$B$7='suivi tunnel'!B1345),'Dosage journalier ML1'!$B$24,0)</f>
        <v>0</v>
      </c>
      <c r="M1345" s="6">
        <f ca="1">IF(AND('Dosage journalier ML1'!$B$6='suivi tunnel'!A1345,'Dosage journalier ML1'!$B$7='suivi tunnel'!B1345),'Dosage journalier ML1'!$B$46,0)</f>
        <v>0</v>
      </c>
      <c r="N1345" s="104">
        <f ca="1">IF(AND('Dosage journalier ML1'!$B$6='suivi tunnel'!A1345,'Dosage journalier ML1'!$B$7='suivi tunnel'!B1345),'Dosage journalier ML1'!$B$59,0)</f>
        <v>0</v>
      </c>
      <c r="O1345" s="114">
        <f ca="1">IF(AND('Dosage journalier ML1'!$B$6='suivi tunnel'!A1345,'Dosage journalier ML1'!$B$7='suivi tunnel'!B1345),'Dosage journalier ML1'!$B$69,0)</f>
        <v>0</v>
      </c>
      <c r="P1345" s="25">
        <f t="shared" ca="1" si="148"/>
        <v>0</v>
      </c>
      <c r="Q1345" s="25">
        <f t="shared" ca="1" si="149"/>
        <v>0</v>
      </c>
      <c r="R1345" s="26">
        <f ca="1">IF(AND('Dosage journalier ML1'!$B$6='suivi tunnel'!A1345,'Dosage journalier ML1'!$B$7='suivi tunnel'!B1345),'Dosage journalier ML1'!$B$55,0)</f>
        <v>0</v>
      </c>
      <c r="S1345" s="26">
        <f ca="1">IF(AND('Dosage journalier ML1'!$B$6='suivi tunnel'!A1345,'Dosage journalier ML1'!$B$7='suivi tunnel'!B1345),'Dosage journalier ML1'!$B$54,0)</f>
        <v>0</v>
      </c>
      <c r="T1345" s="26">
        <f ca="1">IF(AND('Dosage journalier ML1'!$B$6='suivi tunnel'!A1345,'Dosage journalier ML1'!$B$7='suivi tunnel'!B1345),'Dosage journalier ML1'!$B$75,0)</f>
        <v>0</v>
      </c>
      <c r="U1345" s="121">
        <f t="shared" ca="1" si="147"/>
        <v>0</v>
      </c>
      <c r="V1345" s="38">
        <f ca="1">IF(AND('Dosage journalier ML1'!$B$6='suivi tunnel'!A1345,'Dosage journalier ML1'!$B$7='suivi tunnel'!B1345),'Dosage journalier ML1'!$B$56,0)</f>
        <v>0</v>
      </c>
      <c r="W1345" s="126">
        <f t="shared" ca="1" si="144"/>
        <v>0</v>
      </c>
      <c r="X1345" s="150">
        <f ca="1">IF(AND('Dosage journalier ML1'!$B$6='suivi tunnel'!A1345,'Dosage journalier ML1'!$B$7='suivi tunnel'!B1345),'Dosage journalier ML1'!$C$87,0)</f>
        <v>0</v>
      </c>
      <c r="Y1345" s="40">
        <f ca="1">IF(AND('Dosage journalier ML1'!$B$6='suivi tunnel'!A1345,'Dosage journalier ML1'!$B$7='suivi tunnel'!B1345),'Dosage journalier ML1'!$C$93,0)</f>
        <v>0</v>
      </c>
      <c r="Z1345" s="40">
        <f ca="1">IF(AND('Dosage journalier ML1'!$B$6='suivi tunnel'!A1345,'Dosage journalier ML1'!$B$7='suivi tunnel'!B1345),'Dosage journalier ML1'!$C$100,0)</f>
        <v>0</v>
      </c>
      <c r="AA1345" s="40">
        <f ca="1">IF(AND('Dosage journalier ML1'!$B$6='suivi tunnel'!A1345,'Dosage journalier ML1'!$B$7='suivi tunnel'!B1345),'Dosage journalier ML1'!$C$109,0)</f>
        <v>0</v>
      </c>
      <c r="AB1345" s="41">
        <f ca="1">IF(AND('Dosage journalier ML1'!$B$6='suivi tunnel'!A1345,'Dosage journalier ML1'!$B$7='suivi tunnel'!B1345),'Dosage journalier ML1'!$C$114,0)</f>
        <v>0</v>
      </c>
      <c r="AC1345" s="48">
        <f ca="1">IF(AND('Dosage journalier ML1'!$B$6='suivi tunnel'!A1345,'Dosage journalier ML1'!$B$7='suivi tunnel'!B1345),'Dosage journalier ML1'!$B$120,0)</f>
        <v>0</v>
      </c>
      <c r="AD1345" s="49">
        <f ca="1">IF(AND('Dosage journalier ML1'!$B$6='suivi tunnel'!A1345,'Dosage journalier ML1'!$B$7='suivi tunnel'!B1345),'Dosage journalier ML1'!$B$121,0)</f>
        <v>0</v>
      </c>
      <c r="AE1345" s="49">
        <f ca="1">IF(AND('Dosage journalier ML1'!$B$6='suivi tunnel'!A1345,'Dosage journalier ML1'!$B$7='suivi tunnel'!B1345),'Dosage journalier ML1'!$B$122,0)</f>
        <v>0</v>
      </c>
      <c r="AF1345" s="49">
        <f ca="1">IF(AND('Dosage journalier ML1'!$B$6='suivi tunnel'!A1345,'Dosage journalier ML1'!$B$7='suivi tunnel'!B1345),'Dosage journalier ML1'!$B$139,0)</f>
        <v>0</v>
      </c>
      <c r="AG1345" s="49">
        <f t="shared" ca="1" si="151"/>
        <v>0</v>
      </c>
      <c r="AH1345" s="108">
        <f ca="1">IF(AND('Dosage journalier ML1'!$B$6='suivi tunnel'!A1345,'Dosage journalier ML1'!$B$7='suivi tunnel'!B1345),'Dosage journalier ML1'!$B$153,0)</f>
        <v>0</v>
      </c>
      <c r="AJ1345" s="80">
        <f ca="1">IF(AND('Dosage journalier ML1'!$B$6='suivi tunnel'!A1345,'Dosage journalier ML1'!$B$7='suivi tunnel'!B1345),'Dosage journalier ML1'!$B$156,0)</f>
        <v>0</v>
      </c>
      <c r="AK1345" s="56">
        <f ca="1">IF(AND('Dosage journalier ML1'!$B$6='suivi tunnel'!A1345,'Dosage journalier ML1'!$B$7='suivi tunnel'!B1345),'Dosage journalier ML1'!$B$162,0)</f>
        <v>0</v>
      </c>
      <c r="AL1345" s="111">
        <f ca="1">IF(AND('Dosage journalier ML1'!$B$6='suivi tunnel'!A1345,'Dosage journalier ML1'!$B$7='suivi tunnel'!B1345),'Dosage journalier ML1'!$B$126,0)</f>
        <v>0</v>
      </c>
      <c r="AM1345" s="111">
        <f ca="1">IF(AND('Dosage journalier ML1'!$B$6='suivi tunnel'!A1345,'Dosage journalier ML1'!$B$7='suivi tunnel'!B1345),'Dosage journalier ML1'!$B$127,0)</f>
        <v>0</v>
      </c>
      <c r="AN1345" s="60">
        <f t="shared" ca="1" si="145"/>
        <v>0</v>
      </c>
      <c r="AO1345" s="61">
        <f ca="1">IF(AND('Dosage journalier ML1'!$B$6='suivi tunnel'!A1345,'Dosage journalier ML1'!$B$7='suivi tunnel'!B1345),'Dosage journalier ML1'!$B$134,0)</f>
        <v>0</v>
      </c>
    </row>
    <row r="1346" spans="1:41" x14ac:dyDescent="0.25">
      <c r="A1346" s="154"/>
      <c r="C1346" s="23">
        <f ca="1">IF(AND('Dosage journalier ML1'!$B$6='suivi tunnel'!A1346,'Dosage journalier ML1'!$B$7='suivi tunnel'!B1346),'Dosage journalier ML1'!$B$27,0)</f>
        <v>0</v>
      </c>
      <c r="D1346" s="11">
        <f ca="1">IF(AND('Dosage journalier ML1'!$B$6='suivi tunnel'!A1346,'Dosage journalier ML1'!$B$7='suivi tunnel'!B1346),'Dosage journalier ML1'!$B$29,0)</f>
        <v>0</v>
      </c>
      <c r="F1346" s="11">
        <f t="shared" ca="1" si="150"/>
        <v>0</v>
      </c>
      <c r="G1346" s="11">
        <f ca="1">IF(AND('Dosage journalier ML1'!$B$6='suivi tunnel'!A1346,'Dosage journalier ML1'!$B$7='suivi tunnel'!B1346),'Dosage journalier ML1'!$B$23,0)</f>
        <v>0</v>
      </c>
      <c r="H1346" s="11">
        <f ca="1">IF(AND('Dosage journalier ML1'!$B$6='suivi tunnel'!A1346,'Dosage journalier ML1'!$B$7='suivi tunnel'!B1346),'Dosage journalier ML1'!$B$22,0)</f>
        <v>0</v>
      </c>
      <c r="I1346" s="11">
        <f ca="1">IF(AND('Dosage journalier ML1'!$B$6='suivi tunnel'!A1346,'Dosage journalier ML1'!$B$7='suivi tunnel'!B1346),'Dosage journalier ML1'!$B$38,0)</f>
        <v>0</v>
      </c>
      <c r="J1346" s="11">
        <f ca="1">IF(AND('Dosage journalier ML1'!$B$6='suivi tunnel'!A1346,'Dosage journalier ML1'!$B$7='suivi tunnel'!B1346),'Dosage journalier ML1'!$B$39,0)</f>
        <v>0</v>
      </c>
      <c r="L1346" s="24">
        <f ca="1">IF(AND('Dosage journalier ML1'!$B$6='suivi tunnel'!A1346,'Dosage journalier ML1'!$B$7='suivi tunnel'!B1346),'Dosage journalier ML1'!$B$24,0)</f>
        <v>0</v>
      </c>
      <c r="M1346" s="6">
        <f ca="1">IF(AND('Dosage journalier ML1'!$B$6='suivi tunnel'!A1346,'Dosage journalier ML1'!$B$7='suivi tunnel'!B1346),'Dosage journalier ML1'!$B$46,0)</f>
        <v>0</v>
      </c>
      <c r="N1346" s="104">
        <f ca="1">IF(AND('Dosage journalier ML1'!$B$6='suivi tunnel'!A1346,'Dosage journalier ML1'!$B$7='suivi tunnel'!B1346),'Dosage journalier ML1'!$B$59,0)</f>
        <v>0</v>
      </c>
      <c r="O1346" s="114">
        <f ca="1">IF(AND('Dosage journalier ML1'!$B$6='suivi tunnel'!A1346,'Dosage journalier ML1'!$B$7='suivi tunnel'!B1346),'Dosage journalier ML1'!$B$69,0)</f>
        <v>0</v>
      </c>
      <c r="P1346" s="25">
        <f t="shared" ca="1" si="148"/>
        <v>0</v>
      </c>
      <c r="Q1346" s="25">
        <f t="shared" ca="1" si="149"/>
        <v>0</v>
      </c>
      <c r="R1346" s="26">
        <f ca="1">IF(AND('Dosage journalier ML1'!$B$6='suivi tunnel'!A1346,'Dosage journalier ML1'!$B$7='suivi tunnel'!B1346),'Dosage journalier ML1'!$B$55,0)</f>
        <v>0</v>
      </c>
      <c r="S1346" s="26">
        <f ca="1">IF(AND('Dosage journalier ML1'!$B$6='suivi tunnel'!A1346,'Dosage journalier ML1'!$B$7='suivi tunnel'!B1346),'Dosage journalier ML1'!$B$54,0)</f>
        <v>0</v>
      </c>
      <c r="T1346" s="26">
        <f ca="1">IF(AND('Dosage journalier ML1'!$B$6='suivi tunnel'!A1346,'Dosage journalier ML1'!$B$7='suivi tunnel'!B1346),'Dosage journalier ML1'!$B$75,0)</f>
        <v>0</v>
      </c>
      <c r="U1346" s="121">
        <f t="shared" ca="1" si="147"/>
        <v>0</v>
      </c>
      <c r="V1346" s="38">
        <f ca="1">IF(AND('Dosage journalier ML1'!$B$6='suivi tunnel'!A1346,'Dosage journalier ML1'!$B$7='suivi tunnel'!B1346),'Dosage journalier ML1'!$B$56,0)</f>
        <v>0</v>
      </c>
      <c r="W1346" s="126">
        <f t="shared" ca="1" si="144"/>
        <v>0</v>
      </c>
      <c r="X1346" s="150">
        <f ca="1">IF(AND('Dosage journalier ML1'!$B$6='suivi tunnel'!A1346,'Dosage journalier ML1'!$B$7='suivi tunnel'!B1346),'Dosage journalier ML1'!$C$87,0)</f>
        <v>0</v>
      </c>
      <c r="Y1346" s="40">
        <f ca="1">IF(AND('Dosage journalier ML1'!$B$6='suivi tunnel'!A1346,'Dosage journalier ML1'!$B$7='suivi tunnel'!B1346),'Dosage journalier ML1'!$C$93,0)</f>
        <v>0</v>
      </c>
      <c r="Z1346" s="40">
        <f ca="1">IF(AND('Dosage journalier ML1'!$B$6='suivi tunnel'!A1346,'Dosage journalier ML1'!$B$7='suivi tunnel'!B1346),'Dosage journalier ML1'!$C$100,0)</f>
        <v>0</v>
      </c>
      <c r="AA1346" s="40">
        <f ca="1">IF(AND('Dosage journalier ML1'!$B$6='suivi tunnel'!A1346,'Dosage journalier ML1'!$B$7='suivi tunnel'!B1346),'Dosage journalier ML1'!$C$109,0)</f>
        <v>0</v>
      </c>
      <c r="AB1346" s="41">
        <f ca="1">IF(AND('Dosage journalier ML1'!$B$6='suivi tunnel'!A1346,'Dosage journalier ML1'!$B$7='suivi tunnel'!B1346),'Dosage journalier ML1'!$C$114,0)</f>
        <v>0</v>
      </c>
      <c r="AC1346" s="48">
        <f ca="1">IF(AND('Dosage journalier ML1'!$B$6='suivi tunnel'!A1346,'Dosage journalier ML1'!$B$7='suivi tunnel'!B1346),'Dosage journalier ML1'!$B$120,0)</f>
        <v>0</v>
      </c>
      <c r="AD1346" s="49">
        <f ca="1">IF(AND('Dosage journalier ML1'!$B$6='suivi tunnel'!A1346,'Dosage journalier ML1'!$B$7='suivi tunnel'!B1346),'Dosage journalier ML1'!$B$121,0)</f>
        <v>0</v>
      </c>
      <c r="AE1346" s="49">
        <f ca="1">IF(AND('Dosage journalier ML1'!$B$6='suivi tunnel'!A1346,'Dosage journalier ML1'!$B$7='suivi tunnel'!B1346),'Dosage journalier ML1'!$B$122,0)</f>
        <v>0</v>
      </c>
      <c r="AF1346" s="49">
        <f ca="1">IF(AND('Dosage journalier ML1'!$B$6='suivi tunnel'!A1346,'Dosage journalier ML1'!$B$7='suivi tunnel'!B1346),'Dosage journalier ML1'!$B$139,0)</f>
        <v>0</v>
      </c>
      <c r="AG1346" s="49">
        <f t="shared" ca="1" si="151"/>
        <v>0</v>
      </c>
      <c r="AH1346" s="108">
        <f ca="1">IF(AND('Dosage journalier ML1'!$B$6='suivi tunnel'!A1346,'Dosage journalier ML1'!$B$7='suivi tunnel'!B1346),'Dosage journalier ML1'!$B$153,0)</f>
        <v>0</v>
      </c>
      <c r="AJ1346" s="80">
        <f ca="1">IF(AND('Dosage journalier ML1'!$B$6='suivi tunnel'!A1346,'Dosage journalier ML1'!$B$7='suivi tunnel'!B1346),'Dosage journalier ML1'!$B$156,0)</f>
        <v>0</v>
      </c>
      <c r="AK1346" s="56">
        <f ca="1">IF(AND('Dosage journalier ML1'!$B$6='suivi tunnel'!A1346,'Dosage journalier ML1'!$B$7='suivi tunnel'!B1346),'Dosage journalier ML1'!$B$162,0)</f>
        <v>0</v>
      </c>
      <c r="AL1346" s="111">
        <f ca="1">IF(AND('Dosage journalier ML1'!$B$6='suivi tunnel'!A1346,'Dosage journalier ML1'!$B$7='suivi tunnel'!B1346),'Dosage journalier ML1'!$B$126,0)</f>
        <v>0</v>
      </c>
      <c r="AM1346" s="111">
        <f ca="1">IF(AND('Dosage journalier ML1'!$B$6='suivi tunnel'!A1346,'Dosage journalier ML1'!$B$7='suivi tunnel'!B1346),'Dosage journalier ML1'!$B$127,0)</f>
        <v>0</v>
      </c>
      <c r="AN1346" s="60">
        <f t="shared" ca="1" si="145"/>
        <v>0</v>
      </c>
      <c r="AO1346" s="61">
        <f ca="1">IF(AND('Dosage journalier ML1'!$B$6='suivi tunnel'!A1346,'Dosage journalier ML1'!$B$7='suivi tunnel'!B1346),'Dosage journalier ML1'!$B$134,0)</f>
        <v>0</v>
      </c>
    </row>
    <row r="1347" spans="1:41" x14ac:dyDescent="0.25">
      <c r="A1347" s="154"/>
      <c r="C1347" s="23">
        <f ca="1">IF(AND('Dosage journalier ML1'!$B$6='suivi tunnel'!A1347,'Dosage journalier ML1'!$B$7='suivi tunnel'!B1347),'Dosage journalier ML1'!$B$27,0)</f>
        <v>0</v>
      </c>
      <c r="D1347" s="11">
        <f ca="1">IF(AND('Dosage journalier ML1'!$B$6='suivi tunnel'!A1347,'Dosage journalier ML1'!$B$7='suivi tunnel'!B1347),'Dosage journalier ML1'!$B$29,0)</f>
        <v>0</v>
      </c>
      <c r="F1347" s="11">
        <f t="shared" ca="1" si="150"/>
        <v>0</v>
      </c>
      <c r="G1347" s="11">
        <f ca="1">IF(AND('Dosage journalier ML1'!$B$6='suivi tunnel'!A1347,'Dosage journalier ML1'!$B$7='suivi tunnel'!B1347),'Dosage journalier ML1'!$B$23,0)</f>
        <v>0</v>
      </c>
      <c r="H1347" s="11">
        <f ca="1">IF(AND('Dosage journalier ML1'!$B$6='suivi tunnel'!A1347,'Dosage journalier ML1'!$B$7='suivi tunnel'!B1347),'Dosage journalier ML1'!$B$22,0)</f>
        <v>0</v>
      </c>
      <c r="I1347" s="11">
        <f ca="1">IF(AND('Dosage journalier ML1'!$B$6='suivi tunnel'!A1347,'Dosage journalier ML1'!$B$7='suivi tunnel'!B1347),'Dosage journalier ML1'!$B$38,0)</f>
        <v>0</v>
      </c>
      <c r="J1347" s="11">
        <f ca="1">IF(AND('Dosage journalier ML1'!$B$6='suivi tunnel'!A1347,'Dosage journalier ML1'!$B$7='suivi tunnel'!B1347),'Dosage journalier ML1'!$B$39,0)</f>
        <v>0</v>
      </c>
      <c r="L1347" s="24">
        <f ca="1">IF(AND('Dosage journalier ML1'!$B$6='suivi tunnel'!A1347,'Dosage journalier ML1'!$B$7='suivi tunnel'!B1347),'Dosage journalier ML1'!$B$24,0)</f>
        <v>0</v>
      </c>
      <c r="M1347" s="6">
        <f ca="1">IF(AND('Dosage journalier ML1'!$B$6='suivi tunnel'!A1347,'Dosage journalier ML1'!$B$7='suivi tunnel'!B1347),'Dosage journalier ML1'!$B$46,0)</f>
        <v>0</v>
      </c>
      <c r="N1347" s="104">
        <f ca="1">IF(AND('Dosage journalier ML1'!$B$6='suivi tunnel'!A1347,'Dosage journalier ML1'!$B$7='suivi tunnel'!B1347),'Dosage journalier ML1'!$B$59,0)</f>
        <v>0</v>
      </c>
      <c r="O1347" s="114">
        <f ca="1">IF(AND('Dosage journalier ML1'!$B$6='suivi tunnel'!A1347,'Dosage journalier ML1'!$B$7='suivi tunnel'!B1347),'Dosage journalier ML1'!$B$69,0)</f>
        <v>0</v>
      </c>
      <c r="P1347" s="25">
        <f t="shared" ca="1" si="148"/>
        <v>0</v>
      </c>
      <c r="Q1347" s="25">
        <f t="shared" ca="1" si="149"/>
        <v>0</v>
      </c>
      <c r="R1347" s="26">
        <f ca="1">IF(AND('Dosage journalier ML1'!$B$6='suivi tunnel'!A1347,'Dosage journalier ML1'!$B$7='suivi tunnel'!B1347),'Dosage journalier ML1'!$B$55,0)</f>
        <v>0</v>
      </c>
      <c r="S1347" s="26">
        <f ca="1">IF(AND('Dosage journalier ML1'!$B$6='suivi tunnel'!A1347,'Dosage journalier ML1'!$B$7='suivi tunnel'!B1347),'Dosage journalier ML1'!$B$54,0)</f>
        <v>0</v>
      </c>
      <c r="T1347" s="26">
        <f ca="1">IF(AND('Dosage journalier ML1'!$B$6='suivi tunnel'!A1347,'Dosage journalier ML1'!$B$7='suivi tunnel'!B1347),'Dosage journalier ML1'!$B$75,0)</f>
        <v>0</v>
      </c>
      <c r="U1347" s="121">
        <f t="shared" ca="1" si="147"/>
        <v>0</v>
      </c>
      <c r="V1347" s="38">
        <f ca="1">IF(AND('Dosage journalier ML1'!$B$6='suivi tunnel'!A1347,'Dosage journalier ML1'!$B$7='suivi tunnel'!B1347),'Dosage journalier ML1'!$B$56,0)</f>
        <v>0</v>
      </c>
      <c r="W1347" s="126">
        <f t="shared" ca="1" si="144"/>
        <v>0</v>
      </c>
      <c r="X1347" s="150">
        <f ca="1">IF(AND('Dosage journalier ML1'!$B$6='suivi tunnel'!A1347,'Dosage journalier ML1'!$B$7='suivi tunnel'!B1347),'Dosage journalier ML1'!$C$87,0)</f>
        <v>0</v>
      </c>
      <c r="Y1347" s="40">
        <f ca="1">IF(AND('Dosage journalier ML1'!$B$6='suivi tunnel'!A1347,'Dosage journalier ML1'!$B$7='suivi tunnel'!B1347),'Dosage journalier ML1'!$C$93,0)</f>
        <v>0</v>
      </c>
      <c r="Z1347" s="40">
        <f ca="1">IF(AND('Dosage journalier ML1'!$B$6='suivi tunnel'!A1347,'Dosage journalier ML1'!$B$7='suivi tunnel'!B1347),'Dosage journalier ML1'!$C$100,0)</f>
        <v>0</v>
      </c>
      <c r="AA1347" s="40">
        <f ca="1">IF(AND('Dosage journalier ML1'!$B$6='suivi tunnel'!A1347,'Dosage journalier ML1'!$B$7='suivi tunnel'!B1347),'Dosage journalier ML1'!$C$109,0)</f>
        <v>0</v>
      </c>
      <c r="AB1347" s="41">
        <f ca="1">IF(AND('Dosage journalier ML1'!$B$6='suivi tunnel'!A1347,'Dosage journalier ML1'!$B$7='suivi tunnel'!B1347),'Dosage journalier ML1'!$C$114,0)</f>
        <v>0</v>
      </c>
      <c r="AC1347" s="48">
        <f ca="1">IF(AND('Dosage journalier ML1'!$B$6='suivi tunnel'!A1347,'Dosage journalier ML1'!$B$7='suivi tunnel'!B1347),'Dosage journalier ML1'!$B$120,0)</f>
        <v>0</v>
      </c>
      <c r="AD1347" s="49">
        <f ca="1">IF(AND('Dosage journalier ML1'!$B$6='suivi tunnel'!A1347,'Dosage journalier ML1'!$B$7='suivi tunnel'!B1347),'Dosage journalier ML1'!$B$121,0)</f>
        <v>0</v>
      </c>
      <c r="AE1347" s="49">
        <f ca="1">IF(AND('Dosage journalier ML1'!$B$6='suivi tunnel'!A1347,'Dosage journalier ML1'!$B$7='suivi tunnel'!B1347),'Dosage journalier ML1'!$B$122,0)</f>
        <v>0</v>
      </c>
      <c r="AF1347" s="49">
        <f ca="1">IF(AND('Dosage journalier ML1'!$B$6='suivi tunnel'!A1347,'Dosage journalier ML1'!$B$7='suivi tunnel'!B1347),'Dosage journalier ML1'!$B$139,0)</f>
        <v>0</v>
      </c>
      <c r="AG1347" s="49">
        <f t="shared" ca="1" si="151"/>
        <v>0</v>
      </c>
      <c r="AH1347" s="108">
        <f ca="1">IF(AND('Dosage journalier ML1'!$B$6='suivi tunnel'!A1347,'Dosage journalier ML1'!$B$7='suivi tunnel'!B1347),'Dosage journalier ML1'!$B$153,0)</f>
        <v>0</v>
      </c>
      <c r="AJ1347" s="80">
        <f ca="1">IF(AND('Dosage journalier ML1'!$B$6='suivi tunnel'!A1347,'Dosage journalier ML1'!$B$7='suivi tunnel'!B1347),'Dosage journalier ML1'!$B$156,0)</f>
        <v>0</v>
      </c>
      <c r="AK1347" s="56">
        <f ca="1">IF(AND('Dosage journalier ML1'!$B$6='suivi tunnel'!A1347,'Dosage journalier ML1'!$B$7='suivi tunnel'!B1347),'Dosage journalier ML1'!$B$162,0)</f>
        <v>0</v>
      </c>
      <c r="AL1347" s="111">
        <f ca="1">IF(AND('Dosage journalier ML1'!$B$6='suivi tunnel'!A1347,'Dosage journalier ML1'!$B$7='suivi tunnel'!B1347),'Dosage journalier ML1'!$B$126,0)</f>
        <v>0</v>
      </c>
      <c r="AM1347" s="111">
        <f ca="1">IF(AND('Dosage journalier ML1'!$B$6='suivi tunnel'!A1347,'Dosage journalier ML1'!$B$7='suivi tunnel'!B1347),'Dosage journalier ML1'!$B$127,0)</f>
        <v>0</v>
      </c>
      <c r="AN1347" s="60">
        <f t="shared" ca="1" si="145"/>
        <v>0</v>
      </c>
      <c r="AO1347" s="61">
        <f ca="1">IF(AND('Dosage journalier ML1'!$B$6='suivi tunnel'!A1347,'Dosage journalier ML1'!$B$7='suivi tunnel'!B1347),'Dosage journalier ML1'!$B$134,0)</f>
        <v>0</v>
      </c>
    </row>
    <row r="1348" spans="1:41" x14ac:dyDescent="0.25">
      <c r="A1348" s="154"/>
      <c r="C1348" s="23">
        <f ca="1">IF(AND('Dosage journalier ML1'!$B$6='suivi tunnel'!A1348,'Dosage journalier ML1'!$B$7='suivi tunnel'!B1348),'Dosage journalier ML1'!$B$27,0)</f>
        <v>0</v>
      </c>
      <c r="D1348" s="11">
        <f ca="1">IF(AND('Dosage journalier ML1'!$B$6='suivi tunnel'!A1348,'Dosage journalier ML1'!$B$7='suivi tunnel'!B1348),'Dosage journalier ML1'!$B$29,0)</f>
        <v>0</v>
      </c>
      <c r="F1348" s="11">
        <f t="shared" ca="1" si="150"/>
        <v>0</v>
      </c>
      <c r="G1348" s="11">
        <f ca="1">IF(AND('Dosage journalier ML1'!$B$6='suivi tunnel'!A1348,'Dosage journalier ML1'!$B$7='suivi tunnel'!B1348),'Dosage journalier ML1'!$B$23,0)</f>
        <v>0</v>
      </c>
      <c r="H1348" s="11">
        <f ca="1">IF(AND('Dosage journalier ML1'!$B$6='suivi tunnel'!A1348,'Dosage journalier ML1'!$B$7='suivi tunnel'!B1348),'Dosage journalier ML1'!$B$22,0)</f>
        <v>0</v>
      </c>
      <c r="I1348" s="11">
        <f ca="1">IF(AND('Dosage journalier ML1'!$B$6='suivi tunnel'!A1348,'Dosage journalier ML1'!$B$7='suivi tunnel'!B1348),'Dosage journalier ML1'!$B$38,0)</f>
        <v>0</v>
      </c>
      <c r="J1348" s="11">
        <f ca="1">IF(AND('Dosage journalier ML1'!$B$6='suivi tunnel'!A1348,'Dosage journalier ML1'!$B$7='suivi tunnel'!B1348),'Dosage journalier ML1'!$B$39,0)</f>
        <v>0</v>
      </c>
      <c r="L1348" s="24">
        <f ca="1">IF(AND('Dosage journalier ML1'!$B$6='suivi tunnel'!A1348,'Dosage journalier ML1'!$B$7='suivi tunnel'!B1348),'Dosage journalier ML1'!$B$24,0)</f>
        <v>0</v>
      </c>
      <c r="M1348" s="6">
        <f ca="1">IF(AND('Dosage journalier ML1'!$B$6='suivi tunnel'!A1348,'Dosage journalier ML1'!$B$7='suivi tunnel'!B1348),'Dosage journalier ML1'!$B$46,0)</f>
        <v>0</v>
      </c>
      <c r="N1348" s="104">
        <f ca="1">IF(AND('Dosage journalier ML1'!$B$6='suivi tunnel'!A1348,'Dosage journalier ML1'!$B$7='suivi tunnel'!B1348),'Dosage journalier ML1'!$B$59,0)</f>
        <v>0</v>
      </c>
      <c r="O1348" s="114">
        <f ca="1">IF(AND('Dosage journalier ML1'!$B$6='suivi tunnel'!A1348,'Dosage journalier ML1'!$B$7='suivi tunnel'!B1348),'Dosage journalier ML1'!$B$69,0)</f>
        <v>0</v>
      </c>
      <c r="P1348" s="25">
        <f t="shared" ca="1" si="148"/>
        <v>0</v>
      </c>
      <c r="Q1348" s="25">
        <f t="shared" ca="1" si="149"/>
        <v>0</v>
      </c>
      <c r="R1348" s="26">
        <f ca="1">IF(AND('Dosage journalier ML1'!$B$6='suivi tunnel'!A1348,'Dosage journalier ML1'!$B$7='suivi tunnel'!B1348),'Dosage journalier ML1'!$B$55,0)</f>
        <v>0</v>
      </c>
      <c r="S1348" s="26">
        <f ca="1">IF(AND('Dosage journalier ML1'!$B$6='suivi tunnel'!A1348,'Dosage journalier ML1'!$B$7='suivi tunnel'!B1348),'Dosage journalier ML1'!$B$54,0)</f>
        <v>0</v>
      </c>
      <c r="T1348" s="26">
        <f ca="1">IF(AND('Dosage journalier ML1'!$B$6='suivi tunnel'!A1348,'Dosage journalier ML1'!$B$7='suivi tunnel'!B1348),'Dosage journalier ML1'!$B$75,0)</f>
        <v>0</v>
      </c>
      <c r="U1348" s="121">
        <f t="shared" ca="1" si="147"/>
        <v>0</v>
      </c>
      <c r="V1348" s="38">
        <f ca="1">IF(AND('Dosage journalier ML1'!$B$6='suivi tunnel'!A1348,'Dosage journalier ML1'!$B$7='suivi tunnel'!B1348),'Dosage journalier ML1'!$B$56,0)</f>
        <v>0</v>
      </c>
      <c r="W1348" s="126">
        <f t="shared" ca="1" si="144"/>
        <v>0</v>
      </c>
      <c r="X1348" s="150">
        <f ca="1">IF(AND('Dosage journalier ML1'!$B$6='suivi tunnel'!A1348,'Dosage journalier ML1'!$B$7='suivi tunnel'!B1348),'Dosage journalier ML1'!$C$87,0)</f>
        <v>0</v>
      </c>
      <c r="Y1348" s="40">
        <f ca="1">IF(AND('Dosage journalier ML1'!$B$6='suivi tunnel'!A1348,'Dosage journalier ML1'!$B$7='suivi tunnel'!B1348),'Dosage journalier ML1'!$C$93,0)</f>
        <v>0</v>
      </c>
      <c r="Z1348" s="40">
        <f ca="1">IF(AND('Dosage journalier ML1'!$B$6='suivi tunnel'!A1348,'Dosage journalier ML1'!$B$7='suivi tunnel'!B1348),'Dosage journalier ML1'!$C$100,0)</f>
        <v>0</v>
      </c>
      <c r="AA1348" s="40">
        <f ca="1">IF(AND('Dosage journalier ML1'!$B$6='suivi tunnel'!A1348,'Dosage journalier ML1'!$B$7='suivi tunnel'!B1348),'Dosage journalier ML1'!$C$109,0)</f>
        <v>0</v>
      </c>
      <c r="AB1348" s="41">
        <f ca="1">IF(AND('Dosage journalier ML1'!$B$6='suivi tunnel'!A1348,'Dosage journalier ML1'!$B$7='suivi tunnel'!B1348),'Dosage journalier ML1'!$C$114,0)</f>
        <v>0</v>
      </c>
      <c r="AC1348" s="48">
        <f ca="1">IF(AND('Dosage journalier ML1'!$B$6='suivi tunnel'!A1348,'Dosage journalier ML1'!$B$7='suivi tunnel'!B1348),'Dosage journalier ML1'!$B$120,0)</f>
        <v>0</v>
      </c>
      <c r="AD1348" s="49">
        <f ca="1">IF(AND('Dosage journalier ML1'!$B$6='suivi tunnel'!A1348,'Dosage journalier ML1'!$B$7='suivi tunnel'!B1348),'Dosage journalier ML1'!$B$121,0)</f>
        <v>0</v>
      </c>
      <c r="AE1348" s="49">
        <f ca="1">IF(AND('Dosage journalier ML1'!$B$6='suivi tunnel'!A1348,'Dosage journalier ML1'!$B$7='suivi tunnel'!B1348),'Dosage journalier ML1'!$B$122,0)</f>
        <v>0</v>
      </c>
      <c r="AF1348" s="49">
        <f ca="1">IF(AND('Dosage journalier ML1'!$B$6='suivi tunnel'!A1348,'Dosage journalier ML1'!$B$7='suivi tunnel'!B1348),'Dosage journalier ML1'!$B$139,0)</f>
        <v>0</v>
      </c>
      <c r="AG1348" s="49">
        <f t="shared" ca="1" si="151"/>
        <v>0</v>
      </c>
      <c r="AH1348" s="108">
        <f ca="1">IF(AND('Dosage journalier ML1'!$B$6='suivi tunnel'!A1348,'Dosage journalier ML1'!$B$7='suivi tunnel'!B1348),'Dosage journalier ML1'!$B$153,0)</f>
        <v>0</v>
      </c>
      <c r="AJ1348" s="80">
        <f ca="1">IF(AND('Dosage journalier ML1'!$B$6='suivi tunnel'!A1348,'Dosage journalier ML1'!$B$7='suivi tunnel'!B1348),'Dosage journalier ML1'!$B$156,0)</f>
        <v>0</v>
      </c>
      <c r="AK1348" s="56">
        <f ca="1">IF(AND('Dosage journalier ML1'!$B$6='suivi tunnel'!A1348,'Dosage journalier ML1'!$B$7='suivi tunnel'!B1348),'Dosage journalier ML1'!$B$162,0)</f>
        <v>0</v>
      </c>
      <c r="AL1348" s="111">
        <f ca="1">IF(AND('Dosage journalier ML1'!$B$6='suivi tunnel'!A1348,'Dosage journalier ML1'!$B$7='suivi tunnel'!B1348),'Dosage journalier ML1'!$B$126,0)</f>
        <v>0</v>
      </c>
      <c r="AM1348" s="111">
        <f ca="1">IF(AND('Dosage journalier ML1'!$B$6='suivi tunnel'!A1348,'Dosage journalier ML1'!$B$7='suivi tunnel'!B1348),'Dosage journalier ML1'!$B$127,0)</f>
        <v>0</v>
      </c>
      <c r="AN1348" s="60">
        <f t="shared" ca="1" si="145"/>
        <v>0</v>
      </c>
      <c r="AO1348" s="61">
        <f ca="1">IF(AND('Dosage journalier ML1'!$B$6='suivi tunnel'!A1348,'Dosage journalier ML1'!$B$7='suivi tunnel'!B1348),'Dosage journalier ML1'!$B$134,0)</f>
        <v>0</v>
      </c>
    </row>
    <row r="1349" spans="1:41" x14ac:dyDescent="0.25">
      <c r="A1349" s="154"/>
      <c r="C1349" s="23">
        <f ca="1">IF(AND('Dosage journalier ML1'!$B$6='suivi tunnel'!A1349,'Dosage journalier ML1'!$B$7='suivi tunnel'!B1349),'Dosage journalier ML1'!$B$27,0)</f>
        <v>0</v>
      </c>
      <c r="D1349" s="11">
        <f ca="1">IF(AND('Dosage journalier ML1'!$B$6='suivi tunnel'!A1349,'Dosage journalier ML1'!$B$7='suivi tunnel'!B1349),'Dosage journalier ML1'!$B$29,0)</f>
        <v>0</v>
      </c>
      <c r="F1349" s="11">
        <f t="shared" ca="1" si="150"/>
        <v>0</v>
      </c>
      <c r="G1349" s="11">
        <f ca="1">IF(AND('Dosage journalier ML1'!$B$6='suivi tunnel'!A1349,'Dosage journalier ML1'!$B$7='suivi tunnel'!B1349),'Dosage journalier ML1'!$B$23,0)</f>
        <v>0</v>
      </c>
      <c r="H1349" s="11">
        <f ca="1">IF(AND('Dosage journalier ML1'!$B$6='suivi tunnel'!A1349,'Dosage journalier ML1'!$B$7='suivi tunnel'!B1349),'Dosage journalier ML1'!$B$22,0)</f>
        <v>0</v>
      </c>
      <c r="I1349" s="11">
        <f ca="1">IF(AND('Dosage journalier ML1'!$B$6='suivi tunnel'!A1349,'Dosage journalier ML1'!$B$7='suivi tunnel'!B1349),'Dosage journalier ML1'!$B$38,0)</f>
        <v>0</v>
      </c>
      <c r="J1349" s="11">
        <f ca="1">IF(AND('Dosage journalier ML1'!$B$6='suivi tunnel'!A1349,'Dosage journalier ML1'!$B$7='suivi tunnel'!B1349),'Dosage journalier ML1'!$B$39,0)</f>
        <v>0</v>
      </c>
      <c r="L1349" s="24">
        <f ca="1">IF(AND('Dosage journalier ML1'!$B$6='suivi tunnel'!A1349,'Dosage journalier ML1'!$B$7='suivi tunnel'!B1349),'Dosage journalier ML1'!$B$24,0)</f>
        <v>0</v>
      </c>
      <c r="M1349" s="6">
        <f ca="1">IF(AND('Dosage journalier ML1'!$B$6='suivi tunnel'!A1349,'Dosage journalier ML1'!$B$7='suivi tunnel'!B1349),'Dosage journalier ML1'!$B$46,0)</f>
        <v>0</v>
      </c>
      <c r="N1349" s="104">
        <f ca="1">IF(AND('Dosage journalier ML1'!$B$6='suivi tunnel'!A1349,'Dosage journalier ML1'!$B$7='suivi tunnel'!B1349),'Dosage journalier ML1'!$B$59,0)</f>
        <v>0</v>
      </c>
      <c r="O1349" s="114">
        <f ca="1">IF(AND('Dosage journalier ML1'!$B$6='suivi tunnel'!A1349,'Dosage journalier ML1'!$B$7='suivi tunnel'!B1349),'Dosage journalier ML1'!$B$69,0)</f>
        <v>0</v>
      </c>
      <c r="P1349" s="25">
        <f t="shared" ca="1" si="148"/>
        <v>0</v>
      </c>
      <c r="Q1349" s="25">
        <f t="shared" ca="1" si="149"/>
        <v>0</v>
      </c>
      <c r="R1349" s="26">
        <f ca="1">IF(AND('Dosage journalier ML1'!$B$6='suivi tunnel'!A1349,'Dosage journalier ML1'!$B$7='suivi tunnel'!B1349),'Dosage journalier ML1'!$B$55,0)</f>
        <v>0</v>
      </c>
      <c r="S1349" s="26">
        <f ca="1">IF(AND('Dosage journalier ML1'!$B$6='suivi tunnel'!A1349,'Dosage journalier ML1'!$B$7='suivi tunnel'!B1349),'Dosage journalier ML1'!$B$54,0)</f>
        <v>0</v>
      </c>
      <c r="T1349" s="26">
        <f ca="1">IF(AND('Dosage journalier ML1'!$B$6='suivi tunnel'!A1349,'Dosage journalier ML1'!$B$7='suivi tunnel'!B1349),'Dosage journalier ML1'!$B$75,0)</f>
        <v>0</v>
      </c>
      <c r="U1349" s="121">
        <f t="shared" ca="1" si="147"/>
        <v>0</v>
      </c>
      <c r="V1349" s="38">
        <f ca="1">IF(AND('Dosage journalier ML1'!$B$6='suivi tunnel'!A1349,'Dosage journalier ML1'!$B$7='suivi tunnel'!B1349),'Dosage journalier ML1'!$B$56,0)</f>
        <v>0</v>
      </c>
      <c r="W1349" s="126">
        <f t="shared" ca="1" si="144"/>
        <v>0</v>
      </c>
      <c r="X1349" s="150">
        <f ca="1">IF(AND('Dosage journalier ML1'!$B$6='suivi tunnel'!A1349,'Dosage journalier ML1'!$B$7='suivi tunnel'!B1349),'Dosage journalier ML1'!$C$87,0)</f>
        <v>0</v>
      </c>
      <c r="Y1349" s="40">
        <f ca="1">IF(AND('Dosage journalier ML1'!$B$6='suivi tunnel'!A1349,'Dosage journalier ML1'!$B$7='suivi tunnel'!B1349),'Dosage journalier ML1'!$C$93,0)</f>
        <v>0</v>
      </c>
      <c r="Z1349" s="40">
        <f ca="1">IF(AND('Dosage journalier ML1'!$B$6='suivi tunnel'!A1349,'Dosage journalier ML1'!$B$7='suivi tunnel'!B1349),'Dosage journalier ML1'!$C$100,0)</f>
        <v>0</v>
      </c>
      <c r="AA1349" s="40">
        <f ca="1">IF(AND('Dosage journalier ML1'!$B$6='suivi tunnel'!A1349,'Dosage journalier ML1'!$B$7='suivi tunnel'!B1349),'Dosage journalier ML1'!$C$109,0)</f>
        <v>0</v>
      </c>
      <c r="AB1349" s="41">
        <f ca="1">IF(AND('Dosage journalier ML1'!$B$6='suivi tunnel'!A1349,'Dosage journalier ML1'!$B$7='suivi tunnel'!B1349),'Dosage journalier ML1'!$C$114,0)</f>
        <v>0</v>
      </c>
      <c r="AC1349" s="48">
        <f ca="1">IF(AND('Dosage journalier ML1'!$B$6='suivi tunnel'!A1349,'Dosage journalier ML1'!$B$7='suivi tunnel'!B1349),'Dosage journalier ML1'!$B$120,0)</f>
        <v>0</v>
      </c>
      <c r="AD1349" s="49">
        <f ca="1">IF(AND('Dosage journalier ML1'!$B$6='suivi tunnel'!A1349,'Dosage journalier ML1'!$B$7='suivi tunnel'!B1349),'Dosage journalier ML1'!$B$121,0)</f>
        <v>0</v>
      </c>
      <c r="AE1349" s="49">
        <f ca="1">IF(AND('Dosage journalier ML1'!$B$6='suivi tunnel'!A1349,'Dosage journalier ML1'!$B$7='suivi tunnel'!B1349),'Dosage journalier ML1'!$B$122,0)</f>
        <v>0</v>
      </c>
      <c r="AF1349" s="49">
        <f ca="1">IF(AND('Dosage journalier ML1'!$B$6='suivi tunnel'!A1349,'Dosage journalier ML1'!$B$7='suivi tunnel'!B1349),'Dosage journalier ML1'!$B$139,0)</f>
        <v>0</v>
      </c>
      <c r="AG1349" s="49">
        <f t="shared" ca="1" si="151"/>
        <v>0</v>
      </c>
      <c r="AH1349" s="108">
        <f ca="1">IF(AND('Dosage journalier ML1'!$B$6='suivi tunnel'!A1349,'Dosage journalier ML1'!$B$7='suivi tunnel'!B1349),'Dosage journalier ML1'!$B$153,0)</f>
        <v>0</v>
      </c>
      <c r="AJ1349" s="80">
        <f ca="1">IF(AND('Dosage journalier ML1'!$B$6='suivi tunnel'!A1349,'Dosage journalier ML1'!$B$7='suivi tunnel'!B1349),'Dosage journalier ML1'!$B$156,0)</f>
        <v>0</v>
      </c>
      <c r="AK1349" s="56">
        <f ca="1">IF(AND('Dosage journalier ML1'!$B$6='suivi tunnel'!A1349,'Dosage journalier ML1'!$B$7='suivi tunnel'!B1349),'Dosage journalier ML1'!$B$162,0)</f>
        <v>0</v>
      </c>
      <c r="AL1349" s="111">
        <f ca="1">IF(AND('Dosage journalier ML1'!$B$6='suivi tunnel'!A1349,'Dosage journalier ML1'!$B$7='suivi tunnel'!B1349),'Dosage journalier ML1'!$B$126,0)</f>
        <v>0</v>
      </c>
      <c r="AM1349" s="111">
        <f ca="1">IF(AND('Dosage journalier ML1'!$B$6='suivi tunnel'!A1349,'Dosage journalier ML1'!$B$7='suivi tunnel'!B1349),'Dosage journalier ML1'!$B$127,0)</f>
        <v>0</v>
      </c>
      <c r="AN1349" s="60">
        <f t="shared" ca="1" si="145"/>
        <v>0</v>
      </c>
      <c r="AO1349" s="61">
        <f ca="1">IF(AND('Dosage journalier ML1'!$B$6='suivi tunnel'!A1349,'Dosage journalier ML1'!$B$7='suivi tunnel'!B1349),'Dosage journalier ML1'!$B$134,0)</f>
        <v>0</v>
      </c>
    </row>
    <row r="1350" spans="1:41" x14ac:dyDescent="0.25">
      <c r="A1350" s="154"/>
      <c r="C1350" s="23">
        <f ca="1">IF(AND('Dosage journalier ML1'!$B$6='suivi tunnel'!A1350,'Dosage journalier ML1'!$B$7='suivi tunnel'!B1350),'Dosage journalier ML1'!$B$27,0)</f>
        <v>0</v>
      </c>
      <c r="D1350" s="11">
        <f ca="1">IF(AND('Dosage journalier ML1'!$B$6='suivi tunnel'!A1350,'Dosage journalier ML1'!$B$7='suivi tunnel'!B1350),'Dosage journalier ML1'!$B$29,0)</f>
        <v>0</v>
      </c>
      <c r="F1350" s="11">
        <f t="shared" ca="1" si="150"/>
        <v>0</v>
      </c>
      <c r="G1350" s="11">
        <f ca="1">IF(AND('Dosage journalier ML1'!$B$6='suivi tunnel'!A1350,'Dosage journalier ML1'!$B$7='suivi tunnel'!B1350),'Dosage journalier ML1'!$B$23,0)</f>
        <v>0</v>
      </c>
      <c r="H1350" s="11">
        <f ca="1">IF(AND('Dosage journalier ML1'!$B$6='suivi tunnel'!A1350,'Dosage journalier ML1'!$B$7='suivi tunnel'!B1350),'Dosage journalier ML1'!$B$22,0)</f>
        <v>0</v>
      </c>
      <c r="I1350" s="11">
        <f ca="1">IF(AND('Dosage journalier ML1'!$B$6='suivi tunnel'!A1350,'Dosage journalier ML1'!$B$7='suivi tunnel'!B1350),'Dosage journalier ML1'!$B$38,0)</f>
        <v>0</v>
      </c>
      <c r="J1350" s="11">
        <f ca="1">IF(AND('Dosage journalier ML1'!$B$6='suivi tunnel'!A1350,'Dosage journalier ML1'!$B$7='suivi tunnel'!B1350),'Dosage journalier ML1'!$B$39,0)</f>
        <v>0</v>
      </c>
      <c r="L1350" s="24">
        <f ca="1">IF(AND('Dosage journalier ML1'!$B$6='suivi tunnel'!A1350,'Dosage journalier ML1'!$B$7='suivi tunnel'!B1350),'Dosage journalier ML1'!$B$24,0)</f>
        <v>0</v>
      </c>
      <c r="M1350" s="6">
        <f ca="1">IF(AND('Dosage journalier ML1'!$B$6='suivi tunnel'!A1350,'Dosage journalier ML1'!$B$7='suivi tunnel'!B1350),'Dosage journalier ML1'!$B$46,0)</f>
        <v>0</v>
      </c>
      <c r="N1350" s="104">
        <f ca="1">IF(AND('Dosage journalier ML1'!$B$6='suivi tunnel'!A1350,'Dosage journalier ML1'!$B$7='suivi tunnel'!B1350),'Dosage journalier ML1'!$B$59,0)</f>
        <v>0</v>
      </c>
      <c r="O1350" s="114">
        <f ca="1">IF(AND('Dosage journalier ML1'!$B$6='suivi tunnel'!A1350,'Dosage journalier ML1'!$B$7='suivi tunnel'!B1350),'Dosage journalier ML1'!$B$69,0)</f>
        <v>0</v>
      </c>
      <c r="P1350" s="25">
        <f t="shared" ca="1" si="148"/>
        <v>0</v>
      </c>
      <c r="Q1350" s="25">
        <f t="shared" ca="1" si="149"/>
        <v>0</v>
      </c>
      <c r="R1350" s="26">
        <f ca="1">IF(AND('Dosage journalier ML1'!$B$6='suivi tunnel'!A1350,'Dosage journalier ML1'!$B$7='suivi tunnel'!B1350),'Dosage journalier ML1'!$B$55,0)</f>
        <v>0</v>
      </c>
      <c r="S1350" s="26">
        <f ca="1">IF(AND('Dosage journalier ML1'!$B$6='suivi tunnel'!A1350,'Dosage journalier ML1'!$B$7='suivi tunnel'!B1350),'Dosage journalier ML1'!$B$54,0)</f>
        <v>0</v>
      </c>
      <c r="T1350" s="26">
        <f ca="1">IF(AND('Dosage journalier ML1'!$B$6='suivi tunnel'!A1350,'Dosage journalier ML1'!$B$7='suivi tunnel'!B1350),'Dosage journalier ML1'!$B$75,0)</f>
        <v>0</v>
      </c>
      <c r="U1350" s="121">
        <f t="shared" ca="1" si="147"/>
        <v>0</v>
      </c>
      <c r="V1350" s="38">
        <f ca="1">IF(AND('Dosage journalier ML1'!$B$6='suivi tunnel'!A1350,'Dosage journalier ML1'!$B$7='suivi tunnel'!B1350),'Dosage journalier ML1'!$B$56,0)</f>
        <v>0</v>
      </c>
      <c r="W1350" s="126">
        <f t="shared" ca="1" si="144"/>
        <v>0</v>
      </c>
      <c r="X1350" s="150">
        <f ca="1">IF(AND('Dosage journalier ML1'!$B$6='suivi tunnel'!A1350,'Dosage journalier ML1'!$B$7='suivi tunnel'!B1350),'Dosage journalier ML1'!$C$87,0)</f>
        <v>0</v>
      </c>
      <c r="Y1350" s="40">
        <f ca="1">IF(AND('Dosage journalier ML1'!$B$6='suivi tunnel'!A1350,'Dosage journalier ML1'!$B$7='suivi tunnel'!B1350),'Dosage journalier ML1'!$C$93,0)</f>
        <v>0</v>
      </c>
      <c r="Z1350" s="40">
        <f ca="1">IF(AND('Dosage journalier ML1'!$B$6='suivi tunnel'!A1350,'Dosage journalier ML1'!$B$7='suivi tunnel'!B1350),'Dosage journalier ML1'!$C$100,0)</f>
        <v>0</v>
      </c>
      <c r="AA1350" s="40">
        <f ca="1">IF(AND('Dosage journalier ML1'!$B$6='suivi tunnel'!A1350,'Dosage journalier ML1'!$B$7='suivi tunnel'!B1350),'Dosage journalier ML1'!$C$109,0)</f>
        <v>0</v>
      </c>
      <c r="AB1350" s="41">
        <f ca="1">IF(AND('Dosage journalier ML1'!$B$6='suivi tunnel'!A1350,'Dosage journalier ML1'!$B$7='suivi tunnel'!B1350),'Dosage journalier ML1'!$C$114,0)</f>
        <v>0</v>
      </c>
      <c r="AC1350" s="48">
        <f ca="1">IF(AND('Dosage journalier ML1'!$B$6='suivi tunnel'!A1350,'Dosage journalier ML1'!$B$7='suivi tunnel'!B1350),'Dosage journalier ML1'!$B$120,0)</f>
        <v>0</v>
      </c>
      <c r="AD1350" s="49">
        <f ca="1">IF(AND('Dosage journalier ML1'!$B$6='suivi tunnel'!A1350,'Dosage journalier ML1'!$B$7='suivi tunnel'!B1350),'Dosage journalier ML1'!$B$121,0)</f>
        <v>0</v>
      </c>
      <c r="AE1350" s="49">
        <f ca="1">IF(AND('Dosage journalier ML1'!$B$6='suivi tunnel'!A1350,'Dosage journalier ML1'!$B$7='suivi tunnel'!B1350),'Dosage journalier ML1'!$B$122,0)</f>
        <v>0</v>
      </c>
      <c r="AF1350" s="49">
        <f ca="1">IF(AND('Dosage journalier ML1'!$B$6='suivi tunnel'!A1350,'Dosage journalier ML1'!$B$7='suivi tunnel'!B1350),'Dosage journalier ML1'!$B$139,0)</f>
        <v>0</v>
      </c>
      <c r="AG1350" s="49">
        <f t="shared" ca="1" si="151"/>
        <v>0</v>
      </c>
      <c r="AH1350" s="108">
        <f ca="1">IF(AND('Dosage journalier ML1'!$B$6='suivi tunnel'!A1350,'Dosage journalier ML1'!$B$7='suivi tunnel'!B1350),'Dosage journalier ML1'!$B$153,0)</f>
        <v>0</v>
      </c>
      <c r="AJ1350" s="80">
        <f ca="1">IF(AND('Dosage journalier ML1'!$B$6='suivi tunnel'!A1350,'Dosage journalier ML1'!$B$7='suivi tunnel'!B1350),'Dosage journalier ML1'!$B$156,0)</f>
        <v>0</v>
      </c>
      <c r="AK1350" s="56">
        <f ca="1">IF(AND('Dosage journalier ML1'!$B$6='suivi tunnel'!A1350,'Dosage journalier ML1'!$B$7='suivi tunnel'!B1350),'Dosage journalier ML1'!$B$162,0)</f>
        <v>0</v>
      </c>
      <c r="AL1350" s="111">
        <f ca="1">IF(AND('Dosage journalier ML1'!$B$6='suivi tunnel'!A1350,'Dosage journalier ML1'!$B$7='suivi tunnel'!B1350),'Dosage journalier ML1'!$B$126,0)</f>
        <v>0</v>
      </c>
      <c r="AM1350" s="111">
        <f ca="1">IF(AND('Dosage journalier ML1'!$B$6='suivi tunnel'!A1350,'Dosage journalier ML1'!$B$7='suivi tunnel'!B1350),'Dosage journalier ML1'!$B$127,0)</f>
        <v>0</v>
      </c>
      <c r="AN1350" s="60">
        <f t="shared" ca="1" si="145"/>
        <v>0</v>
      </c>
      <c r="AO1350" s="61">
        <f ca="1">IF(AND('Dosage journalier ML1'!$B$6='suivi tunnel'!A1350,'Dosage journalier ML1'!$B$7='suivi tunnel'!B1350),'Dosage journalier ML1'!$B$134,0)</f>
        <v>0</v>
      </c>
    </row>
    <row r="1351" spans="1:41" x14ac:dyDescent="0.25">
      <c r="A1351" s="154"/>
      <c r="C1351" s="23">
        <f ca="1">IF(AND('Dosage journalier ML1'!$B$6='suivi tunnel'!A1351,'Dosage journalier ML1'!$B$7='suivi tunnel'!B1351),'Dosage journalier ML1'!$B$27,0)</f>
        <v>0</v>
      </c>
      <c r="D1351" s="11">
        <f ca="1">IF(AND('Dosage journalier ML1'!$B$6='suivi tunnel'!A1351,'Dosage journalier ML1'!$B$7='suivi tunnel'!B1351),'Dosage journalier ML1'!$B$29,0)</f>
        <v>0</v>
      </c>
      <c r="F1351" s="11">
        <f t="shared" ca="1" si="150"/>
        <v>0</v>
      </c>
      <c r="G1351" s="11">
        <f ca="1">IF(AND('Dosage journalier ML1'!$B$6='suivi tunnel'!A1351,'Dosage journalier ML1'!$B$7='suivi tunnel'!B1351),'Dosage journalier ML1'!$B$23,0)</f>
        <v>0</v>
      </c>
      <c r="H1351" s="11">
        <f ca="1">IF(AND('Dosage journalier ML1'!$B$6='suivi tunnel'!A1351,'Dosage journalier ML1'!$B$7='suivi tunnel'!B1351),'Dosage journalier ML1'!$B$22,0)</f>
        <v>0</v>
      </c>
      <c r="I1351" s="11">
        <f ca="1">IF(AND('Dosage journalier ML1'!$B$6='suivi tunnel'!A1351,'Dosage journalier ML1'!$B$7='suivi tunnel'!B1351),'Dosage journalier ML1'!$B$38,0)</f>
        <v>0</v>
      </c>
      <c r="J1351" s="11">
        <f ca="1">IF(AND('Dosage journalier ML1'!$B$6='suivi tunnel'!A1351,'Dosage journalier ML1'!$B$7='suivi tunnel'!B1351),'Dosage journalier ML1'!$B$39,0)</f>
        <v>0</v>
      </c>
      <c r="L1351" s="24">
        <f ca="1">IF(AND('Dosage journalier ML1'!$B$6='suivi tunnel'!A1351,'Dosage journalier ML1'!$B$7='suivi tunnel'!B1351),'Dosage journalier ML1'!$B$24,0)</f>
        <v>0</v>
      </c>
      <c r="M1351" s="6">
        <f ca="1">IF(AND('Dosage journalier ML1'!$B$6='suivi tunnel'!A1351,'Dosage journalier ML1'!$B$7='suivi tunnel'!B1351),'Dosage journalier ML1'!$B$46,0)</f>
        <v>0</v>
      </c>
      <c r="N1351" s="104">
        <f ca="1">IF(AND('Dosage journalier ML1'!$B$6='suivi tunnel'!A1351,'Dosage journalier ML1'!$B$7='suivi tunnel'!B1351),'Dosage journalier ML1'!$B$59,0)</f>
        <v>0</v>
      </c>
      <c r="O1351" s="114">
        <f ca="1">IF(AND('Dosage journalier ML1'!$B$6='suivi tunnel'!A1351,'Dosage journalier ML1'!$B$7='suivi tunnel'!B1351),'Dosage journalier ML1'!$B$69,0)</f>
        <v>0</v>
      </c>
      <c r="P1351" s="25">
        <f t="shared" ca="1" si="148"/>
        <v>0</v>
      </c>
      <c r="Q1351" s="25">
        <f t="shared" ca="1" si="149"/>
        <v>0</v>
      </c>
      <c r="R1351" s="26">
        <f ca="1">IF(AND('Dosage journalier ML1'!$B$6='suivi tunnel'!A1351,'Dosage journalier ML1'!$B$7='suivi tunnel'!B1351),'Dosage journalier ML1'!$B$55,0)</f>
        <v>0</v>
      </c>
      <c r="S1351" s="26">
        <f ca="1">IF(AND('Dosage journalier ML1'!$B$6='suivi tunnel'!A1351,'Dosage journalier ML1'!$B$7='suivi tunnel'!B1351),'Dosage journalier ML1'!$B$54,0)</f>
        <v>0</v>
      </c>
      <c r="T1351" s="26">
        <f ca="1">IF(AND('Dosage journalier ML1'!$B$6='suivi tunnel'!A1351,'Dosage journalier ML1'!$B$7='suivi tunnel'!B1351),'Dosage journalier ML1'!$B$75,0)</f>
        <v>0</v>
      </c>
      <c r="U1351" s="121">
        <f t="shared" ca="1" si="147"/>
        <v>0</v>
      </c>
      <c r="V1351" s="38">
        <f ca="1">IF(AND('Dosage journalier ML1'!$B$6='suivi tunnel'!A1351,'Dosage journalier ML1'!$B$7='suivi tunnel'!B1351),'Dosage journalier ML1'!$B$56,0)</f>
        <v>0</v>
      </c>
      <c r="W1351" s="126">
        <f t="shared" ca="1" si="144"/>
        <v>0</v>
      </c>
      <c r="X1351" s="150">
        <f ca="1">IF(AND('Dosage journalier ML1'!$B$6='suivi tunnel'!A1351,'Dosage journalier ML1'!$B$7='suivi tunnel'!B1351),'Dosage journalier ML1'!$C$87,0)</f>
        <v>0</v>
      </c>
      <c r="Y1351" s="40">
        <f ca="1">IF(AND('Dosage journalier ML1'!$B$6='suivi tunnel'!A1351,'Dosage journalier ML1'!$B$7='suivi tunnel'!B1351),'Dosage journalier ML1'!$C$93,0)</f>
        <v>0</v>
      </c>
      <c r="Z1351" s="40">
        <f ca="1">IF(AND('Dosage journalier ML1'!$B$6='suivi tunnel'!A1351,'Dosage journalier ML1'!$B$7='suivi tunnel'!B1351),'Dosage journalier ML1'!$C$100,0)</f>
        <v>0</v>
      </c>
      <c r="AA1351" s="40">
        <f ca="1">IF(AND('Dosage journalier ML1'!$B$6='suivi tunnel'!A1351,'Dosage journalier ML1'!$B$7='suivi tunnel'!B1351),'Dosage journalier ML1'!$C$109,0)</f>
        <v>0</v>
      </c>
      <c r="AB1351" s="41">
        <f ca="1">IF(AND('Dosage journalier ML1'!$B$6='suivi tunnel'!A1351,'Dosage journalier ML1'!$B$7='suivi tunnel'!B1351),'Dosage journalier ML1'!$C$114,0)</f>
        <v>0</v>
      </c>
      <c r="AC1351" s="48">
        <f ca="1">IF(AND('Dosage journalier ML1'!$B$6='suivi tunnel'!A1351,'Dosage journalier ML1'!$B$7='suivi tunnel'!B1351),'Dosage journalier ML1'!$B$120,0)</f>
        <v>0</v>
      </c>
      <c r="AD1351" s="49">
        <f ca="1">IF(AND('Dosage journalier ML1'!$B$6='suivi tunnel'!A1351,'Dosage journalier ML1'!$B$7='suivi tunnel'!B1351),'Dosage journalier ML1'!$B$121,0)</f>
        <v>0</v>
      </c>
      <c r="AE1351" s="49">
        <f ca="1">IF(AND('Dosage journalier ML1'!$B$6='suivi tunnel'!A1351,'Dosage journalier ML1'!$B$7='suivi tunnel'!B1351),'Dosage journalier ML1'!$B$122,0)</f>
        <v>0</v>
      </c>
      <c r="AF1351" s="49">
        <f ca="1">IF(AND('Dosage journalier ML1'!$B$6='suivi tunnel'!A1351,'Dosage journalier ML1'!$B$7='suivi tunnel'!B1351),'Dosage journalier ML1'!$B$139,0)</f>
        <v>0</v>
      </c>
      <c r="AG1351" s="49">
        <f t="shared" ca="1" si="151"/>
        <v>0</v>
      </c>
      <c r="AH1351" s="108">
        <f ca="1">IF(AND('Dosage journalier ML1'!$B$6='suivi tunnel'!A1351,'Dosage journalier ML1'!$B$7='suivi tunnel'!B1351),'Dosage journalier ML1'!$B$153,0)</f>
        <v>0</v>
      </c>
      <c r="AJ1351" s="80">
        <f ca="1">IF(AND('Dosage journalier ML1'!$B$6='suivi tunnel'!A1351,'Dosage journalier ML1'!$B$7='suivi tunnel'!B1351),'Dosage journalier ML1'!$B$156,0)</f>
        <v>0</v>
      </c>
      <c r="AK1351" s="56">
        <f ca="1">IF(AND('Dosage journalier ML1'!$B$6='suivi tunnel'!A1351,'Dosage journalier ML1'!$B$7='suivi tunnel'!B1351),'Dosage journalier ML1'!$B$162,0)</f>
        <v>0</v>
      </c>
      <c r="AL1351" s="111">
        <f ca="1">IF(AND('Dosage journalier ML1'!$B$6='suivi tunnel'!A1351,'Dosage journalier ML1'!$B$7='suivi tunnel'!B1351),'Dosage journalier ML1'!$B$126,0)</f>
        <v>0</v>
      </c>
      <c r="AM1351" s="111">
        <f ca="1">IF(AND('Dosage journalier ML1'!$B$6='suivi tunnel'!A1351,'Dosage journalier ML1'!$B$7='suivi tunnel'!B1351),'Dosage journalier ML1'!$B$127,0)</f>
        <v>0</v>
      </c>
      <c r="AN1351" s="60">
        <f t="shared" ca="1" si="145"/>
        <v>0</v>
      </c>
      <c r="AO1351" s="61">
        <f ca="1">IF(AND('Dosage journalier ML1'!$B$6='suivi tunnel'!A1351,'Dosage journalier ML1'!$B$7='suivi tunnel'!B1351),'Dosage journalier ML1'!$B$134,0)</f>
        <v>0</v>
      </c>
    </row>
    <row r="1352" spans="1:41" x14ac:dyDescent="0.25">
      <c r="A1352" s="154"/>
      <c r="C1352" s="23">
        <f ca="1">IF(AND('Dosage journalier ML1'!$B$6='suivi tunnel'!A1352,'Dosage journalier ML1'!$B$7='suivi tunnel'!B1352),'Dosage journalier ML1'!$B$27,0)</f>
        <v>0</v>
      </c>
      <c r="D1352" s="11">
        <f ca="1">IF(AND('Dosage journalier ML1'!$B$6='suivi tunnel'!A1352,'Dosage journalier ML1'!$B$7='suivi tunnel'!B1352),'Dosage journalier ML1'!$B$29,0)</f>
        <v>0</v>
      </c>
      <c r="F1352" s="11">
        <f t="shared" ca="1" si="150"/>
        <v>0</v>
      </c>
      <c r="G1352" s="11">
        <f ca="1">IF(AND('Dosage journalier ML1'!$B$6='suivi tunnel'!A1352,'Dosage journalier ML1'!$B$7='suivi tunnel'!B1352),'Dosage journalier ML1'!$B$23,0)</f>
        <v>0</v>
      </c>
      <c r="H1352" s="11">
        <f ca="1">IF(AND('Dosage journalier ML1'!$B$6='suivi tunnel'!A1352,'Dosage journalier ML1'!$B$7='suivi tunnel'!B1352),'Dosage journalier ML1'!$B$22,0)</f>
        <v>0</v>
      </c>
      <c r="I1352" s="11">
        <f ca="1">IF(AND('Dosage journalier ML1'!$B$6='suivi tunnel'!A1352,'Dosage journalier ML1'!$B$7='suivi tunnel'!B1352),'Dosage journalier ML1'!$B$38,0)</f>
        <v>0</v>
      </c>
      <c r="J1352" s="11">
        <f ca="1">IF(AND('Dosage journalier ML1'!$B$6='suivi tunnel'!A1352,'Dosage journalier ML1'!$B$7='suivi tunnel'!B1352),'Dosage journalier ML1'!$B$39,0)</f>
        <v>0</v>
      </c>
      <c r="L1352" s="24">
        <f ca="1">IF(AND('Dosage journalier ML1'!$B$6='suivi tunnel'!A1352,'Dosage journalier ML1'!$B$7='suivi tunnel'!B1352),'Dosage journalier ML1'!$B$24,0)</f>
        <v>0</v>
      </c>
      <c r="M1352" s="6">
        <f ca="1">IF(AND('Dosage journalier ML1'!$B$6='suivi tunnel'!A1352,'Dosage journalier ML1'!$B$7='suivi tunnel'!B1352),'Dosage journalier ML1'!$B$46,0)</f>
        <v>0</v>
      </c>
      <c r="N1352" s="104">
        <f ca="1">IF(AND('Dosage journalier ML1'!$B$6='suivi tunnel'!A1352,'Dosage journalier ML1'!$B$7='suivi tunnel'!B1352),'Dosage journalier ML1'!$B$59,0)</f>
        <v>0</v>
      </c>
      <c r="O1352" s="114">
        <f ca="1">IF(AND('Dosage journalier ML1'!$B$6='suivi tunnel'!A1352,'Dosage journalier ML1'!$B$7='suivi tunnel'!B1352),'Dosage journalier ML1'!$B$69,0)</f>
        <v>0</v>
      </c>
      <c r="P1352" s="25">
        <f t="shared" ca="1" si="148"/>
        <v>0</v>
      </c>
      <c r="Q1352" s="25">
        <f t="shared" ca="1" si="149"/>
        <v>0</v>
      </c>
      <c r="R1352" s="26">
        <f ca="1">IF(AND('Dosage journalier ML1'!$B$6='suivi tunnel'!A1352,'Dosage journalier ML1'!$B$7='suivi tunnel'!B1352),'Dosage journalier ML1'!$B$55,0)</f>
        <v>0</v>
      </c>
      <c r="S1352" s="26">
        <f ca="1">IF(AND('Dosage journalier ML1'!$B$6='suivi tunnel'!A1352,'Dosage journalier ML1'!$B$7='suivi tunnel'!B1352),'Dosage journalier ML1'!$B$54,0)</f>
        <v>0</v>
      </c>
      <c r="T1352" s="26">
        <f ca="1">IF(AND('Dosage journalier ML1'!$B$6='suivi tunnel'!A1352,'Dosage journalier ML1'!$B$7='suivi tunnel'!B1352),'Dosage journalier ML1'!$B$75,0)</f>
        <v>0</v>
      </c>
      <c r="U1352" s="121">
        <f t="shared" ca="1" si="147"/>
        <v>0</v>
      </c>
      <c r="V1352" s="38">
        <f ca="1">IF(AND('Dosage journalier ML1'!$B$6='suivi tunnel'!A1352,'Dosage journalier ML1'!$B$7='suivi tunnel'!B1352),'Dosage journalier ML1'!$B$56,0)</f>
        <v>0</v>
      </c>
      <c r="W1352" s="126">
        <f t="shared" ca="1" si="144"/>
        <v>0</v>
      </c>
      <c r="X1352" s="150">
        <f ca="1">IF(AND('Dosage journalier ML1'!$B$6='suivi tunnel'!A1352,'Dosage journalier ML1'!$B$7='suivi tunnel'!B1352),'Dosage journalier ML1'!$C$87,0)</f>
        <v>0</v>
      </c>
      <c r="Y1352" s="40">
        <f ca="1">IF(AND('Dosage journalier ML1'!$B$6='suivi tunnel'!A1352,'Dosage journalier ML1'!$B$7='suivi tunnel'!B1352),'Dosage journalier ML1'!$C$93,0)</f>
        <v>0</v>
      </c>
      <c r="Z1352" s="40">
        <f ca="1">IF(AND('Dosage journalier ML1'!$B$6='suivi tunnel'!A1352,'Dosage journalier ML1'!$B$7='suivi tunnel'!B1352),'Dosage journalier ML1'!$C$100,0)</f>
        <v>0</v>
      </c>
      <c r="AA1352" s="40">
        <f ca="1">IF(AND('Dosage journalier ML1'!$B$6='suivi tunnel'!A1352,'Dosage journalier ML1'!$B$7='suivi tunnel'!B1352),'Dosage journalier ML1'!$C$109,0)</f>
        <v>0</v>
      </c>
      <c r="AB1352" s="41">
        <f ca="1">IF(AND('Dosage journalier ML1'!$B$6='suivi tunnel'!A1352,'Dosage journalier ML1'!$B$7='suivi tunnel'!B1352),'Dosage journalier ML1'!$C$114,0)</f>
        <v>0</v>
      </c>
      <c r="AC1352" s="48">
        <f ca="1">IF(AND('Dosage journalier ML1'!$B$6='suivi tunnel'!A1352,'Dosage journalier ML1'!$B$7='suivi tunnel'!B1352),'Dosage journalier ML1'!$B$120,0)</f>
        <v>0</v>
      </c>
      <c r="AD1352" s="49">
        <f ca="1">IF(AND('Dosage journalier ML1'!$B$6='suivi tunnel'!A1352,'Dosage journalier ML1'!$B$7='suivi tunnel'!B1352),'Dosage journalier ML1'!$B$121,0)</f>
        <v>0</v>
      </c>
      <c r="AE1352" s="49">
        <f ca="1">IF(AND('Dosage journalier ML1'!$B$6='suivi tunnel'!A1352,'Dosage journalier ML1'!$B$7='suivi tunnel'!B1352),'Dosage journalier ML1'!$B$122,0)</f>
        <v>0</v>
      </c>
      <c r="AF1352" s="49">
        <f ca="1">IF(AND('Dosage journalier ML1'!$B$6='suivi tunnel'!A1352,'Dosage journalier ML1'!$B$7='suivi tunnel'!B1352),'Dosage journalier ML1'!$B$139,0)</f>
        <v>0</v>
      </c>
      <c r="AG1352" s="49">
        <f t="shared" ca="1" si="151"/>
        <v>0</v>
      </c>
      <c r="AH1352" s="108">
        <f ca="1">IF(AND('Dosage journalier ML1'!$B$6='suivi tunnel'!A1352,'Dosage journalier ML1'!$B$7='suivi tunnel'!B1352),'Dosage journalier ML1'!$B$153,0)</f>
        <v>0</v>
      </c>
      <c r="AJ1352" s="80">
        <f ca="1">IF(AND('Dosage journalier ML1'!$B$6='suivi tunnel'!A1352,'Dosage journalier ML1'!$B$7='suivi tunnel'!B1352),'Dosage journalier ML1'!$B$156,0)</f>
        <v>0</v>
      </c>
      <c r="AK1352" s="56">
        <f ca="1">IF(AND('Dosage journalier ML1'!$B$6='suivi tunnel'!A1352,'Dosage journalier ML1'!$B$7='suivi tunnel'!B1352),'Dosage journalier ML1'!$B$162,0)</f>
        <v>0</v>
      </c>
      <c r="AL1352" s="111">
        <f ca="1">IF(AND('Dosage journalier ML1'!$B$6='suivi tunnel'!A1352,'Dosage journalier ML1'!$B$7='suivi tunnel'!B1352),'Dosage journalier ML1'!$B$126,0)</f>
        <v>0</v>
      </c>
      <c r="AM1352" s="111">
        <f ca="1">IF(AND('Dosage journalier ML1'!$B$6='suivi tunnel'!A1352,'Dosage journalier ML1'!$B$7='suivi tunnel'!B1352),'Dosage journalier ML1'!$B$127,0)</f>
        <v>0</v>
      </c>
      <c r="AN1352" s="60">
        <f t="shared" ca="1" si="145"/>
        <v>0</v>
      </c>
      <c r="AO1352" s="61">
        <f ca="1">IF(AND('Dosage journalier ML1'!$B$6='suivi tunnel'!A1352,'Dosage journalier ML1'!$B$7='suivi tunnel'!B1352),'Dosage journalier ML1'!$B$134,0)</f>
        <v>0</v>
      </c>
    </row>
    <row r="1353" spans="1:41" x14ac:dyDescent="0.25">
      <c r="A1353" s="154"/>
      <c r="C1353" s="23">
        <f ca="1">IF(AND('Dosage journalier ML1'!$B$6='suivi tunnel'!A1353,'Dosage journalier ML1'!$B$7='suivi tunnel'!B1353),'Dosage journalier ML1'!$B$27,0)</f>
        <v>0</v>
      </c>
      <c r="D1353" s="11">
        <f ca="1">IF(AND('Dosage journalier ML1'!$B$6='suivi tunnel'!A1353,'Dosage journalier ML1'!$B$7='suivi tunnel'!B1353),'Dosage journalier ML1'!$B$29,0)</f>
        <v>0</v>
      </c>
      <c r="F1353" s="11">
        <f t="shared" ca="1" si="150"/>
        <v>0</v>
      </c>
      <c r="G1353" s="11">
        <f ca="1">IF(AND('Dosage journalier ML1'!$B$6='suivi tunnel'!A1353,'Dosage journalier ML1'!$B$7='suivi tunnel'!B1353),'Dosage journalier ML1'!$B$23,0)</f>
        <v>0</v>
      </c>
      <c r="H1353" s="11">
        <f ca="1">IF(AND('Dosage journalier ML1'!$B$6='suivi tunnel'!A1353,'Dosage journalier ML1'!$B$7='suivi tunnel'!B1353),'Dosage journalier ML1'!$B$22,0)</f>
        <v>0</v>
      </c>
      <c r="I1353" s="11">
        <f ca="1">IF(AND('Dosage journalier ML1'!$B$6='suivi tunnel'!A1353,'Dosage journalier ML1'!$B$7='suivi tunnel'!B1353),'Dosage journalier ML1'!$B$38,0)</f>
        <v>0</v>
      </c>
      <c r="J1353" s="11">
        <f ca="1">IF(AND('Dosage journalier ML1'!$B$6='suivi tunnel'!A1353,'Dosage journalier ML1'!$B$7='suivi tunnel'!B1353),'Dosage journalier ML1'!$B$39,0)</f>
        <v>0</v>
      </c>
      <c r="L1353" s="24">
        <f ca="1">IF(AND('Dosage journalier ML1'!$B$6='suivi tunnel'!A1353,'Dosage journalier ML1'!$B$7='suivi tunnel'!B1353),'Dosage journalier ML1'!$B$24,0)</f>
        <v>0</v>
      </c>
      <c r="M1353" s="6">
        <f ca="1">IF(AND('Dosage journalier ML1'!$B$6='suivi tunnel'!A1353,'Dosage journalier ML1'!$B$7='suivi tunnel'!B1353),'Dosage journalier ML1'!$B$46,0)</f>
        <v>0</v>
      </c>
      <c r="N1353" s="104">
        <f ca="1">IF(AND('Dosage journalier ML1'!$B$6='suivi tunnel'!A1353,'Dosage journalier ML1'!$B$7='suivi tunnel'!B1353),'Dosage journalier ML1'!$B$59,0)</f>
        <v>0</v>
      </c>
      <c r="O1353" s="114">
        <f ca="1">IF(AND('Dosage journalier ML1'!$B$6='suivi tunnel'!A1353,'Dosage journalier ML1'!$B$7='suivi tunnel'!B1353),'Dosage journalier ML1'!$B$69,0)</f>
        <v>0</v>
      </c>
      <c r="P1353" s="25">
        <f t="shared" ca="1" si="148"/>
        <v>0</v>
      </c>
      <c r="Q1353" s="25">
        <f t="shared" ca="1" si="149"/>
        <v>0</v>
      </c>
      <c r="R1353" s="26">
        <f ca="1">IF(AND('Dosage journalier ML1'!$B$6='suivi tunnel'!A1353,'Dosage journalier ML1'!$B$7='suivi tunnel'!B1353),'Dosage journalier ML1'!$B$55,0)</f>
        <v>0</v>
      </c>
      <c r="S1353" s="26">
        <f ca="1">IF(AND('Dosage journalier ML1'!$B$6='suivi tunnel'!A1353,'Dosage journalier ML1'!$B$7='suivi tunnel'!B1353),'Dosage journalier ML1'!$B$54,0)</f>
        <v>0</v>
      </c>
      <c r="T1353" s="26">
        <f ca="1">IF(AND('Dosage journalier ML1'!$B$6='suivi tunnel'!A1353,'Dosage journalier ML1'!$B$7='suivi tunnel'!B1353),'Dosage journalier ML1'!$B$75,0)</f>
        <v>0</v>
      </c>
      <c r="U1353" s="121">
        <f t="shared" ca="1" si="147"/>
        <v>0</v>
      </c>
      <c r="V1353" s="38">
        <f ca="1">IF(AND('Dosage journalier ML1'!$B$6='suivi tunnel'!A1353,'Dosage journalier ML1'!$B$7='suivi tunnel'!B1353),'Dosage journalier ML1'!$B$56,0)</f>
        <v>0</v>
      </c>
      <c r="W1353" s="126">
        <f t="shared" ca="1" si="144"/>
        <v>0</v>
      </c>
      <c r="X1353" s="150">
        <f ca="1">IF(AND('Dosage journalier ML1'!$B$6='suivi tunnel'!A1353,'Dosage journalier ML1'!$B$7='suivi tunnel'!B1353),'Dosage journalier ML1'!$C$87,0)</f>
        <v>0</v>
      </c>
      <c r="Y1353" s="40">
        <f ca="1">IF(AND('Dosage journalier ML1'!$B$6='suivi tunnel'!A1353,'Dosage journalier ML1'!$B$7='suivi tunnel'!B1353),'Dosage journalier ML1'!$C$93,0)</f>
        <v>0</v>
      </c>
      <c r="Z1353" s="40">
        <f ca="1">IF(AND('Dosage journalier ML1'!$B$6='suivi tunnel'!A1353,'Dosage journalier ML1'!$B$7='suivi tunnel'!B1353),'Dosage journalier ML1'!$C$100,0)</f>
        <v>0</v>
      </c>
      <c r="AA1353" s="40">
        <f ca="1">IF(AND('Dosage journalier ML1'!$B$6='suivi tunnel'!A1353,'Dosage journalier ML1'!$B$7='suivi tunnel'!B1353),'Dosage journalier ML1'!$C$109,0)</f>
        <v>0</v>
      </c>
      <c r="AB1353" s="41">
        <f ca="1">IF(AND('Dosage journalier ML1'!$B$6='suivi tunnel'!A1353,'Dosage journalier ML1'!$B$7='suivi tunnel'!B1353),'Dosage journalier ML1'!$C$114,0)</f>
        <v>0</v>
      </c>
      <c r="AC1353" s="48">
        <f ca="1">IF(AND('Dosage journalier ML1'!$B$6='suivi tunnel'!A1353,'Dosage journalier ML1'!$B$7='suivi tunnel'!B1353),'Dosage journalier ML1'!$B$120,0)</f>
        <v>0</v>
      </c>
      <c r="AD1353" s="49">
        <f ca="1">IF(AND('Dosage journalier ML1'!$B$6='suivi tunnel'!A1353,'Dosage journalier ML1'!$B$7='suivi tunnel'!B1353),'Dosage journalier ML1'!$B$121,0)</f>
        <v>0</v>
      </c>
      <c r="AE1353" s="49">
        <f ca="1">IF(AND('Dosage journalier ML1'!$B$6='suivi tunnel'!A1353,'Dosage journalier ML1'!$B$7='suivi tunnel'!B1353),'Dosage journalier ML1'!$B$122,0)</f>
        <v>0</v>
      </c>
      <c r="AF1353" s="49">
        <f ca="1">IF(AND('Dosage journalier ML1'!$B$6='suivi tunnel'!A1353,'Dosage journalier ML1'!$B$7='suivi tunnel'!B1353),'Dosage journalier ML1'!$B$139,0)</f>
        <v>0</v>
      </c>
      <c r="AG1353" s="49">
        <f t="shared" ca="1" si="151"/>
        <v>0</v>
      </c>
      <c r="AH1353" s="108">
        <f ca="1">IF(AND('Dosage journalier ML1'!$B$6='suivi tunnel'!A1353,'Dosage journalier ML1'!$B$7='suivi tunnel'!B1353),'Dosage journalier ML1'!$B$153,0)</f>
        <v>0</v>
      </c>
      <c r="AJ1353" s="80">
        <f ca="1">IF(AND('Dosage journalier ML1'!$B$6='suivi tunnel'!A1353,'Dosage journalier ML1'!$B$7='suivi tunnel'!B1353),'Dosage journalier ML1'!$B$156,0)</f>
        <v>0</v>
      </c>
      <c r="AK1353" s="56">
        <f ca="1">IF(AND('Dosage journalier ML1'!$B$6='suivi tunnel'!A1353,'Dosage journalier ML1'!$B$7='suivi tunnel'!B1353),'Dosage journalier ML1'!$B$162,0)</f>
        <v>0</v>
      </c>
      <c r="AL1353" s="111">
        <f ca="1">IF(AND('Dosage journalier ML1'!$B$6='suivi tunnel'!A1353,'Dosage journalier ML1'!$B$7='suivi tunnel'!B1353),'Dosage journalier ML1'!$B$126,0)</f>
        <v>0</v>
      </c>
      <c r="AM1353" s="111">
        <f ca="1">IF(AND('Dosage journalier ML1'!$B$6='suivi tunnel'!A1353,'Dosage journalier ML1'!$B$7='suivi tunnel'!B1353),'Dosage journalier ML1'!$B$127,0)</f>
        <v>0</v>
      </c>
      <c r="AN1353" s="60">
        <f t="shared" ca="1" si="145"/>
        <v>0</v>
      </c>
      <c r="AO1353" s="61">
        <f ca="1">IF(AND('Dosage journalier ML1'!$B$6='suivi tunnel'!A1353,'Dosage journalier ML1'!$B$7='suivi tunnel'!B1353),'Dosage journalier ML1'!$B$134,0)</f>
        <v>0</v>
      </c>
    </row>
    <row r="1354" spans="1:41" x14ac:dyDescent="0.25">
      <c r="A1354" s="154"/>
      <c r="C1354" s="23">
        <f ca="1">IF(AND('Dosage journalier ML1'!$B$6='suivi tunnel'!A1354,'Dosage journalier ML1'!$B$7='suivi tunnel'!B1354),'Dosage journalier ML1'!$B$27,0)</f>
        <v>0</v>
      </c>
      <c r="D1354" s="11">
        <f ca="1">IF(AND('Dosage journalier ML1'!$B$6='suivi tunnel'!A1354,'Dosage journalier ML1'!$B$7='suivi tunnel'!B1354),'Dosage journalier ML1'!$B$29,0)</f>
        <v>0</v>
      </c>
      <c r="F1354" s="11">
        <f t="shared" ca="1" si="150"/>
        <v>0</v>
      </c>
      <c r="G1354" s="11">
        <f ca="1">IF(AND('Dosage journalier ML1'!$B$6='suivi tunnel'!A1354,'Dosage journalier ML1'!$B$7='suivi tunnel'!B1354),'Dosage journalier ML1'!$B$23,0)</f>
        <v>0</v>
      </c>
      <c r="H1354" s="11">
        <f ca="1">IF(AND('Dosage journalier ML1'!$B$6='suivi tunnel'!A1354,'Dosage journalier ML1'!$B$7='suivi tunnel'!B1354),'Dosage journalier ML1'!$B$22,0)</f>
        <v>0</v>
      </c>
      <c r="I1354" s="11">
        <f ca="1">IF(AND('Dosage journalier ML1'!$B$6='suivi tunnel'!A1354,'Dosage journalier ML1'!$B$7='suivi tunnel'!B1354),'Dosage journalier ML1'!$B$38,0)</f>
        <v>0</v>
      </c>
      <c r="J1354" s="11">
        <f ca="1">IF(AND('Dosage journalier ML1'!$B$6='suivi tunnel'!A1354,'Dosage journalier ML1'!$B$7='suivi tunnel'!B1354),'Dosage journalier ML1'!$B$39,0)</f>
        <v>0</v>
      </c>
      <c r="L1354" s="24">
        <f ca="1">IF(AND('Dosage journalier ML1'!$B$6='suivi tunnel'!A1354,'Dosage journalier ML1'!$B$7='suivi tunnel'!B1354),'Dosage journalier ML1'!$B$24,0)</f>
        <v>0</v>
      </c>
      <c r="M1354" s="6">
        <f ca="1">IF(AND('Dosage journalier ML1'!$B$6='suivi tunnel'!A1354,'Dosage journalier ML1'!$B$7='suivi tunnel'!B1354),'Dosage journalier ML1'!$B$46,0)</f>
        <v>0</v>
      </c>
      <c r="N1354" s="104">
        <f ca="1">IF(AND('Dosage journalier ML1'!$B$6='suivi tunnel'!A1354,'Dosage journalier ML1'!$B$7='suivi tunnel'!B1354),'Dosage journalier ML1'!$B$59,0)</f>
        <v>0</v>
      </c>
      <c r="O1354" s="114">
        <f ca="1">IF(AND('Dosage journalier ML1'!$B$6='suivi tunnel'!A1354,'Dosage journalier ML1'!$B$7='suivi tunnel'!B1354),'Dosage journalier ML1'!$B$69,0)</f>
        <v>0</v>
      </c>
      <c r="P1354" s="25">
        <f t="shared" ca="1" si="148"/>
        <v>0</v>
      </c>
      <c r="Q1354" s="25">
        <f t="shared" ca="1" si="149"/>
        <v>0</v>
      </c>
      <c r="R1354" s="26">
        <f ca="1">IF(AND('Dosage journalier ML1'!$B$6='suivi tunnel'!A1354,'Dosage journalier ML1'!$B$7='suivi tunnel'!B1354),'Dosage journalier ML1'!$B$55,0)</f>
        <v>0</v>
      </c>
      <c r="S1354" s="26">
        <f ca="1">IF(AND('Dosage journalier ML1'!$B$6='suivi tunnel'!A1354,'Dosage journalier ML1'!$B$7='suivi tunnel'!B1354),'Dosage journalier ML1'!$B$54,0)</f>
        <v>0</v>
      </c>
      <c r="T1354" s="26">
        <f ca="1">IF(AND('Dosage journalier ML1'!$B$6='suivi tunnel'!A1354,'Dosage journalier ML1'!$B$7='suivi tunnel'!B1354),'Dosage journalier ML1'!$B$75,0)</f>
        <v>0</v>
      </c>
      <c r="U1354" s="121">
        <f t="shared" ca="1" si="147"/>
        <v>0</v>
      </c>
      <c r="V1354" s="38">
        <f ca="1">IF(AND('Dosage journalier ML1'!$B$6='suivi tunnel'!A1354,'Dosage journalier ML1'!$B$7='suivi tunnel'!B1354),'Dosage journalier ML1'!$B$56,0)</f>
        <v>0</v>
      </c>
      <c r="W1354" s="126">
        <f t="shared" ca="1" si="144"/>
        <v>0</v>
      </c>
      <c r="X1354" s="150">
        <f ca="1">IF(AND('Dosage journalier ML1'!$B$6='suivi tunnel'!A1354,'Dosage journalier ML1'!$B$7='suivi tunnel'!B1354),'Dosage journalier ML1'!$C$87,0)</f>
        <v>0</v>
      </c>
      <c r="Y1354" s="40">
        <f ca="1">IF(AND('Dosage journalier ML1'!$B$6='suivi tunnel'!A1354,'Dosage journalier ML1'!$B$7='suivi tunnel'!B1354),'Dosage journalier ML1'!$C$93,0)</f>
        <v>0</v>
      </c>
      <c r="Z1354" s="40">
        <f ca="1">IF(AND('Dosage journalier ML1'!$B$6='suivi tunnel'!A1354,'Dosage journalier ML1'!$B$7='suivi tunnel'!B1354),'Dosage journalier ML1'!$C$100,0)</f>
        <v>0</v>
      </c>
      <c r="AA1354" s="40">
        <f ca="1">IF(AND('Dosage journalier ML1'!$B$6='suivi tunnel'!A1354,'Dosage journalier ML1'!$B$7='suivi tunnel'!B1354),'Dosage journalier ML1'!$C$109,0)</f>
        <v>0</v>
      </c>
      <c r="AB1354" s="41">
        <f ca="1">IF(AND('Dosage journalier ML1'!$B$6='suivi tunnel'!A1354,'Dosage journalier ML1'!$B$7='suivi tunnel'!B1354),'Dosage journalier ML1'!$C$114,0)</f>
        <v>0</v>
      </c>
      <c r="AC1354" s="48">
        <f ca="1">IF(AND('Dosage journalier ML1'!$B$6='suivi tunnel'!A1354,'Dosage journalier ML1'!$B$7='suivi tunnel'!B1354),'Dosage journalier ML1'!$B$120,0)</f>
        <v>0</v>
      </c>
      <c r="AD1354" s="49">
        <f ca="1">IF(AND('Dosage journalier ML1'!$B$6='suivi tunnel'!A1354,'Dosage journalier ML1'!$B$7='suivi tunnel'!B1354),'Dosage journalier ML1'!$B$121,0)</f>
        <v>0</v>
      </c>
      <c r="AE1354" s="49">
        <f ca="1">IF(AND('Dosage journalier ML1'!$B$6='suivi tunnel'!A1354,'Dosage journalier ML1'!$B$7='suivi tunnel'!B1354),'Dosage journalier ML1'!$B$122,0)</f>
        <v>0</v>
      </c>
      <c r="AF1354" s="49">
        <f ca="1">IF(AND('Dosage journalier ML1'!$B$6='suivi tunnel'!A1354,'Dosage journalier ML1'!$B$7='suivi tunnel'!B1354),'Dosage journalier ML1'!$B$139,0)</f>
        <v>0</v>
      </c>
      <c r="AG1354" s="49">
        <f t="shared" ca="1" si="151"/>
        <v>0</v>
      </c>
      <c r="AH1354" s="108">
        <f ca="1">IF(AND('Dosage journalier ML1'!$B$6='suivi tunnel'!A1354,'Dosage journalier ML1'!$B$7='suivi tunnel'!B1354),'Dosage journalier ML1'!$B$153,0)</f>
        <v>0</v>
      </c>
      <c r="AJ1354" s="80">
        <f ca="1">IF(AND('Dosage journalier ML1'!$B$6='suivi tunnel'!A1354,'Dosage journalier ML1'!$B$7='suivi tunnel'!B1354),'Dosage journalier ML1'!$B$156,0)</f>
        <v>0</v>
      </c>
      <c r="AK1354" s="56">
        <f ca="1">IF(AND('Dosage journalier ML1'!$B$6='suivi tunnel'!A1354,'Dosage journalier ML1'!$B$7='suivi tunnel'!B1354),'Dosage journalier ML1'!$B$162,0)</f>
        <v>0</v>
      </c>
      <c r="AL1354" s="111">
        <f ca="1">IF(AND('Dosage journalier ML1'!$B$6='suivi tunnel'!A1354,'Dosage journalier ML1'!$B$7='suivi tunnel'!B1354),'Dosage journalier ML1'!$B$126,0)</f>
        <v>0</v>
      </c>
      <c r="AM1354" s="111">
        <f ca="1">IF(AND('Dosage journalier ML1'!$B$6='suivi tunnel'!A1354,'Dosage journalier ML1'!$B$7='suivi tunnel'!B1354),'Dosage journalier ML1'!$B$127,0)</f>
        <v>0</v>
      </c>
      <c r="AN1354" s="60">
        <f t="shared" ca="1" si="145"/>
        <v>0</v>
      </c>
      <c r="AO1354" s="61">
        <f ca="1">IF(AND('Dosage journalier ML1'!$B$6='suivi tunnel'!A1354,'Dosage journalier ML1'!$B$7='suivi tunnel'!B1354),'Dosage journalier ML1'!$B$134,0)</f>
        <v>0</v>
      </c>
    </row>
    <row r="1355" spans="1:41" x14ac:dyDescent="0.25">
      <c r="A1355" s="154"/>
      <c r="C1355" s="23">
        <f ca="1">IF(AND('Dosage journalier ML1'!$B$6='suivi tunnel'!A1355,'Dosage journalier ML1'!$B$7='suivi tunnel'!B1355),'Dosage journalier ML1'!$B$27,0)</f>
        <v>0</v>
      </c>
      <c r="D1355" s="11">
        <f ca="1">IF(AND('Dosage journalier ML1'!$B$6='suivi tunnel'!A1355,'Dosage journalier ML1'!$B$7='suivi tunnel'!B1355),'Dosage journalier ML1'!$B$29,0)</f>
        <v>0</v>
      </c>
      <c r="F1355" s="11">
        <f t="shared" ca="1" si="150"/>
        <v>0</v>
      </c>
      <c r="G1355" s="11">
        <f ca="1">IF(AND('Dosage journalier ML1'!$B$6='suivi tunnel'!A1355,'Dosage journalier ML1'!$B$7='suivi tunnel'!B1355),'Dosage journalier ML1'!$B$23,0)</f>
        <v>0</v>
      </c>
      <c r="H1355" s="11">
        <f ca="1">IF(AND('Dosage journalier ML1'!$B$6='suivi tunnel'!A1355,'Dosage journalier ML1'!$B$7='suivi tunnel'!B1355),'Dosage journalier ML1'!$B$22,0)</f>
        <v>0</v>
      </c>
      <c r="I1355" s="11">
        <f ca="1">IF(AND('Dosage journalier ML1'!$B$6='suivi tunnel'!A1355,'Dosage journalier ML1'!$B$7='suivi tunnel'!B1355),'Dosage journalier ML1'!$B$38,0)</f>
        <v>0</v>
      </c>
      <c r="J1355" s="11">
        <f ca="1">IF(AND('Dosage journalier ML1'!$B$6='suivi tunnel'!A1355,'Dosage journalier ML1'!$B$7='suivi tunnel'!B1355),'Dosage journalier ML1'!$B$39,0)</f>
        <v>0</v>
      </c>
      <c r="L1355" s="24">
        <f ca="1">IF(AND('Dosage journalier ML1'!$B$6='suivi tunnel'!A1355,'Dosage journalier ML1'!$B$7='suivi tunnel'!B1355),'Dosage journalier ML1'!$B$24,0)</f>
        <v>0</v>
      </c>
      <c r="M1355" s="6">
        <f ca="1">IF(AND('Dosage journalier ML1'!$B$6='suivi tunnel'!A1355,'Dosage journalier ML1'!$B$7='suivi tunnel'!B1355),'Dosage journalier ML1'!$B$46,0)</f>
        <v>0</v>
      </c>
      <c r="N1355" s="104">
        <f ca="1">IF(AND('Dosage journalier ML1'!$B$6='suivi tunnel'!A1355,'Dosage journalier ML1'!$B$7='suivi tunnel'!B1355),'Dosage journalier ML1'!$B$59,0)</f>
        <v>0</v>
      </c>
      <c r="O1355" s="114">
        <f ca="1">IF(AND('Dosage journalier ML1'!$B$6='suivi tunnel'!A1355,'Dosage journalier ML1'!$B$7='suivi tunnel'!B1355),'Dosage journalier ML1'!$B$69,0)</f>
        <v>0</v>
      </c>
      <c r="P1355" s="25">
        <f t="shared" ca="1" si="148"/>
        <v>0</v>
      </c>
      <c r="Q1355" s="25">
        <f t="shared" ca="1" si="149"/>
        <v>0</v>
      </c>
      <c r="R1355" s="26">
        <f ca="1">IF(AND('Dosage journalier ML1'!$B$6='suivi tunnel'!A1355,'Dosage journalier ML1'!$B$7='suivi tunnel'!B1355),'Dosage journalier ML1'!$B$55,0)</f>
        <v>0</v>
      </c>
      <c r="S1355" s="26">
        <f ca="1">IF(AND('Dosage journalier ML1'!$B$6='suivi tunnel'!A1355,'Dosage journalier ML1'!$B$7='suivi tunnel'!B1355),'Dosage journalier ML1'!$B$54,0)</f>
        <v>0</v>
      </c>
      <c r="T1355" s="26">
        <f ca="1">IF(AND('Dosage journalier ML1'!$B$6='suivi tunnel'!A1355,'Dosage journalier ML1'!$B$7='suivi tunnel'!B1355),'Dosage journalier ML1'!$B$75,0)</f>
        <v>0</v>
      </c>
      <c r="U1355" s="121">
        <f t="shared" ca="1" si="147"/>
        <v>0</v>
      </c>
      <c r="V1355" s="38">
        <f ca="1">IF(AND('Dosage journalier ML1'!$B$6='suivi tunnel'!A1355,'Dosage journalier ML1'!$B$7='suivi tunnel'!B1355),'Dosage journalier ML1'!$B$56,0)</f>
        <v>0</v>
      </c>
      <c r="W1355" s="126">
        <f t="shared" ref="W1355:W1418" ca="1" si="152">U1355+K1355</f>
        <v>0</v>
      </c>
      <c r="X1355" s="150">
        <f ca="1">IF(AND('Dosage journalier ML1'!$B$6='suivi tunnel'!A1355,'Dosage journalier ML1'!$B$7='suivi tunnel'!B1355),'Dosage journalier ML1'!$C$87,0)</f>
        <v>0</v>
      </c>
      <c r="Y1355" s="40">
        <f ca="1">IF(AND('Dosage journalier ML1'!$B$6='suivi tunnel'!A1355,'Dosage journalier ML1'!$B$7='suivi tunnel'!B1355),'Dosage journalier ML1'!$C$93,0)</f>
        <v>0</v>
      </c>
      <c r="Z1355" s="40">
        <f ca="1">IF(AND('Dosage journalier ML1'!$B$6='suivi tunnel'!A1355,'Dosage journalier ML1'!$B$7='suivi tunnel'!B1355),'Dosage journalier ML1'!$C$100,0)</f>
        <v>0</v>
      </c>
      <c r="AA1355" s="40">
        <f ca="1">IF(AND('Dosage journalier ML1'!$B$6='suivi tunnel'!A1355,'Dosage journalier ML1'!$B$7='suivi tunnel'!B1355),'Dosage journalier ML1'!$C$109,0)</f>
        <v>0</v>
      </c>
      <c r="AB1355" s="41">
        <f ca="1">IF(AND('Dosage journalier ML1'!$B$6='suivi tunnel'!A1355,'Dosage journalier ML1'!$B$7='suivi tunnel'!B1355),'Dosage journalier ML1'!$C$114,0)</f>
        <v>0</v>
      </c>
      <c r="AC1355" s="48">
        <f ca="1">IF(AND('Dosage journalier ML1'!$B$6='suivi tunnel'!A1355,'Dosage journalier ML1'!$B$7='suivi tunnel'!B1355),'Dosage journalier ML1'!$B$120,0)</f>
        <v>0</v>
      </c>
      <c r="AD1355" s="49">
        <f ca="1">IF(AND('Dosage journalier ML1'!$B$6='suivi tunnel'!A1355,'Dosage journalier ML1'!$B$7='suivi tunnel'!B1355),'Dosage journalier ML1'!$B$121,0)</f>
        <v>0</v>
      </c>
      <c r="AE1355" s="49">
        <f ca="1">IF(AND('Dosage journalier ML1'!$B$6='suivi tunnel'!A1355,'Dosage journalier ML1'!$B$7='suivi tunnel'!B1355),'Dosage journalier ML1'!$B$122,0)</f>
        <v>0</v>
      </c>
      <c r="AF1355" s="49">
        <f ca="1">IF(AND('Dosage journalier ML1'!$B$6='suivi tunnel'!A1355,'Dosage journalier ML1'!$B$7='suivi tunnel'!B1355),'Dosage journalier ML1'!$B$139,0)</f>
        <v>0</v>
      </c>
      <c r="AG1355" s="49">
        <f t="shared" ca="1" si="151"/>
        <v>0</v>
      </c>
      <c r="AH1355" s="108">
        <f ca="1">IF(AND('Dosage journalier ML1'!$B$6='suivi tunnel'!A1355,'Dosage journalier ML1'!$B$7='suivi tunnel'!B1355),'Dosage journalier ML1'!$B$153,0)</f>
        <v>0</v>
      </c>
      <c r="AJ1355" s="80">
        <f ca="1">IF(AND('Dosage journalier ML1'!$B$6='suivi tunnel'!A1355,'Dosage journalier ML1'!$B$7='suivi tunnel'!B1355),'Dosage journalier ML1'!$B$156,0)</f>
        <v>0</v>
      </c>
      <c r="AK1355" s="56">
        <f ca="1">IF(AND('Dosage journalier ML1'!$B$6='suivi tunnel'!A1355,'Dosage journalier ML1'!$B$7='suivi tunnel'!B1355),'Dosage journalier ML1'!$B$162,0)</f>
        <v>0</v>
      </c>
      <c r="AL1355" s="111">
        <f ca="1">IF(AND('Dosage journalier ML1'!$B$6='suivi tunnel'!A1355,'Dosage journalier ML1'!$B$7='suivi tunnel'!B1355),'Dosage journalier ML1'!$B$126,0)</f>
        <v>0</v>
      </c>
      <c r="AM1355" s="111">
        <f ca="1">IF(AND('Dosage journalier ML1'!$B$6='suivi tunnel'!A1355,'Dosage journalier ML1'!$B$7='suivi tunnel'!B1355),'Dosage journalier ML1'!$B$127,0)</f>
        <v>0</v>
      </c>
      <c r="AN1355" s="60">
        <f t="shared" ca="1" si="145"/>
        <v>0</v>
      </c>
      <c r="AO1355" s="61">
        <f ca="1">IF(AND('Dosage journalier ML1'!$B$6='suivi tunnel'!A1355,'Dosage journalier ML1'!$B$7='suivi tunnel'!B1355),'Dosage journalier ML1'!$B$134,0)</f>
        <v>0</v>
      </c>
    </row>
    <row r="1356" spans="1:41" x14ac:dyDescent="0.25">
      <c r="A1356" s="154"/>
      <c r="C1356" s="23">
        <f ca="1">IF(AND('Dosage journalier ML1'!$B$6='suivi tunnel'!A1356,'Dosage journalier ML1'!$B$7='suivi tunnel'!B1356),'Dosage journalier ML1'!$B$27,0)</f>
        <v>0</v>
      </c>
      <c r="D1356" s="11">
        <f ca="1">IF(AND('Dosage journalier ML1'!$B$6='suivi tunnel'!A1356,'Dosage journalier ML1'!$B$7='suivi tunnel'!B1356),'Dosage journalier ML1'!$B$29,0)</f>
        <v>0</v>
      </c>
      <c r="F1356" s="11">
        <f t="shared" ca="1" si="150"/>
        <v>0</v>
      </c>
      <c r="G1356" s="11">
        <f ca="1">IF(AND('Dosage journalier ML1'!$B$6='suivi tunnel'!A1356,'Dosage journalier ML1'!$B$7='suivi tunnel'!B1356),'Dosage journalier ML1'!$B$23,0)</f>
        <v>0</v>
      </c>
      <c r="H1356" s="11">
        <f ca="1">IF(AND('Dosage journalier ML1'!$B$6='suivi tunnel'!A1356,'Dosage journalier ML1'!$B$7='suivi tunnel'!B1356),'Dosage journalier ML1'!$B$22,0)</f>
        <v>0</v>
      </c>
      <c r="I1356" s="11">
        <f ca="1">IF(AND('Dosage journalier ML1'!$B$6='suivi tunnel'!A1356,'Dosage journalier ML1'!$B$7='suivi tunnel'!B1356),'Dosage journalier ML1'!$B$38,0)</f>
        <v>0</v>
      </c>
      <c r="J1356" s="11">
        <f ca="1">IF(AND('Dosage journalier ML1'!$B$6='suivi tunnel'!A1356,'Dosage journalier ML1'!$B$7='suivi tunnel'!B1356),'Dosage journalier ML1'!$B$39,0)</f>
        <v>0</v>
      </c>
      <c r="L1356" s="24">
        <f ca="1">IF(AND('Dosage journalier ML1'!$B$6='suivi tunnel'!A1356,'Dosage journalier ML1'!$B$7='suivi tunnel'!B1356),'Dosage journalier ML1'!$B$24,0)</f>
        <v>0</v>
      </c>
      <c r="M1356" s="6">
        <f ca="1">IF(AND('Dosage journalier ML1'!$B$6='suivi tunnel'!A1356,'Dosage journalier ML1'!$B$7='suivi tunnel'!B1356),'Dosage journalier ML1'!$B$46,0)</f>
        <v>0</v>
      </c>
      <c r="N1356" s="104">
        <f ca="1">IF(AND('Dosage journalier ML1'!$B$6='suivi tunnel'!A1356,'Dosage journalier ML1'!$B$7='suivi tunnel'!B1356),'Dosage journalier ML1'!$B$59,0)</f>
        <v>0</v>
      </c>
      <c r="O1356" s="114">
        <f ca="1">IF(AND('Dosage journalier ML1'!$B$6='suivi tunnel'!A1356,'Dosage journalier ML1'!$B$7='suivi tunnel'!B1356),'Dosage journalier ML1'!$B$69,0)</f>
        <v>0</v>
      </c>
      <c r="P1356" s="25">
        <f t="shared" ca="1" si="148"/>
        <v>0</v>
      </c>
      <c r="Q1356" s="25">
        <f t="shared" ca="1" si="149"/>
        <v>0</v>
      </c>
      <c r="R1356" s="26">
        <f ca="1">IF(AND('Dosage journalier ML1'!$B$6='suivi tunnel'!A1356,'Dosage journalier ML1'!$B$7='suivi tunnel'!B1356),'Dosage journalier ML1'!$B$55,0)</f>
        <v>0</v>
      </c>
      <c r="S1356" s="26">
        <f ca="1">IF(AND('Dosage journalier ML1'!$B$6='suivi tunnel'!A1356,'Dosage journalier ML1'!$B$7='suivi tunnel'!B1356),'Dosage journalier ML1'!$B$54,0)</f>
        <v>0</v>
      </c>
      <c r="T1356" s="26">
        <f ca="1">IF(AND('Dosage journalier ML1'!$B$6='suivi tunnel'!A1356,'Dosage journalier ML1'!$B$7='suivi tunnel'!B1356),'Dosage journalier ML1'!$B$75,0)</f>
        <v>0</v>
      </c>
      <c r="U1356" s="121">
        <f t="shared" ca="1" si="147"/>
        <v>0</v>
      </c>
      <c r="V1356" s="38">
        <f ca="1">IF(AND('Dosage journalier ML1'!$B$6='suivi tunnel'!A1356,'Dosage journalier ML1'!$B$7='suivi tunnel'!B1356),'Dosage journalier ML1'!$B$56,0)</f>
        <v>0</v>
      </c>
      <c r="W1356" s="126">
        <f t="shared" ca="1" si="152"/>
        <v>0</v>
      </c>
      <c r="X1356" s="150">
        <f ca="1">IF(AND('Dosage journalier ML1'!$B$6='suivi tunnel'!A1356,'Dosage journalier ML1'!$B$7='suivi tunnel'!B1356),'Dosage journalier ML1'!$C$87,0)</f>
        <v>0</v>
      </c>
      <c r="Y1356" s="40">
        <f ca="1">IF(AND('Dosage journalier ML1'!$B$6='suivi tunnel'!A1356,'Dosage journalier ML1'!$B$7='suivi tunnel'!B1356),'Dosage journalier ML1'!$C$93,0)</f>
        <v>0</v>
      </c>
      <c r="Z1356" s="40">
        <f ca="1">IF(AND('Dosage journalier ML1'!$B$6='suivi tunnel'!A1356,'Dosage journalier ML1'!$B$7='suivi tunnel'!B1356),'Dosage journalier ML1'!$C$100,0)</f>
        <v>0</v>
      </c>
      <c r="AA1356" s="40">
        <f ca="1">IF(AND('Dosage journalier ML1'!$B$6='suivi tunnel'!A1356,'Dosage journalier ML1'!$B$7='suivi tunnel'!B1356),'Dosage journalier ML1'!$C$109,0)</f>
        <v>0</v>
      </c>
      <c r="AB1356" s="41">
        <f ca="1">IF(AND('Dosage journalier ML1'!$B$6='suivi tunnel'!A1356,'Dosage journalier ML1'!$B$7='suivi tunnel'!B1356),'Dosage journalier ML1'!$C$114,0)</f>
        <v>0</v>
      </c>
      <c r="AC1356" s="48">
        <f ca="1">IF(AND('Dosage journalier ML1'!$B$6='suivi tunnel'!A1356,'Dosage journalier ML1'!$B$7='suivi tunnel'!B1356),'Dosage journalier ML1'!$B$120,0)</f>
        <v>0</v>
      </c>
      <c r="AD1356" s="49">
        <f ca="1">IF(AND('Dosage journalier ML1'!$B$6='suivi tunnel'!A1356,'Dosage journalier ML1'!$B$7='suivi tunnel'!B1356),'Dosage journalier ML1'!$B$121,0)</f>
        <v>0</v>
      </c>
      <c r="AE1356" s="49">
        <f ca="1">IF(AND('Dosage journalier ML1'!$B$6='suivi tunnel'!A1356,'Dosage journalier ML1'!$B$7='suivi tunnel'!B1356),'Dosage journalier ML1'!$B$122,0)</f>
        <v>0</v>
      </c>
      <c r="AF1356" s="49">
        <f ca="1">IF(AND('Dosage journalier ML1'!$B$6='suivi tunnel'!A1356,'Dosage journalier ML1'!$B$7='suivi tunnel'!B1356),'Dosage journalier ML1'!$B$139,0)</f>
        <v>0</v>
      </c>
      <c r="AG1356" s="49">
        <f t="shared" ca="1" si="151"/>
        <v>0</v>
      </c>
      <c r="AH1356" s="108">
        <f ca="1">IF(AND('Dosage journalier ML1'!$B$6='suivi tunnel'!A1356,'Dosage journalier ML1'!$B$7='suivi tunnel'!B1356),'Dosage journalier ML1'!$B$153,0)</f>
        <v>0</v>
      </c>
      <c r="AJ1356" s="80">
        <f ca="1">IF(AND('Dosage journalier ML1'!$B$6='suivi tunnel'!A1356,'Dosage journalier ML1'!$B$7='suivi tunnel'!B1356),'Dosage journalier ML1'!$B$156,0)</f>
        <v>0</v>
      </c>
      <c r="AK1356" s="56">
        <f ca="1">IF(AND('Dosage journalier ML1'!$B$6='suivi tunnel'!A1356,'Dosage journalier ML1'!$B$7='suivi tunnel'!B1356),'Dosage journalier ML1'!$B$162,0)</f>
        <v>0</v>
      </c>
      <c r="AL1356" s="111">
        <f ca="1">IF(AND('Dosage journalier ML1'!$B$6='suivi tunnel'!A1356,'Dosage journalier ML1'!$B$7='suivi tunnel'!B1356),'Dosage journalier ML1'!$B$126,0)</f>
        <v>0</v>
      </c>
      <c r="AM1356" s="111">
        <f ca="1">IF(AND('Dosage journalier ML1'!$B$6='suivi tunnel'!A1356,'Dosage journalier ML1'!$B$7='suivi tunnel'!B1356),'Dosage journalier ML1'!$B$127,0)</f>
        <v>0</v>
      </c>
      <c r="AN1356" s="60">
        <f t="shared" ca="1" si="145"/>
        <v>0</v>
      </c>
      <c r="AO1356" s="61">
        <f ca="1">IF(AND('Dosage journalier ML1'!$B$6='suivi tunnel'!A1356,'Dosage journalier ML1'!$B$7='suivi tunnel'!B1356),'Dosage journalier ML1'!$B$134,0)</f>
        <v>0</v>
      </c>
    </row>
    <row r="1357" spans="1:41" x14ac:dyDescent="0.25">
      <c r="A1357" s="154"/>
      <c r="C1357" s="23">
        <f ca="1">IF(AND('Dosage journalier ML1'!$B$6='suivi tunnel'!A1357,'Dosage journalier ML1'!$B$7='suivi tunnel'!B1357),'Dosage journalier ML1'!$B$27,0)</f>
        <v>0</v>
      </c>
      <c r="D1357" s="11">
        <f ca="1">IF(AND('Dosage journalier ML1'!$B$6='suivi tunnel'!A1357,'Dosage journalier ML1'!$B$7='suivi tunnel'!B1357),'Dosage journalier ML1'!$B$29,0)</f>
        <v>0</v>
      </c>
      <c r="F1357" s="11">
        <f t="shared" ca="1" si="150"/>
        <v>0</v>
      </c>
      <c r="G1357" s="11">
        <f ca="1">IF(AND('Dosage journalier ML1'!$B$6='suivi tunnel'!A1357,'Dosage journalier ML1'!$B$7='suivi tunnel'!B1357),'Dosage journalier ML1'!$B$23,0)</f>
        <v>0</v>
      </c>
      <c r="H1357" s="11">
        <f ca="1">IF(AND('Dosage journalier ML1'!$B$6='suivi tunnel'!A1357,'Dosage journalier ML1'!$B$7='suivi tunnel'!B1357),'Dosage journalier ML1'!$B$22,0)</f>
        <v>0</v>
      </c>
      <c r="I1357" s="11">
        <f ca="1">IF(AND('Dosage journalier ML1'!$B$6='suivi tunnel'!A1357,'Dosage journalier ML1'!$B$7='suivi tunnel'!B1357),'Dosage journalier ML1'!$B$38,0)</f>
        <v>0</v>
      </c>
      <c r="J1357" s="11">
        <f ca="1">IF(AND('Dosage journalier ML1'!$B$6='suivi tunnel'!A1357,'Dosage journalier ML1'!$B$7='suivi tunnel'!B1357),'Dosage journalier ML1'!$B$39,0)</f>
        <v>0</v>
      </c>
      <c r="L1357" s="24">
        <f ca="1">IF(AND('Dosage journalier ML1'!$B$6='suivi tunnel'!A1357,'Dosage journalier ML1'!$B$7='suivi tunnel'!B1357),'Dosage journalier ML1'!$B$24,0)</f>
        <v>0</v>
      </c>
      <c r="M1357" s="6">
        <f ca="1">IF(AND('Dosage journalier ML1'!$B$6='suivi tunnel'!A1357,'Dosage journalier ML1'!$B$7='suivi tunnel'!B1357),'Dosage journalier ML1'!$B$46,0)</f>
        <v>0</v>
      </c>
      <c r="N1357" s="104">
        <f ca="1">IF(AND('Dosage journalier ML1'!$B$6='suivi tunnel'!A1357,'Dosage journalier ML1'!$B$7='suivi tunnel'!B1357),'Dosage journalier ML1'!$B$59,0)</f>
        <v>0</v>
      </c>
      <c r="O1357" s="114">
        <f ca="1">IF(AND('Dosage journalier ML1'!$B$6='suivi tunnel'!A1357,'Dosage journalier ML1'!$B$7='suivi tunnel'!B1357),'Dosage journalier ML1'!$B$69,0)</f>
        <v>0</v>
      </c>
      <c r="P1357" s="25">
        <f t="shared" ca="1" si="148"/>
        <v>0</v>
      </c>
      <c r="Q1357" s="25">
        <f t="shared" ca="1" si="149"/>
        <v>0</v>
      </c>
      <c r="R1357" s="26">
        <f ca="1">IF(AND('Dosage journalier ML1'!$B$6='suivi tunnel'!A1357,'Dosage journalier ML1'!$B$7='suivi tunnel'!B1357),'Dosage journalier ML1'!$B$55,0)</f>
        <v>0</v>
      </c>
      <c r="S1357" s="26">
        <f ca="1">IF(AND('Dosage journalier ML1'!$B$6='suivi tunnel'!A1357,'Dosage journalier ML1'!$B$7='suivi tunnel'!B1357),'Dosage journalier ML1'!$B$54,0)</f>
        <v>0</v>
      </c>
      <c r="T1357" s="26">
        <f ca="1">IF(AND('Dosage journalier ML1'!$B$6='suivi tunnel'!A1357,'Dosage journalier ML1'!$B$7='suivi tunnel'!B1357),'Dosage journalier ML1'!$B$75,0)</f>
        <v>0</v>
      </c>
      <c r="U1357" s="121">
        <f t="shared" ca="1" si="147"/>
        <v>0</v>
      </c>
      <c r="V1357" s="38">
        <f ca="1">IF(AND('Dosage journalier ML1'!$B$6='suivi tunnel'!A1357,'Dosage journalier ML1'!$B$7='suivi tunnel'!B1357),'Dosage journalier ML1'!$B$56,0)</f>
        <v>0</v>
      </c>
      <c r="W1357" s="126">
        <f t="shared" ca="1" si="152"/>
        <v>0</v>
      </c>
      <c r="X1357" s="150">
        <f ca="1">IF(AND('Dosage journalier ML1'!$B$6='suivi tunnel'!A1357,'Dosage journalier ML1'!$B$7='suivi tunnel'!B1357),'Dosage journalier ML1'!$C$87,0)</f>
        <v>0</v>
      </c>
      <c r="Y1357" s="40">
        <f ca="1">IF(AND('Dosage journalier ML1'!$B$6='suivi tunnel'!A1357,'Dosage journalier ML1'!$B$7='suivi tunnel'!B1357),'Dosage journalier ML1'!$C$93,0)</f>
        <v>0</v>
      </c>
      <c r="Z1357" s="40">
        <f ca="1">IF(AND('Dosage journalier ML1'!$B$6='suivi tunnel'!A1357,'Dosage journalier ML1'!$B$7='suivi tunnel'!B1357),'Dosage journalier ML1'!$C$100,0)</f>
        <v>0</v>
      </c>
      <c r="AA1357" s="40">
        <f ca="1">IF(AND('Dosage journalier ML1'!$B$6='suivi tunnel'!A1357,'Dosage journalier ML1'!$B$7='suivi tunnel'!B1357),'Dosage journalier ML1'!$C$109,0)</f>
        <v>0</v>
      </c>
      <c r="AB1357" s="41">
        <f ca="1">IF(AND('Dosage journalier ML1'!$B$6='suivi tunnel'!A1357,'Dosage journalier ML1'!$B$7='suivi tunnel'!B1357),'Dosage journalier ML1'!$C$114,0)</f>
        <v>0</v>
      </c>
      <c r="AC1357" s="48">
        <f ca="1">IF(AND('Dosage journalier ML1'!$B$6='suivi tunnel'!A1357,'Dosage journalier ML1'!$B$7='suivi tunnel'!B1357),'Dosage journalier ML1'!$B$120,0)</f>
        <v>0</v>
      </c>
      <c r="AD1357" s="49">
        <f ca="1">IF(AND('Dosage journalier ML1'!$B$6='suivi tunnel'!A1357,'Dosage journalier ML1'!$B$7='suivi tunnel'!B1357),'Dosage journalier ML1'!$B$121,0)</f>
        <v>0</v>
      </c>
      <c r="AE1357" s="49">
        <f ca="1">IF(AND('Dosage journalier ML1'!$B$6='suivi tunnel'!A1357,'Dosage journalier ML1'!$B$7='suivi tunnel'!B1357),'Dosage journalier ML1'!$B$122,0)</f>
        <v>0</v>
      </c>
      <c r="AF1357" s="49">
        <f ca="1">IF(AND('Dosage journalier ML1'!$B$6='suivi tunnel'!A1357,'Dosage journalier ML1'!$B$7='suivi tunnel'!B1357),'Dosage journalier ML1'!$B$139,0)</f>
        <v>0</v>
      </c>
      <c r="AG1357" s="49">
        <f t="shared" ca="1" si="151"/>
        <v>0</v>
      </c>
      <c r="AH1357" s="108">
        <f ca="1">IF(AND('Dosage journalier ML1'!$B$6='suivi tunnel'!A1357,'Dosage journalier ML1'!$B$7='suivi tunnel'!B1357),'Dosage journalier ML1'!$B$153,0)</f>
        <v>0</v>
      </c>
      <c r="AJ1357" s="80">
        <f ca="1">IF(AND('Dosage journalier ML1'!$B$6='suivi tunnel'!A1357,'Dosage journalier ML1'!$B$7='suivi tunnel'!B1357),'Dosage journalier ML1'!$B$156,0)</f>
        <v>0</v>
      </c>
      <c r="AK1357" s="56">
        <f ca="1">IF(AND('Dosage journalier ML1'!$B$6='suivi tunnel'!A1357,'Dosage journalier ML1'!$B$7='suivi tunnel'!B1357),'Dosage journalier ML1'!$B$162,0)</f>
        <v>0</v>
      </c>
      <c r="AL1357" s="111">
        <f ca="1">IF(AND('Dosage journalier ML1'!$B$6='suivi tunnel'!A1357,'Dosage journalier ML1'!$B$7='suivi tunnel'!B1357),'Dosage journalier ML1'!$B$126,0)</f>
        <v>0</v>
      </c>
      <c r="AM1357" s="111">
        <f ca="1">IF(AND('Dosage journalier ML1'!$B$6='suivi tunnel'!A1357,'Dosage journalier ML1'!$B$7='suivi tunnel'!B1357),'Dosage journalier ML1'!$B$127,0)</f>
        <v>0</v>
      </c>
      <c r="AN1357" s="60">
        <f t="shared" ca="1" si="145"/>
        <v>0</v>
      </c>
      <c r="AO1357" s="61">
        <f ca="1">IF(AND('Dosage journalier ML1'!$B$6='suivi tunnel'!A1357,'Dosage journalier ML1'!$B$7='suivi tunnel'!B1357),'Dosage journalier ML1'!$B$134,0)</f>
        <v>0</v>
      </c>
    </row>
    <row r="1358" spans="1:41" x14ac:dyDescent="0.25">
      <c r="A1358" s="154"/>
      <c r="C1358" s="23">
        <f ca="1">IF(AND('Dosage journalier ML1'!$B$6='suivi tunnel'!A1358,'Dosage journalier ML1'!$B$7='suivi tunnel'!B1358),'Dosage journalier ML1'!$B$27,0)</f>
        <v>0</v>
      </c>
      <c r="D1358" s="11">
        <f ca="1">IF(AND('Dosage journalier ML1'!$B$6='suivi tunnel'!A1358,'Dosage journalier ML1'!$B$7='suivi tunnel'!B1358),'Dosage journalier ML1'!$B$29,0)</f>
        <v>0</v>
      </c>
      <c r="F1358" s="11">
        <f t="shared" ca="1" si="150"/>
        <v>0</v>
      </c>
      <c r="G1358" s="11">
        <f ca="1">IF(AND('Dosage journalier ML1'!$B$6='suivi tunnel'!A1358,'Dosage journalier ML1'!$B$7='suivi tunnel'!B1358),'Dosage journalier ML1'!$B$23,0)</f>
        <v>0</v>
      </c>
      <c r="H1358" s="11">
        <f ca="1">IF(AND('Dosage journalier ML1'!$B$6='suivi tunnel'!A1358,'Dosage journalier ML1'!$B$7='suivi tunnel'!B1358),'Dosage journalier ML1'!$B$22,0)</f>
        <v>0</v>
      </c>
      <c r="I1358" s="11">
        <f ca="1">IF(AND('Dosage journalier ML1'!$B$6='suivi tunnel'!A1358,'Dosage journalier ML1'!$B$7='suivi tunnel'!B1358),'Dosage journalier ML1'!$B$38,0)</f>
        <v>0</v>
      </c>
      <c r="J1358" s="11">
        <f ca="1">IF(AND('Dosage journalier ML1'!$B$6='suivi tunnel'!A1358,'Dosage journalier ML1'!$B$7='suivi tunnel'!B1358),'Dosage journalier ML1'!$B$39,0)</f>
        <v>0</v>
      </c>
      <c r="L1358" s="24">
        <f ca="1">IF(AND('Dosage journalier ML1'!$B$6='suivi tunnel'!A1358,'Dosage journalier ML1'!$B$7='suivi tunnel'!B1358),'Dosage journalier ML1'!$B$24,0)</f>
        <v>0</v>
      </c>
      <c r="M1358" s="6">
        <f ca="1">IF(AND('Dosage journalier ML1'!$B$6='suivi tunnel'!A1358,'Dosage journalier ML1'!$B$7='suivi tunnel'!B1358),'Dosage journalier ML1'!$B$46,0)</f>
        <v>0</v>
      </c>
      <c r="N1358" s="104">
        <f ca="1">IF(AND('Dosage journalier ML1'!$B$6='suivi tunnel'!A1358,'Dosage journalier ML1'!$B$7='suivi tunnel'!B1358),'Dosage journalier ML1'!$B$59,0)</f>
        <v>0</v>
      </c>
      <c r="O1358" s="114">
        <f ca="1">IF(AND('Dosage journalier ML1'!$B$6='suivi tunnel'!A1358,'Dosage journalier ML1'!$B$7='suivi tunnel'!B1358),'Dosage journalier ML1'!$B$69,0)</f>
        <v>0</v>
      </c>
      <c r="P1358" s="25">
        <f t="shared" ca="1" si="148"/>
        <v>0</v>
      </c>
      <c r="Q1358" s="25">
        <f t="shared" ca="1" si="149"/>
        <v>0</v>
      </c>
      <c r="R1358" s="26">
        <f ca="1">IF(AND('Dosage journalier ML1'!$B$6='suivi tunnel'!A1358,'Dosage journalier ML1'!$B$7='suivi tunnel'!B1358),'Dosage journalier ML1'!$B$55,0)</f>
        <v>0</v>
      </c>
      <c r="S1358" s="26">
        <f ca="1">IF(AND('Dosage journalier ML1'!$B$6='suivi tunnel'!A1358,'Dosage journalier ML1'!$B$7='suivi tunnel'!B1358),'Dosage journalier ML1'!$B$54,0)</f>
        <v>0</v>
      </c>
      <c r="T1358" s="26">
        <f ca="1">IF(AND('Dosage journalier ML1'!$B$6='suivi tunnel'!A1358,'Dosage journalier ML1'!$B$7='suivi tunnel'!B1358),'Dosage journalier ML1'!$B$75,0)</f>
        <v>0</v>
      </c>
      <c r="U1358" s="121">
        <f t="shared" ca="1" si="147"/>
        <v>0</v>
      </c>
      <c r="V1358" s="38">
        <f ca="1">IF(AND('Dosage journalier ML1'!$B$6='suivi tunnel'!A1358,'Dosage journalier ML1'!$B$7='suivi tunnel'!B1358),'Dosage journalier ML1'!$B$56,0)</f>
        <v>0</v>
      </c>
      <c r="W1358" s="126">
        <f t="shared" ca="1" si="152"/>
        <v>0</v>
      </c>
      <c r="X1358" s="150">
        <f ca="1">IF(AND('Dosage journalier ML1'!$B$6='suivi tunnel'!A1358,'Dosage journalier ML1'!$B$7='suivi tunnel'!B1358),'Dosage journalier ML1'!$C$87,0)</f>
        <v>0</v>
      </c>
      <c r="Y1358" s="40">
        <f ca="1">IF(AND('Dosage journalier ML1'!$B$6='suivi tunnel'!A1358,'Dosage journalier ML1'!$B$7='suivi tunnel'!B1358),'Dosage journalier ML1'!$C$93,0)</f>
        <v>0</v>
      </c>
      <c r="Z1358" s="40">
        <f ca="1">IF(AND('Dosage journalier ML1'!$B$6='suivi tunnel'!A1358,'Dosage journalier ML1'!$B$7='suivi tunnel'!B1358),'Dosage journalier ML1'!$C$100,0)</f>
        <v>0</v>
      </c>
      <c r="AA1358" s="40">
        <f ca="1">IF(AND('Dosage journalier ML1'!$B$6='suivi tunnel'!A1358,'Dosage journalier ML1'!$B$7='suivi tunnel'!B1358),'Dosage journalier ML1'!$C$109,0)</f>
        <v>0</v>
      </c>
      <c r="AB1358" s="41">
        <f ca="1">IF(AND('Dosage journalier ML1'!$B$6='suivi tunnel'!A1358,'Dosage journalier ML1'!$B$7='suivi tunnel'!B1358),'Dosage journalier ML1'!$C$114,0)</f>
        <v>0</v>
      </c>
      <c r="AC1358" s="48">
        <f ca="1">IF(AND('Dosage journalier ML1'!$B$6='suivi tunnel'!A1358,'Dosage journalier ML1'!$B$7='suivi tunnel'!B1358),'Dosage journalier ML1'!$B$120,0)</f>
        <v>0</v>
      </c>
      <c r="AD1358" s="49">
        <f ca="1">IF(AND('Dosage journalier ML1'!$B$6='suivi tunnel'!A1358,'Dosage journalier ML1'!$B$7='suivi tunnel'!B1358),'Dosage journalier ML1'!$B$121,0)</f>
        <v>0</v>
      </c>
      <c r="AE1358" s="49">
        <f ca="1">IF(AND('Dosage journalier ML1'!$B$6='suivi tunnel'!A1358,'Dosage journalier ML1'!$B$7='suivi tunnel'!B1358),'Dosage journalier ML1'!$B$122,0)</f>
        <v>0</v>
      </c>
      <c r="AF1358" s="49">
        <f ca="1">IF(AND('Dosage journalier ML1'!$B$6='suivi tunnel'!A1358,'Dosage journalier ML1'!$B$7='suivi tunnel'!B1358),'Dosage journalier ML1'!$B$139,0)</f>
        <v>0</v>
      </c>
      <c r="AG1358" s="49">
        <f t="shared" ca="1" si="151"/>
        <v>0</v>
      </c>
      <c r="AH1358" s="108">
        <f ca="1">IF(AND('Dosage journalier ML1'!$B$6='suivi tunnel'!A1358,'Dosage journalier ML1'!$B$7='suivi tunnel'!B1358),'Dosage journalier ML1'!$B$153,0)</f>
        <v>0</v>
      </c>
      <c r="AJ1358" s="80">
        <f ca="1">IF(AND('Dosage journalier ML1'!$B$6='suivi tunnel'!A1358,'Dosage journalier ML1'!$B$7='suivi tunnel'!B1358),'Dosage journalier ML1'!$B$156,0)</f>
        <v>0</v>
      </c>
      <c r="AK1358" s="56">
        <f ca="1">IF(AND('Dosage journalier ML1'!$B$6='suivi tunnel'!A1358,'Dosage journalier ML1'!$B$7='suivi tunnel'!B1358),'Dosage journalier ML1'!$B$162,0)</f>
        <v>0</v>
      </c>
      <c r="AL1358" s="111">
        <f ca="1">IF(AND('Dosage journalier ML1'!$B$6='suivi tunnel'!A1358,'Dosage journalier ML1'!$B$7='suivi tunnel'!B1358),'Dosage journalier ML1'!$B$126,0)</f>
        <v>0</v>
      </c>
      <c r="AM1358" s="111">
        <f ca="1">IF(AND('Dosage journalier ML1'!$B$6='suivi tunnel'!A1358,'Dosage journalier ML1'!$B$7='suivi tunnel'!B1358),'Dosage journalier ML1'!$B$127,0)</f>
        <v>0</v>
      </c>
      <c r="AN1358" s="60">
        <f t="shared" ca="1" si="145"/>
        <v>0</v>
      </c>
      <c r="AO1358" s="61">
        <f ca="1">IF(AND('Dosage journalier ML1'!$B$6='suivi tunnel'!A1358,'Dosage journalier ML1'!$B$7='suivi tunnel'!B1358),'Dosage journalier ML1'!$B$134,0)</f>
        <v>0</v>
      </c>
    </row>
    <row r="1359" spans="1:41" x14ac:dyDescent="0.25">
      <c r="A1359" s="154"/>
      <c r="C1359" s="23">
        <f ca="1">IF(AND('Dosage journalier ML1'!$B$6='suivi tunnel'!A1359,'Dosage journalier ML1'!$B$7='suivi tunnel'!B1359),'Dosage journalier ML1'!$B$27,0)</f>
        <v>0</v>
      </c>
      <c r="D1359" s="11">
        <f ca="1">IF(AND('Dosage journalier ML1'!$B$6='suivi tunnel'!A1359,'Dosage journalier ML1'!$B$7='suivi tunnel'!B1359),'Dosage journalier ML1'!$B$29,0)</f>
        <v>0</v>
      </c>
      <c r="F1359" s="11">
        <f t="shared" ca="1" si="150"/>
        <v>0</v>
      </c>
      <c r="G1359" s="11">
        <f ca="1">IF(AND('Dosage journalier ML1'!$B$6='suivi tunnel'!A1359,'Dosage journalier ML1'!$B$7='suivi tunnel'!B1359),'Dosage journalier ML1'!$B$23,0)</f>
        <v>0</v>
      </c>
      <c r="H1359" s="11">
        <f ca="1">IF(AND('Dosage journalier ML1'!$B$6='suivi tunnel'!A1359,'Dosage journalier ML1'!$B$7='suivi tunnel'!B1359),'Dosage journalier ML1'!$B$22,0)</f>
        <v>0</v>
      </c>
      <c r="I1359" s="11">
        <f ca="1">IF(AND('Dosage journalier ML1'!$B$6='suivi tunnel'!A1359,'Dosage journalier ML1'!$B$7='suivi tunnel'!B1359),'Dosage journalier ML1'!$B$38,0)</f>
        <v>0</v>
      </c>
      <c r="J1359" s="11">
        <f ca="1">IF(AND('Dosage journalier ML1'!$B$6='suivi tunnel'!A1359,'Dosage journalier ML1'!$B$7='suivi tunnel'!B1359),'Dosage journalier ML1'!$B$39,0)</f>
        <v>0</v>
      </c>
      <c r="L1359" s="24">
        <f ca="1">IF(AND('Dosage journalier ML1'!$B$6='suivi tunnel'!A1359,'Dosage journalier ML1'!$B$7='suivi tunnel'!B1359),'Dosage journalier ML1'!$B$24,0)</f>
        <v>0</v>
      </c>
      <c r="M1359" s="6">
        <f ca="1">IF(AND('Dosage journalier ML1'!$B$6='suivi tunnel'!A1359,'Dosage journalier ML1'!$B$7='suivi tunnel'!B1359),'Dosage journalier ML1'!$B$46,0)</f>
        <v>0</v>
      </c>
      <c r="N1359" s="104">
        <f ca="1">IF(AND('Dosage journalier ML1'!$B$6='suivi tunnel'!A1359,'Dosage journalier ML1'!$B$7='suivi tunnel'!B1359),'Dosage journalier ML1'!$B$59,0)</f>
        <v>0</v>
      </c>
      <c r="O1359" s="114">
        <f ca="1">IF(AND('Dosage journalier ML1'!$B$6='suivi tunnel'!A1359,'Dosage journalier ML1'!$B$7='suivi tunnel'!B1359),'Dosage journalier ML1'!$B$69,0)</f>
        <v>0</v>
      </c>
      <c r="P1359" s="25">
        <f t="shared" ca="1" si="148"/>
        <v>0</v>
      </c>
      <c r="Q1359" s="25">
        <f t="shared" ca="1" si="149"/>
        <v>0</v>
      </c>
      <c r="R1359" s="26">
        <f ca="1">IF(AND('Dosage journalier ML1'!$B$6='suivi tunnel'!A1359,'Dosage journalier ML1'!$B$7='suivi tunnel'!B1359),'Dosage journalier ML1'!$B$55,0)</f>
        <v>0</v>
      </c>
      <c r="S1359" s="26">
        <f ca="1">IF(AND('Dosage journalier ML1'!$B$6='suivi tunnel'!A1359,'Dosage journalier ML1'!$B$7='suivi tunnel'!B1359),'Dosage journalier ML1'!$B$54,0)</f>
        <v>0</v>
      </c>
      <c r="T1359" s="26">
        <f ca="1">IF(AND('Dosage journalier ML1'!$B$6='suivi tunnel'!A1359,'Dosage journalier ML1'!$B$7='suivi tunnel'!B1359),'Dosage journalier ML1'!$B$75,0)</f>
        <v>0</v>
      </c>
      <c r="U1359" s="121">
        <f t="shared" ca="1" si="147"/>
        <v>0</v>
      </c>
      <c r="V1359" s="38">
        <f ca="1">IF(AND('Dosage journalier ML1'!$B$6='suivi tunnel'!A1359,'Dosage journalier ML1'!$B$7='suivi tunnel'!B1359),'Dosage journalier ML1'!$B$56,0)</f>
        <v>0</v>
      </c>
      <c r="W1359" s="126">
        <f t="shared" ca="1" si="152"/>
        <v>0</v>
      </c>
      <c r="X1359" s="150">
        <f ca="1">IF(AND('Dosage journalier ML1'!$B$6='suivi tunnel'!A1359,'Dosage journalier ML1'!$B$7='suivi tunnel'!B1359),'Dosage journalier ML1'!$C$87,0)</f>
        <v>0</v>
      </c>
      <c r="Y1359" s="40">
        <f ca="1">IF(AND('Dosage journalier ML1'!$B$6='suivi tunnel'!A1359,'Dosage journalier ML1'!$B$7='suivi tunnel'!B1359),'Dosage journalier ML1'!$C$93,0)</f>
        <v>0</v>
      </c>
      <c r="Z1359" s="40">
        <f ca="1">IF(AND('Dosage journalier ML1'!$B$6='suivi tunnel'!A1359,'Dosage journalier ML1'!$B$7='suivi tunnel'!B1359),'Dosage journalier ML1'!$C$100,0)</f>
        <v>0</v>
      </c>
      <c r="AA1359" s="40">
        <f ca="1">IF(AND('Dosage journalier ML1'!$B$6='suivi tunnel'!A1359,'Dosage journalier ML1'!$B$7='suivi tunnel'!B1359),'Dosage journalier ML1'!$C$109,0)</f>
        <v>0</v>
      </c>
      <c r="AB1359" s="41">
        <f ca="1">IF(AND('Dosage journalier ML1'!$B$6='suivi tunnel'!A1359,'Dosage journalier ML1'!$B$7='suivi tunnel'!B1359),'Dosage journalier ML1'!$C$114,0)</f>
        <v>0</v>
      </c>
      <c r="AC1359" s="48">
        <f ca="1">IF(AND('Dosage journalier ML1'!$B$6='suivi tunnel'!A1359,'Dosage journalier ML1'!$B$7='suivi tunnel'!B1359),'Dosage journalier ML1'!$B$120,0)</f>
        <v>0</v>
      </c>
      <c r="AD1359" s="49">
        <f ca="1">IF(AND('Dosage journalier ML1'!$B$6='suivi tunnel'!A1359,'Dosage journalier ML1'!$B$7='suivi tunnel'!B1359),'Dosage journalier ML1'!$B$121,0)</f>
        <v>0</v>
      </c>
      <c r="AE1359" s="49">
        <f ca="1">IF(AND('Dosage journalier ML1'!$B$6='suivi tunnel'!A1359,'Dosage journalier ML1'!$B$7='suivi tunnel'!B1359),'Dosage journalier ML1'!$B$122,0)</f>
        <v>0</v>
      </c>
      <c r="AF1359" s="49">
        <f ca="1">IF(AND('Dosage journalier ML1'!$B$6='suivi tunnel'!A1359,'Dosage journalier ML1'!$B$7='suivi tunnel'!B1359),'Dosage journalier ML1'!$B$139,0)</f>
        <v>0</v>
      </c>
      <c r="AG1359" s="49">
        <f t="shared" ca="1" si="151"/>
        <v>0</v>
      </c>
      <c r="AH1359" s="108">
        <f ca="1">IF(AND('Dosage journalier ML1'!$B$6='suivi tunnel'!A1359,'Dosage journalier ML1'!$B$7='suivi tunnel'!B1359),'Dosage journalier ML1'!$B$153,0)</f>
        <v>0</v>
      </c>
      <c r="AJ1359" s="80">
        <f ca="1">IF(AND('Dosage journalier ML1'!$B$6='suivi tunnel'!A1359,'Dosage journalier ML1'!$B$7='suivi tunnel'!B1359),'Dosage journalier ML1'!$B$156,0)</f>
        <v>0</v>
      </c>
      <c r="AK1359" s="56">
        <f ca="1">IF(AND('Dosage journalier ML1'!$B$6='suivi tunnel'!A1359,'Dosage journalier ML1'!$B$7='suivi tunnel'!B1359),'Dosage journalier ML1'!$B$162,0)</f>
        <v>0</v>
      </c>
      <c r="AL1359" s="111">
        <f ca="1">IF(AND('Dosage journalier ML1'!$B$6='suivi tunnel'!A1359,'Dosage journalier ML1'!$B$7='suivi tunnel'!B1359),'Dosage journalier ML1'!$B$126,0)</f>
        <v>0</v>
      </c>
      <c r="AM1359" s="111">
        <f ca="1">IF(AND('Dosage journalier ML1'!$B$6='suivi tunnel'!A1359,'Dosage journalier ML1'!$B$7='suivi tunnel'!B1359),'Dosage journalier ML1'!$B$127,0)</f>
        <v>0</v>
      </c>
      <c r="AN1359" s="60">
        <f t="shared" ca="1" si="145"/>
        <v>0</v>
      </c>
      <c r="AO1359" s="61">
        <f ca="1">IF(AND('Dosage journalier ML1'!$B$6='suivi tunnel'!A1359,'Dosage journalier ML1'!$B$7='suivi tunnel'!B1359),'Dosage journalier ML1'!$B$134,0)</f>
        <v>0</v>
      </c>
    </row>
    <row r="1360" spans="1:41" x14ac:dyDescent="0.25">
      <c r="A1360" s="154"/>
      <c r="C1360" s="23">
        <f ca="1">IF(AND('Dosage journalier ML1'!$B$6='suivi tunnel'!A1360,'Dosage journalier ML1'!$B$7='suivi tunnel'!B1360),'Dosage journalier ML1'!$B$27,0)</f>
        <v>0</v>
      </c>
      <c r="D1360" s="11">
        <f ca="1">IF(AND('Dosage journalier ML1'!$B$6='suivi tunnel'!A1360,'Dosage journalier ML1'!$B$7='suivi tunnel'!B1360),'Dosage journalier ML1'!$B$29,0)</f>
        <v>0</v>
      </c>
      <c r="F1360" s="11">
        <f t="shared" ca="1" si="150"/>
        <v>0</v>
      </c>
      <c r="G1360" s="11">
        <f ca="1">IF(AND('Dosage journalier ML1'!$B$6='suivi tunnel'!A1360,'Dosage journalier ML1'!$B$7='suivi tunnel'!B1360),'Dosage journalier ML1'!$B$23,0)</f>
        <v>0</v>
      </c>
      <c r="H1360" s="11">
        <f ca="1">IF(AND('Dosage journalier ML1'!$B$6='suivi tunnel'!A1360,'Dosage journalier ML1'!$B$7='suivi tunnel'!B1360),'Dosage journalier ML1'!$B$22,0)</f>
        <v>0</v>
      </c>
      <c r="I1360" s="11">
        <f ca="1">IF(AND('Dosage journalier ML1'!$B$6='suivi tunnel'!A1360,'Dosage journalier ML1'!$B$7='suivi tunnel'!B1360),'Dosage journalier ML1'!$B$38,0)</f>
        <v>0</v>
      </c>
      <c r="J1360" s="11">
        <f ca="1">IF(AND('Dosage journalier ML1'!$B$6='suivi tunnel'!A1360,'Dosage journalier ML1'!$B$7='suivi tunnel'!B1360),'Dosage journalier ML1'!$B$39,0)</f>
        <v>0</v>
      </c>
      <c r="L1360" s="24">
        <f ca="1">IF(AND('Dosage journalier ML1'!$B$6='suivi tunnel'!A1360,'Dosage journalier ML1'!$B$7='suivi tunnel'!B1360),'Dosage journalier ML1'!$B$24,0)</f>
        <v>0</v>
      </c>
      <c r="M1360" s="6">
        <f ca="1">IF(AND('Dosage journalier ML1'!$B$6='suivi tunnel'!A1360,'Dosage journalier ML1'!$B$7='suivi tunnel'!B1360),'Dosage journalier ML1'!$B$46,0)</f>
        <v>0</v>
      </c>
      <c r="N1360" s="104">
        <f ca="1">IF(AND('Dosage journalier ML1'!$B$6='suivi tunnel'!A1360,'Dosage journalier ML1'!$B$7='suivi tunnel'!B1360),'Dosage journalier ML1'!$B$59,0)</f>
        <v>0</v>
      </c>
      <c r="O1360" s="114">
        <f ca="1">IF(AND('Dosage journalier ML1'!$B$6='suivi tunnel'!A1360,'Dosage journalier ML1'!$B$7='suivi tunnel'!B1360),'Dosage journalier ML1'!$B$69,0)</f>
        <v>0</v>
      </c>
      <c r="P1360" s="25">
        <f t="shared" ca="1" si="148"/>
        <v>0</v>
      </c>
      <c r="Q1360" s="25">
        <f t="shared" ca="1" si="149"/>
        <v>0</v>
      </c>
      <c r="R1360" s="26">
        <f ca="1">IF(AND('Dosage journalier ML1'!$B$6='suivi tunnel'!A1360,'Dosage journalier ML1'!$B$7='suivi tunnel'!B1360),'Dosage journalier ML1'!$B$55,0)</f>
        <v>0</v>
      </c>
      <c r="S1360" s="26">
        <f ca="1">IF(AND('Dosage journalier ML1'!$B$6='suivi tunnel'!A1360,'Dosage journalier ML1'!$B$7='suivi tunnel'!B1360),'Dosage journalier ML1'!$B$54,0)</f>
        <v>0</v>
      </c>
      <c r="T1360" s="26">
        <f ca="1">IF(AND('Dosage journalier ML1'!$B$6='suivi tunnel'!A1360,'Dosage journalier ML1'!$B$7='suivi tunnel'!B1360),'Dosage journalier ML1'!$B$75,0)</f>
        <v>0</v>
      </c>
      <c r="U1360" s="121">
        <f t="shared" ca="1" si="147"/>
        <v>0</v>
      </c>
      <c r="V1360" s="38">
        <f ca="1">IF(AND('Dosage journalier ML1'!$B$6='suivi tunnel'!A1360,'Dosage journalier ML1'!$B$7='suivi tunnel'!B1360),'Dosage journalier ML1'!$B$56,0)</f>
        <v>0</v>
      </c>
      <c r="W1360" s="126">
        <f t="shared" ca="1" si="152"/>
        <v>0</v>
      </c>
      <c r="X1360" s="150">
        <f ca="1">IF(AND('Dosage journalier ML1'!$B$6='suivi tunnel'!A1360,'Dosage journalier ML1'!$B$7='suivi tunnel'!B1360),'Dosage journalier ML1'!$C$87,0)</f>
        <v>0</v>
      </c>
      <c r="Y1360" s="40">
        <f ca="1">IF(AND('Dosage journalier ML1'!$B$6='suivi tunnel'!A1360,'Dosage journalier ML1'!$B$7='suivi tunnel'!B1360),'Dosage journalier ML1'!$C$93,0)</f>
        <v>0</v>
      </c>
      <c r="Z1360" s="40">
        <f ca="1">IF(AND('Dosage journalier ML1'!$B$6='suivi tunnel'!A1360,'Dosage journalier ML1'!$B$7='suivi tunnel'!B1360),'Dosage journalier ML1'!$C$100,0)</f>
        <v>0</v>
      </c>
      <c r="AA1360" s="40">
        <f ca="1">IF(AND('Dosage journalier ML1'!$B$6='suivi tunnel'!A1360,'Dosage journalier ML1'!$B$7='suivi tunnel'!B1360),'Dosage journalier ML1'!$C$109,0)</f>
        <v>0</v>
      </c>
      <c r="AB1360" s="41">
        <f ca="1">IF(AND('Dosage journalier ML1'!$B$6='suivi tunnel'!A1360,'Dosage journalier ML1'!$B$7='suivi tunnel'!B1360),'Dosage journalier ML1'!$C$114,0)</f>
        <v>0</v>
      </c>
      <c r="AC1360" s="48">
        <f ca="1">IF(AND('Dosage journalier ML1'!$B$6='suivi tunnel'!A1360,'Dosage journalier ML1'!$B$7='suivi tunnel'!B1360),'Dosage journalier ML1'!$B$120,0)</f>
        <v>0</v>
      </c>
      <c r="AD1360" s="49">
        <f ca="1">IF(AND('Dosage journalier ML1'!$B$6='suivi tunnel'!A1360,'Dosage journalier ML1'!$B$7='suivi tunnel'!B1360),'Dosage journalier ML1'!$B$121,0)</f>
        <v>0</v>
      </c>
      <c r="AE1360" s="49">
        <f ca="1">IF(AND('Dosage journalier ML1'!$B$6='suivi tunnel'!A1360,'Dosage journalier ML1'!$B$7='suivi tunnel'!B1360),'Dosage journalier ML1'!$B$122,0)</f>
        <v>0</v>
      </c>
      <c r="AF1360" s="49">
        <f ca="1">IF(AND('Dosage journalier ML1'!$B$6='suivi tunnel'!A1360,'Dosage journalier ML1'!$B$7='suivi tunnel'!B1360),'Dosage journalier ML1'!$B$139,0)</f>
        <v>0</v>
      </c>
      <c r="AG1360" s="49">
        <f t="shared" ca="1" si="151"/>
        <v>0</v>
      </c>
      <c r="AH1360" s="108">
        <f ca="1">IF(AND('Dosage journalier ML1'!$B$6='suivi tunnel'!A1360,'Dosage journalier ML1'!$B$7='suivi tunnel'!B1360),'Dosage journalier ML1'!$B$153,0)</f>
        <v>0</v>
      </c>
      <c r="AJ1360" s="80">
        <f ca="1">IF(AND('Dosage journalier ML1'!$B$6='suivi tunnel'!A1360,'Dosage journalier ML1'!$B$7='suivi tunnel'!B1360),'Dosage journalier ML1'!$B$156,0)</f>
        <v>0</v>
      </c>
      <c r="AK1360" s="56">
        <f ca="1">IF(AND('Dosage journalier ML1'!$B$6='suivi tunnel'!A1360,'Dosage journalier ML1'!$B$7='suivi tunnel'!B1360),'Dosage journalier ML1'!$B$162,0)</f>
        <v>0</v>
      </c>
      <c r="AL1360" s="111">
        <f ca="1">IF(AND('Dosage journalier ML1'!$B$6='suivi tunnel'!A1360,'Dosage journalier ML1'!$B$7='suivi tunnel'!B1360),'Dosage journalier ML1'!$B$126,0)</f>
        <v>0</v>
      </c>
      <c r="AM1360" s="111">
        <f ca="1">IF(AND('Dosage journalier ML1'!$B$6='suivi tunnel'!A1360,'Dosage journalier ML1'!$B$7='suivi tunnel'!B1360),'Dosage journalier ML1'!$B$127,0)</f>
        <v>0</v>
      </c>
      <c r="AN1360" s="60">
        <f t="shared" ca="1" si="145"/>
        <v>0</v>
      </c>
      <c r="AO1360" s="61">
        <f ca="1">IF(AND('Dosage journalier ML1'!$B$6='suivi tunnel'!A1360,'Dosage journalier ML1'!$B$7='suivi tunnel'!B1360),'Dosage journalier ML1'!$B$134,0)</f>
        <v>0</v>
      </c>
    </row>
    <row r="1361" spans="1:41" x14ac:dyDescent="0.25">
      <c r="A1361" s="154"/>
      <c r="C1361" s="23">
        <f ca="1">IF(AND('Dosage journalier ML1'!$B$6='suivi tunnel'!A1361,'Dosage journalier ML1'!$B$7='suivi tunnel'!B1361),'Dosage journalier ML1'!$B$27,0)</f>
        <v>0</v>
      </c>
      <c r="D1361" s="11">
        <f ca="1">IF(AND('Dosage journalier ML1'!$B$6='suivi tunnel'!A1361,'Dosage journalier ML1'!$B$7='suivi tunnel'!B1361),'Dosage journalier ML1'!$B$29,0)</f>
        <v>0</v>
      </c>
      <c r="F1361" s="11">
        <f t="shared" ca="1" si="150"/>
        <v>0</v>
      </c>
      <c r="G1361" s="11">
        <f ca="1">IF(AND('Dosage journalier ML1'!$B$6='suivi tunnel'!A1361,'Dosage journalier ML1'!$B$7='suivi tunnel'!B1361),'Dosage journalier ML1'!$B$23,0)</f>
        <v>0</v>
      </c>
      <c r="H1361" s="11">
        <f ca="1">IF(AND('Dosage journalier ML1'!$B$6='suivi tunnel'!A1361,'Dosage journalier ML1'!$B$7='suivi tunnel'!B1361),'Dosage journalier ML1'!$B$22,0)</f>
        <v>0</v>
      </c>
      <c r="I1361" s="11">
        <f ca="1">IF(AND('Dosage journalier ML1'!$B$6='suivi tunnel'!A1361,'Dosage journalier ML1'!$B$7='suivi tunnel'!B1361),'Dosage journalier ML1'!$B$38,0)</f>
        <v>0</v>
      </c>
      <c r="J1361" s="11">
        <f ca="1">IF(AND('Dosage journalier ML1'!$B$6='suivi tunnel'!A1361,'Dosage journalier ML1'!$B$7='suivi tunnel'!B1361),'Dosage journalier ML1'!$B$39,0)</f>
        <v>0</v>
      </c>
      <c r="L1361" s="24">
        <f ca="1">IF(AND('Dosage journalier ML1'!$B$6='suivi tunnel'!A1361,'Dosage journalier ML1'!$B$7='suivi tunnel'!B1361),'Dosage journalier ML1'!$B$24,0)</f>
        <v>0</v>
      </c>
      <c r="M1361" s="6">
        <f ca="1">IF(AND('Dosage journalier ML1'!$B$6='suivi tunnel'!A1361,'Dosage journalier ML1'!$B$7='suivi tunnel'!B1361),'Dosage journalier ML1'!$B$46,0)</f>
        <v>0</v>
      </c>
      <c r="N1361" s="104">
        <f ca="1">IF(AND('Dosage journalier ML1'!$B$6='suivi tunnel'!A1361,'Dosage journalier ML1'!$B$7='suivi tunnel'!B1361),'Dosage journalier ML1'!$B$59,0)</f>
        <v>0</v>
      </c>
      <c r="O1361" s="114">
        <f ca="1">IF(AND('Dosage journalier ML1'!$B$6='suivi tunnel'!A1361,'Dosage journalier ML1'!$B$7='suivi tunnel'!B1361),'Dosage journalier ML1'!$B$69,0)</f>
        <v>0</v>
      </c>
      <c r="P1361" s="25">
        <f t="shared" ca="1" si="148"/>
        <v>0</v>
      </c>
      <c r="Q1361" s="25">
        <f t="shared" ca="1" si="149"/>
        <v>0</v>
      </c>
      <c r="R1361" s="26">
        <f ca="1">IF(AND('Dosage journalier ML1'!$B$6='suivi tunnel'!A1361,'Dosage journalier ML1'!$B$7='suivi tunnel'!B1361),'Dosage journalier ML1'!$B$55,0)</f>
        <v>0</v>
      </c>
      <c r="S1361" s="26">
        <f ca="1">IF(AND('Dosage journalier ML1'!$B$6='suivi tunnel'!A1361,'Dosage journalier ML1'!$B$7='suivi tunnel'!B1361),'Dosage journalier ML1'!$B$54,0)</f>
        <v>0</v>
      </c>
      <c r="T1361" s="26">
        <f ca="1">IF(AND('Dosage journalier ML1'!$B$6='suivi tunnel'!A1361,'Dosage journalier ML1'!$B$7='suivi tunnel'!B1361),'Dosage journalier ML1'!$B$75,0)</f>
        <v>0</v>
      </c>
      <c r="U1361" s="121">
        <f t="shared" ca="1" si="147"/>
        <v>0</v>
      </c>
      <c r="V1361" s="38">
        <f ca="1">IF(AND('Dosage journalier ML1'!$B$6='suivi tunnel'!A1361,'Dosage journalier ML1'!$B$7='suivi tunnel'!B1361),'Dosage journalier ML1'!$B$56,0)</f>
        <v>0</v>
      </c>
      <c r="W1361" s="126">
        <f t="shared" ca="1" si="152"/>
        <v>0</v>
      </c>
      <c r="X1361" s="150">
        <f ca="1">IF(AND('Dosage journalier ML1'!$B$6='suivi tunnel'!A1361,'Dosage journalier ML1'!$B$7='suivi tunnel'!B1361),'Dosage journalier ML1'!$C$87,0)</f>
        <v>0</v>
      </c>
      <c r="Y1361" s="40">
        <f ca="1">IF(AND('Dosage journalier ML1'!$B$6='suivi tunnel'!A1361,'Dosage journalier ML1'!$B$7='suivi tunnel'!B1361),'Dosage journalier ML1'!$C$93,0)</f>
        <v>0</v>
      </c>
      <c r="Z1361" s="40">
        <f ca="1">IF(AND('Dosage journalier ML1'!$B$6='suivi tunnel'!A1361,'Dosage journalier ML1'!$B$7='suivi tunnel'!B1361),'Dosage journalier ML1'!$C$100,0)</f>
        <v>0</v>
      </c>
      <c r="AA1361" s="40">
        <f ca="1">IF(AND('Dosage journalier ML1'!$B$6='suivi tunnel'!A1361,'Dosage journalier ML1'!$B$7='suivi tunnel'!B1361),'Dosage journalier ML1'!$C$109,0)</f>
        <v>0</v>
      </c>
      <c r="AB1361" s="41">
        <f ca="1">IF(AND('Dosage journalier ML1'!$B$6='suivi tunnel'!A1361,'Dosage journalier ML1'!$B$7='suivi tunnel'!B1361),'Dosage journalier ML1'!$C$114,0)</f>
        <v>0</v>
      </c>
      <c r="AC1361" s="48">
        <f ca="1">IF(AND('Dosage journalier ML1'!$B$6='suivi tunnel'!A1361,'Dosage journalier ML1'!$B$7='suivi tunnel'!B1361),'Dosage journalier ML1'!$B$120,0)</f>
        <v>0</v>
      </c>
      <c r="AD1361" s="49">
        <f ca="1">IF(AND('Dosage journalier ML1'!$B$6='suivi tunnel'!A1361,'Dosage journalier ML1'!$B$7='suivi tunnel'!B1361),'Dosage journalier ML1'!$B$121,0)</f>
        <v>0</v>
      </c>
      <c r="AE1361" s="49">
        <f ca="1">IF(AND('Dosage journalier ML1'!$B$6='suivi tunnel'!A1361,'Dosage journalier ML1'!$B$7='suivi tunnel'!B1361),'Dosage journalier ML1'!$B$122,0)</f>
        <v>0</v>
      </c>
      <c r="AF1361" s="49">
        <f ca="1">IF(AND('Dosage journalier ML1'!$B$6='suivi tunnel'!A1361,'Dosage journalier ML1'!$B$7='suivi tunnel'!B1361),'Dosage journalier ML1'!$B$139,0)</f>
        <v>0</v>
      </c>
      <c r="AG1361" s="49">
        <f t="shared" ca="1" si="151"/>
        <v>0</v>
      </c>
      <c r="AH1361" s="108">
        <f ca="1">IF(AND('Dosage journalier ML1'!$B$6='suivi tunnel'!A1361,'Dosage journalier ML1'!$B$7='suivi tunnel'!B1361),'Dosage journalier ML1'!$B$153,0)</f>
        <v>0</v>
      </c>
      <c r="AJ1361" s="80">
        <f ca="1">IF(AND('Dosage journalier ML1'!$B$6='suivi tunnel'!A1361,'Dosage journalier ML1'!$B$7='suivi tunnel'!B1361),'Dosage journalier ML1'!$B$156,0)</f>
        <v>0</v>
      </c>
      <c r="AK1361" s="56">
        <f ca="1">IF(AND('Dosage journalier ML1'!$B$6='suivi tunnel'!A1361,'Dosage journalier ML1'!$B$7='suivi tunnel'!B1361),'Dosage journalier ML1'!$B$162,0)</f>
        <v>0</v>
      </c>
      <c r="AL1361" s="111">
        <f ca="1">IF(AND('Dosage journalier ML1'!$B$6='suivi tunnel'!A1361,'Dosage journalier ML1'!$B$7='suivi tunnel'!B1361),'Dosage journalier ML1'!$B$126,0)</f>
        <v>0</v>
      </c>
      <c r="AM1361" s="111">
        <f ca="1">IF(AND('Dosage journalier ML1'!$B$6='suivi tunnel'!A1361,'Dosage journalier ML1'!$B$7='suivi tunnel'!B1361),'Dosage journalier ML1'!$B$127,0)</f>
        <v>0</v>
      </c>
      <c r="AN1361" s="60">
        <f t="shared" ca="1" si="145"/>
        <v>0</v>
      </c>
      <c r="AO1361" s="61">
        <f ca="1">IF(AND('Dosage journalier ML1'!$B$6='suivi tunnel'!A1361,'Dosage journalier ML1'!$B$7='suivi tunnel'!B1361),'Dosage journalier ML1'!$B$134,0)</f>
        <v>0</v>
      </c>
    </row>
    <row r="1362" spans="1:41" x14ac:dyDescent="0.25">
      <c r="A1362" s="154"/>
      <c r="C1362" s="23">
        <f ca="1">IF(AND('Dosage journalier ML1'!$B$6='suivi tunnel'!A1362,'Dosage journalier ML1'!$B$7='suivi tunnel'!B1362),'Dosage journalier ML1'!$B$27,0)</f>
        <v>0</v>
      </c>
      <c r="D1362" s="11">
        <f ca="1">IF(AND('Dosage journalier ML1'!$B$6='suivi tunnel'!A1362,'Dosage journalier ML1'!$B$7='suivi tunnel'!B1362),'Dosage journalier ML1'!$B$29,0)</f>
        <v>0</v>
      </c>
      <c r="F1362" s="11">
        <f t="shared" ca="1" si="150"/>
        <v>0</v>
      </c>
      <c r="G1362" s="11">
        <f ca="1">IF(AND('Dosage journalier ML1'!$B$6='suivi tunnel'!A1362,'Dosage journalier ML1'!$B$7='suivi tunnel'!B1362),'Dosage journalier ML1'!$B$23,0)</f>
        <v>0</v>
      </c>
      <c r="H1362" s="11">
        <f ca="1">IF(AND('Dosage journalier ML1'!$B$6='suivi tunnel'!A1362,'Dosage journalier ML1'!$B$7='suivi tunnel'!B1362),'Dosage journalier ML1'!$B$22,0)</f>
        <v>0</v>
      </c>
      <c r="I1362" s="11">
        <f ca="1">IF(AND('Dosage journalier ML1'!$B$6='suivi tunnel'!A1362,'Dosage journalier ML1'!$B$7='suivi tunnel'!B1362),'Dosage journalier ML1'!$B$38,0)</f>
        <v>0</v>
      </c>
      <c r="J1362" s="11">
        <f ca="1">IF(AND('Dosage journalier ML1'!$B$6='suivi tunnel'!A1362,'Dosage journalier ML1'!$B$7='suivi tunnel'!B1362),'Dosage journalier ML1'!$B$39,0)</f>
        <v>0</v>
      </c>
      <c r="L1362" s="24">
        <f ca="1">IF(AND('Dosage journalier ML1'!$B$6='suivi tunnel'!A1362,'Dosage journalier ML1'!$B$7='suivi tunnel'!B1362),'Dosage journalier ML1'!$B$24,0)</f>
        <v>0</v>
      </c>
      <c r="M1362" s="6">
        <f ca="1">IF(AND('Dosage journalier ML1'!$B$6='suivi tunnel'!A1362,'Dosage journalier ML1'!$B$7='suivi tunnel'!B1362),'Dosage journalier ML1'!$B$46,0)</f>
        <v>0</v>
      </c>
      <c r="N1362" s="104">
        <f ca="1">IF(AND('Dosage journalier ML1'!$B$6='suivi tunnel'!A1362,'Dosage journalier ML1'!$B$7='suivi tunnel'!B1362),'Dosage journalier ML1'!$B$59,0)</f>
        <v>0</v>
      </c>
      <c r="O1362" s="114">
        <f ca="1">IF(AND('Dosage journalier ML1'!$B$6='suivi tunnel'!A1362,'Dosage journalier ML1'!$B$7='suivi tunnel'!B1362),'Dosage journalier ML1'!$B$69,0)</f>
        <v>0</v>
      </c>
      <c r="P1362" s="25">
        <f t="shared" ca="1" si="148"/>
        <v>0</v>
      </c>
      <c r="Q1362" s="25">
        <f t="shared" ca="1" si="149"/>
        <v>0</v>
      </c>
      <c r="R1362" s="26">
        <f ca="1">IF(AND('Dosage journalier ML1'!$B$6='suivi tunnel'!A1362,'Dosage journalier ML1'!$B$7='suivi tunnel'!B1362),'Dosage journalier ML1'!$B$55,0)</f>
        <v>0</v>
      </c>
      <c r="S1362" s="26">
        <f ca="1">IF(AND('Dosage journalier ML1'!$B$6='suivi tunnel'!A1362,'Dosage journalier ML1'!$B$7='suivi tunnel'!B1362),'Dosage journalier ML1'!$B$54,0)</f>
        <v>0</v>
      </c>
      <c r="T1362" s="26">
        <f ca="1">IF(AND('Dosage journalier ML1'!$B$6='suivi tunnel'!A1362,'Dosage journalier ML1'!$B$7='suivi tunnel'!B1362),'Dosage journalier ML1'!$B$75,0)</f>
        <v>0</v>
      </c>
      <c r="U1362" s="121">
        <f t="shared" ca="1" si="147"/>
        <v>0</v>
      </c>
      <c r="V1362" s="38">
        <f ca="1">IF(AND('Dosage journalier ML1'!$B$6='suivi tunnel'!A1362,'Dosage journalier ML1'!$B$7='suivi tunnel'!B1362),'Dosage journalier ML1'!$B$56,0)</f>
        <v>0</v>
      </c>
      <c r="W1362" s="126">
        <f t="shared" ca="1" si="152"/>
        <v>0</v>
      </c>
      <c r="X1362" s="150">
        <f ca="1">IF(AND('Dosage journalier ML1'!$B$6='suivi tunnel'!A1362,'Dosage journalier ML1'!$B$7='suivi tunnel'!B1362),'Dosage journalier ML1'!$C$87,0)</f>
        <v>0</v>
      </c>
      <c r="Y1362" s="40">
        <f ca="1">IF(AND('Dosage journalier ML1'!$B$6='suivi tunnel'!A1362,'Dosage journalier ML1'!$B$7='suivi tunnel'!B1362),'Dosage journalier ML1'!$C$93,0)</f>
        <v>0</v>
      </c>
      <c r="Z1362" s="40">
        <f ca="1">IF(AND('Dosage journalier ML1'!$B$6='suivi tunnel'!A1362,'Dosage journalier ML1'!$B$7='suivi tunnel'!B1362),'Dosage journalier ML1'!$C$100,0)</f>
        <v>0</v>
      </c>
      <c r="AA1362" s="40">
        <f ca="1">IF(AND('Dosage journalier ML1'!$B$6='suivi tunnel'!A1362,'Dosage journalier ML1'!$B$7='suivi tunnel'!B1362),'Dosage journalier ML1'!$C$109,0)</f>
        <v>0</v>
      </c>
      <c r="AB1362" s="41">
        <f ca="1">IF(AND('Dosage journalier ML1'!$B$6='suivi tunnel'!A1362,'Dosage journalier ML1'!$B$7='suivi tunnel'!B1362),'Dosage journalier ML1'!$C$114,0)</f>
        <v>0</v>
      </c>
      <c r="AC1362" s="48">
        <f ca="1">IF(AND('Dosage journalier ML1'!$B$6='suivi tunnel'!A1362,'Dosage journalier ML1'!$B$7='suivi tunnel'!B1362),'Dosage journalier ML1'!$B$120,0)</f>
        <v>0</v>
      </c>
      <c r="AD1362" s="49">
        <f ca="1">IF(AND('Dosage journalier ML1'!$B$6='suivi tunnel'!A1362,'Dosage journalier ML1'!$B$7='suivi tunnel'!B1362),'Dosage journalier ML1'!$B$121,0)</f>
        <v>0</v>
      </c>
      <c r="AE1362" s="49">
        <f ca="1">IF(AND('Dosage journalier ML1'!$B$6='suivi tunnel'!A1362,'Dosage journalier ML1'!$B$7='suivi tunnel'!B1362),'Dosage journalier ML1'!$B$122,0)</f>
        <v>0</v>
      </c>
      <c r="AF1362" s="49">
        <f ca="1">IF(AND('Dosage journalier ML1'!$B$6='suivi tunnel'!A1362,'Dosage journalier ML1'!$B$7='suivi tunnel'!B1362),'Dosage journalier ML1'!$B$139,0)</f>
        <v>0</v>
      </c>
      <c r="AG1362" s="49">
        <f t="shared" ca="1" si="151"/>
        <v>0</v>
      </c>
      <c r="AH1362" s="108">
        <f ca="1">IF(AND('Dosage journalier ML1'!$B$6='suivi tunnel'!A1362,'Dosage journalier ML1'!$B$7='suivi tunnel'!B1362),'Dosage journalier ML1'!$B$153,0)</f>
        <v>0</v>
      </c>
      <c r="AJ1362" s="80">
        <f ca="1">IF(AND('Dosage journalier ML1'!$B$6='suivi tunnel'!A1362,'Dosage journalier ML1'!$B$7='suivi tunnel'!B1362),'Dosage journalier ML1'!$B$156,0)</f>
        <v>0</v>
      </c>
      <c r="AK1362" s="56">
        <f ca="1">IF(AND('Dosage journalier ML1'!$B$6='suivi tunnel'!A1362,'Dosage journalier ML1'!$B$7='suivi tunnel'!B1362),'Dosage journalier ML1'!$B$162,0)</f>
        <v>0</v>
      </c>
      <c r="AL1362" s="111">
        <f ca="1">IF(AND('Dosage journalier ML1'!$B$6='suivi tunnel'!A1362,'Dosage journalier ML1'!$B$7='suivi tunnel'!B1362),'Dosage journalier ML1'!$B$126,0)</f>
        <v>0</v>
      </c>
      <c r="AM1362" s="111">
        <f ca="1">IF(AND('Dosage journalier ML1'!$B$6='suivi tunnel'!A1362,'Dosage journalier ML1'!$B$7='suivi tunnel'!B1362),'Dosage journalier ML1'!$B$127,0)</f>
        <v>0</v>
      </c>
      <c r="AN1362" s="60">
        <f t="shared" ca="1" si="145"/>
        <v>0</v>
      </c>
      <c r="AO1362" s="61">
        <f ca="1">IF(AND('Dosage journalier ML1'!$B$6='suivi tunnel'!A1362,'Dosage journalier ML1'!$B$7='suivi tunnel'!B1362),'Dosage journalier ML1'!$B$134,0)</f>
        <v>0</v>
      </c>
    </row>
    <row r="1363" spans="1:41" x14ac:dyDescent="0.25">
      <c r="A1363" s="154"/>
      <c r="C1363" s="23">
        <f ca="1">IF(AND('Dosage journalier ML1'!$B$6='suivi tunnel'!A1363,'Dosage journalier ML1'!$B$7='suivi tunnel'!B1363),'Dosage journalier ML1'!$B$27,0)</f>
        <v>0</v>
      </c>
      <c r="D1363" s="11">
        <f ca="1">IF(AND('Dosage journalier ML1'!$B$6='suivi tunnel'!A1363,'Dosage journalier ML1'!$B$7='suivi tunnel'!B1363),'Dosage journalier ML1'!$B$29,0)</f>
        <v>0</v>
      </c>
      <c r="F1363" s="11">
        <f t="shared" ca="1" si="150"/>
        <v>0</v>
      </c>
      <c r="G1363" s="11">
        <f ca="1">IF(AND('Dosage journalier ML1'!$B$6='suivi tunnel'!A1363,'Dosage journalier ML1'!$B$7='suivi tunnel'!B1363),'Dosage journalier ML1'!$B$23,0)</f>
        <v>0</v>
      </c>
      <c r="H1363" s="11">
        <f ca="1">IF(AND('Dosage journalier ML1'!$B$6='suivi tunnel'!A1363,'Dosage journalier ML1'!$B$7='suivi tunnel'!B1363),'Dosage journalier ML1'!$B$22,0)</f>
        <v>0</v>
      </c>
      <c r="I1363" s="11">
        <f ca="1">IF(AND('Dosage journalier ML1'!$B$6='suivi tunnel'!A1363,'Dosage journalier ML1'!$B$7='suivi tunnel'!B1363),'Dosage journalier ML1'!$B$38,0)</f>
        <v>0</v>
      </c>
      <c r="J1363" s="11">
        <f ca="1">IF(AND('Dosage journalier ML1'!$B$6='suivi tunnel'!A1363,'Dosage journalier ML1'!$B$7='suivi tunnel'!B1363),'Dosage journalier ML1'!$B$39,0)</f>
        <v>0</v>
      </c>
      <c r="L1363" s="24">
        <f ca="1">IF(AND('Dosage journalier ML1'!$B$6='suivi tunnel'!A1363,'Dosage journalier ML1'!$B$7='suivi tunnel'!B1363),'Dosage journalier ML1'!$B$24,0)</f>
        <v>0</v>
      </c>
      <c r="M1363" s="6">
        <f ca="1">IF(AND('Dosage journalier ML1'!$B$6='suivi tunnel'!A1363,'Dosage journalier ML1'!$B$7='suivi tunnel'!B1363),'Dosage journalier ML1'!$B$46,0)</f>
        <v>0</v>
      </c>
      <c r="N1363" s="104">
        <f ca="1">IF(AND('Dosage journalier ML1'!$B$6='suivi tunnel'!A1363,'Dosage journalier ML1'!$B$7='suivi tunnel'!B1363),'Dosage journalier ML1'!$B$59,0)</f>
        <v>0</v>
      </c>
      <c r="O1363" s="114">
        <f ca="1">IF(AND('Dosage journalier ML1'!$B$6='suivi tunnel'!A1363,'Dosage journalier ML1'!$B$7='suivi tunnel'!B1363),'Dosage journalier ML1'!$B$69,0)</f>
        <v>0</v>
      </c>
      <c r="P1363" s="25">
        <f t="shared" ca="1" si="148"/>
        <v>0</v>
      </c>
      <c r="Q1363" s="25">
        <f t="shared" ca="1" si="149"/>
        <v>0</v>
      </c>
      <c r="R1363" s="26">
        <f ca="1">IF(AND('Dosage journalier ML1'!$B$6='suivi tunnel'!A1363,'Dosage journalier ML1'!$B$7='suivi tunnel'!B1363),'Dosage journalier ML1'!$B$55,0)</f>
        <v>0</v>
      </c>
      <c r="S1363" s="26">
        <f ca="1">IF(AND('Dosage journalier ML1'!$B$6='suivi tunnel'!A1363,'Dosage journalier ML1'!$B$7='suivi tunnel'!B1363),'Dosage journalier ML1'!$B$54,0)</f>
        <v>0</v>
      </c>
      <c r="T1363" s="26">
        <f ca="1">IF(AND('Dosage journalier ML1'!$B$6='suivi tunnel'!A1363,'Dosage journalier ML1'!$B$7='suivi tunnel'!B1363),'Dosage journalier ML1'!$B$75,0)</f>
        <v>0</v>
      </c>
      <c r="U1363" s="121">
        <f t="shared" ca="1" si="147"/>
        <v>0</v>
      </c>
      <c r="V1363" s="38">
        <f ca="1">IF(AND('Dosage journalier ML1'!$B$6='suivi tunnel'!A1363,'Dosage journalier ML1'!$B$7='suivi tunnel'!B1363),'Dosage journalier ML1'!$B$56,0)</f>
        <v>0</v>
      </c>
      <c r="W1363" s="126">
        <f t="shared" ca="1" si="152"/>
        <v>0</v>
      </c>
      <c r="X1363" s="150">
        <f ca="1">IF(AND('Dosage journalier ML1'!$B$6='suivi tunnel'!A1363,'Dosage journalier ML1'!$B$7='suivi tunnel'!B1363),'Dosage journalier ML1'!$C$87,0)</f>
        <v>0</v>
      </c>
      <c r="Y1363" s="40">
        <f ca="1">IF(AND('Dosage journalier ML1'!$B$6='suivi tunnel'!A1363,'Dosage journalier ML1'!$B$7='suivi tunnel'!B1363),'Dosage journalier ML1'!$C$93,0)</f>
        <v>0</v>
      </c>
      <c r="Z1363" s="40">
        <f ca="1">IF(AND('Dosage journalier ML1'!$B$6='suivi tunnel'!A1363,'Dosage journalier ML1'!$B$7='suivi tunnel'!B1363),'Dosage journalier ML1'!$C$100,0)</f>
        <v>0</v>
      </c>
      <c r="AA1363" s="40">
        <f ca="1">IF(AND('Dosage journalier ML1'!$B$6='suivi tunnel'!A1363,'Dosage journalier ML1'!$B$7='suivi tunnel'!B1363),'Dosage journalier ML1'!$C$109,0)</f>
        <v>0</v>
      </c>
      <c r="AB1363" s="41">
        <f ca="1">IF(AND('Dosage journalier ML1'!$B$6='suivi tunnel'!A1363,'Dosage journalier ML1'!$B$7='suivi tunnel'!B1363),'Dosage journalier ML1'!$C$114,0)</f>
        <v>0</v>
      </c>
      <c r="AC1363" s="48">
        <f ca="1">IF(AND('Dosage journalier ML1'!$B$6='suivi tunnel'!A1363,'Dosage journalier ML1'!$B$7='suivi tunnel'!B1363),'Dosage journalier ML1'!$B$120,0)</f>
        <v>0</v>
      </c>
      <c r="AD1363" s="49">
        <f ca="1">IF(AND('Dosage journalier ML1'!$B$6='suivi tunnel'!A1363,'Dosage journalier ML1'!$B$7='suivi tunnel'!B1363),'Dosage journalier ML1'!$B$121,0)</f>
        <v>0</v>
      </c>
      <c r="AE1363" s="49">
        <f ca="1">IF(AND('Dosage journalier ML1'!$B$6='suivi tunnel'!A1363,'Dosage journalier ML1'!$B$7='suivi tunnel'!B1363),'Dosage journalier ML1'!$B$122,0)</f>
        <v>0</v>
      </c>
      <c r="AF1363" s="49">
        <f ca="1">IF(AND('Dosage journalier ML1'!$B$6='suivi tunnel'!A1363,'Dosage journalier ML1'!$B$7='suivi tunnel'!B1363),'Dosage journalier ML1'!$B$139,0)</f>
        <v>0</v>
      </c>
      <c r="AG1363" s="49">
        <f t="shared" ca="1" si="151"/>
        <v>0</v>
      </c>
      <c r="AH1363" s="108">
        <f ca="1">IF(AND('Dosage journalier ML1'!$B$6='suivi tunnel'!A1363,'Dosage journalier ML1'!$B$7='suivi tunnel'!B1363),'Dosage journalier ML1'!$B$153,0)</f>
        <v>0</v>
      </c>
      <c r="AJ1363" s="80">
        <f ca="1">IF(AND('Dosage journalier ML1'!$B$6='suivi tunnel'!A1363,'Dosage journalier ML1'!$B$7='suivi tunnel'!B1363),'Dosage journalier ML1'!$B$156,0)</f>
        <v>0</v>
      </c>
      <c r="AK1363" s="56">
        <f ca="1">IF(AND('Dosage journalier ML1'!$B$6='suivi tunnel'!A1363,'Dosage journalier ML1'!$B$7='suivi tunnel'!B1363),'Dosage journalier ML1'!$B$162,0)</f>
        <v>0</v>
      </c>
      <c r="AL1363" s="111">
        <f ca="1">IF(AND('Dosage journalier ML1'!$B$6='suivi tunnel'!A1363,'Dosage journalier ML1'!$B$7='suivi tunnel'!B1363),'Dosage journalier ML1'!$B$126,0)</f>
        <v>0</v>
      </c>
      <c r="AM1363" s="111">
        <f ca="1">IF(AND('Dosage journalier ML1'!$B$6='suivi tunnel'!A1363,'Dosage journalier ML1'!$B$7='suivi tunnel'!B1363),'Dosage journalier ML1'!$B$127,0)</f>
        <v>0</v>
      </c>
      <c r="AN1363" s="60">
        <f t="shared" ca="1" si="145"/>
        <v>0</v>
      </c>
      <c r="AO1363" s="61">
        <f ca="1">IF(AND('Dosage journalier ML1'!$B$6='suivi tunnel'!A1363,'Dosage journalier ML1'!$B$7='suivi tunnel'!B1363),'Dosage journalier ML1'!$B$134,0)</f>
        <v>0</v>
      </c>
    </row>
    <row r="1364" spans="1:41" x14ac:dyDescent="0.25">
      <c r="A1364" s="154"/>
      <c r="C1364" s="23">
        <f ca="1">IF(AND('Dosage journalier ML1'!$B$6='suivi tunnel'!A1364,'Dosage journalier ML1'!$B$7='suivi tunnel'!B1364),'Dosage journalier ML1'!$B$27,0)</f>
        <v>0</v>
      </c>
      <c r="D1364" s="11">
        <f ca="1">IF(AND('Dosage journalier ML1'!$B$6='suivi tunnel'!A1364,'Dosage journalier ML1'!$B$7='suivi tunnel'!B1364),'Dosage journalier ML1'!$B$29,0)</f>
        <v>0</v>
      </c>
      <c r="F1364" s="11">
        <f t="shared" ca="1" si="150"/>
        <v>0</v>
      </c>
      <c r="G1364" s="11">
        <f ca="1">IF(AND('Dosage journalier ML1'!$B$6='suivi tunnel'!A1364,'Dosage journalier ML1'!$B$7='suivi tunnel'!B1364),'Dosage journalier ML1'!$B$23,0)</f>
        <v>0</v>
      </c>
      <c r="H1364" s="11">
        <f ca="1">IF(AND('Dosage journalier ML1'!$B$6='suivi tunnel'!A1364,'Dosage journalier ML1'!$B$7='suivi tunnel'!B1364),'Dosage journalier ML1'!$B$22,0)</f>
        <v>0</v>
      </c>
      <c r="I1364" s="11">
        <f ca="1">IF(AND('Dosage journalier ML1'!$B$6='suivi tunnel'!A1364,'Dosage journalier ML1'!$B$7='suivi tunnel'!B1364),'Dosage journalier ML1'!$B$38,0)</f>
        <v>0</v>
      </c>
      <c r="J1364" s="11">
        <f ca="1">IF(AND('Dosage journalier ML1'!$B$6='suivi tunnel'!A1364,'Dosage journalier ML1'!$B$7='suivi tunnel'!B1364),'Dosage journalier ML1'!$B$39,0)</f>
        <v>0</v>
      </c>
      <c r="L1364" s="24">
        <f ca="1">IF(AND('Dosage journalier ML1'!$B$6='suivi tunnel'!A1364,'Dosage journalier ML1'!$B$7='suivi tunnel'!B1364),'Dosage journalier ML1'!$B$24,0)</f>
        <v>0</v>
      </c>
      <c r="M1364" s="6">
        <f ca="1">IF(AND('Dosage journalier ML1'!$B$6='suivi tunnel'!A1364,'Dosage journalier ML1'!$B$7='suivi tunnel'!B1364),'Dosage journalier ML1'!$B$46,0)</f>
        <v>0</v>
      </c>
      <c r="N1364" s="104">
        <f ca="1">IF(AND('Dosage journalier ML1'!$B$6='suivi tunnel'!A1364,'Dosage journalier ML1'!$B$7='suivi tunnel'!B1364),'Dosage journalier ML1'!$B$59,0)</f>
        <v>0</v>
      </c>
      <c r="O1364" s="114">
        <f ca="1">IF(AND('Dosage journalier ML1'!$B$6='suivi tunnel'!A1364,'Dosage journalier ML1'!$B$7='suivi tunnel'!B1364),'Dosage journalier ML1'!$B$69,0)</f>
        <v>0</v>
      </c>
      <c r="P1364" s="25">
        <f t="shared" ca="1" si="148"/>
        <v>0</v>
      </c>
      <c r="Q1364" s="25">
        <f t="shared" ca="1" si="149"/>
        <v>0</v>
      </c>
      <c r="R1364" s="26">
        <f ca="1">IF(AND('Dosage journalier ML1'!$B$6='suivi tunnel'!A1364,'Dosage journalier ML1'!$B$7='suivi tunnel'!B1364),'Dosage journalier ML1'!$B$55,0)</f>
        <v>0</v>
      </c>
      <c r="S1364" s="26">
        <f ca="1">IF(AND('Dosage journalier ML1'!$B$6='suivi tunnel'!A1364,'Dosage journalier ML1'!$B$7='suivi tunnel'!B1364),'Dosage journalier ML1'!$B$54,0)</f>
        <v>0</v>
      </c>
      <c r="T1364" s="26">
        <f ca="1">IF(AND('Dosage journalier ML1'!$B$6='suivi tunnel'!A1364,'Dosage journalier ML1'!$B$7='suivi tunnel'!B1364),'Dosage journalier ML1'!$B$75,0)</f>
        <v>0</v>
      </c>
      <c r="U1364" s="121">
        <f t="shared" ca="1" si="147"/>
        <v>0</v>
      </c>
      <c r="V1364" s="38">
        <f ca="1">IF(AND('Dosage journalier ML1'!$B$6='suivi tunnel'!A1364,'Dosage journalier ML1'!$B$7='suivi tunnel'!B1364),'Dosage journalier ML1'!$B$56,0)</f>
        <v>0</v>
      </c>
      <c r="W1364" s="126">
        <f t="shared" ca="1" si="152"/>
        <v>0</v>
      </c>
      <c r="X1364" s="150">
        <f ca="1">IF(AND('Dosage journalier ML1'!$B$6='suivi tunnel'!A1364,'Dosage journalier ML1'!$B$7='suivi tunnel'!B1364),'Dosage journalier ML1'!$C$87,0)</f>
        <v>0</v>
      </c>
      <c r="Y1364" s="40">
        <f ca="1">IF(AND('Dosage journalier ML1'!$B$6='suivi tunnel'!A1364,'Dosage journalier ML1'!$B$7='suivi tunnel'!B1364),'Dosage journalier ML1'!$C$93,0)</f>
        <v>0</v>
      </c>
      <c r="Z1364" s="40">
        <f ca="1">IF(AND('Dosage journalier ML1'!$B$6='suivi tunnel'!A1364,'Dosage journalier ML1'!$B$7='suivi tunnel'!B1364),'Dosage journalier ML1'!$C$100,0)</f>
        <v>0</v>
      </c>
      <c r="AA1364" s="40">
        <f ca="1">IF(AND('Dosage journalier ML1'!$B$6='suivi tunnel'!A1364,'Dosage journalier ML1'!$B$7='suivi tunnel'!B1364),'Dosage journalier ML1'!$C$109,0)</f>
        <v>0</v>
      </c>
      <c r="AB1364" s="41">
        <f ca="1">IF(AND('Dosage journalier ML1'!$B$6='suivi tunnel'!A1364,'Dosage journalier ML1'!$B$7='suivi tunnel'!B1364),'Dosage journalier ML1'!$C$114,0)</f>
        <v>0</v>
      </c>
      <c r="AC1364" s="48">
        <f ca="1">IF(AND('Dosage journalier ML1'!$B$6='suivi tunnel'!A1364,'Dosage journalier ML1'!$B$7='suivi tunnel'!B1364),'Dosage journalier ML1'!$B$120,0)</f>
        <v>0</v>
      </c>
      <c r="AD1364" s="49">
        <f ca="1">IF(AND('Dosage journalier ML1'!$B$6='suivi tunnel'!A1364,'Dosage journalier ML1'!$B$7='suivi tunnel'!B1364),'Dosage journalier ML1'!$B$121,0)</f>
        <v>0</v>
      </c>
      <c r="AE1364" s="49">
        <f ca="1">IF(AND('Dosage journalier ML1'!$B$6='suivi tunnel'!A1364,'Dosage journalier ML1'!$B$7='suivi tunnel'!B1364),'Dosage journalier ML1'!$B$122,0)</f>
        <v>0</v>
      </c>
      <c r="AF1364" s="49">
        <f ca="1">IF(AND('Dosage journalier ML1'!$B$6='suivi tunnel'!A1364,'Dosage journalier ML1'!$B$7='suivi tunnel'!B1364),'Dosage journalier ML1'!$B$139,0)</f>
        <v>0</v>
      </c>
      <c r="AG1364" s="49">
        <f t="shared" ca="1" si="151"/>
        <v>0</v>
      </c>
      <c r="AH1364" s="108">
        <f ca="1">IF(AND('Dosage journalier ML1'!$B$6='suivi tunnel'!A1364,'Dosage journalier ML1'!$B$7='suivi tunnel'!B1364),'Dosage journalier ML1'!$B$153,0)</f>
        <v>0</v>
      </c>
      <c r="AJ1364" s="80">
        <f ca="1">IF(AND('Dosage journalier ML1'!$B$6='suivi tunnel'!A1364,'Dosage journalier ML1'!$B$7='suivi tunnel'!B1364),'Dosage journalier ML1'!$B$156,0)</f>
        <v>0</v>
      </c>
      <c r="AK1364" s="56">
        <f ca="1">IF(AND('Dosage journalier ML1'!$B$6='suivi tunnel'!A1364,'Dosage journalier ML1'!$B$7='suivi tunnel'!B1364),'Dosage journalier ML1'!$B$162,0)</f>
        <v>0</v>
      </c>
      <c r="AL1364" s="111">
        <f ca="1">IF(AND('Dosage journalier ML1'!$B$6='suivi tunnel'!A1364,'Dosage journalier ML1'!$B$7='suivi tunnel'!B1364),'Dosage journalier ML1'!$B$126,0)</f>
        <v>0</v>
      </c>
      <c r="AM1364" s="111">
        <f ca="1">IF(AND('Dosage journalier ML1'!$B$6='suivi tunnel'!A1364,'Dosage journalier ML1'!$B$7='suivi tunnel'!B1364),'Dosage journalier ML1'!$B$127,0)</f>
        <v>0</v>
      </c>
      <c r="AN1364" s="60">
        <f t="shared" ca="1" si="145"/>
        <v>0</v>
      </c>
      <c r="AO1364" s="61">
        <f ca="1">IF(AND('Dosage journalier ML1'!$B$6='suivi tunnel'!A1364,'Dosage journalier ML1'!$B$7='suivi tunnel'!B1364),'Dosage journalier ML1'!$B$134,0)</f>
        <v>0</v>
      </c>
    </row>
    <row r="1365" spans="1:41" x14ac:dyDescent="0.25">
      <c r="A1365" s="154"/>
      <c r="C1365" s="23">
        <f ca="1">IF(AND('Dosage journalier ML1'!$B$6='suivi tunnel'!A1365,'Dosage journalier ML1'!$B$7='suivi tunnel'!B1365),'Dosage journalier ML1'!$B$27,0)</f>
        <v>0</v>
      </c>
      <c r="D1365" s="11">
        <f ca="1">IF(AND('Dosage journalier ML1'!$B$6='suivi tunnel'!A1365,'Dosage journalier ML1'!$B$7='suivi tunnel'!B1365),'Dosage journalier ML1'!$B$29,0)</f>
        <v>0</v>
      </c>
      <c r="F1365" s="11">
        <f t="shared" ca="1" si="150"/>
        <v>0</v>
      </c>
      <c r="G1365" s="11">
        <f ca="1">IF(AND('Dosage journalier ML1'!$B$6='suivi tunnel'!A1365,'Dosage journalier ML1'!$B$7='suivi tunnel'!B1365),'Dosage journalier ML1'!$B$23,0)</f>
        <v>0</v>
      </c>
      <c r="H1365" s="11">
        <f ca="1">IF(AND('Dosage journalier ML1'!$B$6='suivi tunnel'!A1365,'Dosage journalier ML1'!$B$7='suivi tunnel'!B1365),'Dosage journalier ML1'!$B$22,0)</f>
        <v>0</v>
      </c>
      <c r="I1365" s="11">
        <f ca="1">IF(AND('Dosage journalier ML1'!$B$6='suivi tunnel'!A1365,'Dosage journalier ML1'!$B$7='suivi tunnel'!B1365),'Dosage journalier ML1'!$B$38,0)</f>
        <v>0</v>
      </c>
      <c r="J1365" s="11">
        <f ca="1">IF(AND('Dosage journalier ML1'!$B$6='suivi tunnel'!A1365,'Dosage journalier ML1'!$B$7='suivi tunnel'!B1365),'Dosage journalier ML1'!$B$39,0)</f>
        <v>0</v>
      </c>
      <c r="L1365" s="24">
        <f ca="1">IF(AND('Dosage journalier ML1'!$B$6='suivi tunnel'!A1365,'Dosage journalier ML1'!$B$7='suivi tunnel'!B1365),'Dosage journalier ML1'!$B$24,0)</f>
        <v>0</v>
      </c>
      <c r="M1365" s="6">
        <f ca="1">IF(AND('Dosage journalier ML1'!$B$6='suivi tunnel'!A1365,'Dosage journalier ML1'!$B$7='suivi tunnel'!B1365),'Dosage journalier ML1'!$B$46,0)</f>
        <v>0</v>
      </c>
      <c r="N1365" s="104">
        <f ca="1">IF(AND('Dosage journalier ML1'!$B$6='suivi tunnel'!A1365,'Dosage journalier ML1'!$B$7='suivi tunnel'!B1365),'Dosage journalier ML1'!$B$59,0)</f>
        <v>0</v>
      </c>
      <c r="O1365" s="114">
        <f ca="1">IF(AND('Dosage journalier ML1'!$B$6='suivi tunnel'!A1365,'Dosage journalier ML1'!$B$7='suivi tunnel'!B1365),'Dosage journalier ML1'!$B$69,0)</f>
        <v>0</v>
      </c>
      <c r="P1365" s="25">
        <f t="shared" ca="1" si="148"/>
        <v>0</v>
      </c>
      <c r="Q1365" s="25">
        <f t="shared" ca="1" si="149"/>
        <v>0</v>
      </c>
      <c r="R1365" s="26">
        <f ca="1">IF(AND('Dosage journalier ML1'!$B$6='suivi tunnel'!A1365,'Dosage journalier ML1'!$B$7='suivi tunnel'!B1365),'Dosage journalier ML1'!$B$55,0)</f>
        <v>0</v>
      </c>
      <c r="S1365" s="26">
        <f ca="1">IF(AND('Dosage journalier ML1'!$B$6='suivi tunnel'!A1365,'Dosage journalier ML1'!$B$7='suivi tunnel'!B1365),'Dosage journalier ML1'!$B$54,0)</f>
        <v>0</v>
      </c>
      <c r="T1365" s="26">
        <f ca="1">IF(AND('Dosage journalier ML1'!$B$6='suivi tunnel'!A1365,'Dosage journalier ML1'!$B$7='suivi tunnel'!B1365),'Dosage journalier ML1'!$B$75,0)</f>
        <v>0</v>
      </c>
      <c r="U1365" s="121">
        <f t="shared" ca="1" si="147"/>
        <v>0</v>
      </c>
      <c r="V1365" s="38">
        <f ca="1">IF(AND('Dosage journalier ML1'!$B$6='suivi tunnel'!A1365,'Dosage journalier ML1'!$B$7='suivi tunnel'!B1365),'Dosage journalier ML1'!$B$56,0)</f>
        <v>0</v>
      </c>
      <c r="W1365" s="126">
        <f t="shared" ca="1" si="152"/>
        <v>0</v>
      </c>
      <c r="X1365" s="150">
        <f ca="1">IF(AND('Dosage journalier ML1'!$B$6='suivi tunnel'!A1365,'Dosage journalier ML1'!$B$7='suivi tunnel'!B1365),'Dosage journalier ML1'!$C$87,0)</f>
        <v>0</v>
      </c>
      <c r="Y1365" s="40">
        <f ca="1">IF(AND('Dosage journalier ML1'!$B$6='suivi tunnel'!A1365,'Dosage journalier ML1'!$B$7='suivi tunnel'!B1365),'Dosage journalier ML1'!$C$93,0)</f>
        <v>0</v>
      </c>
      <c r="Z1365" s="40">
        <f ca="1">IF(AND('Dosage journalier ML1'!$B$6='suivi tunnel'!A1365,'Dosage journalier ML1'!$B$7='suivi tunnel'!B1365),'Dosage journalier ML1'!$C$100,0)</f>
        <v>0</v>
      </c>
      <c r="AA1365" s="40">
        <f ca="1">IF(AND('Dosage journalier ML1'!$B$6='suivi tunnel'!A1365,'Dosage journalier ML1'!$B$7='suivi tunnel'!B1365),'Dosage journalier ML1'!$C$109,0)</f>
        <v>0</v>
      </c>
      <c r="AB1365" s="41">
        <f ca="1">IF(AND('Dosage journalier ML1'!$B$6='suivi tunnel'!A1365,'Dosage journalier ML1'!$B$7='suivi tunnel'!B1365),'Dosage journalier ML1'!$C$114,0)</f>
        <v>0</v>
      </c>
      <c r="AC1365" s="48">
        <f ca="1">IF(AND('Dosage journalier ML1'!$B$6='suivi tunnel'!A1365,'Dosage journalier ML1'!$B$7='suivi tunnel'!B1365),'Dosage journalier ML1'!$B$120,0)</f>
        <v>0</v>
      </c>
      <c r="AD1365" s="49">
        <f ca="1">IF(AND('Dosage journalier ML1'!$B$6='suivi tunnel'!A1365,'Dosage journalier ML1'!$B$7='suivi tunnel'!B1365),'Dosage journalier ML1'!$B$121,0)</f>
        <v>0</v>
      </c>
      <c r="AE1365" s="49">
        <f ca="1">IF(AND('Dosage journalier ML1'!$B$6='suivi tunnel'!A1365,'Dosage journalier ML1'!$B$7='suivi tunnel'!B1365),'Dosage journalier ML1'!$B$122,0)</f>
        <v>0</v>
      </c>
      <c r="AF1365" s="49">
        <f ca="1">IF(AND('Dosage journalier ML1'!$B$6='suivi tunnel'!A1365,'Dosage journalier ML1'!$B$7='suivi tunnel'!B1365),'Dosage journalier ML1'!$B$139,0)</f>
        <v>0</v>
      </c>
      <c r="AG1365" s="49">
        <f t="shared" ca="1" si="151"/>
        <v>0</v>
      </c>
      <c r="AH1365" s="108">
        <f ca="1">IF(AND('Dosage journalier ML1'!$B$6='suivi tunnel'!A1365,'Dosage journalier ML1'!$B$7='suivi tunnel'!B1365),'Dosage journalier ML1'!$B$153,0)</f>
        <v>0</v>
      </c>
      <c r="AJ1365" s="80">
        <f ca="1">IF(AND('Dosage journalier ML1'!$B$6='suivi tunnel'!A1365,'Dosage journalier ML1'!$B$7='suivi tunnel'!B1365),'Dosage journalier ML1'!$B$156,0)</f>
        <v>0</v>
      </c>
      <c r="AK1365" s="56">
        <f ca="1">IF(AND('Dosage journalier ML1'!$B$6='suivi tunnel'!A1365,'Dosage journalier ML1'!$B$7='suivi tunnel'!B1365),'Dosage journalier ML1'!$B$162,0)</f>
        <v>0</v>
      </c>
      <c r="AL1365" s="111">
        <f ca="1">IF(AND('Dosage journalier ML1'!$B$6='suivi tunnel'!A1365,'Dosage journalier ML1'!$B$7='suivi tunnel'!B1365),'Dosage journalier ML1'!$B$126,0)</f>
        <v>0</v>
      </c>
      <c r="AM1365" s="111">
        <f ca="1">IF(AND('Dosage journalier ML1'!$B$6='suivi tunnel'!A1365,'Dosage journalier ML1'!$B$7='suivi tunnel'!B1365),'Dosage journalier ML1'!$B$127,0)</f>
        <v>0</v>
      </c>
      <c r="AN1365" s="60">
        <f t="shared" ca="1" si="145"/>
        <v>0</v>
      </c>
      <c r="AO1365" s="61">
        <f ca="1">IF(AND('Dosage journalier ML1'!$B$6='suivi tunnel'!A1365,'Dosage journalier ML1'!$B$7='suivi tunnel'!B1365),'Dosage journalier ML1'!$B$134,0)</f>
        <v>0</v>
      </c>
    </row>
    <row r="1366" spans="1:41" x14ac:dyDescent="0.25">
      <c r="A1366" s="154"/>
      <c r="C1366" s="23">
        <f ca="1">IF(AND('Dosage journalier ML1'!$B$6='suivi tunnel'!A1366,'Dosage journalier ML1'!$B$7='suivi tunnel'!B1366),'Dosage journalier ML1'!$B$27,0)</f>
        <v>0</v>
      </c>
      <c r="D1366" s="11">
        <f ca="1">IF(AND('Dosage journalier ML1'!$B$6='suivi tunnel'!A1366,'Dosage journalier ML1'!$B$7='suivi tunnel'!B1366),'Dosage journalier ML1'!$B$29,0)</f>
        <v>0</v>
      </c>
      <c r="F1366" s="11">
        <f t="shared" ca="1" si="150"/>
        <v>0</v>
      </c>
      <c r="G1366" s="11">
        <f ca="1">IF(AND('Dosage journalier ML1'!$B$6='suivi tunnel'!A1366,'Dosage journalier ML1'!$B$7='suivi tunnel'!B1366),'Dosage journalier ML1'!$B$23,0)</f>
        <v>0</v>
      </c>
      <c r="H1366" s="11">
        <f ca="1">IF(AND('Dosage journalier ML1'!$B$6='suivi tunnel'!A1366,'Dosage journalier ML1'!$B$7='suivi tunnel'!B1366),'Dosage journalier ML1'!$B$22,0)</f>
        <v>0</v>
      </c>
      <c r="I1366" s="11">
        <f ca="1">IF(AND('Dosage journalier ML1'!$B$6='suivi tunnel'!A1366,'Dosage journalier ML1'!$B$7='suivi tunnel'!B1366),'Dosage journalier ML1'!$B$38,0)</f>
        <v>0</v>
      </c>
      <c r="J1366" s="11">
        <f ca="1">IF(AND('Dosage journalier ML1'!$B$6='suivi tunnel'!A1366,'Dosage journalier ML1'!$B$7='suivi tunnel'!B1366),'Dosage journalier ML1'!$B$39,0)</f>
        <v>0</v>
      </c>
      <c r="L1366" s="24">
        <f ca="1">IF(AND('Dosage journalier ML1'!$B$6='suivi tunnel'!A1366,'Dosage journalier ML1'!$B$7='suivi tunnel'!B1366),'Dosage journalier ML1'!$B$24,0)</f>
        <v>0</v>
      </c>
      <c r="M1366" s="6">
        <f ca="1">IF(AND('Dosage journalier ML1'!$B$6='suivi tunnel'!A1366,'Dosage journalier ML1'!$B$7='suivi tunnel'!B1366),'Dosage journalier ML1'!$B$46,0)</f>
        <v>0</v>
      </c>
      <c r="N1366" s="104">
        <f ca="1">IF(AND('Dosage journalier ML1'!$B$6='suivi tunnel'!A1366,'Dosage journalier ML1'!$B$7='suivi tunnel'!B1366),'Dosage journalier ML1'!$B$59,0)</f>
        <v>0</v>
      </c>
      <c r="O1366" s="114">
        <f ca="1">IF(AND('Dosage journalier ML1'!$B$6='suivi tunnel'!A1366,'Dosage journalier ML1'!$B$7='suivi tunnel'!B1366),'Dosage journalier ML1'!$B$69,0)</f>
        <v>0</v>
      </c>
      <c r="P1366" s="25">
        <f t="shared" ca="1" si="148"/>
        <v>0</v>
      </c>
      <c r="Q1366" s="25">
        <f t="shared" ca="1" si="149"/>
        <v>0</v>
      </c>
      <c r="R1366" s="26">
        <f ca="1">IF(AND('Dosage journalier ML1'!$B$6='suivi tunnel'!A1366,'Dosage journalier ML1'!$B$7='suivi tunnel'!B1366),'Dosage journalier ML1'!$B$55,0)</f>
        <v>0</v>
      </c>
      <c r="S1366" s="26">
        <f ca="1">IF(AND('Dosage journalier ML1'!$B$6='suivi tunnel'!A1366,'Dosage journalier ML1'!$B$7='suivi tunnel'!B1366),'Dosage journalier ML1'!$B$54,0)</f>
        <v>0</v>
      </c>
      <c r="T1366" s="26">
        <f ca="1">IF(AND('Dosage journalier ML1'!$B$6='suivi tunnel'!A1366,'Dosage journalier ML1'!$B$7='suivi tunnel'!B1366),'Dosage journalier ML1'!$B$75,0)</f>
        <v>0</v>
      </c>
      <c r="U1366" s="121">
        <f t="shared" ca="1" si="147"/>
        <v>0</v>
      </c>
      <c r="V1366" s="38">
        <f ca="1">IF(AND('Dosage journalier ML1'!$B$6='suivi tunnel'!A1366,'Dosage journalier ML1'!$B$7='suivi tunnel'!B1366),'Dosage journalier ML1'!$B$56,0)</f>
        <v>0</v>
      </c>
      <c r="W1366" s="126">
        <f t="shared" ca="1" si="152"/>
        <v>0</v>
      </c>
      <c r="X1366" s="150">
        <f ca="1">IF(AND('Dosage journalier ML1'!$B$6='suivi tunnel'!A1366,'Dosage journalier ML1'!$B$7='suivi tunnel'!B1366),'Dosage journalier ML1'!$C$87,0)</f>
        <v>0</v>
      </c>
      <c r="Y1366" s="40">
        <f ca="1">IF(AND('Dosage journalier ML1'!$B$6='suivi tunnel'!A1366,'Dosage journalier ML1'!$B$7='suivi tunnel'!B1366),'Dosage journalier ML1'!$C$93,0)</f>
        <v>0</v>
      </c>
      <c r="Z1366" s="40">
        <f ca="1">IF(AND('Dosage journalier ML1'!$B$6='suivi tunnel'!A1366,'Dosage journalier ML1'!$B$7='suivi tunnel'!B1366),'Dosage journalier ML1'!$C$100,0)</f>
        <v>0</v>
      </c>
      <c r="AA1366" s="40">
        <f ca="1">IF(AND('Dosage journalier ML1'!$B$6='suivi tunnel'!A1366,'Dosage journalier ML1'!$B$7='suivi tunnel'!B1366),'Dosage journalier ML1'!$C$109,0)</f>
        <v>0</v>
      </c>
      <c r="AB1366" s="41">
        <f ca="1">IF(AND('Dosage journalier ML1'!$B$6='suivi tunnel'!A1366,'Dosage journalier ML1'!$B$7='suivi tunnel'!B1366),'Dosage journalier ML1'!$C$114,0)</f>
        <v>0</v>
      </c>
      <c r="AC1366" s="48">
        <f ca="1">IF(AND('Dosage journalier ML1'!$B$6='suivi tunnel'!A1366,'Dosage journalier ML1'!$B$7='suivi tunnel'!B1366),'Dosage journalier ML1'!$B$120,0)</f>
        <v>0</v>
      </c>
      <c r="AD1366" s="49">
        <f ca="1">IF(AND('Dosage journalier ML1'!$B$6='suivi tunnel'!A1366,'Dosage journalier ML1'!$B$7='suivi tunnel'!B1366),'Dosage journalier ML1'!$B$121,0)</f>
        <v>0</v>
      </c>
      <c r="AE1366" s="49">
        <f ca="1">IF(AND('Dosage journalier ML1'!$B$6='suivi tunnel'!A1366,'Dosage journalier ML1'!$B$7='suivi tunnel'!B1366),'Dosage journalier ML1'!$B$122,0)</f>
        <v>0</v>
      </c>
      <c r="AF1366" s="49">
        <f ca="1">IF(AND('Dosage journalier ML1'!$B$6='suivi tunnel'!A1366,'Dosage journalier ML1'!$B$7='suivi tunnel'!B1366),'Dosage journalier ML1'!$B$139,0)</f>
        <v>0</v>
      </c>
      <c r="AG1366" s="49">
        <f t="shared" ca="1" si="151"/>
        <v>0</v>
      </c>
      <c r="AH1366" s="108">
        <f ca="1">IF(AND('Dosage journalier ML1'!$B$6='suivi tunnel'!A1366,'Dosage journalier ML1'!$B$7='suivi tunnel'!B1366),'Dosage journalier ML1'!$B$153,0)</f>
        <v>0</v>
      </c>
      <c r="AJ1366" s="80">
        <f ca="1">IF(AND('Dosage journalier ML1'!$B$6='suivi tunnel'!A1366,'Dosage journalier ML1'!$B$7='suivi tunnel'!B1366),'Dosage journalier ML1'!$B$156,0)</f>
        <v>0</v>
      </c>
      <c r="AK1366" s="56">
        <f ca="1">IF(AND('Dosage journalier ML1'!$B$6='suivi tunnel'!A1366,'Dosage journalier ML1'!$B$7='suivi tunnel'!B1366),'Dosage journalier ML1'!$B$162,0)</f>
        <v>0</v>
      </c>
      <c r="AL1366" s="111">
        <f ca="1">IF(AND('Dosage journalier ML1'!$B$6='suivi tunnel'!A1366,'Dosage journalier ML1'!$B$7='suivi tunnel'!B1366),'Dosage journalier ML1'!$B$126,0)</f>
        <v>0</v>
      </c>
      <c r="AM1366" s="111">
        <f ca="1">IF(AND('Dosage journalier ML1'!$B$6='suivi tunnel'!A1366,'Dosage journalier ML1'!$B$7='suivi tunnel'!B1366),'Dosage journalier ML1'!$B$127,0)</f>
        <v>0</v>
      </c>
      <c r="AN1366" s="60">
        <f t="shared" ref="AN1366:AN1429" ca="1" si="153">(AL1366-AM1366)/0.04136*1000</f>
        <v>0</v>
      </c>
      <c r="AO1366" s="61">
        <f ca="1">IF(AND('Dosage journalier ML1'!$B$6='suivi tunnel'!A1366,'Dosage journalier ML1'!$B$7='suivi tunnel'!B1366),'Dosage journalier ML1'!$B$134,0)</f>
        <v>0</v>
      </c>
    </row>
    <row r="1367" spans="1:41" x14ac:dyDescent="0.25">
      <c r="A1367" s="154"/>
      <c r="C1367" s="23">
        <f ca="1">IF(AND('Dosage journalier ML1'!$B$6='suivi tunnel'!A1367,'Dosage journalier ML1'!$B$7='suivi tunnel'!B1367),'Dosage journalier ML1'!$B$27,0)</f>
        <v>0</v>
      </c>
      <c r="D1367" s="11">
        <f ca="1">IF(AND('Dosage journalier ML1'!$B$6='suivi tunnel'!A1367,'Dosage journalier ML1'!$B$7='suivi tunnel'!B1367),'Dosage journalier ML1'!$B$29,0)</f>
        <v>0</v>
      </c>
      <c r="F1367" s="11">
        <f t="shared" ca="1" si="150"/>
        <v>0</v>
      </c>
      <c r="G1367" s="11">
        <f ca="1">IF(AND('Dosage journalier ML1'!$B$6='suivi tunnel'!A1367,'Dosage journalier ML1'!$B$7='suivi tunnel'!B1367),'Dosage journalier ML1'!$B$23,0)</f>
        <v>0</v>
      </c>
      <c r="H1367" s="11">
        <f ca="1">IF(AND('Dosage journalier ML1'!$B$6='suivi tunnel'!A1367,'Dosage journalier ML1'!$B$7='suivi tunnel'!B1367),'Dosage journalier ML1'!$B$22,0)</f>
        <v>0</v>
      </c>
      <c r="I1367" s="11">
        <f ca="1">IF(AND('Dosage journalier ML1'!$B$6='suivi tunnel'!A1367,'Dosage journalier ML1'!$B$7='suivi tunnel'!B1367),'Dosage journalier ML1'!$B$38,0)</f>
        <v>0</v>
      </c>
      <c r="J1367" s="11">
        <f ca="1">IF(AND('Dosage journalier ML1'!$B$6='suivi tunnel'!A1367,'Dosage journalier ML1'!$B$7='suivi tunnel'!B1367),'Dosage journalier ML1'!$B$39,0)</f>
        <v>0</v>
      </c>
      <c r="L1367" s="24">
        <f ca="1">IF(AND('Dosage journalier ML1'!$B$6='suivi tunnel'!A1367,'Dosage journalier ML1'!$B$7='suivi tunnel'!B1367),'Dosage journalier ML1'!$B$24,0)</f>
        <v>0</v>
      </c>
      <c r="M1367" s="6">
        <f ca="1">IF(AND('Dosage journalier ML1'!$B$6='suivi tunnel'!A1367,'Dosage journalier ML1'!$B$7='suivi tunnel'!B1367),'Dosage journalier ML1'!$B$46,0)</f>
        <v>0</v>
      </c>
      <c r="N1367" s="104">
        <f ca="1">IF(AND('Dosage journalier ML1'!$B$6='suivi tunnel'!A1367,'Dosage journalier ML1'!$B$7='suivi tunnel'!B1367),'Dosage journalier ML1'!$B$59,0)</f>
        <v>0</v>
      </c>
      <c r="O1367" s="114">
        <f ca="1">IF(AND('Dosage journalier ML1'!$B$6='suivi tunnel'!A1367,'Dosage journalier ML1'!$B$7='suivi tunnel'!B1367),'Dosage journalier ML1'!$B$69,0)</f>
        <v>0</v>
      </c>
      <c r="P1367" s="25">
        <f t="shared" ca="1" si="148"/>
        <v>0</v>
      </c>
      <c r="Q1367" s="25">
        <f t="shared" ca="1" si="149"/>
        <v>0</v>
      </c>
      <c r="R1367" s="26">
        <f ca="1">IF(AND('Dosage journalier ML1'!$B$6='suivi tunnel'!A1367,'Dosage journalier ML1'!$B$7='suivi tunnel'!B1367),'Dosage journalier ML1'!$B$55,0)</f>
        <v>0</v>
      </c>
      <c r="S1367" s="26">
        <f ca="1">IF(AND('Dosage journalier ML1'!$B$6='suivi tunnel'!A1367,'Dosage journalier ML1'!$B$7='suivi tunnel'!B1367),'Dosage journalier ML1'!$B$54,0)</f>
        <v>0</v>
      </c>
      <c r="T1367" s="26">
        <f ca="1">IF(AND('Dosage journalier ML1'!$B$6='suivi tunnel'!A1367,'Dosage journalier ML1'!$B$7='suivi tunnel'!B1367),'Dosage journalier ML1'!$B$75,0)</f>
        <v>0</v>
      </c>
      <c r="U1367" s="121">
        <f t="shared" ca="1" si="147"/>
        <v>0</v>
      </c>
      <c r="V1367" s="38">
        <f ca="1">IF(AND('Dosage journalier ML1'!$B$6='suivi tunnel'!A1367,'Dosage journalier ML1'!$B$7='suivi tunnel'!B1367),'Dosage journalier ML1'!$B$56,0)</f>
        <v>0</v>
      </c>
      <c r="W1367" s="126">
        <f t="shared" ca="1" si="152"/>
        <v>0</v>
      </c>
      <c r="X1367" s="150">
        <f ca="1">IF(AND('Dosage journalier ML1'!$B$6='suivi tunnel'!A1367,'Dosage journalier ML1'!$B$7='suivi tunnel'!B1367),'Dosage journalier ML1'!$C$87,0)</f>
        <v>0</v>
      </c>
      <c r="Y1367" s="40">
        <f ca="1">IF(AND('Dosage journalier ML1'!$B$6='suivi tunnel'!A1367,'Dosage journalier ML1'!$B$7='suivi tunnel'!B1367),'Dosage journalier ML1'!$C$93,0)</f>
        <v>0</v>
      </c>
      <c r="Z1367" s="40">
        <f ca="1">IF(AND('Dosage journalier ML1'!$B$6='suivi tunnel'!A1367,'Dosage journalier ML1'!$B$7='suivi tunnel'!B1367),'Dosage journalier ML1'!$C$100,0)</f>
        <v>0</v>
      </c>
      <c r="AA1367" s="40">
        <f ca="1">IF(AND('Dosage journalier ML1'!$B$6='suivi tunnel'!A1367,'Dosage journalier ML1'!$B$7='suivi tunnel'!B1367),'Dosage journalier ML1'!$C$109,0)</f>
        <v>0</v>
      </c>
      <c r="AB1367" s="41">
        <f ca="1">IF(AND('Dosage journalier ML1'!$B$6='suivi tunnel'!A1367,'Dosage journalier ML1'!$B$7='suivi tunnel'!B1367),'Dosage journalier ML1'!$C$114,0)</f>
        <v>0</v>
      </c>
      <c r="AC1367" s="48">
        <f ca="1">IF(AND('Dosage journalier ML1'!$B$6='suivi tunnel'!A1367,'Dosage journalier ML1'!$B$7='suivi tunnel'!B1367),'Dosage journalier ML1'!$B$120,0)</f>
        <v>0</v>
      </c>
      <c r="AD1367" s="49">
        <f ca="1">IF(AND('Dosage journalier ML1'!$B$6='suivi tunnel'!A1367,'Dosage journalier ML1'!$B$7='suivi tunnel'!B1367),'Dosage journalier ML1'!$B$121,0)</f>
        <v>0</v>
      </c>
      <c r="AE1367" s="49">
        <f ca="1">IF(AND('Dosage journalier ML1'!$B$6='suivi tunnel'!A1367,'Dosage journalier ML1'!$B$7='suivi tunnel'!B1367),'Dosage journalier ML1'!$B$122,0)</f>
        <v>0</v>
      </c>
      <c r="AF1367" s="49">
        <f ca="1">IF(AND('Dosage journalier ML1'!$B$6='suivi tunnel'!A1367,'Dosage journalier ML1'!$B$7='suivi tunnel'!B1367),'Dosage journalier ML1'!$B$139,0)</f>
        <v>0</v>
      </c>
      <c r="AG1367" s="49">
        <f t="shared" ca="1" si="151"/>
        <v>0</v>
      </c>
      <c r="AH1367" s="108">
        <f ca="1">IF(AND('Dosage journalier ML1'!$B$6='suivi tunnel'!A1367,'Dosage journalier ML1'!$B$7='suivi tunnel'!B1367),'Dosage journalier ML1'!$B$153,0)</f>
        <v>0</v>
      </c>
      <c r="AJ1367" s="80">
        <f ca="1">IF(AND('Dosage journalier ML1'!$B$6='suivi tunnel'!A1367,'Dosage journalier ML1'!$B$7='suivi tunnel'!B1367),'Dosage journalier ML1'!$B$156,0)</f>
        <v>0</v>
      </c>
      <c r="AK1367" s="56">
        <f ca="1">IF(AND('Dosage journalier ML1'!$B$6='suivi tunnel'!A1367,'Dosage journalier ML1'!$B$7='suivi tunnel'!B1367),'Dosage journalier ML1'!$B$162,0)</f>
        <v>0</v>
      </c>
      <c r="AL1367" s="111">
        <f ca="1">IF(AND('Dosage journalier ML1'!$B$6='suivi tunnel'!A1367,'Dosage journalier ML1'!$B$7='suivi tunnel'!B1367),'Dosage journalier ML1'!$B$126,0)</f>
        <v>0</v>
      </c>
      <c r="AM1367" s="111">
        <f ca="1">IF(AND('Dosage journalier ML1'!$B$6='suivi tunnel'!A1367,'Dosage journalier ML1'!$B$7='suivi tunnel'!B1367),'Dosage journalier ML1'!$B$127,0)</f>
        <v>0</v>
      </c>
      <c r="AN1367" s="60">
        <f t="shared" ca="1" si="153"/>
        <v>0</v>
      </c>
      <c r="AO1367" s="61">
        <f ca="1">IF(AND('Dosage journalier ML1'!$B$6='suivi tunnel'!A1367,'Dosage journalier ML1'!$B$7='suivi tunnel'!B1367),'Dosage journalier ML1'!$B$134,0)</f>
        <v>0</v>
      </c>
    </row>
    <row r="1368" spans="1:41" x14ac:dyDescent="0.25">
      <c r="A1368" s="154"/>
      <c r="C1368" s="23">
        <f ca="1">IF(AND('Dosage journalier ML1'!$B$6='suivi tunnel'!A1368,'Dosage journalier ML1'!$B$7='suivi tunnel'!B1368),'Dosage journalier ML1'!$B$27,0)</f>
        <v>0</v>
      </c>
      <c r="D1368" s="11">
        <f ca="1">IF(AND('Dosage journalier ML1'!$B$6='suivi tunnel'!A1368,'Dosage journalier ML1'!$B$7='suivi tunnel'!B1368),'Dosage journalier ML1'!$B$29,0)</f>
        <v>0</v>
      </c>
      <c r="F1368" s="11">
        <f t="shared" ca="1" si="150"/>
        <v>0</v>
      </c>
      <c r="G1368" s="11">
        <f ca="1">IF(AND('Dosage journalier ML1'!$B$6='suivi tunnel'!A1368,'Dosage journalier ML1'!$B$7='suivi tunnel'!B1368),'Dosage journalier ML1'!$B$23,0)</f>
        <v>0</v>
      </c>
      <c r="H1368" s="11">
        <f ca="1">IF(AND('Dosage journalier ML1'!$B$6='suivi tunnel'!A1368,'Dosage journalier ML1'!$B$7='suivi tunnel'!B1368),'Dosage journalier ML1'!$B$22,0)</f>
        <v>0</v>
      </c>
      <c r="I1368" s="11">
        <f ca="1">IF(AND('Dosage journalier ML1'!$B$6='suivi tunnel'!A1368,'Dosage journalier ML1'!$B$7='suivi tunnel'!B1368),'Dosage journalier ML1'!$B$38,0)</f>
        <v>0</v>
      </c>
      <c r="J1368" s="11">
        <f ca="1">IF(AND('Dosage journalier ML1'!$B$6='suivi tunnel'!A1368,'Dosage journalier ML1'!$B$7='suivi tunnel'!B1368),'Dosage journalier ML1'!$B$39,0)</f>
        <v>0</v>
      </c>
      <c r="L1368" s="24">
        <f ca="1">IF(AND('Dosage journalier ML1'!$B$6='suivi tunnel'!A1368,'Dosage journalier ML1'!$B$7='suivi tunnel'!B1368),'Dosage journalier ML1'!$B$24,0)</f>
        <v>0</v>
      </c>
      <c r="M1368" s="6">
        <f ca="1">IF(AND('Dosage journalier ML1'!$B$6='suivi tunnel'!A1368,'Dosage journalier ML1'!$B$7='suivi tunnel'!B1368),'Dosage journalier ML1'!$B$46,0)</f>
        <v>0</v>
      </c>
      <c r="N1368" s="104">
        <f ca="1">IF(AND('Dosage journalier ML1'!$B$6='suivi tunnel'!A1368,'Dosage journalier ML1'!$B$7='suivi tunnel'!B1368),'Dosage journalier ML1'!$B$59,0)</f>
        <v>0</v>
      </c>
      <c r="O1368" s="114">
        <f ca="1">IF(AND('Dosage journalier ML1'!$B$6='suivi tunnel'!A1368,'Dosage journalier ML1'!$B$7='suivi tunnel'!B1368),'Dosage journalier ML1'!$B$69,0)</f>
        <v>0</v>
      </c>
      <c r="P1368" s="25">
        <f t="shared" ca="1" si="148"/>
        <v>0</v>
      </c>
      <c r="Q1368" s="25">
        <f t="shared" ca="1" si="149"/>
        <v>0</v>
      </c>
      <c r="R1368" s="26">
        <f ca="1">IF(AND('Dosage journalier ML1'!$B$6='suivi tunnel'!A1368,'Dosage journalier ML1'!$B$7='suivi tunnel'!B1368),'Dosage journalier ML1'!$B$55,0)</f>
        <v>0</v>
      </c>
      <c r="S1368" s="26">
        <f ca="1">IF(AND('Dosage journalier ML1'!$B$6='suivi tunnel'!A1368,'Dosage journalier ML1'!$B$7='suivi tunnel'!B1368),'Dosage journalier ML1'!$B$54,0)</f>
        <v>0</v>
      </c>
      <c r="T1368" s="26">
        <f ca="1">IF(AND('Dosage journalier ML1'!$B$6='suivi tunnel'!A1368,'Dosage journalier ML1'!$B$7='suivi tunnel'!B1368),'Dosage journalier ML1'!$B$75,0)</f>
        <v>0</v>
      </c>
      <c r="U1368" s="121">
        <f t="shared" ca="1" si="147"/>
        <v>0</v>
      </c>
      <c r="V1368" s="38">
        <f ca="1">IF(AND('Dosage journalier ML1'!$B$6='suivi tunnel'!A1368,'Dosage journalier ML1'!$B$7='suivi tunnel'!B1368),'Dosage journalier ML1'!$B$56,0)</f>
        <v>0</v>
      </c>
      <c r="W1368" s="126">
        <f t="shared" ca="1" si="152"/>
        <v>0</v>
      </c>
      <c r="X1368" s="150">
        <f ca="1">IF(AND('Dosage journalier ML1'!$B$6='suivi tunnel'!A1368,'Dosage journalier ML1'!$B$7='suivi tunnel'!B1368),'Dosage journalier ML1'!$C$87,0)</f>
        <v>0</v>
      </c>
      <c r="Y1368" s="40">
        <f ca="1">IF(AND('Dosage journalier ML1'!$B$6='suivi tunnel'!A1368,'Dosage journalier ML1'!$B$7='suivi tunnel'!B1368),'Dosage journalier ML1'!$C$93,0)</f>
        <v>0</v>
      </c>
      <c r="Z1368" s="40">
        <f ca="1">IF(AND('Dosage journalier ML1'!$B$6='suivi tunnel'!A1368,'Dosage journalier ML1'!$B$7='suivi tunnel'!B1368),'Dosage journalier ML1'!$C$100,0)</f>
        <v>0</v>
      </c>
      <c r="AA1368" s="40">
        <f ca="1">IF(AND('Dosage journalier ML1'!$B$6='suivi tunnel'!A1368,'Dosage journalier ML1'!$B$7='suivi tunnel'!B1368),'Dosage journalier ML1'!$C$109,0)</f>
        <v>0</v>
      </c>
      <c r="AB1368" s="41">
        <f ca="1">IF(AND('Dosage journalier ML1'!$B$6='suivi tunnel'!A1368,'Dosage journalier ML1'!$B$7='suivi tunnel'!B1368),'Dosage journalier ML1'!$C$114,0)</f>
        <v>0</v>
      </c>
      <c r="AC1368" s="48">
        <f ca="1">IF(AND('Dosage journalier ML1'!$B$6='suivi tunnel'!A1368,'Dosage journalier ML1'!$B$7='suivi tunnel'!B1368),'Dosage journalier ML1'!$B$120,0)</f>
        <v>0</v>
      </c>
      <c r="AD1368" s="49">
        <f ca="1">IF(AND('Dosage journalier ML1'!$B$6='suivi tunnel'!A1368,'Dosage journalier ML1'!$B$7='suivi tunnel'!B1368),'Dosage journalier ML1'!$B$121,0)</f>
        <v>0</v>
      </c>
      <c r="AE1368" s="49">
        <f ca="1">IF(AND('Dosage journalier ML1'!$B$6='suivi tunnel'!A1368,'Dosage journalier ML1'!$B$7='suivi tunnel'!B1368),'Dosage journalier ML1'!$B$122,0)</f>
        <v>0</v>
      </c>
      <c r="AF1368" s="49">
        <f ca="1">IF(AND('Dosage journalier ML1'!$B$6='suivi tunnel'!A1368,'Dosage journalier ML1'!$B$7='suivi tunnel'!B1368),'Dosage journalier ML1'!$B$139,0)</f>
        <v>0</v>
      </c>
      <c r="AG1368" s="49">
        <f t="shared" ca="1" si="151"/>
        <v>0</v>
      </c>
      <c r="AH1368" s="108">
        <f ca="1">IF(AND('Dosage journalier ML1'!$B$6='suivi tunnel'!A1368,'Dosage journalier ML1'!$B$7='suivi tunnel'!B1368),'Dosage journalier ML1'!$B$153,0)</f>
        <v>0</v>
      </c>
      <c r="AJ1368" s="80">
        <f ca="1">IF(AND('Dosage journalier ML1'!$B$6='suivi tunnel'!A1368,'Dosage journalier ML1'!$B$7='suivi tunnel'!B1368),'Dosage journalier ML1'!$B$156,0)</f>
        <v>0</v>
      </c>
      <c r="AK1368" s="56">
        <f ca="1">IF(AND('Dosage journalier ML1'!$B$6='suivi tunnel'!A1368,'Dosage journalier ML1'!$B$7='suivi tunnel'!B1368),'Dosage journalier ML1'!$B$162,0)</f>
        <v>0</v>
      </c>
      <c r="AL1368" s="111">
        <f ca="1">IF(AND('Dosage journalier ML1'!$B$6='suivi tunnel'!A1368,'Dosage journalier ML1'!$B$7='suivi tunnel'!B1368),'Dosage journalier ML1'!$B$126,0)</f>
        <v>0</v>
      </c>
      <c r="AM1368" s="111">
        <f ca="1">IF(AND('Dosage journalier ML1'!$B$6='suivi tunnel'!A1368,'Dosage journalier ML1'!$B$7='suivi tunnel'!B1368),'Dosage journalier ML1'!$B$127,0)</f>
        <v>0</v>
      </c>
      <c r="AN1368" s="60">
        <f t="shared" ca="1" si="153"/>
        <v>0</v>
      </c>
      <c r="AO1368" s="61">
        <f ca="1">IF(AND('Dosage journalier ML1'!$B$6='suivi tunnel'!A1368,'Dosage journalier ML1'!$B$7='suivi tunnel'!B1368),'Dosage journalier ML1'!$B$134,0)</f>
        <v>0</v>
      </c>
    </row>
    <row r="1369" spans="1:41" x14ac:dyDescent="0.25">
      <c r="A1369" s="154"/>
      <c r="C1369" s="23">
        <f ca="1">IF(AND('Dosage journalier ML1'!$B$6='suivi tunnel'!A1369,'Dosage journalier ML1'!$B$7='suivi tunnel'!B1369),'Dosage journalier ML1'!$B$27,0)</f>
        <v>0</v>
      </c>
      <c r="D1369" s="11">
        <f ca="1">IF(AND('Dosage journalier ML1'!$B$6='suivi tunnel'!A1369,'Dosage journalier ML1'!$B$7='suivi tunnel'!B1369),'Dosage journalier ML1'!$B$29,0)</f>
        <v>0</v>
      </c>
      <c r="F1369" s="11">
        <f t="shared" ca="1" si="150"/>
        <v>0</v>
      </c>
      <c r="G1369" s="11">
        <f ca="1">IF(AND('Dosage journalier ML1'!$B$6='suivi tunnel'!A1369,'Dosage journalier ML1'!$B$7='suivi tunnel'!B1369),'Dosage journalier ML1'!$B$23,0)</f>
        <v>0</v>
      </c>
      <c r="H1369" s="11">
        <f ca="1">IF(AND('Dosage journalier ML1'!$B$6='suivi tunnel'!A1369,'Dosage journalier ML1'!$B$7='suivi tunnel'!B1369),'Dosage journalier ML1'!$B$22,0)</f>
        <v>0</v>
      </c>
      <c r="I1369" s="11">
        <f ca="1">IF(AND('Dosage journalier ML1'!$B$6='suivi tunnel'!A1369,'Dosage journalier ML1'!$B$7='suivi tunnel'!B1369),'Dosage journalier ML1'!$B$38,0)</f>
        <v>0</v>
      </c>
      <c r="J1369" s="11">
        <f ca="1">IF(AND('Dosage journalier ML1'!$B$6='suivi tunnel'!A1369,'Dosage journalier ML1'!$B$7='suivi tunnel'!B1369),'Dosage journalier ML1'!$B$39,0)</f>
        <v>0</v>
      </c>
      <c r="L1369" s="24">
        <f ca="1">IF(AND('Dosage journalier ML1'!$B$6='suivi tunnel'!A1369,'Dosage journalier ML1'!$B$7='suivi tunnel'!B1369),'Dosage journalier ML1'!$B$24,0)</f>
        <v>0</v>
      </c>
      <c r="M1369" s="6">
        <f ca="1">IF(AND('Dosage journalier ML1'!$B$6='suivi tunnel'!A1369,'Dosage journalier ML1'!$B$7='suivi tunnel'!B1369),'Dosage journalier ML1'!$B$46,0)</f>
        <v>0</v>
      </c>
      <c r="N1369" s="104">
        <f ca="1">IF(AND('Dosage journalier ML1'!$B$6='suivi tunnel'!A1369,'Dosage journalier ML1'!$B$7='suivi tunnel'!B1369),'Dosage journalier ML1'!$B$59,0)</f>
        <v>0</v>
      </c>
      <c r="O1369" s="114">
        <f ca="1">IF(AND('Dosage journalier ML1'!$B$6='suivi tunnel'!A1369,'Dosage journalier ML1'!$B$7='suivi tunnel'!B1369),'Dosage journalier ML1'!$B$69,0)</f>
        <v>0</v>
      </c>
      <c r="P1369" s="25">
        <f t="shared" ca="1" si="148"/>
        <v>0</v>
      </c>
      <c r="Q1369" s="25">
        <f t="shared" ca="1" si="149"/>
        <v>0</v>
      </c>
      <c r="R1369" s="26">
        <f ca="1">IF(AND('Dosage journalier ML1'!$B$6='suivi tunnel'!A1369,'Dosage journalier ML1'!$B$7='suivi tunnel'!B1369),'Dosage journalier ML1'!$B$55,0)</f>
        <v>0</v>
      </c>
      <c r="S1369" s="26">
        <f ca="1">IF(AND('Dosage journalier ML1'!$B$6='suivi tunnel'!A1369,'Dosage journalier ML1'!$B$7='suivi tunnel'!B1369),'Dosage journalier ML1'!$B$54,0)</f>
        <v>0</v>
      </c>
      <c r="T1369" s="26">
        <f ca="1">IF(AND('Dosage journalier ML1'!$B$6='suivi tunnel'!A1369,'Dosage journalier ML1'!$B$7='suivi tunnel'!B1369),'Dosage journalier ML1'!$B$75,0)</f>
        <v>0</v>
      </c>
      <c r="U1369" s="121">
        <f t="shared" ref="U1369:U1432" ca="1" si="154">(J1369-T1369)/0.012*1.5</f>
        <v>0</v>
      </c>
      <c r="V1369" s="38">
        <f ca="1">IF(AND('Dosage journalier ML1'!$B$6='suivi tunnel'!A1369,'Dosage journalier ML1'!$B$7='suivi tunnel'!B1369),'Dosage journalier ML1'!$B$56,0)</f>
        <v>0</v>
      </c>
      <c r="W1369" s="126">
        <f t="shared" ca="1" si="152"/>
        <v>0</v>
      </c>
      <c r="X1369" s="150">
        <f ca="1">IF(AND('Dosage journalier ML1'!$B$6='suivi tunnel'!A1369,'Dosage journalier ML1'!$B$7='suivi tunnel'!B1369),'Dosage journalier ML1'!$C$87,0)</f>
        <v>0</v>
      </c>
      <c r="Y1369" s="40">
        <f ca="1">IF(AND('Dosage journalier ML1'!$B$6='suivi tunnel'!A1369,'Dosage journalier ML1'!$B$7='suivi tunnel'!B1369),'Dosage journalier ML1'!$C$93,0)</f>
        <v>0</v>
      </c>
      <c r="Z1369" s="40">
        <f ca="1">IF(AND('Dosage journalier ML1'!$B$6='suivi tunnel'!A1369,'Dosage journalier ML1'!$B$7='suivi tunnel'!B1369),'Dosage journalier ML1'!$C$100,0)</f>
        <v>0</v>
      </c>
      <c r="AA1369" s="40">
        <f ca="1">IF(AND('Dosage journalier ML1'!$B$6='suivi tunnel'!A1369,'Dosage journalier ML1'!$B$7='suivi tunnel'!B1369),'Dosage journalier ML1'!$C$109,0)</f>
        <v>0</v>
      </c>
      <c r="AB1369" s="41">
        <f ca="1">IF(AND('Dosage journalier ML1'!$B$6='suivi tunnel'!A1369,'Dosage journalier ML1'!$B$7='suivi tunnel'!B1369),'Dosage journalier ML1'!$C$114,0)</f>
        <v>0</v>
      </c>
      <c r="AC1369" s="48">
        <f ca="1">IF(AND('Dosage journalier ML1'!$B$6='suivi tunnel'!A1369,'Dosage journalier ML1'!$B$7='suivi tunnel'!B1369),'Dosage journalier ML1'!$B$120,0)</f>
        <v>0</v>
      </c>
      <c r="AD1369" s="49">
        <f ca="1">IF(AND('Dosage journalier ML1'!$B$6='suivi tunnel'!A1369,'Dosage journalier ML1'!$B$7='suivi tunnel'!B1369),'Dosage journalier ML1'!$B$121,0)</f>
        <v>0</v>
      </c>
      <c r="AE1369" s="49">
        <f ca="1">IF(AND('Dosage journalier ML1'!$B$6='suivi tunnel'!A1369,'Dosage journalier ML1'!$B$7='suivi tunnel'!B1369),'Dosage journalier ML1'!$B$122,0)</f>
        <v>0</v>
      </c>
      <c r="AF1369" s="49">
        <f ca="1">IF(AND('Dosage journalier ML1'!$B$6='suivi tunnel'!A1369,'Dosage journalier ML1'!$B$7='suivi tunnel'!B1369),'Dosage journalier ML1'!$B$139,0)</f>
        <v>0</v>
      </c>
      <c r="AG1369" s="49">
        <f t="shared" ca="1" si="151"/>
        <v>0</v>
      </c>
      <c r="AH1369" s="108">
        <f ca="1">IF(AND('Dosage journalier ML1'!$B$6='suivi tunnel'!A1369,'Dosage journalier ML1'!$B$7='suivi tunnel'!B1369),'Dosage journalier ML1'!$B$153,0)</f>
        <v>0</v>
      </c>
      <c r="AJ1369" s="80">
        <f ca="1">IF(AND('Dosage journalier ML1'!$B$6='suivi tunnel'!A1369,'Dosage journalier ML1'!$B$7='suivi tunnel'!B1369),'Dosage journalier ML1'!$B$156,0)</f>
        <v>0</v>
      </c>
      <c r="AK1369" s="56">
        <f ca="1">IF(AND('Dosage journalier ML1'!$B$6='suivi tunnel'!A1369,'Dosage journalier ML1'!$B$7='suivi tunnel'!B1369),'Dosage journalier ML1'!$B$162,0)</f>
        <v>0</v>
      </c>
      <c r="AL1369" s="111">
        <f ca="1">IF(AND('Dosage journalier ML1'!$B$6='suivi tunnel'!A1369,'Dosage journalier ML1'!$B$7='suivi tunnel'!B1369),'Dosage journalier ML1'!$B$126,0)</f>
        <v>0</v>
      </c>
      <c r="AM1369" s="111">
        <f ca="1">IF(AND('Dosage journalier ML1'!$B$6='suivi tunnel'!A1369,'Dosage journalier ML1'!$B$7='suivi tunnel'!B1369),'Dosage journalier ML1'!$B$127,0)</f>
        <v>0</v>
      </c>
      <c r="AN1369" s="60">
        <f t="shared" ca="1" si="153"/>
        <v>0</v>
      </c>
      <c r="AO1369" s="61">
        <f ca="1">IF(AND('Dosage journalier ML1'!$B$6='suivi tunnel'!A1369,'Dosage journalier ML1'!$B$7='suivi tunnel'!B1369),'Dosage journalier ML1'!$B$134,0)</f>
        <v>0</v>
      </c>
    </row>
    <row r="1370" spans="1:41" x14ac:dyDescent="0.25">
      <c r="A1370" s="154"/>
      <c r="C1370" s="23">
        <f ca="1">IF(AND('Dosage journalier ML1'!$B$6='suivi tunnel'!A1370,'Dosage journalier ML1'!$B$7='suivi tunnel'!B1370),'Dosage journalier ML1'!$B$27,0)</f>
        <v>0</v>
      </c>
      <c r="D1370" s="11">
        <f ca="1">IF(AND('Dosage journalier ML1'!$B$6='suivi tunnel'!A1370,'Dosage journalier ML1'!$B$7='suivi tunnel'!B1370),'Dosage journalier ML1'!$B$29,0)</f>
        <v>0</v>
      </c>
      <c r="F1370" s="11">
        <f t="shared" ca="1" si="150"/>
        <v>0</v>
      </c>
      <c r="G1370" s="11">
        <f ca="1">IF(AND('Dosage journalier ML1'!$B$6='suivi tunnel'!A1370,'Dosage journalier ML1'!$B$7='suivi tunnel'!B1370),'Dosage journalier ML1'!$B$23,0)</f>
        <v>0</v>
      </c>
      <c r="H1370" s="11">
        <f ca="1">IF(AND('Dosage journalier ML1'!$B$6='suivi tunnel'!A1370,'Dosage journalier ML1'!$B$7='suivi tunnel'!B1370),'Dosage journalier ML1'!$B$22,0)</f>
        <v>0</v>
      </c>
      <c r="I1370" s="11">
        <f ca="1">IF(AND('Dosage journalier ML1'!$B$6='suivi tunnel'!A1370,'Dosage journalier ML1'!$B$7='suivi tunnel'!B1370),'Dosage journalier ML1'!$B$38,0)</f>
        <v>0</v>
      </c>
      <c r="J1370" s="11">
        <f ca="1">IF(AND('Dosage journalier ML1'!$B$6='suivi tunnel'!A1370,'Dosage journalier ML1'!$B$7='suivi tunnel'!B1370),'Dosage journalier ML1'!$B$39,0)</f>
        <v>0</v>
      </c>
      <c r="L1370" s="24">
        <f ca="1">IF(AND('Dosage journalier ML1'!$B$6='suivi tunnel'!A1370,'Dosage journalier ML1'!$B$7='suivi tunnel'!B1370),'Dosage journalier ML1'!$B$24,0)</f>
        <v>0</v>
      </c>
      <c r="M1370" s="6">
        <f ca="1">IF(AND('Dosage journalier ML1'!$B$6='suivi tunnel'!A1370,'Dosage journalier ML1'!$B$7='suivi tunnel'!B1370),'Dosage journalier ML1'!$B$46,0)</f>
        <v>0</v>
      </c>
      <c r="N1370" s="104">
        <f ca="1">IF(AND('Dosage journalier ML1'!$B$6='suivi tunnel'!A1370,'Dosage journalier ML1'!$B$7='suivi tunnel'!B1370),'Dosage journalier ML1'!$B$59,0)</f>
        <v>0</v>
      </c>
      <c r="O1370" s="114">
        <f ca="1">IF(AND('Dosage journalier ML1'!$B$6='suivi tunnel'!A1370,'Dosage journalier ML1'!$B$7='suivi tunnel'!B1370),'Dosage journalier ML1'!$B$69,0)</f>
        <v>0</v>
      </c>
      <c r="P1370" s="25">
        <f t="shared" ca="1" si="148"/>
        <v>0</v>
      </c>
      <c r="Q1370" s="25">
        <f t="shared" ca="1" si="149"/>
        <v>0</v>
      </c>
      <c r="R1370" s="26">
        <f ca="1">IF(AND('Dosage journalier ML1'!$B$6='suivi tunnel'!A1370,'Dosage journalier ML1'!$B$7='suivi tunnel'!B1370),'Dosage journalier ML1'!$B$55,0)</f>
        <v>0</v>
      </c>
      <c r="S1370" s="26">
        <f ca="1">IF(AND('Dosage journalier ML1'!$B$6='suivi tunnel'!A1370,'Dosage journalier ML1'!$B$7='suivi tunnel'!B1370),'Dosage journalier ML1'!$B$54,0)</f>
        <v>0</v>
      </c>
      <c r="T1370" s="26">
        <f ca="1">IF(AND('Dosage journalier ML1'!$B$6='suivi tunnel'!A1370,'Dosage journalier ML1'!$B$7='suivi tunnel'!B1370),'Dosage journalier ML1'!$B$75,0)</f>
        <v>0</v>
      </c>
      <c r="U1370" s="121">
        <f t="shared" ca="1" si="154"/>
        <v>0</v>
      </c>
      <c r="V1370" s="38">
        <f ca="1">IF(AND('Dosage journalier ML1'!$B$6='suivi tunnel'!A1370,'Dosage journalier ML1'!$B$7='suivi tunnel'!B1370),'Dosage journalier ML1'!$B$56,0)</f>
        <v>0</v>
      </c>
      <c r="W1370" s="126">
        <f t="shared" ca="1" si="152"/>
        <v>0</v>
      </c>
      <c r="X1370" s="150">
        <f ca="1">IF(AND('Dosage journalier ML1'!$B$6='suivi tunnel'!A1370,'Dosage journalier ML1'!$B$7='suivi tunnel'!B1370),'Dosage journalier ML1'!$C$87,0)</f>
        <v>0</v>
      </c>
      <c r="Y1370" s="40">
        <f ca="1">IF(AND('Dosage journalier ML1'!$B$6='suivi tunnel'!A1370,'Dosage journalier ML1'!$B$7='suivi tunnel'!B1370),'Dosage journalier ML1'!$C$93,0)</f>
        <v>0</v>
      </c>
      <c r="Z1370" s="40">
        <f ca="1">IF(AND('Dosage journalier ML1'!$B$6='suivi tunnel'!A1370,'Dosage journalier ML1'!$B$7='suivi tunnel'!B1370),'Dosage journalier ML1'!$C$100,0)</f>
        <v>0</v>
      </c>
      <c r="AA1370" s="40">
        <f ca="1">IF(AND('Dosage journalier ML1'!$B$6='suivi tunnel'!A1370,'Dosage journalier ML1'!$B$7='suivi tunnel'!B1370),'Dosage journalier ML1'!$C$109,0)</f>
        <v>0</v>
      </c>
      <c r="AB1370" s="41">
        <f ca="1">IF(AND('Dosage journalier ML1'!$B$6='suivi tunnel'!A1370,'Dosage journalier ML1'!$B$7='suivi tunnel'!B1370),'Dosage journalier ML1'!$C$114,0)</f>
        <v>0</v>
      </c>
      <c r="AC1370" s="48">
        <f ca="1">IF(AND('Dosage journalier ML1'!$B$6='suivi tunnel'!A1370,'Dosage journalier ML1'!$B$7='suivi tunnel'!B1370),'Dosage journalier ML1'!$B$120,0)</f>
        <v>0</v>
      </c>
      <c r="AD1370" s="49">
        <f ca="1">IF(AND('Dosage journalier ML1'!$B$6='suivi tunnel'!A1370,'Dosage journalier ML1'!$B$7='suivi tunnel'!B1370),'Dosage journalier ML1'!$B$121,0)</f>
        <v>0</v>
      </c>
      <c r="AE1370" s="49">
        <f ca="1">IF(AND('Dosage journalier ML1'!$B$6='suivi tunnel'!A1370,'Dosage journalier ML1'!$B$7='suivi tunnel'!B1370),'Dosage journalier ML1'!$B$122,0)</f>
        <v>0</v>
      </c>
      <c r="AF1370" s="49">
        <f ca="1">IF(AND('Dosage journalier ML1'!$B$6='suivi tunnel'!A1370,'Dosage journalier ML1'!$B$7='suivi tunnel'!B1370),'Dosage journalier ML1'!$B$139,0)</f>
        <v>0</v>
      </c>
      <c r="AG1370" s="49">
        <f t="shared" ca="1" si="151"/>
        <v>0</v>
      </c>
      <c r="AH1370" s="108">
        <f ca="1">IF(AND('Dosage journalier ML1'!$B$6='suivi tunnel'!A1370,'Dosage journalier ML1'!$B$7='suivi tunnel'!B1370),'Dosage journalier ML1'!$B$153,0)</f>
        <v>0</v>
      </c>
      <c r="AJ1370" s="80">
        <f ca="1">IF(AND('Dosage journalier ML1'!$B$6='suivi tunnel'!A1370,'Dosage journalier ML1'!$B$7='suivi tunnel'!B1370),'Dosage journalier ML1'!$B$156,0)</f>
        <v>0</v>
      </c>
      <c r="AK1370" s="56">
        <f ca="1">IF(AND('Dosage journalier ML1'!$B$6='suivi tunnel'!A1370,'Dosage journalier ML1'!$B$7='suivi tunnel'!B1370),'Dosage journalier ML1'!$B$162,0)</f>
        <v>0</v>
      </c>
      <c r="AL1370" s="111">
        <f ca="1">IF(AND('Dosage journalier ML1'!$B$6='suivi tunnel'!A1370,'Dosage journalier ML1'!$B$7='suivi tunnel'!B1370),'Dosage journalier ML1'!$B$126,0)</f>
        <v>0</v>
      </c>
      <c r="AM1370" s="111">
        <f ca="1">IF(AND('Dosage journalier ML1'!$B$6='suivi tunnel'!A1370,'Dosage journalier ML1'!$B$7='suivi tunnel'!B1370),'Dosage journalier ML1'!$B$127,0)</f>
        <v>0</v>
      </c>
      <c r="AN1370" s="60">
        <f t="shared" ca="1" si="153"/>
        <v>0</v>
      </c>
      <c r="AO1370" s="61">
        <f ca="1">IF(AND('Dosage journalier ML1'!$B$6='suivi tunnel'!A1370,'Dosage journalier ML1'!$B$7='suivi tunnel'!B1370),'Dosage journalier ML1'!$B$134,0)</f>
        <v>0</v>
      </c>
    </row>
    <row r="1371" spans="1:41" x14ac:dyDescent="0.25">
      <c r="A1371" s="154"/>
      <c r="C1371" s="23">
        <f ca="1">IF(AND('Dosage journalier ML1'!$B$6='suivi tunnel'!A1371,'Dosage journalier ML1'!$B$7='suivi tunnel'!B1371),'Dosage journalier ML1'!$B$27,0)</f>
        <v>0</v>
      </c>
      <c r="D1371" s="11">
        <f ca="1">IF(AND('Dosage journalier ML1'!$B$6='suivi tunnel'!A1371,'Dosage journalier ML1'!$B$7='suivi tunnel'!B1371),'Dosage journalier ML1'!$B$29,0)</f>
        <v>0</v>
      </c>
      <c r="F1371" s="11">
        <f t="shared" ca="1" si="150"/>
        <v>0</v>
      </c>
      <c r="G1371" s="11">
        <f ca="1">IF(AND('Dosage journalier ML1'!$B$6='suivi tunnel'!A1371,'Dosage journalier ML1'!$B$7='suivi tunnel'!B1371),'Dosage journalier ML1'!$B$23,0)</f>
        <v>0</v>
      </c>
      <c r="H1371" s="11">
        <f ca="1">IF(AND('Dosage journalier ML1'!$B$6='suivi tunnel'!A1371,'Dosage journalier ML1'!$B$7='suivi tunnel'!B1371),'Dosage journalier ML1'!$B$22,0)</f>
        <v>0</v>
      </c>
      <c r="I1371" s="11">
        <f ca="1">IF(AND('Dosage journalier ML1'!$B$6='suivi tunnel'!A1371,'Dosage journalier ML1'!$B$7='suivi tunnel'!B1371),'Dosage journalier ML1'!$B$38,0)</f>
        <v>0</v>
      </c>
      <c r="J1371" s="11">
        <f ca="1">IF(AND('Dosage journalier ML1'!$B$6='suivi tunnel'!A1371,'Dosage journalier ML1'!$B$7='suivi tunnel'!B1371),'Dosage journalier ML1'!$B$39,0)</f>
        <v>0</v>
      </c>
      <c r="L1371" s="24">
        <f ca="1">IF(AND('Dosage journalier ML1'!$B$6='suivi tunnel'!A1371,'Dosage journalier ML1'!$B$7='suivi tunnel'!B1371),'Dosage journalier ML1'!$B$24,0)</f>
        <v>0</v>
      </c>
      <c r="M1371" s="6">
        <f ca="1">IF(AND('Dosage journalier ML1'!$B$6='suivi tunnel'!A1371,'Dosage journalier ML1'!$B$7='suivi tunnel'!B1371),'Dosage journalier ML1'!$B$46,0)</f>
        <v>0</v>
      </c>
      <c r="N1371" s="104">
        <f ca="1">IF(AND('Dosage journalier ML1'!$B$6='suivi tunnel'!A1371,'Dosage journalier ML1'!$B$7='suivi tunnel'!B1371),'Dosage journalier ML1'!$B$59,0)</f>
        <v>0</v>
      </c>
      <c r="O1371" s="114">
        <f ca="1">IF(AND('Dosage journalier ML1'!$B$6='suivi tunnel'!A1371,'Dosage journalier ML1'!$B$7='suivi tunnel'!B1371),'Dosage journalier ML1'!$B$69,0)</f>
        <v>0</v>
      </c>
      <c r="P1371" s="25">
        <f t="shared" ref="P1371:P1434" ca="1" si="155">2.8*N1371</f>
        <v>0</v>
      </c>
      <c r="Q1371" s="25">
        <f t="shared" ref="Q1371:Q1424" ca="1" si="156">(O1371-N1371)*0.2</f>
        <v>0</v>
      </c>
      <c r="R1371" s="26">
        <f ca="1">IF(AND('Dosage journalier ML1'!$B$6='suivi tunnel'!A1371,'Dosage journalier ML1'!$B$7='suivi tunnel'!B1371),'Dosage journalier ML1'!$B$55,0)</f>
        <v>0</v>
      </c>
      <c r="S1371" s="26">
        <f ca="1">IF(AND('Dosage journalier ML1'!$B$6='suivi tunnel'!A1371,'Dosage journalier ML1'!$B$7='suivi tunnel'!B1371),'Dosage journalier ML1'!$B$54,0)</f>
        <v>0</v>
      </c>
      <c r="T1371" s="26">
        <f ca="1">IF(AND('Dosage journalier ML1'!$B$6='suivi tunnel'!A1371,'Dosage journalier ML1'!$B$7='suivi tunnel'!B1371),'Dosage journalier ML1'!$B$75,0)</f>
        <v>0</v>
      </c>
      <c r="U1371" s="121">
        <f t="shared" ca="1" si="154"/>
        <v>0</v>
      </c>
      <c r="V1371" s="38">
        <f ca="1">IF(AND('Dosage journalier ML1'!$B$6='suivi tunnel'!A1371,'Dosage journalier ML1'!$B$7='suivi tunnel'!B1371),'Dosage journalier ML1'!$B$56,0)</f>
        <v>0</v>
      </c>
      <c r="W1371" s="126">
        <f t="shared" ca="1" si="152"/>
        <v>0</v>
      </c>
      <c r="X1371" s="150">
        <f ca="1">IF(AND('Dosage journalier ML1'!$B$6='suivi tunnel'!A1371,'Dosage journalier ML1'!$B$7='suivi tunnel'!B1371),'Dosage journalier ML1'!$C$87,0)</f>
        <v>0</v>
      </c>
      <c r="Y1371" s="40">
        <f ca="1">IF(AND('Dosage journalier ML1'!$B$6='suivi tunnel'!A1371,'Dosage journalier ML1'!$B$7='suivi tunnel'!B1371),'Dosage journalier ML1'!$C$93,0)</f>
        <v>0</v>
      </c>
      <c r="Z1371" s="40">
        <f ca="1">IF(AND('Dosage journalier ML1'!$B$6='suivi tunnel'!A1371,'Dosage journalier ML1'!$B$7='suivi tunnel'!B1371),'Dosage journalier ML1'!$C$100,0)</f>
        <v>0</v>
      </c>
      <c r="AA1371" s="40">
        <f ca="1">IF(AND('Dosage journalier ML1'!$B$6='suivi tunnel'!A1371,'Dosage journalier ML1'!$B$7='suivi tunnel'!B1371),'Dosage journalier ML1'!$C$109,0)</f>
        <v>0</v>
      </c>
      <c r="AB1371" s="41">
        <f ca="1">IF(AND('Dosage journalier ML1'!$B$6='suivi tunnel'!A1371,'Dosage journalier ML1'!$B$7='suivi tunnel'!B1371),'Dosage journalier ML1'!$C$114,0)</f>
        <v>0</v>
      </c>
      <c r="AC1371" s="48">
        <f ca="1">IF(AND('Dosage journalier ML1'!$B$6='suivi tunnel'!A1371,'Dosage journalier ML1'!$B$7='suivi tunnel'!B1371),'Dosage journalier ML1'!$B$120,0)</f>
        <v>0</v>
      </c>
      <c r="AD1371" s="49">
        <f ca="1">IF(AND('Dosage journalier ML1'!$B$6='suivi tunnel'!A1371,'Dosage journalier ML1'!$B$7='suivi tunnel'!B1371),'Dosage journalier ML1'!$B$121,0)</f>
        <v>0</v>
      </c>
      <c r="AE1371" s="49">
        <f ca="1">IF(AND('Dosage journalier ML1'!$B$6='suivi tunnel'!A1371,'Dosage journalier ML1'!$B$7='suivi tunnel'!B1371),'Dosage journalier ML1'!$B$122,0)</f>
        <v>0</v>
      </c>
      <c r="AF1371" s="49">
        <f ca="1">IF(AND('Dosage journalier ML1'!$B$6='suivi tunnel'!A1371,'Dosage journalier ML1'!$B$7='suivi tunnel'!B1371),'Dosage journalier ML1'!$B$139,0)</f>
        <v>0</v>
      </c>
      <c r="AG1371" s="49">
        <f t="shared" ca="1" si="151"/>
        <v>0</v>
      </c>
      <c r="AH1371" s="108">
        <f ca="1">IF(AND('Dosage journalier ML1'!$B$6='suivi tunnel'!A1371,'Dosage journalier ML1'!$B$7='suivi tunnel'!B1371),'Dosage journalier ML1'!$B$153,0)</f>
        <v>0</v>
      </c>
      <c r="AJ1371" s="80">
        <f ca="1">IF(AND('Dosage journalier ML1'!$B$6='suivi tunnel'!A1371,'Dosage journalier ML1'!$B$7='suivi tunnel'!B1371),'Dosage journalier ML1'!$B$156,0)</f>
        <v>0</v>
      </c>
      <c r="AK1371" s="56">
        <f ca="1">IF(AND('Dosage journalier ML1'!$B$6='suivi tunnel'!A1371,'Dosage journalier ML1'!$B$7='suivi tunnel'!B1371),'Dosage journalier ML1'!$B$162,0)</f>
        <v>0</v>
      </c>
      <c r="AL1371" s="111">
        <f ca="1">IF(AND('Dosage journalier ML1'!$B$6='suivi tunnel'!A1371,'Dosage journalier ML1'!$B$7='suivi tunnel'!B1371),'Dosage journalier ML1'!$B$126,0)</f>
        <v>0</v>
      </c>
      <c r="AM1371" s="111">
        <f ca="1">IF(AND('Dosage journalier ML1'!$B$6='suivi tunnel'!A1371,'Dosage journalier ML1'!$B$7='suivi tunnel'!B1371),'Dosage journalier ML1'!$B$127,0)</f>
        <v>0</v>
      </c>
      <c r="AN1371" s="60">
        <f t="shared" ca="1" si="153"/>
        <v>0</v>
      </c>
      <c r="AO1371" s="61">
        <f ca="1">IF(AND('Dosage journalier ML1'!$B$6='suivi tunnel'!A1371,'Dosage journalier ML1'!$B$7='suivi tunnel'!B1371),'Dosage journalier ML1'!$B$134,0)</f>
        <v>0</v>
      </c>
    </row>
    <row r="1372" spans="1:41" x14ac:dyDescent="0.25">
      <c r="A1372" s="154"/>
      <c r="C1372" s="23">
        <f ca="1">IF(AND('Dosage journalier ML1'!$B$6='suivi tunnel'!A1372,'Dosage journalier ML1'!$B$7='suivi tunnel'!B1372),'Dosage journalier ML1'!$B$27,0)</f>
        <v>0</v>
      </c>
      <c r="D1372" s="11">
        <f ca="1">IF(AND('Dosage journalier ML1'!$B$6='suivi tunnel'!A1372,'Dosage journalier ML1'!$B$7='suivi tunnel'!B1372),'Dosage journalier ML1'!$B$29,0)</f>
        <v>0</v>
      </c>
      <c r="F1372" s="11">
        <f t="shared" ca="1" si="150"/>
        <v>0</v>
      </c>
      <c r="G1372" s="11">
        <f ca="1">IF(AND('Dosage journalier ML1'!$B$6='suivi tunnel'!A1372,'Dosage journalier ML1'!$B$7='suivi tunnel'!B1372),'Dosage journalier ML1'!$B$23,0)</f>
        <v>0</v>
      </c>
      <c r="H1372" s="11">
        <f ca="1">IF(AND('Dosage journalier ML1'!$B$6='suivi tunnel'!A1372,'Dosage journalier ML1'!$B$7='suivi tunnel'!B1372),'Dosage journalier ML1'!$B$22,0)</f>
        <v>0</v>
      </c>
      <c r="I1372" s="11">
        <f ca="1">IF(AND('Dosage journalier ML1'!$B$6='suivi tunnel'!A1372,'Dosage journalier ML1'!$B$7='suivi tunnel'!B1372),'Dosage journalier ML1'!$B$38,0)</f>
        <v>0</v>
      </c>
      <c r="J1372" s="11">
        <f ca="1">IF(AND('Dosage journalier ML1'!$B$6='suivi tunnel'!A1372,'Dosage journalier ML1'!$B$7='suivi tunnel'!B1372),'Dosage journalier ML1'!$B$39,0)</f>
        <v>0</v>
      </c>
      <c r="L1372" s="24">
        <f ca="1">IF(AND('Dosage journalier ML1'!$B$6='suivi tunnel'!A1372,'Dosage journalier ML1'!$B$7='suivi tunnel'!B1372),'Dosage journalier ML1'!$B$24,0)</f>
        <v>0</v>
      </c>
      <c r="M1372" s="6">
        <f ca="1">IF(AND('Dosage journalier ML1'!$B$6='suivi tunnel'!A1372,'Dosage journalier ML1'!$B$7='suivi tunnel'!B1372),'Dosage journalier ML1'!$B$46,0)</f>
        <v>0</v>
      </c>
      <c r="N1372" s="104">
        <f ca="1">IF(AND('Dosage journalier ML1'!$B$6='suivi tunnel'!A1372,'Dosage journalier ML1'!$B$7='suivi tunnel'!B1372),'Dosage journalier ML1'!$B$59,0)</f>
        <v>0</v>
      </c>
      <c r="O1372" s="114">
        <f ca="1">IF(AND('Dosage journalier ML1'!$B$6='suivi tunnel'!A1372,'Dosage journalier ML1'!$B$7='suivi tunnel'!B1372),'Dosage journalier ML1'!$B$69,0)</f>
        <v>0</v>
      </c>
      <c r="P1372" s="25">
        <f t="shared" ca="1" si="155"/>
        <v>0</v>
      </c>
      <c r="Q1372" s="25">
        <f t="shared" ca="1" si="156"/>
        <v>0</v>
      </c>
      <c r="R1372" s="26">
        <f ca="1">IF(AND('Dosage journalier ML1'!$B$6='suivi tunnel'!A1372,'Dosage journalier ML1'!$B$7='suivi tunnel'!B1372),'Dosage journalier ML1'!$B$55,0)</f>
        <v>0</v>
      </c>
      <c r="S1372" s="26">
        <f ca="1">IF(AND('Dosage journalier ML1'!$B$6='suivi tunnel'!A1372,'Dosage journalier ML1'!$B$7='suivi tunnel'!B1372),'Dosage journalier ML1'!$B$54,0)</f>
        <v>0</v>
      </c>
      <c r="T1372" s="26">
        <f ca="1">IF(AND('Dosage journalier ML1'!$B$6='suivi tunnel'!A1372,'Dosage journalier ML1'!$B$7='suivi tunnel'!B1372),'Dosage journalier ML1'!$B$75,0)</f>
        <v>0</v>
      </c>
      <c r="U1372" s="121">
        <f t="shared" ca="1" si="154"/>
        <v>0</v>
      </c>
      <c r="V1372" s="38">
        <f ca="1">IF(AND('Dosage journalier ML1'!$B$6='suivi tunnel'!A1372,'Dosage journalier ML1'!$B$7='suivi tunnel'!B1372),'Dosage journalier ML1'!$B$56,0)</f>
        <v>0</v>
      </c>
      <c r="W1372" s="126">
        <f t="shared" ca="1" si="152"/>
        <v>0</v>
      </c>
      <c r="X1372" s="150">
        <f ca="1">IF(AND('Dosage journalier ML1'!$B$6='suivi tunnel'!A1372,'Dosage journalier ML1'!$B$7='suivi tunnel'!B1372),'Dosage journalier ML1'!$C$87,0)</f>
        <v>0</v>
      </c>
      <c r="Y1372" s="40">
        <f ca="1">IF(AND('Dosage journalier ML1'!$B$6='suivi tunnel'!A1372,'Dosage journalier ML1'!$B$7='suivi tunnel'!B1372),'Dosage journalier ML1'!$C$93,0)</f>
        <v>0</v>
      </c>
      <c r="Z1372" s="40">
        <f ca="1">IF(AND('Dosage journalier ML1'!$B$6='suivi tunnel'!A1372,'Dosage journalier ML1'!$B$7='suivi tunnel'!B1372),'Dosage journalier ML1'!$C$100,0)</f>
        <v>0</v>
      </c>
      <c r="AA1372" s="40">
        <f ca="1">IF(AND('Dosage journalier ML1'!$B$6='suivi tunnel'!A1372,'Dosage journalier ML1'!$B$7='suivi tunnel'!B1372),'Dosage journalier ML1'!$C$109,0)</f>
        <v>0</v>
      </c>
      <c r="AB1372" s="41">
        <f ca="1">IF(AND('Dosage journalier ML1'!$B$6='suivi tunnel'!A1372,'Dosage journalier ML1'!$B$7='suivi tunnel'!B1372),'Dosage journalier ML1'!$C$114,0)</f>
        <v>0</v>
      </c>
      <c r="AC1372" s="48">
        <f ca="1">IF(AND('Dosage journalier ML1'!$B$6='suivi tunnel'!A1372,'Dosage journalier ML1'!$B$7='suivi tunnel'!B1372),'Dosage journalier ML1'!$B$120,0)</f>
        <v>0</v>
      </c>
      <c r="AD1372" s="49">
        <f ca="1">IF(AND('Dosage journalier ML1'!$B$6='suivi tunnel'!A1372,'Dosage journalier ML1'!$B$7='suivi tunnel'!B1372),'Dosage journalier ML1'!$B$121,0)</f>
        <v>0</v>
      </c>
      <c r="AE1372" s="49">
        <f ca="1">IF(AND('Dosage journalier ML1'!$B$6='suivi tunnel'!A1372,'Dosage journalier ML1'!$B$7='suivi tunnel'!B1372),'Dosage journalier ML1'!$B$122,0)</f>
        <v>0</v>
      </c>
      <c r="AF1372" s="49">
        <f ca="1">IF(AND('Dosage journalier ML1'!$B$6='suivi tunnel'!A1372,'Dosage journalier ML1'!$B$7='suivi tunnel'!B1372),'Dosage journalier ML1'!$B$139,0)</f>
        <v>0</v>
      </c>
      <c r="AG1372" s="49">
        <f t="shared" ca="1" si="151"/>
        <v>0</v>
      </c>
      <c r="AH1372" s="108">
        <f ca="1">IF(AND('Dosage journalier ML1'!$B$6='suivi tunnel'!A1372,'Dosage journalier ML1'!$B$7='suivi tunnel'!B1372),'Dosage journalier ML1'!$B$153,0)</f>
        <v>0</v>
      </c>
      <c r="AJ1372" s="80">
        <f ca="1">IF(AND('Dosage journalier ML1'!$B$6='suivi tunnel'!A1372,'Dosage journalier ML1'!$B$7='suivi tunnel'!B1372),'Dosage journalier ML1'!$B$156,0)</f>
        <v>0</v>
      </c>
      <c r="AK1372" s="56">
        <f ca="1">IF(AND('Dosage journalier ML1'!$B$6='suivi tunnel'!A1372,'Dosage journalier ML1'!$B$7='suivi tunnel'!B1372),'Dosage journalier ML1'!$B$162,0)</f>
        <v>0</v>
      </c>
      <c r="AL1372" s="111">
        <f ca="1">IF(AND('Dosage journalier ML1'!$B$6='suivi tunnel'!A1372,'Dosage journalier ML1'!$B$7='suivi tunnel'!B1372),'Dosage journalier ML1'!$B$126,0)</f>
        <v>0</v>
      </c>
      <c r="AM1372" s="111">
        <f ca="1">IF(AND('Dosage journalier ML1'!$B$6='suivi tunnel'!A1372,'Dosage journalier ML1'!$B$7='suivi tunnel'!B1372),'Dosage journalier ML1'!$B$127,0)</f>
        <v>0</v>
      </c>
      <c r="AN1372" s="60">
        <f t="shared" ca="1" si="153"/>
        <v>0</v>
      </c>
      <c r="AO1372" s="61">
        <f ca="1">IF(AND('Dosage journalier ML1'!$B$6='suivi tunnel'!A1372,'Dosage journalier ML1'!$B$7='suivi tunnel'!B1372),'Dosage journalier ML1'!$B$134,0)</f>
        <v>0</v>
      </c>
    </row>
    <row r="1373" spans="1:41" x14ac:dyDescent="0.25">
      <c r="A1373" s="154"/>
      <c r="C1373" s="23">
        <f ca="1">IF(AND('Dosage journalier ML1'!$B$6='suivi tunnel'!A1373,'Dosage journalier ML1'!$B$7='suivi tunnel'!B1373),'Dosage journalier ML1'!$B$27,0)</f>
        <v>0</v>
      </c>
      <c r="D1373" s="11">
        <f ca="1">IF(AND('Dosage journalier ML1'!$B$6='suivi tunnel'!A1373,'Dosage journalier ML1'!$B$7='suivi tunnel'!B1373),'Dosage journalier ML1'!$B$29,0)</f>
        <v>0</v>
      </c>
      <c r="F1373" s="11">
        <f t="shared" ca="1" si="150"/>
        <v>0</v>
      </c>
      <c r="G1373" s="11">
        <f ca="1">IF(AND('Dosage journalier ML1'!$B$6='suivi tunnel'!A1373,'Dosage journalier ML1'!$B$7='suivi tunnel'!B1373),'Dosage journalier ML1'!$B$23,0)</f>
        <v>0</v>
      </c>
      <c r="H1373" s="11">
        <f ca="1">IF(AND('Dosage journalier ML1'!$B$6='suivi tunnel'!A1373,'Dosage journalier ML1'!$B$7='suivi tunnel'!B1373),'Dosage journalier ML1'!$B$22,0)</f>
        <v>0</v>
      </c>
      <c r="I1373" s="11">
        <f ca="1">IF(AND('Dosage journalier ML1'!$B$6='suivi tunnel'!A1373,'Dosage journalier ML1'!$B$7='suivi tunnel'!B1373),'Dosage journalier ML1'!$B$38,0)</f>
        <v>0</v>
      </c>
      <c r="J1373" s="11">
        <f ca="1">IF(AND('Dosage journalier ML1'!$B$6='suivi tunnel'!A1373,'Dosage journalier ML1'!$B$7='suivi tunnel'!B1373),'Dosage journalier ML1'!$B$39,0)</f>
        <v>0</v>
      </c>
      <c r="L1373" s="24">
        <f ca="1">IF(AND('Dosage journalier ML1'!$B$6='suivi tunnel'!A1373,'Dosage journalier ML1'!$B$7='suivi tunnel'!B1373),'Dosage journalier ML1'!$B$24,0)</f>
        <v>0</v>
      </c>
      <c r="M1373" s="6">
        <f ca="1">IF(AND('Dosage journalier ML1'!$B$6='suivi tunnel'!A1373,'Dosage journalier ML1'!$B$7='suivi tunnel'!B1373),'Dosage journalier ML1'!$B$46,0)</f>
        <v>0</v>
      </c>
      <c r="N1373" s="104">
        <f ca="1">IF(AND('Dosage journalier ML1'!$B$6='suivi tunnel'!A1373,'Dosage journalier ML1'!$B$7='suivi tunnel'!B1373),'Dosage journalier ML1'!$B$59,0)</f>
        <v>0</v>
      </c>
      <c r="O1373" s="114">
        <f ca="1">IF(AND('Dosage journalier ML1'!$B$6='suivi tunnel'!A1373,'Dosage journalier ML1'!$B$7='suivi tunnel'!B1373),'Dosage journalier ML1'!$B$69,0)</f>
        <v>0</v>
      </c>
      <c r="P1373" s="25">
        <f t="shared" ca="1" si="155"/>
        <v>0</v>
      </c>
      <c r="Q1373" s="25">
        <f t="shared" ca="1" si="156"/>
        <v>0</v>
      </c>
      <c r="R1373" s="26">
        <f ca="1">IF(AND('Dosage journalier ML1'!$B$6='suivi tunnel'!A1373,'Dosage journalier ML1'!$B$7='suivi tunnel'!B1373),'Dosage journalier ML1'!$B$55,0)</f>
        <v>0</v>
      </c>
      <c r="S1373" s="26">
        <f ca="1">IF(AND('Dosage journalier ML1'!$B$6='suivi tunnel'!A1373,'Dosage journalier ML1'!$B$7='suivi tunnel'!B1373),'Dosage journalier ML1'!$B$54,0)</f>
        <v>0</v>
      </c>
      <c r="T1373" s="26">
        <f ca="1">IF(AND('Dosage journalier ML1'!$B$6='suivi tunnel'!A1373,'Dosage journalier ML1'!$B$7='suivi tunnel'!B1373),'Dosage journalier ML1'!$B$75,0)</f>
        <v>0</v>
      </c>
      <c r="U1373" s="121">
        <f t="shared" ca="1" si="154"/>
        <v>0</v>
      </c>
      <c r="V1373" s="38">
        <f ca="1">IF(AND('Dosage journalier ML1'!$B$6='suivi tunnel'!A1373,'Dosage journalier ML1'!$B$7='suivi tunnel'!B1373),'Dosage journalier ML1'!$B$56,0)</f>
        <v>0</v>
      </c>
      <c r="W1373" s="126">
        <f t="shared" ca="1" si="152"/>
        <v>0</v>
      </c>
      <c r="X1373" s="150">
        <f ca="1">IF(AND('Dosage journalier ML1'!$B$6='suivi tunnel'!A1373,'Dosage journalier ML1'!$B$7='suivi tunnel'!B1373),'Dosage journalier ML1'!$C$87,0)</f>
        <v>0</v>
      </c>
      <c r="Y1373" s="40">
        <f ca="1">IF(AND('Dosage journalier ML1'!$B$6='suivi tunnel'!A1373,'Dosage journalier ML1'!$B$7='suivi tunnel'!B1373),'Dosage journalier ML1'!$C$93,0)</f>
        <v>0</v>
      </c>
      <c r="Z1373" s="40">
        <f ca="1">IF(AND('Dosage journalier ML1'!$B$6='suivi tunnel'!A1373,'Dosage journalier ML1'!$B$7='suivi tunnel'!B1373),'Dosage journalier ML1'!$C$100,0)</f>
        <v>0</v>
      </c>
      <c r="AA1373" s="40">
        <f ca="1">IF(AND('Dosage journalier ML1'!$B$6='suivi tunnel'!A1373,'Dosage journalier ML1'!$B$7='suivi tunnel'!B1373),'Dosage journalier ML1'!$C$109,0)</f>
        <v>0</v>
      </c>
      <c r="AB1373" s="41">
        <f ca="1">IF(AND('Dosage journalier ML1'!$B$6='suivi tunnel'!A1373,'Dosage journalier ML1'!$B$7='suivi tunnel'!B1373),'Dosage journalier ML1'!$C$114,0)</f>
        <v>0</v>
      </c>
      <c r="AC1373" s="48">
        <f ca="1">IF(AND('Dosage journalier ML1'!$B$6='suivi tunnel'!A1373,'Dosage journalier ML1'!$B$7='suivi tunnel'!B1373),'Dosage journalier ML1'!$B$120,0)</f>
        <v>0</v>
      </c>
      <c r="AD1373" s="49">
        <f ca="1">IF(AND('Dosage journalier ML1'!$B$6='suivi tunnel'!A1373,'Dosage journalier ML1'!$B$7='suivi tunnel'!B1373),'Dosage journalier ML1'!$B$121,0)</f>
        <v>0</v>
      </c>
      <c r="AE1373" s="49">
        <f ca="1">IF(AND('Dosage journalier ML1'!$B$6='suivi tunnel'!A1373,'Dosage journalier ML1'!$B$7='suivi tunnel'!B1373),'Dosage journalier ML1'!$B$122,0)</f>
        <v>0</v>
      </c>
      <c r="AF1373" s="49">
        <f ca="1">IF(AND('Dosage journalier ML1'!$B$6='suivi tunnel'!A1373,'Dosage journalier ML1'!$B$7='suivi tunnel'!B1373),'Dosage journalier ML1'!$B$139,0)</f>
        <v>0</v>
      </c>
      <c r="AG1373" s="49">
        <f t="shared" ca="1" si="151"/>
        <v>0</v>
      </c>
      <c r="AH1373" s="108">
        <f ca="1">IF(AND('Dosage journalier ML1'!$B$6='suivi tunnel'!A1373,'Dosage journalier ML1'!$B$7='suivi tunnel'!B1373),'Dosage journalier ML1'!$B$153,0)</f>
        <v>0</v>
      </c>
      <c r="AJ1373" s="80">
        <f ca="1">IF(AND('Dosage journalier ML1'!$B$6='suivi tunnel'!A1373,'Dosage journalier ML1'!$B$7='suivi tunnel'!B1373),'Dosage journalier ML1'!$B$156,0)</f>
        <v>0</v>
      </c>
      <c r="AK1373" s="56">
        <f ca="1">IF(AND('Dosage journalier ML1'!$B$6='suivi tunnel'!A1373,'Dosage journalier ML1'!$B$7='suivi tunnel'!B1373),'Dosage journalier ML1'!$B$162,0)</f>
        <v>0</v>
      </c>
      <c r="AL1373" s="111">
        <f ca="1">IF(AND('Dosage journalier ML1'!$B$6='suivi tunnel'!A1373,'Dosage journalier ML1'!$B$7='suivi tunnel'!B1373),'Dosage journalier ML1'!$B$126,0)</f>
        <v>0</v>
      </c>
      <c r="AM1373" s="111">
        <f ca="1">IF(AND('Dosage journalier ML1'!$B$6='suivi tunnel'!A1373,'Dosage journalier ML1'!$B$7='suivi tunnel'!B1373),'Dosage journalier ML1'!$B$127,0)</f>
        <v>0</v>
      </c>
      <c r="AN1373" s="60">
        <f t="shared" ca="1" si="153"/>
        <v>0</v>
      </c>
      <c r="AO1373" s="61">
        <f ca="1">IF(AND('Dosage journalier ML1'!$B$6='suivi tunnel'!A1373,'Dosage journalier ML1'!$B$7='suivi tunnel'!B1373),'Dosage journalier ML1'!$B$134,0)</f>
        <v>0</v>
      </c>
    </row>
    <row r="1374" spans="1:41" x14ac:dyDescent="0.25">
      <c r="A1374" s="154"/>
      <c r="C1374" s="23">
        <f ca="1">IF(AND('Dosage journalier ML1'!$B$6='suivi tunnel'!A1374,'Dosage journalier ML1'!$B$7='suivi tunnel'!B1374),'Dosage journalier ML1'!$B$27,0)</f>
        <v>0</v>
      </c>
      <c r="D1374" s="11">
        <f ca="1">IF(AND('Dosage journalier ML1'!$B$6='suivi tunnel'!A1374,'Dosage journalier ML1'!$B$7='suivi tunnel'!B1374),'Dosage journalier ML1'!$B$29,0)</f>
        <v>0</v>
      </c>
      <c r="F1374" s="11">
        <f t="shared" ca="1" si="150"/>
        <v>0</v>
      </c>
      <c r="G1374" s="11">
        <f ca="1">IF(AND('Dosage journalier ML1'!$B$6='suivi tunnel'!A1374,'Dosage journalier ML1'!$B$7='suivi tunnel'!B1374),'Dosage journalier ML1'!$B$23,0)</f>
        <v>0</v>
      </c>
      <c r="H1374" s="11">
        <f ca="1">IF(AND('Dosage journalier ML1'!$B$6='suivi tunnel'!A1374,'Dosage journalier ML1'!$B$7='suivi tunnel'!B1374),'Dosage journalier ML1'!$B$22,0)</f>
        <v>0</v>
      </c>
      <c r="I1374" s="11">
        <f ca="1">IF(AND('Dosage journalier ML1'!$B$6='suivi tunnel'!A1374,'Dosage journalier ML1'!$B$7='suivi tunnel'!B1374),'Dosage journalier ML1'!$B$38,0)</f>
        <v>0</v>
      </c>
      <c r="J1374" s="11">
        <f ca="1">IF(AND('Dosage journalier ML1'!$B$6='suivi tunnel'!A1374,'Dosage journalier ML1'!$B$7='suivi tunnel'!B1374),'Dosage journalier ML1'!$B$39,0)</f>
        <v>0</v>
      </c>
      <c r="L1374" s="24">
        <f ca="1">IF(AND('Dosage journalier ML1'!$B$6='suivi tunnel'!A1374,'Dosage journalier ML1'!$B$7='suivi tunnel'!B1374),'Dosage journalier ML1'!$B$24,0)</f>
        <v>0</v>
      </c>
      <c r="M1374" s="6">
        <f ca="1">IF(AND('Dosage journalier ML1'!$B$6='suivi tunnel'!A1374,'Dosage journalier ML1'!$B$7='suivi tunnel'!B1374),'Dosage journalier ML1'!$B$46,0)</f>
        <v>0</v>
      </c>
      <c r="N1374" s="104">
        <f ca="1">IF(AND('Dosage journalier ML1'!$B$6='suivi tunnel'!A1374,'Dosage journalier ML1'!$B$7='suivi tunnel'!B1374),'Dosage journalier ML1'!$B$59,0)</f>
        <v>0</v>
      </c>
      <c r="O1374" s="114">
        <f ca="1">IF(AND('Dosage journalier ML1'!$B$6='suivi tunnel'!A1374,'Dosage journalier ML1'!$B$7='suivi tunnel'!B1374),'Dosage journalier ML1'!$B$69,0)</f>
        <v>0</v>
      </c>
      <c r="P1374" s="25">
        <f t="shared" ca="1" si="155"/>
        <v>0</v>
      </c>
      <c r="Q1374" s="25">
        <f t="shared" ca="1" si="156"/>
        <v>0</v>
      </c>
      <c r="R1374" s="26">
        <f ca="1">IF(AND('Dosage journalier ML1'!$B$6='suivi tunnel'!A1374,'Dosage journalier ML1'!$B$7='suivi tunnel'!B1374),'Dosage journalier ML1'!$B$55,0)</f>
        <v>0</v>
      </c>
      <c r="S1374" s="26">
        <f ca="1">IF(AND('Dosage journalier ML1'!$B$6='suivi tunnel'!A1374,'Dosage journalier ML1'!$B$7='suivi tunnel'!B1374),'Dosage journalier ML1'!$B$54,0)</f>
        <v>0</v>
      </c>
      <c r="T1374" s="26">
        <f ca="1">IF(AND('Dosage journalier ML1'!$B$6='suivi tunnel'!A1374,'Dosage journalier ML1'!$B$7='suivi tunnel'!B1374),'Dosage journalier ML1'!$B$75,0)</f>
        <v>0</v>
      </c>
      <c r="U1374" s="121">
        <f t="shared" ca="1" si="154"/>
        <v>0</v>
      </c>
      <c r="V1374" s="38">
        <f ca="1">IF(AND('Dosage journalier ML1'!$B$6='suivi tunnel'!A1374,'Dosage journalier ML1'!$B$7='suivi tunnel'!B1374),'Dosage journalier ML1'!$B$56,0)</f>
        <v>0</v>
      </c>
      <c r="W1374" s="126">
        <f t="shared" ca="1" si="152"/>
        <v>0</v>
      </c>
      <c r="X1374" s="150">
        <f ca="1">IF(AND('Dosage journalier ML1'!$B$6='suivi tunnel'!A1374,'Dosage journalier ML1'!$B$7='suivi tunnel'!B1374),'Dosage journalier ML1'!$C$87,0)</f>
        <v>0</v>
      </c>
      <c r="Y1374" s="40">
        <f ca="1">IF(AND('Dosage journalier ML1'!$B$6='suivi tunnel'!A1374,'Dosage journalier ML1'!$B$7='suivi tunnel'!B1374),'Dosage journalier ML1'!$C$93,0)</f>
        <v>0</v>
      </c>
      <c r="Z1374" s="40">
        <f ca="1">IF(AND('Dosage journalier ML1'!$B$6='suivi tunnel'!A1374,'Dosage journalier ML1'!$B$7='suivi tunnel'!B1374),'Dosage journalier ML1'!$C$100,0)</f>
        <v>0</v>
      </c>
      <c r="AA1374" s="40">
        <f ca="1">IF(AND('Dosage journalier ML1'!$B$6='suivi tunnel'!A1374,'Dosage journalier ML1'!$B$7='suivi tunnel'!B1374),'Dosage journalier ML1'!$C$109,0)</f>
        <v>0</v>
      </c>
      <c r="AB1374" s="41">
        <f ca="1">IF(AND('Dosage journalier ML1'!$B$6='suivi tunnel'!A1374,'Dosage journalier ML1'!$B$7='suivi tunnel'!B1374),'Dosage journalier ML1'!$C$114,0)</f>
        <v>0</v>
      </c>
      <c r="AC1374" s="48">
        <f ca="1">IF(AND('Dosage journalier ML1'!$B$6='suivi tunnel'!A1374,'Dosage journalier ML1'!$B$7='suivi tunnel'!B1374),'Dosage journalier ML1'!$B$120,0)</f>
        <v>0</v>
      </c>
      <c r="AD1374" s="49">
        <f ca="1">IF(AND('Dosage journalier ML1'!$B$6='suivi tunnel'!A1374,'Dosage journalier ML1'!$B$7='suivi tunnel'!B1374),'Dosage journalier ML1'!$B$121,0)</f>
        <v>0</v>
      </c>
      <c r="AE1374" s="49">
        <f ca="1">IF(AND('Dosage journalier ML1'!$B$6='suivi tunnel'!A1374,'Dosage journalier ML1'!$B$7='suivi tunnel'!B1374),'Dosage journalier ML1'!$B$122,0)</f>
        <v>0</v>
      </c>
      <c r="AF1374" s="49">
        <f ca="1">IF(AND('Dosage journalier ML1'!$B$6='suivi tunnel'!A1374,'Dosage journalier ML1'!$B$7='suivi tunnel'!B1374),'Dosage journalier ML1'!$B$139,0)</f>
        <v>0</v>
      </c>
      <c r="AG1374" s="49">
        <f t="shared" ca="1" si="151"/>
        <v>0</v>
      </c>
      <c r="AH1374" s="108">
        <f ca="1">IF(AND('Dosage journalier ML1'!$B$6='suivi tunnel'!A1374,'Dosage journalier ML1'!$B$7='suivi tunnel'!B1374),'Dosage journalier ML1'!$B$153,0)</f>
        <v>0</v>
      </c>
      <c r="AJ1374" s="80">
        <f ca="1">IF(AND('Dosage journalier ML1'!$B$6='suivi tunnel'!A1374,'Dosage journalier ML1'!$B$7='suivi tunnel'!B1374),'Dosage journalier ML1'!$B$156,0)</f>
        <v>0</v>
      </c>
      <c r="AK1374" s="56">
        <f ca="1">IF(AND('Dosage journalier ML1'!$B$6='suivi tunnel'!A1374,'Dosage journalier ML1'!$B$7='suivi tunnel'!B1374),'Dosage journalier ML1'!$B$162,0)</f>
        <v>0</v>
      </c>
      <c r="AL1374" s="111">
        <f ca="1">IF(AND('Dosage journalier ML1'!$B$6='suivi tunnel'!A1374,'Dosage journalier ML1'!$B$7='suivi tunnel'!B1374),'Dosage journalier ML1'!$B$126,0)</f>
        <v>0</v>
      </c>
      <c r="AM1374" s="111">
        <f ca="1">IF(AND('Dosage journalier ML1'!$B$6='suivi tunnel'!A1374,'Dosage journalier ML1'!$B$7='suivi tunnel'!B1374),'Dosage journalier ML1'!$B$127,0)</f>
        <v>0</v>
      </c>
      <c r="AN1374" s="60">
        <f t="shared" ca="1" si="153"/>
        <v>0</v>
      </c>
      <c r="AO1374" s="61">
        <f ca="1">IF(AND('Dosage journalier ML1'!$B$6='suivi tunnel'!A1374,'Dosage journalier ML1'!$B$7='suivi tunnel'!B1374),'Dosage journalier ML1'!$B$134,0)</f>
        <v>0</v>
      </c>
    </row>
    <row r="1375" spans="1:41" x14ac:dyDescent="0.25">
      <c r="A1375" s="154"/>
      <c r="C1375" s="23">
        <f ca="1">IF(AND('Dosage journalier ML1'!$B$6='suivi tunnel'!A1375,'Dosage journalier ML1'!$B$7='suivi tunnel'!B1375),'Dosage journalier ML1'!$B$27,0)</f>
        <v>0</v>
      </c>
      <c r="D1375" s="11">
        <f ca="1">IF(AND('Dosage journalier ML1'!$B$6='suivi tunnel'!A1375,'Dosage journalier ML1'!$B$7='suivi tunnel'!B1375),'Dosage journalier ML1'!$B$29,0)</f>
        <v>0</v>
      </c>
      <c r="F1375" s="11">
        <f t="shared" ca="1" si="150"/>
        <v>0</v>
      </c>
      <c r="G1375" s="11">
        <f ca="1">IF(AND('Dosage journalier ML1'!$B$6='suivi tunnel'!A1375,'Dosage journalier ML1'!$B$7='suivi tunnel'!B1375),'Dosage journalier ML1'!$B$23,0)</f>
        <v>0</v>
      </c>
      <c r="H1375" s="11">
        <f ca="1">IF(AND('Dosage journalier ML1'!$B$6='suivi tunnel'!A1375,'Dosage journalier ML1'!$B$7='suivi tunnel'!B1375),'Dosage journalier ML1'!$B$22,0)</f>
        <v>0</v>
      </c>
      <c r="I1375" s="11">
        <f ca="1">IF(AND('Dosage journalier ML1'!$B$6='suivi tunnel'!A1375,'Dosage journalier ML1'!$B$7='suivi tunnel'!B1375),'Dosage journalier ML1'!$B$38,0)</f>
        <v>0</v>
      </c>
      <c r="J1375" s="11">
        <f ca="1">IF(AND('Dosage journalier ML1'!$B$6='suivi tunnel'!A1375,'Dosage journalier ML1'!$B$7='suivi tunnel'!B1375),'Dosage journalier ML1'!$B$39,0)</f>
        <v>0</v>
      </c>
      <c r="L1375" s="24">
        <f ca="1">IF(AND('Dosage journalier ML1'!$B$6='suivi tunnel'!A1375,'Dosage journalier ML1'!$B$7='suivi tunnel'!B1375),'Dosage journalier ML1'!$B$24,0)</f>
        <v>0</v>
      </c>
      <c r="M1375" s="6">
        <f ca="1">IF(AND('Dosage journalier ML1'!$B$6='suivi tunnel'!A1375,'Dosage journalier ML1'!$B$7='suivi tunnel'!B1375),'Dosage journalier ML1'!$B$46,0)</f>
        <v>0</v>
      </c>
      <c r="N1375" s="104">
        <f ca="1">IF(AND('Dosage journalier ML1'!$B$6='suivi tunnel'!A1375,'Dosage journalier ML1'!$B$7='suivi tunnel'!B1375),'Dosage journalier ML1'!$B$59,0)</f>
        <v>0</v>
      </c>
      <c r="O1375" s="114">
        <f ca="1">IF(AND('Dosage journalier ML1'!$B$6='suivi tunnel'!A1375,'Dosage journalier ML1'!$B$7='suivi tunnel'!B1375),'Dosage journalier ML1'!$B$69,0)</f>
        <v>0</v>
      </c>
      <c r="P1375" s="25">
        <f t="shared" ca="1" si="155"/>
        <v>0</v>
      </c>
      <c r="Q1375" s="25">
        <f t="shared" ca="1" si="156"/>
        <v>0</v>
      </c>
      <c r="R1375" s="26">
        <f ca="1">IF(AND('Dosage journalier ML1'!$B$6='suivi tunnel'!A1375,'Dosage journalier ML1'!$B$7='suivi tunnel'!B1375),'Dosage journalier ML1'!$B$55,0)</f>
        <v>0</v>
      </c>
      <c r="S1375" s="26">
        <f ca="1">IF(AND('Dosage journalier ML1'!$B$6='suivi tunnel'!A1375,'Dosage journalier ML1'!$B$7='suivi tunnel'!B1375),'Dosage journalier ML1'!$B$54,0)</f>
        <v>0</v>
      </c>
      <c r="T1375" s="26">
        <f ca="1">IF(AND('Dosage journalier ML1'!$B$6='suivi tunnel'!A1375,'Dosage journalier ML1'!$B$7='suivi tunnel'!B1375),'Dosage journalier ML1'!$B$75,0)</f>
        <v>0</v>
      </c>
      <c r="U1375" s="121">
        <f t="shared" ca="1" si="154"/>
        <v>0</v>
      </c>
      <c r="V1375" s="38">
        <f ca="1">IF(AND('Dosage journalier ML1'!$B$6='suivi tunnel'!A1375,'Dosage journalier ML1'!$B$7='suivi tunnel'!B1375),'Dosage journalier ML1'!$B$56,0)</f>
        <v>0</v>
      </c>
      <c r="W1375" s="126">
        <f t="shared" ca="1" si="152"/>
        <v>0</v>
      </c>
      <c r="X1375" s="150">
        <f ca="1">IF(AND('Dosage journalier ML1'!$B$6='suivi tunnel'!A1375,'Dosage journalier ML1'!$B$7='suivi tunnel'!B1375),'Dosage journalier ML1'!$C$87,0)</f>
        <v>0</v>
      </c>
      <c r="Y1375" s="40">
        <f ca="1">IF(AND('Dosage journalier ML1'!$B$6='suivi tunnel'!A1375,'Dosage journalier ML1'!$B$7='suivi tunnel'!B1375),'Dosage journalier ML1'!$C$93,0)</f>
        <v>0</v>
      </c>
      <c r="Z1375" s="40">
        <f ca="1">IF(AND('Dosage journalier ML1'!$B$6='suivi tunnel'!A1375,'Dosage journalier ML1'!$B$7='suivi tunnel'!B1375),'Dosage journalier ML1'!$C$100,0)</f>
        <v>0</v>
      </c>
      <c r="AA1375" s="40">
        <f ca="1">IF(AND('Dosage journalier ML1'!$B$6='suivi tunnel'!A1375,'Dosage journalier ML1'!$B$7='suivi tunnel'!B1375),'Dosage journalier ML1'!$C$109,0)</f>
        <v>0</v>
      </c>
      <c r="AB1375" s="41">
        <f ca="1">IF(AND('Dosage journalier ML1'!$B$6='suivi tunnel'!A1375,'Dosage journalier ML1'!$B$7='suivi tunnel'!B1375),'Dosage journalier ML1'!$C$114,0)</f>
        <v>0</v>
      </c>
      <c r="AC1375" s="48">
        <f ca="1">IF(AND('Dosage journalier ML1'!$B$6='suivi tunnel'!A1375,'Dosage journalier ML1'!$B$7='suivi tunnel'!B1375),'Dosage journalier ML1'!$B$120,0)</f>
        <v>0</v>
      </c>
      <c r="AD1375" s="49">
        <f ca="1">IF(AND('Dosage journalier ML1'!$B$6='suivi tunnel'!A1375,'Dosage journalier ML1'!$B$7='suivi tunnel'!B1375),'Dosage journalier ML1'!$B$121,0)</f>
        <v>0</v>
      </c>
      <c r="AE1375" s="49">
        <f ca="1">IF(AND('Dosage journalier ML1'!$B$6='suivi tunnel'!A1375,'Dosage journalier ML1'!$B$7='suivi tunnel'!B1375),'Dosage journalier ML1'!$B$122,0)</f>
        <v>0</v>
      </c>
      <c r="AF1375" s="49">
        <f ca="1">IF(AND('Dosage journalier ML1'!$B$6='suivi tunnel'!A1375,'Dosage journalier ML1'!$B$7='suivi tunnel'!B1375),'Dosage journalier ML1'!$B$139,0)</f>
        <v>0</v>
      </c>
      <c r="AG1375" s="49">
        <f t="shared" ca="1" si="151"/>
        <v>0</v>
      </c>
      <c r="AH1375" s="108">
        <f ca="1">IF(AND('Dosage journalier ML1'!$B$6='suivi tunnel'!A1375,'Dosage journalier ML1'!$B$7='suivi tunnel'!B1375),'Dosage journalier ML1'!$B$153,0)</f>
        <v>0</v>
      </c>
      <c r="AJ1375" s="80">
        <f ca="1">IF(AND('Dosage journalier ML1'!$B$6='suivi tunnel'!A1375,'Dosage journalier ML1'!$B$7='suivi tunnel'!B1375),'Dosage journalier ML1'!$B$156,0)</f>
        <v>0</v>
      </c>
      <c r="AK1375" s="56">
        <f ca="1">IF(AND('Dosage journalier ML1'!$B$6='suivi tunnel'!A1375,'Dosage journalier ML1'!$B$7='suivi tunnel'!B1375),'Dosage journalier ML1'!$B$162,0)</f>
        <v>0</v>
      </c>
      <c r="AL1375" s="111">
        <f ca="1">IF(AND('Dosage journalier ML1'!$B$6='suivi tunnel'!A1375,'Dosage journalier ML1'!$B$7='suivi tunnel'!B1375),'Dosage journalier ML1'!$B$126,0)</f>
        <v>0</v>
      </c>
      <c r="AM1375" s="111">
        <f ca="1">IF(AND('Dosage journalier ML1'!$B$6='suivi tunnel'!A1375,'Dosage journalier ML1'!$B$7='suivi tunnel'!B1375),'Dosage journalier ML1'!$B$127,0)</f>
        <v>0</v>
      </c>
      <c r="AN1375" s="60">
        <f t="shared" ca="1" si="153"/>
        <v>0</v>
      </c>
      <c r="AO1375" s="61">
        <f ca="1">IF(AND('Dosage journalier ML1'!$B$6='suivi tunnel'!A1375,'Dosage journalier ML1'!$B$7='suivi tunnel'!B1375),'Dosage journalier ML1'!$B$134,0)</f>
        <v>0</v>
      </c>
    </row>
    <row r="1376" spans="1:41" x14ac:dyDescent="0.25">
      <c r="A1376" s="154"/>
      <c r="C1376" s="23">
        <f ca="1">IF(AND('Dosage journalier ML1'!$B$6='suivi tunnel'!A1376,'Dosage journalier ML1'!$B$7='suivi tunnel'!B1376),'Dosage journalier ML1'!$B$27,0)</f>
        <v>0</v>
      </c>
      <c r="D1376" s="11">
        <f ca="1">IF(AND('Dosage journalier ML1'!$B$6='suivi tunnel'!A1376,'Dosage journalier ML1'!$B$7='suivi tunnel'!B1376),'Dosage journalier ML1'!$B$29,0)</f>
        <v>0</v>
      </c>
      <c r="F1376" s="11">
        <f t="shared" ca="1" si="150"/>
        <v>0</v>
      </c>
      <c r="G1376" s="11">
        <f ca="1">IF(AND('Dosage journalier ML1'!$B$6='suivi tunnel'!A1376,'Dosage journalier ML1'!$B$7='suivi tunnel'!B1376),'Dosage journalier ML1'!$B$23,0)</f>
        <v>0</v>
      </c>
      <c r="H1376" s="11">
        <f ca="1">IF(AND('Dosage journalier ML1'!$B$6='suivi tunnel'!A1376,'Dosage journalier ML1'!$B$7='suivi tunnel'!B1376),'Dosage journalier ML1'!$B$22,0)</f>
        <v>0</v>
      </c>
      <c r="I1376" s="11">
        <f ca="1">IF(AND('Dosage journalier ML1'!$B$6='suivi tunnel'!A1376,'Dosage journalier ML1'!$B$7='suivi tunnel'!B1376),'Dosage journalier ML1'!$B$38,0)</f>
        <v>0</v>
      </c>
      <c r="J1376" s="11">
        <f ca="1">IF(AND('Dosage journalier ML1'!$B$6='suivi tunnel'!A1376,'Dosage journalier ML1'!$B$7='suivi tunnel'!B1376),'Dosage journalier ML1'!$B$39,0)</f>
        <v>0</v>
      </c>
      <c r="L1376" s="24">
        <f ca="1">IF(AND('Dosage journalier ML1'!$B$6='suivi tunnel'!A1376,'Dosage journalier ML1'!$B$7='suivi tunnel'!B1376),'Dosage journalier ML1'!$B$24,0)</f>
        <v>0</v>
      </c>
      <c r="M1376" s="6">
        <f ca="1">IF(AND('Dosage journalier ML1'!$B$6='suivi tunnel'!A1376,'Dosage journalier ML1'!$B$7='suivi tunnel'!B1376),'Dosage journalier ML1'!$B$46,0)</f>
        <v>0</v>
      </c>
      <c r="N1376" s="104">
        <f ca="1">IF(AND('Dosage journalier ML1'!$B$6='suivi tunnel'!A1376,'Dosage journalier ML1'!$B$7='suivi tunnel'!B1376),'Dosage journalier ML1'!$B$59,0)</f>
        <v>0</v>
      </c>
      <c r="O1376" s="114">
        <f ca="1">IF(AND('Dosage journalier ML1'!$B$6='suivi tunnel'!A1376,'Dosage journalier ML1'!$B$7='suivi tunnel'!B1376),'Dosage journalier ML1'!$B$69,0)</f>
        <v>0</v>
      </c>
      <c r="P1376" s="25">
        <f t="shared" ca="1" si="155"/>
        <v>0</v>
      </c>
      <c r="Q1376" s="25">
        <f t="shared" ca="1" si="156"/>
        <v>0</v>
      </c>
      <c r="R1376" s="26">
        <f ca="1">IF(AND('Dosage journalier ML1'!$B$6='suivi tunnel'!A1376,'Dosage journalier ML1'!$B$7='suivi tunnel'!B1376),'Dosage journalier ML1'!$B$55,0)</f>
        <v>0</v>
      </c>
      <c r="S1376" s="26">
        <f ca="1">IF(AND('Dosage journalier ML1'!$B$6='suivi tunnel'!A1376,'Dosage journalier ML1'!$B$7='suivi tunnel'!B1376),'Dosage journalier ML1'!$B$54,0)</f>
        <v>0</v>
      </c>
      <c r="T1376" s="26">
        <f ca="1">IF(AND('Dosage journalier ML1'!$B$6='suivi tunnel'!A1376,'Dosage journalier ML1'!$B$7='suivi tunnel'!B1376),'Dosage journalier ML1'!$B$75,0)</f>
        <v>0</v>
      </c>
      <c r="U1376" s="121">
        <f t="shared" ca="1" si="154"/>
        <v>0</v>
      </c>
      <c r="V1376" s="38">
        <f ca="1">IF(AND('Dosage journalier ML1'!$B$6='suivi tunnel'!A1376,'Dosage journalier ML1'!$B$7='suivi tunnel'!B1376),'Dosage journalier ML1'!$B$56,0)</f>
        <v>0</v>
      </c>
      <c r="W1376" s="126">
        <f t="shared" ca="1" si="152"/>
        <v>0</v>
      </c>
      <c r="X1376" s="150">
        <f ca="1">IF(AND('Dosage journalier ML1'!$B$6='suivi tunnel'!A1376,'Dosage journalier ML1'!$B$7='suivi tunnel'!B1376),'Dosage journalier ML1'!$C$87,0)</f>
        <v>0</v>
      </c>
      <c r="Y1376" s="40">
        <f ca="1">IF(AND('Dosage journalier ML1'!$B$6='suivi tunnel'!A1376,'Dosage journalier ML1'!$B$7='suivi tunnel'!B1376),'Dosage journalier ML1'!$C$93,0)</f>
        <v>0</v>
      </c>
      <c r="Z1376" s="40">
        <f ca="1">IF(AND('Dosage journalier ML1'!$B$6='suivi tunnel'!A1376,'Dosage journalier ML1'!$B$7='suivi tunnel'!B1376),'Dosage journalier ML1'!$C$100,0)</f>
        <v>0</v>
      </c>
      <c r="AA1376" s="40">
        <f ca="1">IF(AND('Dosage journalier ML1'!$B$6='suivi tunnel'!A1376,'Dosage journalier ML1'!$B$7='suivi tunnel'!B1376),'Dosage journalier ML1'!$C$109,0)</f>
        <v>0</v>
      </c>
      <c r="AB1376" s="41">
        <f ca="1">IF(AND('Dosage journalier ML1'!$B$6='suivi tunnel'!A1376,'Dosage journalier ML1'!$B$7='suivi tunnel'!B1376),'Dosage journalier ML1'!$C$114,0)</f>
        <v>0</v>
      </c>
      <c r="AC1376" s="48">
        <f ca="1">IF(AND('Dosage journalier ML1'!$B$6='suivi tunnel'!A1376,'Dosage journalier ML1'!$B$7='suivi tunnel'!B1376),'Dosage journalier ML1'!$B$120,0)</f>
        <v>0</v>
      </c>
      <c r="AD1376" s="49">
        <f ca="1">IF(AND('Dosage journalier ML1'!$B$6='suivi tunnel'!A1376,'Dosage journalier ML1'!$B$7='suivi tunnel'!B1376),'Dosage journalier ML1'!$B$121,0)</f>
        <v>0</v>
      </c>
      <c r="AE1376" s="49">
        <f ca="1">IF(AND('Dosage journalier ML1'!$B$6='suivi tunnel'!A1376,'Dosage journalier ML1'!$B$7='suivi tunnel'!B1376),'Dosage journalier ML1'!$B$122,0)</f>
        <v>0</v>
      </c>
      <c r="AF1376" s="49">
        <f ca="1">IF(AND('Dosage journalier ML1'!$B$6='suivi tunnel'!A1376,'Dosage journalier ML1'!$B$7='suivi tunnel'!B1376),'Dosage journalier ML1'!$B$139,0)</f>
        <v>0</v>
      </c>
      <c r="AG1376" s="49">
        <f t="shared" ca="1" si="151"/>
        <v>0</v>
      </c>
      <c r="AH1376" s="108">
        <f ca="1">IF(AND('Dosage journalier ML1'!$B$6='suivi tunnel'!A1376,'Dosage journalier ML1'!$B$7='suivi tunnel'!B1376),'Dosage journalier ML1'!$B$153,0)</f>
        <v>0</v>
      </c>
      <c r="AJ1376" s="80">
        <f ca="1">IF(AND('Dosage journalier ML1'!$B$6='suivi tunnel'!A1376,'Dosage journalier ML1'!$B$7='suivi tunnel'!B1376),'Dosage journalier ML1'!$B$156,0)</f>
        <v>0</v>
      </c>
      <c r="AK1376" s="56">
        <f ca="1">IF(AND('Dosage journalier ML1'!$B$6='suivi tunnel'!A1376,'Dosage journalier ML1'!$B$7='suivi tunnel'!B1376),'Dosage journalier ML1'!$B$162,0)</f>
        <v>0</v>
      </c>
      <c r="AL1376" s="111">
        <f ca="1">IF(AND('Dosage journalier ML1'!$B$6='suivi tunnel'!A1376,'Dosage journalier ML1'!$B$7='suivi tunnel'!B1376),'Dosage journalier ML1'!$B$126,0)</f>
        <v>0</v>
      </c>
      <c r="AM1376" s="111">
        <f ca="1">IF(AND('Dosage journalier ML1'!$B$6='suivi tunnel'!A1376,'Dosage journalier ML1'!$B$7='suivi tunnel'!B1376),'Dosage journalier ML1'!$B$127,0)</f>
        <v>0</v>
      </c>
      <c r="AN1376" s="60">
        <f t="shared" ca="1" si="153"/>
        <v>0</v>
      </c>
      <c r="AO1376" s="61">
        <f ca="1">IF(AND('Dosage journalier ML1'!$B$6='suivi tunnel'!A1376,'Dosage journalier ML1'!$B$7='suivi tunnel'!B1376),'Dosage journalier ML1'!$B$134,0)</f>
        <v>0</v>
      </c>
    </row>
    <row r="1377" spans="1:41" x14ac:dyDescent="0.25">
      <c r="A1377" s="154"/>
      <c r="C1377" s="23">
        <f ca="1">IF(AND('Dosage journalier ML1'!$B$6='suivi tunnel'!A1377,'Dosage journalier ML1'!$B$7='suivi tunnel'!B1377),'Dosage journalier ML1'!$B$27,0)</f>
        <v>0</v>
      </c>
      <c r="D1377" s="11">
        <f ca="1">IF(AND('Dosage journalier ML1'!$B$6='suivi tunnel'!A1377,'Dosage journalier ML1'!$B$7='suivi tunnel'!B1377),'Dosage journalier ML1'!$B$29,0)</f>
        <v>0</v>
      </c>
      <c r="F1377" s="11">
        <f t="shared" ca="1" si="150"/>
        <v>0</v>
      </c>
      <c r="G1377" s="11">
        <f ca="1">IF(AND('Dosage journalier ML1'!$B$6='suivi tunnel'!A1377,'Dosage journalier ML1'!$B$7='suivi tunnel'!B1377),'Dosage journalier ML1'!$B$23,0)</f>
        <v>0</v>
      </c>
      <c r="H1377" s="11">
        <f ca="1">IF(AND('Dosage journalier ML1'!$B$6='suivi tunnel'!A1377,'Dosage journalier ML1'!$B$7='suivi tunnel'!B1377),'Dosage journalier ML1'!$B$22,0)</f>
        <v>0</v>
      </c>
      <c r="I1377" s="11">
        <f ca="1">IF(AND('Dosage journalier ML1'!$B$6='suivi tunnel'!A1377,'Dosage journalier ML1'!$B$7='suivi tunnel'!B1377),'Dosage journalier ML1'!$B$38,0)</f>
        <v>0</v>
      </c>
      <c r="J1377" s="11">
        <f ca="1">IF(AND('Dosage journalier ML1'!$B$6='suivi tunnel'!A1377,'Dosage journalier ML1'!$B$7='suivi tunnel'!B1377),'Dosage journalier ML1'!$B$39,0)</f>
        <v>0</v>
      </c>
      <c r="L1377" s="24">
        <f ca="1">IF(AND('Dosage journalier ML1'!$B$6='suivi tunnel'!A1377,'Dosage journalier ML1'!$B$7='suivi tunnel'!B1377),'Dosage journalier ML1'!$B$24,0)</f>
        <v>0</v>
      </c>
      <c r="M1377" s="6">
        <f ca="1">IF(AND('Dosage journalier ML1'!$B$6='suivi tunnel'!A1377,'Dosage journalier ML1'!$B$7='suivi tunnel'!B1377),'Dosage journalier ML1'!$B$46,0)</f>
        <v>0</v>
      </c>
      <c r="N1377" s="104">
        <f ca="1">IF(AND('Dosage journalier ML1'!$B$6='suivi tunnel'!A1377,'Dosage journalier ML1'!$B$7='suivi tunnel'!B1377),'Dosage journalier ML1'!$B$59,0)</f>
        <v>0</v>
      </c>
      <c r="O1377" s="114">
        <f ca="1">IF(AND('Dosage journalier ML1'!$B$6='suivi tunnel'!A1377,'Dosage journalier ML1'!$B$7='suivi tunnel'!B1377),'Dosage journalier ML1'!$B$69,0)</f>
        <v>0</v>
      </c>
      <c r="P1377" s="25">
        <f t="shared" ca="1" si="155"/>
        <v>0</v>
      </c>
      <c r="Q1377" s="25">
        <f t="shared" ca="1" si="156"/>
        <v>0</v>
      </c>
      <c r="R1377" s="26">
        <f ca="1">IF(AND('Dosage journalier ML1'!$B$6='suivi tunnel'!A1377,'Dosage journalier ML1'!$B$7='suivi tunnel'!B1377),'Dosage journalier ML1'!$B$55,0)</f>
        <v>0</v>
      </c>
      <c r="S1377" s="26">
        <f ca="1">IF(AND('Dosage journalier ML1'!$B$6='suivi tunnel'!A1377,'Dosage journalier ML1'!$B$7='suivi tunnel'!B1377),'Dosage journalier ML1'!$B$54,0)</f>
        <v>0</v>
      </c>
      <c r="T1377" s="26">
        <f ca="1">IF(AND('Dosage journalier ML1'!$B$6='suivi tunnel'!A1377,'Dosage journalier ML1'!$B$7='suivi tunnel'!B1377),'Dosage journalier ML1'!$B$75,0)</f>
        <v>0</v>
      </c>
      <c r="U1377" s="121">
        <f t="shared" ca="1" si="154"/>
        <v>0</v>
      </c>
      <c r="V1377" s="38">
        <f ca="1">IF(AND('Dosage journalier ML1'!$B$6='suivi tunnel'!A1377,'Dosage journalier ML1'!$B$7='suivi tunnel'!B1377),'Dosage journalier ML1'!$B$56,0)</f>
        <v>0</v>
      </c>
      <c r="W1377" s="126">
        <f t="shared" ca="1" si="152"/>
        <v>0</v>
      </c>
      <c r="X1377" s="150">
        <f ca="1">IF(AND('Dosage journalier ML1'!$B$6='suivi tunnel'!A1377,'Dosage journalier ML1'!$B$7='suivi tunnel'!B1377),'Dosage journalier ML1'!$C$87,0)</f>
        <v>0</v>
      </c>
      <c r="Y1377" s="40">
        <f ca="1">IF(AND('Dosage journalier ML1'!$B$6='suivi tunnel'!A1377,'Dosage journalier ML1'!$B$7='suivi tunnel'!B1377),'Dosage journalier ML1'!$C$93,0)</f>
        <v>0</v>
      </c>
      <c r="Z1377" s="40">
        <f ca="1">IF(AND('Dosage journalier ML1'!$B$6='suivi tunnel'!A1377,'Dosage journalier ML1'!$B$7='suivi tunnel'!B1377),'Dosage journalier ML1'!$C$100,0)</f>
        <v>0</v>
      </c>
      <c r="AA1377" s="40">
        <f ca="1">IF(AND('Dosage journalier ML1'!$B$6='suivi tunnel'!A1377,'Dosage journalier ML1'!$B$7='suivi tunnel'!B1377),'Dosage journalier ML1'!$C$109,0)</f>
        <v>0</v>
      </c>
      <c r="AB1377" s="41">
        <f ca="1">IF(AND('Dosage journalier ML1'!$B$6='suivi tunnel'!A1377,'Dosage journalier ML1'!$B$7='suivi tunnel'!B1377),'Dosage journalier ML1'!$C$114,0)</f>
        <v>0</v>
      </c>
      <c r="AC1377" s="48">
        <f ca="1">IF(AND('Dosage journalier ML1'!$B$6='suivi tunnel'!A1377,'Dosage journalier ML1'!$B$7='suivi tunnel'!B1377),'Dosage journalier ML1'!$B$120,0)</f>
        <v>0</v>
      </c>
      <c r="AD1377" s="49">
        <f ca="1">IF(AND('Dosage journalier ML1'!$B$6='suivi tunnel'!A1377,'Dosage journalier ML1'!$B$7='suivi tunnel'!B1377),'Dosage journalier ML1'!$B$121,0)</f>
        <v>0</v>
      </c>
      <c r="AE1377" s="49">
        <f ca="1">IF(AND('Dosage journalier ML1'!$B$6='suivi tunnel'!A1377,'Dosage journalier ML1'!$B$7='suivi tunnel'!B1377),'Dosage journalier ML1'!$B$122,0)</f>
        <v>0</v>
      </c>
      <c r="AF1377" s="49">
        <f ca="1">IF(AND('Dosage journalier ML1'!$B$6='suivi tunnel'!A1377,'Dosage journalier ML1'!$B$7='suivi tunnel'!B1377),'Dosage journalier ML1'!$B$139,0)</f>
        <v>0</v>
      </c>
      <c r="AG1377" s="49">
        <f t="shared" ca="1" si="151"/>
        <v>0</v>
      </c>
      <c r="AH1377" s="108">
        <f ca="1">IF(AND('Dosage journalier ML1'!$B$6='suivi tunnel'!A1377,'Dosage journalier ML1'!$B$7='suivi tunnel'!B1377),'Dosage journalier ML1'!$B$153,0)</f>
        <v>0</v>
      </c>
      <c r="AJ1377" s="80">
        <f ca="1">IF(AND('Dosage journalier ML1'!$B$6='suivi tunnel'!A1377,'Dosage journalier ML1'!$B$7='suivi tunnel'!B1377),'Dosage journalier ML1'!$B$156,0)</f>
        <v>0</v>
      </c>
      <c r="AK1377" s="56">
        <f ca="1">IF(AND('Dosage journalier ML1'!$B$6='suivi tunnel'!A1377,'Dosage journalier ML1'!$B$7='suivi tunnel'!B1377),'Dosage journalier ML1'!$B$162,0)</f>
        <v>0</v>
      </c>
      <c r="AL1377" s="111">
        <f ca="1">IF(AND('Dosage journalier ML1'!$B$6='suivi tunnel'!A1377,'Dosage journalier ML1'!$B$7='suivi tunnel'!B1377),'Dosage journalier ML1'!$B$126,0)</f>
        <v>0</v>
      </c>
      <c r="AM1377" s="111">
        <f ca="1">IF(AND('Dosage journalier ML1'!$B$6='suivi tunnel'!A1377,'Dosage journalier ML1'!$B$7='suivi tunnel'!B1377),'Dosage journalier ML1'!$B$127,0)</f>
        <v>0</v>
      </c>
      <c r="AN1377" s="60">
        <f t="shared" ca="1" si="153"/>
        <v>0</v>
      </c>
      <c r="AO1377" s="61">
        <f ca="1">IF(AND('Dosage journalier ML1'!$B$6='suivi tunnel'!A1377,'Dosage journalier ML1'!$B$7='suivi tunnel'!B1377),'Dosage journalier ML1'!$B$134,0)</f>
        <v>0</v>
      </c>
    </row>
    <row r="1378" spans="1:41" x14ac:dyDescent="0.25">
      <c r="A1378" s="154"/>
      <c r="C1378" s="23">
        <f ca="1">IF(AND('Dosage journalier ML1'!$B$6='suivi tunnel'!A1378,'Dosage journalier ML1'!$B$7='suivi tunnel'!B1378),'Dosage journalier ML1'!$B$27,0)</f>
        <v>0</v>
      </c>
      <c r="D1378" s="11">
        <f ca="1">IF(AND('Dosage journalier ML1'!$B$6='suivi tunnel'!A1378,'Dosage journalier ML1'!$B$7='suivi tunnel'!B1378),'Dosage journalier ML1'!$B$29,0)</f>
        <v>0</v>
      </c>
      <c r="F1378" s="11">
        <f t="shared" ca="1" si="150"/>
        <v>0</v>
      </c>
      <c r="G1378" s="11">
        <f ca="1">IF(AND('Dosage journalier ML1'!$B$6='suivi tunnel'!A1378,'Dosage journalier ML1'!$B$7='suivi tunnel'!B1378),'Dosage journalier ML1'!$B$23,0)</f>
        <v>0</v>
      </c>
      <c r="H1378" s="11">
        <f ca="1">IF(AND('Dosage journalier ML1'!$B$6='suivi tunnel'!A1378,'Dosage journalier ML1'!$B$7='suivi tunnel'!B1378),'Dosage journalier ML1'!$B$22,0)</f>
        <v>0</v>
      </c>
      <c r="I1378" s="11">
        <f ca="1">IF(AND('Dosage journalier ML1'!$B$6='suivi tunnel'!A1378,'Dosage journalier ML1'!$B$7='suivi tunnel'!B1378),'Dosage journalier ML1'!$B$38,0)</f>
        <v>0</v>
      </c>
      <c r="J1378" s="11">
        <f ca="1">IF(AND('Dosage journalier ML1'!$B$6='suivi tunnel'!A1378,'Dosage journalier ML1'!$B$7='suivi tunnel'!B1378),'Dosage journalier ML1'!$B$39,0)</f>
        <v>0</v>
      </c>
      <c r="L1378" s="24">
        <f ca="1">IF(AND('Dosage journalier ML1'!$B$6='suivi tunnel'!A1378,'Dosage journalier ML1'!$B$7='suivi tunnel'!B1378),'Dosage journalier ML1'!$B$24,0)</f>
        <v>0</v>
      </c>
      <c r="M1378" s="6">
        <f ca="1">IF(AND('Dosage journalier ML1'!$B$6='suivi tunnel'!A1378,'Dosage journalier ML1'!$B$7='suivi tunnel'!B1378),'Dosage journalier ML1'!$B$46,0)</f>
        <v>0</v>
      </c>
      <c r="N1378" s="104">
        <f ca="1">IF(AND('Dosage journalier ML1'!$B$6='suivi tunnel'!A1378,'Dosage journalier ML1'!$B$7='suivi tunnel'!B1378),'Dosage journalier ML1'!$B$59,0)</f>
        <v>0</v>
      </c>
      <c r="O1378" s="114">
        <f ca="1">IF(AND('Dosage journalier ML1'!$B$6='suivi tunnel'!A1378,'Dosage journalier ML1'!$B$7='suivi tunnel'!B1378),'Dosage journalier ML1'!$B$69,0)</f>
        <v>0</v>
      </c>
      <c r="P1378" s="25">
        <f t="shared" ca="1" si="155"/>
        <v>0</v>
      </c>
      <c r="Q1378" s="25">
        <f t="shared" ca="1" si="156"/>
        <v>0</v>
      </c>
      <c r="R1378" s="26">
        <f ca="1">IF(AND('Dosage journalier ML1'!$B$6='suivi tunnel'!A1378,'Dosage journalier ML1'!$B$7='suivi tunnel'!B1378),'Dosage journalier ML1'!$B$55,0)</f>
        <v>0</v>
      </c>
      <c r="S1378" s="26">
        <f ca="1">IF(AND('Dosage journalier ML1'!$B$6='suivi tunnel'!A1378,'Dosage journalier ML1'!$B$7='suivi tunnel'!B1378),'Dosage journalier ML1'!$B$54,0)</f>
        <v>0</v>
      </c>
      <c r="T1378" s="26">
        <f ca="1">IF(AND('Dosage journalier ML1'!$B$6='suivi tunnel'!A1378,'Dosage journalier ML1'!$B$7='suivi tunnel'!B1378),'Dosage journalier ML1'!$B$75,0)</f>
        <v>0</v>
      </c>
      <c r="U1378" s="121">
        <f t="shared" ca="1" si="154"/>
        <v>0</v>
      </c>
      <c r="V1378" s="38">
        <f ca="1">IF(AND('Dosage journalier ML1'!$B$6='suivi tunnel'!A1378,'Dosage journalier ML1'!$B$7='suivi tunnel'!B1378),'Dosage journalier ML1'!$B$56,0)</f>
        <v>0</v>
      </c>
      <c r="W1378" s="126">
        <f t="shared" ca="1" si="152"/>
        <v>0</v>
      </c>
      <c r="X1378" s="150">
        <f ca="1">IF(AND('Dosage journalier ML1'!$B$6='suivi tunnel'!A1378,'Dosage journalier ML1'!$B$7='suivi tunnel'!B1378),'Dosage journalier ML1'!$C$87,0)</f>
        <v>0</v>
      </c>
      <c r="Y1378" s="40">
        <f ca="1">IF(AND('Dosage journalier ML1'!$B$6='suivi tunnel'!A1378,'Dosage journalier ML1'!$B$7='suivi tunnel'!B1378),'Dosage journalier ML1'!$C$93,0)</f>
        <v>0</v>
      </c>
      <c r="Z1378" s="40">
        <f ca="1">IF(AND('Dosage journalier ML1'!$B$6='suivi tunnel'!A1378,'Dosage journalier ML1'!$B$7='suivi tunnel'!B1378),'Dosage journalier ML1'!$C$100,0)</f>
        <v>0</v>
      </c>
      <c r="AA1378" s="40">
        <f ca="1">IF(AND('Dosage journalier ML1'!$B$6='suivi tunnel'!A1378,'Dosage journalier ML1'!$B$7='suivi tunnel'!B1378),'Dosage journalier ML1'!$C$109,0)</f>
        <v>0</v>
      </c>
      <c r="AB1378" s="41">
        <f ca="1">IF(AND('Dosage journalier ML1'!$B$6='suivi tunnel'!A1378,'Dosage journalier ML1'!$B$7='suivi tunnel'!B1378),'Dosage journalier ML1'!$C$114,0)</f>
        <v>0</v>
      </c>
      <c r="AC1378" s="48">
        <f ca="1">IF(AND('Dosage journalier ML1'!$B$6='suivi tunnel'!A1378,'Dosage journalier ML1'!$B$7='suivi tunnel'!B1378),'Dosage journalier ML1'!$B$120,0)</f>
        <v>0</v>
      </c>
      <c r="AD1378" s="49">
        <f ca="1">IF(AND('Dosage journalier ML1'!$B$6='suivi tunnel'!A1378,'Dosage journalier ML1'!$B$7='suivi tunnel'!B1378),'Dosage journalier ML1'!$B$121,0)</f>
        <v>0</v>
      </c>
      <c r="AE1378" s="49">
        <f ca="1">IF(AND('Dosage journalier ML1'!$B$6='suivi tunnel'!A1378,'Dosage journalier ML1'!$B$7='suivi tunnel'!B1378),'Dosage journalier ML1'!$B$122,0)</f>
        <v>0</v>
      </c>
      <c r="AF1378" s="49">
        <f ca="1">IF(AND('Dosage journalier ML1'!$B$6='suivi tunnel'!A1378,'Dosage journalier ML1'!$B$7='suivi tunnel'!B1378),'Dosage journalier ML1'!$B$139,0)</f>
        <v>0</v>
      </c>
      <c r="AG1378" s="49">
        <f t="shared" ca="1" si="151"/>
        <v>0</v>
      </c>
      <c r="AH1378" s="108">
        <f ca="1">IF(AND('Dosage journalier ML1'!$B$6='suivi tunnel'!A1378,'Dosage journalier ML1'!$B$7='suivi tunnel'!B1378),'Dosage journalier ML1'!$B$153,0)</f>
        <v>0</v>
      </c>
      <c r="AJ1378" s="80">
        <f ca="1">IF(AND('Dosage journalier ML1'!$B$6='suivi tunnel'!A1378,'Dosage journalier ML1'!$B$7='suivi tunnel'!B1378),'Dosage journalier ML1'!$B$156,0)</f>
        <v>0</v>
      </c>
      <c r="AK1378" s="56">
        <f ca="1">IF(AND('Dosage journalier ML1'!$B$6='suivi tunnel'!A1378,'Dosage journalier ML1'!$B$7='suivi tunnel'!B1378),'Dosage journalier ML1'!$B$162,0)</f>
        <v>0</v>
      </c>
      <c r="AL1378" s="111">
        <f ca="1">IF(AND('Dosage journalier ML1'!$B$6='suivi tunnel'!A1378,'Dosage journalier ML1'!$B$7='suivi tunnel'!B1378),'Dosage journalier ML1'!$B$126,0)</f>
        <v>0</v>
      </c>
      <c r="AM1378" s="111">
        <f ca="1">IF(AND('Dosage journalier ML1'!$B$6='suivi tunnel'!A1378,'Dosage journalier ML1'!$B$7='suivi tunnel'!B1378),'Dosage journalier ML1'!$B$127,0)</f>
        <v>0</v>
      </c>
      <c r="AN1378" s="60">
        <f t="shared" ca="1" si="153"/>
        <v>0</v>
      </c>
      <c r="AO1378" s="61">
        <f ca="1">IF(AND('Dosage journalier ML1'!$B$6='suivi tunnel'!A1378,'Dosage journalier ML1'!$B$7='suivi tunnel'!B1378),'Dosage journalier ML1'!$B$134,0)</f>
        <v>0</v>
      </c>
    </row>
    <row r="1379" spans="1:41" x14ac:dyDescent="0.25">
      <c r="A1379" s="154"/>
      <c r="C1379" s="23">
        <f ca="1">IF(AND('Dosage journalier ML1'!$B$6='suivi tunnel'!A1379,'Dosage journalier ML1'!$B$7='suivi tunnel'!B1379),'Dosage journalier ML1'!$B$27,0)</f>
        <v>0</v>
      </c>
      <c r="D1379" s="11">
        <f ca="1">IF(AND('Dosage journalier ML1'!$B$6='suivi tunnel'!A1379,'Dosage journalier ML1'!$B$7='suivi tunnel'!B1379),'Dosage journalier ML1'!$B$29,0)</f>
        <v>0</v>
      </c>
      <c r="F1379" s="11">
        <f t="shared" ca="1" si="150"/>
        <v>0</v>
      </c>
      <c r="G1379" s="11">
        <f ca="1">IF(AND('Dosage journalier ML1'!$B$6='suivi tunnel'!A1379,'Dosage journalier ML1'!$B$7='suivi tunnel'!B1379),'Dosage journalier ML1'!$B$23,0)</f>
        <v>0</v>
      </c>
      <c r="H1379" s="11">
        <f ca="1">IF(AND('Dosage journalier ML1'!$B$6='suivi tunnel'!A1379,'Dosage journalier ML1'!$B$7='suivi tunnel'!B1379),'Dosage journalier ML1'!$B$22,0)</f>
        <v>0</v>
      </c>
      <c r="I1379" s="11">
        <f ca="1">IF(AND('Dosage journalier ML1'!$B$6='suivi tunnel'!A1379,'Dosage journalier ML1'!$B$7='suivi tunnel'!B1379),'Dosage journalier ML1'!$B$38,0)</f>
        <v>0</v>
      </c>
      <c r="J1379" s="11">
        <f ca="1">IF(AND('Dosage journalier ML1'!$B$6='suivi tunnel'!A1379,'Dosage journalier ML1'!$B$7='suivi tunnel'!B1379),'Dosage journalier ML1'!$B$39,0)</f>
        <v>0</v>
      </c>
      <c r="L1379" s="24">
        <f ca="1">IF(AND('Dosage journalier ML1'!$B$6='suivi tunnel'!A1379,'Dosage journalier ML1'!$B$7='suivi tunnel'!B1379),'Dosage journalier ML1'!$B$24,0)</f>
        <v>0</v>
      </c>
      <c r="M1379" s="6">
        <f ca="1">IF(AND('Dosage journalier ML1'!$B$6='suivi tunnel'!A1379,'Dosage journalier ML1'!$B$7='suivi tunnel'!B1379),'Dosage journalier ML1'!$B$46,0)</f>
        <v>0</v>
      </c>
      <c r="N1379" s="104">
        <f ca="1">IF(AND('Dosage journalier ML1'!$B$6='suivi tunnel'!A1379,'Dosage journalier ML1'!$B$7='suivi tunnel'!B1379),'Dosage journalier ML1'!$B$59,0)</f>
        <v>0</v>
      </c>
      <c r="O1379" s="114">
        <f ca="1">IF(AND('Dosage journalier ML1'!$B$6='suivi tunnel'!A1379,'Dosage journalier ML1'!$B$7='suivi tunnel'!B1379),'Dosage journalier ML1'!$B$69,0)</f>
        <v>0</v>
      </c>
      <c r="P1379" s="25">
        <f t="shared" ca="1" si="155"/>
        <v>0</v>
      </c>
      <c r="Q1379" s="25">
        <f t="shared" ca="1" si="156"/>
        <v>0</v>
      </c>
      <c r="R1379" s="26">
        <f ca="1">IF(AND('Dosage journalier ML1'!$B$6='suivi tunnel'!A1379,'Dosage journalier ML1'!$B$7='suivi tunnel'!B1379),'Dosage journalier ML1'!$B$55,0)</f>
        <v>0</v>
      </c>
      <c r="S1379" s="26">
        <f ca="1">IF(AND('Dosage journalier ML1'!$B$6='suivi tunnel'!A1379,'Dosage journalier ML1'!$B$7='suivi tunnel'!B1379),'Dosage journalier ML1'!$B$54,0)</f>
        <v>0</v>
      </c>
      <c r="T1379" s="26">
        <f ca="1">IF(AND('Dosage journalier ML1'!$B$6='suivi tunnel'!A1379,'Dosage journalier ML1'!$B$7='suivi tunnel'!B1379),'Dosage journalier ML1'!$B$75,0)</f>
        <v>0</v>
      </c>
      <c r="U1379" s="121">
        <f t="shared" ca="1" si="154"/>
        <v>0</v>
      </c>
      <c r="V1379" s="38">
        <f ca="1">IF(AND('Dosage journalier ML1'!$B$6='suivi tunnel'!A1379,'Dosage journalier ML1'!$B$7='suivi tunnel'!B1379),'Dosage journalier ML1'!$B$56,0)</f>
        <v>0</v>
      </c>
      <c r="W1379" s="126">
        <f t="shared" ca="1" si="152"/>
        <v>0</v>
      </c>
      <c r="X1379" s="150">
        <f ca="1">IF(AND('Dosage journalier ML1'!$B$6='suivi tunnel'!A1379,'Dosage journalier ML1'!$B$7='suivi tunnel'!B1379),'Dosage journalier ML1'!$C$87,0)</f>
        <v>0</v>
      </c>
      <c r="Y1379" s="40">
        <f ca="1">IF(AND('Dosage journalier ML1'!$B$6='suivi tunnel'!A1379,'Dosage journalier ML1'!$B$7='suivi tunnel'!B1379),'Dosage journalier ML1'!$C$93,0)</f>
        <v>0</v>
      </c>
      <c r="Z1379" s="40">
        <f ca="1">IF(AND('Dosage journalier ML1'!$B$6='suivi tunnel'!A1379,'Dosage journalier ML1'!$B$7='suivi tunnel'!B1379),'Dosage journalier ML1'!$C$100,0)</f>
        <v>0</v>
      </c>
      <c r="AA1379" s="40">
        <f ca="1">IF(AND('Dosage journalier ML1'!$B$6='suivi tunnel'!A1379,'Dosage journalier ML1'!$B$7='suivi tunnel'!B1379),'Dosage journalier ML1'!$C$109,0)</f>
        <v>0</v>
      </c>
      <c r="AB1379" s="41">
        <f ca="1">IF(AND('Dosage journalier ML1'!$B$6='suivi tunnel'!A1379,'Dosage journalier ML1'!$B$7='suivi tunnel'!B1379),'Dosage journalier ML1'!$C$114,0)</f>
        <v>0</v>
      </c>
      <c r="AC1379" s="48">
        <f ca="1">IF(AND('Dosage journalier ML1'!$B$6='suivi tunnel'!A1379,'Dosage journalier ML1'!$B$7='suivi tunnel'!B1379),'Dosage journalier ML1'!$B$120,0)</f>
        <v>0</v>
      </c>
      <c r="AD1379" s="49">
        <f ca="1">IF(AND('Dosage journalier ML1'!$B$6='suivi tunnel'!A1379,'Dosage journalier ML1'!$B$7='suivi tunnel'!B1379),'Dosage journalier ML1'!$B$121,0)</f>
        <v>0</v>
      </c>
      <c r="AE1379" s="49">
        <f ca="1">IF(AND('Dosage journalier ML1'!$B$6='suivi tunnel'!A1379,'Dosage journalier ML1'!$B$7='suivi tunnel'!B1379),'Dosage journalier ML1'!$B$122,0)</f>
        <v>0</v>
      </c>
      <c r="AF1379" s="49">
        <f ca="1">IF(AND('Dosage journalier ML1'!$B$6='suivi tunnel'!A1379,'Dosage journalier ML1'!$B$7='suivi tunnel'!B1379),'Dosage journalier ML1'!$B$139,0)</f>
        <v>0</v>
      </c>
      <c r="AG1379" s="49">
        <f t="shared" ca="1" si="151"/>
        <v>0</v>
      </c>
      <c r="AH1379" s="108">
        <f ca="1">IF(AND('Dosage journalier ML1'!$B$6='suivi tunnel'!A1379,'Dosage journalier ML1'!$B$7='suivi tunnel'!B1379),'Dosage journalier ML1'!$B$153,0)</f>
        <v>0</v>
      </c>
      <c r="AJ1379" s="80">
        <f ca="1">IF(AND('Dosage journalier ML1'!$B$6='suivi tunnel'!A1379,'Dosage journalier ML1'!$B$7='suivi tunnel'!B1379),'Dosage journalier ML1'!$B$156,0)</f>
        <v>0</v>
      </c>
      <c r="AK1379" s="56">
        <f ca="1">IF(AND('Dosage journalier ML1'!$B$6='suivi tunnel'!A1379,'Dosage journalier ML1'!$B$7='suivi tunnel'!B1379),'Dosage journalier ML1'!$B$162,0)</f>
        <v>0</v>
      </c>
      <c r="AL1379" s="111">
        <f ca="1">IF(AND('Dosage journalier ML1'!$B$6='suivi tunnel'!A1379,'Dosage journalier ML1'!$B$7='suivi tunnel'!B1379),'Dosage journalier ML1'!$B$126,0)</f>
        <v>0</v>
      </c>
      <c r="AM1379" s="111">
        <f ca="1">IF(AND('Dosage journalier ML1'!$B$6='suivi tunnel'!A1379,'Dosage journalier ML1'!$B$7='suivi tunnel'!B1379),'Dosage journalier ML1'!$B$127,0)</f>
        <v>0</v>
      </c>
      <c r="AN1379" s="60">
        <f t="shared" ca="1" si="153"/>
        <v>0</v>
      </c>
      <c r="AO1379" s="61">
        <f ca="1">IF(AND('Dosage journalier ML1'!$B$6='suivi tunnel'!A1379,'Dosage journalier ML1'!$B$7='suivi tunnel'!B1379),'Dosage journalier ML1'!$B$134,0)</f>
        <v>0</v>
      </c>
    </row>
    <row r="1380" spans="1:41" x14ac:dyDescent="0.25">
      <c r="A1380" s="154"/>
      <c r="C1380" s="23">
        <f ca="1">IF(AND('Dosage journalier ML1'!$B$6='suivi tunnel'!A1380,'Dosage journalier ML1'!$B$7='suivi tunnel'!B1380),'Dosage journalier ML1'!$B$27,0)</f>
        <v>0</v>
      </c>
      <c r="D1380" s="11">
        <f ca="1">IF(AND('Dosage journalier ML1'!$B$6='suivi tunnel'!A1380,'Dosage journalier ML1'!$B$7='suivi tunnel'!B1380),'Dosage journalier ML1'!$B$29,0)</f>
        <v>0</v>
      </c>
      <c r="F1380" s="11">
        <f t="shared" ca="1" si="150"/>
        <v>0</v>
      </c>
      <c r="G1380" s="11">
        <f ca="1">IF(AND('Dosage journalier ML1'!$B$6='suivi tunnel'!A1380,'Dosage journalier ML1'!$B$7='suivi tunnel'!B1380),'Dosage journalier ML1'!$B$23,0)</f>
        <v>0</v>
      </c>
      <c r="H1380" s="11">
        <f ca="1">IF(AND('Dosage journalier ML1'!$B$6='suivi tunnel'!A1380,'Dosage journalier ML1'!$B$7='suivi tunnel'!B1380),'Dosage journalier ML1'!$B$22,0)</f>
        <v>0</v>
      </c>
      <c r="I1380" s="11">
        <f ca="1">IF(AND('Dosage journalier ML1'!$B$6='suivi tunnel'!A1380,'Dosage journalier ML1'!$B$7='suivi tunnel'!B1380),'Dosage journalier ML1'!$B$38,0)</f>
        <v>0</v>
      </c>
      <c r="J1380" s="11">
        <f ca="1">IF(AND('Dosage journalier ML1'!$B$6='suivi tunnel'!A1380,'Dosage journalier ML1'!$B$7='suivi tunnel'!B1380),'Dosage journalier ML1'!$B$39,0)</f>
        <v>0</v>
      </c>
      <c r="L1380" s="24">
        <f ca="1">IF(AND('Dosage journalier ML1'!$B$6='suivi tunnel'!A1380,'Dosage journalier ML1'!$B$7='suivi tunnel'!B1380),'Dosage journalier ML1'!$B$24,0)</f>
        <v>0</v>
      </c>
      <c r="M1380" s="6">
        <f ca="1">IF(AND('Dosage journalier ML1'!$B$6='suivi tunnel'!A1380,'Dosage journalier ML1'!$B$7='suivi tunnel'!B1380),'Dosage journalier ML1'!$B$46,0)</f>
        <v>0</v>
      </c>
      <c r="N1380" s="104">
        <f ca="1">IF(AND('Dosage journalier ML1'!$B$6='suivi tunnel'!A1380,'Dosage journalier ML1'!$B$7='suivi tunnel'!B1380),'Dosage journalier ML1'!$B$59,0)</f>
        <v>0</v>
      </c>
      <c r="O1380" s="114">
        <f ca="1">IF(AND('Dosage journalier ML1'!$B$6='suivi tunnel'!A1380,'Dosage journalier ML1'!$B$7='suivi tunnel'!B1380),'Dosage journalier ML1'!$B$69,0)</f>
        <v>0</v>
      </c>
      <c r="P1380" s="25">
        <f t="shared" ca="1" si="155"/>
        <v>0</v>
      </c>
      <c r="Q1380" s="25">
        <f t="shared" ca="1" si="156"/>
        <v>0</v>
      </c>
      <c r="R1380" s="26">
        <f ca="1">IF(AND('Dosage journalier ML1'!$B$6='suivi tunnel'!A1380,'Dosage journalier ML1'!$B$7='suivi tunnel'!B1380),'Dosage journalier ML1'!$B$55,0)</f>
        <v>0</v>
      </c>
      <c r="S1380" s="26">
        <f ca="1">IF(AND('Dosage journalier ML1'!$B$6='suivi tunnel'!A1380,'Dosage journalier ML1'!$B$7='suivi tunnel'!B1380),'Dosage journalier ML1'!$B$54,0)</f>
        <v>0</v>
      </c>
      <c r="T1380" s="26">
        <f ca="1">IF(AND('Dosage journalier ML1'!$B$6='suivi tunnel'!A1380,'Dosage journalier ML1'!$B$7='suivi tunnel'!B1380),'Dosage journalier ML1'!$B$75,0)</f>
        <v>0</v>
      </c>
      <c r="U1380" s="121">
        <f t="shared" ca="1" si="154"/>
        <v>0</v>
      </c>
      <c r="V1380" s="38">
        <f ca="1">IF(AND('Dosage journalier ML1'!$B$6='suivi tunnel'!A1380,'Dosage journalier ML1'!$B$7='suivi tunnel'!B1380),'Dosage journalier ML1'!$B$56,0)</f>
        <v>0</v>
      </c>
      <c r="W1380" s="126">
        <f t="shared" ca="1" si="152"/>
        <v>0</v>
      </c>
      <c r="X1380" s="150">
        <f ca="1">IF(AND('Dosage journalier ML1'!$B$6='suivi tunnel'!A1380,'Dosage journalier ML1'!$B$7='suivi tunnel'!B1380),'Dosage journalier ML1'!$C$87,0)</f>
        <v>0</v>
      </c>
      <c r="Y1380" s="40">
        <f ca="1">IF(AND('Dosage journalier ML1'!$B$6='suivi tunnel'!A1380,'Dosage journalier ML1'!$B$7='suivi tunnel'!B1380),'Dosage journalier ML1'!$C$93,0)</f>
        <v>0</v>
      </c>
      <c r="Z1380" s="40">
        <f ca="1">IF(AND('Dosage journalier ML1'!$B$6='suivi tunnel'!A1380,'Dosage journalier ML1'!$B$7='suivi tunnel'!B1380),'Dosage journalier ML1'!$C$100,0)</f>
        <v>0</v>
      </c>
      <c r="AA1380" s="40">
        <f ca="1">IF(AND('Dosage journalier ML1'!$B$6='suivi tunnel'!A1380,'Dosage journalier ML1'!$B$7='suivi tunnel'!B1380),'Dosage journalier ML1'!$C$109,0)</f>
        <v>0</v>
      </c>
      <c r="AB1380" s="41">
        <f ca="1">IF(AND('Dosage journalier ML1'!$B$6='suivi tunnel'!A1380,'Dosage journalier ML1'!$B$7='suivi tunnel'!B1380),'Dosage journalier ML1'!$C$114,0)</f>
        <v>0</v>
      </c>
      <c r="AC1380" s="48">
        <f ca="1">IF(AND('Dosage journalier ML1'!$B$6='suivi tunnel'!A1380,'Dosage journalier ML1'!$B$7='suivi tunnel'!B1380),'Dosage journalier ML1'!$B$120,0)</f>
        <v>0</v>
      </c>
      <c r="AD1380" s="49">
        <f ca="1">IF(AND('Dosage journalier ML1'!$B$6='suivi tunnel'!A1380,'Dosage journalier ML1'!$B$7='suivi tunnel'!B1380),'Dosage journalier ML1'!$B$121,0)</f>
        <v>0</v>
      </c>
      <c r="AE1380" s="49">
        <f ca="1">IF(AND('Dosage journalier ML1'!$B$6='suivi tunnel'!A1380,'Dosage journalier ML1'!$B$7='suivi tunnel'!B1380),'Dosage journalier ML1'!$B$122,0)</f>
        <v>0</v>
      </c>
      <c r="AF1380" s="49">
        <f ca="1">IF(AND('Dosage journalier ML1'!$B$6='suivi tunnel'!A1380,'Dosage journalier ML1'!$B$7='suivi tunnel'!B1380),'Dosage journalier ML1'!$B$139,0)</f>
        <v>0</v>
      </c>
      <c r="AG1380" s="49">
        <f t="shared" ca="1" si="151"/>
        <v>0</v>
      </c>
      <c r="AH1380" s="108">
        <f ca="1">IF(AND('Dosage journalier ML1'!$B$6='suivi tunnel'!A1380,'Dosage journalier ML1'!$B$7='suivi tunnel'!B1380),'Dosage journalier ML1'!$B$153,0)</f>
        <v>0</v>
      </c>
      <c r="AJ1380" s="80">
        <f ca="1">IF(AND('Dosage journalier ML1'!$B$6='suivi tunnel'!A1380,'Dosage journalier ML1'!$B$7='suivi tunnel'!B1380),'Dosage journalier ML1'!$B$156,0)</f>
        <v>0</v>
      </c>
      <c r="AK1380" s="56">
        <f ca="1">IF(AND('Dosage journalier ML1'!$B$6='suivi tunnel'!A1380,'Dosage journalier ML1'!$B$7='suivi tunnel'!B1380),'Dosage journalier ML1'!$B$162,0)</f>
        <v>0</v>
      </c>
      <c r="AL1380" s="111">
        <f ca="1">IF(AND('Dosage journalier ML1'!$B$6='suivi tunnel'!A1380,'Dosage journalier ML1'!$B$7='suivi tunnel'!B1380),'Dosage journalier ML1'!$B$126,0)</f>
        <v>0</v>
      </c>
      <c r="AM1380" s="111">
        <f ca="1">IF(AND('Dosage journalier ML1'!$B$6='suivi tunnel'!A1380,'Dosage journalier ML1'!$B$7='suivi tunnel'!B1380),'Dosage journalier ML1'!$B$127,0)</f>
        <v>0</v>
      </c>
      <c r="AN1380" s="60">
        <f t="shared" ca="1" si="153"/>
        <v>0</v>
      </c>
      <c r="AO1380" s="61">
        <f ca="1">IF(AND('Dosage journalier ML1'!$B$6='suivi tunnel'!A1380,'Dosage journalier ML1'!$B$7='suivi tunnel'!B1380),'Dosage journalier ML1'!$B$134,0)</f>
        <v>0</v>
      </c>
    </row>
    <row r="1381" spans="1:41" x14ac:dyDescent="0.25">
      <c r="A1381" s="154"/>
      <c r="C1381" s="23">
        <f ca="1">IF(AND('Dosage journalier ML1'!$B$6='suivi tunnel'!A1381,'Dosage journalier ML1'!$B$7='suivi tunnel'!B1381),'Dosage journalier ML1'!$B$27,0)</f>
        <v>0</v>
      </c>
      <c r="D1381" s="11">
        <f ca="1">IF(AND('Dosage journalier ML1'!$B$6='suivi tunnel'!A1381,'Dosage journalier ML1'!$B$7='suivi tunnel'!B1381),'Dosage journalier ML1'!$B$29,0)</f>
        <v>0</v>
      </c>
      <c r="F1381" s="11">
        <f t="shared" ca="1" si="150"/>
        <v>0</v>
      </c>
      <c r="G1381" s="11">
        <f ca="1">IF(AND('Dosage journalier ML1'!$B$6='suivi tunnel'!A1381,'Dosage journalier ML1'!$B$7='suivi tunnel'!B1381),'Dosage journalier ML1'!$B$23,0)</f>
        <v>0</v>
      </c>
      <c r="H1381" s="11">
        <f ca="1">IF(AND('Dosage journalier ML1'!$B$6='suivi tunnel'!A1381,'Dosage journalier ML1'!$B$7='suivi tunnel'!B1381),'Dosage journalier ML1'!$B$22,0)</f>
        <v>0</v>
      </c>
      <c r="I1381" s="11">
        <f ca="1">IF(AND('Dosage journalier ML1'!$B$6='suivi tunnel'!A1381,'Dosage journalier ML1'!$B$7='suivi tunnel'!B1381),'Dosage journalier ML1'!$B$38,0)</f>
        <v>0</v>
      </c>
      <c r="J1381" s="11">
        <f ca="1">IF(AND('Dosage journalier ML1'!$B$6='suivi tunnel'!A1381,'Dosage journalier ML1'!$B$7='suivi tunnel'!B1381),'Dosage journalier ML1'!$B$39,0)</f>
        <v>0</v>
      </c>
      <c r="L1381" s="24">
        <f ca="1">IF(AND('Dosage journalier ML1'!$B$6='suivi tunnel'!A1381,'Dosage journalier ML1'!$B$7='suivi tunnel'!B1381),'Dosage journalier ML1'!$B$24,0)</f>
        <v>0</v>
      </c>
      <c r="M1381" s="6">
        <f ca="1">IF(AND('Dosage journalier ML1'!$B$6='suivi tunnel'!A1381,'Dosage journalier ML1'!$B$7='suivi tunnel'!B1381),'Dosage journalier ML1'!$B$46,0)</f>
        <v>0</v>
      </c>
      <c r="N1381" s="104">
        <f ca="1">IF(AND('Dosage journalier ML1'!$B$6='suivi tunnel'!A1381,'Dosage journalier ML1'!$B$7='suivi tunnel'!B1381),'Dosage journalier ML1'!$B$59,0)</f>
        <v>0</v>
      </c>
      <c r="O1381" s="114">
        <f ca="1">IF(AND('Dosage journalier ML1'!$B$6='suivi tunnel'!A1381,'Dosage journalier ML1'!$B$7='suivi tunnel'!B1381),'Dosage journalier ML1'!$B$69,0)</f>
        <v>0</v>
      </c>
      <c r="P1381" s="25">
        <f t="shared" ca="1" si="155"/>
        <v>0</v>
      </c>
      <c r="Q1381" s="25">
        <f t="shared" ca="1" si="156"/>
        <v>0</v>
      </c>
      <c r="R1381" s="26">
        <f ca="1">IF(AND('Dosage journalier ML1'!$B$6='suivi tunnel'!A1381,'Dosage journalier ML1'!$B$7='suivi tunnel'!B1381),'Dosage journalier ML1'!$B$55,0)</f>
        <v>0</v>
      </c>
      <c r="S1381" s="26">
        <f ca="1">IF(AND('Dosage journalier ML1'!$B$6='suivi tunnel'!A1381,'Dosage journalier ML1'!$B$7='suivi tunnel'!B1381),'Dosage journalier ML1'!$B$54,0)</f>
        <v>0</v>
      </c>
      <c r="T1381" s="26">
        <f ca="1">IF(AND('Dosage journalier ML1'!$B$6='suivi tunnel'!A1381,'Dosage journalier ML1'!$B$7='suivi tunnel'!B1381),'Dosage journalier ML1'!$B$75,0)</f>
        <v>0</v>
      </c>
      <c r="U1381" s="121">
        <f t="shared" ca="1" si="154"/>
        <v>0</v>
      </c>
      <c r="V1381" s="38">
        <f ca="1">IF(AND('Dosage journalier ML1'!$B$6='suivi tunnel'!A1381,'Dosage journalier ML1'!$B$7='suivi tunnel'!B1381),'Dosage journalier ML1'!$B$56,0)</f>
        <v>0</v>
      </c>
      <c r="W1381" s="126">
        <f t="shared" ca="1" si="152"/>
        <v>0</v>
      </c>
      <c r="X1381" s="150">
        <f ca="1">IF(AND('Dosage journalier ML1'!$B$6='suivi tunnel'!A1381,'Dosage journalier ML1'!$B$7='suivi tunnel'!B1381),'Dosage journalier ML1'!$C$87,0)</f>
        <v>0</v>
      </c>
      <c r="Y1381" s="40">
        <f ca="1">IF(AND('Dosage journalier ML1'!$B$6='suivi tunnel'!A1381,'Dosage journalier ML1'!$B$7='suivi tunnel'!B1381),'Dosage journalier ML1'!$C$93,0)</f>
        <v>0</v>
      </c>
      <c r="Z1381" s="40">
        <f ca="1">IF(AND('Dosage journalier ML1'!$B$6='suivi tunnel'!A1381,'Dosage journalier ML1'!$B$7='suivi tunnel'!B1381),'Dosage journalier ML1'!$C$100,0)</f>
        <v>0</v>
      </c>
      <c r="AA1381" s="40">
        <f ca="1">IF(AND('Dosage journalier ML1'!$B$6='suivi tunnel'!A1381,'Dosage journalier ML1'!$B$7='suivi tunnel'!B1381),'Dosage journalier ML1'!$C$109,0)</f>
        <v>0</v>
      </c>
      <c r="AB1381" s="41">
        <f ca="1">IF(AND('Dosage journalier ML1'!$B$6='suivi tunnel'!A1381,'Dosage journalier ML1'!$B$7='suivi tunnel'!B1381),'Dosage journalier ML1'!$C$114,0)</f>
        <v>0</v>
      </c>
      <c r="AC1381" s="48">
        <f ca="1">IF(AND('Dosage journalier ML1'!$B$6='suivi tunnel'!A1381,'Dosage journalier ML1'!$B$7='suivi tunnel'!B1381),'Dosage journalier ML1'!$B$120,0)</f>
        <v>0</v>
      </c>
      <c r="AD1381" s="49">
        <f ca="1">IF(AND('Dosage journalier ML1'!$B$6='suivi tunnel'!A1381,'Dosage journalier ML1'!$B$7='suivi tunnel'!B1381),'Dosage journalier ML1'!$B$121,0)</f>
        <v>0</v>
      </c>
      <c r="AE1381" s="49">
        <f ca="1">IF(AND('Dosage journalier ML1'!$B$6='suivi tunnel'!A1381,'Dosage journalier ML1'!$B$7='suivi tunnel'!B1381),'Dosage journalier ML1'!$B$122,0)</f>
        <v>0</v>
      </c>
      <c r="AF1381" s="49">
        <f ca="1">IF(AND('Dosage journalier ML1'!$B$6='suivi tunnel'!A1381,'Dosage journalier ML1'!$B$7='suivi tunnel'!B1381),'Dosage journalier ML1'!$B$139,0)</f>
        <v>0</v>
      </c>
      <c r="AG1381" s="49">
        <f t="shared" ca="1" si="151"/>
        <v>0</v>
      </c>
      <c r="AH1381" s="108">
        <f ca="1">IF(AND('Dosage journalier ML1'!$B$6='suivi tunnel'!A1381,'Dosage journalier ML1'!$B$7='suivi tunnel'!B1381),'Dosage journalier ML1'!$B$153,0)</f>
        <v>0</v>
      </c>
      <c r="AJ1381" s="80">
        <f ca="1">IF(AND('Dosage journalier ML1'!$B$6='suivi tunnel'!A1381,'Dosage journalier ML1'!$B$7='suivi tunnel'!B1381),'Dosage journalier ML1'!$B$156,0)</f>
        <v>0</v>
      </c>
      <c r="AK1381" s="56">
        <f ca="1">IF(AND('Dosage journalier ML1'!$B$6='suivi tunnel'!A1381,'Dosage journalier ML1'!$B$7='suivi tunnel'!B1381),'Dosage journalier ML1'!$B$162,0)</f>
        <v>0</v>
      </c>
      <c r="AL1381" s="111">
        <f ca="1">IF(AND('Dosage journalier ML1'!$B$6='suivi tunnel'!A1381,'Dosage journalier ML1'!$B$7='suivi tunnel'!B1381),'Dosage journalier ML1'!$B$126,0)</f>
        <v>0</v>
      </c>
      <c r="AM1381" s="111">
        <f ca="1">IF(AND('Dosage journalier ML1'!$B$6='suivi tunnel'!A1381,'Dosage journalier ML1'!$B$7='suivi tunnel'!B1381),'Dosage journalier ML1'!$B$127,0)</f>
        <v>0</v>
      </c>
      <c r="AN1381" s="60">
        <f t="shared" ca="1" si="153"/>
        <v>0</v>
      </c>
      <c r="AO1381" s="61">
        <f ca="1">IF(AND('Dosage journalier ML1'!$B$6='suivi tunnel'!A1381,'Dosage journalier ML1'!$B$7='suivi tunnel'!B1381),'Dosage journalier ML1'!$B$134,0)</f>
        <v>0</v>
      </c>
    </row>
    <row r="1382" spans="1:41" x14ac:dyDescent="0.25">
      <c r="A1382" s="154"/>
      <c r="C1382" s="23">
        <f ca="1">IF(AND('Dosage journalier ML1'!$B$6='suivi tunnel'!A1382,'Dosage journalier ML1'!$B$7='suivi tunnel'!B1382),'Dosage journalier ML1'!$B$27,0)</f>
        <v>0</v>
      </c>
      <c r="D1382" s="11">
        <f ca="1">IF(AND('Dosage journalier ML1'!$B$6='suivi tunnel'!A1382,'Dosage journalier ML1'!$B$7='suivi tunnel'!B1382),'Dosage journalier ML1'!$B$29,0)</f>
        <v>0</v>
      </c>
      <c r="F1382" s="11">
        <f t="shared" ca="1" si="150"/>
        <v>0</v>
      </c>
      <c r="G1382" s="11">
        <f ca="1">IF(AND('Dosage journalier ML1'!$B$6='suivi tunnel'!A1382,'Dosage journalier ML1'!$B$7='suivi tunnel'!B1382),'Dosage journalier ML1'!$B$23,0)</f>
        <v>0</v>
      </c>
      <c r="H1382" s="11">
        <f ca="1">IF(AND('Dosage journalier ML1'!$B$6='suivi tunnel'!A1382,'Dosage journalier ML1'!$B$7='suivi tunnel'!B1382),'Dosage journalier ML1'!$B$22,0)</f>
        <v>0</v>
      </c>
      <c r="I1382" s="11">
        <f ca="1">IF(AND('Dosage journalier ML1'!$B$6='suivi tunnel'!A1382,'Dosage journalier ML1'!$B$7='suivi tunnel'!B1382),'Dosage journalier ML1'!$B$38,0)</f>
        <v>0</v>
      </c>
      <c r="J1382" s="11">
        <f ca="1">IF(AND('Dosage journalier ML1'!$B$6='suivi tunnel'!A1382,'Dosage journalier ML1'!$B$7='suivi tunnel'!B1382),'Dosage journalier ML1'!$B$39,0)</f>
        <v>0</v>
      </c>
      <c r="L1382" s="24">
        <f ca="1">IF(AND('Dosage journalier ML1'!$B$6='suivi tunnel'!A1382,'Dosage journalier ML1'!$B$7='suivi tunnel'!B1382),'Dosage journalier ML1'!$B$24,0)</f>
        <v>0</v>
      </c>
      <c r="M1382" s="6">
        <f ca="1">IF(AND('Dosage journalier ML1'!$B$6='suivi tunnel'!A1382,'Dosage journalier ML1'!$B$7='suivi tunnel'!B1382),'Dosage journalier ML1'!$B$46,0)</f>
        <v>0</v>
      </c>
      <c r="N1382" s="104">
        <f ca="1">IF(AND('Dosage journalier ML1'!$B$6='suivi tunnel'!A1382,'Dosage journalier ML1'!$B$7='suivi tunnel'!B1382),'Dosage journalier ML1'!$B$59,0)</f>
        <v>0</v>
      </c>
      <c r="O1382" s="114">
        <f ca="1">IF(AND('Dosage journalier ML1'!$B$6='suivi tunnel'!A1382,'Dosage journalier ML1'!$B$7='suivi tunnel'!B1382),'Dosage journalier ML1'!$B$69,0)</f>
        <v>0</v>
      </c>
      <c r="P1382" s="25">
        <f t="shared" ca="1" si="155"/>
        <v>0</v>
      </c>
      <c r="Q1382" s="25">
        <f t="shared" ca="1" si="156"/>
        <v>0</v>
      </c>
      <c r="R1382" s="26">
        <f ca="1">IF(AND('Dosage journalier ML1'!$B$6='suivi tunnel'!A1382,'Dosage journalier ML1'!$B$7='suivi tunnel'!B1382),'Dosage journalier ML1'!$B$55,0)</f>
        <v>0</v>
      </c>
      <c r="S1382" s="26">
        <f ca="1">IF(AND('Dosage journalier ML1'!$B$6='suivi tunnel'!A1382,'Dosage journalier ML1'!$B$7='suivi tunnel'!B1382),'Dosage journalier ML1'!$B$54,0)</f>
        <v>0</v>
      </c>
      <c r="T1382" s="26">
        <f ca="1">IF(AND('Dosage journalier ML1'!$B$6='suivi tunnel'!A1382,'Dosage journalier ML1'!$B$7='suivi tunnel'!B1382),'Dosage journalier ML1'!$B$75,0)</f>
        <v>0</v>
      </c>
      <c r="U1382" s="121">
        <f t="shared" ca="1" si="154"/>
        <v>0</v>
      </c>
      <c r="V1382" s="38">
        <f ca="1">IF(AND('Dosage journalier ML1'!$B$6='suivi tunnel'!A1382,'Dosage journalier ML1'!$B$7='suivi tunnel'!B1382),'Dosage journalier ML1'!$B$56,0)</f>
        <v>0</v>
      </c>
      <c r="W1382" s="126">
        <f t="shared" ca="1" si="152"/>
        <v>0</v>
      </c>
      <c r="X1382" s="150">
        <f ca="1">IF(AND('Dosage journalier ML1'!$B$6='suivi tunnel'!A1382,'Dosage journalier ML1'!$B$7='suivi tunnel'!B1382),'Dosage journalier ML1'!$C$87,0)</f>
        <v>0</v>
      </c>
      <c r="Y1382" s="40">
        <f ca="1">IF(AND('Dosage journalier ML1'!$B$6='suivi tunnel'!A1382,'Dosage journalier ML1'!$B$7='suivi tunnel'!B1382),'Dosage journalier ML1'!$C$93,0)</f>
        <v>0</v>
      </c>
      <c r="Z1382" s="40">
        <f ca="1">IF(AND('Dosage journalier ML1'!$B$6='suivi tunnel'!A1382,'Dosage journalier ML1'!$B$7='suivi tunnel'!B1382),'Dosage journalier ML1'!$C$100,0)</f>
        <v>0</v>
      </c>
      <c r="AA1382" s="40">
        <f ca="1">IF(AND('Dosage journalier ML1'!$B$6='suivi tunnel'!A1382,'Dosage journalier ML1'!$B$7='suivi tunnel'!B1382),'Dosage journalier ML1'!$C$109,0)</f>
        <v>0</v>
      </c>
      <c r="AB1382" s="41">
        <f ca="1">IF(AND('Dosage journalier ML1'!$B$6='suivi tunnel'!A1382,'Dosage journalier ML1'!$B$7='suivi tunnel'!B1382),'Dosage journalier ML1'!$C$114,0)</f>
        <v>0</v>
      </c>
      <c r="AC1382" s="48">
        <f ca="1">IF(AND('Dosage journalier ML1'!$B$6='suivi tunnel'!A1382,'Dosage journalier ML1'!$B$7='suivi tunnel'!B1382),'Dosage journalier ML1'!$B$120,0)</f>
        <v>0</v>
      </c>
      <c r="AD1382" s="49">
        <f ca="1">IF(AND('Dosage journalier ML1'!$B$6='suivi tunnel'!A1382,'Dosage journalier ML1'!$B$7='suivi tunnel'!B1382),'Dosage journalier ML1'!$B$121,0)</f>
        <v>0</v>
      </c>
      <c r="AE1382" s="49">
        <f ca="1">IF(AND('Dosage journalier ML1'!$B$6='suivi tunnel'!A1382,'Dosage journalier ML1'!$B$7='suivi tunnel'!B1382),'Dosage journalier ML1'!$B$122,0)</f>
        <v>0</v>
      </c>
      <c r="AF1382" s="49">
        <f ca="1">IF(AND('Dosage journalier ML1'!$B$6='suivi tunnel'!A1382,'Dosage journalier ML1'!$B$7='suivi tunnel'!B1382),'Dosage journalier ML1'!$B$139,0)</f>
        <v>0</v>
      </c>
      <c r="AG1382" s="49">
        <f t="shared" ca="1" si="151"/>
        <v>0</v>
      </c>
      <c r="AH1382" s="108">
        <f ca="1">IF(AND('Dosage journalier ML1'!$B$6='suivi tunnel'!A1382,'Dosage journalier ML1'!$B$7='suivi tunnel'!B1382),'Dosage journalier ML1'!$B$153,0)</f>
        <v>0</v>
      </c>
      <c r="AJ1382" s="80">
        <f ca="1">IF(AND('Dosage journalier ML1'!$B$6='suivi tunnel'!A1382,'Dosage journalier ML1'!$B$7='suivi tunnel'!B1382),'Dosage journalier ML1'!$B$156,0)</f>
        <v>0</v>
      </c>
      <c r="AK1382" s="56">
        <f ca="1">IF(AND('Dosage journalier ML1'!$B$6='suivi tunnel'!A1382,'Dosage journalier ML1'!$B$7='suivi tunnel'!B1382),'Dosage journalier ML1'!$B$162,0)</f>
        <v>0</v>
      </c>
      <c r="AL1382" s="111">
        <f ca="1">IF(AND('Dosage journalier ML1'!$B$6='suivi tunnel'!A1382,'Dosage journalier ML1'!$B$7='suivi tunnel'!B1382),'Dosage journalier ML1'!$B$126,0)</f>
        <v>0</v>
      </c>
      <c r="AM1382" s="111">
        <f ca="1">IF(AND('Dosage journalier ML1'!$B$6='suivi tunnel'!A1382,'Dosage journalier ML1'!$B$7='suivi tunnel'!B1382),'Dosage journalier ML1'!$B$127,0)</f>
        <v>0</v>
      </c>
      <c r="AN1382" s="60">
        <f t="shared" ca="1" si="153"/>
        <v>0</v>
      </c>
      <c r="AO1382" s="61">
        <f ca="1">IF(AND('Dosage journalier ML1'!$B$6='suivi tunnel'!A1382,'Dosage journalier ML1'!$B$7='suivi tunnel'!B1382),'Dosage journalier ML1'!$B$134,0)</f>
        <v>0</v>
      </c>
    </row>
    <row r="1383" spans="1:41" x14ac:dyDescent="0.25">
      <c r="A1383" s="154"/>
      <c r="C1383" s="23">
        <f ca="1">IF(AND('Dosage journalier ML1'!$B$6='suivi tunnel'!A1383,'Dosage journalier ML1'!$B$7='suivi tunnel'!B1383),'Dosage journalier ML1'!$B$27,0)</f>
        <v>0</v>
      </c>
      <c r="D1383" s="11">
        <f ca="1">IF(AND('Dosage journalier ML1'!$B$6='suivi tunnel'!A1383,'Dosage journalier ML1'!$B$7='suivi tunnel'!B1383),'Dosage journalier ML1'!$B$29,0)</f>
        <v>0</v>
      </c>
      <c r="F1383" s="11">
        <f t="shared" ca="1" si="150"/>
        <v>0</v>
      </c>
      <c r="G1383" s="11">
        <f ca="1">IF(AND('Dosage journalier ML1'!$B$6='suivi tunnel'!A1383,'Dosage journalier ML1'!$B$7='suivi tunnel'!B1383),'Dosage journalier ML1'!$B$23,0)</f>
        <v>0</v>
      </c>
      <c r="H1383" s="11">
        <f ca="1">IF(AND('Dosage journalier ML1'!$B$6='suivi tunnel'!A1383,'Dosage journalier ML1'!$B$7='suivi tunnel'!B1383),'Dosage journalier ML1'!$B$22,0)</f>
        <v>0</v>
      </c>
      <c r="I1383" s="11">
        <f ca="1">IF(AND('Dosage journalier ML1'!$B$6='suivi tunnel'!A1383,'Dosage journalier ML1'!$B$7='suivi tunnel'!B1383),'Dosage journalier ML1'!$B$38,0)</f>
        <v>0</v>
      </c>
      <c r="J1383" s="11">
        <f ca="1">IF(AND('Dosage journalier ML1'!$B$6='suivi tunnel'!A1383,'Dosage journalier ML1'!$B$7='suivi tunnel'!B1383),'Dosage journalier ML1'!$B$39,0)</f>
        <v>0</v>
      </c>
      <c r="L1383" s="24">
        <f ca="1">IF(AND('Dosage journalier ML1'!$B$6='suivi tunnel'!A1383,'Dosage journalier ML1'!$B$7='suivi tunnel'!B1383),'Dosage journalier ML1'!$B$24,0)</f>
        <v>0</v>
      </c>
      <c r="M1383" s="6">
        <f ca="1">IF(AND('Dosage journalier ML1'!$B$6='suivi tunnel'!A1383,'Dosage journalier ML1'!$B$7='suivi tunnel'!B1383),'Dosage journalier ML1'!$B$46,0)</f>
        <v>0</v>
      </c>
      <c r="N1383" s="104">
        <f ca="1">IF(AND('Dosage journalier ML1'!$B$6='suivi tunnel'!A1383,'Dosage journalier ML1'!$B$7='suivi tunnel'!B1383),'Dosage journalier ML1'!$B$59,0)</f>
        <v>0</v>
      </c>
      <c r="O1383" s="114">
        <f ca="1">IF(AND('Dosage journalier ML1'!$B$6='suivi tunnel'!A1383,'Dosage journalier ML1'!$B$7='suivi tunnel'!B1383),'Dosage journalier ML1'!$B$69,0)</f>
        <v>0</v>
      </c>
      <c r="P1383" s="25">
        <f t="shared" ca="1" si="155"/>
        <v>0</v>
      </c>
      <c r="Q1383" s="25">
        <f t="shared" ca="1" si="156"/>
        <v>0</v>
      </c>
      <c r="R1383" s="26">
        <f ca="1">IF(AND('Dosage journalier ML1'!$B$6='suivi tunnel'!A1383,'Dosage journalier ML1'!$B$7='suivi tunnel'!B1383),'Dosage journalier ML1'!$B$55,0)</f>
        <v>0</v>
      </c>
      <c r="S1383" s="26">
        <f ca="1">IF(AND('Dosage journalier ML1'!$B$6='suivi tunnel'!A1383,'Dosage journalier ML1'!$B$7='suivi tunnel'!B1383),'Dosage journalier ML1'!$B$54,0)</f>
        <v>0</v>
      </c>
      <c r="T1383" s="26">
        <f ca="1">IF(AND('Dosage journalier ML1'!$B$6='suivi tunnel'!A1383,'Dosage journalier ML1'!$B$7='suivi tunnel'!B1383),'Dosage journalier ML1'!$B$75,0)</f>
        <v>0</v>
      </c>
      <c r="U1383" s="121">
        <f t="shared" ca="1" si="154"/>
        <v>0</v>
      </c>
      <c r="V1383" s="38">
        <f ca="1">IF(AND('Dosage journalier ML1'!$B$6='suivi tunnel'!A1383,'Dosage journalier ML1'!$B$7='suivi tunnel'!B1383),'Dosage journalier ML1'!$B$56,0)</f>
        <v>0</v>
      </c>
      <c r="W1383" s="126">
        <f t="shared" ca="1" si="152"/>
        <v>0</v>
      </c>
      <c r="X1383" s="150">
        <f ca="1">IF(AND('Dosage journalier ML1'!$B$6='suivi tunnel'!A1383,'Dosage journalier ML1'!$B$7='suivi tunnel'!B1383),'Dosage journalier ML1'!$C$87,0)</f>
        <v>0</v>
      </c>
      <c r="Y1383" s="40">
        <f ca="1">IF(AND('Dosage journalier ML1'!$B$6='suivi tunnel'!A1383,'Dosage journalier ML1'!$B$7='suivi tunnel'!B1383),'Dosage journalier ML1'!$C$93,0)</f>
        <v>0</v>
      </c>
      <c r="Z1383" s="40">
        <f ca="1">IF(AND('Dosage journalier ML1'!$B$6='suivi tunnel'!A1383,'Dosage journalier ML1'!$B$7='suivi tunnel'!B1383),'Dosage journalier ML1'!$C$100,0)</f>
        <v>0</v>
      </c>
      <c r="AA1383" s="40">
        <f ca="1">IF(AND('Dosage journalier ML1'!$B$6='suivi tunnel'!A1383,'Dosage journalier ML1'!$B$7='suivi tunnel'!B1383),'Dosage journalier ML1'!$C$109,0)</f>
        <v>0</v>
      </c>
      <c r="AB1383" s="41">
        <f ca="1">IF(AND('Dosage journalier ML1'!$B$6='suivi tunnel'!A1383,'Dosage journalier ML1'!$B$7='suivi tunnel'!B1383),'Dosage journalier ML1'!$C$114,0)</f>
        <v>0</v>
      </c>
      <c r="AC1383" s="48">
        <f ca="1">IF(AND('Dosage journalier ML1'!$B$6='suivi tunnel'!A1383,'Dosage journalier ML1'!$B$7='suivi tunnel'!B1383),'Dosage journalier ML1'!$B$120,0)</f>
        <v>0</v>
      </c>
      <c r="AD1383" s="49">
        <f ca="1">IF(AND('Dosage journalier ML1'!$B$6='suivi tunnel'!A1383,'Dosage journalier ML1'!$B$7='suivi tunnel'!B1383),'Dosage journalier ML1'!$B$121,0)</f>
        <v>0</v>
      </c>
      <c r="AE1383" s="49">
        <f ca="1">IF(AND('Dosage journalier ML1'!$B$6='suivi tunnel'!A1383,'Dosage journalier ML1'!$B$7='suivi tunnel'!B1383),'Dosage journalier ML1'!$B$122,0)</f>
        <v>0</v>
      </c>
      <c r="AF1383" s="49">
        <f ca="1">IF(AND('Dosage journalier ML1'!$B$6='suivi tunnel'!A1383,'Dosage journalier ML1'!$B$7='suivi tunnel'!B1383),'Dosage journalier ML1'!$B$139,0)</f>
        <v>0</v>
      </c>
      <c r="AG1383" s="49">
        <f t="shared" ca="1" si="151"/>
        <v>0</v>
      </c>
      <c r="AH1383" s="108">
        <f ca="1">IF(AND('Dosage journalier ML1'!$B$6='suivi tunnel'!A1383,'Dosage journalier ML1'!$B$7='suivi tunnel'!B1383),'Dosage journalier ML1'!$B$153,0)</f>
        <v>0</v>
      </c>
      <c r="AJ1383" s="80">
        <f ca="1">IF(AND('Dosage journalier ML1'!$B$6='suivi tunnel'!A1383,'Dosage journalier ML1'!$B$7='suivi tunnel'!B1383),'Dosage journalier ML1'!$B$156,0)</f>
        <v>0</v>
      </c>
      <c r="AK1383" s="56">
        <f ca="1">IF(AND('Dosage journalier ML1'!$B$6='suivi tunnel'!A1383,'Dosage journalier ML1'!$B$7='suivi tunnel'!B1383),'Dosage journalier ML1'!$B$162,0)</f>
        <v>0</v>
      </c>
      <c r="AL1383" s="111">
        <f ca="1">IF(AND('Dosage journalier ML1'!$B$6='suivi tunnel'!A1383,'Dosage journalier ML1'!$B$7='suivi tunnel'!B1383),'Dosage journalier ML1'!$B$126,0)</f>
        <v>0</v>
      </c>
      <c r="AM1383" s="111">
        <f ca="1">IF(AND('Dosage journalier ML1'!$B$6='suivi tunnel'!A1383,'Dosage journalier ML1'!$B$7='suivi tunnel'!B1383),'Dosage journalier ML1'!$B$127,0)</f>
        <v>0</v>
      </c>
      <c r="AN1383" s="60">
        <f t="shared" ca="1" si="153"/>
        <v>0</v>
      </c>
      <c r="AO1383" s="61">
        <f ca="1">IF(AND('Dosage journalier ML1'!$B$6='suivi tunnel'!A1383,'Dosage journalier ML1'!$B$7='suivi tunnel'!B1383),'Dosage journalier ML1'!$B$134,0)</f>
        <v>0</v>
      </c>
    </row>
    <row r="1384" spans="1:41" x14ac:dyDescent="0.25">
      <c r="A1384" s="154"/>
      <c r="C1384" s="23">
        <f ca="1">IF(AND('Dosage journalier ML1'!$B$6='suivi tunnel'!A1384,'Dosage journalier ML1'!$B$7='suivi tunnel'!B1384),'Dosage journalier ML1'!$B$27,0)</f>
        <v>0</v>
      </c>
      <c r="D1384" s="11">
        <f ca="1">IF(AND('Dosage journalier ML1'!$B$6='suivi tunnel'!A1384,'Dosage journalier ML1'!$B$7='suivi tunnel'!B1384),'Dosage journalier ML1'!$B$29,0)</f>
        <v>0</v>
      </c>
      <c r="F1384" s="11">
        <f t="shared" ref="F1384:F1447" ca="1" si="157">D1384*0.9</f>
        <v>0</v>
      </c>
      <c r="G1384" s="11">
        <f ca="1">IF(AND('Dosage journalier ML1'!$B$6='suivi tunnel'!A1384,'Dosage journalier ML1'!$B$7='suivi tunnel'!B1384),'Dosage journalier ML1'!$B$23,0)</f>
        <v>0</v>
      </c>
      <c r="H1384" s="11">
        <f ca="1">IF(AND('Dosage journalier ML1'!$B$6='suivi tunnel'!A1384,'Dosage journalier ML1'!$B$7='suivi tunnel'!B1384),'Dosage journalier ML1'!$B$22,0)</f>
        <v>0</v>
      </c>
      <c r="I1384" s="11">
        <f ca="1">IF(AND('Dosage journalier ML1'!$B$6='suivi tunnel'!A1384,'Dosage journalier ML1'!$B$7='suivi tunnel'!B1384),'Dosage journalier ML1'!$B$38,0)</f>
        <v>0</v>
      </c>
      <c r="J1384" s="11">
        <f ca="1">IF(AND('Dosage journalier ML1'!$B$6='suivi tunnel'!A1384,'Dosage journalier ML1'!$B$7='suivi tunnel'!B1384),'Dosage journalier ML1'!$B$39,0)</f>
        <v>0</v>
      </c>
      <c r="L1384" s="24">
        <f ca="1">IF(AND('Dosage journalier ML1'!$B$6='suivi tunnel'!A1384,'Dosage journalier ML1'!$B$7='suivi tunnel'!B1384),'Dosage journalier ML1'!$B$24,0)</f>
        <v>0</v>
      </c>
      <c r="M1384" s="6">
        <f ca="1">IF(AND('Dosage journalier ML1'!$B$6='suivi tunnel'!A1384,'Dosage journalier ML1'!$B$7='suivi tunnel'!B1384),'Dosage journalier ML1'!$B$46,0)</f>
        <v>0</v>
      </c>
      <c r="N1384" s="104">
        <f ca="1">IF(AND('Dosage journalier ML1'!$B$6='suivi tunnel'!A1384,'Dosage journalier ML1'!$B$7='suivi tunnel'!B1384),'Dosage journalier ML1'!$B$59,0)</f>
        <v>0</v>
      </c>
      <c r="O1384" s="114">
        <f ca="1">IF(AND('Dosage journalier ML1'!$B$6='suivi tunnel'!A1384,'Dosage journalier ML1'!$B$7='suivi tunnel'!B1384),'Dosage journalier ML1'!$B$69,0)</f>
        <v>0</v>
      </c>
      <c r="P1384" s="25">
        <f t="shared" ca="1" si="155"/>
        <v>0</v>
      </c>
      <c r="Q1384" s="25">
        <f t="shared" ca="1" si="156"/>
        <v>0</v>
      </c>
      <c r="R1384" s="26">
        <f ca="1">IF(AND('Dosage journalier ML1'!$B$6='suivi tunnel'!A1384,'Dosage journalier ML1'!$B$7='suivi tunnel'!B1384),'Dosage journalier ML1'!$B$55,0)</f>
        <v>0</v>
      </c>
      <c r="S1384" s="26">
        <f ca="1">IF(AND('Dosage journalier ML1'!$B$6='suivi tunnel'!A1384,'Dosage journalier ML1'!$B$7='suivi tunnel'!B1384),'Dosage journalier ML1'!$B$54,0)</f>
        <v>0</v>
      </c>
      <c r="T1384" s="26">
        <f ca="1">IF(AND('Dosage journalier ML1'!$B$6='suivi tunnel'!A1384,'Dosage journalier ML1'!$B$7='suivi tunnel'!B1384),'Dosage journalier ML1'!$B$75,0)</f>
        <v>0</v>
      </c>
      <c r="U1384" s="121">
        <f t="shared" ca="1" si="154"/>
        <v>0</v>
      </c>
      <c r="V1384" s="38">
        <f ca="1">IF(AND('Dosage journalier ML1'!$B$6='suivi tunnel'!A1384,'Dosage journalier ML1'!$B$7='suivi tunnel'!B1384),'Dosage journalier ML1'!$B$56,0)</f>
        <v>0</v>
      </c>
      <c r="W1384" s="126">
        <f t="shared" ca="1" si="152"/>
        <v>0</v>
      </c>
      <c r="X1384" s="150">
        <f ca="1">IF(AND('Dosage journalier ML1'!$B$6='suivi tunnel'!A1384,'Dosage journalier ML1'!$B$7='suivi tunnel'!B1384),'Dosage journalier ML1'!$C$87,0)</f>
        <v>0</v>
      </c>
      <c r="Y1384" s="40">
        <f ca="1">IF(AND('Dosage journalier ML1'!$B$6='suivi tunnel'!A1384,'Dosage journalier ML1'!$B$7='suivi tunnel'!B1384),'Dosage journalier ML1'!$C$93,0)</f>
        <v>0</v>
      </c>
      <c r="Z1384" s="40">
        <f ca="1">IF(AND('Dosage journalier ML1'!$B$6='suivi tunnel'!A1384,'Dosage journalier ML1'!$B$7='suivi tunnel'!B1384),'Dosage journalier ML1'!$C$100,0)</f>
        <v>0</v>
      </c>
      <c r="AA1384" s="40">
        <f ca="1">IF(AND('Dosage journalier ML1'!$B$6='suivi tunnel'!A1384,'Dosage journalier ML1'!$B$7='suivi tunnel'!B1384),'Dosage journalier ML1'!$C$109,0)</f>
        <v>0</v>
      </c>
      <c r="AB1384" s="41">
        <f ca="1">IF(AND('Dosage journalier ML1'!$B$6='suivi tunnel'!A1384,'Dosage journalier ML1'!$B$7='suivi tunnel'!B1384),'Dosage journalier ML1'!$C$114,0)</f>
        <v>0</v>
      </c>
      <c r="AC1384" s="48">
        <f ca="1">IF(AND('Dosage journalier ML1'!$B$6='suivi tunnel'!A1384,'Dosage journalier ML1'!$B$7='suivi tunnel'!B1384),'Dosage journalier ML1'!$B$120,0)</f>
        <v>0</v>
      </c>
      <c r="AD1384" s="49">
        <f ca="1">IF(AND('Dosage journalier ML1'!$B$6='suivi tunnel'!A1384,'Dosage journalier ML1'!$B$7='suivi tunnel'!B1384),'Dosage journalier ML1'!$B$121,0)</f>
        <v>0</v>
      </c>
      <c r="AE1384" s="49">
        <f ca="1">IF(AND('Dosage journalier ML1'!$B$6='suivi tunnel'!A1384,'Dosage journalier ML1'!$B$7='suivi tunnel'!B1384),'Dosage journalier ML1'!$B$122,0)</f>
        <v>0</v>
      </c>
      <c r="AF1384" s="49">
        <f ca="1">IF(AND('Dosage journalier ML1'!$B$6='suivi tunnel'!A1384,'Dosage journalier ML1'!$B$7='suivi tunnel'!B1384),'Dosage journalier ML1'!$B$139,0)</f>
        <v>0</v>
      </c>
      <c r="AG1384" s="49">
        <f t="shared" ca="1" si="151"/>
        <v>0</v>
      </c>
      <c r="AH1384" s="108">
        <f ca="1">IF(AND('Dosage journalier ML1'!$B$6='suivi tunnel'!A1384,'Dosage journalier ML1'!$B$7='suivi tunnel'!B1384),'Dosage journalier ML1'!$B$153,0)</f>
        <v>0</v>
      </c>
      <c r="AJ1384" s="80">
        <f ca="1">IF(AND('Dosage journalier ML1'!$B$6='suivi tunnel'!A1384,'Dosage journalier ML1'!$B$7='suivi tunnel'!B1384),'Dosage journalier ML1'!$B$156,0)</f>
        <v>0</v>
      </c>
      <c r="AK1384" s="56">
        <f ca="1">IF(AND('Dosage journalier ML1'!$B$6='suivi tunnel'!A1384,'Dosage journalier ML1'!$B$7='suivi tunnel'!B1384),'Dosage journalier ML1'!$B$162,0)</f>
        <v>0</v>
      </c>
      <c r="AL1384" s="111">
        <f ca="1">IF(AND('Dosage journalier ML1'!$B$6='suivi tunnel'!A1384,'Dosage journalier ML1'!$B$7='suivi tunnel'!B1384),'Dosage journalier ML1'!$B$126,0)</f>
        <v>0</v>
      </c>
      <c r="AM1384" s="111">
        <f ca="1">IF(AND('Dosage journalier ML1'!$B$6='suivi tunnel'!A1384,'Dosage journalier ML1'!$B$7='suivi tunnel'!B1384),'Dosage journalier ML1'!$B$127,0)</f>
        <v>0</v>
      </c>
      <c r="AN1384" s="60">
        <f t="shared" ca="1" si="153"/>
        <v>0</v>
      </c>
      <c r="AO1384" s="61">
        <f ca="1">IF(AND('Dosage journalier ML1'!$B$6='suivi tunnel'!A1384,'Dosage journalier ML1'!$B$7='suivi tunnel'!B1384),'Dosage journalier ML1'!$B$134,0)</f>
        <v>0</v>
      </c>
    </row>
    <row r="1385" spans="1:41" x14ac:dyDescent="0.25">
      <c r="A1385" s="154"/>
      <c r="C1385" s="23">
        <f ca="1">IF(AND('Dosage journalier ML1'!$B$6='suivi tunnel'!A1385,'Dosage journalier ML1'!$B$7='suivi tunnel'!B1385),'Dosage journalier ML1'!$B$27,0)</f>
        <v>0</v>
      </c>
      <c r="D1385" s="11">
        <f ca="1">IF(AND('Dosage journalier ML1'!$B$6='suivi tunnel'!A1385,'Dosage journalier ML1'!$B$7='suivi tunnel'!B1385),'Dosage journalier ML1'!$B$29,0)</f>
        <v>0</v>
      </c>
      <c r="F1385" s="11">
        <f t="shared" ca="1" si="157"/>
        <v>0</v>
      </c>
      <c r="G1385" s="11">
        <f ca="1">IF(AND('Dosage journalier ML1'!$B$6='suivi tunnel'!A1385,'Dosage journalier ML1'!$B$7='suivi tunnel'!B1385),'Dosage journalier ML1'!$B$23,0)</f>
        <v>0</v>
      </c>
      <c r="H1385" s="11">
        <f ca="1">IF(AND('Dosage journalier ML1'!$B$6='suivi tunnel'!A1385,'Dosage journalier ML1'!$B$7='suivi tunnel'!B1385),'Dosage journalier ML1'!$B$22,0)</f>
        <v>0</v>
      </c>
      <c r="I1385" s="11">
        <f ca="1">IF(AND('Dosage journalier ML1'!$B$6='suivi tunnel'!A1385,'Dosage journalier ML1'!$B$7='suivi tunnel'!B1385),'Dosage journalier ML1'!$B$38,0)</f>
        <v>0</v>
      </c>
      <c r="J1385" s="11">
        <f ca="1">IF(AND('Dosage journalier ML1'!$B$6='suivi tunnel'!A1385,'Dosage journalier ML1'!$B$7='suivi tunnel'!B1385),'Dosage journalier ML1'!$B$39,0)</f>
        <v>0</v>
      </c>
      <c r="L1385" s="24">
        <f ca="1">IF(AND('Dosage journalier ML1'!$B$6='suivi tunnel'!A1385,'Dosage journalier ML1'!$B$7='suivi tunnel'!B1385),'Dosage journalier ML1'!$B$24,0)</f>
        <v>0</v>
      </c>
      <c r="M1385" s="6">
        <f ca="1">IF(AND('Dosage journalier ML1'!$B$6='suivi tunnel'!A1385,'Dosage journalier ML1'!$B$7='suivi tunnel'!B1385),'Dosage journalier ML1'!$B$46,0)</f>
        <v>0</v>
      </c>
      <c r="N1385" s="104">
        <f ca="1">IF(AND('Dosage journalier ML1'!$B$6='suivi tunnel'!A1385,'Dosage journalier ML1'!$B$7='suivi tunnel'!B1385),'Dosage journalier ML1'!$B$59,0)</f>
        <v>0</v>
      </c>
      <c r="O1385" s="114">
        <f ca="1">IF(AND('Dosage journalier ML1'!$B$6='suivi tunnel'!A1385,'Dosage journalier ML1'!$B$7='suivi tunnel'!B1385),'Dosage journalier ML1'!$B$69,0)</f>
        <v>0</v>
      </c>
      <c r="P1385" s="25">
        <f t="shared" ca="1" si="155"/>
        <v>0</v>
      </c>
      <c r="Q1385" s="25">
        <f t="shared" ca="1" si="156"/>
        <v>0</v>
      </c>
      <c r="R1385" s="26">
        <f ca="1">IF(AND('Dosage journalier ML1'!$B$6='suivi tunnel'!A1385,'Dosage journalier ML1'!$B$7='suivi tunnel'!B1385),'Dosage journalier ML1'!$B$55,0)</f>
        <v>0</v>
      </c>
      <c r="S1385" s="26">
        <f ca="1">IF(AND('Dosage journalier ML1'!$B$6='suivi tunnel'!A1385,'Dosage journalier ML1'!$B$7='suivi tunnel'!B1385),'Dosage journalier ML1'!$B$54,0)</f>
        <v>0</v>
      </c>
      <c r="T1385" s="26">
        <f ca="1">IF(AND('Dosage journalier ML1'!$B$6='suivi tunnel'!A1385,'Dosage journalier ML1'!$B$7='suivi tunnel'!B1385),'Dosage journalier ML1'!$B$75,0)</f>
        <v>0</v>
      </c>
      <c r="U1385" s="121">
        <f t="shared" ca="1" si="154"/>
        <v>0</v>
      </c>
      <c r="V1385" s="38">
        <f ca="1">IF(AND('Dosage journalier ML1'!$B$6='suivi tunnel'!A1385,'Dosage journalier ML1'!$B$7='suivi tunnel'!B1385),'Dosage journalier ML1'!$B$56,0)</f>
        <v>0</v>
      </c>
      <c r="W1385" s="126">
        <f t="shared" ca="1" si="152"/>
        <v>0</v>
      </c>
      <c r="X1385" s="150">
        <f ca="1">IF(AND('Dosage journalier ML1'!$B$6='suivi tunnel'!A1385,'Dosage journalier ML1'!$B$7='suivi tunnel'!B1385),'Dosage journalier ML1'!$C$87,0)</f>
        <v>0</v>
      </c>
      <c r="Y1385" s="40">
        <f ca="1">IF(AND('Dosage journalier ML1'!$B$6='suivi tunnel'!A1385,'Dosage journalier ML1'!$B$7='suivi tunnel'!B1385),'Dosage journalier ML1'!$C$93,0)</f>
        <v>0</v>
      </c>
      <c r="Z1385" s="40">
        <f ca="1">IF(AND('Dosage journalier ML1'!$B$6='suivi tunnel'!A1385,'Dosage journalier ML1'!$B$7='suivi tunnel'!B1385),'Dosage journalier ML1'!$C$100,0)</f>
        <v>0</v>
      </c>
      <c r="AA1385" s="40">
        <f ca="1">IF(AND('Dosage journalier ML1'!$B$6='suivi tunnel'!A1385,'Dosage journalier ML1'!$B$7='suivi tunnel'!B1385),'Dosage journalier ML1'!$C$109,0)</f>
        <v>0</v>
      </c>
      <c r="AB1385" s="41">
        <f ca="1">IF(AND('Dosage journalier ML1'!$B$6='suivi tunnel'!A1385,'Dosage journalier ML1'!$B$7='suivi tunnel'!B1385),'Dosage journalier ML1'!$C$114,0)</f>
        <v>0</v>
      </c>
      <c r="AC1385" s="48">
        <f ca="1">IF(AND('Dosage journalier ML1'!$B$6='suivi tunnel'!A1385,'Dosage journalier ML1'!$B$7='suivi tunnel'!B1385),'Dosage journalier ML1'!$B$120,0)</f>
        <v>0</v>
      </c>
      <c r="AD1385" s="49">
        <f ca="1">IF(AND('Dosage journalier ML1'!$B$6='suivi tunnel'!A1385,'Dosage journalier ML1'!$B$7='suivi tunnel'!B1385),'Dosage journalier ML1'!$B$121,0)</f>
        <v>0</v>
      </c>
      <c r="AE1385" s="49">
        <f ca="1">IF(AND('Dosage journalier ML1'!$B$6='suivi tunnel'!A1385,'Dosage journalier ML1'!$B$7='suivi tunnel'!B1385),'Dosage journalier ML1'!$B$122,0)</f>
        <v>0</v>
      </c>
      <c r="AF1385" s="49">
        <f ca="1">IF(AND('Dosage journalier ML1'!$B$6='suivi tunnel'!A1385,'Dosage journalier ML1'!$B$7='suivi tunnel'!B1385),'Dosage journalier ML1'!$B$139,0)</f>
        <v>0</v>
      </c>
      <c r="AG1385" s="49">
        <f t="shared" ca="1" si="151"/>
        <v>0</v>
      </c>
      <c r="AH1385" s="108">
        <f ca="1">IF(AND('Dosage journalier ML1'!$B$6='suivi tunnel'!A1385,'Dosage journalier ML1'!$B$7='suivi tunnel'!B1385),'Dosage journalier ML1'!$B$153,0)</f>
        <v>0</v>
      </c>
      <c r="AJ1385" s="80">
        <f ca="1">IF(AND('Dosage journalier ML1'!$B$6='suivi tunnel'!A1385,'Dosage journalier ML1'!$B$7='suivi tunnel'!B1385),'Dosage journalier ML1'!$B$156,0)</f>
        <v>0</v>
      </c>
      <c r="AK1385" s="56">
        <f ca="1">IF(AND('Dosage journalier ML1'!$B$6='suivi tunnel'!A1385,'Dosage journalier ML1'!$B$7='suivi tunnel'!B1385),'Dosage journalier ML1'!$B$162,0)</f>
        <v>0</v>
      </c>
      <c r="AL1385" s="111">
        <f ca="1">IF(AND('Dosage journalier ML1'!$B$6='suivi tunnel'!A1385,'Dosage journalier ML1'!$B$7='suivi tunnel'!B1385),'Dosage journalier ML1'!$B$126,0)</f>
        <v>0</v>
      </c>
      <c r="AM1385" s="111">
        <f ca="1">IF(AND('Dosage journalier ML1'!$B$6='suivi tunnel'!A1385,'Dosage journalier ML1'!$B$7='suivi tunnel'!B1385),'Dosage journalier ML1'!$B$127,0)</f>
        <v>0</v>
      </c>
      <c r="AN1385" s="60">
        <f t="shared" ca="1" si="153"/>
        <v>0</v>
      </c>
      <c r="AO1385" s="61">
        <f ca="1">IF(AND('Dosage journalier ML1'!$B$6='suivi tunnel'!A1385,'Dosage journalier ML1'!$B$7='suivi tunnel'!B1385),'Dosage journalier ML1'!$B$134,0)</f>
        <v>0</v>
      </c>
    </row>
    <row r="1386" spans="1:41" x14ac:dyDescent="0.25">
      <c r="A1386" s="154"/>
      <c r="C1386" s="23">
        <f ca="1">IF(AND('Dosage journalier ML1'!$B$6='suivi tunnel'!A1386,'Dosage journalier ML1'!$B$7='suivi tunnel'!B1386),'Dosage journalier ML1'!$B$27,0)</f>
        <v>0</v>
      </c>
      <c r="D1386" s="11">
        <f ca="1">IF(AND('Dosage journalier ML1'!$B$6='suivi tunnel'!A1386,'Dosage journalier ML1'!$B$7='suivi tunnel'!B1386),'Dosage journalier ML1'!$B$29,0)</f>
        <v>0</v>
      </c>
      <c r="F1386" s="11">
        <f t="shared" ca="1" si="157"/>
        <v>0</v>
      </c>
      <c r="G1386" s="11">
        <f ca="1">IF(AND('Dosage journalier ML1'!$B$6='suivi tunnel'!A1386,'Dosage journalier ML1'!$B$7='suivi tunnel'!B1386),'Dosage journalier ML1'!$B$23,0)</f>
        <v>0</v>
      </c>
      <c r="H1386" s="11">
        <f ca="1">IF(AND('Dosage journalier ML1'!$B$6='suivi tunnel'!A1386,'Dosage journalier ML1'!$B$7='suivi tunnel'!B1386),'Dosage journalier ML1'!$B$22,0)</f>
        <v>0</v>
      </c>
      <c r="I1386" s="11">
        <f ca="1">IF(AND('Dosage journalier ML1'!$B$6='suivi tunnel'!A1386,'Dosage journalier ML1'!$B$7='suivi tunnel'!B1386),'Dosage journalier ML1'!$B$38,0)</f>
        <v>0</v>
      </c>
      <c r="J1386" s="11">
        <f ca="1">IF(AND('Dosage journalier ML1'!$B$6='suivi tunnel'!A1386,'Dosage journalier ML1'!$B$7='suivi tunnel'!B1386),'Dosage journalier ML1'!$B$39,0)</f>
        <v>0</v>
      </c>
      <c r="L1386" s="24">
        <f ca="1">IF(AND('Dosage journalier ML1'!$B$6='suivi tunnel'!A1386,'Dosage journalier ML1'!$B$7='suivi tunnel'!B1386),'Dosage journalier ML1'!$B$24,0)</f>
        <v>0</v>
      </c>
      <c r="M1386" s="6">
        <f ca="1">IF(AND('Dosage journalier ML1'!$B$6='suivi tunnel'!A1386,'Dosage journalier ML1'!$B$7='suivi tunnel'!B1386),'Dosage journalier ML1'!$B$46,0)</f>
        <v>0</v>
      </c>
      <c r="N1386" s="104">
        <f ca="1">IF(AND('Dosage journalier ML1'!$B$6='suivi tunnel'!A1386,'Dosage journalier ML1'!$B$7='suivi tunnel'!B1386),'Dosage journalier ML1'!$B$59,0)</f>
        <v>0</v>
      </c>
      <c r="O1386" s="114">
        <f ca="1">IF(AND('Dosage journalier ML1'!$B$6='suivi tunnel'!A1386,'Dosage journalier ML1'!$B$7='suivi tunnel'!B1386),'Dosage journalier ML1'!$B$69,0)</f>
        <v>0</v>
      </c>
      <c r="P1386" s="25">
        <f t="shared" ca="1" si="155"/>
        <v>0</v>
      </c>
      <c r="Q1386" s="25">
        <f t="shared" ca="1" si="156"/>
        <v>0</v>
      </c>
      <c r="R1386" s="26">
        <f ca="1">IF(AND('Dosage journalier ML1'!$B$6='suivi tunnel'!A1386,'Dosage journalier ML1'!$B$7='suivi tunnel'!B1386),'Dosage journalier ML1'!$B$55,0)</f>
        <v>0</v>
      </c>
      <c r="S1386" s="26">
        <f ca="1">IF(AND('Dosage journalier ML1'!$B$6='suivi tunnel'!A1386,'Dosage journalier ML1'!$B$7='suivi tunnel'!B1386),'Dosage journalier ML1'!$B$54,0)</f>
        <v>0</v>
      </c>
      <c r="T1386" s="26">
        <f ca="1">IF(AND('Dosage journalier ML1'!$B$6='suivi tunnel'!A1386,'Dosage journalier ML1'!$B$7='suivi tunnel'!B1386),'Dosage journalier ML1'!$B$75,0)</f>
        <v>0</v>
      </c>
      <c r="U1386" s="121">
        <f t="shared" ca="1" si="154"/>
        <v>0</v>
      </c>
      <c r="V1386" s="38">
        <f ca="1">IF(AND('Dosage journalier ML1'!$B$6='suivi tunnel'!A1386,'Dosage journalier ML1'!$B$7='suivi tunnel'!B1386),'Dosage journalier ML1'!$B$56,0)</f>
        <v>0</v>
      </c>
      <c r="W1386" s="126">
        <f t="shared" ca="1" si="152"/>
        <v>0</v>
      </c>
      <c r="X1386" s="150">
        <f ca="1">IF(AND('Dosage journalier ML1'!$B$6='suivi tunnel'!A1386,'Dosage journalier ML1'!$B$7='suivi tunnel'!B1386),'Dosage journalier ML1'!$C$87,0)</f>
        <v>0</v>
      </c>
      <c r="Y1386" s="40">
        <f ca="1">IF(AND('Dosage journalier ML1'!$B$6='suivi tunnel'!A1386,'Dosage journalier ML1'!$B$7='suivi tunnel'!B1386),'Dosage journalier ML1'!$C$93,0)</f>
        <v>0</v>
      </c>
      <c r="Z1386" s="40">
        <f ca="1">IF(AND('Dosage journalier ML1'!$B$6='suivi tunnel'!A1386,'Dosage journalier ML1'!$B$7='suivi tunnel'!B1386),'Dosage journalier ML1'!$C$100,0)</f>
        <v>0</v>
      </c>
      <c r="AA1386" s="40">
        <f ca="1">IF(AND('Dosage journalier ML1'!$B$6='suivi tunnel'!A1386,'Dosage journalier ML1'!$B$7='suivi tunnel'!B1386),'Dosage journalier ML1'!$C$109,0)</f>
        <v>0</v>
      </c>
      <c r="AB1386" s="41">
        <f ca="1">IF(AND('Dosage journalier ML1'!$B$6='suivi tunnel'!A1386,'Dosage journalier ML1'!$B$7='suivi tunnel'!B1386),'Dosage journalier ML1'!$C$114,0)</f>
        <v>0</v>
      </c>
      <c r="AC1386" s="48">
        <f ca="1">IF(AND('Dosage journalier ML1'!$B$6='suivi tunnel'!A1386,'Dosage journalier ML1'!$B$7='suivi tunnel'!B1386),'Dosage journalier ML1'!$B$120,0)</f>
        <v>0</v>
      </c>
      <c r="AD1386" s="49">
        <f ca="1">IF(AND('Dosage journalier ML1'!$B$6='suivi tunnel'!A1386,'Dosage journalier ML1'!$B$7='suivi tunnel'!B1386),'Dosage journalier ML1'!$B$121,0)</f>
        <v>0</v>
      </c>
      <c r="AE1386" s="49">
        <f ca="1">IF(AND('Dosage journalier ML1'!$B$6='suivi tunnel'!A1386,'Dosage journalier ML1'!$B$7='suivi tunnel'!B1386),'Dosage journalier ML1'!$B$122,0)</f>
        <v>0</v>
      </c>
      <c r="AF1386" s="49">
        <f ca="1">IF(AND('Dosage journalier ML1'!$B$6='suivi tunnel'!A1386,'Dosage journalier ML1'!$B$7='suivi tunnel'!B1386),'Dosage journalier ML1'!$B$139,0)</f>
        <v>0</v>
      </c>
      <c r="AG1386" s="49">
        <f t="shared" ca="1" si="151"/>
        <v>0</v>
      </c>
      <c r="AH1386" s="108">
        <f ca="1">IF(AND('Dosage journalier ML1'!$B$6='suivi tunnel'!A1386,'Dosage journalier ML1'!$B$7='suivi tunnel'!B1386),'Dosage journalier ML1'!$B$153,0)</f>
        <v>0</v>
      </c>
      <c r="AJ1386" s="80">
        <f ca="1">IF(AND('Dosage journalier ML1'!$B$6='suivi tunnel'!A1386,'Dosage journalier ML1'!$B$7='suivi tunnel'!B1386),'Dosage journalier ML1'!$B$156,0)</f>
        <v>0</v>
      </c>
      <c r="AK1386" s="56">
        <f ca="1">IF(AND('Dosage journalier ML1'!$B$6='suivi tunnel'!A1386,'Dosage journalier ML1'!$B$7='suivi tunnel'!B1386),'Dosage journalier ML1'!$B$162,0)</f>
        <v>0</v>
      </c>
      <c r="AL1386" s="111">
        <f ca="1">IF(AND('Dosage journalier ML1'!$B$6='suivi tunnel'!A1386,'Dosage journalier ML1'!$B$7='suivi tunnel'!B1386),'Dosage journalier ML1'!$B$126,0)</f>
        <v>0</v>
      </c>
      <c r="AM1386" s="111">
        <f ca="1">IF(AND('Dosage journalier ML1'!$B$6='suivi tunnel'!A1386,'Dosage journalier ML1'!$B$7='suivi tunnel'!B1386),'Dosage journalier ML1'!$B$127,0)</f>
        <v>0</v>
      </c>
      <c r="AN1386" s="60">
        <f t="shared" ca="1" si="153"/>
        <v>0</v>
      </c>
      <c r="AO1386" s="61">
        <f ca="1">IF(AND('Dosage journalier ML1'!$B$6='suivi tunnel'!A1386,'Dosage journalier ML1'!$B$7='suivi tunnel'!B1386),'Dosage journalier ML1'!$B$134,0)</f>
        <v>0</v>
      </c>
    </row>
    <row r="1387" spans="1:41" x14ac:dyDescent="0.25">
      <c r="A1387" s="154"/>
      <c r="C1387" s="23">
        <f ca="1">IF(AND('Dosage journalier ML1'!$B$6='suivi tunnel'!A1387,'Dosage journalier ML1'!$B$7='suivi tunnel'!B1387),'Dosage journalier ML1'!$B$27,0)</f>
        <v>0</v>
      </c>
      <c r="D1387" s="11">
        <f ca="1">IF(AND('Dosage journalier ML1'!$B$6='suivi tunnel'!A1387,'Dosage journalier ML1'!$B$7='suivi tunnel'!B1387),'Dosage journalier ML1'!$B$29,0)</f>
        <v>0</v>
      </c>
      <c r="F1387" s="11">
        <f t="shared" ca="1" si="157"/>
        <v>0</v>
      </c>
      <c r="G1387" s="11">
        <f ca="1">IF(AND('Dosage journalier ML1'!$B$6='suivi tunnel'!A1387,'Dosage journalier ML1'!$B$7='suivi tunnel'!B1387),'Dosage journalier ML1'!$B$23,0)</f>
        <v>0</v>
      </c>
      <c r="H1387" s="11">
        <f ca="1">IF(AND('Dosage journalier ML1'!$B$6='suivi tunnel'!A1387,'Dosage journalier ML1'!$B$7='suivi tunnel'!B1387),'Dosage journalier ML1'!$B$22,0)</f>
        <v>0</v>
      </c>
      <c r="I1387" s="11">
        <f ca="1">IF(AND('Dosage journalier ML1'!$B$6='suivi tunnel'!A1387,'Dosage journalier ML1'!$B$7='suivi tunnel'!B1387),'Dosage journalier ML1'!$B$38,0)</f>
        <v>0</v>
      </c>
      <c r="J1387" s="11">
        <f ca="1">IF(AND('Dosage journalier ML1'!$B$6='suivi tunnel'!A1387,'Dosage journalier ML1'!$B$7='suivi tunnel'!B1387),'Dosage journalier ML1'!$B$39,0)</f>
        <v>0</v>
      </c>
      <c r="L1387" s="24">
        <f ca="1">IF(AND('Dosage journalier ML1'!$B$6='suivi tunnel'!A1387,'Dosage journalier ML1'!$B$7='suivi tunnel'!B1387),'Dosage journalier ML1'!$B$24,0)</f>
        <v>0</v>
      </c>
      <c r="M1387" s="6">
        <f ca="1">IF(AND('Dosage journalier ML1'!$B$6='suivi tunnel'!A1387,'Dosage journalier ML1'!$B$7='suivi tunnel'!B1387),'Dosage journalier ML1'!$B$46,0)</f>
        <v>0</v>
      </c>
      <c r="N1387" s="104">
        <f ca="1">IF(AND('Dosage journalier ML1'!$B$6='suivi tunnel'!A1387,'Dosage journalier ML1'!$B$7='suivi tunnel'!B1387),'Dosage journalier ML1'!$B$59,0)</f>
        <v>0</v>
      </c>
      <c r="O1387" s="114">
        <f ca="1">IF(AND('Dosage journalier ML1'!$B$6='suivi tunnel'!A1387,'Dosage journalier ML1'!$B$7='suivi tunnel'!B1387),'Dosage journalier ML1'!$B$69,0)</f>
        <v>0</v>
      </c>
      <c r="P1387" s="25">
        <f t="shared" ca="1" si="155"/>
        <v>0</v>
      </c>
      <c r="Q1387" s="25">
        <f t="shared" ca="1" si="156"/>
        <v>0</v>
      </c>
      <c r="R1387" s="26">
        <f ca="1">IF(AND('Dosage journalier ML1'!$B$6='suivi tunnel'!A1387,'Dosage journalier ML1'!$B$7='suivi tunnel'!B1387),'Dosage journalier ML1'!$B$55,0)</f>
        <v>0</v>
      </c>
      <c r="S1387" s="26">
        <f ca="1">IF(AND('Dosage journalier ML1'!$B$6='suivi tunnel'!A1387,'Dosage journalier ML1'!$B$7='suivi tunnel'!B1387),'Dosage journalier ML1'!$B$54,0)</f>
        <v>0</v>
      </c>
      <c r="T1387" s="26">
        <f ca="1">IF(AND('Dosage journalier ML1'!$B$6='suivi tunnel'!A1387,'Dosage journalier ML1'!$B$7='suivi tunnel'!B1387),'Dosage journalier ML1'!$B$75,0)</f>
        <v>0</v>
      </c>
      <c r="U1387" s="121">
        <f t="shared" ca="1" si="154"/>
        <v>0</v>
      </c>
      <c r="V1387" s="38">
        <f ca="1">IF(AND('Dosage journalier ML1'!$B$6='suivi tunnel'!A1387,'Dosage journalier ML1'!$B$7='suivi tunnel'!B1387),'Dosage journalier ML1'!$B$56,0)</f>
        <v>0</v>
      </c>
      <c r="W1387" s="126">
        <f t="shared" ca="1" si="152"/>
        <v>0</v>
      </c>
      <c r="X1387" s="150">
        <f ca="1">IF(AND('Dosage journalier ML1'!$B$6='suivi tunnel'!A1387,'Dosage journalier ML1'!$B$7='suivi tunnel'!B1387),'Dosage journalier ML1'!$C$87,0)</f>
        <v>0</v>
      </c>
      <c r="Y1387" s="40">
        <f ca="1">IF(AND('Dosage journalier ML1'!$B$6='suivi tunnel'!A1387,'Dosage journalier ML1'!$B$7='suivi tunnel'!B1387),'Dosage journalier ML1'!$C$93,0)</f>
        <v>0</v>
      </c>
      <c r="Z1387" s="40">
        <f ca="1">IF(AND('Dosage journalier ML1'!$B$6='suivi tunnel'!A1387,'Dosage journalier ML1'!$B$7='suivi tunnel'!B1387),'Dosage journalier ML1'!$C$100,0)</f>
        <v>0</v>
      </c>
      <c r="AA1387" s="40">
        <f ca="1">IF(AND('Dosage journalier ML1'!$B$6='suivi tunnel'!A1387,'Dosage journalier ML1'!$B$7='suivi tunnel'!B1387),'Dosage journalier ML1'!$C$109,0)</f>
        <v>0</v>
      </c>
      <c r="AB1387" s="41">
        <f ca="1">IF(AND('Dosage journalier ML1'!$B$6='suivi tunnel'!A1387,'Dosage journalier ML1'!$B$7='suivi tunnel'!B1387),'Dosage journalier ML1'!$C$114,0)</f>
        <v>0</v>
      </c>
      <c r="AC1387" s="48">
        <f ca="1">IF(AND('Dosage journalier ML1'!$B$6='suivi tunnel'!A1387,'Dosage journalier ML1'!$B$7='suivi tunnel'!B1387),'Dosage journalier ML1'!$B$120,0)</f>
        <v>0</v>
      </c>
      <c r="AD1387" s="49">
        <f ca="1">IF(AND('Dosage journalier ML1'!$B$6='suivi tunnel'!A1387,'Dosage journalier ML1'!$B$7='suivi tunnel'!B1387),'Dosage journalier ML1'!$B$121,0)</f>
        <v>0</v>
      </c>
      <c r="AE1387" s="49">
        <f ca="1">IF(AND('Dosage journalier ML1'!$B$6='suivi tunnel'!A1387,'Dosage journalier ML1'!$B$7='suivi tunnel'!B1387),'Dosage journalier ML1'!$B$122,0)</f>
        <v>0</v>
      </c>
      <c r="AF1387" s="49">
        <f ca="1">IF(AND('Dosage journalier ML1'!$B$6='suivi tunnel'!A1387,'Dosage journalier ML1'!$B$7='suivi tunnel'!B1387),'Dosage journalier ML1'!$B$139,0)</f>
        <v>0</v>
      </c>
      <c r="AG1387" s="49">
        <f t="shared" ca="1" si="151"/>
        <v>0</v>
      </c>
      <c r="AH1387" s="108">
        <f ca="1">IF(AND('Dosage journalier ML1'!$B$6='suivi tunnel'!A1387,'Dosage journalier ML1'!$B$7='suivi tunnel'!B1387),'Dosage journalier ML1'!$B$153,0)</f>
        <v>0</v>
      </c>
      <c r="AJ1387" s="80">
        <f ca="1">IF(AND('Dosage journalier ML1'!$B$6='suivi tunnel'!A1387,'Dosage journalier ML1'!$B$7='suivi tunnel'!B1387),'Dosage journalier ML1'!$B$156,0)</f>
        <v>0</v>
      </c>
      <c r="AK1387" s="56">
        <f ca="1">IF(AND('Dosage journalier ML1'!$B$6='suivi tunnel'!A1387,'Dosage journalier ML1'!$B$7='suivi tunnel'!B1387),'Dosage journalier ML1'!$B$162,0)</f>
        <v>0</v>
      </c>
      <c r="AL1387" s="111">
        <f ca="1">IF(AND('Dosage journalier ML1'!$B$6='suivi tunnel'!A1387,'Dosage journalier ML1'!$B$7='suivi tunnel'!B1387),'Dosage journalier ML1'!$B$126,0)</f>
        <v>0</v>
      </c>
      <c r="AM1387" s="111">
        <f ca="1">IF(AND('Dosage journalier ML1'!$B$6='suivi tunnel'!A1387,'Dosage journalier ML1'!$B$7='suivi tunnel'!B1387),'Dosage journalier ML1'!$B$127,0)</f>
        <v>0</v>
      </c>
      <c r="AN1387" s="60">
        <f t="shared" ca="1" si="153"/>
        <v>0</v>
      </c>
      <c r="AO1387" s="61">
        <f ca="1">IF(AND('Dosage journalier ML1'!$B$6='suivi tunnel'!A1387,'Dosage journalier ML1'!$B$7='suivi tunnel'!B1387),'Dosage journalier ML1'!$B$134,0)</f>
        <v>0</v>
      </c>
    </row>
    <row r="1388" spans="1:41" x14ac:dyDescent="0.25">
      <c r="A1388" s="154"/>
      <c r="C1388" s="23">
        <f ca="1">IF(AND('Dosage journalier ML1'!$B$6='suivi tunnel'!A1388,'Dosage journalier ML1'!$B$7='suivi tunnel'!B1388),'Dosage journalier ML1'!$B$27,0)</f>
        <v>0</v>
      </c>
      <c r="D1388" s="11">
        <f ca="1">IF(AND('Dosage journalier ML1'!$B$6='suivi tunnel'!A1388,'Dosage journalier ML1'!$B$7='suivi tunnel'!B1388),'Dosage journalier ML1'!$B$29,0)</f>
        <v>0</v>
      </c>
      <c r="F1388" s="11">
        <f t="shared" ca="1" si="157"/>
        <v>0</v>
      </c>
      <c r="G1388" s="11">
        <f ca="1">IF(AND('Dosage journalier ML1'!$B$6='suivi tunnel'!A1388,'Dosage journalier ML1'!$B$7='suivi tunnel'!B1388),'Dosage journalier ML1'!$B$23,0)</f>
        <v>0</v>
      </c>
      <c r="H1388" s="11">
        <f ca="1">IF(AND('Dosage journalier ML1'!$B$6='suivi tunnel'!A1388,'Dosage journalier ML1'!$B$7='suivi tunnel'!B1388),'Dosage journalier ML1'!$B$22,0)</f>
        <v>0</v>
      </c>
      <c r="I1388" s="11">
        <f ca="1">IF(AND('Dosage journalier ML1'!$B$6='suivi tunnel'!A1388,'Dosage journalier ML1'!$B$7='suivi tunnel'!B1388),'Dosage journalier ML1'!$B$38,0)</f>
        <v>0</v>
      </c>
      <c r="J1388" s="11">
        <f ca="1">IF(AND('Dosage journalier ML1'!$B$6='suivi tunnel'!A1388,'Dosage journalier ML1'!$B$7='suivi tunnel'!B1388),'Dosage journalier ML1'!$B$39,0)</f>
        <v>0</v>
      </c>
      <c r="L1388" s="24">
        <f ca="1">IF(AND('Dosage journalier ML1'!$B$6='suivi tunnel'!A1388,'Dosage journalier ML1'!$B$7='suivi tunnel'!B1388),'Dosage journalier ML1'!$B$24,0)</f>
        <v>0</v>
      </c>
      <c r="M1388" s="6">
        <f ca="1">IF(AND('Dosage journalier ML1'!$B$6='suivi tunnel'!A1388,'Dosage journalier ML1'!$B$7='suivi tunnel'!B1388),'Dosage journalier ML1'!$B$46,0)</f>
        <v>0</v>
      </c>
      <c r="N1388" s="104">
        <f ca="1">IF(AND('Dosage journalier ML1'!$B$6='suivi tunnel'!A1388,'Dosage journalier ML1'!$B$7='suivi tunnel'!B1388),'Dosage journalier ML1'!$B$59,0)</f>
        <v>0</v>
      </c>
      <c r="O1388" s="114">
        <f ca="1">IF(AND('Dosage journalier ML1'!$B$6='suivi tunnel'!A1388,'Dosage journalier ML1'!$B$7='suivi tunnel'!B1388),'Dosage journalier ML1'!$B$69,0)</f>
        <v>0</v>
      </c>
      <c r="P1388" s="25">
        <f t="shared" ca="1" si="155"/>
        <v>0</v>
      </c>
      <c r="Q1388" s="25">
        <f t="shared" ca="1" si="156"/>
        <v>0</v>
      </c>
      <c r="R1388" s="26">
        <f ca="1">IF(AND('Dosage journalier ML1'!$B$6='suivi tunnel'!A1388,'Dosage journalier ML1'!$B$7='suivi tunnel'!B1388),'Dosage journalier ML1'!$B$55,0)</f>
        <v>0</v>
      </c>
      <c r="S1388" s="26">
        <f ca="1">IF(AND('Dosage journalier ML1'!$B$6='suivi tunnel'!A1388,'Dosage journalier ML1'!$B$7='suivi tunnel'!B1388),'Dosage journalier ML1'!$B$54,0)</f>
        <v>0</v>
      </c>
      <c r="T1388" s="26">
        <f ca="1">IF(AND('Dosage journalier ML1'!$B$6='suivi tunnel'!A1388,'Dosage journalier ML1'!$B$7='suivi tunnel'!B1388),'Dosage journalier ML1'!$B$75,0)</f>
        <v>0</v>
      </c>
      <c r="U1388" s="121">
        <f t="shared" ca="1" si="154"/>
        <v>0</v>
      </c>
      <c r="V1388" s="38">
        <f ca="1">IF(AND('Dosage journalier ML1'!$B$6='suivi tunnel'!A1388,'Dosage journalier ML1'!$B$7='suivi tunnel'!B1388),'Dosage journalier ML1'!$B$56,0)</f>
        <v>0</v>
      </c>
      <c r="W1388" s="126">
        <f t="shared" ca="1" si="152"/>
        <v>0</v>
      </c>
      <c r="X1388" s="150">
        <f ca="1">IF(AND('Dosage journalier ML1'!$B$6='suivi tunnel'!A1388,'Dosage journalier ML1'!$B$7='suivi tunnel'!B1388),'Dosage journalier ML1'!$C$87,0)</f>
        <v>0</v>
      </c>
      <c r="Y1388" s="40">
        <f ca="1">IF(AND('Dosage journalier ML1'!$B$6='suivi tunnel'!A1388,'Dosage journalier ML1'!$B$7='suivi tunnel'!B1388),'Dosage journalier ML1'!$C$93,0)</f>
        <v>0</v>
      </c>
      <c r="Z1388" s="40">
        <f ca="1">IF(AND('Dosage journalier ML1'!$B$6='suivi tunnel'!A1388,'Dosage journalier ML1'!$B$7='suivi tunnel'!B1388),'Dosage journalier ML1'!$C$100,0)</f>
        <v>0</v>
      </c>
      <c r="AA1388" s="40">
        <f ca="1">IF(AND('Dosage journalier ML1'!$B$6='suivi tunnel'!A1388,'Dosage journalier ML1'!$B$7='suivi tunnel'!B1388),'Dosage journalier ML1'!$C$109,0)</f>
        <v>0</v>
      </c>
      <c r="AB1388" s="41">
        <f ca="1">IF(AND('Dosage journalier ML1'!$B$6='suivi tunnel'!A1388,'Dosage journalier ML1'!$B$7='suivi tunnel'!B1388),'Dosage journalier ML1'!$C$114,0)</f>
        <v>0</v>
      </c>
      <c r="AC1388" s="48">
        <f ca="1">IF(AND('Dosage journalier ML1'!$B$6='suivi tunnel'!A1388,'Dosage journalier ML1'!$B$7='suivi tunnel'!B1388),'Dosage journalier ML1'!$B$120,0)</f>
        <v>0</v>
      </c>
      <c r="AD1388" s="49">
        <f ca="1">IF(AND('Dosage journalier ML1'!$B$6='suivi tunnel'!A1388,'Dosage journalier ML1'!$B$7='suivi tunnel'!B1388),'Dosage journalier ML1'!$B$121,0)</f>
        <v>0</v>
      </c>
      <c r="AE1388" s="49">
        <f ca="1">IF(AND('Dosage journalier ML1'!$B$6='suivi tunnel'!A1388,'Dosage journalier ML1'!$B$7='suivi tunnel'!B1388),'Dosage journalier ML1'!$B$122,0)</f>
        <v>0</v>
      </c>
      <c r="AF1388" s="49">
        <f ca="1">IF(AND('Dosage journalier ML1'!$B$6='suivi tunnel'!A1388,'Dosage journalier ML1'!$B$7='suivi tunnel'!B1388),'Dosage journalier ML1'!$B$139,0)</f>
        <v>0</v>
      </c>
      <c r="AG1388" s="49">
        <f t="shared" ca="1" si="151"/>
        <v>0</v>
      </c>
      <c r="AH1388" s="108">
        <f ca="1">IF(AND('Dosage journalier ML1'!$B$6='suivi tunnel'!A1388,'Dosage journalier ML1'!$B$7='suivi tunnel'!B1388),'Dosage journalier ML1'!$B$153,0)</f>
        <v>0</v>
      </c>
      <c r="AJ1388" s="80">
        <f ca="1">IF(AND('Dosage journalier ML1'!$B$6='suivi tunnel'!A1388,'Dosage journalier ML1'!$B$7='suivi tunnel'!B1388),'Dosage journalier ML1'!$B$156,0)</f>
        <v>0</v>
      </c>
      <c r="AK1388" s="56">
        <f ca="1">IF(AND('Dosage journalier ML1'!$B$6='suivi tunnel'!A1388,'Dosage journalier ML1'!$B$7='suivi tunnel'!B1388),'Dosage journalier ML1'!$B$162,0)</f>
        <v>0</v>
      </c>
      <c r="AL1388" s="111">
        <f ca="1">IF(AND('Dosage journalier ML1'!$B$6='suivi tunnel'!A1388,'Dosage journalier ML1'!$B$7='suivi tunnel'!B1388),'Dosage journalier ML1'!$B$126,0)</f>
        <v>0</v>
      </c>
      <c r="AM1388" s="111">
        <f ca="1">IF(AND('Dosage journalier ML1'!$B$6='suivi tunnel'!A1388,'Dosage journalier ML1'!$B$7='suivi tunnel'!B1388),'Dosage journalier ML1'!$B$127,0)</f>
        <v>0</v>
      </c>
      <c r="AN1388" s="60">
        <f t="shared" ca="1" si="153"/>
        <v>0</v>
      </c>
      <c r="AO1388" s="61">
        <f ca="1">IF(AND('Dosage journalier ML1'!$B$6='suivi tunnel'!A1388,'Dosage journalier ML1'!$B$7='suivi tunnel'!B1388),'Dosage journalier ML1'!$B$134,0)</f>
        <v>0</v>
      </c>
    </row>
    <row r="1389" spans="1:41" x14ac:dyDescent="0.25">
      <c r="A1389" s="154"/>
      <c r="C1389" s="23">
        <f ca="1">IF(AND('Dosage journalier ML1'!$B$6='suivi tunnel'!A1389,'Dosage journalier ML1'!$B$7='suivi tunnel'!B1389),'Dosage journalier ML1'!$B$27,0)</f>
        <v>0</v>
      </c>
      <c r="D1389" s="11">
        <f ca="1">IF(AND('Dosage journalier ML1'!$B$6='suivi tunnel'!A1389,'Dosage journalier ML1'!$B$7='suivi tunnel'!B1389),'Dosage journalier ML1'!$B$29,0)</f>
        <v>0</v>
      </c>
      <c r="F1389" s="11">
        <f t="shared" ca="1" si="157"/>
        <v>0</v>
      </c>
      <c r="G1389" s="11">
        <f ca="1">IF(AND('Dosage journalier ML1'!$B$6='suivi tunnel'!A1389,'Dosage journalier ML1'!$B$7='suivi tunnel'!B1389),'Dosage journalier ML1'!$B$23,0)</f>
        <v>0</v>
      </c>
      <c r="H1389" s="11">
        <f ca="1">IF(AND('Dosage journalier ML1'!$B$6='suivi tunnel'!A1389,'Dosage journalier ML1'!$B$7='suivi tunnel'!B1389),'Dosage journalier ML1'!$B$22,0)</f>
        <v>0</v>
      </c>
      <c r="I1389" s="11">
        <f ca="1">IF(AND('Dosage journalier ML1'!$B$6='suivi tunnel'!A1389,'Dosage journalier ML1'!$B$7='suivi tunnel'!B1389),'Dosage journalier ML1'!$B$38,0)</f>
        <v>0</v>
      </c>
      <c r="J1389" s="11">
        <f ca="1">IF(AND('Dosage journalier ML1'!$B$6='suivi tunnel'!A1389,'Dosage journalier ML1'!$B$7='suivi tunnel'!B1389),'Dosage journalier ML1'!$B$39,0)</f>
        <v>0</v>
      </c>
      <c r="L1389" s="24">
        <f ca="1">IF(AND('Dosage journalier ML1'!$B$6='suivi tunnel'!A1389,'Dosage journalier ML1'!$B$7='suivi tunnel'!B1389),'Dosage journalier ML1'!$B$24,0)</f>
        <v>0</v>
      </c>
      <c r="M1389" s="6">
        <f ca="1">IF(AND('Dosage journalier ML1'!$B$6='suivi tunnel'!A1389,'Dosage journalier ML1'!$B$7='suivi tunnel'!B1389),'Dosage journalier ML1'!$B$46,0)</f>
        <v>0</v>
      </c>
      <c r="N1389" s="104">
        <f ca="1">IF(AND('Dosage journalier ML1'!$B$6='suivi tunnel'!A1389,'Dosage journalier ML1'!$B$7='suivi tunnel'!B1389),'Dosage journalier ML1'!$B$59,0)</f>
        <v>0</v>
      </c>
      <c r="O1389" s="114">
        <f ca="1">IF(AND('Dosage journalier ML1'!$B$6='suivi tunnel'!A1389,'Dosage journalier ML1'!$B$7='suivi tunnel'!B1389),'Dosage journalier ML1'!$B$69,0)</f>
        <v>0</v>
      </c>
      <c r="P1389" s="25">
        <f t="shared" ca="1" si="155"/>
        <v>0</v>
      </c>
      <c r="Q1389" s="25">
        <f t="shared" ca="1" si="156"/>
        <v>0</v>
      </c>
      <c r="R1389" s="26">
        <f ca="1">IF(AND('Dosage journalier ML1'!$B$6='suivi tunnel'!A1389,'Dosage journalier ML1'!$B$7='suivi tunnel'!B1389),'Dosage journalier ML1'!$B$55,0)</f>
        <v>0</v>
      </c>
      <c r="S1389" s="26">
        <f ca="1">IF(AND('Dosage journalier ML1'!$B$6='suivi tunnel'!A1389,'Dosage journalier ML1'!$B$7='suivi tunnel'!B1389),'Dosage journalier ML1'!$B$54,0)</f>
        <v>0</v>
      </c>
      <c r="T1389" s="26">
        <f ca="1">IF(AND('Dosage journalier ML1'!$B$6='suivi tunnel'!A1389,'Dosage journalier ML1'!$B$7='suivi tunnel'!B1389),'Dosage journalier ML1'!$B$75,0)</f>
        <v>0</v>
      </c>
      <c r="U1389" s="121">
        <f t="shared" ca="1" si="154"/>
        <v>0</v>
      </c>
      <c r="V1389" s="38">
        <f ca="1">IF(AND('Dosage journalier ML1'!$B$6='suivi tunnel'!A1389,'Dosage journalier ML1'!$B$7='suivi tunnel'!B1389),'Dosage journalier ML1'!$B$56,0)</f>
        <v>0</v>
      </c>
      <c r="W1389" s="126">
        <f t="shared" ca="1" si="152"/>
        <v>0</v>
      </c>
      <c r="X1389" s="150">
        <f ca="1">IF(AND('Dosage journalier ML1'!$B$6='suivi tunnel'!A1389,'Dosage journalier ML1'!$B$7='suivi tunnel'!B1389),'Dosage journalier ML1'!$C$87,0)</f>
        <v>0</v>
      </c>
      <c r="Y1389" s="40">
        <f ca="1">IF(AND('Dosage journalier ML1'!$B$6='suivi tunnel'!A1389,'Dosage journalier ML1'!$B$7='suivi tunnel'!B1389),'Dosage journalier ML1'!$C$93,0)</f>
        <v>0</v>
      </c>
      <c r="Z1389" s="40">
        <f ca="1">IF(AND('Dosage journalier ML1'!$B$6='suivi tunnel'!A1389,'Dosage journalier ML1'!$B$7='suivi tunnel'!B1389),'Dosage journalier ML1'!$C$100,0)</f>
        <v>0</v>
      </c>
      <c r="AA1389" s="40">
        <f ca="1">IF(AND('Dosage journalier ML1'!$B$6='suivi tunnel'!A1389,'Dosage journalier ML1'!$B$7='suivi tunnel'!B1389),'Dosage journalier ML1'!$C$109,0)</f>
        <v>0</v>
      </c>
      <c r="AB1389" s="41">
        <f ca="1">IF(AND('Dosage journalier ML1'!$B$6='suivi tunnel'!A1389,'Dosage journalier ML1'!$B$7='suivi tunnel'!B1389),'Dosage journalier ML1'!$C$114,0)</f>
        <v>0</v>
      </c>
      <c r="AC1389" s="48">
        <f ca="1">IF(AND('Dosage journalier ML1'!$B$6='suivi tunnel'!A1389,'Dosage journalier ML1'!$B$7='suivi tunnel'!B1389),'Dosage journalier ML1'!$B$120,0)</f>
        <v>0</v>
      </c>
      <c r="AD1389" s="49">
        <f ca="1">IF(AND('Dosage journalier ML1'!$B$6='suivi tunnel'!A1389,'Dosage journalier ML1'!$B$7='suivi tunnel'!B1389),'Dosage journalier ML1'!$B$121,0)</f>
        <v>0</v>
      </c>
      <c r="AE1389" s="49">
        <f ca="1">IF(AND('Dosage journalier ML1'!$B$6='suivi tunnel'!A1389,'Dosage journalier ML1'!$B$7='suivi tunnel'!B1389),'Dosage journalier ML1'!$B$122,0)</f>
        <v>0</v>
      </c>
      <c r="AF1389" s="49">
        <f ca="1">IF(AND('Dosage journalier ML1'!$B$6='suivi tunnel'!A1389,'Dosage journalier ML1'!$B$7='suivi tunnel'!B1389),'Dosage journalier ML1'!$B$139,0)</f>
        <v>0</v>
      </c>
      <c r="AG1389" s="49">
        <f t="shared" ca="1" si="151"/>
        <v>0</v>
      </c>
      <c r="AH1389" s="108">
        <f ca="1">IF(AND('Dosage journalier ML1'!$B$6='suivi tunnel'!A1389,'Dosage journalier ML1'!$B$7='suivi tunnel'!B1389),'Dosage journalier ML1'!$B$153,0)</f>
        <v>0</v>
      </c>
      <c r="AJ1389" s="80">
        <f ca="1">IF(AND('Dosage journalier ML1'!$B$6='suivi tunnel'!A1389,'Dosage journalier ML1'!$B$7='suivi tunnel'!B1389),'Dosage journalier ML1'!$B$156,0)</f>
        <v>0</v>
      </c>
      <c r="AK1389" s="56">
        <f ca="1">IF(AND('Dosage journalier ML1'!$B$6='suivi tunnel'!A1389,'Dosage journalier ML1'!$B$7='suivi tunnel'!B1389),'Dosage journalier ML1'!$B$162,0)</f>
        <v>0</v>
      </c>
      <c r="AL1389" s="111">
        <f ca="1">IF(AND('Dosage journalier ML1'!$B$6='suivi tunnel'!A1389,'Dosage journalier ML1'!$B$7='suivi tunnel'!B1389),'Dosage journalier ML1'!$B$126,0)</f>
        <v>0</v>
      </c>
      <c r="AM1389" s="111">
        <f ca="1">IF(AND('Dosage journalier ML1'!$B$6='suivi tunnel'!A1389,'Dosage journalier ML1'!$B$7='suivi tunnel'!B1389),'Dosage journalier ML1'!$B$127,0)</f>
        <v>0</v>
      </c>
      <c r="AN1389" s="60">
        <f t="shared" ca="1" si="153"/>
        <v>0</v>
      </c>
      <c r="AO1389" s="61">
        <f ca="1">IF(AND('Dosage journalier ML1'!$B$6='suivi tunnel'!A1389,'Dosage journalier ML1'!$B$7='suivi tunnel'!B1389),'Dosage journalier ML1'!$B$134,0)</f>
        <v>0</v>
      </c>
    </row>
    <row r="1390" spans="1:41" x14ac:dyDescent="0.25">
      <c r="A1390" s="154"/>
      <c r="C1390" s="23">
        <f ca="1">IF(AND('Dosage journalier ML1'!$B$6='suivi tunnel'!A1390,'Dosage journalier ML1'!$B$7='suivi tunnel'!B1390),'Dosage journalier ML1'!$B$27,0)</f>
        <v>0</v>
      </c>
      <c r="D1390" s="11">
        <f ca="1">IF(AND('Dosage journalier ML1'!$B$6='suivi tunnel'!A1390,'Dosage journalier ML1'!$B$7='suivi tunnel'!B1390),'Dosage journalier ML1'!$B$29,0)</f>
        <v>0</v>
      </c>
      <c r="F1390" s="11">
        <f t="shared" ca="1" si="157"/>
        <v>0</v>
      </c>
      <c r="G1390" s="11">
        <f ca="1">IF(AND('Dosage journalier ML1'!$B$6='suivi tunnel'!A1390,'Dosage journalier ML1'!$B$7='suivi tunnel'!B1390),'Dosage journalier ML1'!$B$23,0)</f>
        <v>0</v>
      </c>
      <c r="H1390" s="11">
        <f ca="1">IF(AND('Dosage journalier ML1'!$B$6='suivi tunnel'!A1390,'Dosage journalier ML1'!$B$7='suivi tunnel'!B1390),'Dosage journalier ML1'!$B$22,0)</f>
        <v>0</v>
      </c>
      <c r="I1390" s="11">
        <f ca="1">IF(AND('Dosage journalier ML1'!$B$6='suivi tunnel'!A1390,'Dosage journalier ML1'!$B$7='suivi tunnel'!B1390),'Dosage journalier ML1'!$B$38,0)</f>
        <v>0</v>
      </c>
      <c r="J1390" s="11">
        <f ca="1">IF(AND('Dosage journalier ML1'!$B$6='suivi tunnel'!A1390,'Dosage journalier ML1'!$B$7='suivi tunnel'!B1390),'Dosage journalier ML1'!$B$39,0)</f>
        <v>0</v>
      </c>
      <c r="L1390" s="24">
        <f ca="1">IF(AND('Dosage journalier ML1'!$B$6='suivi tunnel'!A1390,'Dosage journalier ML1'!$B$7='suivi tunnel'!B1390),'Dosage journalier ML1'!$B$24,0)</f>
        <v>0</v>
      </c>
      <c r="M1390" s="6">
        <f ca="1">IF(AND('Dosage journalier ML1'!$B$6='suivi tunnel'!A1390,'Dosage journalier ML1'!$B$7='suivi tunnel'!B1390),'Dosage journalier ML1'!$B$46,0)</f>
        <v>0</v>
      </c>
      <c r="N1390" s="104">
        <f ca="1">IF(AND('Dosage journalier ML1'!$B$6='suivi tunnel'!A1390,'Dosage journalier ML1'!$B$7='suivi tunnel'!B1390),'Dosage journalier ML1'!$B$59,0)</f>
        <v>0</v>
      </c>
      <c r="O1390" s="114">
        <f ca="1">IF(AND('Dosage journalier ML1'!$B$6='suivi tunnel'!A1390,'Dosage journalier ML1'!$B$7='suivi tunnel'!B1390),'Dosage journalier ML1'!$B$69,0)</f>
        <v>0</v>
      </c>
      <c r="P1390" s="25">
        <f t="shared" ca="1" si="155"/>
        <v>0</v>
      </c>
      <c r="Q1390" s="25">
        <f t="shared" ca="1" si="156"/>
        <v>0</v>
      </c>
      <c r="R1390" s="26">
        <f ca="1">IF(AND('Dosage journalier ML1'!$B$6='suivi tunnel'!A1390,'Dosage journalier ML1'!$B$7='suivi tunnel'!B1390),'Dosage journalier ML1'!$B$55,0)</f>
        <v>0</v>
      </c>
      <c r="S1390" s="26">
        <f ca="1">IF(AND('Dosage journalier ML1'!$B$6='suivi tunnel'!A1390,'Dosage journalier ML1'!$B$7='suivi tunnel'!B1390),'Dosage journalier ML1'!$B$54,0)</f>
        <v>0</v>
      </c>
      <c r="T1390" s="26">
        <f ca="1">IF(AND('Dosage journalier ML1'!$B$6='suivi tunnel'!A1390,'Dosage journalier ML1'!$B$7='suivi tunnel'!B1390),'Dosage journalier ML1'!$B$75,0)</f>
        <v>0</v>
      </c>
      <c r="U1390" s="121">
        <f t="shared" ca="1" si="154"/>
        <v>0</v>
      </c>
      <c r="V1390" s="38">
        <f ca="1">IF(AND('Dosage journalier ML1'!$B$6='suivi tunnel'!A1390,'Dosage journalier ML1'!$B$7='suivi tunnel'!B1390),'Dosage journalier ML1'!$B$56,0)</f>
        <v>0</v>
      </c>
      <c r="W1390" s="126">
        <f t="shared" ca="1" si="152"/>
        <v>0</v>
      </c>
      <c r="X1390" s="150">
        <f ca="1">IF(AND('Dosage journalier ML1'!$B$6='suivi tunnel'!A1390,'Dosage journalier ML1'!$B$7='suivi tunnel'!B1390),'Dosage journalier ML1'!$C$87,0)</f>
        <v>0</v>
      </c>
      <c r="Y1390" s="40">
        <f ca="1">IF(AND('Dosage journalier ML1'!$B$6='suivi tunnel'!A1390,'Dosage journalier ML1'!$B$7='suivi tunnel'!B1390),'Dosage journalier ML1'!$C$93,0)</f>
        <v>0</v>
      </c>
      <c r="Z1390" s="40">
        <f ca="1">IF(AND('Dosage journalier ML1'!$B$6='suivi tunnel'!A1390,'Dosage journalier ML1'!$B$7='suivi tunnel'!B1390),'Dosage journalier ML1'!$C$100,0)</f>
        <v>0</v>
      </c>
      <c r="AA1390" s="40">
        <f ca="1">IF(AND('Dosage journalier ML1'!$B$6='suivi tunnel'!A1390,'Dosage journalier ML1'!$B$7='suivi tunnel'!B1390),'Dosage journalier ML1'!$C$109,0)</f>
        <v>0</v>
      </c>
      <c r="AB1390" s="41">
        <f ca="1">IF(AND('Dosage journalier ML1'!$B$6='suivi tunnel'!A1390,'Dosage journalier ML1'!$B$7='suivi tunnel'!B1390),'Dosage journalier ML1'!$C$114,0)</f>
        <v>0</v>
      </c>
      <c r="AC1390" s="48">
        <f ca="1">IF(AND('Dosage journalier ML1'!$B$6='suivi tunnel'!A1390,'Dosage journalier ML1'!$B$7='suivi tunnel'!B1390),'Dosage journalier ML1'!$B$120,0)</f>
        <v>0</v>
      </c>
      <c r="AD1390" s="49">
        <f ca="1">IF(AND('Dosage journalier ML1'!$B$6='suivi tunnel'!A1390,'Dosage journalier ML1'!$B$7='suivi tunnel'!B1390),'Dosage journalier ML1'!$B$121,0)</f>
        <v>0</v>
      </c>
      <c r="AE1390" s="49">
        <f ca="1">IF(AND('Dosage journalier ML1'!$B$6='suivi tunnel'!A1390,'Dosage journalier ML1'!$B$7='suivi tunnel'!B1390),'Dosage journalier ML1'!$B$122,0)</f>
        <v>0</v>
      </c>
      <c r="AF1390" s="49">
        <f ca="1">IF(AND('Dosage journalier ML1'!$B$6='suivi tunnel'!A1390,'Dosage journalier ML1'!$B$7='suivi tunnel'!B1390),'Dosage journalier ML1'!$B$139,0)</f>
        <v>0</v>
      </c>
      <c r="AG1390" s="49">
        <f t="shared" ca="1" si="151"/>
        <v>0</v>
      </c>
      <c r="AH1390" s="108">
        <f ca="1">IF(AND('Dosage journalier ML1'!$B$6='suivi tunnel'!A1390,'Dosage journalier ML1'!$B$7='suivi tunnel'!B1390),'Dosage journalier ML1'!$B$153,0)</f>
        <v>0</v>
      </c>
      <c r="AJ1390" s="80">
        <f ca="1">IF(AND('Dosage journalier ML1'!$B$6='suivi tunnel'!A1390,'Dosage journalier ML1'!$B$7='suivi tunnel'!B1390),'Dosage journalier ML1'!$B$156,0)</f>
        <v>0</v>
      </c>
      <c r="AK1390" s="56">
        <f ca="1">IF(AND('Dosage journalier ML1'!$B$6='suivi tunnel'!A1390,'Dosage journalier ML1'!$B$7='suivi tunnel'!B1390),'Dosage journalier ML1'!$B$162,0)</f>
        <v>0</v>
      </c>
      <c r="AL1390" s="111">
        <f ca="1">IF(AND('Dosage journalier ML1'!$B$6='suivi tunnel'!A1390,'Dosage journalier ML1'!$B$7='suivi tunnel'!B1390),'Dosage journalier ML1'!$B$126,0)</f>
        <v>0</v>
      </c>
      <c r="AM1390" s="111">
        <f ca="1">IF(AND('Dosage journalier ML1'!$B$6='suivi tunnel'!A1390,'Dosage journalier ML1'!$B$7='suivi tunnel'!B1390),'Dosage journalier ML1'!$B$127,0)</f>
        <v>0</v>
      </c>
      <c r="AN1390" s="60">
        <f t="shared" ca="1" si="153"/>
        <v>0</v>
      </c>
      <c r="AO1390" s="61">
        <f ca="1">IF(AND('Dosage journalier ML1'!$B$6='suivi tunnel'!A1390,'Dosage journalier ML1'!$B$7='suivi tunnel'!B1390),'Dosage journalier ML1'!$B$134,0)</f>
        <v>0</v>
      </c>
    </row>
    <row r="1391" spans="1:41" x14ac:dyDescent="0.25">
      <c r="A1391" s="154"/>
      <c r="C1391" s="23">
        <f ca="1">IF(AND('Dosage journalier ML1'!$B$6='suivi tunnel'!A1391,'Dosage journalier ML1'!$B$7='suivi tunnel'!B1391),'Dosage journalier ML1'!$B$27,0)</f>
        <v>0</v>
      </c>
      <c r="D1391" s="11">
        <f ca="1">IF(AND('Dosage journalier ML1'!$B$6='suivi tunnel'!A1391,'Dosage journalier ML1'!$B$7='suivi tunnel'!B1391),'Dosage journalier ML1'!$B$29,0)</f>
        <v>0</v>
      </c>
      <c r="F1391" s="11">
        <f t="shared" ca="1" si="157"/>
        <v>0</v>
      </c>
      <c r="G1391" s="11">
        <f ca="1">IF(AND('Dosage journalier ML1'!$B$6='suivi tunnel'!A1391,'Dosage journalier ML1'!$B$7='suivi tunnel'!B1391),'Dosage journalier ML1'!$B$23,0)</f>
        <v>0</v>
      </c>
      <c r="H1391" s="11">
        <f ca="1">IF(AND('Dosage journalier ML1'!$B$6='suivi tunnel'!A1391,'Dosage journalier ML1'!$B$7='suivi tunnel'!B1391),'Dosage journalier ML1'!$B$22,0)</f>
        <v>0</v>
      </c>
      <c r="I1391" s="11">
        <f ca="1">IF(AND('Dosage journalier ML1'!$B$6='suivi tunnel'!A1391,'Dosage journalier ML1'!$B$7='suivi tunnel'!B1391),'Dosage journalier ML1'!$B$38,0)</f>
        <v>0</v>
      </c>
      <c r="J1391" s="11">
        <f ca="1">IF(AND('Dosage journalier ML1'!$B$6='suivi tunnel'!A1391,'Dosage journalier ML1'!$B$7='suivi tunnel'!B1391),'Dosage journalier ML1'!$B$39,0)</f>
        <v>0</v>
      </c>
      <c r="L1391" s="24">
        <f ca="1">IF(AND('Dosage journalier ML1'!$B$6='suivi tunnel'!A1391,'Dosage journalier ML1'!$B$7='suivi tunnel'!B1391),'Dosage journalier ML1'!$B$24,0)</f>
        <v>0</v>
      </c>
      <c r="M1391" s="6">
        <f ca="1">IF(AND('Dosage journalier ML1'!$B$6='suivi tunnel'!A1391,'Dosage journalier ML1'!$B$7='suivi tunnel'!B1391),'Dosage journalier ML1'!$B$46,0)</f>
        <v>0</v>
      </c>
      <c r="N1391" s="104">
        <f ca="1">IF(AND('Dosage journalier ML1'!$B$6='suivi tunnel'!A1391,'Dosage journalier ML1'!$B$7='suivi tunnel'!B1391),'Dosage journalier ML1'!$B$59,0)</f>
        <v>0</v>
      </c>
      <c r="O1391" s="114">
        <f ca="1">IF(AND('Dosage journalier ML1'!$B$6='suivi tunnel'!A1391,'Dosage journalier ML1'!$B$7='suivi tunnel'!B1391),'Dosage journalier ML1'!$B$69,0)</f>
        <v>0</v>
      </c>
      <c r="P1391" s="25">
        <f t="shared" ca="1" si="155"/>
        <v>0</v>
      </c>
      <c r="Q1391" s="25">
        <f t="shared" ca="1" si="156"/>
        <v>0</v>
      </c>
      <c r="R1391" s="26">
        <f ca="1">IF(AND('Dosage journalier ML1'!$B$6='suivi tunnel'!A1391,'Dosage journalier ML1'!$B$7='suivi tunnel'!B1391),'Dosage journalier ML1'!$B$55,0)</f>
        <v>0</v>
      </c>
      <c r="S1391" s="26">
        <f ca="1">IF(AND('Dosage journalier ML1'!$B$6='suivi tunnel'!A1391,'Dosage journalier ML1'!$B$7='suivi tunnel'!B1391),'Dosage journalier ML1'!$B$54,0)</f>
        <v>0</v>
      </c>
      <c r="T1391" s="26">
        <f ca="1">IF(AND('Dosage journalier ML1'!$B$6='suivi tunnel'!A1391,'Dosage journalier ML1'!$B$7='suivi tunnel'!B1391),'Dosage journalier ML1'!$B$75,0)</f>
        <v>0</v>
      </c>
      <c r="U1391" s="121">
        <f t="shared" ca="1" si="154"/>
        <v>0</v>
      </c>
      <c r="V1391" s="38">
        <f ca="1">IF(AND('Dosage journalier ML1'!$B$6='suivi tunnel'!A1391,'Dosage journalier ML1'!$B$7='suivi tunnel'!B1391),'Dosage journalier ML1'!$B$56,0)</f>
        <v>0</v>
      </c>
      <c r="W1391" s="126">
        <f t="shared" ca="1" si="152"/>
        <v>0</v>
      </c>
      <c r="X1391" s="150">
        <f ca="1">IF(AND('Dosage journalier ML1'!$B$6='suivi tunnel'!A1391,'Dosage journalier ML1'!$B$7='suivi tunnel'!B1391),'Dosage journalier ML1'!$C$87,0)</f>
        <v>0</v>
      </c>
      <c r="Y1391" s="40">
        <f ca="1">IF(AND('Dosage journalier ML1'!$B$6='suivi tunnel'!A1391,'Dosage journalier ML1'!$B$7='suivi tunnel'!B1391),'Dosage journalier ML1'!$C$93,0)</f>
        <v>0</v>
      </c>
      <c r="Z1391" s="40">
        <f ca="1">IF(AND('Dosage journalier ML1'!$B$6='suivi tunnel'!A1391,'Dosage journalier ML1'!$B$7='suivi tunnel'!B1391),'Dosage journalier ML1'!$C$100,0)</f>
        <v>0</v>
      </c>
      <c r="AA1391" s="40">
        <f ca="1">IF(AND('Dosage journalier ML1'!$B$6='suivi tunnel'!A1391,'Dosage journalier ML1'!$B$7='suivi tunnel'!B1391),'Dosage journalier ML1'!$C$109,0)</f>
        <v>0</v>
      </c>
      <c r="AB1391" s="41">
        <f ca="1">IF(AND('Dosage journalier ML1'!$B$6='suivi tunnel'!A1391,'Dosage journalier ML1'!$B$7='suivi tunnel'!B1391),'Dosage journalier ML1'!$C$114,0)</f>
        <v>0</v>
      </c>
      <c r="AC1391" s="48">
        <f ca="1">IF(AND('Dosage journalier ML1'!$B$6='suivi tunnel'!A1391,'Dosage journalier ML1'!$B$7='suivi tunnel'!B1391),'Dosage journalier ML1'!$B$120,0)</f>
        <v>0</v>
      </c>
      <c r="AD1391" s="49">
        <f ca="1">IF(AND('Dosage journalier ML1'!$B$6='suivi tunnel'!A1391,'Dosage journalier ML1'!$B$7='suivi tunnel'!B1391),'Dosage journalier ML1'!$B$121,0)</f>
        <v>0</v>
      </c>
      <c r="AE1391" s="49">
        <f ca="1">IF(AND('Dosage journalier ML1'!$B$6='suivi tunnel'!A1391,'Dosage journalier ML1'!$B$7='suivi tunnel'!B1391),'Dosage journalier ML1'!$B$122,0)</f>
        <v>0</v>
      </c>
      <c r="AF1391" s="49">
        <f ca="1">IF(AND('Dosage journalier ML1'!$B$6='suivi tunnel'!A1391,'Dosage journalier ML1'!$B$7='suivi tunnel'!B1391),'Dosage journalier ML1'!$B$139,0)</f>
        <v>0</v>
      </c>
      <c r="AG1391" s="49">
        <f t="shared" ca="1" si="151"/>
        <v>0</v>
      </c>
      <c r="AH1391" s="108">
        <f ca="1">IF(AND('Dosage journalier ML1'!$B$6='suivi tunnel'!A1391,'Dosage journalier ML1'!$B$7='suivi tunnel'!B1391),'Dosage journalier ML1'!$B$153,0)</f>
        <v>0</v>
      </c>
      <c r="AJ1391" s="80">
        <f ca="1">IF(AND('Dosage journalier ML1'!$B$6='suivi tunnel'!A1391,'Dosage journalier ML1'!$B$7='suivi tunnel'!B1391),'Dosage journalier ML1'!$B$156,0)</f>
        <v>0</v>
      </c>
      <c r="AK1391" s="56">
        <f ca="1">IF(AND('Dosage journalier ML1'!$B$6='suivi tunnel'!A1391,'Dosage journalier ML1'!$B$7='suivi tunnel'!B1391),'Dosage journalier ML1'!$B$162,0)</f>
        <v>0</v>
      </c>
      <c r="AL1391" s="111">
        <f ca="1">IF(AND('Dosage journalier ML1'!$B$6='suivi tunnel'!A1391,'Dosage journalier ML1'!$B$7='suivi tunnel'!B1391),'Dosage journalier ML1'!$B$126,0)</f>
        <v>0</v>
      </c>
      <c r="AM1391" s="111">
        <f ca="1">IF(AND('Dosage journalier ML1'!$B$6='suivi tunnel'!A1391,'Dosage journalier ML1'!$B$7='suivi tunnel'!B1391),'Dosage journalier ML1'!$B$127,0)</f>
        <v>0</v>
      </c>
      <c r="AN1391" s="60">
        <f t="shared" ca="1" si="153"/>
        <v>0</v>
      </c>
      <c r="AO1391" s="61">
        <f ca="1">IF(AND('Dosage journalier ML1'!$B$6='suivi tunnel'!A1391,'Dosage journalier ML1'!$B$7='suivi tunnel'!B1391),'Dosage journalier ML1'!$B$134,0)</f>
        <v>0</v>
      </c>
    </row>
    <row r="1392" spans="1:41" x14ac:dyDescent="0.25">
      <c r="A1392" s="154"/>
      <c r="C1392" s="23">
        <f ca="1">IF(AND('Dosage journalier ML1'!$B$6='suivi tunnel'!A1392,'Dosage journalier ML1'!$B$7='suivi tunnel'!B1392),'Dosage journalier ML1'!$B$27,0)</f>
        <v>0</v>
      </c>
      <c r="D1392" s="11">
        <f ca="1">IF(AND('Dosage journalier ML1'!$B$6='suivi tunnel'!A1392,'Dosage journalier ML1'!$B$7='suivi tunnel'!B1392),'Dosage journalier ML1'!$B$29,0)</f>
        <v>0</v>
      </c>
      <c r="F1392" s="11">
        <f t="shared" ca="1" si="157"/>
        <v>0</v>
      </c>
      <c r="G1392" s="11">
        <f ca="1">IF(AND('Dosage journalier ML1'!$B$6='suivi tunnel'!A1392,'Dosage journalier ML1'!$B$7='suivi tunnel'!B1392),'Dosage journalier ML1'!$B$23,0)</f>
        <v>0</v>
      </c>
      <c r="H1392" s="11">
        <f ca="1">IF(AND('Dosage journalier ML1'!$B$6='suivi tunnel'!A1392,'Dosage journalier ML1'!$B$7='suivi tunnel'!B1392),'Dosage journalier ML1'!$B$22,0)</f>
        <v>0</v>
      </c>
      <c r="I1392" s="11">
        <f ca="1">IF(AND('Dosage journalier ML1'!$B$6='suivi tunnel'!A1392,'Dosage journalier ML1'!$B$7='suivi tunnel'!B1392),'Dosage journalier ML1'!$B$38,0)</f>
        <v>0</v>
      </c>
      <c r="J1392" s="11">
        <f ca="1">IF(AND('Dosage journalier ML1'!$B$6='suivi tunnel'!A1392,'Dosage journalier ML1'!$B$7='suivi tunnel'!B1392),'Dosage journalier ML1'!$B$39,0)</f>
        <v>0</v>
      </c>
      <c r="L1392" s="24">
        <f ca="1">IF(AND('Dosage journalier ML1'!$B$6='suivi tunnel'!A1392,'Dosage journalier ML1'!$B$7='suivi tunnel'!B1392),'Dosage journalier ML1'!$B$24,0)</f>
        <v>0</v>
      </c>
      <c r="M1392" s="6">
        <f ca="1">IF(AND('Dosage journalier ML1'!$B$6='suivi tunnel'!A1392,'Dosage journalier ML1'!$B$7='suivi tunnel'!B1392),'Dosage journalier ML1'!$B$46,0)</f>
        <v>0</v>
      </c>
      <c r="N1392" s="104">
        <f ca="1">IF(AND('Dosage journalier ML1'!$B$6='suivi tunnel'!A1392,'Dosage journalier ML1'!$B$7='suivi tunnel'!B1392),'Dosage journalier ML1'!$B$59,0)</f>
        <v>0</v>
      </c>
      <c r="O1392" s="114">
        <f ca="1">IF(AND('Dosage journalier ML1'!$B$6='suivi tunnel'!A1392,'Dosage journalier ML1'!$B$7='suivi tunnel'!B1392),'Dosage journalier ML1'!$B$69,0)</f>
        <v>0</v>
      </c>
      <c r="P1392" s="25">
        <f t="shared" ca="1" si="155"/>
        <v>0</v>
      </c>
      <c r="Q1392" s="25">
        <f t="shared" ca="1" si="156"/>
        <v>0</v>
      </c>
      <c r="R1392" s="26">
        <f ca="1">IF(AND('Dosage journalier ML1'!$B$6='suivi tunnel'!A1392,'Dosage journalier ML1'!$B$7='suivi tunnel'!B1392),'Dosage journalier ML1'!$B$55,0)</f>
        <v>0</v>
      </c>
      <c r="S1392" s="26">
        <f ca="1">IF(AND('Dosage journalier ML1'!$B$6='suivi tunnel'!A1392,'Dosage journalier ML1'!$B$7='suivi tunnel'!B1392),'Dosage journalier ML1'!$B$54,0)</f>
        <v>0</v>
      </c>
      <c r="T1392" s="26">
        <f ca="1">IF(AND('Dosage journalier ML1'!$B$6='suivi tunnel'!A1392,'Dosage journalier ML1'!$B$7='suivi tunnel'!B1392),'Dosage journalier ML1'!$B$75,0)</f>
        <v>0</v>
      </c>
      <c r="U1392" s="121">
        <f t="shared" ca="1" si="154"/>
        <v>0</v>
      </c>
      <c r="V1392" s="38">
        <f ca="1">IF(AND('Dosage journalier ML1'!$B$6='suivi tunnel'!A1392,'Dosage journalier ML1'!$B$7='suivi tunnel'!B1392),'Dosage journalier ML1'!$B$56,0)</f>
        <v>0</v>
      </c>
      <c r="W1392" s="126">
        <f t="shared" ca="1" si="152"/>
        <v>0</v>
      </c>
      <c r="X1392" s="150">
        <f ca="1">IF(AND('Dosage journalier ML1'!$B$6='suivi tunnel'!A1392,'Dosage journalier ML1'!$B$7='suivi tunnel'!B1392),'Dosage journalier ML1'!$C$87,0)</f>
        <v>0</v>
      </c>
      <c r="Y1392" s="40">
        <f ca="1">IF(AND('Dosage journalier ML1'!$B$6='suivi tunnel'!A1392,'Dosage journalier ML1'!$B$7='suivi tunnel'!B1392),'Dosage journalier ML1'!$C$93,0)</f>
        <v>0</v>
      </c>
      <c r="Z1392" s="40">
        <f ca="1">IF(AND('Dosage journalier ML1'!$B$6='suivi tunnel'!A1392,'Dosage journalier ML1'!$B$7='suivi tunnel'!B1392),'Dosage journalier ML1'!$C$100,0)</f>
        <v>0</v>
      </c>
      <c r="AA1392" s="40">
        <f ca="1">IF(AND('Dosage journalier ML1'!$B$6='suivi tunnel'!A1392,'Dosage journalier ML1'!$B$7='suivi tunnel'!B1392),'Dosage journalier ML1'!$C$109,0)</f>
        <v>0</v>
      </c>
      <c r="AB1392" s="41">
        <f ca="1">IF(AND('Dosage journalier ML1'!$B$6='suivi tunnel'!A1392,'Dosage journalier ML1'!$B$7='suivi tunnel'!B1392),'Dosage journalier ML1'!$C$114,0)</f>
        <v>0</v>
      </c>
      <c r="AC1392" s="48">
        <f ca="1">IF(AND('Dosage journalier ML1'!$B$6='suivi tunnel'!A1392,'Dosage journalier ML1'!$B$7='suivi tunnel'!B1392),'Dosage journalier ML1'!$B$120,0)</f>
        <v>0</v>
      </c>
      <c r="AD1392" s="49">
        <f ca="1">IF(AND('Dosage journalier ML1'!$B$6='suivi tunnel'!A1392,'Dosage journalier ML1'!$B$7='suivi tunnel'!B1392),'Dosage journalier ML1'!$B$121,0)</f>
        <v>0</v>
      </c>
      <c r="AE1392" s="49">
        <f ca="1">IF(AND('Dosage journalier ML1'!$B$6='suivi tunnel'!A1392,'Dosage journalier ML1'!$B$7='suivi tunnel'!B1392),'Dosage journalier ML1'!$B$122,0)</f>
        <v>0</v>
      </c>
      <c r="AF1392" s="49">
        <f ca="1">IF(AND('Dosage journalier ML1'!$B$6='suivi tunnel'!A1392,'Dosage journalier ML1'!$B$7='suivi tunnel'!B1392),'Dosage journalier ML1'!$B$139,0)</f>
        <v>0</v>
      </c>
      <c r="AG1392" s="49">
        <f t="shared" ca="1" si="151"/>
        <v>0</v>
      </c>
      <c r="AH1392" s="108">
        <f ca="1">IF(AND('Dosage journalier ML1'!$B$6='suivi tunnel'!A1392,'Dosage journalier ML1'!$B$7='suivi tunnel'!B1392),'Dosage journalier ML1'!$B$153,0)</f>
        <v>0</v>
      </c>
      <c r="AJ1392" s="80">
        <f ca="1">IF(AND('Dosage journalier ML1'!$B$6='suivi tunnel'!A1392,'Dosage journalier ML1'!$B$7='suivi tunnel'!B1392),'Dosage journalier ML1'!$B$156,0)</f>
        <v>0</v>
      </c>
      <c r="AK1392" s="56">
        <f ca="1">IF(AND('Dosage journalier ML1'!$B$6='suivi tunnel'!A1392,'Dosage journalier ML1'!$B$7='suivi tunnel'!B1392),'Dosage journalier ML1'!$B$162,0)</f>
        <v>0</v>
      </c>
      <c r="AL1392" s="111">
        <f ca="1">IF(AND('Dosage journalier ML1'!$B$6='suivi tunnel'!A1392,'Dosage journalier ML1'!$B$7='suivi tunnel'!B1392),'Dosage journalier ML1'!$B$126,0)</f>
        <v>0</v>
      </c>
      <c r="AM1392" s="111">
        <f ca="1">IF(AND('Dosage journalier ML1'!$B$6='suivi tunnel'!A1392,'Dosage journalier ML1'!$B$7='suivi tunnel'!B1392),'Dosage journalier ML1'!$B$127,0)</f>
        <v>0</v>
      </c>
      <c r="AN1392" s="60">
        <f t="shared" ca="1" si="153"/>
        <v>0</v>
      </c>
      <c r="AO1392" s="61">
        <f ca="1">IF(AND('Dosage journalier ML1'!$B$6='suivi tunnel'!A1392,'Dosage journalier ML1'!$B$7='suivi tunnel'!B1392),'Dosage journalier ML1'!$B$134,0)</f>
        <v>0</v>
      </c>
    </row>
    <row r="1393" spans="1:41" x14ac:dyDescent="0.25">
      <c r="A1393" s="154"/>
      <c r="C1393" s="23">
        <f ca="1">IF(AND('Dosage journalier ML1'!$B$6='suivi tunnel'!A1393,'Dosage journalier ML1'!$B$7='suivi tunnel'!B1393),'Dosage journalier ML1'!$B$27,0)</f>
        <v>0</v>
      </c>
      <c r="D1393" s="11">
        <f ca="1">IF(AND('Dosage journalier ML1'!$B$6='suivi tunnel'!A1393,'Dosage journalier ML1'!$B$7='suivi tunnel'!B1393),'Dosage journalier ML1'!$B$29,0)</f>
        <v>0</v>
      </c>
      <c r="F1393" s="11">
        <f t="shared" ca="1" si="157"/>
        <v>0</v>
      </c>
      <c r="G1393" s="11">
        <f ca="1">IF(AND('Dosage journalier ML1'!$B$6='suivi tunnel'!A1393,'Dosage journalier ML1'!$B$7='suivi tunnel'!B1393),'Dosage journalier ML1'!$B$23,0)</f>
        <v>0</v>
      </c>
      <c r="H1393" s="11">
        <f ca="1">IF(AND('Dosage journalier ML1'!$B$6='suivi tunnel'!A1393,'Dosage journalier ML1'!$B$7='suivi tunnel'!B1393),'Dosage journalier ML1'!$B$22,0)</f>
        <v>0</v>
      </c>
      <c r="I1393" s="11">
        <f ca="1">IF(AND('Dosage journalier ML1'!$B$6='suivi tunnel'!A1393,'Dosage journalier ML1'!$B$7='suivi tunnel'!B1393),'Dosage journalier ML1'!$B$38,0)</f>
        <v>0</v>
      </c>
      <c r="J1393" s="11">
        <f ca="1">IF(AND('Dosage journalier ML1'!$B$6='suivi tunnel'!A1393,'Dosage journalier ML1'!$B$7='suivi tunnel'!B1393),'Dosage journalier ML1'!$B$39,0)</f>
        <v>0</v>
      </c>
      <c r="L1393" s="24">
        <f ca="1">IF(AND('Dosage journalier ML1'!$B$6='suivi tunnel'!A1393,'Dosage journalier ML1'!$B$7='suivi tunnel'!B1393),'Dosage journalier ML1'!$B$24,0)</f>
        <v>0</v>
      </c>
      <c r="M1393" s="6">
        <f ca="1">IF(AND('Dosage journalier ML1'!$B$6='suivi tunnel'!A1393,'Dosage journalier ML1'!$B$7='suivi tunnel'!B1393),'Dosage journalier ML1'!$B$46,0)</f>
        <v>0</v>
      </c>
      <c r="N1393" s="104">
        <f ca="1">IF(AND('Dosage journalier ML1'!$B$6='suivi tunnel'!A1393,'Dosage journalier ML1'!$B$7='suivi tunnel'!B1393),'Dosage journalier ML1'!$B$59,0)</f>
        <v>0</v>
      </c>
      <c r="O1393" s="114">
        <f ca="1">IF(AND('Dosage journalier ML1'!$B$6='suivi tunnel'!A1393,'Dosage journalier ML1'!$B$7='suivi tunnel'!B1393),'Dosage journalier ML1'!$B$69,0)</f>
        <v>0</v>
      </c>
      <c r="P1393" s="25">
        <f t="shared" ca="1" si="155"/>
        <v>0</v>
      </c>
      <c r="Q1393" s="25">
        <f t="shared" ca="1" si="156"/>
        <v>0</v>
      </c>
      <c r="R1393" s="26">
        <f ca="1">IF(AND('Dosage journalier ML1'!$B$6='suivi tunnel'!A1393,'Dosage journalier ML1'!$B$7='suivi tunnel'!B1393),'Dosage journalier ML1'!$B$55,0)</f>
        <v>0</v>
      </c>
      <c r="S1393" s="26">
        <f ca="1">IF(AND('Dosage journalier ML1'!$B$6='suivi tunnel'!A1393,'Dosage journalier ML1'!$B$7='suivi tunnel'!B1393),'Dosage journalier ML1'!$B$54,0)</f>
        <v>0</v>
      </c>
      <c r="T1393" s="26">
        <f ca="1">IF(AND('Dosage journalier ML1'!$B$6='suivi tunnel'!A1393,'Dosage journalier ML1'!$B$7='suivi tunnel'!B1393),'Dosage journalier ML1'!$B$75,0)</f>
        <v>0</v>
      </c>
      <c r="U1393" s="121">
        <f t="shared" ca="1" si="154"/>
        <v>0</v>
      </c>
      <c r="V1393" s="38">
        <f ca="1">IF(AND('Dosage journalier ML1'!$B$6='suivi tunnel'!A1393,'Dosage journalier ML1'!$B$7='suivi tunnel'!B1393),'Dosage journalier ML1'!$B$56,0)</f>
        <v>0</v>
      </c>
      <c r="W1393" s="126">
        <f t="shared" ca="1" si="152"/>
        <v>0</v>
      </c>
      <c r="X1393" s="150">
        <f ca="1">IF(AND('Dosage journalier ML1'!$B$6='suivi tunnel'!A1393,'Dosage journalier ML1'!$B$7='suivi tunnel'!B1393),'Dosage journalier ML1'!$C$87,0)</f>
        <v>0</v>
      </c>
      <c r="Y1393" s="40">
        <f ca="1">IF(AND('Dosage journalier ML1'!$B$6='suivi tunnel'!A1393,'Dosage journalier ML1'!$B$7='suivi tunnel'!B1393),'Dosage journalier ML1'!$C$93,0)</f>
        <v>0</v>
      </c>
      <c r="Z1393" s="40">
        <f ca="1">IF(AND('Dosage journalier ML1'!$B$6='suivi tunnel'!A1393,'Dosage journalier ML1'!$B$7='suivi tunnel'!B1393),'Dosage journalier ML1'!$C$100,0)</f>
        <v>0</v>
      </c>
      <c r="AA1393" s="40">
        <f ca="1">IF(AND('Dosage journalier ML1'!$B$6='suivi tunnel'!A1393,'Dosage journalier ML1'!$B$7='suivi tunnel'!B1393),'Dosage journalier ML1'!$C$109,0)</f>
        <v>0</v>
      </c>
      <c r="AB1393" s="41">
        <f ca="1">IF(AND('Dosage journalier ML1'!$B$6='suivi tunnel'!A1393,'Dosage journalier ML1'!$B$7='suivi tunnel'!B1393),'Dosage journalier ML1'!$C$114,0)</f>
        <v>0</v>
      </c>
      <c r="AC1393" s="48">
        <f ca="1">IF(AND('Dosage journalier ML1'!$B$6='suivi tunnel'!A1393,'Dosage journalier ML1'!$B$7='suivi tunnel'!B1393),'Dosage journalier ML1'!$B$120,0)</f>
        <v>0</v>
      </c>
      <c r="AD1393" s="49">
        <f ca="1">IF(AND('Dosage journalier ML1'!$B$6='suivi tunnel'!A1393,'Dosage journalier ML1'!$B$7='suivi tunnel'!B1393),'Dosage journalier ML1'!$B$121,0)</f>
        <v>0</v>
      </c>
      <c r="AE1393" s="49">
        <f ca="1">IF(AND('Dosage journalier ML1'!$B$6='suivi tunnel'!A1393,'Dosage journalier ML1'!$B$7='suivi tunnel'!B1393),'Dosage journalier ML1'!$B$122,0)</f>
        <v>0</v>
      </c>
      <c r="AF1393" s="49">
        <f ca="1">IF(AND('Dosage journalier ML1'!$B$6='suivi tunnel'!A1393,'Dosage journalier ML1'!$B$7='suivi tunnel'!B1393),'Dosage journalier ML1'!$B$139,0)</f>
        <v>0</v>
      </c>
      <c r="AG1393" s="49">
        <f t="shared" ca="1" si="151"/>
        <v>0</v>
      </c>
      <c r="AH1393" s="108">
        <f ca="1">IF(AND('Dosage journalier ML1'!$B$6='suivi tunnel'!A1393,'Dosage journalier ML1'!$B$7='suivi tunnel'!B1393),'Dosage journalier ML1'!$B$153,0)</f>
        <v>0</v>
      </c>
      <c r="AJ1393" s="80">
        <f ca="1">IF(AND('Dosage journalier ML1'!$B$6='suivi tunnel'!A1393,'Dosage journalier ML1'!$B$7='suivi tunnel'!B1393),'Dosage journalier ML1'!$B$156,0)</f>
        <v>0</v>
      </c>
      <c r="AK1393" s="56">
        <f ca="1">IF(AND('Dosage journalier ML1'!$B$6='suivi tunnel'!A1393,'Dosage journalier ML1'!$B$7='suivi tunnel'!B1393),'Dosage journalier ML1'!$B$162,0)</f>
        <v>0</v>
      </c>
      <c r="AL1393" s="111">
        <f ca="1">IF(AND('Dosage journalier ML1'!$B$6='suivi tunnel'!A1393,'Dosage journalier ML1'!$B$7='suivi tunnel'!B1393),'Dosage journalier ML1'!$B$126,0)</f>
        <v>0</v>
      </c>
      <c r="AM1393" s="111">
        <f ca="1">IF(AND('Dosage journalier ML1'!$B$6='suivi tunnel'!A1393,'Dosage journalier ML1'!$B$7='suivi tunnel'!B1393),'Dosage journalier ML1'!$B$127,0)</f>
        <v>0</v>
      </c>
      <c r="AN1393" s="60">
        <f t="shared" ca="1" si="153"/>
        <v>0</v>
      </c>
      <c r="AO1393" s="61">
        <f ca="1">IF(AND('Dosage journalier ML1'!$B$6='suivi tunnel'!A1393,'Dosage journalier ML1'!$B$7='suivi tunnel'!B1393),'Dosage journalier ML1'!$B$134,0)</f>
        <v>0</v>
      </c>
    </row>
    <row r="1394" spans="1:41" x14ac:dyDescent="0.25">
      <c r="A1394" s="154"/>
      <c r="C1394" s="23">
        <f ca="1">IF(AND('Dosage journalier ML1'!$B$6='suivi tunnel'!A1394,'Dosage journalier ML1'!$B$7='suivi tunnel'!B1394),'Dosage journalier ML1'!$B$27,0)</f>
        <v>0</v>
      </c>
      <c r="D1394" s="11">
        <f ca="1">IF(AND('Dosage journalier ML1'!$B$6='suivi tunnel'!A1394,'Dosage journalier ML1'!$B$7='suivi tunnel'!B1394),'Dosage journalier ML1'!$B$29,0)</f>
        <v>0</v>
      </c>
      <c r="F1394" s="11">
        <f t="shared" ca="1" si="157"/>
        <v>0</v>
      </c>
      <c r="G1394" s="11">
        <f ca="1">IF(AND('Dosage journalier ML1'!$B$6='suivi tunnel'!A1394,'Dosage journalier ML1'!$B$7='suivi tunnel'!B1394),'Dosage journalier ML1'!$B$23,0)</f>
        <v>0</v>
      </c>
      <c r="H1394" s="11">
        <f ca="1">IF(AND('Dosage journalier ML1'!$B$6='suivi tunnel'!A1394,'Dosage journalier ML1'!$B$7='suivi tunnel'!B1394),'Dosage journalier ML1'!$B$22,0)</f>
        <v>0</v>
      </c>
      <c r="I1394" s="11">
        <f ca="1">IF(AND('Dosage journalier ML1'!$B$6='suivi tunnel'!A1394,'Dosage journalier ML1'!$B$7='suivi tunnel'!B1394),'Dosage journalier ML1'!$B$38,0)</f>
        <v>0</v>
      </c>
      <c r="J1394" s="11">
        <f ca="1">IF(AND('Dosage journalier ML1'!$B$6='suivi tunnel'!A1394,'Dosage journalier ML1'!$B$7='suivi tunnel'!B1394),'Dosage journalier ML1'!$B$39,0)</f>
        <v>0</v>
      </c>
      <c r="L1394" s="24">
        <f ca="1">IF(AND('Dosage journalier ML1'!$B$6='suivi tunnel'!A1394,'Dosage journalier ML1'!$B$7='suivi tunnel'!B1394),'Dosage journalier ML1'!$B$24,0)</f>
        <v>0</v>
      </c>
      <c r="M1394" s="6">
        <f ca="1">IF(AND('Dosage journalier ML1'!$B$6='suivi tunnel'!A1394,'Dosage journalier ML1'!$B$7='suivi tunnel'!B1394),'Dosage journalier ML1'!$B$46,0)</f>
        <v>0</v>
      </c>
      <c r="N1394" s="104">
        <f ca="1">IF(AND('Dosage journalier ML1'!$B$6='suivi tunnel'!A1394,'Dosage journalier ML1'!$B$7='suivi tunnel'!B1394),'Dosage journalier ML1'!$B$59,0)</f>
        <v>0</v>
      </c>
      <c r="O1394" s="114">
        <f ca="1">IF(AND('Dosage journalier ML1'!$B$6='suivi tunnel'!A1394,'Dosage journalier ML1'!$B$7='suivi tunnel'!B1394),'Dosage journalier ML1'!$B$69,0)</f>
        <v>0</v>
      </c>
      <c r="P1394" s="25">
        <f t="shared" ca="1" si="155"/>
        <v>0</v>
      </c>
      <c r="Q1394" s="25">
        <f t="shared" ca="1" si="156"/>
        <v>0</v>
      </c>
      <c r="R1394" s="26">
        <f ca="1">IF(AND('Dosage journalier ML1'!$B$6='suivi tunnel'!A1394,'Dosage journalier ML1'!$B$7='suivi tunnel'!B1394),'Dosage journalier ML1'!$B$55,0)</f>
        <v>0</v>
      </c>
      <c r="S1394" s="26">
        <f ca="1">IF(AND('Dosage journalier ML1'!$B$6='suivi tunnel'!A1394,'Dosage journalier ML1'!$B$7='suivi tunnel'!B1394),'Dosage journalier ML1'!$B$54,0)</f>
        <v>0</v>
      </c>
      <c r="T1394" s="26">
        <f ca="1">IF(AND('Dosage journalier ML1'!$B$6='suivi tunnel'!A1394,'Dosage journalier ML1'!$B$7='suivi tunnel'!B1394),'Dosage journalier ML1'!$B$75,0)</f>
        <v>0</v>
      </c>
      <c r="U1394" s="121">
        <f t="shared" ca="1" si="154"/>
        <v>0</v>
      </c>
      <c r="V1394" s="38">
        <f ca="1">IF(AND('Dosage journalier ML1'!$B$6='suivi tunnel'!A1394,'Dosage journalier ML1'!$B$7='suivi tunnel'!B1394),'Dosage journalier ML1'!$B$56,0)</f>
        <v>0</v>
      </c>
      <c r="W1394" s="126">
        <f t="shared" ca="1" si="152"/>
        <v>0</v>
      </c>
      <c r="X1394" s="150">
        <f ca="1">IF(AND('Dosage journalier ML1'!$B$6='suivi tunnel'!A1394,'Dosage journalier ML1'!$B$7='suivi tunnel'!B1394),'Dosage journalier ML1'!$C$87,0)</f>
        <v>0</v>
      </c>
      <c r="Y1394" s="40">
        <f ca="1">IF(AND('Dosage journalier ML1'!$B$6='suivi tunnel'!A1394,'Dosage journalier ML1'!$B$7='suivi tunnel'!B1394),'Dosage journalier ML1'!$C$93,0)</f>
        <v>0</v>
      </c>
      <c r="Z1394" s="40">
        <f ca="1">IF(AND('Dosage journalier ML1'!$B$6='suivi tunnel'!A1394,'Dosage journalier ML1'!$B$7='suivi tunnel'!B1394),'Dosage journalier ML1'!$C$100,0)</f>
        <v>0</v>
      </c>
      <c r="AA1394" s="40">
        <f ca="1">IF(AND('Dosage journalier ML1'!$B$6='suivi tunnel'!A1394,'Dosage journalier ML1'!$B$7='suivi tunnel'!B1394),'Dosage journalier ML1'!$C$109,0)</f>
        <v>0</v>
      </c>
      <c r="AB1394" s="41">
        <f ca="1">IF(AND('Dosage journalier ML1'!$B$6='suivi tunnel'!A1394,'Dosage journalier ML1'!$B$7='suivi tunnel'!B1394),'Dosage journalier ML1'!$C$114,0)</f>
        <v>0</v>
      </c>
      <c r="AC1394" s="48">
        <f ca="1">IF(AND('Dosage journalier ML1'!$B$6='suivi tunnel'!A1394,'Dosage journalier ML1'!$B$7='suivi tunnel'!B1394),'Dosage journalier ML1'!$B$120,0)</f>
        <v>0</v>
      </c>
      <c r="AD1394" s="49">
        <f ca="1">IF(AND('Dosage journalier ML1'!$B$6='suivi tunnel'!A1394,'Dosage journalier ML1'!$B$7='suivi tunnel'!B1394),'Dosage journalier ML1'!$B$121,0)</f>
        <v>0</v>
      </c>
      <c r="AE1394" s="49">
        <f ca="1">IF(AND('Dosage journalier ML1'!$B$6='suivi tunnel'!A1394,'Dosage journalier ML1'!$B$7='suivi tunnel'!B1394),'Dosage journalier ML1'!$B$122,0)</f>
        <v>0</v>
      </c>
      <c r="AF1394" s="49">
        <f ca="1">IF(AND('Dosage journalier ML1'!$B$6='suivi tunnel'!A1394,'Dosage journalier ML1'!$B$7='suivi tunnel'!B1394),'Dosage journalier ML1'!$B$139,0)</f>
        <v>0</v>
      </c>
      <c r="AG1394" s="49">
        <f t="shared" ca="1" si="151"/>
        <v>0</v>
      </c>
      <c r="AH1394" s="108">
        <f ca="1">IF(AND('Dosage journalier ML1'!$B$6='suivi tunnel'!A1394,'Dosage journalier ML1'!$B$7='suivi tunnel'!B1394),'Dosage journalier ML1'!$B$153,0)</f>
        <v>0</v>
      </c>
      <c r="AJ1394" s="80">
        <f ca="1">IF(AND('Dosage journalier ML1'!$B$6='suivi tunnel'!A1394,'Dosage journalier ML1'!$B$7='suivi tunnel'!B1394),'Dosage journalier ML1'!$B$156,0)</f>
        <v>0</v>
      </c>
      <c r="AK1394" s="56">
        <f ca="1">IF(AND('Dosage journalier ML1'!$B$6='suivi tunnel'!A1394,'Dosage journalier ML1'!$B$7='suivi tunnel'!B1394),'Dosage journalier ML1'!$B$162,0)</f>
        <v>0</v>
      </c>
      <c r="AL1394" s="111">
        <f ca="1">IF(AND('Dosage journalier ML1'!$B$6='suivi tunnel'!A1394,'Dosage journalier ML1'!$B$7='suivi tunnel'!B1394),'Dosage journalier ML1'!$B$126,0)</f>
        <v>0</v>
      </c>
      <c r="AM1394" s="111">
        <f ca="1">IF(AND('Dosage journalier ML1'!$B$6='suivi tunnel'!A1394,'Dosage journalier ML1'!$B$7='suivi tunnel'!B1394),'Dosage journalier ML1'!$B$127,0)</f>
        <v>0</v>
      </c>
      <c r="AN1394" s="60">
        <f t="shared" ca="1" si="153"/>
        <v>0</v>
      </c>
      <c r="AO1394" s="61">
        <f ca="1">IF(AND('Dosage journalier ML1'!$B$6='suivi tunnel'!A1394,'Dosage journalier ML1'!$B$7='suivi tunnel'!B1394),'Dosage journalier ML1'!$B$134,0)</f>
        <v>0</v>
      </c>
    </row>
    <row r="1395" spans="1:41" x14ac:dyDescent="0.25">
      <c r="A1395" s="154"/>
      <c r="C1395" s="23">
        <f ca="1">IF(AND('Dosage journalier ML1'!$B$6='suivi tunnel'!A1395,'Dosage journalier ML1'!$B$7='suivi tunnel'!B1395),'Dosage journalier ML1'!$B$27,0)</f>
        <v>0</v>
      </c>
      <c r="D1395" s="11">
        <f ca="1">IF(AND('Dosage journalier ML1'!$B$6='suivi tunnel'!A1395,'Dosage journalier ML1'!$B$7='suivi tunnel'!B1395),'Dosage journalier ML1'!$B$29,0)</f>
        <v>0</v>
      </c>
      <c r="F1395" s="11">
        <f t="shared" ca="1" si="157"/>
        <v>0</v>
      </c>
      <c r="G1395" s="11">
        <f ca="1">IF(AND('Dosage journalier ML1'!$B$6='suivi tunnel'!A1395,'Dosage journalier ML1'!$B$7='suivi tunnel'!B1395),'Dosage journalier ML1'!$B$23,0)</f>
        <v>0</v>
      </c>
      <c r="H1395" s="11">
        <f ca="1">IF(AND('Dosage journalier ML1'!$B$6='suivi tunnel'!A1395,'Dosage journalier ML1'!$B$7='suivi tunnel'!B1395),'Dosage journalier ML1'!$B$22,0)</f>
        <v>0</v>
      </c>
      <c r="I1395" s="11">
        <f ca="1">IF(AND('Dosage journalier ML1'!$B$6='suivi tunnel'!A1395,'Dosage journalier ML1'!$B$7='suivi tunnel'!B1395),'Dosage journalier ML1'!$B$38,0)</f>
        <v>0</v>
      </c>
      <c r="J1395" s="11">
        <f ca="1">IF(AND('Dosage journalier ML1'!$B$6='suivi tunnel'!A1395,'Dosage journalier ML1'!$B$7='suivi tunnel'!B1395),'Dosage journalier ML1'!$B$39,0)</f>
        <v>0</v>
      </c>
      <c r="L1395" s="24">
        <f ca="1">IF(AND('Dosage journalier ML1'!$B$6='suivi tunnel'!A1395,'Dosage journalier ML1'!$B$7='suivi tunnel'!B1395),'Dosage journalier ML1'!$B$24,0)</f>
        <v>0</v>
      </c>
      <c r="M1395" s="6">
        <f ca="1">IF(AND('Dosage journalier ML1'!$B$6='suivi tunnel'!A1395,'Dosage journalier ML1'!$B$7='suivi tunnel'!B1395),'Dosage journalier ML1'!$B$46,0)</f>
        <v>0</v>
      </c>
      <c r="N1395" s="104">
        <f ca="1">IF(AND('Dosage journalier ML1'!$B$6='suivi tunnel'!A1395,'Dosage journalier ML1'!$B$7='suivi tunnel'!B1395),'Dosage journalier ML1'!$B$59,0)</f>
        <v>0</v>
      </c>
      <c r="O1395" s="114">
        <f ca="1">IF(AND('Dosage journalier ML1'!$B$6='suivi tunnel'!A1395,'Dosage journalier ML1'!$B$7='suivi tunnel'!B1395),'Dosage journalier ML1'!$B$69,0)</f>
        <v>0</v>
      </c>
      <c r="P1395" s="25">
        <f t="shared" ca="1" si="155"/>
        <v>0</v>
      </c>
      <c r="Q1395" s="25">
        <f t="shared" ca="1" si="156"/>
        <v>0</v>
      </c>
      <c r="R1395" s="26">
        <f ca="1">IF(AND('Dosage journalier ML1'!$B$6='suivi tunnel'!A1395,'Dosage journalier ML1'!$B$7='suivi tunnel'!B1395),'Dosage journalier ML1'!$B$55,0)</f>
        <v>0</v>
      </c>
      <c r="S1395" s="26">
        <f ca="1">IF(AND('Dosage journalier ML1'!$B$6='suivi tunnel'!A1395,'Dosage journalier ML1'!$B$7='suivi tunnel'!B1395),'Dosage journalier ML1'!$B$54,0)</f>
        <v>0</v>
      </c>
      <c r="T1395" s="26">
        <f ca="1">IF(AND('Dosage journalier ML1'!$B$6='suivi tunnel'!A1395,'Dosage journalier ML1'!$B$7='suivi tunnel'!B1395),'Dosage journalier ML1'!$B$75,0)</f>
        <v>0</v>
      </c>
      <c r="U1395" s="121">
        <f t="shared" ca="1" si="154"/>
        <v>0</v>
      </c>
      <c r="V1395" s="38">
        <f ca="1">IF(AND('Dosage journalier ML1'!$B$6='suivi tunnel'!A1395,'Dosage journalier ML1'!$B$7='suivi tunnel'!B1395),'Dosage journalier ML1'!$B$56,0)</f>
        <v>0</v>
      </c>
      <c r="W1395" s="126">
        <f t="shared" ca="1" si="152"/>
        <v>0</v>
      </c>
      <c r="X1395" s="150">
        <f ca="1">IF(AND('Dosage journalier ML1'!$B$6='suivi tunnel'!A1395,'Dosage journalier ML1'!$B$7='suivi tunnel'!B1395),'Dosage journalier ML1'!$C$87,0)</f>
        <v>0</v>
      </c>
      <c r="Y1395" s="40">
        <f ca="1">IF(AND('Dosage journalier ML1'!$B$6='suivi tunnel'!A1395,'Dosage journalier ML1'!$B$7='suivi tunnel'!B1395),'Dosage journalier ML1'!$C$93,0)</f>
        <v>0</v>
      </c>
      <c r="Z1395" s="40">
        <f ca="1">IF(AND('Dosage journalier ML1'!$B$6='suivi tunnel'!A1395,'Dosage journalier ML1'!$B$7='suivi tunnel'!B1395),'Dosage journalier ML1'!$C$100,0)</f>
        <v>0</v>
      </c>
      <c r="AA1395" s="40">
        <f ca="1">IF(AND('Dosage journalier ML1'!$B$6='suivi tunnel'!A1395,'Dosage journalier ML1'!$B$7='suivi tunnel'!B1395),'Dosage journalier ML1'!$C$109,0)</f>
        <v>0</v>
      </c>
      <c r="AB1395" s="41">
        <f ca="1">IF(AND('Dosage journalier ML1'!$B$6='suivi tunnel'!A1395,'Dosage journalier ML1'!$B$7='suivi tunnel'!B1395),'Dosage journalier ML1'!$C$114,0)</f>
        <v>0</v>
      </c>
      <c r="AC1395" s="48">
        <f ca="1">IF(AND('Dosage journalier ML1'!$B$6='suivi tunnel'!A1395,'Dosage journalier ML1'!$B$7='suivi tunnel'!B1395),'Dosage journalier ML1'!$B$120,0)</f>
        <v>0</v>
      </c>
      <c r="AD1395" s="49">
        <f ca="1">IF(AND('Dosage journalier ML1'!$B$6='suivi tunnel'!A1395,'Dosage journalier ML1'!$B$7='suivi tunnel'!B1395),'Dosage journalier ML1'!$B$121,0)</f>
        <v>0</v>
      </c>
      <c r="AE1395" s="49">
        <f ca="1">IF(AND('Dosage journalier ML1'!$B$6='suivi tunnel'!A1395,'Dosage journalier ML1'!$B$7='suivi tunnel'!B1395),'Dosage journalier ML1'!$B$122,0)</f>
        <v>0</v>
      </c>
      <c r="AF1395" s="49">
        <f ca="1">IF(AND('Dosage journalier ML1'!$B$6='suivi tunnel'!A1395,'Dosage journalier ML1'!$B$7='suivi tunnel'!B1395),'Dosage journalier ML1'!$B$139,0)</f>
        <v>0</v>
      </c>
      <c r="AG1395" s="49">
        <f t="shared" ca="1" si="151"/>
        <v>0</v>
      </c>
      <c r="AH1395" s="108">
        <f ca="1">IF(AND('Dosage journalier ML1'!$B$6='suivi tunnel'!A1395,'Dosage journalier ML1'!$B$7='suivi tunnel'!B1395),'Dosage journalier ML1'!$B$153,0)</f>
        <v>0</v>
      </c>
      <c r="AJ1395" s="80">
        <f ca="1">IF(AND('Dosage journalier ML1'!$B$6='suivi tunnel'!A1395,'Dosage journalier ML1'!$B$7='suivi tunnel'!B1395),'Dosage journalier ML1'!$B$156,0)</f>
        <v>0</v>
      </c>
      <c r="AK1395" s="56">
        <f ca="1">IF(AND('Dosage journalier ML1'!$B$6='suivi tunnel'!A1395,'Dosage journalier ML1'!$B$7='suivi tunnel'!B1395),'Dosage journalier ML1'!$B$162,0)</f>
        <v>0</v>
      </c>
      <c r="AL1395" s="111">
        <f ca="1">IF(AND('Dosage journalier ML1'!$B$6='suivi tunnel'!A1395,'Dosage journalier ML1'!$B$7='suivi tunnel'!B1395),'Dosage journalier ML1'!$B$126,0)</f>
        <v>0</v>
      </c>
      <c r="AM1395" s="111">
        <f ca="1">IF(AND('Dosage journalier ML1'!$B$6='suivi tunnel'!A1395,'Dosage journalier ML1'!$B$7='suivi tunnel'!B1395),'Dosage journalier ML1'!$B$127,0)</f>
        <v>0</v>
      </c>
      <c r="AN1395" s="60">
        <f t="shared" ca="1" si="153"/>
        <v>0</v>
      </c>
      <c r="AO1395" s="61">
        <f ca="1">IF(AND('Dosage journalier ML1'!$B$6='suivi tunnel'!A1395,'Dosage journalier ML1'!$B$7='suivi tunnel'!B1395),'Dosage journalier ML1'!$B$134,0)</f>
        <v>0</v>
      </c>
    </row>
    <row r="1396" spans="1:41" x14ac:dyDescent="0.25">
      <c r="A1396" s="154"/>
      <c r="C1396" s="23">
        <f ca="1">IF(AND('Dosage journalier ML1'!$B$6='suivi tunnel'!A1396,'Dosage journalier ML1'!$B$7='suivi tunnel'!B1396),'Dosage journalier ML1'!$B$27,0)</f>
        <v>0</v>
      </c>
      <c r="D1396" s="11">
        <f ca="1">IF(AND('Dosage journalier ML1'!$B$6='suivi tunnel'!A1396,'Dosage journalier ML1'!$B$7='suivi tunnel'!B1396),'Dosage journalier ML1'!$B$29,0)</f>
        <v>0</v>
      </c>
      <c r="F1396" s="11">
        <f t="shared" ca="1" si="157"/>
        <v>0</v>
      </c>
      <c r="G1396" s="11">
        <f ca="1">IF(AND('Dosage journalier ML1'!$B$6='suivi tunnel'!A1396,'Dosage journalier ML1'!$B$7='suivi tunnel'!B1396),'Dosage journalier ML1'!$B$23,0)</f>
        <v>0</v>
      </c>
      <c r="H1396" s="11">
        <f ca="1">IF(AND('Dosage journalier ML1'!$B$6='suivi tunnel'!A1396,'Dosage journalier ML1'!$B$7='suivi tunnel'!B1396),'Dosage journalier ML1'!$B$22,0)</f>
        <v>0</v>
      </c>
      <c r="I1396" s="11">
        <f ca="1">IF(AND('Dosage journalier ML1'!$B$6='suivi tunnel'!A1396,'Dosage journalier ML1'!$B$7='suivi tunnel'!B1396),'Dosage journalier ML1'!$B$38,0)</f>
        <v>0</v>
      </c>
      <c r="J1396" s="11">
        <f ca="1">IF(AND('Dosage journalier ML1'!$B$6='suivi tunnel'!A1396,'Dosage journalier ML1'!$B$7='suivi tunnel'!B1396),'Dosage journalier ML1'!$B$39,0)</f>
        <v>0</v>
      </c>
      <c r="L1396" s="24">
        <f ca="1">IF(AND('Dosage journalier ML1'!$B$6='suivi tunnel'!A1396,'Dosage journalier ML1'!$B$7='suivi tunnel'!B1396),'Dosage journalier ML1'!$B$24,0)</f>
        <v>0</v>
      </c>
      <c r="M1396" s="6">
        <f ca="1">IF(AND('Dosage journalier ML1'!$B$6='suivi tunnel'!A1396,'Dosage journalier ML1'!$B$7='suivi tunnel'!B1396),'Dosage journalier ML1'!$B$46,0)</f>
        <v>0</v>
      </c>
      <c r="N1396" s="104">
        <f ca="1">IF(AND('Dosage journalier ML1'!$B$6='suivi tunnel'!A1396,'Dosage journalier ML1'!$B$7='suivi tunnel'!B1396),'Dosage journalier ML1'!$B$59,0)</f>
        <v>0</v>
      </c>
      <c r="O1396" s="114">
        <f ca="1">IF(AND('Dosage journalier ML1'!$B$6='suivi tunnel'!A1396,'Dosage journalier ML1'!$B$7='suivi tunnel'!B1396),'Dosage journalier ML1'!$B$69,0)</f>
        <v>0</v>
      </c>
      <c r="P1396" s="25">
        <f t="shared" ca="1" si="155"/>
        <v>0</v>
      </c>
      <c r="Q1396" s="25">
        <f t="shared" ca="1" si="156"/>
        <v>0</v>
      </c>
      <c r="R1396" s="26">
        <f ca="1">IF(AND('Dosage journalier ML1'!$B$6='suivi tunnel'!A1396,'Dosage journalier ML1'!$B$7='suivi tunnel'!B1396),'Dosage journalier ML1'!$B$55,0)</f>
        <v>0</v>
      </c>
      <c r="S1396" s="26">
        <f ca="1">IF(AND('Dosage journalier ML1'!$B$6='suivi tunnel'!A1396,'Dosage journalier ML1'!$B$7='suivi tunnel'!B1396),'Dosage journalier ML1'!$B$54,0)</f>
        <v>0</v>
      </c>
      <c r="T1396" s="26">
        <f ca="1">IF(AND('Dosage journalier ML1'!$B$6='suivi tunnel'!A1396,'Dosage journalier ML1'!$B$7='suivi tunnel'!B1396),'Dosage journalier ML1'!$B$75,0)</f>
        <v>0</v>
      </c>
      <c r="U1396" s="121">
        <f t="shared" ca="1" si="154"/>
        <v>0</v>
      </c>
      <c r="V1396" s="38">
        <f ca="1">IF(AND('Dosage journalier ML1'!$B$6='suivi tunnel'!A1396,'Dosage journalier ML1'!$B$7='suivi tunnel'!B1396),'Dosage journalier ML1'!$B$56,0)</f>
        <v>0</v>
      </c>
      <c r="W1396" s="126">
        <f t="shared" ca="1" si="152"/>
        <v>0</v>
      </c>
      <c r="X1396" s="150">
        <f ca="1">IF(AND('Dosage journalier ML1'!$B$6='suivi tunnel'!A1396,'Dosage journalier ML1'!$B$7='suivi tunnel'!B1396),'Dosage journalier ML1'!$C$87,0)</f>
        <v>0</v>
      </c>
      <c r="Y1396" s="40">
        <f ca="1">IF(AND('Dosage journalier ML1'!$B$6='suivi tunnel'!A1396,'Dosage journalier ML1'!$B$7='suivi tunnel'!B1396),'Dosage journalier ML1'!$C$93,0)</f>
        <v>0</v>
      </c>
      <c r="Z1396" s="40">
        <f ca="1">IF(AND('Dosage journalier ML1'!$B$6='suivi tunnel'!A1396,'Dosage journalier ML1'!$B$7='suivi tunnel'!B1396),'Dosage journalier ML1'!$C$100,0)</f>
        <v>0</v>
      </c>
      <c r="AA1396" s="40">
        <f ca="1">IF(AND('Dosage journalier ML1'!$B$6='suivi tunnel'!A1396,'Dosage journalier ML1'!$B$7='suivi tunnel'!B1396),'Dosage journalier ML1'!$C$109,0)</f>
        <v>0</v>
      </c>
      <c r="AB1396" s="41">
        <f ca="1">IF(AND('Dosage journalier ML1'!$B$6='suivi tunnel'!A1396,'Dosage journalier ML1'!$B$7='suivi tunnel'!B1396),'Dosage journalier ML1'!$C$114,0)</f>
        <v>0</v>
      </c>
      <c r="AC1396" s="48">
        <f ca="1">IF(AND('Dosage journalier ML1'!$B$6='suivi tunnel'!A1396,'Dosage journalier ML1'!$B$7='suivi tunnel'!B1396),'Dosage journalier ML1'!$B$120,0)</f>
        <v>0</v>
      </c>
      <c r="AD1396" s="49">
        <f ca="1">IF(AND('Dosage journalier ML1'!$B$6='suivi tunnel'!A1396,'Dosage journalier ML1'!$B$7='suivi tunnel'!B1396),'Dosage journalier ML1'!$B$121,0)</f>
        <v>0</v>
      </c>
      <c r="AE1396" s="49">
        <f ca="1">IF(AND('Dosage journalier ML1'!$B$6='suivi tunnel'!A1396,'Dosage journalier ML1'!$B$7='suivi tunnel'!B1396),'Dosage journalier ML1'!$B$122,0)</f>
        <v>0</v>
      </c>
      <c r="AF1396" s="49">
        <f ca="1">IF(AND('Dosage journalier ML1'!$B$6='suivi tunnel'!A1396,'Dosage journalier ML1'!$B$7='suivi tunnel'!B1396),'Dosage journalier ML1'!$B$139,0)</f>
        <v>0</v>
      </c>
      <c r="AG1396" s="49">
        <f t="shared" ca="1" si="151"/>
        <v>0</v>
      </c>
      <c r="AH1396" s="108">
        <f ca="1">IF(AND('Dosage journalier ML1'!$B$6='suivi tunnel'!A1396,'Dosage journalier ML1'!$B$7='suivi tunnel'!B1396),'Dosage journalier ML1'!$B$153,0)</f>
        <v>0</v>
      </c>
      <c r="AJ1396" s="80">
        <f ca="1">IF(AND('Dosage journalier ML1'!$B$6='suivi tunnel'!A1396,'Dosage journalier ML1'!$B$7='suivi tunnel'!B1396),'Dosage journalier ML1'!$B$156,0)</f>
        <v>0</v>
      </c>
      <c r="AK1396" s="56">
        <f ca="1">IF(AND('Dosage journalier ML1'!$B$6='suivi tunnel'!A1396,'Dosage journalier ML1'!$B$7='suivi tunnel'!B1396),'Dosage journalier ML1'!$B$162,0)</f>
        <v>0</v>
      </c>
      <c r="AL1396" s="111">
        <f ca="1">IF(AND('Dosage journalier ML1'!$B$6='suivi tunnel'!A1396,'Dosage journalier ML1'!$B$7='suivi tunnel'!B1396),'Dosage journalier ML1'!$B$126,0)</f>
        <v>0</v>
      </c>
      <c r="AM1396" s="111">
        <f ca="1">IF(AND('Dosage journalier ML1'!$B$6='suivi tunnel'!A1396,'Dosage journalier ML1'!$B$7='suivi tunnel'!B1396),'Dosage journalier ML1'!$B$127,0)</f>
        <v>0</v>
      </c>
      <c r="AN1396" s="60">
        <f t="shared" ca="1" si="153"/>
        <v>0</v>
      </c>
      <c r="AO1396" s="61">
        <f ca="1">IF(AND('Dosage journalier ML1'!$B$6='suivi tunnel'!A1396,'Dosage journalier ML1'!$B$7='suivi tunnel'!B1396),'Dosage journalier ML1'!$B$134,0)</f>
        <v>0</v>
      </c>
    </row>
    <row r="1397" spans="1:41" x14ac:dyDescent="0.25">
      <c r="A1397" s="154"/>
      <c r="C1397" s="23">
        <f ca="1">IF(AND('Dosage journalier ML1'!$B$6='suivi tunnel'!A1397,'Dosage journalier ML1'!$B$7='suivi tunnel'!B1397),'Dosage journalier ML1'!$B$27,0)</f>
        <v>0</v>
      </c>
      <c r="D1397" s="11">
        <f ca="1">IF(AND('Dosage journalier ML1'!$B$6='suivi tunnel'!A1397,'Dosage journalier ML1'!$B$7='suivi tunnel'!B1397),'Dosage journalier ML1'!$B$29,0)</f>
        <v>0</v>
      </c>
      <c r="F1397" s="11">
        <f t="shared" ca="1" si="157"/>
        <v>0</v>
      </c>
      <c r="G1397" s="11">
        <f ca="1">IF(AND('Dosage journalier ML1'!$B$6='suivi tunnel'!A1397,'Dosage journalier ML1'!$B$7='suivi tunnel'!B1397),'Dosage journalier ML1'!$B$23,0)</f>
        <v>0</v>
      </c>
      <c r="H1397" s="11">
        <f ca="1">IF(AND('Dosage journalier ML1'!$B$6='suivi tunnel'!A1397,'Dosage journalier ML1'!$B$7='suivi tunnel'!B1397),'Dosage journalier ML1'!$B$22,0)</f>
        <v>0</v>
      </c>
      <c r="I1397" s="11">
        <f ca="1">IF(AND('Dosage journalier ML1'!$B$6='suivi tunnel'!A1397,'Dosage journalier ML1'!$B$7='suivi tunnel'!B1397),'Dosage journalier ML1'!$B$38,0)</f>
        <v>0</v>
      </c>
      <c r="J1397" s="11">
        <f ca="1">IF(AND('Dosage journalier ML1'!$B$6='suivi tunnel'!A1397,'Dosage journalier ML1'!$B$7='suivi tunnel'!B1397),'Dosage journalier ML1'!$B$39,0)</f>
        <v>0</v>
      </c>
      <c r="L1397" s="24">
        <f ca="1">IF(AND('Dosage journalier ML1'!$B$6='suivi tunnel'!A1397,'Dosage journalier ML1'!$B$7='suivi tunnel'!B1397),'Dosage journalier ML1'!$B$24,0)</f>
        <v>0</v>
      </c>
      <c r="M1397" s="6">
        <f ca="1">IF(AND('Dosage journalier ML1'!$B$6='suivi tunnel'!A1397,'Dosage journalier ML1'!$B$7='suivi tunnel'!B1397),'Dosage journalier ML1'!$B$46,0)</f>
        <v>0</v>
      </c>
      <c r="N1397" s="104">
        <f ca="1">IF(AND('Dosage journalier ML1'!$B$6='suivi tunnel'!A1397,'Dosage journalier ML1'!$B$7='suivi tunnel'!B1397),'Dosage journalier ML1'!$B$59,0)</f>
        <v>0</v>
      </c>
      <c r="O1397" s="114">
        <f ca="1">IF(AND('Dosage journalier ML1'!$B$6='suivi tunnel'!A1397,'Dosage journalier ML1'!$B$7='suivi tunnel'!B1397),'Dosage journalier ML1'!$B$69,0)</f>
        <v>0</v>
      </c>
      <c r="P1397" s="25">
        <f t="shared" ca="1" si="155"/>
        <v>0</v>
      </c>
      <c r="Q1397" s="25">
        <f t="shared" ca="1" si="156"/>
        <v>0</v>
      </c>
      <c r="R1397" s="26">
        <f ca="1">IF(AND('Dosage journalier ML1'!$B$6='suivi tunnel'!A1397,'Dosage journalier ML1'!$B$7='suivi tunnel'!B1397),'Dosage journalier ML1'!$B$55,0)</f>
        <v>0</v>
      </c>
      <c r="S1397" s="26">
        <f ca="1">IF(AND('Dosage journalier ML1'!$B$6='suivi tunnel'!A1397,'Dosage journalier ML1'!$B$7='suivi tunnel'!B1397),'Dosage journalier ML1'!$B$54,0)</f>
        <v>0</v>
      </c>
      <c r="T1397" s="26">
        <f ca="1">IF(AND('Dosage journalier ML1'!$B$6='suivi tunnel'!A1397,'Dosage journalier ML1'!$B$7='suivi tunnel'!B1397),'Dosage journalier ML1'!$B$75,0)</f>
        <v>0</v>
      </c>
      <c r="U1397" s="121">
        <f t="shared" ca="1" si="154"/>
        <v>0</v>
      </c>
      <c r="V1397" s="38">
        <f ca="1">IF(AND('Dosage journalier ML1'!$B$6='suivi tunnel'!A1397,'Dosage journalier ML1'!$B$7='suivi tunnel'!B1397),'Dosage journalier ML1'!$B$56,0)</f>
        <v>0</v>
      </c>
      <c r="W1397" s="126">
        <f t="shared" ca="1" si="152"/>
        <v>0</v>
      </c>
      <c r="X1397" s="150">
        <f ca="1">IF(AND('Dosage journalier ML1'!$B$6='suivi tunnel'!A1397,'Dosage journalier ML1'!$B$7='suivi tunnel'!B1397),'Dosage journalier ML1'!$C$87,0)</f>
        <v>0</v>
      </c>
      <c r="Y1397" s="40">
        <f ca="1">IF(AND('Dosage journalier ML1'!$B$6='suivi tunnel'!A1397,'Dosage journalier ML1'!$B$7='suivi tunnel'!B1397),'Dosage journalier ML1'!$C$93,0)</f>
        <v>0</v>
      </c>
      <c r="Z1397" s="40">
        <f ca="1">IF(AND('Dosage journalier ML1'!$B$6='suivi tunnel'!A1397,'Dosage journalier ML1'!$B$7='suivi tunnel'!B1397),'Dosage journalier ML1'!$C$100,0)</f>
        <v>0</v>
      </c>
      <c r="AA1397" s="40">
        <f ca="1">IF(AND('Dosage journalier ML1'!$B$6='suivi tunnel'!A1397,'Dosage journalier ML1'!$B$7='suivi tunnel'!B1397),'Dosage journalier ML1'!$C$109,0)</f>
        <v>0</v>
      </c>
      <c r="AB1397" s="41">
        <f ca="1">IF(AND('Dosage journalier ML1'!$B$6='suivi tunnel'!A1397,'Dosage journalier ML1'!$B$7='suivi tunnel'!B1397),'Dosage journalier ML1'!$C$114,0)</f>
        <v>0</v>
      </c>
      <c r="AC1397" s="48">
        <f ca="1">IF(AND('Dosage journalier ML1'!$B$6='suivi tunnel'!A1397,'Dosage journalier ML1'!$B$7='suivi tunnel'!B1397),'Dosage journalier ML1'!$B$120,0)</f>
        <v>0</v>
      </c>
      <c r="AD1397" s="49">
        <f ca="1">IF(AND('Dosage journalier ML1'!$B$6='suivi tunnel'!A1397,'Dosage journalier ML1'!$B$7='suivi tunnel'!B1397),'Dosage journalier ML1'!$B$121,0)</f>
        <v>0</v>
      </c>
      <c r="AE1397" s="49">
        <f ca="1">IF(AND('Dosage journalier ML1'!$B$6='suivi tunnel'!A1397,'Dosage journalier ML1'!$B$7='suivi tunnel'!B1397),'Dosage journalier ML1'!$B$122,0)</f>
        <v>0</v>
      </c>
      <c r="AF1397" s="49">
        <f ca="1">IF(AND('Dosage journalier ML1'!$B$6='suivi tunnel'!A1397,'Dosage journalier ML1'!$B$7='suivi tunnel'!B1397),'Dosage journalier ML1'!$B$139,0)</f>
        <v>0</v>
      </c>
      <c r="AG1397" s="49">
        <f t="shared" ca="1" si="151"/>
        <v>0</v>
      </c>
      <c r="AH1397" s="108">
        <f ca="1">IF(AND('Dosage journalier ML1'!$B$6='suivi tunnel'!A1397,'Dosage journalier ML1'!$B$7='suivi tunnel'!B1397),'Dosage journalier ML1'!$B$153,0)</f>
        <v>0</v>
      </c>
      <c r="AJ1397" s="80">
        <f ca="1">IF(AND('Dosage journalier ML1'!$B$6='suivi tunnel'!A1397,'Dosage journalier ML1'!$B$7='suivi tunnel'!B1397),'Dosage journalier ML1'!$B$156,0)</f>
        <v>0</v>
      </c>
      <c r="AK1397" s="56">
        <f ca="1">IF(AND('Dosage journalier ML1'!$B$6='suivi tunnel'!A1397,'Dosage journalier ML1'!$B$7='suivi tunnel'!B1397),'Dosage journalier ML1'!$B$162,0)</f>
        <v>0</v>
      </c>
      <c r="AL1397" s="111">
        <f ca="1">IF(AND('Dosage journalier ML1'!$B$6='suivi tunnel'!A1397,'Dosage journalier ML1'!$B$7='suivi tunnel'!B1397),'Dosage journalier ML1'!$B$126,0)</f>
        <v>0</v>
      </c>
      <c r="AM1397" s="111">
        <f ca="1">IF(AND('Dosage journalier ML1'!$B$6='suivi tunnel'!A1397,'Dosage journalier ML1'!$B$7='suivi tunnel'!B1397),'Dosage journalier ML1'!$B$127,0)</f>
        <v>0</v>
      </c>
      <c r="AN1397" s="60">
        <f t="shared" ca="1" si="153"/>
        <v>0</v>
      </c>
      <c r="AO1397" s="61">
        <f ca="1">IF(AND('Dosage journalier ML1'!$B$6='suivi tunnel'!A1397,'Dosage journalier ML1'!$B$7='suivi tunnel'!B1397),'Dosage journalier ML1'!$B$134,0)</f>
        <v>0</v>
      </c>
    </row>
    <row r="1398" spans="1:41" x14ac:dyDescent="0.25">
      <c r="A1398" s="154"/>
      <c r="C1398" s="23">
        <f ca="1">IF(AND('Dosage journalier ML1'!$B$6='suivi tunnel'!A1398,'Dosage journalier ML1'!$B$7='suivi tunnel'!B1398),'Dosage journalier ML1'!$B$27,0)</f>
        <v>0</v>
      </c>
      <c r="D1398" s="11">
        <f ca="1">IF(AND('Dosage journalier ML1'!$B$6='suivi tunnel'!A1398,'Dosage journalier ML1'!$B$7='suivi tunnel'!B1398),'Dosage journalier ML1'!$B$29,0)</f>
        <v>0</v>
      </c>
      <c r="F1398" s="11">
        <f t="shared" ca="1" si="157"/>
        <v>0</v>
      </c>
      <c r="G1398" s="11">
        <f ca="1">IF(AND('Dosage journalier ML1'!$B$6='suivi tunnel'!A1398,'Dosage journalier ML1'!$B$7='suivi tunnel'!B1398),'Dosage journalier ML1'!$B$23,0)</f>
        <v>0</v>
      </c>
      <c r="H1398" s="11">
        <f ca="1">IF(AND('Dosage journalier ML1'!$B$6='suivi tunnel'!A1398,'Dosage journalier ML1'!$B$7='suivi tunnel'!B1398),'Dosage journalier ML1'!$B$22,0)</f>
        <v>0</v>
      </c>
      <c r="I1398" s="11">
        <f ca="1">IF(AND('Dosage journalier ML1'!$B$6='suivi tunnel'!A1398,'Dosage journalier ML1'!$B$7='suivi tunnel'!B1398),'Dosage journalier ML1'!$B$38,0)</f>
        <v>0</v>
      </c>
      <c r="J1398" s="11">
        <f ca="1">IF(AND('Dosage journalier ML1'!$B$6='suivi tunnel'!A1398,'Dosage journalier ML1'!$B$7='suivi tunnel'!B1398),'Dosage journalier ML1'!$B$39,0)</f>
        <v>0</v>
      </c>
      <c r="L1398" s="24">
        <f ca="1">IF(AND('Dosage journalier ML1'!$B$6='suivi tunnel'!A1398,'Dosage journalier ML1'!$B$7='suivi tunnel'!B1398),'Dosage journalier ML1'!$B$24,0)</f>
        <v>0</v>
      </c>
      <c r="M1398" s="6">
        <f ca="1">IF(AND('Dosage journalier ML1'!$B$6='suivi tunnel'!A1398,'Dosage journalier ML1'!$B$7='suivi tunnel'!B1398),'Dosage journalier ML1'!$B$46,0)</f>
        <v>0</v>
      </c>
      <c r="N1398" s="104">
        <f ca="1">IF(AND('Dosage journalier ML1'!$B$6='suivi tunnel'!A1398,'Dosage journalier ML1'!$B$7='suivi tunnel'!B1398),'Dosage journalier ML1'!$B$59,0)</f>
        <v>0</v>
      </c>
      <c r="O1398" s="114">
        <f ca="1">IF(AND('Dosage journalier ML1'!$B$6='suivi tunnel'!A1398,'Dosage journalier ML1'!$B$7='suivi tunnel'!B1398),'Dosage journalier ML1'!$B$69,0)</f>
        <v>0</v>
      </c>
      <c r="P1398" s="25">
        <f t="shared" ca="1" si="155"/>
        <v>0</v>
      </c>
      <c r="Q1398" s="25">
        <f t="shared" ca="1" si="156"/>
        <v>0</v>
      </c>
      <c r="R1398" s="26">
        <f ca="1">IF(AND('Dosage journalier ML1'!$B$6='suivi tunnel'!A1398,'Dosage journalier ML1'!$B$7='suivi tunnel'!B1398),'Dosage journalier ML1'!$B$55,0)</f>
        <v>0</v>
      </c>
      <c r="S1398" s="26">
        <f ca="1">IF(AND('Dosage journalier ML1'!$B$6='suivi tunnel'!A1398,'Dosage journalier ML1'!$B$7='suivi tunnel'!B1398),'Dosage journalier ML1'!$B$54,0)</f>
        <v>0</v>
      </c>
      <c r="T1398" s="26">
        <f ca="1">IF(AND('Dosage journalier ML1'!$B$6='suivi tunnel'!A1398,'Dosage journalier ML1'!$B$7='suivi tunnel'!B1398),'Dosage journalier ML1'!$B$75,0)</f>
        <v>0</v>
      </c>
      <c r="U1398" s="121">
        <f t="shared" ca="1" si="154"/>
        <v>0</v>
      </c>
      <c r="V1398" s="38">
        <f ca="1">IF(AND('Dosage journalier ML1'!$B$6='suivi tunnel'!A1398,'Dosage journalier ML1'!$B$7='suivi tunnel'!B1398),'Dosage journalier ML1'!$B$56,0)</f>
        <v>0</v>
      </c>
      <c r="W1398" s="126">
        <f t="shared" ca="1" si="152"/>
        <v>0</v>
      </c>
      <c r="X1398" s="150">
        <f ca="1">IF(AND('Dosage journalier ML1'!$B$6='suivi tunnel'!A1398,'Dosage journalier ML1'!$B$7='suivi tunnel'!B1398),'Dosage journalier ML1'!$C$87,0)</f>
        <v>0</v>
      </c>
      <c r="Y1398" s="40">
        <f ca="1">IF(AND('Dosage journalier ML1'!$B$6='suivi tunnel'!A1398,'Dosage journalier ML1'!$B$7='suivi tunnel'!B1398),'Dosage journalier ML1'!$C$93,0)</f>
        <v>0</v>
      </c>
      <c r="Z1398" s="40">
        <f ca="1">IF(AND('Dosage journalier ML1'!$B$6='suivi tunnel'!A1398,'Dosage journalier ML1'!$B$7='suivi tunnel'!B1398),'Dosage journalier ML1'!$C$100,0)</f>
        <v>0</v>
      </c>
      <c r="AA1398" s="40">
        <f ca="1">IF(AND('Dosage journalier ML1'!$B$6='suivi tunnel'!A1398,'Dosage journalier ML1'!$B$7='suivi tunnel'!B1398),'Dosage journalier ML1'!$C$109,0)</f>
        <v>0</v>
      </c>
      <c r="AB1398" s="41">
        <f ca="1">IF(AND('Dosage journalier ML1'!$B$6='suivi tunnel'!A1398,'Dosage journalier ML1'!$B$7='suivi tunnel'!B1398),'Dosage journalier ML1'!$C$114,0)</f>
        <v>0</v>
      </c>
      <c r="AC1398" s="48">
        <f ca="1">IF(AND('Dosage journalier ML1'!$B$6='suivi tunnel'!A1398,'Dosage journalier ML1'!$B$7='suivi tunnel'!B1398),'Dosage journalier ML1'!$B$120,0)</f>
        <v>0</v>
      </c>
      <c r="AD1398" s="49">
        <f ca="1">IF(AND('Dosage journalier ML1'!$B$6='suivi tunnel'!A1398,'Dosage journalier ML1'!$B$7='suivi tunnel'!B1398),'Dosage journalier ML1'!$B$121,0)</f>
        <v>0</v>
      </c>
      <c r="AE1398" s="49">
        <f ca="1">IF(AND('Dosage journalier ML1'!$B$6='suivi tunnel'!A1398,'Dosage journalier ML1'!$B$7='suivi tunnel'!B1398),'Dosage journalier ML1'!$B$122,0)</f>
        <v>0</v>
      </c>
      <c r="AF1398" s="49">
        <f ca="1">IF(AND('Dosage journalier ML1'!$B$6='suivi tunnel'!A1398,'Dosage journalier ML1'!$B$7='suivi tunnel'!B1398),'Dosage journalier ML1'!$B$139,0)</f>
        <v>0</v>
      </c>
      <c r="AG1398" s="49">
        <f t="shared" ca="1" si="151"/>
        <v>0</v>
      </c>
      <c r="AH1398" s="108">
        <f ca="1">IF(AND('Dosage journalier ML1'!$B$6='suivi tunnel'!A1398,'Dosage journalier ML1'!$B$7='suivi tunnel'!B1398),'Dosage journalier ML1'!$B$153,0)</f>
        <v>0</v>
      </c>
      <c r="AJ1398" s="80">
        <f ca="1">IF(AND('Dosage journalier ML1'!$B$6='suivi tunnel'!A1398,'Dosage journalier ML1'!$B$7='suivi tunnel'!B1398),'Dosage journalier ML1'!$B$156,0)</f>
        <v>0</v>
      </c>
      <c r="AK1398" s="56">
        <f ca="1">IF(AND('Dosage journalier ML1'!$B$6='suivi tunnel'!A1398,'Dosage journalier ML1'!$B$7='suivi tunnel'!B1398),'Dosage journalier ML1'!$B$162,0)</f>
        <v>0</v>
      </c>
      <c r="AL1398" s="111">
        <f ca="1">IF(AND('Dosage journalier ML1'!$B$6='suivi tunnel'!A1398,'Dosage journalier ML1'!$B$7='suivi tunnel'!B1398),'Dosage journalier ML1'!$B$126,0)</f>
        <v>0</v>
      </c>
      <c r="AM1398" s="111">
        <f ca="1">IF(AND('Dosage journalier ML1'!$B$6='suivi tunnel'!A1398,'Dosage journalier ML1'!$B$7='suivi tunnel'!B1398),'Dosage journalier ML1'!$B$127,0)</f>
        <v>0</v>
      </c>
      <c r="AN1398" s="60">
        <f t="shared" ca="1" si="153"/>
        <v>0</v>
      </c>
      <c r="AO1398" s="61">
        <f ca="1">IF(AND('Dosage journalier ML1'!$B$6='suivi tunnel'!A1398,'Dosage journalier ML1'!$B$7='suivi tunnel'!B1398),'Dosage journalier ML1'!$B$134,0)</f>
        <v>0</v>
      </c>
    </row>
    <row r="1399" spans="1:41" x14ac:dyDescent="0.25">
      <c r="A1399" s="154"/>
      <c r="C1399" s="23">
        <f ca="1">IF(AND('Dosage journalier ML1'!$B$6='suivi tunnel'!A1399,'Dosage journalier ML1'!$B$7='suivi tunnel'!B1399),'Dosage journalier ML1'!$B$27,0)</f>
        <v>0</v>
      </c>
      <c r="D1399" s="11">
        <f ca="1">IF(AND('Dosage journalier ML1'!$B$6='suivi tunnel'!A1399,'Dosage journalier ML1'!$B$7='suivi tunnel'!B1399),'Dosage journalier ML1'!$B$29,0)</f>
        <v>0</v>
      </c>
      <c r="F1399" s="11">
        <f t="shared" ca="1" si="157"/>
        <v>0</v>
      </c>
      <c r="G1399" s="11">
        <f ca="1">IF(AND('Dosage journalier ML1'!$B$6='suivi tunnel'!A1399,'Dosage journalier ML1'!$B$7='suivi tunnel'!B1399),'Dosage journalier ML1'!$B$23,0)</f>
        <v>0</v>
      </c>
      <c r="H1399" s="11">
        <f ca="1">IF(AND('Dosage journalier ML1'!$B$6='suivi tunnel'!A1399,'Dosage journalier ML1'!$B$7='suivi tunnel'!B1399),'Dosage journalier ML1'!$B$22,0)</f>
        <v>0</v>
      </c>
      <c r="I1399" s="11">
        <f ca="1">IF(AND('Dosage journalier ML1'!$B$6='suivi tunnel'!A1399,'Dosage journalier ML1'!$B$7='suivi tunnel'!B1399),'Dosage journalier ML1'!$B$38,0)</f>
        <v>0</v>
      </c>
      <c r="J1399" s="11">
        <f ca="1">IF(AND('Dosage journalier ML1'!$B$6='suivi tunnel'!A1399,'Dosage journalier ML1'!$B$7='suivi tunnel'!B1399),'Dosage journalier ML1'!$B$39,0)</f>
        <v>0</v>
      </c>
      <c r="L1399" s="24">
        <f ca="1">IF(AND('Dosage journalier ML1'!$B$6='suivi tunnel'!A1399,'Dosage journalier ML1'!$B$7='suivi tunnel'!B1399),'Dosage journalier ML1'!$B$24,0)</f>
        <v>0</v>
      </c>
      <c r="M1399" s="6">
        <f ca="1">IF(AND('Dosage journalier ML1'!$B$6='suivi tunnel'!A1399,'Dosage journalier ML1'!$B$7='suivi tunnel'!B1399),'Dosage journalier ML1'!$B$46,0)</f>
        <v>0</v>
      </c>
      <c r="N1399" s="104">
        <f ca="1">IF(AND('Dosage journalier ML1'!$B$6='suivi tunnel'!A1399,'Dosage journalier ML1'!$B$7='suivi tunnel'!B1399),'Dosage journalier ML1'!$B$59,0)</f>
        <v>0</v>
      </c>
      <c r="O1399" s="114">
        <f ca="1">IF(AND('Dosage journalier ML1'!$B$6='suivi tunnel'!A1399,'Dosage journalier ML1'!$B$7='suivi tunnel'!B1399),'Dosage journalier ML1'!$B$69,0)</f>
        <v>0</v>
      </c>
      <c r="P1399" s="25">
        <f t="shared" ca="1" si="155"/>
        <v>0</v>
      </c>
      <c r="Q1399" s="25">
        <f t="shared" ca="1" si="156"/>
        <v>0</v>
      </c>
      <c r="R1399" s="26">
        <f ca="1">IF(AND('Dosage journalier ML1'!$B$6='suivi tunnel'!A1399,'Dosage journalier ML1'!$B$7='suivi tunnel'!B1399),'Dosage journalier ML1'!$B$55,0)</f>
        <v>0</v>
      </c>
      <c r="S1399" s="26">
        <f ca="1">IF(AND('Dosage journalier ML1'!$B$6='suivi tunnel'!A1399,'Dosage journalier ML1'!$B$7='suivi tunnel'!B1399),'Dosage journalier ML1'!$B$54,0)</f>
        <v>0</v>
      </c>
      <c r="T1399" s="26">
        <f ca="1">IF(AND('Dosage journalier ML1'!$B$6='suivi tunnel'!A1399,'Dosage journalier ML1'!$B$7='suivi tunnel'!B1399),'Dosage journalier ML1'!$B$75,0)</f>
        <v>0</v>
      </c>
      <c r="U1399" s="121">
        <f t="shared" ca="1" si="154"/>
        <v>0</v>
      </c>
      <c r="V1399" s="38">
        <f ca="1">IF(AND('Dosage journalier ML1'!$B$6='suivi tunnel'!A1399,'Dosage journalier ML1'!$B$7='suivi tunnel'!B1399),'Dosage journalier ML1'!$B$56,0)</f>
        <v>0</v>
      </c>
      <c r="W1399" s="126">
        <f t="shared" ca="1" si="152"/>
        <v>0</v>
      </c>
      <c r="X1399" s="150">
        <f ca="1">IF(AND('Dosage journalier ML1'!$B$6='suivi tunnel'!A1399,'Dosage journalier ML1'!$B$7='suivi tunnel'!B1399),'Dosage journalier ML1'!$C$87,0)</f>
        <v>0</v>
      </c>
      <c r="Y1399" s="40">
        <f ca="1">IF(AND('Dosage journalier ML1'!$B$6='suivi tunnel'!A1399,'Dosage journalier ML1'!$B$7='suivi tunnel'!B1399),'Dosage journalier ML1'!$C$93,0)</f>
        <v>0</v>
      </c>
      <c r="Z1399" s="40">
        <f ca="1">IF(AND('Dosage journalier ML1'!$B$6='suivi tunnel'!A1399,'Dosage journalier ML1'!$B$7='suivi tunnel'!B1399),'Dosage journalier ML1'!$C$100,0)</f>
        <v>0</v>
      </c>
      <c r="AA1399" s="40">
        <f ca="1">IF(AND('Dosage journalier ML1'!$B$6='suivi tunnel'!A1399,'Dosage journalier ML1'!$B$7='suivi tunnel'!B1399),'Dosage journalier ML1'!$C$109,0)</f>
        <v>0</v>
      </c>
      <c r="AB1399" s="41">
        <f ca="1">IF(AND('Dosage journalier ML1'!$B$6='suivi tunnel'!A1399,'Dosage journalier ML1'!$B$7='suivi tunnel'!B1399),'Dosage journalier ML1'!$C$114,0)</f>
        <v>0</v>
      </c>
      <c r="AC1399" s="48">
        <f ca="1">IF(AND('Dosage journalier ML1'!$B$6='suivi tunnel'!A1399,'Dosage journalier ML1'!$B$7='suivi tunnel'!B1399),'Dosage journalier ML1'!$B$120,0)</f>
        <v>0</v>
      </c>
      <c r="AD1399" s="49">
        <f ca="1">IF(AND('Dosage journalier ML1'!$B$6='suivi tunnel'!A1399,'Dosage journalier ML1'!$B$7='suivi tunnel'!B1399),'Dosage journalier ML1'!$B$121,0)</f>
        <v>0</v>
      </c>
      <c r="AE1399" s="49">
        <f ca="1">IF(AND('Dosage journalier ML1'!$B$6='suivi tunnel'!A1399,'Dosage journalier ML1'!$B$7='suivi tunnel'!B1399),'Dosage journalier ML1'!$B$122,0)</f>
        <v>0</v>
      </c>
      <c r="AF1399" s="49">
        <f ca="1">IF(AND('Dosage journalier ML1'!$B$6='suivi tunnel'!A1399,'Dosage journalier ML1'!$B$7='suivi tunnel'!B1399),'Dosage journalier ML1'!$B$139,0)</f>
        <v>0</v>
      </c>
      <c r="AG1399" s="49">
        <f t="shared" ca="1" si="151"/>
        <v>0</v>
      </c>
      <c r="AH1399" s="108">
        <f ca="1">IF(AND('Dosage journalier ML1'!$B$6='suivi tunnel'!A1399,'Dosage journalier ML1'!$B$7='suivi tunnel'!B1399),'Dosage journalier ML1'!$B$153,0)</f>
        <v>0</v>
      </c>
      <c r="AJ1399" s="80">
        <f ca="1">IF(AND('Dosage journalier ML1'!$B$6='suivi tunnel'!A1399,'Dosage journalier ML1'!$B$7='suivi tunnel'!B1399),'Dosage journalier ML1'!$B$156,0)</f>
        <v>0</v>
      </c>
      <c r="AK1399" s="56">
        <f ca="1">IF(AND('Dosage journalier ML1'!$B$6='suivi tunnel'!A1399,'Dosage journalier ML1'!$B$7='suivi tunnel'!B1399),'Dosage journalier ML1'!$B$162,0)</f>
        <v>0</v>
      </c>
      <c r="AL1399" s="111">
        <f ca="1">IF(AND('Dosage journalier ML1'!$B$6='suivi tunnel'!A1399,'Dosage journalier ML1'!$B$7='suivi tunnel'!B1399),'Dosage journalier ML1'!$B$126,0)</f>
        <v>0</v>
      </c>
      <c r="AM1399" s="111">
        <f ca="1">IF(AND('Dosage journalier ML1'!$B$6='suivi tunnel'!A1399,'Dosage journalier ML1'!$B$7='suivi tunnel'!B1399),'Dosage journalier ML1'!$B$127,0)</f>
        <v>0</v>
      </c>
      <c r="AN1399" s="60">
        <f t="shared" ca="1" si="153"/>
        <v>0</v>
      </c>
      <c r="AO1399" s="61">
        <f ca="1">IF(AND('Dosage journalier ML1'!$B$6='suivi tunnel'!A1399,'Dosage journalier ML1'!$B$7='suivi tunnel'!B1399),'Dosage journalier ML1'!$B$134,0)</f>
        <v>0</v>
      </c>
    </row>
    <row r="1400" spans="1:41" x14ac:dyDescent="0.25">
      <c r="A1400" s="154"/>
      <c r="C1400" s="23">
        <f ca="1">IF(AND('Dosage journalier ML1'!$B$6='suivi tunnel'!A1400,'Dosage journalier ML1'!$B$7='suivi tunnel'!B1400),'Dosage journalier ML1'!$B$27,0)</f>
        <v>0</v>
      </c>
      <c r="D1400" s="11">
        <f ca="1">IF(AND('Dosage journalier ML1'!$B$6='suivi tunnel'!A1400,'Dosage journalier ML1'!$B$7='suivi tunnel'!B1400),'Dosage journalier ML1'!$B$29,0)</f>
        <v>0</v>
      </c>
      <c r="F1400" s="11">
        <f t="shared" ca="1" si="157"/>
        <v>0</v>
      </c>
      <c r="G1400" s="11">
        <f ca="1">IF(AND('Dosage journalier ML1'!$B$6='suivi tunnel'!A1400,'Dosage journalier ML1'!$B$7='suivi tunnel'!B1400),'Dosage journalier ML1'!$B$23,0)</f>
        <v>0</v>
      </c>
      <c r="H1400" s="11">
        <f ca="1">IF(AND('Dosage journalier ML1'!$B$6='suivi tunnel'!A1400,'Dosage journalier ML1'!$B$7='suivi tunnel'!B1400),'Dosage journalier ML1'!$B$22,0)</f>
        <v>0</v>
      </c>
      <c r="I1400" s="11">
        <f ca="1">IF(AND('Dosage journalier ML1'!$B$6='suivi tunnel'!A1400,'Dosage journalier ML1'!$B$7='suivi tunnel'!B1400),'Dosage journalier ML1'!$B$38,0)</f>
        <v>0</v>
      </c>
      <c r="J1400" s="11">
        <f ca="1">IF(AND('Dosage journalier ML1'!$B$6='suivi tunnel'!A1400,'Dosage journalier ML1'!$B$7='suivi tunnel'!B1400),'Dosage journalier ML1'!$B$39,0)</f>
        <v>0</v>
      </c>
      <c r="L1400" s="24">
        <f ca="1">IF(AND('Dosage journalier ML1'!$B$6='suivi tunnel'!A1400,'Dosage journalier ML1'!$B$7='suivi tunnel'!B1400),'Dosage journalier ML1'!$B$24,0)</f>
        <v>0</v>
      </c>
      <c r="M1400" s="6">
        <f ca="1">IF(AND('Dosage journalier ML1'!$B$6='suivi tunnel'!A1400,'Dosage journalier ML1'!$B$7='suivi tunnel'!B1400),'Dosage journalier ML1'!$B$46,0)</f>
        <v>0</v>
      </c>
      <c r="N1400" s="104">
        <f ca="1">IF(AND('Dosage journalier ML1'!$B$6='suivi tunnel'!A1400,'Dosage journalier ML1'!$B$7='suivi tunnel'!B1400),'Dosage journalier ML1'!$B$59,0)</f>
        <v>0</v>
      </c>
      <c r="O1400" s="114">
        <f ca="1">IF(AND('Dosage journalier ML1'!$B$6='suivi tunnel'!A1400,'Dosage journalier ML1'!$B$7='suivi tunnel'!B1400),'Dosage journalier ML1'!$B$69,0)</f>
        <v>0</v>
      </c>
      <c r="P1400" s="25">
        <f t="shared" ca="1" si="155"/>
        <v>0</v>
      </c>
      <c r="Q1400" s="25">
        <f t="shared" ca="1" si="156"/>
        <v>0</v>
      </c>
      <c r="R1400" s="26">
        <f ca="1">IF(AND('Dosage journalier ML1'!$B$6='suivi tunnel'!A1400,'Dosage journalier ML1'!$B$7='suivi tunnel'!B1400),'Dosage journalier ML1'!$B$55,0)</f>
        <v>0</v>
      </c>
      <c r="S1400" s="26">
        <f ca="1">IF(AND('Dosage journalier ML1'!$B$6='suivi tunnel'!A1400,'Dosage journalier ML1'!$B$7='suivi tunnel'!B1400),'Dosage journalier ML1'!$B$54,0)</f>
        <v>0</v>
      </c>
      <c r="T1400" s="26">
        <f ca="1">IF(AND('Dosage journalier ML1'!$B$6='suivi tunnel'!A1400,'Dosage journalier ML1'!$B$7='suivi tunnel'!B1400),'Dosage journalier ML1'!$B$75,0)</f>
        <v>0</v>
      </c>
      <c r="U1400" s="121">
        <f t="shared" ca="1" si="154"/>
        <v>0</v>
      </c>
      <c r="V1400" s="38">
        <f ca="1">IF(AND('Dosage journalier ML1'!$B$6='suivi tunnel'!A1400,'Dosage journalier ML1'!$B$7='suivi tunnel'!B1400),'Dosage journalier ML1'!$B$56,0)</f>
        <v>0</v>
      </c>
      <c r="W1400" s="126">
        <f t="shared" ca="1" si="152"/>
        <v>0</v>
      </c>
      <c r="X1400" s="150">
        <f ca="1">IF(AND('Dosage journalier ML1'!$B$6='suivi tunnel'!A1400,'Dosage journalier ML1'!$B$7='suivi tunnel'!B1400),'Dosage journalier ML1'!$C$87,0)</f>
        <v>0</v>
      </c>
      <c r="Y1400" s="40">
        <f ca="1">IF(AND('Dosage journalier ML1'!$B$6='suivi tunnel'!A1400,'Dosage journalier ML1'!$B$7='suivi tunnel'!B1400),'Dosage journalier ML1'!$C$93,0)</f>
        <v>0</v>
      </c>
      <c r="Z1400" s="40">
        <f ca="1">IF(AND('Dosage journalier ML1'!$B$6='suivi tunnel'!A1400,'Dosage journalier ML1'!$B$7='suivi tunnel'!B1400),'Dosage journalier ML1'!$C$100,0)</f>
        <v>0</v>
      </c>
      <c r="AA1400" s="40">
        <f ca="1">IF(AND('Dosage journalier ML1'!$B$6='suivi tunnel'!A1400,'Dosage journalier ML1'!$B$7='suivi tunnel'!B1400),'Dosage journalier ML1'!$C$109,0)</f>
        <v>0</v>
      </c>
      <c r="AB1400" s="41">
        <f ca="1">IF(AND('Dosage journalier ML1'!$B$6='suivi tunnel'!A1400,'Dosage journalier ML1'!$B$7='suivi tunnel'!B1400),'Dosage journalier ML1'!$C$114,0)</f>
        <v>0</v>
      </c>
      <c r="AC1400" s="48">
        <f ca="1">IF(AND('Dosage journalier ML1'!$B$6='suivi tunnel'!A1400,'Dosage journalier ML1'!$B$7='suivi tunnel'!B1400),'Dosage journalier ML1'!$B$120,0)</f>
        <v>0</v>
      </c>
      <c r="AD1400" s="49">
        <f ca="1">IF(AND('Dosage journalier ML1'!$B$6='suivi tunnel'!A1400,'Dosage journalier ML1'!$B$7='suivi tunnel'!B1400),'Dosage journalier ML1'!$B$121,0)</f>
        <v>0</v>
      </c>
      <c r="AE1400" s="49">
        <f ca="1">IF(AND('Dosage journalier ML1'!$B$6='suivi tunnel'!A1400,'Dosage journalier ML1'!$B$7='suivi tunnel'!B1400),'Dosage journalier ML1'!$B$122,0)</f>
        <v>0</v>
      </c>
      <c r="AF1400" s="49">
        <f ca="1">IF(AND('Dosage journalier ML1'!$B$6='suivi tunnel'!A1400,'Dosage journalier ML1'!$B$7='suivi tunnel'!B1400),'Dosage journalier ML1'!$B$139,0)</f>
        <v>0</v>
      </c>
      <c r="AG1400" s="49">
        <f t="shared" ca="1" si="151"/>
        <v>0</v>
      </c>
      <c r="AH1400" s="108">
        <f ca="1">IF(AND('Dosage journalier ML1'!$B$6='suivi tunnel'!A1400,'Dosage journalier ML1'!$B$7='suivi tunnel'!B1400),'Dosage journalier ML1'!$B$153,0)</f>
        <v>0</v>
      </c>
      <c r="AJ1400" s="80">
        <f ca="1">IF(AND('Dosage journalier ML1'!$B$6='suivi tunnel'!A1400,'Dosage journalier ML1'!$B$7='suivi tunnel'!B1400),'Dosage journalier ML1'!$B$156,0)</f>
        <v>0</v>
      </c>
      <c r="AK1400" s="56">
        <f ca="1">IF(AND('Dosage journalier ML1'!$B$6='suivi tunnel'!A1400,'Dosage journalier ML1'!$B$7='suivi tunnel'!B1400),'Dosage journalier ML1'!$B$162,0)</f>
        <v>0</v>
      </c>
      <c r="AL1400" s="111">
        <f ca="1">IF(AND('Dosage journalier ML1'!$B$6='suivi tunnel'!A1400,'Dosage journalier ML1'!$B$7='suivi tunnel'!B1400),'Dosage journalier ML1'!$B$126,0)</f>
        <v>0</v>
      </c>
      <c r="AM1400" s="111">
        <f ca="1">IF(AND('Dosage journalier ML1'!$B$6='suivi tunnel'!A1400,'Dosage journalier ML1'!$B$7='suivi tunnel'!B1400),'Dosage journalier ML1'!$B$127,0)</f>
        <v>0</v>
      </c>
      <c r="AN1400" s="60">
        <f t="shared" ca="1" si="153"/>
        <v>0</v>
      </c>
      <c r="AO1400" s="61">
        <f ca="1">IF(AND('Dosage journalier ML1'!$B$6='suivi tunnel'!A1400,'Dosage journalier ML1'!$B$7='suivi tunnel'!B1400),'Dosage journalier ML1'!$B$134,0)</f>
        <v>0</v>
      </c>
    </row>
    <row r="1401" spans="1:41" x14ac:dyDescent="0.25">
      <c r="A1401" s="154"/>
      <c r="C1401" s="23">
        <f ca="1">IF(AND('Dosage journalier ML1'!$B$6='suivi tunnel'!A1401,'Dosage journalier ML1'!$B$7='suivi tunnel'!B1401),'Dosage journalier ML1'!$B$27,0)</f>
        <v>0</v>
      </c>
      <c r="D1401" s="11">
        <f ca="1">IF(AND('Dosage journalier ML1'!$B$6='suivi tunnel'!A1401,'Dosage journalier ML1'!$B$7='suivi tunnel'!B1401),'Dosage journalier ML1'!$B$29,0)</f>
        <v>0</v>
      </c>
      <c r="F1401" s="11">
        <f t="shared" ca="1" si="157"/>
        <v>0</v>
      </c>
      <c r="G1401" s="11">
        <f ca="1">IF(AND('Dosage journalier ML1'!$B$6='suivi tunnel'!A1401,'Dosage journalier ML1'!$B$7='suivi tunnel'!B1401),'Dosage journalier ML1'!$B$23,0)</f>
        <v>0</v>
      </c>
      <c r="H1401" s="11">
        <f ca="1">IF(AND('Dosage journalier ML1'!$B$6='suivi tunnel'!A1401,'Dosage journalier ML1'!$B$7='suivi tunnel'!B1401),'Dosage journalier ML1'!$B$22,0)</f>
        <v>0</v>
      </c>
      <c r="I1401" s="11">
        <f ca="1">IF(AND('Dosage journalier ML1'!$B$6='suivi tunnel'!A1401,'Dosage journalier ML1'!$B$7='suivi tunnel'!B1401),'Dosage journalier ML1'!$B$38,0)</f>
        <v>0</v>
      </c>
      <c r="J1401" s="11">
        <f ca="1">IF(AND('Dosage journalier ML1'!$B$6='suivi tunnel'!A1401,'Dosage journalier ML1'!$B$7='suivi tunnel'!B1401),'Dosage journalier ML1'!$B$39,0)</f>
        <v>0</v>
      </c>
      <c r="L1401" s="24">
        <f ca="1">IF(AND('Dosage journalier ML1'!$B$6='suivi tunnel'!A1401,'Dosage journalier ML1'!$B$7='suivi tunnel'!B1401),'Dosage journalier ML1'!$B$24,0)</f>
        <v>0</v>
      </c>
      <c r="M1401" s="6">
        <f ca="1">IF(AND('Dosage journalier ML1'!$B$6='suivi tunnel'!A1401,'Dosage journalier ML1'!$B$7='suivi tunnel'!B1401),'Dosage journalier ML1'!$B$46,0)</f>
        <v>0</v>
      </c>
      <c r="N1401" s="104">
        <f ca="1">IF(AND('Dosage journalier ML1'!$B$6='suivi tunnel'!A1401,'Dosage journalier ML1'!$B$7='suivi tunnel'!B1401),'Dosage journalier ML1'!$B$59,0)</f>
        <v>0</v>
      </c>
      <c r="O1401" s="114">
        <f ca="1">IF(AND('Dosage journalier ML1'!$B$6='suivi tunnel'!A1401,'Dosage journalier ML1'!$B$7='suivi tunnel'!B1401),'Dosage journalier ML1'!$B$69,0)</f>
        <v>0</v>
      </c>
      <c r="P1401" s="25">
        <f t="shared" ca="1" si="155"/>
        <v>0</v>
      </c>
      <c r="Q1401" s="25">
        <f t="shared" ca="1" si="156"/>
        <v>0</v>
      </c>
      <c r="R1401" s="26">
        <f ca="1">IF(AND('Dosage journalier ML1'!$B$6='suivi tunnel'!A1401,'Dosage journalier ML1'!$B$7='suivi tunnel'!B1401),'Dosage journalier ML1'!$B$55,0)</f>
        <v>0</v>
      </c>
      <c r="S1401" s="26">
        <f ca="1">IF(AND('Dosage journalier ML1'!$B$6='suivi tunnel'!A1401,'Dosage journalier ML1'!$B$7='suivi tunnel'!B1401),'Dosage journalier ML1'!$B$54,0)</f>
        <v>0</v>
      </c>
      <c r="T1401" s="26">
        <f ca="1">IF(AND('Dosage journalier ML1'!$B$6='suivi tunnel'!A1401,'Dosage journalier ML1'!$B$7='suivi tunnel'!B1401),'Dosage journalier ML1'!$B$75,0)</f>
        <v>0</v>
      </c>
      <c r="U1401" s="121">
        <f t="shared" ca="1" si="154"/>
        <v>0</v>
      </c>
      <c r="V1401" s="38">
        <f ca="1">IF(AND('Dosage journalier ML1'!$B$6='suivi tunnel'!A1401,'Dosage journalier ML1'!$B$7='suivi tunnel'!B1401),'Dosage journalier ML1'!$B$56,0)</f>
        <v>0</v>
      </c>
      <c r="W1401" s="126">
        <f t="shared" ca="1" si="152"/>
        <v>0</v>
      </c>
      <c r="X1401" s="150">
        <f ca="1">IF(AND('Dosage journalier ML1'!$B$6='suivi tunnel'!A1401,'Dosage journalier ML1'!$B$7='suivi tunnel'!B1401),'Dosage journalier ML1'!$C$87,0)</f>
        <v>0</v>
      </c>
      <c r="Y1401" s="40">
        <f ca="1">IF(AND('Dosage journalier ML1'!$B$6='suivi tunnel'!A1401,'Dosage journalier ML1'!$B$7='suivi tunnel'!B1401),'Dosage journalier ML1'!$C$93,0)</f>
        <v>0</v>
      </c>
      <c r="Z1401" s="40">
        <f ca="1">IF(AND('Dosage journalier ML1'!$B$6='suivi tunnel'!A1401,'Dosage journalier ML1'!$B$7='suivi tunnel'!B1401),'Dosage journalier ML1'!$C$100,0)</f>
        <v>0</v>
      </c>
      <c r="AA1401" s="40">
        <f ca="1">IF(AND('Dosage journalier ML1'!$B$6='suivi tunnel'!A1401,'Dosage journalier ML1'!$B$7='suivi tunnel'!B1401),'Dosage journalier ML1'!$C$109,0)</f>
        <v>0</v>
      </c>
      <c r="AB1401" s="41">
        <f ca="1">IF(AND('Dosage journalier ML1'!$B$6='suivi tunnel'!A1401,'Dosage journalier ML1'!$B$7='suivi tunnel'!B1401),'Dosage journalier ML1'!$C$114,0)</f>
        <v>0</v>
      </c>
      <c r="AC1401" s="48">
        <f ca="1">IF(AND('Dosage journalier ML1'!$B$6='suivi tunnel'!A1401,'Dosage journalier ML1'!$B$7='suivi tunnel'!B1401),'Dosage journalier ML1'!$B$120,0)</f>
        <v>0</v>
      </c>
      <c r="AD1401" s="49">
        <f ca="1">IF(AND('Dosage journalier ML1'!$B$6='suivi tunnel'!A1401,'Dosage journalier ML1'!$B$7='suivi tunnel'!B1401),'Dosage journalier ML1'!$B$121,0)</f>
        <v>0</v>
      </c>
      <c r="AE1401" s="49">
        <f ca="1">IF(AND('Dosage journalier ML1'!$B$6='suivi tunnel'!A1401,'Dosage journalier ML1'!$B$7='suivi tunnel'!B1401),'Dosage journalier ML1'!$B$122,0)</f>
        <v>0</v>
      </c>
      <c r="AF1401" s="49">
        <f ca="1">IF(AND('Dosage journalier ML1'!$B$6='suivi tunnel'!A1401,'Dosage journalier ML1'!$B$7='suivi tunnel'!B1401),'Dosage journalier ML1'!$B$139,0)</f>
        <v>0</v>
      </c>
      <c r="AG1401" s="49">
        <f t="shared" ca="1" si="151"/>
        <v>0</v>
      </c>
      <c r="AH1401" s="108">
        <f ca="1">IF(AND('Dosage journalier ML1'!$B$6='suivi tunnel'!A1401,'Dosage journalier ML1'!$B$7='suivi tunnel'!B1401),'Dosage journalier ML1'!$B$153,0)</f>
        <v>0</v>
      </c>
      <c r="AJ1401" s="80">
        <f ca="1">IF(AND('Dosage journalier ML1'!$B$6='suivi tunnel'!A1401,'Dosage journalier ML1'!$B$7='suivi tunnel'!B1401),'Dosage journalier ML1'!$B$156,0)</f>
        <v>0</v>
      </c>
      <c r="AK1401" s="56">
        <f ca="1">IF(AND('Dosage journalier ML1'!$B$6='suivi tunnel'!A1401,'Dosage journalier ML1'!$B$7='suivi tunnel'!B1401),'Dosage journalier ML1'!$B$162,0)</f>
        <v>0</v>
      </c>
      <c r="AL1401" s="111">
        <f ca="1">IF(AND('Dosage journalier ML1'!$B$6='suivi tunnel'!A1401,'Dosage journalier ML1'!$B$7='suivi tunnel'!B1401),'Dosage journalier ML1'!$B$126,0)</f>
        <v>0</v>
      </c>
      <c r="AM1401" s="111">
        <f ca="1">IF(AND('Dosage journalier ML1'!$B$6='suivi tunnel'!A1401,'Dosage journalier ML1'!$B$7='suivi tunnel'!B1401),'Dosage journalier ML1'!$B$127,0)</f>
        <v>0</v>
      </c>
      <c r="AN1401" s="60">
        <f t="shared" ca="1" si="153"/>
        <v>0</v>
      </c>
      <c r="AO1401" s="61">
        <f ca="1">IF(AND('Dosage journalier ML1'!$B$6='suivi tunnel'!A1401,'Dosage journalier ML1'!$B$7='suivi tunnel'!B1401),'Dosage journalier ML1'!$B$134,0)</f>
        <v>0</v>
      </c>
    </row>
    <row r="1402" spans="1:41" x14ac:dyDescent="0.25">
      <c r="A1402" s="154"/>
      <c r="C1402" s="23">
        <f ca="1">IF(AND('Dosage journalier ML1'!$B$6='suivi tunnel'!A1402,'Dosage journalier ML1'!$B$7='suivi tunnel'!B1402),'Dosage journalier ML1'!$B$27,0)</f>
        <v>0</v>
      </c>
      <c r="D1402" s="11">
        <f ca="1">IF(AND('Dosage journalier ML1'!$B$6='suivi tunnel'!A1402,'Dosage journalier ML1'!$B$7='suivi tunnel'!B1402),'Dosage journalier ML1'!$B$29,0)</f>
        <v>0</v>
      </c>
      <c r="F1402" s="11">
        <f t="shared" ca="1" si="157"/>
        <v>0</v>
      </c>
      <c r="G1402" s="11">
        <f ca="1">IF(AND('Dosage journalier ML1'!$B$6='suivi tunnel'!A1402,'Dosage journalier ML1'!$B$7='suivi tunnel'!B1402),'Dosage journalier ML1'!$B$23,0)</f>
        <v>0</v>
      </c>
      <c r="H1402" s="11">
        <f ca="1">IF(AND('Dosage journalier ML1'!$B$6='suivi tunnel'!A1402,'Dosage journalier ML1'!$B$7='suivi tunnel'!B1402),'Dosage journalier ML1'!$B$22,0)</f>
        <v>0</v>
      </c>
      <c r="I1402" s="11">
        <f ca="1">IF(AND('Dosage journalier ML1'!$B$6='suivi tunnel'!A1402,'Dosage journalier ML1'!$B$7='suivi tunnel'!B1402),'Dosage journalier ML1'!$B$38,0)</f>
        <v>0</v>
      </c>
      <c r="J1402" s="11">
        <f ca="1">IF(AND('Dosage journalier ML1'!$B$6='suivi tunnel'!A1402,'Dosage journalier ML1'!$B$7='suivi tunnel'!B1402),'Dosage journalier ML1'!$B$39,0)</f>
        <v>0</v>
      </c>
      <c r="L1402" s="24">
        <f ca="1">IF(AND('Dosage journalier ML1'!$B$6='suivi tunnel'!A1402,'Dosage journalier ML1'!$B$7='suivi tunnel'!B1402),'Dosage journalier ML1'!$B$24,0)</f>
        <v>0</v>
      </c>
      <c r="M1402" s="6">
        <f ca="1">IF(AND('Dosage journalier ML1'!$B$6='suivi tunnel'!A1402,'Dosage journalier ML1'!$B$7='suivi tunnel'!B1402),'Dosage journalier ML1'!$B$46,0)</f>
        <v>0</v>
      </c>
      <c r="N1402" s="104">
        <f ca="1">IF(AND('Dosage journalier ML1'!$B$6='suivi tunnel'!A1402,'Dosage journalier ML1'!$B$7='suivi tunnel'!B1402),'Dosage journalier ML1'!$B$59,0)</f>
        <v>0</v>
      </c>
      <c r="O1402" s="114">
        <f ca="1">IF(AND('Dosage journalier ML1'!$B$6='suivi tunnel'!A1402,'Dosage journalier ML1'!$B$7='suivi tunnel'!B1402),'Dosage journalier ML1'!$B$69,0)</f>
        <v>0</v>
      </c>
      <c r="P1402" s="25">
        <f t="shared" ca="1" si="155"/>
        <v>0</v>
      </c>
      <c r="Q1402" s="25">
        <f t="shared" ca="1" si="156"/>
        <v>0</v>
      </c>
      <c r="R1402" s="26">
        <f ca="1">IF(AND('Dosage journalier ML1'!$B$6='suivi tunnel'!A1402,'Dosage journalier ML1'!$B$7='suivi tunnel'!B1402),'Dosage journalier ML1'!$B$55,0)</f>
        <v>0</v>
      </c>
      <c r="S1402" s="26">
        <f ca="1">IF(AND('Dosage journalier ML1'!$B$6='suivi tunnel'!A1402,'Dosage journalier ML1'!$B$7='suivi tunnel'!B1402),'Dosage journalier ML1'!$B$54,0)</f>
        <v>0</v>
      </c>
      <c r="T1402" s="26">
        <f ca="1">IF(AND('Dosage journalier ML1'!$B$6='suivi tunnel'!A1402,'Dosage journalier ML1'!$B$7='suivi tunnel'!B1402),'Dosage journalier ML1'!$B$75,0)</f>
        <v>0</v>
      </c>
      <c r="U1402" s="121">
        <f t="shared" ca="1" si="154"/>
        <v>0</v>
      </c>
      <c r="V1402" s="38">
        <f ca="1">IF(AND('Dosage journalier ML1'!$B$6='suivi tunnel'!A1402,'Dosage journalier ML1'!$B$7='suivi tunnel'!B1402),'Dosage journalier ML1'!$B$56,0)</f>
        <v>0</v>
      </c>
      <c r="W1402" s="126">
        <f t="shared" ca="1" si="152"/>
        <v>0</v>
      </c>
      <c r="X1402" s="150">
        <f ca="1">IF(AND('Dosage journalier ML1'!$B$6='suivi tunnel'!A1402,'Dosage journalier ML1'!$B$7='suivi tunnel'!B1402),'Dosage journalier ML1'!$C$87,0)</f>
        <v>0</v>
      </c>
      <c r="Y1402" s="40">
        <f ca="1">IF(AND('Dosage journalier ML1'!$B$6='suivi tunnel'!A1402,'Dosage journalier ML1'!$B$7='suivi tunnel'!B1402),'Dosage journalier ML1'!$C$93,0)</f>
        <v>0</v>
      </c>
      <c r="Z1402" s="40">
        <f ca="1">IF(AND('Dosage journalier ML1'!$B$6='suivi tunnel'!A1402,'Dosage journalier ML1'!$B$7='suivi tunnel'!B1402),'Dosage journalier ML1'!$C$100,0)</f>
        <v>0</v>
      </c>
      <c r="AA1402" s="40">
        <f ca="1">IF(AND('Dosage journalier ML1'!$B$6='suivi tunnel'!A1402,'Dosage journalier ML1'!$B$7='suivi tunnel'!B1402),'Dosage journalier ML1'!$C$109,0)</f>
        <v>0</v>
      </c>
      <c r="AB1402" s="41">
        <f ca="1">IF(AND('Dosage journalier ML1'!$B$6='suivi tunnel'!A1402,'Dosage journalier ML1'!$B$7='suivi tunnel'!B1402),'Dosage journalier ML1'!$C$114,0)</f>
        <v>0</v>
      </c>
      <c r="AC1402" s="48">
        <f ca="1">IF(AND('Dosage journalier ML1'!$B$6='suivi tunnel'!A1402,'Dosage journalier ML1'!$B$7='suivi tunnel'!B1402),'Dosage journalier ML1'!$B$120,0)</f>
        <v>0</v>
      </c>
      <c r="AD1402" s="49">
        <f ca="1">IF(AND('Dosage journalier ML1'!$B$6='suivi tunnel'!A1402,'Dosage journalier ML1'!$B$7='suivi tunnel'!B1402),'Dosage journalier ML1'!$B$121,0)</f>
        <v>0</v>
      </c>
      <c r="AE1402" s="49">
        <f ca="1">IF(AND('Dosage journalier ML1'!$B$6='suivi tunnel'!A1402,'Dosage journalier ML1'!$B$7='suivi tunnel'!B1402),'Dosage journalier ML1'!$B$122,0)</f>
        <v>0</v>
      </c>
      <c r="AF1402" s="49">
        <f ca="1">IF(AND('Dosage journalier ML1'!$B$6='suivi tunnel'!A1402,'Dosage journalier ML1'!$B$7='suivi tunnel'!B1402),'Dosage journalier ML1'!$B$139,0)</f>
        <v>0</v>
      </c>
      <c r="AG1402" s="49">
        <f t="shared" ca="1" si="151"/>
        <v>0</v>
      </c>
      <c r="AH1402" s="108">
        <f ca="1">IF(AND('Dosage journalier ML1'!$B$6='suivi tunnel'!A1402,'Dosage journalier ML1'!$B$7='suivi tunnel'!B1402),'Dosage journalier ML1'!$B$153,0)</f>
        <v>0</v>
      </c>
      <c r="AJ1402" s="80">
        <f ca="1">IF(AND('Dosage journalier ML1'!$B$6='suivi tunnel'!A1402,'Dosage journalier ML1'!$B$7='suivi tunnel'!B1402),'Dosage journalier ML1'!$B$156,0)</f>
        <v>0</v>
      </c>
      <c r="AK1402" s="56">
        <f ca="1">IF(AND('Dosage journalier ML1'!$B$6='suivi tunnel'!A1402,'Dosage journalier ML1'!$B$7='suivi tunnel'!B1402),'Dosage journalier ML1'!$B$162,0)</f>
        <v>0</v>
      </c>
      <c r="AL1402" s="111">
        <f ca="1">IF(AND('Dosage journalier ML1'!$B$6='suivi tunnel'!A1402,'Dosage journalier ML1'!$B$7='suivi tunnel'!B1402),'Dosage journalier ML1'!$B$126,0)</f>
        <v>0</v>
      </c>
      <c r="AM1402" s="111">
        <f ca="1">IF(AND('Dosage journalier ML1'!$B$6='suivi tunnel'!A1402,'Dosage journalier ML1'!$B$7='suivi tunnel'!B1402),'Dosage journalier ML1'!$B$127,0)</f>
        <v>0</v>
      </c>
      <c r="AN1402" s="60">
        <f t="shared" ca="1" si="153"/>
        <v>0</v>
      </c>
      <c r="AO1402" s="61">
        <f ca="1">IF(AND('Dosage journalier ML1'!$B$6='suivi tunnel'!A1402,'Dosage journalier ML1'!$B$7='suivi tunnel'!B1402),'Dosage journalier ML1'!$B$134,0)</f>
        <v>0</v>
      </c>
    </row>
    <row r="1403" spans="1:41" x14ac:dyDescent="0.25">
      <c r="A1403" s="154"/>
      <c r="C1403" s="23">
        <f ca="1">IF(AND('Dosage journalier ML1'!$B$6='suivi tunnel'!A1403,'Dosage journalier ML1'!$B$7='suivi tunnel'!B1403),'Dosage journalier ML1'!$B$27,0)</f>
        <v>0</v>
      </c>
      <c r="D1403" s="11">
        <f ca="1">IF(AND('Dosage journalier ML1'!$B$6='suivi tunnel'!A1403,'Dosage journalier ML1'!$B$7='suivi tunnel'!B1403),'Dosage journalier ML1'!$B$29,0)</f>
        <v>0</v>
      </c>
      <c r="F1403" s="11">
        <f t="shared" ca="1" si="157"/>
        <v>0</v>
      </c>
      <c r="G1403" s="11">
        <f ca="1">IF(AND('Dosage journalier ML1'!$B$6='suivi tunnel'!A1403,'Dosage journalier ML1'!$B$7='suivi tunnel'!B1403),'Dosage journalier ML1'!$B$23,0)</f>
        <v>0</v>
      </c>
      <c r="H1403" s="11">
        <f ca="1">IF(AND('Dosage journalier ML1'!$B$6='suivi tunnel'!A1403,'Dosage journalier ML1'!$B$7='suivi tunnel'!B1403),'Dosage journalier ML1'!$B$22,0)</f>
        <v>0</v>
      </c>
      <c r="I1403" s="11">
        <f ca="1">IF(AND('Dosage journalier ML1'!$B$6='suivi tunnel'!A1403,'Dosage journalier ML1'!$B$7='suivi tunnel'!B1403),'Dosage journalier ML1'!$B$38,0)</f>
        <v>0</v>
      </c>
      <c r="J1403" s="11">
        <f ca="1">IF(AND('Dosage journalier ML1'!$B$6='suivi tunnel'!A1403,'Dosage journalier ML1'!$B$7='suivi tunnel'!B1403),'Dosage journalier ML1'!$B$39,0)</f>
        <v>0</v>
      </c>
      <c r="L1403" s="24">
        <f ca="1">IF(AND('Dosage journalier ML1'!$B$6='suivi tunnel'!A1403,'Dosage journalier ML1'!$B$7='suivi tunnel'!B1403),'Dosage journalier ML1'!$B$24,0)</f>
        <v>0</v>
      </c>
      <c r="M1403" s="6">
        <f ca="1">IF(AND('Dosage journalier ML1'!$B$6='suivi tunnel'!A1403,'Dosage journalier ML1'!$B$7='suivi tunnel'!B1403),'Dosage journalier ML1'!$B$46,0)</f>
        <v>0</v>
      </c>
      <c r="N1403" s="104">
        <f ca="1">IF(AND('Dosage journalier ML1'!$B$6='suivi tunnel'!A1403,'Dosage journalier ML1'!$B$7='suivi tunnel'!B1403),'Dosage journalier ML1'!$B$59,0)</f>
        <v>0</v>
      </c>
      <c r="O1403" s="114">
        <f ca="1">IF(AND('Dosage journalier ML1'!$B$6='suivi tunnel'!A1403,'Dosage journalier ML1'!$B$7='suivi tunnel'!B1403),'Dosage journalier ML1'!$B$69,0)</f>
        <v>0</v>
      </c>
      <c r="P1403" s="25">
        <f t="shared" ca="1" si="155"/>
        <v>0</v>
      </c>
      <c r="Q1403" s="25">
        <f t="shared" ca="1" si="156"/>
        <v>0</v>
      </c>
      <c r="R1403" s="26">
        <f ca="1">IF(AND('Dosage journalier ML1'!$B$6='suivi tunnel'!A1403,'Dosage journalier ML1'!$B$7='suivi tunnel'!B1403),'Dosage journalier ML1'!$B$55,0)</f>
        <v>0</v>
      </c>
      <c r="S1403" s="26">
        <f ca="1">IF(AND('Dosage journalier ML1'!$B$6='suivi tunnel'!A1403,'Dosage journalier ML1'!$B$7='suivi tunnel'!B1403),'Dosage journalier ML1'!$B$54,0)</f>
        <v>0</v>
      </c>
      <c r="T1403" s="26">
        <f ca="1">IF(AND('Dosage journalier ML1'!$B$6='suivi tunnel'!A1403,'Dosage journalier ML1'!$B$7='suivi tunnel'!B1403),'Dosage journalier ML1'!$B$75,0)</f>
        <v>0</v>
      </c>
      <c r="U1403" s="121">
        <f t="shared" ca="1" si="154"/>
        <v>0</v>
      </c>
      <c r="V1403" s="38">
        <f ca="1">IF(AND('Dosage journalier ML1'!$B$6='suivi tunnel'!A1403,'Dosage journalier ML1'!$B$7='suivi tunnel'!B1403),'Dosage journalier ML1'!$B$56,0)</f>
        <v>0</v>
      </c>
      <c r="W1403" s="126">
        <f t="shared" ca="1" si="152"/>
        <v>0</v>
      </c>
      <c r="X1403" s="150">
        <f ca="1">IF(AND('Dosage journalier ML1'!$B$6='suivi tunnel'!A1403,'Dosage journalier ML1'!$B$7='suivi tunnel'!B1403),'Dosage journalier ML1'!$C$87,0)</f>
        <v>0</v>
      </c>
      <c r="Y1403" s="40">
        <f ca="1">IF(AND('Dosage journalier ML1'!$B$6='suivi tunnel'!A1403,'Dosage journalier ML1'!$B$7='suivi tunnel'!B1403),'Dosage journalier ML1'!$C$93,0)</f>
        <v>0</v>
      </c>
      <c r="Z1403" s="40">
        <f ca="1">IF(AND('Dosage journalier ML1'!$B$6='suivi tunnel'!A1403,'Dosage journalier ML1'!$B$7='suivi tunnel'!B1403),'Dosage journalier ML1'!$C$100,0)</f>
        <v>0</v>
      </c>
      <c r="AA1403" s="40">
        <f ca="1">IF(AND('Dosage journalier ML1'!$B$6='suivi tunnel'!A1403,'Dosage journalier ML1'!$B$7='suivi tunnel'!B1403),'Dosage journalier ML1'!$C$109,0)</f>
        <v>0</v>
      </c>
      <c r="AB1403" s="41">
        <f ca="1">IF(AND('Dosage journalier ML1'!$B$6='suivi tunnel'!A1403,'Dosage journalier ML1'!$B$7='suivi tunnel'!B1403),'Dosage journalier ML1'!$C$114,0)</f>
        <v>0</v>
      </c>
      <c r="AC1403" s="48">
        <f ca="1">IF(AND('Dosage journalier ML1'!$B$6='suivi tunnel'!A1403,'Dosage journalier ML1'!$B$7='suivi tunnel'!B1403),'Dosage journalier ML1'!$B$120,0)</f>
        <v>0</v>
      </c>
      <c r="AD1403" s="49">
        <f ca="1">IF(AND('Dosage journalier ML1'!$B$6='suivi tunnel'!A1403,'Dosage journalier ML1'!$B$7='suivi tunnel'!B1403),'Dosage journalier ML1'!$B$121,0)</f>
        <v>0</v>
      </c>
      <c r="AE1403" s="49">
        <f ca="1">IF(AND('Dosage journalier ML1'!$B$6='suivi tunnel'!A1403,'Dosage journalier ML1'!$B$7='suivi tunnel'!B1403),'Dosage journalier ML1'!$B$122,0)</f>
        <v>0</v>
      </c>
      <c r="AF1403" s="49">
        <f ca="1">IF(AND('Dosage journalier ML1'!$B$6='suivi tunnel'!A1403,'Dosage journalier ML1'!$B$7='suivi tunnel'!B1403),'Dosage journalier ML1'!$B$139,0)</f>
        <v>0</v>
      </c>
      <c r="AG1403" s="49">
        <f t="shared" ref="AG1403:AG1466" ca="1" si="158">AF1403*4.55</f>
        <v>0</v>
      </c>
      <c r="AH1403" s="108">
        <f ca="1">IF(AND('Dosage journalier ML1'!$B$6='suivi tunnel'!A1403,'Dosage journalier ML1'!$B$7='suivi tunnel'!B1403),'Dosage journalier ML1'!$B$153,0)</f>
        <v>0</v>
      </c>
      <c r="AJ1403" s="80">
        <f ca="1">IF(AND('Dosage journalier ML1'!$B$6='suivi tunnel'!A1403,'Dosage journalier ML1'!$B$7='suivi tunnel'!B1403),'Dosage journalier ML1'!$B$156,0)</f>
        <v>0</v>
      </c>
      <c r="AK1403" s="56">
        <f ca="1">IF(AND('Dosage journalier ML1'!$B$6='suivi tunnel'!A1403,'Dosage journalier ML1'!$B$7='suivi tunnel'!B1403),'Dosage journalier ML1'!$B$162,0)</f>
        <v>0</v>
      </c>
      <c r="AL1403" s="111">
        <f ca="1">IF(AND('Dosage journalier ML1'!$B$6='suivi tunnel'!A1403,'Dosage journalier ML1'!$B$7='suivi tunnel'!B1403),'Dosage journalier ML1'!$B$126,0)</f>
        <v>0</v>
      </c>
      <c r="AM1403" s="111">
        <f ca="1">IF(AND('Dosage journalier ML1'!$B$6='suivi tunnel'!A1403,'Dosage journalier ML1'!$B$7='suivi tunnel'!B1403),'Dosage journalier ML1'!$B$127,0)</f>
        <v>0</v>
      </c>
      <c r="AN1403" s="60">
        <f t="shared" ca="1" si="153"/>
        <v>0</v>
      </c>
      <c r="AO1403" s="61">
        <f ca="1">IF(AND('Dosage journalier ML1'!$B$6='suivi tunnel'!A1403,'Dosage journalier ML1'!$B$7='suivi tunnel'!B1403),'Dosage journalier ML1'!$B$134,0)</f>
        <v>0</v>
      </c>
    </row>
    <row r="1404" spans="1:41" x14ac:dyDescent="0.25">
      <c r="A1404" s="154"/>
      <c r="C1404" s="23">
        <f ca="1">IF(AND('Dosage journalier ML1'!$B$6='suivi tunnel'!A1404,'Dosage journalier ML1'!$B$7='suivi tunnel'!B1404),'Dosage journalier ML1'!$B$27,0)</f>
        <v>0</v>
      </c>
      <c r="D1404" s="11">
        <f ca="1">IF(AND('Dosage journalier ML1'!$B$6='suivi tunnel'!A1404,'Dosage journalier ML1'!$B$7='suivi tunnel'!B1404),'Dosage journalier ML1'!$B$29,0)</f>
        <v>0</v>
      </c>
      <c r="F1404" s="11">
        <f t="shared" ca="1" si="157"/>
        <v>0</v>
      </c>
      <c r="G1404" s="11">
        <f ca="1">IF(AND('Dosage journalier ML1'!$B$6='suivi tunnel'!A1404,'Dosage journalier ML1'!$B$7='suivi tunnel'!B1404),'Dosage journalier ML1'!$B$23,0)</f>
        <v>0</v>
      </c>
      <c r="H1404" s="11">
        <f ca="1">IF(AND('Dosage journalier ML1'!$B$6='suivi tunnel'!A1404,'Dosage journalier ML1'!$B$7='suivi tunnel'!B1404),'Dosage journalier ML1'!$B$22,0)</f>
        <v>0</v>
      </c>
      <c r="I1404" s="11">
        <f ca="1">IF(AND('Dosage journalier ML1'!$B$6='suivi tunnel'!A1404,'Dosage journalier ML1'!$B$7='suivi tunnel'!B1404),'Dosage journalier ML1'!$B$38,0)</f>
        <v>0</v>
      </c>
      <c r="J1404" s="11">
        <f ca="1">IF(AND('Dosage journalier ML1'!$B$6='suivi tunnel'!A1404,'Dosage journalier ML1'!$B$7='suivi tunnel'!B1404),'Dosage journalier ML1'!$B$39,0)</f>
        <v>0</v>
      </c>
      <c r="L1404" s="24">
        <f ca="1">IF(AND('Dosage journalier ML1'!$B$6='suivi tunnel'!A1404,'Dosage journalier ML1'!$B$7='suivi tunnel'!B1404),'Dosage journalier ML1'!$B$24,0)</f>
        <v>0</v>
      </c>
      <c r="M1404" s="6">
        <f ca="1">IF(AND('Dosage journalier ML1'!$B$6='suivi tunnel'!A1404,'Dosage journalier ML1'!$B$7='suivi tunnel'!B1404),'Dosage journalier ML1'!$B$46,0)</f>
        <v>0</v>
      </c>
      <c r="N1404" s="104">
        <f ca="1">IF(AND('Dosage journalier ML1'!$B$6='suivi tunnel'!A1404,'Dosage journalier ML1'!$B$7='suivi tunnel'!B1404),'Dosage journalier ML1'!$B$59,0)</f>
        <v>0</v>
      </c>
      <c r="O1404" s="114">
        <f ca="1">IF(AND('Dosage journalier ML1'!$B$6='suivi tunnel'!A1404,'Dosage journalier ML1'!$B$7='suivi tunnel'!B1404),'Dosage journalier ML1'!$B$69,0)</f>
        <v>0</v>
      </c>
      <c r="P1404" s="25">
        <f t="shared" ca="1" si="155"/>
        <v>0</v>
      </c>
      <c r="Q1404" s="25">
        <f t="shared" ca="1" si="156"/>
        <v>0</v>
      </c>
      <c r="R1404" s="26">
        <f ca="1">IF(AND('Dosage journalier ML1'!$B$6='suivi tunnel'!A1404,'Dosage journalier ML1'!$B$7='suivi tunnel'!B1404),'Dosage journalier ML1'!$B$55,0)</f>
        <v>0</v>
      </c>
      <c r="S1404" s="26">
        <f ca="1">IF(AND('Dosage journalier ML1'!$B$6='suivi tunnel'!A1404,'Dosage journalier ML1'!$B$7='suivi tunnel'!B1404),'Dosage journalier ML1'!$B$54,0)</f>
        <v>0</v>
      </c>
      <c r="T1404" s="26">
        <f ca="1">IF(AND('Dosage journalier ML1'!$B$6='suivi tunnel'!A1404,'Dosage journalier ML1'!$B$7='suivi tunnel'!B1404),'Dosage journalier ML1'!$B$75,0)</f>
        <v>0</v>
      </c>
      <c r="U1404" s="121">
        <f t="shared" ca="1" si="154"/>
        <v>0</v>
      </c>
      <c r="V1404" s="38">
        <f ca="1">IF(AND('Dosage journalier ML1'!$B$6='suivi tunnel'!A1404,'Dosage journalier ML1'!$B$7='suivi tunnel'!B1404),'Dosage journalier ML1'!$B$56,0)</f>
        <v>0</v>
      </c>
      <c r="W1404" s="126">
        <f t="shared" ca="1" si="152"/>
        <v>0</v>
      </c>
      <c r="X1404" s="150">
        <f ca="1">IF(AND('Dosage journalier ML1'!$B$6='suivi tunnel'!A1404,'Dosage journalier ML1'!$B$7='suivi tunnel'!B1404),'Dosage journalier ML1'!$C$87,0)</f>
        <v>0</v>
      </c>
      <c r="Y1404" s="40">
        <f ca="1">IF(AND('Dosage journalier ML1'!$B$6='suivi tunnel'!A1404,'Dosage journalier ML1'!$B$7='suivi tunnel'!B1404),'Dosage journalier ML1'!$C$93,0)</f>
        <v>0</v>
      </c>
      <c r="Z1404" s="40">
        <f ca="1">IF(AND('Dosage journalier ML1'!$B$6='suivi tunnel'!A1404,'Dosage journalier ML1'!$B$7='suivi tunnel'!B1404),'Dosage journalier ML1'!$C$100,0)</f>
        <v>0</v>
      </c>
      <c r="AA1404" s="40">
        <f ca="1">IF(AND('Dosage journalier ML1'!$B$6='suivi tunnel'!A1404,'Dosage journalier ML1'!$B$7='suivi tunnel'!B1404),'Dosage journalier ML1'!$C$109,0)</f>
        <v>0</v>
      </c>
      <c r="AB1404" s="41">
        <f ca="1">IF(AND('Dosage journalier ML1'!$B$6='suivi tunnel'!A1404,'Dosage journalier ML1'!$B$7='suivi tunnel'!B1404),'Dosage journalier ML1'!$C$114,0)</f>
        <v>0</v>
      </c>
      <c r="AC1404" s="48">
        <f ca="1">IF(AND('Dosage journalier ML1'!$B$6='suivi tunnel'!A1404,'Dosage journalier ML1'!$B$7='suivi tunnel'!B1404),'Dosage journalier ML1'!$B$120,0)</f>
        <v>0</v>
      </c>
      <c r="AD1404" s="49">
        <f ca="1">IF(AND('Dosage journalier ML1'!$B$6='suivi tunnel'!A1404,'Dosage journalier ML1'!$B$7='suivi tunnel'!B1404),'Dosage journalier ML1'!$B$121,0)</f>
        <v>0</v>
      </c>
      <c r="AE1404" s="49">
        <f ca="1">IF(AND('Dosage journalier ML1'!$B$6='suivi tunnel'!A1404,'Dosage journalier ML1'!$B$7='suivi tunnel'!B1404),'Dosage journalier ML1'!$B$122,0)</f>
        <v>0</v>
      </c>
      <c r="AF1404" s="49">
        <f ca="1">IF(AND('Dosage journalier ML1'!$B$6='suivi tunnel'!A1404,'Dosage journalier ML1'!$B$7='suivi tunnel'!B1404),'Dosage journalier ML1'!$B$139,0)</f>
        <v>0</v>
      </c>
      <c r="AG1404" s="49">
        <f t="shared" ca="1" si="158"/>
        <v>0</v>
      </c>
      <c r="AH1404" s="108">
        <f ca="1">IF(AND('Dosage journalier ML1'!$B$6='suivi tunnel'!A1404,'Dosage journalier ML1'!$B$7='suivi tunnel'!B1404),'Dosage journalier ML1'!$B$153,0)</f>
        <v>0</v>
      </c>
      <c r="AJ1404" s="80">
        <f ca="1">IF(AND('Dosage journalier ML1'!$B$6='suivi tunnel'!A1404,'Dosage journalier ML1'!$B$7='suivi tunnel'!B1404),'Dosage journalier ML1'!$B$156,0)</f>
        <v>0</v>
      </c>
      <c r="AK1404" s="56">
        <f ca="1">IF(AND('Dosage journalier ML1'!$B$6='suivi tunnel'!A1404,'Dosage journalier ML1'!$B$7='suivi tunnel'!B1404),'Dosage journalier ML1'!$B$162,0)</f>
        <v>0</v>
      </c>
      <c r="AL1404" s="111">
        <f ca="1">IF(AND('Dosage journalier ML1'!$B$6='suivi tunnel'!A1404,'Dosage journalier ML1'!$B$7='suivi tunnel'!B1404),'Dosage journalier ML1'!$B$126,0)</f>
        <v>0</v>
      </c>
      <c r="AM1404" s="111">
        <f ca="1">IF(AND('Dosage journalier ML1'!$B$6='suivi tunnel'!A1404,'Dosage journalier ML1'!$B$7='suivi tunnel'!B1404),'Dosage journalier ML1'!$B$127,0)</f>
        <v>0</v>
      </c>
      <c r="AN1404" s="60">
        <f t="shared" ca="1" si="153"/>
        <v>0</v>
      </c>
      <c r="AO1404" s="61">
        <f ca="1">IF(AND('Dosage journalier ML1'!$B$6='suivi tunnel'!A1404,'Dosage journalier ML1'!$B$7='suivi tunnel'!B1404),'Dosage journalier ML1'!$B$134,0)</f>
        <v>0</v>
      </c>
    </row>
    <row r="1405" spans="1:41" x14ac:dyDescent="0.25">
      <c r="A1405" s="154"/>
      <c r="C1405" s="23">
        <f ca="1">IF(AND('Dosage journalier ML1'!$B$6='suivi tunnel'!A1405,'Dosage journalier ML1'!$B$7='suivi tunnel'!B1405),'Dosage journalier ML1'!$B$27,0)</f>
        <v>0</v>
      </c>
      <c r="D1405" s="11">
        <f ca="1">IF(AND('Dosage journalier ML1'!$B$6='suivi tunnel'!A1405,'Dosage journalier ML1'!$B$7='suivi tunnel'!B1405),'Dosage journalier ML1'!$B$29,0)</f>
        <v>0</v>
      </c>
      <c r="F1405" s="11">
        <f t="shared" ca="1" si="157"/>
        <v>0</v>
      </c>
      <c r="G1405" s="11">
        <f ca="1">IF(AND('Dosage journalier ML1'!$B$6='suivi tunnel'!A1405,'Dosage journalier ML1'!$B$7='suivi tunnel'!B1405),'Dosage journalier ML1'!$B$23,0)</f>
        <v>0</v>
      </c>
      <c r="H1405" s="11">
        <f ca="1">IF(AND('Dosage journalier ML1'!$B$6='suivi tunnel'!A1405,'Dosage journalier ML1'!$B$7='suivi tunnel'!B1405),'Dosage journalier ML1'!$B$22,0)</f>
        <v>0</v>
      </c>
      <c r="I1405" s="11">
        <f ca="1">IF(AND('Dosage journalier ML1'!$B$6='suivi tunnel'!A1405,'Dosage journalier ML1'!$B$7='suivi tunnel'!B1405),'Dosage journalier ML1'!$B$38,0)</f>
        <v>0</v>
      </c>
      <c r="J1405" s="11">
        <f ca="1">IF(AND('Dosage journalier ML1'!$B$6='suivi tunnel'!A1405,'Dosage journalier ML1'!$B$7='suivi tunnel'!B1405),'Dosage journalier ML1'!$B$39,0)</f>
        <v>0</v>
      </c>
      <c r="L1405" s="24">
        <f ca="1">IF(AND('Dosage journalier ML1'!$B$6='suivi tunnel'!A1405,'Dosage journalier ML1'!$B$7='suivi tunnel'!B1405),'Dosage journalier ML1'!$B$24,0)</f>
        <v>0</v>
      </c>
      <c r="M1405" s="6">
        <f ca="1">IF(AND('Dosage journalier ML1'!$B$6='suivi tunnel'!A1405,'Dosage journalier ML1'!$B$7='suivi tunnel'!B1405),'Dosage journalier ML1'!$B$46,0)</f>
        <v>0</v>
      </c>
      <c r="N1405" s="104">
        <f ca="1">IF(AND('Dosage journalier ML1'!$B$6='suivi tunnel'!A1405,'Dosage journalier ML1'!$B$7='suivi tunnel'!B1405),'Dosage journalier ML1'!$B$59,0)</f>
        <v>0</v>
      </c>
      <c r="O1405" s="114">
        <f ca="1">IF(AND('Dosage journalier ML1'!$B$6='suivi tunnel'!A1405,'Dosage journalier ML1'!$B$7='suivi tunnel'!B1405),'Dosage journalier ML1'!$B$69,0)</f>
        <v>0</v>
      </c>
      <c r="P1405" s="25">
        <f t="shared" ca="1" si="155"/>
        <v>0</v>
      </c>
      <c r="Q1405" s="25">
        <f t="shared" ca="1" si="156"/>
        <v>0</v>
      </c>
      <c r="R1405" s="26">
        <f ca="1">IF(AND('Dosage journalier ML1'!$B$6='suivi tunnel'!A1405,'Dosage journalier ML1'!$B$7='suivi tunnel'!B1405),'Dosage journalier ML1'!$B$55,0)</f>
        <v>0</v>
      </c>
      <c r="S1405" s="26">
        <f ca="1">IF(AND('Dosage journalier ML1'!$B$6='suivi tunnel'!A1405,'Dosage journalier ML1'!$B$7='suivi tunnel'!B1405),'Dosage journalier ML1'!$B$54,0)</f>
        <v>0</v>
      </c>
      <c r="T1405" s="26">
        <f ca="1">IF(AND('Dosage journalier ML1'!$B$6='suivi tunnel'!A1405,'Dosage journalier ML1'!$B$7='suivi tunnel'!B1405),'Dosage journalier ML1'!$B$75,0)</f>
        <v>0</v>
      </c>
      <c r="U1405" s="121">
        <f t="shared" ca="1" si="154"/>
        <v>0</v>
      </c>
      <c r="V1405" s="38">
        <f ca="1">IF(AND('Dosage journalier ML1'!$B$6='suivi tunnel'!A1405,'Dosage journalier ML1'!$B$7='suivi tunnel'!B1405),'Dosage journalier ML1'!$B$56,0)</f>
        <v>0</v>
      </c>
      <c r="W1405" s="126">
        <f t="shared" ca="1" si="152"/>
        <v>0</v>
      </c>
      <c r="X1405" s="150">
        <f ca="1">IF(AND('Dosage journalier ML1'!$B$6='suivi tunnel'!A1405,'Dosage journalier ML1'!$B$7='suivi tunnel'!B1405),'Dosage journalier ML1'!$C$87,0)</f>
        <v>0</v>
      </c>
      <c r="Y1405" s="40">
        <f ca="1">IF(AND('Dosage journalier ML1'!$B$6='suivi tunnel'!A1405,'Dosage journalier ML1'!$B$7='suivi tunnel'!B1405),'Dosage journalier ML1'!$C$93,0)</f>
        <v>0</v>
      </c>
      <c r="Z1405" s="40">
        <f ca="1">IF(AND('Dosage journalier ML1'!$B$6='suivi tunnel'!A1405,'Dosage journalier ML1'!$B$7='suivi tunnel'!B1405),'Dosage journalier ML1'!$C$100,0)</f>
        <v>0</v>
      </c>
      <c r="AA1405" s="40">
        <f ca="1">IF(AND('Dosage journalier ML1'!$B$6='suivi tunnel'!A1405,'Dosage journalier ML1'!$B$7='suivi tunnel'!B1405),'Dosage journalier ML1'!$C$109,0)</f>
        <v>0</v>
      </c>
      <c r="AB1405" s="41">
        <f ca="1">IF(AND('Dosage journalier ML1'!$B$6='suivi tunnel'!A1405,'Dosage journalier ML1'!$B$7='suivi tunnel'!B1405),'Dosage journalier ML1'!$C$114,0)</f>
        <v>0</v>
      </c>
      <c r="AC1405" s="48">
        <f ca="1">IF(AND('Dosage journalier ML1'!$B$6='suivi tunnel'!A1405,'Dosage journalier ML1'!$B$7='suivi tunnel'!B1405),'Dosage journalier ML1'!$B$120,0)</f>
        <v>0</v>
      </c>
      <c r="AD1405" s="49">
        <f ca="1">IF(AND('Dosage journalier ML1'!$B$6='suivi tunnel'!A1405,'Dosage journalier ML1'!$B$7='suivi tunnel'!B1405),'Dosage journalier ML1'!$B$121,0)</f>
        <v>0</v>
      </c>
      <c r="AE1405" s="49">
        <f ca="1">IF(AND('Dosage journalier ML1'!$B$6='suivi tunnel'!A1405,'Dosage journalier ML1'!$B$7='suivi tunnel'!B1405),'Dosage journalier ML1'!$B$122,0)</f>
        <v>0</v>
      </c>
      <c r="AF1405" s="49">
        <f ca="1">IF(AND('Dosage journalier ML1'!$B$6='suivi tunnel'!A1405,'Dosage journalier ML1'!$B$7='suivi tunnel'!B1405),'Dosage journalier ML1'!$B$139,0)</f>
        <v>0</v>
      </c>
      <c r="AG1405" s="49">
        <f t="shared" ca="1" si="158"/>
        <v>0</v>
      </c>
      <c r="AH1405" s="108">
        <f ca="1">IF(AND('Dosage journalier ML1'!$B$6='suivi tunnel'!A1405,'Dosage journalier ML1'!$B$7='suivi tunnel'!B1405),'Dosage journalier ML1'!$B$153,0)</f>
        <v>0</v>
      </c>
      <c r="AJ1405" s="80">
        <f ca="1">IF(AND('Dosage journalier ML1'!$B$6='suivi tunnel'!A1405,'Dosage journalier ML1'!$B$7='suivi tunnel'!B1405),'Dosage journalier ML1'!$B$156,0)</f>
        <v>0</v>
      </c>
      <c r="AK1405" s="56">
        <f ca="1">IF(AND('Dosage journalier ML1'!$B$6='suivi tunnel'!A1405,'Dosage journalier ML1'!$B$7='suivi tunnel'!B1405),'Dosage journalier ML1'!$B$162,0)</f>
        <v>0</v>
      </c>
      <c r="AL1405" s="111">
        <f ca="1">IF(AND('Dosage journalier ML1'!$B$6='suivi tunnel'!A1405,'Dosage journalier ML1'!$B$7='suivi tunnel'!B1405),'Dosage journalier ML1'!$B$126,0)</f>
        <v>0</v>
      </c>
      <c r="AM1405" s="111">
        <f ca="1">IF(AND('Dosage journalier ML1'!$B$6='suivi tunnel'!A1405,'Dosage journalier ML1'!$B$7='suivi tunnel'!B1405),'Dosage journalier ML1'!$B$127,0)</f>
        <v>0</v>
      </c>
      <c r="AN1405" s="60">
        <f t="shared" ca="1" si="153"/>
        <v>0</v>
      </c>
      <c r="AO1405" s="61">
        <f ca="1">IF(AND('Dosage journalier ML1'!$B$6='suivi tunnel'!A1405,'Dosage journalier ML1'!$B$7='suivi tunnel'!B1405),'Dosage journalier ML1'!$B$134,0)</f>
        <v>0</v>
      </c>
    </row>
    <row r="1406" spans="1:41" x14ac:dyDescent="0.25">
      <c r="A1406" s="154"/>
      <c r="C1406" s="23">
        <f ca="1">IF(AND('Dosage journalier ML1'!$B$6='suivi tunnel'!A1406,'Dosage journalier ML1'!$B$7='suivi tunnel'!B1406),'Dosage journalier ML1'!$B$27,0)</f>
        <v>0</v>
      </c>
      <c r="D1406" s="11">
        <f ca="1">IF(AND('Dosage journalier ML1'!$B$6='suivi tunnel'!A1406,'Dosage journalier ML1'!$B$7='suivi tunnel'!B1406),'Dosage journalier ML1'!$B$29,0)</f>
        <v>0</v>
      </c>
      <c r="F1406" s="11">
        <f t="shared" ca="1" si="157"/>
        <v>0</v>
      </c>
      <c r="G1406" s="11">
        <f ca="1">IF(AND('Dosage journalier ML1'!$B$6='suivi tunnel'!A1406,'Dosage journalier ML1'!$B$7='suivi tunnel'!B1406),'Dosage journalier ML1'!$B$23,0)</f>
        <v>0</v>
      </c>
      <c r="H1406" s="11">
        <f ca="1">IF(AND('Dosage journalier ML1'!$B$6='suivi tunnel'!A1406,'Dosage journalier ML1'!$B$7='suivi tunnel'!B1406),'Dosage journalier ML1'!$B$22,0)</f>
        <v>0</v>
      </c>
      <c r="I1406" s="11">
        <f ca="1">IF(AND('Dosage journalier ML1'!$B$6='suivi tunnel'!A1406,'Dosage journalier ML1'!$B$7='suivi tunnel'!B1406),'Dosage journalier ML1'!$B$38,0)</f>
        <v>0</v>
      </c>
      <c r="J1406" s="11">
        <f ca="1">IF(AND('Dosage journalier ML1'!$B$6='suivi tunnel'!A1406,'Dosage journalier ML1'!$B$7='suivi tunnel'!B1406),'Dosage journalier ML1'!$B$39,0)</f>
        <v>0</v>
      </c>
      <c r="L1406" s="24">
        <f ca="1">IF(AND('Dosage journalier ML1'!$B$6='suivi tunnel'!A1406,'Dosage journalier ML1'!$B$7='suivi tunnel'!B1406),'Dosage journalier ML1'!$B$24,0)</f>
        <v>0</v>
      </c>
      <c r="M1406" s="6">
        <f ca="1">IF(AND('Dosage journalier ML1'!$B$6='suivi tunnel'!A1406,'Dosage journalier ML1'!$B$7='suivi tunnel'!B1406),'Dosage journalier ML1'!$B$46,0)</f>
        <v>0</v>
      </c>
      <c r="N1406" s="104">
        <f ca="1">IF(AND('Dosage journalier ML1'!$B$6='suivi tunnel'!A1406,'Dosage journalier ML1'!$B$7='suivi tunnel'!B1406),'Dosage journalier ML1'!$B$59,0)</f>
        <v>0</v>
      </c>
      <c r="O1406" s="114">
        <f ca="1">IF(AND('Dosage journalier ML1'!$B$6='suivi tunnel'!A1406,'Dosage journalier ML1'!$B$7='suivi tunnel'!B1406),'Dosage journalier ML1'!$B$69,0)</f>
        <v>0</v>
      </c>
      <c r="P1406" s="25">
        <f t="shared" ca="1" si="155"/>
        <v>0</v>
      </c>
      <c r="Q1406" s="25">
        <f t="shared" ca="1" si="156"/>
        <v>0</v>
      </c>
      <c r="R1406" s="26">
        <f ca="1">IF(AND('Dosage journalier ML1'!$B$6='suivi tunnel'!A1406,'Dosage journalier ML1'!$B$7='suivi tunnel'!B1406),'Dosage journalier ML1'!$B$55,0)</f>
        <v>0</v>
      </c>
      <c r="S1406" s="26">
        <f ca="1">IF(AND('Dosage journalier ML1'!$B$6='suivi tunnel'!A1406,'Dosage journalier ML1'!$B$7='suivi tunnel'!B1406),'Dosage journalier ML1'!$B$54,0)</f>
        <v>0</v>
      </c>
      <c r="T1406" s="26">
        <f ca="1">IF(AND('Dosage journalier ML1'!$B$6='suivi tunnel'!A1406,'Dosage journalier ML1'!$B$7='suivi tunnel'!B1406),'Dosage journalier ML1'!$B$75,0)</f>
        <v>0</v>
      </c>
      <c r="U1406" s="121">
        <f t="shared" ca="1" si="154"/>
        <v>0</v>
      </c>
      <c r="V1406" s="38">
        <f ca="1">IF(AND('Dosage journalier ML1'!$B$6='suivi tunnel'!A1406,'Dosage journalier ML1'!$B$7='suivi tunnel'!B1406),'Dosage journalier ML1'!$B$56,0)</f>
        <v>0</v>
      </c>
      <c r="W1406" s="126">
        <f t="shared" ca="1" si="152"/>
        <v>0</v>
      </c>
      <c r="X1406" s="150">
        <f ca="1">IF(AND('Dosage journalier ML1'!$B$6='suivi tunnel'!A1406,'Dosage journalier ML1'!$B$7='suivi tunnel'!B1406),'Dosage journalier ML1'!$C$87,0)</f>
        <v>0</v>
      </c>
      <c r="Y1406" s="40">
        <f ca="1">IF(AND('Dosage journalier ML1'!$B$6='suivi tunnel'!A1406,'Dosage journalier ML1'!$B$7='suivi tunnel'!B1406),'Dosage journalier ML1'!$C$93,0)</f>
        <v>0</v>
      </c>
      <c r="Z1406" s="40">
        <f ca="1">IF(AND('Dosage journalier ML1'!$B$6='suivi tunnel'!A1406,'Dosage journalier ML1'!$B$7='suivi tunnel'!B1406),'Dosage journalier ML1'!$C$100,0)</f>
        <v>0</v>
      </c>
      <c r="AA1406" s="40">
        <f ca="1">IF(AND('Dosage journalier ML1'!$B$6='suivi tunnel'!A1406,'Dosage journalier ML1'!$B$7='suivi tunnel'!B1406),'Dosage journalier ML1'!$C$109,0)</f>
        <v>0</v>
      </c>
      <c r="AB1406" s="41">
        <f ca="1">IF(AND('Dosage journalier ML1'!$B$6='suivi tunnel'!A1406,'Dosage journalier ML1'!$B$7='suivi tunnel'!B1406),'Dosage journalier ML1'!$C$114,0)</f>
        <v>0</v>
      </c>
      <c r="AC1406" s="48">
        <f ca="1">IF(AND('Dosage journalier ML1'!$B$6='suivi tunnel'!A1406,'Dosage journalier ML1'!$B$7='suivi tunnel'!B1406),'Dosage journalier ML1'!$B$120,0)</f>
        <v>0</v>
      </c>
      <c r="AD1406" s="49">
        <f ca="1">IF(AND('Dosage journalier ML1'!$B$6='suivi tunnel'!A1406,'Dosage journalier ML1'!$B$7='suivi tunnel'!B1406),'Dosage journalier ML1'!$B$121,0)</f>
        <v>0</v>
      </c>
      <c r="AE1406" s="49">
        <f ca="1">IF(AND('Dosage journalier ML1'!$B$6='suivi tunnel'!A1406,'Dosage journalier ML1'!$B$7='suivi tunnel'!B1406),'Dosage journalier ML1'!$B$122,0)</f>
        <v>0</v>
      </c>
      <c r="AF1406" s="49">
        <f ca="1">IF(AND('Dosage journalier ML1'!$B$6='suivi tunnel'!A1406,'Dosage journalier ML1'!$B$7='suivi tunnel'!B1406),'Dosage journalier ML1'!$B$139,0)</f>
        <v>0</v>
      </c>
      <c r="AG1406" s="49">
        <f t="shared" ca="1" si="158"/>
        <v>0</v>
      </c>
      <c r="AH1406" s="108">
        <f ca="1">IF(AND('Dosage journalier ML1'!$B$6='suivi tunnel'!A1406,'Dosage journalier ML1'!$B$7='suivi tunnel'!B1406),'Dosage journalier ML1'!$B$153,0)</f>
        <v>0</v>
      </c>
      <c r="AJ1406" s="80">
        <f ca="1">IF(AND('Dosage journalier ML1'!$B$6='suivi tunnel'!A1406,'Dosage journalier ML1'!$B$7='suivi tunnel'!B1406),'Dosage journalier ML1'!$B$156,0)</f>
        <v>0</v>
      </c>
      <c r="AK1406" s="56">
        <f ca="1">IF(AND('Dosage journalier ML1'!$B$6='suivi tunnel'!A1406,'Dosage journalier ML1'!$B$7='suivi tunnel'!B1406),'Dosage journalier ML1'!$B$162,0)</f>
        <v>0</v>
      </c>
      <c r="AL1406" s="111">
        <f ca="1">IF(AND('Dosage journalier ML1'!$B$6='suivi tunnel'!A1406,'Dosage journalier ML1'!$B$7='suivi tunnel'!B1406),'Dosage journalier ML1'!$B$126,0)</f>
        <v>0</v>
      </c>
      <c r="AM1406" s="111">
        <f ca="1">IF(AND('Dosage journalier ML1'!$B$6='suivi tunnel'!A1406,'Dosage journalier ML1'!$B$7='suivi tunnel'!B1406),'Dosage journalier ML1'!$B$127,0)</f>
        <v>0</v>
      </c>
      <c r="AN1406" s="60">
        <f t="shared" ca="1" si="153"/>
        <v>0</v>
      </c>
      <c r="AO1406" s="61">
        <f ca="1">IF(AND('Dosage journalier ML1'!$B$6='suivi tunnel'!A1406,'Dosage journalier ML1'!$B$7='suivi tunnel'!B1406),'Dosage journalier ML1'!$B$134,0)</f>
        <v>0</v>
      </c>
    </row>
    <row r="1407" spans="1:41" x14ac:dyDescent="0.25">
      <c r="A1407" s="154"/>
      <c r="C1407" s="23">
        <f ca="1">IF(AND('Dosage journalier ML1'!$B$6='suivi tunnel'!A1407,'Dosage journalier ML1'!$B$7='suivi tunnel'!B1407),'Dosage journalier ML1'!$B$27,0)</f>
        <v>0</v>
      </c>
      <c r="D1407" s="11">
        <f ca="1">IF(AND('Dosage journalier ML1'!$B$6='suivi tunnel'!A1407,'Dosage journalier ML1'!$B$7='suivi tunnel'!B1407),'Dosage journalier ML1'!$B$29,0)</f>
        <v>0</v>
      </c>
      <c r="F1407" s="11">
        <f t="shared" ca="1" si="157"/>
        <v>0</v>
      </c>
      <c r="G1407" s="11">
        <f ca="1">IF(AND('Dosage journalier ML1'!$B$6='suivi tunnel'!A1407,'Dosage journalier ML1'!$B$7='suivi tunnel'!B1407),'Dosage journalier ML1'!$B$23,0)</f>
        <v>0</v>
      </c>
      <c r="H1407" s="11">
        <f ca="1">IF(AND('Dosage journalier ML1'!$B$6='suivi tunnel'!A1407,'Dosage journalier ML1'!$B$7='suivi tunnel'!B1407),'Dosage journalier ML1'!$B$22,0)</f>
        <v>0</v>
      </c>
      <c r="I1407" s="11">
        <f ca="1">IF(AND('Dosage journalier ML1'!$B$6='suivi tunnel'!A1407,'Dosage journalier ML1'!$B$7='suivi tunnel'!B1407),'Dosage journalier ML1'!$B$38,0)</f>
        <v>0</v>
      </c>
      <c r="J1407" s="11">
        <f ca="1">IF(AND('Dosage journalier ML1'!$B$6='suivi tunnel'!A1407,'Dosage journalier ML1'!$B$7='suivi tunnel'!B1407),'Dosage journalier ML1'!$B$39,0)</f>
        <v>0</v>
      </c>
      <c r="L1407" s="24">
        <f ca="1">IF(AND('Dosage journalier ML1'!$B$6='suivi tunnel'!A1407,'Dosage journalier ML1'!$B$7='suivi tunnel'!B1407),'Dosage journalier ML1'!$B$24,0)</f>
        <v>0</v>
      </c>
      <c r="M1407" s="6">
        <f ca="1">IF(AND('Dosage journalier ML1'!$B$6='suivi tunnel'!A1407,'Dosage journalier ML1'!$B$7='suivi tunnel'!B1407),'Dosage journalier ML1'!$B$46,0)</f>
        <v>0</v>
      </c>
      <c r="N1407" s="104">
        <f ca="1">IF(AND('Dosage journalier ML1'!$B$6='suivi tunnel'!A1407,'Dosage journalier ML1'!$B$7='suivi tunnel'!B1407),'Dosage journalier ML1'!$B$59,0)</f>
        <v>0</v>
      </c>
      <c r="O1407" s="114">
        <f ca="1">IF(AND('Dosage journalier ML1'!$B$6='suivi tunnel'!A1407,'Dosage journalier ML1'!$B$7='suivi tunnel'!B1407),'Dosage journalier ML1'!$B$69,0)</f>
        <v>0</v>
      </c>
      <c r="P1407" s="25">
        <f t="shared" ca="1" si="155"/>
        <v>0</v>
      </c>
      <c r="Q1407" s="25">
        <f t="shared" ca="1" si="156"/>
        <v>0</v>
      </c>
      <c r="R1407" s="26">
        <f ca="1">IF(AND('Dosage journalier ML1'!$B$6='suivi tunnel'!A1407,'Dosage journalier ML1'!$B$7='suivi tunnel'!B1407),'Dosage journalier ML1'!$B$55,0)</f>
        <v>0</v>
      </c>
      <c r="S1407" s="26">
        <f ca="1">IF(AND('Dosage journalier ML1'!$B$6='suivi tunnel'!A1407,'Dosage journalier ML1'!$B$7='suivi tunnel'!B1407),'Dosage journalier ML1'!$B$54,0)</f>
        <v>0</v>
      </c>
      <c r="T1407" s="26">
        <f ca="1">IF(AND('Dosage journalier ML1'!$B$6='suivi tunnel'!A1407,'Dosage journalier ML1'!$B$7='suivi tunnel'!B1407),'Dosage journalier ML1'!$B$75,0)</f>
        <v>0</v>
      </c>
      <c r="U1407" s="121">
        <f t="shared" ca="1" si="154"/>
        <v>0</v>
      </c>
      <c r="V1407" s="38">
        <f ca="1">IF(AND('Dosage journalier ML1'!$B$6='suivi tunnel'!A1407,'Dosage journalier ML1'!$B$7='suivi tunnel'!B1407),'Dosage journalier ML1'!$B$56,0)</f>
        <v>0</v>
      </c>
      <c r="W1407" s="126">
        <f t="shared" ca="1" si="152"/>
        <v>0</v>
      </c>
      <c r="X1407" s="150">
        <f ca="1">IF(AND('Dosage journalier ML1'!$B$6='suivi tunnel'!A1407,'Dosage journalier ML1'!$B$7='suivi tunnel'!B1407),'Dosage journalier ML1'!$C$87,0)</f>
        <v>0</v>
      </c>
      <c r="Y1407" s="40">
        <f ca="1">IF(AND('Dosage journalier ML1'!$B$6='suivi tunnel'!A1407,'Dosage journalier ML1'!$B$7='suivi tunnel'!B1407),'Dosage journalier ML1'!$C$93,0)</f>
        <v>0</v>
      </c>
      <c r="Z1407" s="40">
        <f ca="1">IF(AND('Dosage journalier ML1'!$B$6='suivi tunnel'!A1407,'Dosage journalier ML1'!$B$7='suivi tunnel'!B1407),'Dosage journalier ML1'!$C$100,0)</f>
        <v>0</v>
      </c>
      <c r="AA1407" s="40">
        <f ca="1">IF(AND('Dosage journalier ML1'!$B$6='suivi tunnel'!A1407,'Dosage journalier ML1'!$B$7='suivi tunnel'!B1407),'Dosage journalier ML1'!$C$109,0)</f>
        <v>0</v>
      </c>
      <c r="AB1407" s="41">
        <f ca="1">IF(AND('Dosage journalier ML1'!$B$6='suivi tunnel'!A1407,'Dosage journalier ML1'!$B$7='suivi tunnel'!B1407),'Dosage journalier ML1'!$C$114,0)</f>
        <v>0</v>
      </c>
      <c r="AC1407" s="48">
        <f ca="1">IF(AND('Dosage journalier ML1'!$B$6='suivi tunnel'!A1407,'Dosage journalier ML1'!$B$7='suivi tunnel'!B1407),'Dosage journalier ML1'!$B$120,0)</f>
        <v>0</v>
      </c>
      <c r="AD1407" s="49">
        <f ca="1">IF(AND('Dosage journalier ML1'!$B$6='suivi tunnel'!A1407,'Dosage journalier ML1'!$B$7='suivi tunnel'!B1407),'Dosage journalier ML1'!$B$121,0)</f>
        <v>0</v>
      </c>
      <c r="AE1407" s="49">
        <f ca="1">IF(AND('Dosage journalier ML1'!$B$6='suivi tunnel'!A1407,'Dosage journalier ML1'!$B$7='suivi tunnel'!B1407),'Dosage journalier ML1'!$B$122,0)</f>
        <v>0</v>
      </c>
      <c r="AF1407" s="49">
        <f ca="1">IF(AND('Dosage journalier ML1'!$B$6='suivi tunnel'!A1407,'Dosage journalier ML1'!$B$7='suivi tunnel'!B1407),'Dosage journalier ML1'!$B$139,0)</f>
        <v>0</v>
      </c>
      <c r="AG1407" s="49">
        <f t="shared" ca="1" si="158"/>
        <v>0</v>
      </c>
      <c r="AH1407" s="108">
        <f ca="1">IF(AND('Dosage journalier ML1'!$B$6='suivi tunnel'!A1407,'Dosage journalier ML1'!$B$7='suivi tunnel'!B1407),'Dosage journalier ML1'!$B$153,0)</f>
        <v>0</v>
      </c>
      <c r="AJ1407" s="80">
        <f ca="1">IF(AND('Dosage journalier ML1'!$B$6='suivi tunnel'!A1407,'Dosage journalier ML1'!$B$7='suivi tunnel'!B1407),'Dosage journalier ML1'!$B$156,0)</f>
        <v>0</v>
      </c>
      <c r="AK1407" s="56">
        <f ca="1">IF(AND('Dosage journalier ML1'!$B$6='suivi tunnel'!A1407,'Dosage journalier ML1'!$B$7='suivi tunnel'!B1407),'Dosage journalier ML1'!$B$162,0)</f>
        <v>0</v>
      </c>
      <c r="AL1407" s="111">
        <f ca="1">IF(AND('Dosage journalier ML1'!$B$6='suivi tunnel'!A1407,'Dosage journalier ML1'!$B$7='suivi tunnel'!B1407),'Dosage journalier ML1'!$B$126,0)</f>
        <v>0</v>
      </c>
      <c r="AM1407" s="111">
        <f ca="1">IF(AND('Dosage journalier ML1'!$B$6='suivi tunnel'!A1407,'Dosage journalier ML1'!$B$7='suivi tunnel'!B1407),'Dosage journalier ML1'!$B$127,0)</f>
        <v>0</v>
      </c>
      <c r="AN1407" s="60">
        <f t="shared" ca="1" si="153"/>
        <v>0</v>
      </c>
      <c r="AO1407" s="61">
        <f ca="1">IF(AND('Dosage journalier ML1'!$B$6='suivi tunnel'!A1407,'Dosage journalier ML1'!$B$7='suivi tunnel'!B1407),'Dosage journalier ML1'!$B$134,0)</f>
        <v>0</v>
      </c>
    </row>
    <row r="1408" spans="1:41" x14ac:dyDescent="0.25">
      <c r="A1408" s="154"/>
      <c r="C1408" s="23">
        <f ca="1">IF(AND('Dosage journalier ML1'!$B$6='suivi tunnel'!A1408,'Dosage journalier ML1'!$B$7='suivi tunnel'!B1408),'Dosage journalier ML1'!$B$27,0)</f>
        <v>0</v>
      </c>
      <c r="D1408" s="11">
        <f ca="1">IF(AND('Dosage journalier ML1'!$B$6='suivi tunnel'!A1408,'Dosage journalier ML1'!$B$7='suivi tunnel'!B1408),'Dosage journalier ML1'!$B$29,0)</f>
        <v>0</v>
      </c>
      <c r="F1408" s="11">
        <f t="shared" ca="1" si="157"/>
        <v>0</v>
      </c>
      <c r="G1408" s="11">
        <f ca="1">IF(AND('Dosage journalier ML1'!$B$6='suivi tunnel'!A1408,'Dosage journalier ML1'!$B$7='suivi tunnel'!B1408),'Dosage journalier ML1'!$B$23,0)</f>
        <v>0</v>
      </c>
      <c r="H1408" s="11">
        <f ca="1">IF(AND('Dosage journalier ML1'!$B$6='suivi tunnel'!A1408,'Dosage journalier ML1'!$B$7='suivi tunnel'!B1408),'Dosage journalier ML1'!$B$22,0)</f>
        <v>0</v>
      </c>
      <c r="I1408" s="11">
        <f ca="1">IF(AND('Dosage journalier ML1'!$B$6='suivi tunnel'!A1408,'Dosage journalier ML1'!$B$7='suivi tunnel'!B1408),'Dosage journalier ML1'!$B$38,0)</f>
        <v>0</v>
      </c>
      <c r="J1408" s="11">
        <f ca="1">IF(AND('Dosage journalier ML1'!$B$6='suivi tunnel'!A1408,'Dosage journalier ML1'!$B$7='suivi tunnel'!B1408),'Dosage journalier ML1'!$B$39,0)</f>
        <v>0</v>
      </c>
      <c r="L1408" s="24">
        <f ca="1">IF(AND('Dosage journalier ML1'!$B$6='suivi tunnel'!A1408,'Dosage journalier ML1'!$B$7='suivi tunnel'!B1408),'Dosage journalier ML1'!$B$24,0)</f>
        <v>0</v>
      </c>
      <c r="M1408" s="6">
        <f ca="1">IF(AND('Dosage journalier ML1'!$B$6='suivi tunnel'!A1408,'Dosage journalier ML1'!$B$7='suivi tunnel'!B1408),'Dosage journalier ML1'!$B$46,0)</f>
        <v>0</v>
      </c>
      <c r="N1408" s="104">
        <f ca="1">IF(AND('Dosage journalier ML1'!$B$6='suivi tunnel'!A1408,'Dosage journalier ML1'!$B$7='suivi tunnel'!B1408),'Dosage journalier ML1'!$B$59,0)</f>
        <v>0</v>
      </c>
      <c r="O1408" s="114">
        <f ca="1">IF(AND('Dosage journalier ML1'!$B$6='suivi tunnel'!A1408,'Dosage journalier ML1'!$B$7='suivi tunnel'!B1408),'Dosage journalier ML1'!$B$69,0)</f>
        <v>0</v>
      </c>
      <c r="P1408" s="25">
        <f t="shared" ca="1" si="155"/>
        <v>0</v>
      </c>
      <c r="Q1408" s="25">
        <f t="shared" ca="1" si="156"/>
        <v>0</v>
      </c>
      <c r="R1408" s="26">
        <f ca="1">IF(AND('Dosage journalier ML1'!$B$6='suivi tunnel'!A1408,'Dosage journalier ML1'!$B$7='suivi tunnel'!B1408),'Dosage journalier ML1'!$B$55,0)</f>
        <v>0</v>
      </c>
      <c r="S1408" s="26">
        <f ca="1">IF(AND('Dosage journalier ML1'!$B$6='suivi tunnel'!A1408,'Dosage journalier ML1'!$B$7='suivi tunnel'!B1408),'Dosage journalier ML1'!$B$54,0)</f>
        <v>0</v>
      </c>
      <c r="T1408" s="26">
        <f ca="1">IF(AND('Dosage journalier ML1'!$B$6='suivi tunnel'!A1408,'Dosage journalier ML1'!$B$7='suivi tunnel'!B1408),'Dosage journalier ML1'!$B$75,0)</f>
        <v>0</v>
      </c>
      <c r="U1408" s="121">
        <f t="shared" ca="1" si="154"/>
        <v>0</v>
      </c>
      <c r="V1408" s="38">
        <f ca="1">IF(AND('Dosage journalier ML1'!$B$6='suivi tunnel'!A1408,'Dosage journalier ML1'!$B$7='suivi tunnel'!B1408),'Dosage journalier ML1'!$B$56,0)</f>
        <v>0</v>
      </c>
      <c r="W1408" s="126">
        <f t="shared" ca="1" si="152"/>
        <v>0</v>
      </c>
      <c r="X1408" s="150">
        <f ca="1">IF(AND('Dosage journalier ML1'!$B$6='suivi tunnel'!A1408,'Dosage journalier ML1'!$B$7='suivi tunnel'!B1408),'Dosage journalier ML1'!$C$87,0)</f>
        <v>0</v>
      </c>
      <c r="Y1408" s="40">
        <f ca="1">IF(AND('Dosage journalier ML1'!$B$6='suivi tunnel'!A1408,'Dosage journalier ML1'!$B$7='suivi tunnel'!B1408),'Dosage journalier ML1'!$C$93,0)</f>
        <v>0</v>
      </c>
      <c r="Z1408" s="40">
        <f ca="1">IF(AND('Dosage journalier ML1'!$B$6='suivi tunnel'!A1408,'Dosage journalier ML1'!$B$7='suivi tunnel'!B1408),'Dosage journalier ML1'!$C$100,0)</f>
        <v>0</v>
      </c>
      <c r="AA1408" s="40">
        <f ca="1">IF(AND('Dosage journalier ML1'!$B$6='suivi tunnel'!A1408,'Dosage journalier ML1'!$B$7='suivi tunnel'!B1408),'Dosage journalier ML1'!$C$109,0)</f>
        <v>0</v>
      </c>
      <c r="AB1408" s="41">
        <f ca="1">IF(AND('Dosage journalier ML1'!$B$6='suivi tunnel'!A1408,'Dosage journalier ML1'!$B$7='suivi tunnel'!B1408),'Dosage journalier ML1'!$C$114,0)</f>
        <v>0</v>
      </c>
      <c r="AC1408" s="48">
        <f ca="1">IF(AND('Dosage journalier ML1'!$B$6='suivi tunnel'!A1408,'Dosage journalier ML1'!$B$7='suivi tunnel'!B1408),'Dosage journalier ML1'!$B$120,0)</f>
        <v>0</v>
      </c>
      <c r="AD1408" s="49">
        <f ca="1">IF(AND('Dosage journalier ML1'!$B$6='suivi tunnel'!A1408,'Dosage journalier ML1'!$B$7='suivi tunnel'!B1408),'Dosage journalier ML1'!$B$121,0)</f>
        <v>0</v>
      </c>
      <c r="AE1408" s="49">
        <f ca="1">IF(AND('Dosage journalier ML1'!$B$6='suivi tunnel'!A1408,'Dosage journalier ML1'!$B$7='suivi tunnel'!B1408),'Dosage journalier ML1'!$B$122,0)</f>
        <v>0</v>
      </c>
      <c r="AF1408" s="49">
        <f ca="1">IF(AND('Dosage journalier ML1'!$B$6='suivi tunnel'!A1408,'Dosage journalier ML1'!$B$7='suivi tunnel'!B1408),'Dosage journalier ML1'!$B$139,0)</f>
        <v>0</v>
      </c>
      <c r="AG1408" s="49">
        <f t="shared" ca="1" si="158"/>
        <v>0</v>
      </c>
      <c r="AH1408" s="108">
        <f ca="1">IF(AND('Dosage journalier ML1'!$B$6='suivi tunnel'!A1408,'Dosage journalier ML1'!$B$7='suivi tunnel'!B1408),'Dosage journalier ML1'!$B$153,0)</f>
        <v>0</v>
      </c>
      <c r="AJ1408" s="80">
        <f ca="1">IF(AND('Dosage journalier ML1'!$B$6='suivi tunnel'!A1408,'Dosage journalier ML1'!$B$7='suivi tunnel'!B1408),'Dosage journalier ML1'!$B$156,0)</f>
        <v>0</v>
      </c>
      <c r="AK1408" s="56">
        <f ca="1">IF(AND('Dosage journalier ML1'!$B$6='suivi tunnel'!A1408,'Dosage journalier ML1'!$B$7='suivi tunnel'!B1408),'Dosage journalier ML1'!$B$162,0)</f>
        <v>0</v>
      </c>
      <c r="AL1408" s="111">
        <f ca="1">IF(AND('Dosage journalier ML1'!$B$6='suivi tunnel'!A1408,'Dosage journalier ML1'!$B$7='suivi tunnel'!B1408),'Dosage journalier ML1'!$B$126,0)</f>
        <v>0</v>
      </c>
      <c r="AM1408" s="111">
        <f ca="1">IF(AND('Dosage journalier ML1'!$B$6='suivi tunnel'!A1408,'Dosage journalier ML1'!$B$7='suivi tunnel'!B1408),'Dosage journalier ML1'!$B$127,0)</f>
        <v>0</v>
      </c>
      <c r="AN1408" s="60">
        <f t="shared" ca="1" si="153"/>
        <v>0</v>
      </c>
      <c r="AO1408" s="61">
        <f ca="1">IF(AND('Dosage journalier ML1'!$B$6='suivi tunnel'!A1408,'Dosage journalier ML1'!$B$7='suivi tunnel'!B1408),'Dosage journalier ML1'!$B$134,0)</f>
        <v>0</v>
      </c>
    </row>
    <row r="1409" spans="1:41" x14ac:dyDescent="0.25">
      <c r="A1409" s="154"/>
      <c r="C1409" s="23">
        <f ca="1">IF(AND('Dosage journalier ML1'!$B$6='suivi tunnel'!A1409,'Dosage journalier ML1'!$B$7='suivi tunnel'!B1409),'Dosage journalier ML1'!$B$27,0)</f>
        <v>0</v>
      </c>
      <c r="D1409" s="11">
        <f ca="1">IF(AND('Dosage journalier ML1'!$B$6='suivi tunnel'!A1409,'Dosage journalier ML1'!$B$7='suivi tunnel'!B1409),'Dosage journalier ML1'!$B$29,0)</f>
        <v>0</v>
      </c>
      <c r="F1409" s="11">
        <f t="shared" ca="1" si="157"/>
        <v>0</v>
      </c>
      <c r="G1409" s="11">
        <f ca="1">IF(AND('Dosage journalier ML1'!$B$6='suivi tunnel'!A1409,'Dosage journalier ML1'!$B$7='suivi tunnel'!B1409),'Dosage journalier ML1'!$B$23,0)</f>
        <v>0</v>
      </c>
      <c r="H1409" s="11">
        <f ca="1">IF(AND('Dosage journalier ML1'!$B$6='suivi tunnel'!A1409,'Dosage journalier ML1'!$B$7='suivi tunnel'!B1409),'Dosage journalier ML1'!$B$22,0)</f>
        <v>0</v>
      </c>
      <c r="I1409" s="11">
        <f ca="1">IF(AND('Dosage journalier ML1'!$B$6='suivi tunnel'!A1409,'Dosage journalier ML1'!$B$7='suivi tunnel'!B1409),'Dosage journalier ML1'!$B$38,0)</f>
        <v>0</v>
      </c>
      <c r="J1409" s="11">
        <f ca="1">IF(AND('Dosage journalier ML1'!$B$6='suivi tunnel'!A1409,'Dosage journalier ML1'!$B$7='suivi tunnel'!B1409),'Dosage journalier ML1'!$B$39,0)</f>
        <v>0</v>
      </c>
      <c r="L1409" s="24">
        <f ca="1">IF(AND('Dosage journalier ML1'!$B$6='suivi tunnel'!A1409,'Dosage journalier ML1'!$B$7='suivi tunnel'!B1409),'Dosage journalier ML1'!$B$24,0)</f>
        <v>0</v>
      </c>
      <c r="M1409" s="6">
        <f ca="1">IF(AND('Dosage journalier ML1'!$B$6='suivi tunnel'!A1409,'Dosage journalier ML1'!$B$7='suivi tunnel'!B1409),'Dosage journalier ML1'!$B$46,0)</f>
        <v>0</v>
      </c>
      <c r="N1409" s="104">
        <f ca="1">IF(AND('Dosage journalier ML1'!$B$6='suivi tunnel'!A1409,'Dosage journalier ML1'!$B$7='suivi tunnel'!B1409),'Dosage journalier ML1'!$B$59,0)</f>
        <v>0</v>
      </c>
      <c r="O1409" s="114">
        <f ca="1">IF(AND('Dosage journalier ML1'!$B$6='suivi tunnel'!A1409,'Dosage journalier ML1'!$B$7='suivi tunnel'!B1409),'Dosage journalier ML1'!$B$69,0)</f>
        <v>0</v>
      </c>
      <c r="P1409" s="25">
        <f t="shared" ca="1" si="155"/>
        <v>0</v>
      </c>
      <c r="Q1409" s="25">
        <f t="shared" ca="1" si="156"/>
        <v>0</v>
      </c>
      <c r="R1409" s="26">
        <f ca="1">IF(AND('Dosage journalier ML1'!$B$6='suivi tunnel'!A1409,'Dosage journalier ML1'!$B$7='suivi tunnel'!B1409),'Dosage journalier ML1'!$B$55,0)</f>
        <v>0</v>
      </c>
      <c r="S1409" s="26">
        <f ca="1">IF(AND('Dosage journalier ML1'!$B$6='suivi tunnel'!A1409,'Dosage journalier ML1'!$B$7='suivi tunnel'!B1409),'Dosage journalier ML1'!$B$54,0)</f>
        <v>0</v>
      </c>
      <c r="T1409" s="26">
        <f ca="1">IF(AND('Dosage journalier ML1'!$B$6='suivi tunnel'!A1409,'Dosage journalier ML1'!$B$7='suivi tunnel'!B1409),'Dosage journalier ML1'!$B$75,0)</f>
        <v>0</v>
      </c>
      <c r="U1409" s="121">
        <f t="shared" ca="1" si="154"/>
        <v>0</v>
      </c>
      <c r="V1409" s="38">
        <f ca="1">IF(AND('Dosage journalier ML1'!$B$6='suivi tunnel'!A1409,'Dosage journalier ML1'!$B$7='suivi tunnel'!B1409),'Dosage journalier ML1'!$B$56,0)</f>
        <v>0</v>
      </c>
      <c r="W1409" s="126">
        <f t="shared" ca="1" si="152"/>
        <v>0</v>
      </c>
      <c r="X1409" s="150">
        <f ca="1">IF(AND('Dosage journalier ML1'!$B$6='suivi tunnel'!A1409,'Dosage journalier ML1'!$B$7='suivi tunnel'!B1409),'Dosage journalier ML1'!$C$87,0)</f>
        <v>0</v>
      </c>
      <c r="Y1409" s="40">
        <f ca="1">IF(AND('Dosage journalier ML1'!$B$6='suivi tunnel'!A1409,'Dosage journalier ML1'!$B$7='suivi tunnel'!B1409),'Dosage journalier ML1'!$C$93,0)</f>
        <v>0</v>
      </c>
      <c r="Z1409" s="40">
        <f ca="1">IF(AND('Dosage journalier ML1'!$B$6='suivi tunnel'!A1409,'Dosage journalier ML1'!$B$7='suivi tunnel'!B1409),'Dosage journalier ML1'!$C$100,0)</f>
        <v>0</v>
      </c>
      <c r="AA1409" s="40">
        <f ca="1">IF(AND('Dosage journalier ML1'!$B$6='suivi tunnel'!A1409,'Dosage journalier ML1'!$B$7='suivi tunnel'!B1409),'Dosage journalier ML1'!$C$109,0)</f>
        <v>0</v>
      </c>
      <c r="AB1409" s="41">
        <f ca="1">IF(AND('Dosage journalier ML1'!$B$6='suivi tunnel'!A1409,'Dosage journalier ML1'!$B$7='suivi tunnel'!B1409),'Dosage journalier ML1'!$C$114,0)</f>
        <v>0</v>
      </c>
      <c r="AC1409" s="48">
        <f ca="1">IF(AND('Dosage journalier ML1'!$B$6='suivi tunnel'!A1409,'Dosage journalier ML1'!$B$7='suivi tunnel'!B1409),'Dosage journalier ML1'!$B$120,0)</f>
        <v>0</v>
      </c>
      <c r="AD1409" s="49">
        <f ca="1">IF(AND('Dosage journalier ML1'!$B$6='suivi tunnel'!A1409,'Dosage journalier ML1'!$B$7='suivi tunnel'!B1409),'Dosage journalier ML1'!$B$121,0)</f>
        <v>0</v>
      </c>
      <c r="AE1409" s="49">
        <f ca="1">IF(AND('Dosage journalier ML1'!$B$6='suivi tunnel'!A1409,'Dosage journalier ML1'!$B$7='suivi tunnel'!B1409),'Dosage journalier ML1'!$B$122,0)</f>
        <v>0</v>
      </c>
      <c r="AF1409" s="49">
        <f ca="1">IF(AND('Dosage journalier ML1'!$B$6='suivi tunnel'!A1409,'Dosage journalier ML1'!$B$7='suivi tunnel'!B1409),'Dosage journalier ML1'!$B$139,0)</f>
        <v>0</v>
      </c>
      <c r="AG1409" s="49">
        <f t="shared" ca="1" si="158"/>
        <v>0</v>
      </c>
      <c r="AH1409" s="108">
        <f ca="1">IF(AND('Dosage journalier ML1'!$B$6='suivi tunnel'!A1409,'Dosage journalier ML1'!$B$7='suivi tunnel'!B1409),'Dosage journalier ML1'!$B$153,0)</f>
        <v>0</v>
      </c>
      <c r="AJ1409" s="80">
        <f ca="1">IF(AND('Dosage journalier ML1'!$B$6='suivi tunnel'!A1409,'Dosage journalier ML1'!$B$7='suivi tunnel'!B1409),'Dosage journalier ML1'!$B$156,0)</f>
        <v>0</v>
      </c>
      <c r="AK1409" s="56">
        <f ca="1">IF(AND('Dosage journalier ML1'!$B$6='suivi tunnel'!A1409,'Dosage journalier ML1'!$B$7='suivi tunnel'!B1409),'Dosage journalier ML1'!$B$162,0)</f>
        <v>0</v>
      </c>
      <c r="AL1409" s="111">
        <f ca="1">IF(AND('Dosage journalier ML1'!$B$6='suivi tunnel'!A1409,'Dosage journalier ML1'!$B$7='suivi tunnel'!B1409),'Dosage journalier ML1'!$B$126,0)</f>
        <v>0</v>
      </c>
      <c r="AM1409" s="111">
        <f ca="1">IF(AND('Dosage journalier ML1'!$B$6='suivi tunnel'!A1409,'Dosage journalier ML1'!$B$7='suivi tunnel'!B1409),'Dosage journalier ML1'!$B$127,0)</f>
        <v>0</v>
      </c>
      <c r="AN1409" s="60">
        <f t="shared" ca="1" si="153"/>
        <v>0</v>
      </c>
      <c r="AO1409" s="61">
        <f ca="1">IF(AND('Dosage journalier ML1'!$B$6='suivi tunnel'!A1409,'Dosage journalier ML1'!$B$7='suivi tunnel'!B1409),'Dosage journalier ML1'!$B$134,0)</f>
        <v>0</v>
      </c>
    </row>
    <row r="1410" spans="1:41" x14ac:dyDescent="0.25">
      <c r="A1410" s="154"/>
      <c r="C1410" s="23">
        <f ca="1">IF(AND('Dosage journalier ML1'!$B$6='suivi tunnel'!A1410,'Dosage journalier ML1'!$B$7='suivi tunnel'!B1410),'Dosage journalier ML1'!$B$27,0)</f>
        <v>0</v>
      </c>
      <c r="D1410" s="11">
        <f ca="1">IF(AND('Dosage journalier ML1'!$B$6='suivi tunnel'!A1410,'Dosage journalier ML1'!$B$7='suivi tunnel'!B1410),'Dosage journalier ML1'!$B$29,0)</f>
        <v>0</v>
      </c>
      <c r="F1410" s="11">
        <f t="shared" ca="1" si="157"/>
        <v>0</v>
      </c>
      <c r="G1410" s="11">
        <f ca="1">IF(AND('Dosage journalier ML1'!$B$6='suivi tunnel'!A1410,'Dosage journalier ML1'!$B$7='suivi tunnel'!B1410),'Dosage journalier ML1'!$B$23,0)</f>
        <v>0</v>
      </c>
      <c r="H1410" s="11">
        <f ca="1">IF(AND('Dosage journalier ML1'!$B$6='suivi tunnel'!A1410,'Dosage journalier ML1'!$B$7='suivi tunnel'!B1410),'Dosage journalier ML1'!$B$22,0)</f>
        <v>0</v>
      </c>
      <c r="I1410" s="11">
        <f ca="1">IF(AND('Dosage journalier ML1'!$B$6='suivi tunnel'!A1410,'Dosage journalier ML1'!$B$7='suivi tunnel'!B1410),'Dosage journalier ML1'!$B$38,0)</f>
        <v>0</v>
      </c>
      <c r="J1410" s="11">
        <f ca="1">IF(AND('Dosage journalier ML1'!$B$6='suivi tunnel'!A1410,'Dosage journalier ML1'!$B$7='suivi tunnel'!B1410),'Dosage journalier ML1'!$B$39,0)</f>
        <v>0</v>
      </c>
      <c r="L1410" s="24">
        <f ca="1">IF(AND('Dosage journalier ML1'!$B$6='suivi tunnel'!A1410,'Dosage journalier ML1'!$B$7='suivi tunnel'!B1410),'Dosage journalier ML1'!$B$24,0)</f>
        <v>0</v>
      </c>
      <c r="M1410" s="6">
        <f ca="1">IF(AND('Dosage journalier ML1'!$B$6='suivi tunnel'!A1410,'Dosage journalier ML1'!$B$7='suivi tunnel'!B1410),'Dosage journalier ML1'!$B$46,0)</f>
        <v>0</v>
      </c>
      <c r="N1410" s="104">
        <f ca="1">IF(AND('Dosage journalier ML1'!$B$6='suivi tunnel'!A1410,'Dosage journalier ML1'!$B$7='suivi tunnel'!B1410),'Dosage journalier ML1'!$B$59,0)</f>
        <v>0</v>
      </c>
      <c r="O1410" s="114">
        <f ca="1">IF(AND('Dosage journalier ML1'!$B$6='suivi tunnel'!A1410,'Dosage journalier ML1'!$B$7='suivi tunnel'!B1410),'Dosage journalier ML1'!$B$69,0)</f>
        <v>0</v>
      </c>
      <c r="P1410" s="25">
        <f t="shared" ca="1" si="155"/>
        <v>0</v>
      </c>
      <c r="Q1410" s="25">
        <f t="shared" ca="1" si="156"/>
        <v>0</v>
      </c>
      <c r="R1410" s="26">
        <f ca="1">IF(AND('Dosage journalier ML1'!$B$6='suivi tunnel'!A1410,'Dosage journalier ML1'!$B$7='suivi tunnel'!B1410),'Dosage journalier ML1'!$B$55,0)</f>
        <v>0</v>
      </c>
      <c r="S1410" s="26">
        <f ca="1">IF(AND('Dosage journalier ML1'!$B$6='suivi tunnel'!A1410,'Dosage journalier ML1'!$B$7='suivi tunnel'!B1410),'Dosage journalier ML1'!$B$54,0)</f>
        <v>0</v>
      </c>
      <c r="T1410" s="26">
        <f ca="1">IF(AND('Dosage journalier ML1'!$B$6='suivi tunnel'!A1410,'Dosage journalier ML1'!$B$7='suivi tunnel'!B1410),'Dosage journalier ML1'!$B$75,0)</f>
        <v>0</v>
      </c>
      <c r="U1410" s="121">
        <f t="shared" ca="1" si="154"/>
        <v>0</v>
      </c>
      <c r="V1410" s="38">
        <f ca="1">IF(AND('Dosage journalier ML1'!$B$6='suivi tunnel'!A1410,'Dosage journalier ML1'!$B$7='suivi tunnel'!B1410),'Dosage journalier ML1'!$B$56,0)</f>
        <v>0</v>
      </c>
      <c r="W1410" s="126">
        <f t="shared" ca="1" si="152"/>
        <v>0</v>
      </c>
      <c r="X1410" s="150">
        <f ca="1">IF(AND('Dosage journalier ML1'!$B$6='suivi tunnel'!A1410,'Dosage journalier ML1'!$B$7='suivi tunnel'!B1410),'Dosage journalier ML1'!$C$87,0)</f>
        <v>0</v>
      </c>
      <c r="Y1410" s="40">
        <f ca="1">IF(AND('Dosage journalier ML1'!$B$6='suivi tunnel'!A1410,'Dosage journalier ML1'!$B$7='suivi tunnel'!B1410),'Dosage journalier ML1'!$C$93,0)</f>
        <v>0</v>
      </c>
      <c r="Z1410" s="40">
        <f ca="1">IF(AND('Dosage journalier ML1'!$B$6='suivi tunnel'!A1410,'Dosage journalier ML1'!$B$7='suivi tunnel'!B1410),'Dosage journalier ML1'!$C$100,0)</f>
        <v>0</v>
      </c>
      <c r="AA1410" s="40">
        <f ca="1">IF(AND('Dosage journalier ML1'!$B$6='suivi tunnel'!A1410,'Dosage journalier ML1'!$B$7='suivi tunnel'!B1410),'Dosage journalier ML1'!$C$109,0)</f>
        <v>0</v>
      </c>
      <c r="AB1410" s="41">
        <f ca="1">IF(AND('Dosage journalier ML1'!$B$6='suivi tunnel'!A1410,'Dosage journalier ML1'!$B$7='suivi tunnel'!B1410),'Dosage journalier ML1'!$C$114,0)</f>
        <v>0</v>
      </c>
      <c r="AC1410" s="48">
        <f ca="1">IF(AND('Dosage journalier ML1'!$B$6='suivi tunnel'!A1410,'Dosage journalier ML1'!$B$7='suivi tunnel'!B1410),'Dosage journalier ML1'!$B$120,0)</f>
        <v>0</v>
      </c>
      <c r="AD1410" s="49">
        <f ca="1">IF(AND('Dosage journalier ML1'!$B$6='suivi tunnel'!A1410,'Dosage journalier ML1'!$B$7='suivi tunnel'!B1410),'Dosage journalier ML1'!$B$121,0)</f>
        <v>0</v>
      </c>
      <c r="AE1410" s="49">
        <f ca="1">IF(AND('Dosage journalier ML1'!$B$6='suivi tunnel'!A1410,'Dosage journalier ML1'!$B$7='suivi tunnel'!B1410),'Dosage journalier ML1'!$B$122,0)</f>
        <v>0</v>
      </c>
      <c r="AF1410" s="49">
        <f ca="1">IF(AND('Dosage journalier ML1'!$B$6='suivi tunnel'!A1410,'Dosage journalier ML1'!$B$7='suivi tunnel'!B1410),'Dosage journalier ML1'!$B$139,0)</f>
        <v>0</v>
      </c>
      <c r="AG1410" s="49">
        <f t="shared" ca="1" si="158"/>
        <v>0</v>
      </c>
      <c r="AH1410" s="108">
        <f ca="1">IF(AND('Dosage journalier ML1'!$B$6='suivi tunnel'!A1410,'Dosage journalier ML1'!$B$7='suivi tunnel'!B1410),'Dosage journalier ML1'!$B$153,0)</f>
        <v>0</v>
      </c>
      <c r="AJ1410" s="80">
        <f ca="1">IF(AND('Dosage journalier ML1'!$B$6='suivi tunnel'!A1410,'Dosage journalier ML1'!$B$7='suivi tunnel'!B1410),'Dosage journalier ML1'!$B$156,0)</f>
        <v>0</v>
      </c>
      <c r="AK1410" s="56">
        <f ca="1">IF(AND('Dosage journalier ML1'!$B$6='suivi tunnel'!A1410,'Dosage journalier ML1'!$B$7='suivi tunnel'!B1410),'Dosage journalier ML1'!$B$162,0)</f>
        <v>0</v>
      </c>
      <c r="AL1410" s="111">
        <f ca="1">IF(AND('Dosage journalier ML1'!$B$6='suivi tunnel'!A1410,'Dosage journalier ML1'!$B$7='suivi tunnel'!B1410),'Dosage journalier ML1'!$B$126,0)</f>
        <v>0</v>
      </c>
      <c r="AM1410" s="111">
        <f ca="1">IF(AND('Dosage journalier ML1'!$B$6='suivi tunnel'!A1410,'Dosage journalier ML1'!$B$7='suivi tunnel'!B1410),'Dosage journalier ML1'!$B$127,0)</f>
        <v>0</v>
      </c>
      <c r="AN1410" s="60">
        <f t="shared" ca="1" si="153"/>
        <v>0</v>
      </c>
      <c r="AO1410" s="61">
        <f ca="1">IF(AND('Dosage journalier ML1'!$B$6='suivi tunnel'!A1410,'Dosage journalier ML1'!$B$7='suivi tunnel'!B1410),'Dosage journalier ML1'!$B$134,0)</f>
        <v>0</v>
      </c>
    </row>
    <row r="1411" spans="1:41" x14ac:dyDescent="0.25">
      <c r="A1411" s="154"/>
      <c r="C1411" s="23">
        <f ca="1">IF(AND('Dosage journalier ML1'!$B$6='suivi tunnel'!A1411,'Dosage journalier ML1'!$B$7='suivi tunnel'!B1411),'Dosage journalier ML1'!$B$27,0)</f>
        <v>0</v>
      </c>
      <c r="D1411" s="11">
        <f ca="1">IF(AND('Dosage journalier ML1'!$B$6='suivi tunnel'!A1411,'Dosage journalier ML1'!$B$7='suivi tunnel'!B1411),'Dosage journalier ML1'!$B$29,0)</f>
        <v>0</v>
      </c>
      <c r="F1411" s="11">
        <f t="shared" ca="1" si="157"/>
        <v>0</v>
      </c>
      <c r="G1411" s="11">
        <f ca="1">IF(AND('Dosage journalier ML1'!$B$6='suivi tunnel'!A1411,'Dosage journalier ML1'!$B$7='suivi tunnel'!B1411),'Dosage journalier ML1'!$B$23,0)</f>
        <v>0</v>
      </c>
      <c r="H1411" s="11">
        <f ca="1">IF(AND('Dosage journalier ML1'!$B$6='suivi tunnel'!A1411,'Dosage journalier ML1'!$B$7='suivi tunnel'!B1411),'Dosage journalier ML1'!$B$22,0)</f>
        <v>0</v>
      </c>
      <c r="I1411" s="11">
        <f ca="1">IF(AND('Dosage journalier ML1'!$B$6='suivi tunnel'!A1411,'Dosage journalier ML1'!$B$7='suivi tunnel'!B1411),'Dosage journalier ML1'!$B$38,0)</f>
        <v>0</v>
      </c>
      <c r="J1411" s="11">
        <f ca="1">IF(AND('Dosage journalier ML1'!$B$6='suivi tunnel'!A1411,'Dosage journalier ML1'!$B$7='suivi tunnel'!B1411),'Dosage journalier ML1'!$B$39,0)</f>
        <v>0</v>
      </c>
      <c r="L1411" s="24">
        <f ca="1">IF(AND('Dosage journalier ML1'!$B$6='suivi tunnel'!A1411,'Dosage journalier ML1'!$B$7='suivi tunnel'!B1411),'Dosage journalier ML1'!$B$24,0)</f>
        <v>0</v>
      </c>
      <c r="M1411" s="6">
        <f ca="1">IF(AND('Dosage journalier ML1'!$B$6='suivi tunnel'!A1411,'Dosage journalier ML1'!$B$7='suivi tunnel'!B1411),'Dosage journalier ML1'!$B$46,0)</f>
        <v>0</v>
      </c>
      <c r="N1411" s="104">
        <f ca="1">IF(AND('Dosage journalier ML1'!$B$6='suivi tunnel'!A1411,'Dosage journalier ML1'!$B$7='suivi tunnel'!B1411),'Dosage journalier ML1'!$B$59,0)</f>
        <v>0</v>
      </c>
      <c r="O1411" s="114">
        <f ca="1">IF(AND('Dosage journalier ML1'!$B$6='suivi tunnel'!A1411,'Dosage journalier ML1'!$B$7='suivi tunnel'!B1411),'Dosage journalier ML1'!$B$69,0)</f>
        <v>0</v>
      </c>
      <c r="P1411" s="25">
        <f t="shared" ca="1" si="155"/>
        <v>0</v>
      </c>
      <c r="Q1411" s="25">
        <f t="shared" ca="1" si="156"/>
        <v>0</v>
      </c>
      <c r="R1411" s="26">
        <f ca="1">IF(AND('Dosage journalier ML1'!$B$6='suivi tunnel'!A1411,'Dosage journalier ML1'!$B$7='suivi tunnel'!B1411),'Dosage journalier ML1'!$B$55,0)</f>
        <v>0</v>
      </c>
      <c r="S1411" s="26">
        <f ca="1">IF(AND('Dosage journalier ML1'!$B$6='suivi tunnel'!A1411,'Dosage journalier ML1'!$B$7='suivi tunnel'!B1411),'Dosage journalier ML1'!$B$54,0)</f>
        <v>0</v>
      </c>
      <c r="T1411" s="26">
        <f ca="1">IF(AND('Dosage journalier ML1'!$B$6='suivi tunnel'!A1411,'Dosage journalier ML1'!$B$7='suivi tunnel'!B1411),'Dosage journalier ML1'!$B$75,0)</f>
        <v>0</v>
      </c>
      <c r="U1411" s="121">
        <f t="shared" ca="1" si="154"/>
        <v>0</v>
      </c>
      <c r="V1411" s="38">
        <f ca="1">IF(AND('Dosage journalier ML1'!$B$6='suivi tunnel'!A1411,'Dosage journalier ML1'!$B$7='suivi tunnel'!B1411),'Dosage journalier ML1'!$B$56,0)</f>
        <v>0</v>
      </c>
      <c r="W1411" s="126">
        <f t="shared" ca="1" si="152"/>
        <v>0</v>
      </c>
      <c r="X1411" s="150">
        <f ca="1">IF(AND('Dosage journalier ML1'!$B$6='suivi tunnel'!A1411,'Dosage journalier ML1'!$B$7='suivi tunnel'!B1411),'Dosage journalier ML1'!$C$87,0)</f>
        <v>0</v>
      </c>
      <c r="Y1411" s="40">
        <f ca="1">IF(AND('Dosage journalier ML1'!$B$6='suivi tunnel'!A1411,'Dosage journalier ML1'!$B$7='suivi tunnel'!B1411),'Dosage journalier ML1'!$C$93,0)</f>
        <v>0</v>
      </c>
      <c r="Z1411" s="40">
        <f ca="1">IF(AND('Dosage journalier ML1'!$B$6='suivi tunnel'!A1411,'Dosage journalier ML1'!$B$7='suivi tunnel'!B1411),'Dosage journalier ML1'!$C$100,0)</f>
        <v>0</v>
      </c>
      <c r="AA1411" s="40">
        <f ca="1">IF(AND('Dosage journalier ML1'!$B$6='suivi tunnel'!A1411,'Dosage journalier ML1'!$B$7='suivi tunnel'!B1411),'Dosage journalier ML1'!$C$109,0)</f>
        <v>0</v>
      </c>
      <c r="AB1411" s="41">
        <f ca="1">IF(AND('Dosage journalier ML1'!$B$6='suivi tunnel'!A1411,'Dosage journalier ML1'!$B$7='suivi tunnel'!B1411),'Dosage journalier ML1'!$C$114,0)</f>
        <v>0</v>
      </c>
      <c r="AC1411" s="48">
        <f ca="1">IF(AND('Dosage journalier ML1'!$B$6='suivi tunnel'!A1411,'Dosage journalier ML1'!$B$7='suivi tunnel'!B1411),'Dosage journalier ML1'!$B$120,0)</f>
        <v>0</v>
      </c>
      <c r="AD1411" s="49">
        <f ca="1">IF(AND('Dosage journalier ML1'!$B$6='suivi tunnel'!A1411,'Dosage journalier ML1'!$B$7='suivi tunnel'!B1411),'Dosage journalier ML1'!$B$121,0)</f>
        <v>0</v>
      </c>
      <c r="AE1411" s="49">
        <f ca="1">IF(AND('Dosage journalier ML1'!$B$6='suivi tunnel'!A1411,'Dosage journalier ML1'!$B$7='suivi tunnel'!B1411),'Dosage journalier ML1'!$B$122,0)</f>
        <v>0</v>
      </c>
      <c r="AF1411" s="49">
        <f ca="1">IF(AND('Dosage journalier ML1'!$B$6='suivi tunnel'!A1411,'Dosage journalier ML1'!$B$7='suivi tunnel'!B1411),'Dosage journalier ML1'!$B$139,0)</f>
        <v>0</v>
      </c>
      <c r="AG1411" s="49">
        <f t="shared" ca="1" si="158"/>
        <v>0</v>
      </c>
      <c r="AH1411" s="108">
        <f ca="1">IF(AND('Dosage journalier ML1'!$B$6='suivi tunnel'!A1411,'Dosage journalier ML1'!$B$7='suivi tunnel'!B1411),'Dosage journalier ML1'!$B$153,0)</f>
        <v>0</v>
      </c>
      <c r="AJ1411" s="80">
        <f ca="1">IF(AND('Dosage journalier ML1'!$B$6='suivi tunnel'!A1411,'Dosage journalier ML1'!$B$7='suivi tunnel'!B1411),'Dosage journalier ML1'!$B$156,0)</f>
        <v>0</v>
      </c>
      <c r="AK1411" s="56">
        <f ca="1">IF(AND('Dosage journalier ML1'!$B$6='suivi tunnel'!A1411,'Dosage journalier ML1'!$B$7='suivi tunnel'!B1411),'Dosage journalier ML1'!$B$162,0)</f>
        <v>0</v>
      </c>
      <c r="AL1411" s="111">
        <f ca="1">IF(AND('Dosage journalier ML1'!$B$6='suivi tunnel'!A1411,'Dosage journalier ML1'!$B$7='suivi tunnel'!B1411),'Dosage journalier ML1'!$B$126,0)</f>
        <v>0</v>
      </c>
      <c r="AM1411" s="111">
        <f ca="1">IF(AND('Dosage journalier ML1'!$B$6='suivi tunnel'!A1411,'Dosage journalier ML1'!$B$7='suivi tunnel'!B1411),'Dosage journalier ML1'!$B$127,0)</f>
        <v>0</v>
      </c>
      <c r="AN1411" s="60">
        <f t="shared" ca="1" si="153"/>
        <v>0</v>
      </c>
      <c r="AO1411" s="61">
        <f ca="1">IF(AND('Dosage journalier ML1'!$B$6='suivi tunnel'!A1411,'Dosage journalier ML1'!$B$7='suivi tunnel'!B1411),'Dosage journalier ML1'!$B$134,0)</f>
        <v>0</v>
      </c>
    </row>
    <row r="1412" spans="1:41" x14ac:dyDescent="0.25">
      <c r="A1412" s="154"/>
      <c r="C1412" s="23">
        <f ca="1">IF(AND('Dosage journalier ML1'!$B$6='suivi tunnel'!A1412,'Dosage journalier ML1'!$B$7='suivi tunnel'!B1412),'Dosage journalier ML1'!$B$27,0)</f>
        <v>0</v>
      </c>
      <c r="D1412" s="11">
        <f ca="1">IF(AND('Dosage journalier ML1'!$B$6='suivi tunnel'!A1412,'Dosage journalier ML1'!$B$7='suivi tunnel'!B1412),'Dosage journalier ML1'!$B$29,0)</f>
        <v>0</v>
      </c>
      <c r="F1412" s="11">
        <f t="shared" ca="1" si="157"/>
        <v>0</v>
      </c>
      <c r="G1412" s="11">
        <f ca="1">IF(AND('Dosage journalier ML1'!$B$6='suivi tunnel'!A1412,'Dosage journalier ML1'!$B$7='suivi tunnel'!B1412),'Dosage journalier ML1'!$B$23,0)</f>
        <v>0</v>
      </c>
      <c r="H1412" s="11">
        <f ca="1">IF(AND('Dosage journalier ML1'!$B$6='suivi tunnel'!A1412,'Dosage journalier ML1'!$B$7='suivi tunnel'!B1412),'Dosage journalier ML1'!$B$22,0)</f>
        <v>0</v>
      </c>
      <c r="I1412" s="11">
        <f ca="1">IF(AND('Dosage journalier ML1'!$B$6='suivi tunnel'!A1412,'Dosage journalier ML1'!$B$7='suivi tunnel'!B1412),'Dosage journalier ML1'!$B$38,0)</f>
        <v>0</v>
      </c>
      <c r="J1412" s="11">
        <f ca="1">IF(AND('Dosage journalier ML1'!$B$6='suivi tunnel'!A1412,'Dosage journalier ML1'!$B$7='suivi tunnel'!B1412),'Dosage journalier ML1'!$B$39,0)</f>
        <v>0</v>
      </c>
      <c r="L1412" s="24">
        <f ca="1">IF(AND('Dosage journalier ML1'!$B$6='suivi tunnel'!A1412,'Dosage journalier ML1'!$B$7='suivi tunnel'!B1412),'Dosage journalier ML1'!$B$24,0)</f>
        <v>0</v>
      </c>
      <c r="M1412" s="6">
        <f ca="1">IF(AND('Dosage journalier ML1'!$B$6='suivi tunnel'!A1412,'Dosage journalier ML1'!$B$7='suivi tunnel'!B1412),'Dosage journalier ML1'!$B$46,0)</f>
        <v>0</v>
      </c>
      <c r="N1412" s="104">
        <f ca="1">IF(AND('Dosage journalier ML1'!$B$6='suivi tunnel'!A1412,'Dosage journalier ML1'!$B$7='suivi tunnel'!B1412),'Dosage journalier ML1'!$B$59,0)</f>
        <v>0</v>
      </c>
      <c r="O1412" s="114">
        <f ca="1">IF(AND('Dosage journalier ML1'!$B$6='suivi tunnel'!A1412,'Dosage journalier ML1'!$B$7='suivi tunnel'!B1412),'Dosage journalier ML1'!$B$69,0)</f>
        <v>0</v>
      </c>
      <c r="P1412" s="25">
        <f t="shared" ca="1" si="155"/>
        <v>0</v>
      </c>
      <c r="Q1412" s="25">
        <f t="shared" ca="1" si="156"/>
        <v>0</v>
      </c>
      <c r="R1412" s="26">
        <f ca="1">IF(AND('Dosage journalier ML1'!$B$6='suivi tunnel'!A1412,'Dosage journalier ML1'!$B$7='suivi tunnel'!B1412),'Dosage journalier ML1'!$B$55,0)</f>
        <v>0</v>
      </c>
      <c r="S1412" s="26">
        <f ca="1">IF(AND('Dosage journalier ML1'!$B$6='suivi tunnel'!A1412,'Dosage journalier ML1'!$B$7='suivi tunnel'!B1412),'Dosage journalier ML1'!$B$54,0)</f>
        <v>0</v>
      </c>
      <c r="T1412" s="26">
        <f ca="1">IF(AND('Dosage journalier ML1'!$B$6='suivi tunnel'!A1412,'Dosage journalier ML1'!$B$7='suivi tunnel'!B1412),'Dosage journalier ML1'!$B$75,0)</f>
        <v>0</v>
      </c>
      <c r="U1412" s="121">
        <f t="shared" ca="1" si="154"/>
        <v>0</v>
      </c>
      <c r="V1412" s="38">
        <f ca="1">IF(AND('Dosage journalier ML1'!$B$6='suivi tunnel'!A1412,'Dosage journalier ML1'!$B$7='suivi tunnel'!B1412),'Dosage journalier ML1'!$B$56,0)</f>
        <v>0</v>
      </c>
      <c r="W1412" s="126">
        <f t="shared" ca="1" si="152"/>
        <v>0</v>
      </c>
      <c r="X1412" s="150">
        <f ca="1">IF(AND('Dosage journalier ML1'!$B$6='suivi tunnel'!A1412,'Dosage journalier ML1'!$B$7='suivi tunnel'!B1412),'Dosage journalier ML1'!$C$87,0)</f>
        <v>0</v>
      </c>
      <c r="Y1412" s="40">
        <f ca="1">IF(AND('Dosage journalier ML1'!$B$6='suivi tunnel'!A1412,'Dosage journalier ML1'!$B$7='suivi tunnel'!B1412),'Dosage journalier ML1'!$C$93,0)</f>
        <v>0</v>
      </c>
      <c r="Z1412" s="40">
        <f ca="1">IF(AND('Dosage journalier ML1'!$B$6='suivi tunnel'!A1412,'Dosage journalier ML1'!$B$7='suivi tunnel'!B1412),'Dosage journalier ML1'!$C$100,0)</f>
        <v>0</v>
      </c>
      <c r="AA1412" s="40">
        <f ca="1">IF(AND('Dosage journalier ML1'!$B$6='suivi tunnel'!A1412,'Dosage journalier ML1'!$B$7='suivi tunnel'!B1412),'Dosage journalier ML1'!$C$109,0)</f>
        <v>0</v>
      </c>
      <c r="AB1412" s="41">
        <f ca="1">IF(AND('Dosage journalier ML1'!$B$6='suivi tunnel'!A1412,'Dosage journalier ML1'!$B$7='suivi tunnel'!B1412),'Dosage journalier ML1'!$C$114,0)</f>
        <v>0</v>
      </c>
      <c r="AC1412" s="48">
        <f ca="1">IF(AND('Dosage journalier ML1'!$B$6='suivi tunnel'!A1412,'Dosage journalier ML1'!$B$7='suivi tunnel'!B1412),'Dosage journalier ML1'!$B$120,0)</f>
        <v>0</v>
      </c>
      <c r="AD1412" s="49">
        <f ca="1">IF(AND('Dosage journalier ML1'!$B$6='suivi tunnel'!A1412,'Dosage journalier ML1'!$B$7='suivi tunnel'!B1412),'Dosage journalier ML1'!$B$121,0)</f>
        <v>0</v>
      </c>
      <c r="AE1412" s="49">
        <f ca="1">IF(AND('Dosage journalier ML1'!$B$6='suivi tunnel'!A1412,'Dosage journalier ML1'!$B$7='suivi tunnel'!B1412),'Dosage journalier ML1'!$B$122,0)</f>
        <v>0</v>
      </c>
      <c r="AF1412" s="49">
        <f ca="1">IF(AND('Dosage journalier ML1'!$B$6='suivi tunnel'!A1412,'Dosage journalier ML1'!$B$7='suivi tunnel'!B1412),'Dosage journalier ML1'!$B$139,0)</f>
        <v>0</v>
      </c>
      <c r="AG1412" s="49">
        <f t="shared" ca="1" si="158"/>
        <v>0</v>
      </c>
      <c r="AH1412" s="108">
        <f ca="1">IF(AND('Dosage journalier ML1'!$B$6='suivi tunnel'!A1412,'Dosage journalier ML1'!$B$7='suivi tunnel'!B1412),'Dosage journalier ML1'!$B$153,0)</f>
        <v>0</v>
      </c>
      <c r="AJ1412" s="80">
        <f ca="1">IF(AND('Dosage journalier ML1'!$B$6='suivi tunnel'!A1412,'Dosage journalier ML1'!$B$7='suivi tunnel'!B1412),'Dosage journalier ML1'!$B$156,0)</f>
        <v>0</v>
      </c>
      <c r="AK1412" s="56">
        <f ca="1">IF(AND('Dosage journalier ML1'!$B$6='suivi tunnel'!A1412,'Dosage journalier ML1'!$B$7='suivi tunnel'!B1412),'Dosage journalier ML1'!$B$162,0)</f>
        <v>0</v>
      </c>
      <c r="AL1412" s="111">
        <f ca="1">IF(AND('Dosage journalier ML1'!$B$6='suivi tunnel'!A1412,'Dosage journalier ML1'!$B$7='suivi tunnel'!B1412),'Dosage journalier ML1'!$B$126,0)</f>
        <v>0</v>
      </c>
      <c r="AM1412" s="111">
        <f ca="1">IF(AND('Dosage journalier ML1'!$B$6='suivi tunnel'!A1412,'Dosage journalier ML1'!$B$7='suivi tunnel'!B1412),'Dosage journalier ML1'!$B$127,0)</f>
        <v>0</v>
      </c>
      <c r="AN1412" s="60">
        <f t="shared" ca="1" si="153"/>
        <v>0</v>
      </c>
      <c r="AO1412" s="61">
        <f ca="1">IF(AND('Dosage journalier ML1'!$B$6='suivi tunnel'!A1412,'Dosage journalier ML1'!$B$7='suivi tunnel'!B1412),'Dosage journalier ML1'!$B$134,0)</f>
        <v>0</v>
      </c>
    </row>
    <row r="1413" spans="1:41" x14ac:dyDescent="0.25">
      <c r="A1413" s="154"/>
      <c r="C1413" s="23">
        <f ca="1">IF(AND('Dosage journalier ML1'!$B$6='suivi tunnel'!A1413,'Dosage journalier ML1'!$B$7='suivi tunnel'!B1413),'Dosage journalier ML1'!$B$27,0)</f>
        <v>0</v>
      </c>
      <c r="D1413" s="11">
        <f ca="1">IF(AND('Dosage journalier ML1'!$B$6='suivi tunnel'!A1413,'Dosage journalier ML1'!$B$7='suivi tunnel'!B1413),'Dosage journalier ML1'!$B$29,0)</f>
        <v>0</v>
      </c>
      <c r="F1413" s="11">
        <f t="shared" ca="1" si="157"/>
        <v>0</v>
      </c>
      <c r="G1413" s="11">
        <f ca="1">IF(AND('Dosage journalier ML1'!$B$6='suivi tunnel'!A1413,'Dosage journalier ML1'!$B$7='suivi tunnel'!B1413),'Dosage journalier ML1'!$B$23,0)</f>
        <v>0</v>
      </c>
      <c r="H1413" s="11">
        <f ca="1">IF(AND('Dosage journalier ML1'!$B$6='suivi tunnel'!A1413,'Dosage journalier ML1'!$B$7='suivi tunnel'!B1413),'Dosage journalier ML1'!$B$22,0)</f>
        <v>0</v>
      </c>
      <c r="I1413" s="11">
        <f ca="1">IF(AND('Dosage journalier ML1'!$B$6='suivi tunnel'!A1413,'Dosage journalier ML1'!$B$7='suivi tunnel'!B1413),'Dosage journalier ML1'!$B$38,0)</f>
        <v>0</v>
      </c>
      <c r="J1413" s="11">
        <f ca="1">IF(AND('Dosage journalier ML1'!$B$6='suivi tunnel'!A1413,'Dosage journalier ML1'!$B$7='suivi tunnel'!B1413),'Dosage journalier ML1'!$B$39,0)</f>
        <v>0</v>
      </c>
      <c r="L1413" s="24">
        <f ca="1">IF(AND('Dosage journalier ML1'!$B$6='suivi tunnel'!A1413,'Dosage journalier ML1'!$B$7='suivi tunnel'!B1413),'Dosage journalier ML1'!$B$24,0)</f>
        <v>0</v>
      </c>
      <c r="M1413" s="6">
        <f ca="1">IF(AND('Dosage journalier ML1'!$B$6='suivi tunnel'!A1413,'Dosage journalier ML1'!$B$7='suivi tunnel'!B1413),'Dosage journalier ML1'!$B$46,0)</f>
        <v>0</v>
      </c>
      <c r="N1413" s="104">
        <f ca="1">IF(AND('Dosage journalier ML1'!$B$6='suivi tunnel'!A1413,'Dosage journalier ML1'!$B$7='suivi tunnel'!B1413),'Dosage journalier ML1'!$B$59,0)</f>
        <v>0</v>
      </c>
      <c r="O1413" s="114">
        <f ca="1">IF(AND('Dosage journalier ML1'!$B$6='suivi tunnel'!A1413,'Dosage journalier ML1'!$B$7='suivi tunnel'!B1413),'Dosage journalier ML1'!$B$69,0)</f>
        <v>0</v>
      </c>
      <c r="P1413" s="25">
        <f t="shared" ca="1" si="155"/>
        <v>0</v>
      </c>
      <c r="Q1413" s="25">
        <f t="shared" ca="1" si="156"/>
        <v>0</v>
      </c>
      <c r="R1413" s="26">
        <f ca="1">IF(AND('Dosage journalier ML1'!$B$6='suivi tunnel'!A1413,'Dosage journalier ML1'!$B$7='suivi tunnel'!B1413),'Dosage journalier ML1'!$B$55,0)</f>
        <v>0</v>
      </c>
      <c r="S1413" s="26">
        <f ca="1">IF(AND('Dosage journalier ML1'!$B$6='suivi tunnel'!A1413,'Dosage journalier ML1'!$B$7='suivi tunnel'!B1413),'Dosage journalier ML1'!$B$54,0)</f>
        <v>0</v>
      </c>
      <c r="T1413" s="26">
        <f ca="1">IF(AND('Dosage journalier ML1'!$B$6='suivi tunnel'!A1413,'Dosage journalier ML1'!$B$7='suivi tunnel'!B1413),'Dosage journalier ML1'!$B$75,0)</f>
        <v>0</v>
      </c>
      <c r="U1413" s="121">
        <f t="shared" ca="1" si="154"/>
        <v>0</v>
      </c>
      <c r="V1413" s="38">
        <f ca="1">IF(AND('Dosage journalier ML1'!$B$6='suivi tunnel'!A1413,'Dosage journalier ML1'!$B$7='suivi tunnel'!B1413),'Dosage journalier ML1'!$B$56,0)</f>
        <v>0</v>
      </c>
      <c r="W1413" s="126">
        <f t="shared" ca="1" si="152"/>
        <v>0</v>
      </c>
      <c r="X1413" s="150">
        <f ca="1">IF(AND('Dosage journalier ML1'!$B$6='suivi tunnel'!A1413,'Dosage journalier ML1'!$B$7='suivi tunnel'!B1413),'Dosage journalier ML1'!$C$87,0)</f>
        <v>0</v>
      </c>
      <c r="Y1413" s="40">
        <f ca="1">IF(AND('Dosage journalier ML1'!$B$6='suivi tunnel'!A1413,'Dosage journalier ML1'!$B$7='suivi tunnel'!B1413),'Dosage journalier ML1'!$C$93,0)</f>
        <v>0</v>
      </c>
      <c r="Z1413" s="40">
        <f ca="1">IF(AND('Dosage journalier ML1'!$B$6='suivi tunnel'!A1413,'Dosage journalier ML1'!$B$7='suivi tunnel'!B1413),'Dosage journalier ML1'!$C$100,0)</f>
        <v>0</v>
      </c>
      <c r="AA1413" s="40">
        <f ca="1">IF(AND('Dosage journalier ML1'!$B$6='suivi tunnel'!A1413,'Dosage journalier ML1'!$B$7='suivi tunnel'!B1413),'Dosage journalier ML1'!$C$109,0)</f>
        <v>0</v>
      </c>
      <c r="AB1413" s="41">
        <f ca="1">IF(AND('Dosage journalier ML1'!$B$6='suivi tunnel'!A1413,'Dosage journalier ML1'!$B$7='suivi tunnel'!B1413),'Dosage journalier ML1'!$C$114,0)</f>
        <v>0</v>
      </c>
      <c r="AC1413" s="48">
        <f ca="1">IF(AND('Dosage journalier ML1'!$B$6='suivi tunnel'!A1413,'Dosage journalier ML1'!$B$7='suivi tunnel'!B1413),'Dosage journalier ML1'!$B$120,0)</f>
        <v>0</v>
      </c>
      <c r="AD1413" s="49">
        <f ca="1">IF(AND('Dosage journalier ML1'!$B$6='suivi tunnel'!A1413,'Dosage journalier ML1'!$B$7='suivi tunnel'!B1413),'Dosage journalier ML1'!$B$121,0)</f>
        <v>0</v>
      </c>
      <c r="AE1413" s="49">
        <f ca="1">IF(AND('Dosage journalier ML1'!$B$6='suivi tunnel'!A1413,'Dosage journalier ML1'!$B$7='suivi tunnel'!B1413),'Dosage journalier ML1'!$B$122,0)</f>
        <v>0</v>
      </c>
      <c r="AF1413" s="49">
        <f ca="1">IF(AND('Dosage journalier ML1'!$B$6='suivi tunnel'!A1413,'Dosage journalier ML1'!$B$7='suivi tunnel'!B1413),'Dosage journalier ML1'!$B$139,0)</f>
        <v>0</v>
      </c>
      <c r="AG1413" s="49">
        <f t="shared" ca="1" si="158"/>
        <v>0</v>
      </c>
      <c r="AH1413" s="108">
        <f ca="1">IF(AND('Dosage journalier ML1'!$B$6='suivi tunnel'!A1413,'Dosage journalier ML1'!$B$7='suivi tunnel'!B1413),'Dosage journalier ML1'!$B$153,0)</f>
        <v>0</v>
      </c>
      <c r="AJ1413" s="80">
        <f ca="1">IF(AND('Dosage journalier ML1'!$B$6='suivi tunnel'!A1413,'Dosage journalier ML1'!$B$7='suivi tunnel'!B1413),'Dosage journalier ML1'!$B$156,0)</f>
        <v>0</v>
      </c>
      <c r="AK1413" s="56">
        <f ca="1">IF(AND('Dosage journalier ML1'!$B$6='suivi tunnel'!A1413,'Dosage journalier ML1'!$B$7='suivi tunnel'!B1413),'Dosage journalier ML1'!$B$162,0)</f>
        <v>0</v>
      </c>
      <c r="AL1413" s="111">
        <f ca="1">IF(AND('Dosage journalier ML1'!$B$6='suivi tunnel'!A1413,'Dosage journalier ML1'!$B$7='suivi tunnel'!B1413),'Dosage journalier ML1'!$B$126,0)</f>
        <v>0</v>
      </c>
      <c r="AM1413" s="111">
        <f ca="1">IF(AND('Dosage journalier ML1'!$B$6='suivi tunnel'!A1413,'Dosage journalier ML1'!$B$7='suivi tunnel'!B1413),'Dosage journalier ML1'!$B$127,0)</f>
        <v>0</v>
      </c>
      <c r="AN1413" s="60">
        <f t="shared" ca="1" si="153"/>
        <v>0</v>
      </c>
      <c r="AO1413" s="61">
        <f ca="1">IF(AND('Dosage journalier ML1'!$B$6='suivi tunnel'!A1413,'Dosage journalier ML1'!$B$7='suivi tunnel'!B1413),'Dosage journalier ML1'!$B$134,0)</f>
        <v>0</v>
      </c>
    </row>
    <row r="1414" spans="1:41" x14ac:dyDescent="0.25">
      <c r="A1414" s="154"/>
      <c r="C1414" s="23">
        <f ca="1">IF(AND('Dosage journalier ML1'!$B$6='suivi tunnel'!A1414,'Dosage journalier ML1'!$B$7='suivi tunnel'!B1414),'Dosage journalier ML1'!$B$27,0)</f>
        <v>0</v>
      </c>
      <c r="D1414" s="11">
        <f ca="1">IF(AND('Dosage journalier ML1'!$B$6='suivi tunnel'!A1414,'Dosage journalier ML1'!$B$7='suivi tunnel'!B1414),'Dosage journalier ML1'!$B$29,0)</f>
        <v>0</v>
      </c>
      <c r="F1414" s="11">
        <f t="shared" ca="1" si="157"/>
        <v>0</v>
      </c>
      <c r="G1414" s="11">
        <f ca="1">IF(AND('Dosage journalier ML1'!$B$6='suivi tunnel'!A1414,'Dosage journalier ML1'!$B$7='suivi tunnel'!B1414),'Dosage journalier ML1'!$B$23,0)</f>
        <v>0</v>
      </c>
      <c r="H1414" s="11">
        <f ca="1">IF(AND('Dosage journalier ML1'!$B$6='suivi tunnel'!A1414,'Dosage journalier ML1'!$B$7='suivi tunnel'!B1414),'Dosage journalier ML1'!$B$22,0)</f>
        <v>0</v>
      </c>
      <c r="I1414" s="11">
        <f ca="1">IF(AND('Dosage journalier ML1'!$B$6='suivi tunnel'!A1414,'Dosage journalier ML1'!$B$7='suivi tunnel'!B1414),'Dosage journalier ML1'!$B$38,0)</f>
        <v>0</v>
      </c>
      <c r="J1414" s="11">
        <f ca="1">IF(AND('Dosage journalier ML1'!$B$6='suivi tunnel'!A1414,'Dosage journalier ML1'!$B$7='suivi tunnel'!B1414),'Dosage journalier ML1'!$B$39,0)</f>
        <v>0</v>
      </c>
      <c r="L1414" s="24">
        <f ca="1">IF(AND('Dosage journalier ML1'!$B$6='suivi tunnel'!A1414,'Dosage journalier ML1'!$B$7='suivi tunnel'!B1414),'Dosage journalier ML1'!$B$24,0)</f>
        <v>0</v>
      </c>
      <c r="M1414" s="6">
        <f ca="1">IF(AND('Dosage journalier ML1'!$B$6='suivi tunnel'!A1414,'Dosage journalier ML1'!$B$7='suivi tunnel'!B1414),'Dosage journalier ML1'!$B$46,0)</f>
        <v>0</v>
      </c>
      <c r="N1414" s="104">
        <f ca="1">IF(AND('Dosage journalier ML1'!$B$6='suivi tunnel'!A1414,'Dosage journalier ML1'!$B$7='suivi tunnel'!B1414),'Dosage journalier ML1'!$B$59,0)</f>
        <v>0</v>
      </c>
      <c r="O1414" s="114">
        <f ca="1">IF(AND('Dosage journalier ML1'!$B$6='suivi tunnel'!A1414,'Dosage journalier ML1'!$B$7='suivi tunnel'!B1414),'Dosage journalier ML1'!$B$69,0)</f>
        <v>0</v>
      </c>
      <c r="P1414" s="25">
        <f t="shared" ca="1" si="155"/>
        <v>0</v>
      </c>
      <c r="Q1414" s="25">
        <f t="shared" ca="1" si="156"/>
        <v>0</v>
      </c>
      <c r="R1414" s="26">
        <f ca="1">IF(AND('Dosage journalier ML1'!$B$6='suivi tunnel'!A1414,'Dosage journalier ML1'!$B$7='suivi tunnel'!B1414),'Dosage journalier ML1'!$B$55,0)</f>
        <v>0</v>
      </c>
      <c r="S1414" s="26">
        <f ca="1">IF(AND('Dosage journalier ML1'!$B$6='suivi tunnel'!A1414,'Dosage journalier ML1'!$B$7='suivi tunnel'!B1414),'Dosage journalier ML1'!$B$54,0)</f>
        <v>0</v>
      </c>
      <c r="T1414" s="26">
        <f ca="1">IF(AND('Dosage journalier ML1'!$B$6='suivi tunnel'!A1414,'Dosage journalier ML1'!$B$7='suivi tunnel'!B1414),'Dosage journalier ML1'!$B$75,0)</f>
        <v>0</v>
      </c>
      <c r="U1414" s="121">
        <f t="shared" ca="1" si="154"/>
        <v>0</v>
      </c>
      <c r="V1414" s="38">
        <f ca="1">IF(AND('Dosage journalier ML1'!$B$6='suivi tunnel'!A1414,'Dosage journalier ML1'!$B$7='suivi tunnel'!B1414),'Dosage journalier ML1'!$B$56,0)</f>
        <v>0</v>
      </c>
      <c r="W1414" s="126">
        <f t="shared" ca="1" si="152"/>
        <v>0</v>
      </c>
      <c r="X1414" s="150">
        <f ca="1">IF(AND('Dosage journalier ML1'!$B$6='suivi tunnel'!A1414,'Dosage journalier ML1'!$B$7='suivi tunnel'!B1414),'Dosage journalier ML1'!$C$87,0)</f>
        <v>0</v>
      </c>
      <c r="Y1414" s="40">
        <f ca="1">IF(AND('Dosage journalier ML1'!$B$6='suivi tunnel'!A1414,'Dosage journalier ML1'!$B$7='suivi tunnel'!B1414),'Dosage journalier ML1'!$C$93,0)</f>
        <v>0</v>
      </c>
      <c r="Z1414" s="40">
        <f ca="1">IF(AND('Dosage journalier ML1'!$B$6='suivi tunnel'!A1414,'Dosage journalier ML1'!$B$7='suivi tunnel'!B1414),'Dosage journalier ML1'!$C$100,0)</f>
        <v>0</v>
      </c>
      <c r="AA1414" s="40">
        <f ca="1">IF(AND('Dosage journalier ML1'!$B$6='suivi tunnel'!A1414,'Dosage journalier ML1'!$B$7='suivi tunnel'!B1414),'Dosage journalier ML1'!$C$109,0)</f>
        <v>0</v>
      </c>
      <c r="AB1414" s="41">
        <f ca="1">IF(AND('Dosage journalier ML1'!$B$6='suivi tunnel'!A1414,'Dosage journalier ML1'!$B$7='suivi tunnel'!B1414),'Dosage journalier ML1'!$C$114,0)</f>
        <v>0</v>
      </c>
      <c r="AC1414" s="48">
        <f ca="1">IF(AND('Dosage journalier ML1'!$B$6='suivi tunnel'!A1414,'Dosage journalier ML1'!$B$7='suivi tunnel'!B1414),'Dosage journalier ML1'!$B$120,0)</f>
        <v>0</v>
      </c>
      <c r="AD1414" s="49">
        <f ca="1">IF(AND('Dosage journalier ML1'!$B$6='suivi tunnel'!A1414,'Dosage journalier ML1'!$B$7='suivi tunnel'!B1414),'Dosage journalier ML1'!$B$121,0)</f>
        <v>0</v>
      </c>
      <c r="AE1414" s="49">
        <f ca="1">IF(AND('Dosage journalier ML1'!$B$6='suivi tunnel'!A1414,'Dosage journalier ML1'!$B$7='suivi tunnel'!B1414),'Dosage journalier ML1'!$B$122,0)</f>
        <v>0</v>
      </c>
      <c r="AF1414" s="49">
        <f ca="1">IF(AND('Dosage journalier ML1'!$B$6='suivi tunnel'!A1414,'Dosage journalier ML1'!$B$7='suivi tunnel'!B1414),'Dosage journalier ML1'!$B$139,0)</f>
        <v>0</v>
      </c>
      <c r="AG1414" s="49">
        <f t="shared" ca="1" si="158"/>
        <v>0</v>
      </c>
      <c r="AH1414" s="108">
        <f ca="1">IF(AND('Dosage journalier ML1'!$B$6='suivi tunnel'!A1414,'Dosage journalier ML1'!$B$7='suivi tunnel'!B1414),'Dosage journalier ML1'!$B$153,0)</f>
        <v>0</v>
      </c>
      <c r="AJ1414" s="80">
        <f ca="1">IF(AND('Dosage journalier ML1'!$B$6='suivi tunnel'!A1414,'Dosage journalier ML1'!$B$7='suivi tunnel'!B1414),'Dosage journalier ML1'!$B$156,0)</f>
        <v>0</v>
      </c>
      <c r="AK1414" s="56">
        <f ca="1">IF(AND('Dosage journalier ML1'!$B$6='suivi tunnel'!A1414,'Dosage journalier ML1'!$B$7='suivi tunnel'!B1414),'Dosage journalier ML1'!$B$162,0)</f>
        <v>0</v>
      </c>
      <c r="AL1414" s="111">
        <f ca="1">IF(AND('Dosage journalier ML1'!$B$6='suivi tunnel'!A1414,'Dosage journalier ML1'!$B$7='suivi tunnel'!B1414),'Dosage journalier ML1'!$B$126,0)</f>
        <v>0</v>
      </c>
      <c r="AM1414" s="111">
        <f ca="1">IF(AND('Dosage journalier ML1'!$B$6='suivi tunnel'!A1414,'Dosage journalier ML1'!$B$7='suivi tunnel'!B1414),'Dosage journalier ML1'!$B$127,0)</f>
        <v>0</v>
      </c>
      <c r="AN1414" s="60">
        <f t="shared" ca="1" si="153"/>
        <v>0</v>
      </c>
      <c r="AO1414" s="61">
        <f ca="1">IF(AND('Dosage journalier ML1'!$B$6='suivi tunnel'!A1414,'Dosage journalier ML1'!$B$7='suivi tunnel'!B1414),'Dosage journalier ML1'!$B$134,0)</f>
        <v>0</v>
      </c>
    </row>
    <row r="1415" spans="1:41" x14ac:dyDescent="0.25">
      <c r="A1415" s="154"/>
      <c r="C1415" s="23">
        <f ca="1">IF(AND('Dosage journalier ML1'!$B$6='suivi tunnel'!A1415,'Dosage journalier ML1'!$B$7='suivi tunnel'!B1415),'Dosage journalier ML1'!$B$27,0)</f>
        <v>0</v>
      </c>
      <c r="D1415" s="11">
        <f ca="1">IF(AND('Dosage journalier ML1'!$B$6='suivi tunnel'!A1415,'Dosage journalier ML1'!$B$7='suivi tunnel'!B1415),'Dosage journalier ML1'!$B$29,0)</f>
        <v>0</v>
      </c>
      <c r="F1415" s="11">
        <f t="shared" ca="1" si="157"/>
        <v>0</v>
      </c>
      <c r="G1415" s="11">
        <f ca="1">IF(AND('Dosage journalier ML1'!$B$6='suivi tunnel'!A1415,'Dosage journalier ML1'!$B$7='suivi tunnel'!B1415),'Dosage journalier ML1'!$B$23,0)</f>
        <v>0</v>
      </c>
      <c r="H1415" s="11">
        <f ca="1">IF(AND('Dosage journalier ML1'!$B$6='suivi tunnel'!A1415,'Dosage journalier ML1'!$B$7='suivi tunnel'!B1415),'Dosage journalier ML1'!$B$22,0)</f>
        <v>0</v>
      </c>
      <c r="I1415" s="11">
        <f ca="1">IF(AND('Dosage journalier ML1'!$B$6='suivi tunnel'!A1415,'Dosage journalier ML1'!$B$7='suivi tunnel'!B1415),'Dosage journalier ML1'!$B$38,0)</f>
        <v>0</v>
      </c>
      <c r="J1415" s="11">
        <f ca="1">IF(AND('Dosage journalier ML1'!$B$6='suivi tunnel'!A1415,'Dosage journalier ML1'!$B$7='suivi tunnel'!B1415),'Dosage journalier ML1'!$B$39,0)</f>
        <v>0</v>
      </c>
      <c r="L1415" s="24">
        <f ca="1">IF(AND('Dosage journalier ML1'!$B$6='suivi tunnel'!A1415,'Dosage journalier ML1'!$B$7='suivi tunnel'!B1415),'Dosage journalier ML1'!$B$24,0)</f>
        <v>0</v>
      </c>
      <c r="M1415" s="6">
        <f ca="1">IF(AND('Dosage journalier ML1'!$B$6='suivi tunnel'!A1415,'Dosage journalier ML1'!$B$7='suivi tunnel'!B1415),'Dosage journalier ML1'!$B$46,0)</f>
        <v>0</v>
      </c>
      <c r="N1415" s="104">
        <f ca="1">IF(AND('Dosage journalier ML1'!$B$6='suivi tunnel'!A1415,'Dosage journalier ML1'!$B$7='suivi tunnel'!B1415),'Dosage journalier ML1'!$B$59,0)</f>
        <v>0</v>
      </c>
      <c r="O1415" s="114">
        <f ca="1">IF(AND('Dosage journalier ML1'!$B$6='suivi tunnel'!A1415,'Dosage journalier ML1'!$B$7='suivi tunnel'!B1415),'Dosage journalier ML1'!$B$69,0)</f>
        <v>0</v>
      </c>
      <c r="P1415" s="25">
        <f t="shared" ca="1" si="155"/>
        <v>0</v>
      </c>
      <c r="Q1415" s="25">
        <f t="shared" ca="1" si="156"/>
        <v>0</v>
      </c>
      <c r="R1415" s="26">
        <f ca="1">IF(AND('Dosage journalier ML1'!$B$6='suivi tunnel'!A1415,'Dosage journalier ML1'!$B$7='suivi tunnel'!B1415),'Dosage journalier ML1'!$B$55,0)</f>
        <v>0</v>
      </c>
      <c r="S1415" s="26">
        <f ca="1">IF(AND('Dosage journalier ML1'!$B$6='suivi tunnel'!A1415,'Dosage journalier ML1'!$B$7='suivi tunnel'!B1415),'Dosage journalier ML1'!$B$54,0)</f>
        <v>0</v>
      </c>
      <c r="T1415" s="26">
        <f ca="1">IF(AND('Dosage journalier ML1'!$B$6='suivi tunnel'!A1415,'Dosage journalier ML1'!$B$7='suivi tunnel'!B1415),'Dosage journalier ML1'!$B$75,0)</f>
        <v>0</v>
      </c>
      <c r="U1415" s="121">
        <f t="shared" ca="1" si="154"/>
        <v>0</v>
      </c>
      <c r="V1415" s="38">
        <f ca="1">IF(AND('Dosage journalier ML1'!$B$6='suivi tunnel'!A1415,'Dosage journalier ML1'!$B$7='suivi tunnel'!B1415),'Dosage journalier ML1'!$B$56,0)</f>
        <v>0</v>
      </c>
      <c r="W1415" s="126">
        <f t="shared" ca="1" si="152"/>
        <v>0</v>
      </c>
      <c r="X1415" s="150">
        <f ca="1">IF(AND('Dosage journalier ML1'!$B$6='suivi tunnel'!A1415,'Dosage journalier ML1'!$B$7='suivi tunnel'!B1415),'Dosage journalier ML1'!$C$87,0)</f>
        <v>0</v>
      </c>
      <c r="Y1415" s="40">
        <f ca="1">IF(AND('Dosage journalier ML1'!$B$6='suivi tunnel'!A1415,'Dosage journalier ML1'!$B$7='suivi tunnel'!B1415),'Dosage journalier ML1'!$C$93,0)</f>
        <v>0</v>
      </c>
      <c r="Z1415" s="40">
        <f ca="1">IF(AND('Dosage journalier ML1'!$B$6='suivi tunnel'!A1415,'Dosage journalier ML1'!$B$7='suivi tunnel'!B1415),'Dosage journalier ML1'!$C$100,0)</f>
        <v>0</v>
      </c>
      <c r="AA1415" s="40">
        <f ca="1">IF(AND('Dosage journalier ML1'!$B$6='suivi tunnel'!A1415,'Dosage journalier ML1'!$B$7='suivi tunnel'!B1415),'Dosage journalier ML1'!$C$109,0)</f>
        <v>0</v>
      </c>
      <c r="AB1415" s="41">
        <f ca="1">IF(AND('Dosage journalier ML1'!$B$6='suivi tunnel'!A1415,'Dosage journalier ML1'!$B$7='suivi tunnel'!B1415),'Dosage journalier ML1'!$C$114,0)</f>
        <v>0</v>
      </c>
      <c r="AC1415" s="48">
        <f ca="1">IF(AND('Dosage journalier ML1'!$B$6='suivi tunnel'!A1415,'Dosage journalier ML1'!$B$7='suivi tunnel'!B1415),'Dosage journalier ML1'!$B$120,0)</f>
        <v>0</v>
      </c>
      <c r="AD1415" s="49">
        <f ca="1">IF(AND('Dosage journalier ML1'!$B$6='suivi tunnel'!A1415,'Dosage journalier ML1'!$B$7='suivi tunnel'!B1415),'Dosage journalier ML1'!$B$121,0)</f>
        <v>0</v>
      </c>
      <c r="AE1415" s="49">
        <f ca="1">IF(AND('Dosage journalier ML1'!$B$6='suivi tunnel'!A1415,'Dosage journalier ML1'!$B$7='suivi tunnel'!B1415),'Dosage journalier ML1'!$B$122,0)</f>
        <v>0</v>
      </c>
      <c r="AF1415" s="49">
        <f ca="1">IF(AND('Dosage journalier ML1'!$B$6='suivi tunnel'!A1415,'Dosage journalier ML1'!$B$7='suivi tunnel'!B1415),'Dosage journalier ML1'!$B$139,0)</f>
        <v>0</v>
      </c>
      <c r="AG1415" s="49">
        <f t="shared" ca="1" si="158"/>
        <v>0</v>
      </c>
      <c r="AH1415" s="108">
        <f ca="1">IF(AND('Dosage journalier ML1'!$B$6='suivi tunnel'!A1415,'Dosage journalier ML1'!$B$7='suivi tunnel'!B1415),'Dosage journalier ML1'!$B$153,0)</f>
        <v>0</v>
      </c>
      <c r="AJ1415" s="80">
        <f ca="1">IF(AND('Dosage journalier ML1'!$B$6='suivi tunnel'!A1415,'Dosage journalier ML1'!$B$7='suivi tunnel'!B1415),'Dosage journalier ML1'!$B$156,0)</f>
        <v>0</v>
      </c>
      <c r="AK1415" s="56">
        <f ca="1">IF(AND('Dosage journalier ML1'!$B$6='suivi tunnel'!A1415,'Dosage journalier ML1'!$B$7='suivi tunnel'!B1415),'Dosage journalier ML1'!$B$162,0)</f>
        <v>0</v>
      </c>
      <c r="AL1415" s="111">
        <f ca="1">IF(AND('Dosage journalier ML1'!$B$6='suivi tunnel'!A1415,'Dosage journalier ML1'!$B$7='suivi tunnel'!B1415),'Dosage journalier ML1'!$B$126,0)</f>
        <v>0</v>
      </c>
      <c r="AM1415" s="111">
        <f ca="1">IF(AND('Dosage journalier ML1'!$B$6='suivi tunnel'!A1415,'Dosage journalier ML1'!$B$7='suivi tunnel'!B1415),'Dosage journalier ML1'!$B$127,0)</f>
        <v>0</v>
      </c>
      <c r="AN1415" s="60">
        <f t="shared" ca="1" si="153"/>
        <v>0</v>
      </c>
      <c r="AO1415" s="61">
        <f ca="1">IF(AND('Dosage journalier ML1'!$B$6='suivi tunnel'!A1415,'Dosage journalier ML1'!$B$7='suivi tunnel'!B1415),'Dosage journalier ML1'!$B$134,0)</f>
        <v>0</v>
      </c>
    </row>
    <row r="1416" spans="1:41" x14ac:dyDescent="0.25">
      <c r="A1416" s="154"/>
      <c r="C1416" s="23">
        <f ca="1">IF(AND('Dosage journalier ML1'!$B$6='suivi tunnel'!A1416,'Dosage journalier ML1'!$B$7='suivi tunnel'!B1416),'Dosage journalier ML1'!$B$27,0)</f>
        <v>0</v>
      </c>
      <c r="D1416" s="11">
        <f ca="1">IF(AND('Dosage journalier ML1'!$B$6='suivi tunnel'!A1416,'Dosage journalier ML1'!$B$7='suivi tunnel'!B1416),'Dosage journalier ML1'!$B$29,0)</f>
        <v>0</v>
      </c>
      <c r="F1416" s="11">
        <f t="shared" ca="1" si="157"/>
        <v>0</v>
      </c>
      <c r="G1416" s="11">
        <f ca="1">IF(AND('Dosage journalier ML1'!$B$6='suivi tunnel'!A1416,'Dosage journalier ML1'!$B$7='suivi tunnel'!B1416),'Dosage journalier ML1'!$B$23,0)</f>
        <v>0</v>
      </c>
      <c r="H1416" s="11">
        <f ca="1">IF(AND('Dosage journalier ML1'!$B$6='suivi tunnel'!A1416,'Dosage journalier ML1'!$B$7='suivi tunnel'!B1416),'Dosage journalier ML1'!$B$22,0)</f>
        <v>0</v>
      </c>
      <c r="I1416" s="11">
        <f ca="1">IF(AND('Dosage journalier ML1'!$B$6='suivi tunnel'!A1416,'Dosage journalier ML1'!$B$7='suivi tunnel'!B1416),'Dosage journalier ML1'!$B$38,0)</f>
        <v>0</v>
      </c>
      <c r="J1416" s="11">
        <f ca="1">IF(AND('Dosage journalier ML1'!$B$6='suivi tunnel'!A1416,'Dosage journalier ML1'!$B$7='suivi tunnel'!B1416),'Dosage journalier ML1'!$B$39,0)</f>
        <v>0</v>
      </c>
      <c r="L1416" s="24">
        <f ca="1">IF(AND('Dosage journalier ML1'!$B$6='suivi tunnel'!A1416,'Dosage journalier ML1'!$B$7='suivi tunnel'!B1416),'Dosage journalier ML1'!$B$24,0)</f>
        <v>0</v>
      </c>
      <c r="M1416" s="6">
        <f ca="1">IF(AND('Dosage journalier ML1'!$B$6='suivi tunnel'!A1416,'Dosage journalier ML1'!$B$7='suivi tunnel'!B1416),'Dosage journalier ML1'!$B$46,0)</f>
        <v>0</v>
      </c>
      <c r="N1416" s="104">
        <f ca="1">IF(AND('Dosage journalier ML1'!$B$6='suivi tunnel'!A1416,'Dosage journalier ML1'!$B$7='suivi tunnel'!B1416),'Dosage journalier ML1'!$B$59,0)</f>
        <v>0</v>
      </c>
      <c r="O1416" s="114">
        <f ca="1">IF(AND('Dosage journalier ML1'!$B$6='suivi tunnel'!A1416,'Dosage journalier ML1'!$B$7='suivi tunnel'!B1416),'Dosage journalier ML1'!$B$69,0)</f>
        <v>0</v>
      </c>
      <c r="P1416" s="25">
        <f t="shared" ca="1" si="155"/>
        <v>0</v>
      </c>
      <c r="Q1416" s="25">
        <f t="shared" ca="1" si="156"/>
        <v>0</v>
      </c>
      <c r="R1416" s="26">
        <f ca="1">IF(AND('Dosage journalier ML1'!$B$6='suivi tunnel'!A1416,'Dosage journalier ML1'!$B$7='suivi tunnel'!B1416),'Dosage journalier ML1'!$B$55,0)</f>
        <v>0</v>
      </c>
      <c r="S1416" s="26">
        <f ca="1">IF(AND('Dosage journalier ML1'!$B$6='suivi tunnel'!A1416,'Dosage journalier ML1'!$B$7='suivi tunnel'!B1416),'Dosage journalier ML1'!$B$54,0)</f>
        <v>0</v>
      </c>
      <c r="T1416" s="26">
        <f ca="1">IF(AND('Dosage journalier ML1'!$B$6='suivi tunnel'!A1416,'Dosage journalier ML1'!$B$7='suivi tunnel'!B1416),'Dosage journalier ML1'!$B$75,0)</f>
        <v>0</v>
      </c>
      <c r="U1416" s="121">
        <f t="shared" ca="1" si="154"/>
        <v>0</v>
      </c>
      <c r="V1416" s="38">
        <f ca="1">IF(AND('Dosage journalier ML1'!$B$6='suivi tunnel'!A1416,'Dosage journalier ML1'!$B$7='suivi tunnel'!B1416),'Dosage journalier ML1'!$B$56,0)</f>
        <v>0</v>
      </c>
      <c r="W1416" s="126">
        <f t="shared" ca="1" si="152"/>
        <v>0</v>
      </c>
      <c r="X1416" s="150">
        <f ca="1">IF(AND('Dosage journalier ML1'!$B$6='suivi tunnel'!A1416,'Dosage journalier ML1'!$B$7='suivi tunnel'!B1416),'Dosage journalier ML1'!$C$87,0)</f>
        <v>0</v>
      </c>
      <c r="Y1416" s="40">
        <f ca="1">IF(AND('Dosage journalier ML1'!$B$6='suivi tunnel'!A1416,'Dosage journalier ML1'!$B$7='suivi tunnel'!B1416),'Dosage journalier ML1'!$C$93,0)</f>
        <v>0</v>
      </c>
      <c r="Z1416" s="40">
        <f ca="1">IF(AND('Dosage journalier ML1'!$B$6='suivi tunnel'!A1416,'Dosage journalier ML1'!$B$7='suivi tunnel'!B1416),'Dosage journalier ML1'!$C$100,0)</f>
        <v>0</v>
      </c>
      <c r="AA1416" s="40">
        <f ca="1">IF(AND('Dosage journalier ML1'!$B$6='suivi tunnel'!A1416,'Dosage journalier ML1'!$B$7='suivi tunnel'!B1416),'Dosage journalier ML1'!$C$109,0)</f>
        <v>0</v>
      </c>
      <c r="AB1416" s="41">
        <f ca="1">IF(AND('Dosage journalier ML1'!$B$6='suivi tunnel'!A1416,'Dosage journalier ML1'!$B$7='suivi tunnel'!B1416),'Dosage journalier ML1'!$C$114,0)</f>
        <v>0</v>
      </c>
      <c r="AC1416" s="48">
        <f ca="1">IF(AND('Dosage journalier ML1'!$B$6='suivi tunnel'!A1416,'Dosage journalier ML1'!$B$7='suivi tunnel'!B1416),'Dosage journalier ML1'!$B$120,0)</f>
        <v>0</v>
      </c>
      <c r="AD1416" s="49">
        <f ca="1">IF(AND('Dosage journalier ML1'!$B$6='suivi tunnel'!A1416,'Dosage journalier ML1'!$B$7='suivi tunnel'!B1416),'Dosage journalier ML1'!$B$121,0)</f>
        <v>0</v>
      </c>
      <c r="AE1416" s="49">
        <f ca="1">IF(AND('Dosage journalier ML1'!$B$6='suivi tunnel'!A1416,'Dosage journalier ML1'!$B$7='suivi tunnel'!B1416),'Dosage journalier ML1'!$B$122,0)</f>
        <v>0</v>
      </c>
      <c r="AF1416" s="49">
        <f ca="1">IF(AND('Dosage journalier ML1'!$B$6='suivi tunnel'!A1416,'Dosage journalier ML1'!$B$7='suivi tunnel'!B1416),'Dosage journalier ML1'!$B$139,0)</f>
        <v>0</v>
      </c>
      <c r="AG1416" s="49">
        <f t="shared" ca="1" si="158"/>
        <v>0</v>
      </c>
      <c r="AH1416" s="108">
        <f ca="1">IF(AND('Dosage journalier ML1'!$B$6='suivi tunnel'!A1416,'Dosage journalier ML1'!$B$7='suivi tunnel'!B1416),'Dosage journalier ML1'!$B$153,0)</f>
        <v>0</v>
      </c>
      <c r="AJ1416" s="80">
        <f ca="1">IF(AND('Dosage journalier ML1'!$B$6='suivi tunnel'!A1416,'Dosage journalier ML1'!$B$7='suivi tunnel'!B1416),'Dosage journalier ML1'!$B$156,0)</f>
        <v>0</v>
      </c>
      <c r="AK1416" s="56">
        <f ca="1">IF(AND('Dosage journalier ML1'!$B$6='suivi tunnel'!A1416,'Dosage journalier ML1'!$B$7='suivi tunnel'!B1416),'Dosage journalier ML1'!$B$162,0)</f>
        <v>0</v>
      </c>
      <c r="AL1416" s="111">
        <f ca="1">IF(AND('Dosage journalier ML1'!$B$6='suivi tunnel'!A1416,'Dosage journalier ML1'!$B$7='suivi tunnel'!B1416),'Dosage journalier ML1'!$B$126,0)</f>
        <v>0</v>
      </c>
      <c r="AM1416" s="111">
        <f ca="1">IF(AND('Dosage journalier ML1'!$B$6='suivi tunnel'!A1416,'Dosage journalier ML1'!$B$7='suivi tunnel'!B1416),'Dosage journalier ML1'!$B$127,0)</f>
        <v>0</v>
      </c>
      <c r="AN1416" s="60">
        <f t="shared" ca="1" si="153"/>
        <v>0</v>
      </c>
      <c r="AO1416" s="61">
        <f ca="1">IF(AND('Dosage journalier ML1'!$B$6='suivi tunnel'!A1416,'Dosage journalier ML1'!$B$7='suivi tunnel'!B1416),'Dosage journalier ML1'!$B$134,0)</f>
        <v>0</v>
      </c>
    </row>
    <row r="1417" spans="1:41" x14ac:dyDescent="0.25">
      <c r="A1417" s="154"/>
      <c r="C1417" s="23">
        <f ca="1">IF(AND('Dosage journalier ML1'!$B$6='suivi tunnel'!A1417,'Dosage journalier ML1'!$B$7='suivi tunnel'!B1417),'Dosage journalier ML1'!$B$27,0)</f>
        <v>0</v>
      </c>
      <c r="D1417" s="11">
        <f ca="1">IF(AND('Dosage journalier ML1'!$B$6='suivi tunnel'!A1417,'Dosage journalier ML1'!$B$7='suivi tunnel'!B1417),'Dosage journalier ML1'!$B$29,0)</f>
        <v>0</v>
      </c>
      <c r="F1417" s="11">
        <f t="shared" ca="1" si="157"/>
        <v>0</v>
      </c>
      <c r="G1417" s="11">
        <f ca="1">IF(AND('Dosage journalier ML1'!$B$6='suivi tunnel'!A1417,'Dosage journalier ML1'!$B$7='suivi tunnel'!B1417),'Dosage journalier ML1'!$B$23,0)</f>
        <v>0</v>
      </c>
      <c r="H1417" s="11">
        <f ca="1">IF(AND('Dosage journalier ML1'!$B$6='suivi tunnel'!A1417,'Dosage journalier ML1'!$B$7='suivi tunnel'!B1417),'Dosage journalier ML1'!$B$22,0)</f>
        <v>0</v>
      </c>
      <c r="I1417" s="11">
        <f ca="1">IF(AND('Dosage journalier ML1'!$B$6='suivi tunnel'!A1417,'Dosage journalier ML1'!$B$7='suivi tunnel'!B1417),'Dosage journalier ML1'!$B$38,0)</f>
        <v>0</v>
      </c>
      <c r="J1417" s="11">
        <f ca="1">IF(AND('Dosage journalier ML1'!$B$6='suivi tunnel'!A1417,'Dosage journalier ML1'!$B$7='suivi tunnel'!B1417),'Dosage journalier ML1'!$B$39,0)</f>
        <v>0</v>
      </c>
      <c r="L1417" s="24">
        <f ca="1">IF(AND('Dosage journalier ML1'!$B$6='suivi tunnel'!A1417,'Dosage journalier ML1'!$B$7='suivi tunnel'!B1417),'Dosage journalier ML1'!$B$24,0)</f>
        <v>0</v>
      </c>
      <c r="M1417" s="6">
        <f ca="1">IF(AND('Dosage journalier ML1'!$B$6='suivi tunnel'!A1417,'Dosage journalier ML1'!$B$7='suivi tunnel'!B1417),'Dosage journalier ML1'!$B$46,0)</f>
        <v>0</v>
      </c>
      <c r="N1417" s="104">
        <f ca="1">IF(AND('Dosage journalier ML1'!$B$6='suivi tunnel'!A1417,'Dosage journalier ML1'!$B$7='suivi tunnel'!B1417),'Dosage journalier ML1'!$B$59,0)</f>
        <v>0</v>
      </c>
      <c r="O1417" s="114">
        <f ca="1">IF(AND('Dosage journalier ML1'!$B$6='suivi tunnel'!A1417,'Dosage journalier ML1'!$B$7='suivi tunnel'!B1417),'Dosage journalier ML1'!$B$69,0)</f>
        <v>0</v>
      </c>
      <c r="P1417" s="25">
        <f t="shared" ca="1" si="155"/>
        <v>0</v>
      </c>
      <c r="Q1417" s="25">
        <f t="shared" ca="1" si="156"/>
        <v>0</v>
      </c>
      <c r="R1417" s="26">
        <f ca="1">IF(AND('Dosage journalier ML1'!$B$6='suivi tunnel'!A1417,'Dosage journalier ML1'!$B$7='suivi tunnel'!B1417),'Dosage journalier ML1'!$B$55,0)</f>
        <v>0</v>
      </c>
      <c r="S1417" s="26">
        <f ca="1">IF(AND('Dosage journalier ML1'!$B$6='suivi tunnel'!A1417,'Dosage journalier ML1'!$B$7='suivi tunnel'!B1417),'Dosage journalier ML1'!$B$54,0)</f>
        <v>0</v>
      </c>
      <c r="T1417" s="26">
        <f ca="1">IF(AND('Dosage journalier ML1'!$B$6='suivi tunnel'!A1417,'Dosage journalier ML1'!$B$7='suivi tunnel'!B1417),'Dosage journalier ML1'!$B$75,0)</f>
        <v>0</v>
      </c>
      <c r="U1417" s="121">
        <f t="shared" ca="1" si="154"/>
        <v>0</v>
      </c>
      <c r="V1417" s="38">
        <f ca="1">IF(AND('Dosage journalier ML1'!$B$6='suivi tunnel'!A1417,'Dosage journalier ML1'!$B$7='suivi tunnel'!B1417),'Dosage journalier ML1'!$B$56,0)</f>
        <v>0</v>
      </c>
      <c r="W1417" s="126">
        <f t="shared" ca="1" si="152"/>
        <v>0</v>
      </c>
      <c r="X1417" s="150">
        <f ca="1">IF(AND('Dosage journalier ML1'!$B$6='suivi tunnel'!A1417,'Dosage journalier ML1'!$B$7='suivi tunnel'!B1417),'Dosage journalier ML1'!$C$87,0)</f>
        <v>0</v>
      </c>
      <c r="Y1417" s="40">
        <f ca="1">IF(AND('Dosage journalier ML1'!$B$6='suivi tunnel'!A1417,'Dosage journalier ML1'!$B$7='suivi tunnel'!B1417),'Dosage journalier ML1'!$C$93,0)</f>
        <v>0</v>
      </c>
      <c r="Z1417" s="40">
        <f ca="1">IF(AND('Dosage journalier ML1'!$B$6='suivi tunnel'!A1417,'Dosage journalier ML1'!$B$7='suivi tunnel'!B1417),'Dosage journalier ML1'!$C$100,0)</f>
        <v>0</v>
      </c>
      <c r="AA1417" s="40">
        <f ca="1">IF(AND('Dosage journalier ML1'!$B$6='suivi tunnel'!A1417,'Dosage journalier ML1'!$B$7='suivi tunnel'!B1417),'Dosage journalier ML1'!$C$109,0)</f>
        <v>0</v>
      </c>
      <c r="AB1417" s="41">
        <f ca="1">IF(AND('Dosage journalier ML1'!$B$6='suivi tunnel'!A1417,'Dosage journalier ML1'!$B$7='suivi tunnel'!B1417),'Dosage journalier ML1'!$C$114,0)</f>
        <v>0</v>
      </c>
      <c r="AC1417" s="48">
        <f ca="1">IF(AND('Dosage journalier ML1'!$B$6='suivi tunnel'!A1417,'Dosage journalier ML1'!$B$7='suivi tunnel'!B1417),'Dosage journalier ML1'!$B$120,0)</f>
        <v>0</v>
      </c>
      <c r="AD1417" s="49">
        <f ca="1">IF(AND('Dosage journalier ML1'!$B$6='suivi tunnel'!A1417,'Dosage journalier ML1'!$B$7='suivi tunnel'!B1417),'Dosage journalier ML1'!$B$121,0)</f>
        <v>0</v>
      </c>
      <c r="AE1417" s="49">
        <f ca="1">IF(AND('Dosage journalier ML1'!$B$6='suivi tunnel'!A1417,'Dosage journalier ML1'!$B$7='suivi tunnel'!B1417),'Dosage journalier ML1'!$B$122,0)</f>
        <v>0</v>
      </c>
      <c r="AF1417" s="49">
        <f ca="1">IF(AND('Dosage journalier ML1'!$B$6='suivi tunnel'!A1417,'Dosage journalier ML1'!$B$7='suivi tunnel'!B1417),'Dosage journalier ML1'!$B$139,0)</f>
        <v>0</v>
      </c>
      <c r="AG1417" s="49">
        <f t="shared" ca="1" si="158"/>
        <v>0</v>
      </c>
      <c r="AH1417" s="108">
        <f ca="1">IF(AND('Dosage journalier ML1'!$B$6='suivi tunnel'!A1417,'Dosage journalier ML1'!$B$7='suivi tunnel'!B1417),'Dosage journalier ML1'!$B$153,0)</f>
        <v>0</v>
      </c>
      <c r="AJ1417" s="80">
        <f ca="1">IF(AND('Dosage journalier ML1'!$B$6='suivi tunnel'!A1417,'Dosage journalier ML1'!$B$7='suivi tunnel'!B1417),'Dosage journalier ML1'!$B$156,0)</f>
        <v>0</v>
      </c>
      <c r="AK1417" s="56">
        <f ca="1">IF(AND('Dosage journalier ML1'!$B$6='suivi tunnel'!A1417,'Dosage journalier ML1'!$B$7='suivi tunnel'!B1417),'Dosage journalier ML1'!$B$162,0)</f>
        <v>0</v>
      </c>
      <c r="AL1417" s="111">
        <f ca="1">IF(AND('Dosage journalier ML1'!$B$6='suivi tunnel'!A1417,'Dosage journalier ML1'!$B$7='suivi tunnel'!B1417),'Dosage journalier ML1'!$B$126,0)</f>
        <v>0</v>
      </c>
      <c r="AM1417" s="111">
        <f ca="1">IF(AND('Dosage journalier ML1'!$B$6='suivi tunnel'!A1417,'Dosage journalier ML1'!$B$7='suivi tunnel'!B1417),'Dosage journalier ML1'!$B$127,0)</f>
        <v>0</v>
      </c>
      <c r="AN1417" s="60">
        <f t="shared" ca="1" si="153"/>
        <v>0</v>
      </c>
      <c r="AO1417" s="61">
        <f ca="1">IF(AND('Dosage journalier ML1'!$B$6='suivi tunnel'!A1417,'Dosage journalier ML1'!$B$7='suivi tunnel'!B1417),'Dosage journalier ML1'!$B$134,0)</f>
        <v>0</v>
      </c>
    </row>
    <row r="1418" spans="1:41" x14ac:dyDescent="0.25">
      <c r="A1418" s="154"/>
      <c r="C1418" s="23">
        <f ca="1">IF(AND('Dosage journalier ML1'!$B$6='suivi tunnel'!A1418,'Dosage journalier ML1'!$B$7='suivi tunnel'!B1418),'Dosage journalier ML1'!$B$27,0)</f>
        <v>0</v>
      </c>
      <c r="D1418" s="11">
        <f ca="1">IF(AND('Dosage journalier ML1'!$B$6='suivi tunnel'!A1418,'Dosage journalier ML1'!$B$7='suivi tunnel'!B1418),'Dosage journalier ML1'!$B$29,0)</f>
        <v>0</v>
      </c>
      <c r="F1418" s="11">
        <f t="shared" ca="1" si="157"/>
        <v>0</v>
      </c>
      <c r="G1418" s="11">
        <f ca="1">IF(AND('Dosage journalier ML1'!$B$6='suivi tunnel'!A1418,'Dosage journalier ML1'!$B$7='suivi tunnel'!B1418),'Dosage journalier ML1'!$B$23,0)</f>
        <v>0</v>
      </c>
      <c r="H1418" s="11">
        <f ca="1">IF(AND('Dosage journalier ML1'!$B$6='suivi tunnel'!A1418,'Dosage journalier ML1'!$B$7='suivi tunnel'!B1418),'Dosage journalier ML1'!$B$22,0)</f>
        <v>0</v>
      </c>
      <c r="I1418" s="11">
        <f ca="1">IF(AND('Dosage journalier ML1'!$B$6='suivi tunnel'!A1418,'Dosage journalier ML1'!$B$7='suivi tunnel'!B1418),'Dosage journalier ML1'!$B$38,0)</f>
        <v>0</v>
      </c>
      <c r="J1418" s="11">
        <f ca="1">IF(AND('Dosage journalier ML1'!$B$6='suivi tunnel'!A1418,'Dosage journalier ML1'!$B$7='suivi tunnel'!B1418),'Dosage journalier ML1'!$B$39,0)</f>
        <v>0</v>
      </c>
      <c r="L1418" s="24">
        <f ca="1">IF(AND('Dosage journalier ML1'!$B$6='suivi tunnel'!A1418,'Dosage journalier ML1'!$B$7='suivi tunnel'!B1418),'Dosage journalier ML1'!$B$24,0)</f>
        <v>0</v>
      </c>
      <c r="M1418" s="6">
        <f ca="1">IF(AND('Dosage journalier ML1'!$B$6='suivi tunnel'!A1418,'Dosage journalier ML1'!$B$7='suivi tunnel'!B1418),'Dosage journalier ML1'!$B$46,0)</f>
        <v>0</v>
      </c>
      <c r="N1418" s="104">
        <f ca="1">IF(AND('Dosage journalier ML1'!$B$6='suivi tunnel'!A1418,'Dosage journalier ML1'!$B$7='suivi tunnel'!B1418),'Dosage journalier ML1'!$B$59,0)</f>
        <v>0</v>
      </c>
      <c r="O1418" s="114">
        <f ca="1">IF(AND('Dosage journalier ML1'!$B$6='suivi tunnel'!A1418,'Dosage journalier ML1'!$B$7='suivi tunnel'!B1418),'Dosage journalier ML1'!$B$69,0)</f>
        <v>0</v>
      </c>
      <c r="P1418" s="25">
        <f t="shared" ca="1" si="155"/>
        <v>0</v>
      </c>
      <c r="Q1418" s="25">
        <f t="shared" ca="1" si="156"/>
        <v>0</v>
      </c>
      <c r="R1418" s="26">
        <f ca="1">IF(AND('Dosage journalier ML1'!$B$6='suivi tunnel'!A1418,'Dosage journalier ML1'!$B$7='suivi tunnel'!B1418),'Dosage journalier ML1'!$B$55,0)</f>
        <v>0</v>
      </c>
      <c r="S1418" s="26">
        <f ca="1">IF(AND('Dosage journalier ML1'!$B$6='suivi tunnel'!A1418,'Dosage journalier ML1'!$B$7='suivi tunnel'!B1418),'Dosage journalier ML1'!$B$54,0)</f>
        <v>0</v>
      </c>
      <c r="T1418" s="26">
        <f ca="1">IF(AND('Dosage journalier ML1'!$B$6='suivi tunnel'!A1418,'Dosage journalier ML1'!$B$7='suivi tunnel'!B1418),'Dosage journalier ML1'!$B$75,0)</f>
        <v>0</v>
      </c>
      <c r="U1418" s="121">
        <f t="shared" ca="1" si="154"/>
        <v>0</v>
      </c>
      <c r="V1418" s="38">
        <f ca="1">IF(AND('Dosage journalier ML1'!$B$6='suivi tunnel'!A1418,'Dosage journalier ML1'!$B$7='suivi tunnel'!B1418),'Dosage journalier ML1'!$B$56,0)</f>
        <v>0</v>
      </c>
      <c r="W1418" s="126">
        <f t="shared" ca="1" si="152"/>
        <v>0</v>
      </c>
      <c r="X1418" s="150">
        <f ca="1">IF(AND('Dosage journalier ML1'!$B$6='suivi tunnel'!A1418,'Dosage journalier ML1'!$B$7='suivi tunnel'!B1418),'Dosage journalier ML1'!$C$87,0)</f>
        <v>0</v>
      </c>
      <c r="Y1418" s="40">
        <f ca="1">IF(AND('Dosage journalier ML1'!$B$6='suivi tunnel'!A1418,'Dosage journalier ML1'!$B$7='suivi tunnel'!B1418),'Dosage journalier ML1'!$C$93,0)</f>
        <v>0</v>
      </c>
      <c r="Z1418" s="40">
        <f ca="1">IF(AND('Dosage journalier ML1'!$B$6='suivi tunnel'!A1418,'Dosage journalier ML1'!$B$7='suivi tunnel'!B1418),'Dosage journalier ML1'!$C$100,0)</f>
        <v>0</v>
      </c>
      <c r="AA1418" s="40">
        <f ca="1">IF(AND('Dosage journalier ML1'!$B$6='suivi tunnel'!A1418,'Dosage journalier ML1'!$B$7='suivi tunnel'!B1418),'Dosage journalier ML1'!$C$109,0)</f>
        <v>0</v>
      </c>
      <c r="AB1418" s="41">
        <f ca="1">IF(AND('Dosage journalier ML1'!$B$6='suivi tunnel'!A1418,'Dosage journalier ML1'!$B$7='suivi tunnel'!B1418),'Dosage journalier ML1'!$C$114,0)</f>
        <v>0</v>
      </c>
      <c r="AC1418" s="48">
        <f ca="1">IF(AND('Dosage journalier ML1'!$B$6='suivi tunnel'!A1418,'Dosage journalier ML1'!$B$7='suivi tunnel'!B1418),'Dosage journalier ML1'!$B$120,0)</f>
        <v>0</v>
      </c>
      <c r="AD1418" s="49">
        <f ca="1">IF(AND('Dosage journalier ML1'!$B$6='suivi tunnel'!A1418,'Dosage journalier ML1'!$B$7='suivi tunnel'!B1418),'Dosage journalier ML1'!$B$121,0)</f>
        <v>0</v>
      </c>
      <c r="AE1418" s="49">
        <f ca="1">IF(AND('Dosage journalier ML1'!$B$6='suivi tunnel'!A1418,'Dosage journalier ML1'!$B$7='suivi tunnel'!B1418),'Dosage journalier ML1'!$B$122,0)</f>
        <v>0</v>
      </c>
      <c r="AF1418" s="49">
        <f ca="1">IF(AND('Dosage journalier ML1'!$B$6='suivi tunnel'!A1418,'Dosage journalier ML1'!$B$7='suivi tunnel'!B1418),'Dosage journalier ML1'!$B$139,0)</f>
        <v>0</v>
      </c>
      <c r="AG1418" s="49">
        <f t="shared" ca="1" si="158"/>
        <v>0</v>
      </c>
      <c r="AH1418" s="108">
        <f ca="1">IF(AND('Dosage journalier ML1'!$B$6='suivi tunnel'!A1418,'Dosage journalier ML1'!$B$7='suivi tunnel'!B1418),'Dosage journalier ML1'!$B$153,0)</f>
        <v>0</v>
      </c>
      <c r="AJ1418" s="80">
        <f ca="1">IF(AND('Dosage journalier ML1'!$B$6='suivi tunnel'!A1418,'Dosage journalier ML1'!$B$7='suivi tunnel'!B1418),'Dosage journalier ML1'!$B$156,0)</f>
        <v>0</v>
      </c>
      <c r="AK1418" s="56">
        <f ca="1">IF(AND('Dosage journalier ML1'!$B$6='suivi tunnel'!A1418,'Dosage journalier ML1'!$B$7='suivi tunnel'!B1418),'Dosage journalier ML1'!$B$162,0)</f>
        <v>0</v>
      </c>
      <c r="AL1418" s="111">
        <f ca="1">IF(AND('Dosage journalier ML1'!$B$6='suivi tunnel'!A1418,'Dosage journalier ML1'!$B$7='suivi tunnel'!B1418),'Dosage journalier ML1'!$B$126,0)</f>
        <v>0</v>
      </c>
      <c r="AM1418" s="111">
        <f ca="1">IF(AND('Dosage journalier ML1'!$B$6='suivi tunnel'!A1418,'Dosage journalier ML1'!$B$7='suivi tunnel'!B1418),'Dosage journalier ML1'!$B$127,0)</f>
        <v>0</v>
      </c>
      <c r="AN1418" s="60">
        <f t="shared" ca="1" si="153"/>
        <v>0</v>
      </c>
      <c r="AO1418" s="61">
        <f ca="1">IF(AND('Dosage journalier ML1'!$B$6='suivi tunnel'!A1418,'Dosage journalier ML1'!$B$7='suivi tunnel'!B1418),'Dosage journalier ML1'!$B$134,0)</f>
        <v>0</v>
      </c>
    </row>
    <row r="1419" spans="1:41" x14ac:dyDescent="0.25">
      <c r="A1419" s="154"/>
      <c r="C1419" s="23">
        <f ca="1">IF(AND('Dosage journalier ML1'!$B$6='suivi tunnel'!A1419,'Dosage journalier ML1'!$B$7='suivi tunnel'!B1419),'Dosage journalier ML1'!$B$27,0)</f>
        <v>0</v>
      </c>
      <c r="D1419" s="11">
        <f ca="1">IF(AND('Dosage journalier ML1'!$B$6='suivi tunnel'!A1419,'Dosage journalier ML1'!$B$7='suivi tunnel'!B1419),'Dosage journalier ML1'!$B$29,0)</f>
        <v>0</v>
      </c>
      <c r="F1419" s="11">
        <f t="shared" ca="1" si="157"/>
        <v>0</v>
      </c>
      <c r="G1419" s="11">
        <f ca="1">IF(AND('Dosage journalier ML1'!$B$6='suivi tunnel'!A1419,'Dosage journalier ML1'!$B$7='suivi tunnel'!B1419),'Dosage journalier ML1'!$B$23,0)</f>
        <v>0</v>
      </c>
      <c r="H1419" s="11">
        <f ca="1">IF(AND('Dosage journalier ML1'!$B$6='suivi tunnel'!A1419,'Dosage journalier ML1'!$B$7='suivi tunnel'!B1419),'Dosage journalier ML1'!$B$22,0)</f>
        <v>0</v>
      </c>
      <c r="I1419" s="11">
        <f ca="1">IF(AND('Dosage journalier ML1'!$B$6='suivi tunnel'!A1419,'Dosage journalier ML1'!$B$7='suivi tunnel'!B1419),'Dosage journalier ML1'!$B$38,0)</f>
        <v>0</v>
      </c>
      <c r="J1419" s="11">
        <f ca="1">IF(AND('Dosage journalier ML1'!$B$6='suivi tunnel'!A1419,'Dosage journalier ML1'!$B$7='suivi tunnel'!B1419),'Dosage journalier ML1'!$B$39,0)</f>
        <v>0</v>
      </c>
      <c r="L1419" s="24">
        <f ca="1">IF(AND('Dosage journalier ML1'!$B$6='suivi tunnel'!A1419,'Dosage journalier ML1'!$B$7='suivi tunnel'!B1419),'Dosage journalier ML1'!$B$24,0)</f>
        <v>0</v>
      </c>
      <c r="M1419" s="6">
        <f ca="1">IF(AND('Dosage journalier ML1'!$B$6='suivi tunnel'!A1419,'Dosage journalier ML1'!$B$7='suivi tunnel'!B1419),'Dosage journalier ML1'!$B$46,0)</f>
        <v>0</v>
      </c>
      <c r="N1419" s="104">
        <f ca="1">IF(AND('Dosage journalier ML1'!$B$6='suivi tunnel'!A1419,'Dosage journalier ML1'!$B$7='suivi tunnel'!B1419),'Dosage journalier ML1'!$B$59,0)</f>
        <v>0</v>
      </c>
      <c r="O1419" s="114">
        <f ca="1">IF(AND('Dosage journalier ML1'!$B$6='suivi tunnel'!A1419,'Dosage journalier ML1'!$B$7='suivi tunnel'!B1419),'Dosage journalier ML1'!$B$69,0)</f>
        <v>0</v>
      </c>
      <c r="P1419" s="25">
        <f t="shared" ca="1" si="155"/>
        <v>0</v>
      </c>
      <c r="Q1419" s="25">
        <f t="shared" ca="1" si="156"/>
        <v>0</v>
      </c>
      <c r="R1419" s="26">
        <f ca="1">IF(AND('Dosage journalier ML1'!$B$6='suivi tunnel'!A1419,'Dosage journalier ML1'!$B$7='suivi tunnel'!B1419),'Dosage journalier ML1'!$B$55,0)</f>
        <v>0</v>
      </c>
      <c r="S1419" s="26">
        <f ca="1">IF(AND('Dosage journalier ML1'!$B$6='suivi tunnel'!A1419,'Dosage journalier ML1'!$B$7='suivi tunnel'!B1419),'Dosage journalier ML1'!$B$54,0)</f>
        <v>0</v>
      </c>
      <c r="T1419" s="26">
        <f ca="1">IF(AND('Dosage journalier ML1'!$B$6='suivi tunnel'!A1419,'Dosage journalier ML1'!$B$7='suivi tunnel'!B1419),'Dosage journalier ML1'!$B$75,0)</f>
        <v>0</v>
      </c>
      <c r="U1419" s="121">
        <f t="shared" ca="1" si="154"/>
        <v>0</v>
      </c>
      <c r="V1419" s="38">
        <f ca="1">IF(AND('Dosage journalier ML1'!$B$6='suivi tunnel'!A1419,'Dosage journalier ML1'!$B$7='suivi tunnel'!B1419),'Dosage journalier ML1'!$B$56,0)</f>
        <v>0</v>
      </c>
      <c r="W1419" s="126">
        <f t="shared" ref="W1419:W1482" ca="1" si="159">U1419+K1419</f>
        <v>0</v>
      </c>
      <c r="X1419" s="150">
        <f ca="1">IF(AND('Dosage journalier ML1'!$B$6='suivi tunnel'!A1419,'Dosage journalier ML1'!$B$7='suivi tunnel'!B1419),'Dosage journalier ML1'!$C$87,0)</f>
        <v>0</v>
      </c>
      <c r="Y1419" s="40">
        <f ca="1">IF(AND('Dosage journalier ML1'!$B$6='suivi tunnel'!A1419,'Dosage journalier ML1'!$B$7='suivi tunnel'!B1419),'Dosage journalier ML1'!$C$93,0)</f>
        <v>0</v>
      </c>
      <c r="Z1419" s="40">
        <f ca="1">IF(AND('Dosage journalier ML1'!$B$6='suivi tunnel'!A1419,'Dosage journalier ML1'!$B$7='suivi tunnel'!B1419),'Dosage journalier ML1'!$C$100,0)</f>
        <v>0</v>
      </c>
      <c r="AA1419" s="40">
        <f ca="1">IF(AND('Dosage journalier ML1'!$B$6='suivi tunnel'!A1419,'Dosage journalier ML1'!$B$7='suivi tunnel'!B1419),'Dosage journalier ML1'!$C$109,0)</f>
        <v>0</v>
      </c>
      <c r="AB1419" s="41">
        <f ca="1">IF(AND('Dosage journalier ML1'!$B$6='suivi tunnel'!A1419,'Dosage journalier ML1'!$B$7='suivi tunnel'!B1419),'Dosage journalier ML1'!$C$114,0)</f>
        <v>0</v>
      </c>
      <c r="AC1419" s="48">
        <f ca="1">IF(AND('Dosage journalier ML1'!$B$6='suivi tunnel'!A1419,'Dosage journalier ML1'!$B$7='suivi tunnel'!B1419),'Dosage journalier ML1'!$B$120,0)</f>
        <v>0</v>
      </c>
      <c r="AD1419" s="49">
        <f ca="1">IF(AND('Dosage journalier ML1'!$B$6='suivi tunnel'!A1419,'Dosage journalier ML1'!$B$7='suivi tunnel'!B1419),'Dosage journalier ML1'!$B$121,0)</f>
        <v>0</v>
      </c>
      <c r="AE1419" s="49">
        <f ca="1">IF(AND('Dosage journalier ML1'!$B$6='suivi tunnel'!A1419,'Dosage journalier ML1'!$B$7='suivi tunnel'!B1419),'Dosage journalier ML1'!$B$122,0)</f>
        <v>0</v>
      </c>
      <c r="AF1419" s="49">
        <f ca="1">IF(AND('Dosage journalier ML1'!$B$6='suivi tunnel'!A1419,'Dosage journalier ML1'!$B$7='suivi tunnel'!B1419),'Dosage journalier ML1'!$B$139,0)</f>
        <v>0</v>
      </c>
      <c r="AG1419" s="49">
        <f t="shared" ca="1" si="158"/>
        <v>0</v>
      </c>
      <c r="AH1419" s="108">
        <f ca="1">IF(AND('Dosage journalier ML1'!$B$6='suivi tunnel'!A1419,'Dosage journalier ML1'!$B$7='suivi tunnel'!B1419),'Dosage journalier ML1'!$B$153,0)</f>
        <v>0</v>
      </c>
      <c r="AJ1419" s="80">
        <f ca="1">IF(AND('Dosage journalier ML1'!$B$6='suivi tunnel'!A1419,'Dosage journalier ML1'!$B$7='suivi tunnel'!B1419),'Dosage journalier ML1'!$B$156,0)</f>
        <v>0</v>
      </c>
      <c r="AK1419" s="56">
        <f ca="1">IF(AND('Dosage journalier ML1'!$B$6='suivi tunnel'!A1419,'Dosage journalier ML1'!$B$7='suivi tunnel'!B1419),'Dosage journalier ML1'!$B$162,0)</f>
        <v>0</v>
      </c>
      <c r="AL1419" s="111">
        <f ca="1">IF(AND('Dosage journalier ML1'!$B$6='suivi tunnel'!A1419,'Dosage journalier ML1'!$B$7='suivi tunnel'!B1419),'Dosage journalier ML1'!$B$126,0)</f>
        <v>0</v>
      </c>
      <c r="AM1419" s="111">
        <f ca="1">IF(AND('Dosage journalier ML1'!$B$6='suivi tunnel'!A1419,'Dosage journalier ML1'!$B$7='suivi tunnel'!B1419),'Dosage journalier ML1'!$B$127,0)</f>
        <v>0</v>
      </c>
      <c r="AN1419" s="60">
        <f t="shared" ca="1" si="153"/>
        <v>0</v>
      </c>
      <c r="AO1419" s="61">
        <f ca="1">IF(AND('Dosage journalier ML1'!$B$6='suivi tunnel'!A1419,'Dosage journalier ML1'!$B$7='suivi tunnel'!B1419),'Dosage journalier ML1'!$B$134,0)</f>
        <v>0</v>
      </c>
    </row>
    <row r="1420" spans="1:41" x14ac:dyDescent="0.25">
      <c r="A1420" s="154"/>
      <c r="C1420" s="23">
        <f ca="1">IF(AND('Dosage journalier ML1'!$B$6='suivi tunnel'!A1420,'Dosage journalier ML1'!$B$7='suivi tunnel'!B1420),'Dosage journalier ML1'!$B$27,0)</f>
        <v>0</v>
      </c>
      <c r="D1420" s="11">
        <f ca="1">IF(AND('Dosage journalier ML1'!$B$6='suivi tunnel'!A1420,'Dosage journalier ML1'!$B$7='suivi tunnel'!B1420),'Dosage journalier ML1'!$B$29,0)</f>
        <v>0</v>
      </c>
      <c r="F1420" s="11">
        <f t="shared" ca="1" si="157"/>
        <v>0</v>
      </c>
      <c r="G1420" s="11">
        <f ca="1">IF(AND('Dosage journalier ML1'!$B$6='suivi tunnel'!A1420,'Dosage journalier ML1'!$B$7='suivi tunnel'!B1420),'Dosage journalier ML1'!$B$23,0)</f>
        <v>0</v>
      </c>
      <c r="H1420" s="11">
        <f ca="1">IF(AND('Dosage journalier ML1'!$B$6='suivi tunnel'!A1420,'Dosage journalier ML1'!$B$7='suivi tunnel'!B1420),'Dosage journalier ML1'!$B$22,0)</f>
        <v>0</v>
      </c>
      <c r="I1420" s="11">
        <f ca="1">IF(AND('Dosage journalier ML1'!$B$6='suivi tunnel'!A1420,'Dosage journalier ML1'!$B$7='suivi tunnel'!B1420),'Dosage journalier ML1'!$B$38,0)</f>
        <v>0</v>
      </c>
      <c r="J1420" s="11">
        <f ca="1">IF(AND('Dosage journalier ML1'!$B$6='suivi tunnel'!A1420,'Dosage journalier ML1'!$B$7='suivi tunnel'!B1420),'Dosage journalier ML1'!$B$39,0)</f>
        <v>0</v>
      </c>
      <c r="L1420" s="24">
        <f ca="1">IF(AND('Dosage journalier ML1'!$B$6='suivi tunnel'!A1420,'Dosage journalier ML1'!$B$7='suivi tunnel'!B1420),'Dosage journalier ML1'!$B$24,0)</f>
        <v>0</v>
      </c>
      <c r="M1420" s="6">
        <f ca="1">IF(AND('Dosage journalier ML1'!$B$6='suivi tunnel'!A1420,'Dosage journalier ML1'!$B$7='suivi tunnel'!B1420),'Dosage journalier ML1'!$B$46,0)</f>
        <v>0</v>
      </c>
      <c r="N1420" s="104">
        <f ca="1">IF(AND('Dosage journalier ML1'!$B$6='suivi tunnel'!A1420,'Dosage journalier ML1'!$B$7='suivi tunnel'!B1420),'Dosage journalier ML1'!$B$59,0)</f>
        <v>0</v>
      </c>
      <c r="O1420" s="114">
        <f ca="1">IF(AND('Dosage journalier ML1'!$B$6='suivi tunnel'!A1420,'Dosage journalier ML1'!$B$7='suivi tunnel'!B1420),'Dosage journalier ML1'!$B$69,0)</f>
        <v>0</v>
      </c>
      <c r="P1420" s="25">
        <f t="shared" ca="1" si="155"/>
        <v>0</v>
      </c>
      <c r="Q1420" s="25">
        <f t="shared" ca="1" si="156"/>
        <v>0</v>
      </c>
      <c r="R1420" s="26">
        <f ca="1">IF(AND('Dosage journalier ML1'!$B$6='suivi tunnel'!A1420,'Dosage journalier ML1'!$B$7='suivi tunnel'!B1420),'Dosage journalier ML1'!$B$55,0)</f>
        <v>0</v>
      </c>
      <c r="S1420" s="26">
        <f ca="1">IF(AND('Dosage journalier ML1'!$B$6='suivi tunnel'!A1420,'Dosage journalier ML1'!$B$7='suivi tunnel'!B1420),'Dosage journalier ML1'!$B$54,0)</f>
        <v>0</v>
      </c>
      <c r="T1420" s="26">
        <f ca="1">IF(AND('Dosage journalier ML1'!$B$6='suivi tunnel'!A1420,'Dosage journalier ML1'!$B$7='suivi tunnel'!B1420),'Dosage journalier ML1'!$B$75,0)</f>
        <v>0</v>
      </c>
      <c r="U1420" s="121">
        <f t="shared" ca="1" si="154"/>
        <v>0</v>
      </c>
      <c r="V1420" s="38">
        <f ca="1">IF(AND('Dosage journalier ML1'!$B$6='suivi tunnel'!A1420,'Dosage journalier ML1'!$B$7='suivi tunnel'!B1420),'Dosage journalier ML1'!$B$56,0)</f>
        <v>0</v>
      </c>
      <c r="W1420" s="126">
        <f t="shared" ca="1" si="159"/>
        <v>0</v>
      </c>
      <c r="X1420" s="150">
        <f ca="1">IF(AND('Dosage journalier ML1'!$B$6='suivi tunnel'!A1420,'Dosage journalier ML1'!$B$7='suivi tunnel'!B1420),'Dosage journalier ML1'!$C$87,0)</f>
        <v>0</v>
      </c>
      <c r="Y1420" s="40">
        <f ca="1">IF(AND('Dosage journalier ML1'!$B$6='suivi tunnel'!A1420,'Dosage journalier ML1'!$B$7='suivi tunnel'!B1420),'Dosage journalier ML1'!$C$93,0)</f>
        <v>0</v>
      </c>
      <c r="Z1420" s="40">
        <f ca="1">IF(AND('Dosage journalier ML1'!$B$6='suivi tunnel'!A1420,'Dosage journalier ML1'!$B$7='suivi tunnel'!B1420),'Dosage journalier ML1'!$C$100,0)</f>
        <v>0</v>
      </c>
      <c r="AA1420" s="40">
        <f ca="1">IF(AND('Dosage journalier ML1'!$B$6='suivi tunnel'!A1420,'Dosage journalier ML1'!$B$7='suivi tunnel'!B1420),'Dosage journalier ML1'!$C$109,0)</f>
        <v>0</v>
      </c>
      <c r="AB1420" s="41">
        <f ca="1">IF(AND('Dosage journalier ML1'!$B$6='suivi tunnel'!A1420,'Dosage journalier ML1'!$B$7='suivi tunnel'!B1420),'Dosage journalier ML1'!$C$114,0)</f>
        <v>0</v>
      </c>
      <c r="AC1420" s="48">
        <f ca="1">IF(AND('Dosage journalier ML1'!$B$6='suivi tunnel'!A1420,'Dosage journalier ML1'!$B$7='suivi tunnel'!B1420),'Dosage journalier ML1'!$B$120,0)</f>
        <v>0</v>
      </c>
      <c r="AD1420" s="49">
        <f ca="1">IF(AND('Dosage journalier ML1'!$B$6='suivi tunnel'!A1420,'Dosage journalier ML1'!$B$7='suivi tunnel'!B1420),'Dosage journalier ML1'!$B$121,0)</f>
        <v>0</v>
      </c>
      <c r="AE1420" s="49">
        <f ca="1">IF(AND('Dosage journalier ML1'!$B$6='suivi tunnel'!A1420,'Dosage journalier ML1'!$B$7='suivi tunnel'!B1420),'Dosage journalier ML1'!$B$122,0)</f>
        <v>0</v>
      </c>
      <c r="AF1420" s="49">
        <f ca="1">IF(AND('Dosage journalier ML1'!$B$6='suivi tunnel'!A1420,'Dosage journalier ML1'!$B$7='suivi tunnel'!B1420),'Dosage journalier ML1'!$B$139,0)</f>
        <v>0</v>
      </c>
      <c r="AG1420" s="49">
        <f t="shared" ca="1" si="158"/>
        <v>0</v>
      </c>
      <c r="AH1420" s="108">
        <f ca="1">IF(AND('Dosage journalier ML1'!$B$6='suivi tunnel'!A1420,'Dosage journalier ML1'!$B$7='suivi tunnel'!B1420),'Dosage journalier ML1'!$B$153,0)</f>
        <v>0</v>
      </c>
      <c r="AJ1420" s="80">
        <f ca="1">IF(AND('Dosage journalier ML1'!$B$6='suivi tunnel'!A1420,'Dosage journalier ML1'!$B$7='suivi tunnel'!B1420),'Dosage journalier ML1'!$B$156,0)</f>
        <v>0</v>
      </c>
      <c r="AK1420" s="56">
        <f ca="1">IF(AND('Dosage journalier ML1'!$B$6='suivi tunnel'!A1420,'Dosage journalier ML1'!$B$7='suivi tunnel'!B1420),'Dosage journalier ML1'!$B$162,0)</f>
        <v>0</v>
      </c>
      <c r="AL1420" s="111">
        <f ca="1">IF(AND('Dosage journalier ML1'!$B$6='suivi tunnel'!A1420,'Dosage journalier ML1'!$B$7='suivi tunnel'!B1420),'Dosage journalier ML1'!$B$126,0)</f>
        <v>0</v>
      </c>
      <c r="AM1420" s="111">
        <f ca="1">IF(AND('Dosage journalier ML1'!$B$6='suivi tunnel'!A1420,'Dosage journalier ML1'!$B$7='suivi tunnel'!B1420),'Dosage journalier ML1'!$B$127,0)</f>
        <v>0</v>
      </c>
      <c r="AN1420" s="60">
        <f t="shared" ca="1" si="153"/>
        <v>0</v>
      </c>
      <c r="AO1420" s="61">
        <f ca="1">IF(AND('Dosage journalier ML1'!$B$6='suivi tunnel'!A1420,'Dosage journalier ML1'!$B$7='suivi tunnel'!B1420),'Dosage journalier ML1'!$B$134,0)</f>
        <v>0</v>
      </c>
    </row>
    <row r="1421" spans="1:41" x14ac:dyDescent="0.25">
      <c r="A1421" s="154"/>
      <c r="C1421" s="23">
        <f ca="1">IF(AND('Dosage journalier ML1'!$B$6='suivi tunnel'!A1421,'Dosage journalier ML1'!$B$7='suivi tunnel'!B1421),'Dosage journalier ML1'!$B$27,0)</f>
        <v>0</v>
      </c>
      <c r="D1421" s="11">
        <f ca="1">IF(AND('Dosage journalier ML1'!$B$6='suivi tunnel'!A1421,'Dosage journalier ML1'!$B$7='suivi tunnel'!B1421),'Dosage journalier ML1'!$B$29,0)</f>
        <v>0</v>
      </c>
      <c r="F1421" s="11">
        <f t="shared" ca="1" si="157"/>
        <v>0</v>
      </c>
      <c r="G1421" s="11">
        <f ca="1">IF(AND('Dosage journalier ML1'!$B$6='suivi tunnel'!A1421,'Dosage journalier ML1'!$B$7='suivi tunnel'!B1421),'Dosage journalier ML1'!$B$23,0)</f>
        <v>0</v>
      </c>
      <c r="H1421" s="11">
        <f ca="1">IF(AND('Dosage journalier ML1'!$B$6='suivi tunnel'!A1421,'Dosage journalier ML1'!$B$7='suivi tunnel'!B1421),'Dosage journalier ML1'!$B$22,0)</f>
        <v>0</v>
      </c>
      <c r="I1421" s="11">
        <f ca="1">IF(AND('Dosage journalier ML1'!$B$6='suivi tunnel'!A1421,'Dosage journalier ML1'!$B$7='suivi tunnel'!B1421),'Dosage journalier ML1'!$B$38,0)</f>
        <v>0</v>
      </c>
      <c r="J1421" s="11">
        <f ca="1">IF(AND('Dosage journalier ML1'!$B$6='suivi tunnel'!A1421,'Dosage journalier ML1'!$B$7='suivi tunnel'!B1421),'Dosage journalier ML1'!$B$39,0)</f>
        <v>0</v>
      </c>
      <c r="L1421" s="24">
        <f ca="1">IF(AND('Dosage journalier ML1'!$B$6='suivi tunnel'!A1421,'Dosage journalier ML1'!$B$7='suivi tunnel'!B1421),'Dosage journalier ML1'!$B$24,0)</f>
        <v>0</v>
      </c>
      <c r="M1421" s="6">
        <f ca="1">IF(AND('Dosage journalier ML1'!$B$6='suivi tunnel'!A1421,'Dosage journalier ML1'!$B$7='suivi tunnel'!B1421),'Dosage journalier ML1'!$B$46,0)</f>
        <v>0</v>
      </c>
      <c r="N1421" s="104">
        <f ca="1">IF(AND('Dosage journalier ML1'!$B$6='suivi tunnel'!A1421,'Dosage journalier ML1'!$B$7='suivi tunnel'!B1421),'Dosage journalier ML1'!$B$59,0)</f>
        <v>0</v>
      </c>
      <c r="O1421" s="114">
        <f ca="1">IF(AND('Dosage journalier ML1'!$B$6='suivi tunnel'!A1421,'Dosage journalier ML1'!$B$7='suivi tunnel'!B1421),'Dosage journalier ML1'!$B$69,0)</f>
        <v>0</v>
      </c>
      <c r="P1421" s="25">
        <f t="shared" ca="1" si="155"/>
        <v>0</v>
      </c>
      <c r="Q1421" s="25">
        <f t="shared" ca="1" si="156"/>
        <v>0</v>
      </c>
      <c r="R1421" s="26">
        <f ca="1">IF(AND('Dosage journalier ML1'!$B$6='suivi tunnel'!A1421,'Dosage journalier ML1'!$B$7='suivi tunnel'!B1421),'Dosage journalier ML1'!$B$55,0)</f>
        <v>0</v>
      </c>
      <c r="S1421" s="26">
        <f ca="1">IF(AND('Dosage journalier ML1'!$B$6='suivi tunnel'!A1421,'Dosage journalier ML1'!$B$7='suivi tunnel'!B1421),'Dosage journalier ML1'!$B$54,0)</f>
        <v>0</v>
      </c>
      <c r="T1421" s="26">
        <f ca="1">IF(AND('Dosage journalier ML1'!$B$6='suivi tunnel'!A1421,'Dosage journalier ML1'!$B$7='suivi tunnel'!B1421),'Dosage journalier ML1'!$B$75,0)</f>
        <v>0</v>
      </c>
      <c r="U1421" s="121">
        <f t="shared" ca="1" si="154"/>
        <v>0</v>
      </c>
      <c r="V1421" s="38">
        <f ca="1">IF(AND('Dosage journalier ML1'!$B$6='suivi tunnel'!A1421,'Dosage journalier ML1'!$B$7='suivi tunnel'!B1421),'Dosage journalier ML1'!$B$56,0)</f>
        <v>0</v>
      </c>
      <c r="W1421" s="126">
        <f t="shared" ca="1" si="159"/>
        <v>0</v>
      </c>
      <c r="X1421" s="150">
        <f ca="1">IF(AND('Dosage journalier ML1'!$B$6='suivi tunnel'!A1421,'Dosage journalier ML1'!$B$7='suivi tunnel'!B1421),'Dosage journalier ML1'!$C$87,0)</f>
        <v>0</v>
      </c>
      <c r="Y1421" s="40">
        <f ca="1">IF(AND('Dosage journalier ML1'!$B$6='suivi tunnel'!A1421,'Dosage journalier ML1'!$B$7='suivi tunnel'!B1421),'Dosage journalier ML1'!$C$93,0)</f>
        <v>0</v>
      </c>
      <c r="Z1421" s="40">
        <f ca="1">IF(AND('Dosage journalier ML1'!$B$6='suivi tunnel'!A1421,'Dosage journalier ML1'!$B$7='suivi tunnel'!B1421),'Dosage journalier ML1'!$C$100,0)</f>
        <v>0</v>
      </c>
      <c r="AA1421" s="40">
        <f ca="1">IF(AND('Dosage journalier ML1'!$B$6='suivi tunnel'!A1421,'Dosage journalier ML1'!$B$7='suivi tunnel'!B1421),'Dosage journalier ML1'!$C$109,0)</f>
        <v>0</v>
      </c>
      <c r="AB1421" s="41">
        <f ca="1">IF(AND('Dosage journalier ML1'!$B$6='suivi tunnel'!A1421,'Dosage journalier ML1'!$B$7='suivi tunnel'!B1421),'Dosage journalier ML1'!$C$114,0)</f>
        <v>0</v>
      </c>
      <c r="AC1421" s="48">
        <f ca="1">IF(AND('Dosage journalier ML1'!$B$6='suivi tunnel'!A1421,'Dosage journalier ML1'!$B$7='suivi tunnel'!B1421),'Dosage journalier ML1'!$B$120,0)</f>
        <v>0</v>
      </c>
      <c r="AD1421" s="49">
        <f ca="1">IF(AND('Dosage journalier ML1'!$B$6='suivi tunnel'!A1421,'Dosage journalier ML1'!$B$7='suivi tunnel'!B1421),'Dosage journalier ML1'!$B$121,0)</f>
        <v>0</v>
      </c>
      <c r="AE1421" s="49">
        <f ca="1">IF(AND('Dosage journalier ML1'!$B$6='suivi tunnel'!A1421,'Dosage journalier ML1'!$B$7='suivi tunnel'!B1421),'Dosage journalier ML1'!$B$122,0)</f>
        <v>0</v>
      </c>
      <c r="AF1421" s="49">
        <f ca="1">IF(AND('Dosage journalier ML1'!$B$6='suivi tunnel'!A1421,'Dosage journalier ML1'!$B$7='suivi tunnel'!B1421),'Dosage journalier ML1'!$B$139,0)</f>
        <v>0</v>
      </c>
      <c r="AG1421" s="49">
        <f t="shared" ca="1" si="158"/>
        <v>0</v>
      </c>
      <c r="AH1421" s="108">
        <f ca="1">IF(AND('Dosage journalier ML1'!$B$6='suivi tunnel'!A1421,'Dosage journalier ML1'!$B$7='suivi tunnel'!B1421),'Dosage journalier ML1'!$B$153,0)</f>
        <v>0</v>
      </c>
      <c r="AJ1421" s="80">
        <f ca="1">IF(AND('Dosage journalier ML1'!$B$6='suivi tunnel'!A1421,'Dosage journalier ML1'!$B$7='suivi tunnel'!B1421),'Dosage journalier ML1'!$B$156,0)</f>
        <v>0</v>
      </c>
      <c r="AK1421" s="56">
        <f ca="1">IF(AND('Dosage journalier ML1'!$B$6='suivi tunnel'!A1421,'Dosage journalier ML1'!$B$7='suivi tunnel'!B1421),'Dosage journalier ML1'!$B$162,0)</f>
        <v>0</v>
      </c>
      <c r="AL1421" s="111">
        <f ca="1">IF(AND('Dosage journalier ML1'!$B$6='suivi tunnel'!A1421,'Dosage journalier ML1'!$B$7='suivi tunnel'!B1421),'Dosage journalier ML1'!$B$126,0)</f>
        <v>0</v>
      </c>
      <c r="AM1421" s="111">
        <f ca="1">IF(AND('Dosage journalier ML1'!$B$6='suivi tunnel'!A1421,'Dosage journalier ML1'!$B$7='suivi tunnel'!B1421),'Dosage journalier ML1'!$B$127,0)</f>
        <v>0</v>
      </c>
      <c r="AN1421" s="60">
        <f t="shared" ca="1" si="153"/>
        <v>0</v>
      </c>
      <c r="AO1421" s="61">
        <f ca="1">IF(AND('Dosage journalier ML1'!$B$6='suivi tunnel'!A1421,'Dosage journalier ML1'!$B$7='suivi tunnel'!B1421),'Dosage journalier ML1'!$B$134,0)</f>
        <v>0</v>
      </c>
    </row>
    <row r="1422" spans="1:41" x14ac:dyDescent="0.25">
      <c r="A1422" s="154"/>
      <c r="C1422" s="23">
        <f ca="1">IF(AND('Dosage journalier ML1'!$B$6='suivi tunnel'!A1422,'Dosage journalier ML1'!$B$7='suivi tunnel'!B1422),'Dosage journalier ML1'!$B$27,0)</f>
        <v>0</v>
      </c>
      <c r="D1422" s="11">
        <f ca="1">IF(AND('Dosage journalier ML1'!$B$6='suivi tunnel'!A1422,'Dosage journalier ML1'!$B$7='suivi tunnel'!B1422),'Dosage journalier ML1'!$B$29,0)</f>
        <v>0</v>
      </c>
      <c r="F1422" s="11">
        <f t="shared" ca="1" si="157"/>
        <v>0</v>
      </c>
      <c r="G1422" s="11">
        <f ca="1">IF(AND('Dosage journalier ML1'!$B$6='suivi tunnel'!A1422,'Dosage journalier ML1'!$B$7='suivi tunnel'!B1422),'Dosage journalier ML1'!$B$23,0)</f>
        <v>0</v>
      </c>
      <c r="H1422" s="11">
        <f ca="1">IF(AND('Dosage journalier ML1'!$B$6='suivi tunnel'!A1422,'Dosage journalier ML1'!$B$7='suivi tunnel'!B1422),'Dosage journalier ML1'!$B$22,0)</f>
        <v>0</v>
      </c>
      <c r="I1422" s="11">
        <f ca="1">IF(AND('Dosage journalier ML1'!$B$6='suivi tunnel'!A1422,'Dosage journalier ML1'!$B$7='suivi tunnel'!B1422),'Dosage journalier ML1'!$B$38,0)</f>
        <v>0</v>
      </c>
      <c r="J1422" s="11">
        <f ca="1">IF(AND('Dosage journalier ML1'!$B$6='suivi tunnel'!A1422,'Dosage journalier ML1'!$B$7='suivi tunnel'!B1422),'Dosage journalier ML1'!$B$39,0)</f>
        <v>0</v>
      </c>
      <c r="L1422" s="24">
        <f ca="1">IF(AND('Dosage journalier ML1'!$B$6='suivi tunnel'!A1422,'Dosage journalier ML1'!$B$7='suivi tunnel'!B1422),'Dosage journalier ML1'!$B$24,0)</f>
        <v>0</v>
      </c>
      <c r="M1422" s="6">
        <f ca="1">IF(AND('Dosage journalier ML1'!$B$6='suivi tunnel'!A1422,'Dosage journalier ML1'!$B$7='suivi tunnel'!B1422),'Dosage journalier ML1'!$B$46,0)</f>
        <v>0</v>
      </c>
      <c r="N1422" s="104">
        <f ca="1">IF(AND('Dosage journalier ML1'!$B$6='suivi tunnel'!A1422,'Dosage journalier ML1'!$B$7='suivi tunnel'!B1422),'Dosage journalier ML1'!$B$59,0)</f>
        <v>0</v>
      </c>
      <c r="O1422" s="114">
        <f ca="1">IF(AND('Dosage journalier ML1'!$B$6='suivi tunnel'!A1422,'Dosage journalier ML1'!$B$7='suivi tunnel'!B1422),'Dosage journalier ML1'!$B$69,0)</f>
        <v>0</v>
      </c>
      <c r="P1422" s="25">
        <f t="shared" ca="1" si="155"/>
        <v>0</v>
      </c>
      <c r="Q1422" s="25">
        <f t="shared" ca="1" si="156"/>
        <v>0</v>
      </c>
      <c r="R1422" s="26">
        <f ca="1">IF(AND('Dosage journalier ML1'!$B$6='suivi tunnel'!A1422,'Dosage journalier ML1'!$B$7='suivi tunnel'!B1422),'Dosage journalier ML1'!$B$55,0)</f>
        <v>0</v>
      </c>
      <c r="S1422" s="26">
        <f ca="1">IF(AND('Dosage journalier ML1'!$B$6='suivi tunnel'!A1422,'Dosage journalier ML1'!$B$7='suivi tunnel'!B1422),'Dosage journalier ML1'!$B$54,0)</f>
        <v>0</v>
      </c>
      <c r="T1422" s="26">
        <f ca="1">IF(AND('Dosage journalier ML1'!$B$6='suivi tunnel'!A1422,'Dosage journalier ML1'!$B$7='suivi tunnel'!B1422),'Dosage journalier ML1'!$B$75,0)</f>
        <v>0</v>
      </c>
      <c r="U1422" s="121">
        <f t="shared" ca="1" si="154"/>
        <v>0</v>
      </c>
      <c r="V1422" s="38">
        <f ca="1">IF(AND('Dosage journalier ML1'!$B$6='suivi tunnel'!A1422,'Dosage journalier ML1'!$B$7='suivi tunnel'!B1422),'Dosage journalier ML1'!$B$56,0)</f>
        <v>0</v>
      </c>
      <c r="W1422" s="126">
        <f t="shared" ca="1" si="159"/>
        <v>0</v>
      </c>
      <c r="X1422" s="150">
        <f ca="1">IF(AND('Dosage journalier ML1'!$B$6='suivi tunnel'!A1422,'Dosage journalier ML1'!$B$7='suivi tunnel'!B1422),'Dosage journalier ML1'!$C$87,0)</f>
        <v>0</v>
      </c>
      <c r="Y1422" s="40">
        <f ca="1">IF(AND('Dosage journalier ML1'!$B$6='suivi tunnel'!A1422,'Dosage journalier ML1'!$B$7='suivi tunnel'!B1422),'Dosage journalier ML1'!$C$93,0)</f>
        <v>0</v>
      </c>
      <c r="Z1422" s="40">
        <f ca="1">IF(AND('Dosage journalier ML1'!$B$6='suivi tunnel'!A1422,'Dosage journalier ML1'!$B$7='suivi tunnel'!B1422),'Dosage journalier ML1'!$C$100,0)</f>
        <v>0</v>
      </c>
      <c r="AA1422" s="40">
        <f ca="1">IF(AND('Dosage journalier ML1'!$B$6='suivi tunnel'!A1422,'Dosage journalier ML1'!$B$7='suivi tunnel'!B1422),'Dosage journalier ML1'!$C$109,0)</f>
        <v>0</v>
      </c>
      <c r="AB1422" s="41">
        <f ca="1">IF(AND('Dosage journalier ML1'!$B$6='suivi tunnel'!A1422,'Dosage journalier ML1'!$B$7='suivi tunnel'!B1422),'Dosage journalier ML1'!$C$114,0)</f>
        <v>0</v>
      </c>
      <c r="AC1422" s="48">
        <f ca="1">IF(AND('Dosage journalier ML1'!$B$6='suivi tunnel'!A1422,'Dosage journalier ML1'!$B$7='suivi tunnel'!B1422),'Dosage journalier ML1'!$B$120,0)</f>
        <v>0</v>
      </c>
      <c r="AD1422" s="49">
        <f ca="1">IF(AND('Dosage journalier ML1'!$B$6='suivi tunnel'!A1422,'Dosage journalier ML1'!$B$7='suivi tunnel'!B1422),'Dosage journalier ML1'!$B$121,0)</f>
        <v>0</v>
      </c>
      <c r="AE1422" s="49">
        <f ca="1">IF(AND('Dosage journalier ML1'!$B$6='suivi tunnel'!A1422,'Dosage journalier ML1'!$B$7='suivi tunnel'!B1422),'Dosage journalier ML1'!$B$122,0)</f>
        <v>0</v>
      </c>
      <c r="AF1422" s="49">
        <f ca="1">IF(AND('Dosage journalier ML1'!$B$6='suivi tunnel'!A1422,'Dosage journalier ML1'!$B$7='suivi tunnel'!B1422),'Dosage journalier ML1'!$B$139,0)</f>
        <v>0</v>
      </c>
      <c r="AG1422" s="49">
        <f t="shared" ca="1" si="158"/>
        <v>0</v>
      </c>
      <c r="AH1422" s="108">
        <f ca="1">IF(AND('Dosage journalier ML1'!$B$6='suivi tunnel'!A1422,'Dosage journalier ML1'!$B$7='suivi tunnel'!B1422),'Dosage journalier ML1'!$B$153,0)</f>
        <v>0</v>
      </c>
      <c r="AJ1422" s="80">
        <f ca="1">IF(AND('Dosage journalier ML1'!$B$6='suivi tunnel'!A1422,'Dosage journalier ML1'!$B$7='suivi tunnel'!B1422),'Dosage journalier ML1'!$B$156,0)</f>
        <v>0</v>
      </c>
      <c r="AK1422" s="56">
        <f ca="1">IF(AND('Dosage journalier ML1'!$B$6='suivi tunnel'!A1422,'Dosage journalier ML1'!$B$7='suivi tunnel'!B1422),'Dosage journalier ML1'!$B$162,0)</f>
        <v>0</v>
      </c>
      <c r="AL1422" s="111">
        <f ca="1">IF(AND('Dosage journalier ML1'!$B$6='suivi tunnel'!A1422,'Dosage journalier ML1'!$B$7='suivi tunnel'!B1422),'Dosage journalier ML1'!$B$126,0)</f>
        <v>0</v>
      </c>
      <c r="AM1422" s="111">
        <f ca="1">IF(AND('Dosage journalier ML1'!$B$6='suivi tunnel'!A1422,'Dosage journalier ML1'!$B$7='suivi tunnel'!B1422),'Dosage journalier ML1'!$B$127,0)</f>
        <v>0</v>
      </c>
      <c r="AN1422" s="60">
        <f t="shared" ca="1" si="153"/>
        <v>0</v>
      </c>
      <c r="AO1422" s="61">
        <f ca="1">IF(AND('Dosage journalier ML1'!$B$6='suivi tunnel'!A1422,'Dosage journalier ML1'!$B$7='suivi tunnel'!B1422),'Dosage journalier ML1'!$B$134,0)</f>
        <v>0</v>
      </c>
    </row>
    <row r="1423" spans="1:41" x14ac:dyDescent="0.25">
      <c r="A1423" s="154"/>
      <c r="C1423" s="23">
        <f ca="1">IF(AND('Dosage journalier ML1'!$B$6='suivi tunnel'!A1423,'Dosage journalier ML1'!$B$7='suivi tunnel'!B1423),'Dosage journalier ML1'!$B$27,0)</f>
        <v>0</v>
      </c>
      <c r="D1423" s="11">
        <f ca="1">IF(AND('Dosage journalier ML1'!$B$6='suivi tunnel'!A1423,'Dosage journalier ML1'!$B$7='suivi tunnel'!B1423),'Dosage journalier ML1'!$B$29,0)</f>
        <v>0</v>
      </c>
      <c r="F1423" s="11">
        <f t="shared" ca="1" si="157"/>
        <v>0</v>
      </c>
      <c r="G1423" s="11">
        <f ca="1">IF(AND('Dosage journalier ML1'!$B$6='suivi tunnel'!A1423,'Dosage journalier ML1'!$B$7='suivi tunnel'!B1423),'Dosage journalier ML1'!$B$23,0)</f>
        <v>0</v>
      </c>
      <c r="H1423" s="11">
        <f ca="1">IF(AND('Dosage journalier ML1'!$B$6='suivi tunnel'!A1423,'Dosage journalier ML1'!$B$7='suivi tunnel'!B1423),'Dosage journalier ML1'!$B$22,0)</f>
        <v>0</v>
      </c>
      <c r="I1423" s="11">
        <f ca="1">IF(AND('Dosage journalier ML1'!$B$6='suivi tunnel'!A1423,'Dosage journalier ML1'!$B$7='suivi tunnel'!B1423),'Dosage journalier ML1'!$B$38,0)</f>
        <v>0</v>
      </c>
      <c r="J1423" s="11">
        <f ca="1">IF(AND('Dosage journalier ML1'!$B$6='suivi tunnel'!A1423,'Dosage journalier ML1'!$B$7='suivi tunnel'!B1423),'Dosage journalier ML1'!$B$39,0)</f>
        <v>0</v>
      </c>
      <c r="L1423" s="24">
        <f ca="1">IF(AND('Dosage journalier ML1'!$B$6='suivi tunnel'!A1423,'Dosage journalier ML1'!$B$7='suivi tunnel'!B1423),'Dosage journalier ML1'!$B$24,0)</f>
        <v>0</v>
      </c>
      <c r="M1423" s="6">
        <f ca="1">IF(AND('Dosage journalier ML1'!$B$6='suivi tunnel'!A1423,'Dosage journalier ML1'!$B$7='suivi tunnel'!B1423),'Dosage journalier ML1'!$B$46,0)</f>
        <v>0</v>
      </c>
      <c r="N1423" s="104">
        <f ca="1">IF(AND('Dosage journalier ML1'!$B$6='suivi tunnel'!A1423,'Dosage journalier ML1'!$B$7='suivi tunnel'!B1423),'Dosage journalier ML1'!$B$59,0)</f>
        <v>0</v>
      </c>
      <c r="O1423" s="114">
        <f ca="1">IF(AND('Dosage journalier ML1'!$B$6='suivi tunnel'!A1423,'Dosage journalier ML1'!$B$7='suivi tunnel'!B1423),'Dosage journalier ML1'!$B$69,0)</f>
        <v>0</v>
      </c>
      <c r="P1423" s="25">
        <f t="shared" ca="1" si="155"/>
        <v>0</v>
      </c>
      <c r="Q1423" s="25">
        <f t="shared" ca="1" si="156"/>
        <v>0</v>
      </c>
      <c r="R1423" s="26">
        <f ca="1">IF(AND('Dosage journalier ML1'!$B$6='suivi tunnel'!A1423,'Dosage journalier ML1'!$B$7='suivi tunnel'!B1423),'Dosage journalier ML1'!$B$55,0)</f>
        <v>0</v>
      </c>
      <c r="S1423" s="26">
        <f ca="1">IF(AND('Dosage journalier ML1'!$B$6='suivi tunnel'!A1423,'Dosage journalier ML1'!$B$7='suivi tunnel'!B1423),'Dosage journalier ML1'!$B$54,0)</f>
        <v>0</v>
      </c>
      <c r="T1423" s="26">
        <f ca="1">IF(AND('Dosage journalier ML1'!$B$6='suivi tunnel'!A1423,'Dosage journalier ML1'!$B$7='suivi tunnel'!B1423),'Dosage journalier ML1'!$B$75,0)</f>
        <v>0</v>
      </c>
      <c r="U1423" s="121">
        <f t="shared" ca="1" si="154"/>
        <v>0</v>
      </c>
      <c r="V1423" s="38">
        <f ca="1">IF(AND('Dosage journalier ML1'!$B$6='suivi tunnel'!A1423,'Dosage journalier ML1'!$B$7='suivi tunnel'!B1423),'Dosage journalier ML1'!$B$56,0)</f>
        <v>0</v>
      </c>
      <c r="W1423" s="126">
        <f t="shared" ca="1" si="159"/>
        <v>0</v>
      </c>
      <c r="X1423" s="150">
        <f ca="1">IF(AND('Dosage journalier ML1'!$B$6='suivi tunnel'!A1423,'Dosage journalier ML1'!$B$7='suivi tunnel'!B1423),'Dosage journalier ML1'!$C$87,0)</f>
        <v>0</v>
      </c>
      <c r="Y1423" s="40">
        <f ca="1">IF(AND('Dosage journalier ML1'!$B$6='suivi tunnel'!A1423,'Dosage journalier ML1'!$B$7='suivi tunnel'!B1423),'Dosage journalier ML1'!$C$93,0)</f>
        <v>0</v>
      </c>
      <c r="Z1423" s="40">
        <f ca="1">IF(AND('Dosage journalier ML1'!$B$6='suivi tunnel'!A1423,'Dosage journalier ML1'!$B$7='suivi tunnel'!B1423),'Dosage journalier ML1'!$C$100,0)</f>
        <v>0</v>
      </c>
      <c r="AA1423" s="40">
        <f ca="1">IF(AND('Dosage journalier ML1'!$B$6='suivi tunnel'!A1423,'Dosage journalier ML1'!$B$7='suivi tunnel'!B1423),'Dosage journalier ML1'!$C$109,0)</f>
        <v>0</v>
      </c>
      <c r="AB1423" s="41">
        <f ca="1">IF(AND('Dosage journalier ML1'!$B$6='suivi tunnel'!A1423,'Dosage journalier ML1'!$B$7='suivi tunnel'!B1423),'Dosage journalier ML1'!$C$114,0)</f>
        <v>0</v>
      </c>
      <c r="AC1423" s="48">
        <f ca="1">IF(AND('Dosage journalier ML1'!$B$6='suivi tunnel'!A1423,'Dosage journalier ML1'!$B$7='suivi tunnel'!B1423),'Dosage journalier ML1'!$B$120,0)</f>
        <v>0</v>
      </c>
      <c r="AD1423" s="49">
        <f ca="1">IF(AND('Dosage journalier ML1'!$B$6='suivi tunnel'!A1423,'Dosage journalier ML1'!$B$7='suivi tunnel'!B1423),'Dosage journalier ML1'!$B$121,0)</f>
        <v>0</v>
      </c>
      <c r="AE1423" s="49">
        <f ca="1">IF(AND('Dosage journalier ML1'!$B$6='suivi tunnel'!A1423,'Dosage journalier ML1'!$B$7='suivi tunnel'!B1423),'Dosage journalier ML1'!$B$122,0)</f>
        <v>0</v>
      </c>
      <c r="AF1423" s="49">
        <f ca="1">IF(AND('Dosage journalier ML1'!$B$6='suivi tunnel'!A1423,'Dosage journalier ML1'!$B$7='suivi tunnel'!B1423),'Dosage journalier ML1'!$B$139,0)</f>
        <v>0</v>
      </c>
      <c r="AG1423" s="49">
        <f t="shared" ca="1" si="158"/>
        <v>0</v>
      </c>
      <c r="AH1423" s="108">
        <f ca="1">IF(AND('Dosage journalier ML1'!$B$6='suivi tunnel'!A1423,'Dosage journalier ML1'!$B$7='suivi tunnel'!B1423),'Dosage journalier ML1'!$B$153,0)</f>
        <v>0</v>
      </c>
      <c r="AJ1423" s="80">
        <f ca="1">IF(AND('Dosage journalier ML1'!$B$6='suivi tunnel'!A1423,'Dosage journalier ML1'!$B$7='suivi tunnel'!B1423),'Dosage journalier ML1'!$B$156,0)</f>
        <v>0</v>
      </c>
      <c r="AK1423" s="56">
        <f ca="1">IF(AND('Dosage journalier ML1'!$B$6='suivi tunnel'!A1423,'Dosage journalier ML1'!$B$7='suivi tunnel'!B1423),'Dosage journalier ML1'!$B$162,0)</f>
        <v>0</v>
      </c>
      <c r="AL1423" s="111">
        <f ca="1">IF(AND('Dosage journalier ML1'!$B$6='suivi tunnel'!A1423,'Dosage journalier ML1'!$B$7='suivi tunnel'!B1423),'Dosage journalier ML1'!$B$126,0)</f>
        <v>0</v>
      </c>
      <c r="AM1423" s="111">
        <f ca="1">IF(AND('Dosage journalier ML1'!$B$6='suivi tunnel'!A1423,'Dosage journalier ML1'!$B$7='suivi tunnel'!B1423),'Dosage journalier ML1'!$B$127,0)</f>
        <v>0</v>
      </c>
      <c r="AN1423" s="60">
        <f t="shared" ca="1" si="153"/>
        <v>0</v>
      </c>
      <c r="AO1423" s="61">
        <f ca="1">IF(AND('Dosage journalier ML1'!$B$6='suivi tunnel'!A1423,'Dosage journalier ML1'!$B$7='suivi tunnel'!B1423),'Dosage journalier ML1'!$B$134,0)</f>
        <v>0</v>
      </c>
    </row>
    <row r="1424" spans="1:41" x14ac:dyDescent="0.25">
      <c r="A1424" s="154"/>
      <c r="C1424" s="23">
        <f ca="1">IF(AND('Dosage journalier ML1'!$B$6='suivi tunnel'!A1424,'Dosage journalier ML1'!$B$7='suivi tunnel'!B1424),'Dosage journalier ML1'!$B$27,0)</f>
        <v>0</v>
      </c>
      <c r="D1424" s="11">
        <f ca="1">IF(AND('Dosage journalier ML1'!$B$6='suivi tunnel'!A1424,'Dosage journalier ML1'!$B$7='suivi tunnel'!B1424),'Dosage journalier ML1'!$B$29,0)</f>
        <v>0</v>
      </c>
      <c r="F1424" s="11">
        <f t="shared" ca="1" si="157"/>
        <v>0</v>
      </c>
      <c r="G1424" s="11">
        <f ca="1">IF(AND('Dosage journalier ML1'!$B$6='suivi tunnel'!A1424,'Dosage journalier ML1'!$B$7='suivi tunnel'!B1424),'Dosage journalier ML1'!$B$23,0)</f>
        <v>0</v>
      </c>
      <c r="H1424" s="11">
        <f ca="1">IF(AND('Dosage journalier ML1'!$B$6='suivi tunnel'!A1424,'Dosage journalier ML1'!$B$7='suivi tunnel'!B1424),'Dosage journalier ML1'!$B$22,0)</f>
        <v>0</v>
      </c>
      <c r="I1424" s="11">
        <f ca="1">IF(AND('Dosage journalier ML1'!$B$6='suivi tunnel'!A1424,'Dosage journalier ML1'!$B$7='suivi tunnel'!B1424),'Dosage journalier ML1'!$B$38,0)</f>
        <v>0</v>
      </c>
      <c r="J1424" s="11">
        <f ca="1">IF(AND('Dosage journalier ML1'!$B$6='suivi tunnel'!A1424,'Dosage journalier ML1'!$B$7='suivi tunnel'!B1424),'Dosage journalier ML1'!$B$39,0)</f>
        <v>0</v>
      </c>
      <c r="L1424" s="24">
        <f ca="1">IF(AND('Dosage journalier ML1'!$B$6='suivi tunnel'!A1424,'Dosage journalier ML1'!$B$7='suivi tunnel'!B1424),'Dosage journalier ML1'!$B$24,0)</f>
        <v>0</v>
      </c>
      <c r="M1424" s="6">
        <f ca="1">IF(AND('Dosage journalier ML1'!$B$6='suivi tunnel'!A1424,'Dosage journalier ML1'!$B$7='suivi tunnel'!B1424),'Dosage journalier ML1'!$B$46,0)</f>
        <v>0</v>
      </c>
      <c r="N1424" s="104">
        <f ca="1">IF(AND('Dosage journalier ML1'!$B$6='suivi tunnel'!A1424,'Dosage journalier ML1'!$B$7='suivi tunnel'!B1424),'Dosage journalier ML1'!$B$59,0)</f>
        <v>0</v>
      </c>
      <c r="O1424" s="114">
        <f ca="1">IF(AND('Dosage journalier ML1'!$B$6='suivi tunnel'!A1424,'Dosage journalier ML1'!$B$7='suivi tunnel'!B1424),'Dosage journalier ML1'!$B$69,0)</f>
        <v>0</v>
      </c>
      <c r="P1424" s="25">
        <f t="shared" ca="1" si="155"/>
        <v>0</v>
      </c>
      <c r="Q1424" s="25">
        <f t="shared" ca="1" si="156"/>
        <v>0</v>
      </c>
      <c r="R1424" s="26">
        <f ca="1">IF(AND('Dosage journalier ML1'!$B$6='suivi tunnel'!A1424,'Dosage journalier ML1'!$B$7='suivi tunnel'!B1424),'Dosage journalier ML1'!$B$55,0)</f>
        <v>0</v>
      </c>
      <c r="S1424" s="26">
        <f ca="1">IF(AND('Dosage journalier ML1'!$B$6='suivi tunnel'!A1424,'Dosage journalier ML1'!$B$7='suivi tunnel'!B1424),'Dosage journalier ML1'!$B$54,0)</f>
        <v>0</v>
      </c>
      <c r="T1424" s="26">
        <f ca="1">IF(AND('Dosage journalier ML1'!$B$6='suivi tunnel'!A1424,'Dosage journalier ML1'!$B$7='suivi tunnel'!B1424),'Dosage journalier ML1'!$B$75,0)</f>
        <v>0</v>
      </c>
      <c r="U1424" s="121">
        <f t="shared" ca="1" si="154"/>
        <v>0</v>
      </c>
      <c r="V1424" s="38">
        <f ca="1">IF(AND('Dosage journalier ML1'!$B$6='suivi tunnel'!A1424,'Dosage journalier ML1'!$B$7='suivi tunnel'!B1424),'Dosage journalier ML1'!$B$56,0)</f>
        <v>0</v>
      </c>
      <c r="W1424" s="126">
        <f t="shared" ca="1" si="159"/>
        <v>0</v>
      </c>
      <c r="X1424" s="150">
        <f ca="1">IF(AND('Dosage journalier ML1'!$B$6='suivi tunnel'!A1424,'Dosage journalier ML1'!$B$7='suivi tunnel'!B1424),'Dosage journalier ML1'!$C$87,0)</f>
        <v>0</v>
      </c>
      <c r="Y1424" s="40">
        <f ca="1">IF(AND('Dosage journalier ML1'!$B$6='suivi tunnel'!A1424,'Dosage journalier ML1'!$B$7='suivi tunnel'!B1424),'Dosage journalier ML1'!$C$93,0)</f>
        <v>0</v>
      </c>
      <c r="Z1424" s="40">
        <f ca="1">IF(AND('Dosage journalier ML1'!$B$6='suivi tunnel'!A1424,'Dosage journalier ML1'!$B$7='suivi tunnel'!B1424),'Dosage journalier ML1'!$C$100,0)</f>
        <v>0</v>
      </c>
      <c r="AA1424" s="40">
        <f ca="1">IF(AND('Dosage journalier ML1'!$B$6='suivi tunnel'!A1424,'Dosage journalier ML1'!$B$7='suivi tunnel'!B1424),'Dosage journalier ML1'!$C$109,0)</f>
        <v>0</v>
      </c>
      <c r="AB1424" s="41">
        <f ca="1">IF(AND('Dosage journalier ML1'!$B$6='suivi tunnel'!A1424,'Dosage journalier ML1'!$B$7='suivi tunnel'!B1424),'Dosage journalier ML1'!$C$114,0)</f>
        <v>0</v>
      </c>
      <c r="AC1424" s="48">
        <f ca="1">IF(AND('Dosage journalier ML1'!$B$6='suivi tunnel'!A1424,'Dosage journalier ML1'!$B$7='suivi tunnel'!B1424),'Dosage journalier ML1'!$B$120,0)</f>
        <v>0</v>
      </c>
      <c r="AD1424" s="49">
        <f ca="1">IF(AND('Dosage journalier ML1'!$B$6='suivi tunnel'!A1424,'Dosage journalier ML1'!$B$7='suivi tunnel'!B1424),'Dosage journalier ML1'!$B$121,0)</f>
        <v>0</v>
      </c>
      <c r="AE1424" s="49">
        <f ca="1">IF(AND('Dosage journalier ML1'!$B$6='suivi tunnel'!A1424,'Dosage journalier ML1'!$B$7='suivi tunnel'!B1424),'Dosage journalier ML1'!$B$122,0)</f>
        <v>0</v>
      </c>
      <c r="AF1424" s="49">
        <f ca="1">IF(AND('Dosage journalier ML1'!$B$6='suivi tunnel'!A1424,'Dosage journalier ML1'!$B$7='suivi tunnel'!B1424),'Dosage journalier ML1'!$B$139,0)</f>
        <v>0</v>
      </c>
      <c r="AG1424" s="49">
        <f t="shared" ca="1" si="158"/>
        <v>0</v>
      </c>
      <c r="AH1424" s="108">
        <f ca="1">IF(AND('Dosage journalier ML1'!$B$6='suivi tunnel'!A1424,'Dosage journalier ML1'!$B$7='suivi tunnel'!B1424),'Dosage journalier ML1'!$B$153,0)</f>
        <v>0</v>
      </c>
      <c r="AJ1424" s="80">
        <f ca="1">IF(AND('Dosage journalier ML1'!$B$6='suivi tunnel'!A1424,'Dosage journalier ML1'!$B$7='suivi tunnel'!B1424),'Dosage journalier ML1'!$B$156,0)</f>
        <v>0</v>
      </c>
      <c r="AK1424" s="56">
        <f ca="1">IF(AND('Dosage journalier ML1'!$B$6='suivi tunnel'!A1424,'Dosage journalier ML1'!$B$7='suivi tunnel'!B1424),'Dosage journalier ML1'!$B$162,0)</f>
        <v>0</v>
      </c>
      <c r="AL1424" s="111">
        <f ca="1">IF(AND('Dosage journalier ML1'!$B$6='suivi tunnel'!A1424,'Dosage journalier ML1'!$B$7='suivi tunnel'!B1424),'Dosage journalier ML1'!$B$126,0)</f>
        <v>0</v>
      </c>
      <c r="AM1424" s="111">
        <f ca="1">IF(AND('Dosage journalier ML1'!$B$6='suivi tunnel'!A1424,'Dosage journalier ML1'!$B$7='suivi tunnel'!B1424),'Dosage journalier ML1'!$B$127,0)</f>
        <v>0</v>
      </c>
      <c r="AN1424" s="60">
        <f t="shared" ca="1" si="153"/>
        <v>0</v>
      </c>
      <c r="AO1424" s="61">
        <f ca="1">IF(AND('Dosage journalier ML1'!$B$6='suivi tunnel'!A1424,'Dosage journalier ML1'!$B$7='suivi tunnel'!B1424),'Dosage journalier ML1'!$B$134,0)</f>
        <v>0</v>
      </c>
    </row>
    <row r="1425" spans="1:41" x14ac:dyDescent="0.25">
      <c r="A1425" s="154"/>
      <c r="C1425" s="23">
        <f ca="1">IF(AND('Dosage journalier ML1'!$B$6='suivi tunnel'!A1425,'Dosage journalier ML1'!$B$7='suivi tunnel'!B1425),'Dosage journalier ML1'!$B$27,0)</f>
        <v>0</v>
      </c>
      <c r="D1425" s="11">
        <f ca="1">IF(AND('Dosage journalier ML1'!$B$6='suivi tunnel'!A1425,'Dosage journalier ML1'!$B$7='suivi tunnel'!B1425),'Dosage journalier ML1'!$B$29,0)</f>
        <v>0</v>
      </c>
      <c r="F1425" s="11">
        <f t="shared" ca="1" si="157"/>
        <v>0</v>
      </c>
      <c r="G1425" s="11">
        <f ca="1">IF(AND('Dosage journalier ML1'!$B$6='suivi tunnel'!A1425,'Dosage journalier ML1'!$B$7='suivi tunnel'!B1425),'Dosage journalier ML1'!$B$23,0)</f>
        <v>0</v>
      </c>
      <c r="H1425" s="11">
        <f ca="1">IF(AND('Dosage journalier ML1'!$B$6='suivi tunnel'!A1425,'Dosage journalier ML1'!$B$7='suivi tunnel'!B1425),'Dosage journalier ML1'!$B$22,0)</f>
        <v>0</v>
      </c>
      <c r="I1425" s="11">
        <f ca="1">IF(AND('Dosage journalier ML1'!$B$6='suivi tunnel'!A1425,'Dosage journalier ML1'!$B$7='suivi tunnel'!B1425),'Dosage journalier ML1'!$B$38,0)</f>
        <v>0</v>
      </c>
      <c r="J1425" s="11">
        <f ca="1">IF(AND('Dosage journalier ML1'!$B$6='suivi tunnel'!A1425,'Dosage journalier ML1'!$B$7='suivi tunnel'!B1425),'Dosage journalier ML1'!$B$39,0)</f>
        <v>0</v>
      </c>
      <c r="L1425" s="24">
        <f ca="1">IF(AND('Dosage journalier ML1'!$B$6='suivi tunnel'!A1425,'Dosage journalier ML1'!$B$7='suivi tunnel'!B1425),'Dosage journalier ML1'!$B$24,0)</f>
        <v>0</v>
      </c>
      <c r="M1425" s="6">
        <f ca="1">IF(AND('Dosage journalier ML1'!$B$6='suivi tunnel'!A1425,'Dosage journalier ML1'!$B$7='suivi tunnel'!B1425),'Dosage journalier ML1'!$B$46,0)</f>
        <v>0</v>
      </c>
      <c r="N1425" s="104">
        <f ca="1">IF(AND('Dosage journalier ML1'!$B$6='suivi tunnel'!A1425,'Dosage journalier ML1'!$B$7='suivi tunnel'!B1425),'Dosage journalier ML1'!$B$59,0)</f>
        <v>0</v>
      </c>
      <c r="O1425" s="114">
        <f ca="1">IF(AND('Dosage journalier ML1'!$B$6='suivi tunnel'!A1425,'Dosage journalier ML1'!$B$7='suivi tunnel'!B1425),'Dosage journalier ML1'!$B$69,0)</f>
        <v>0</v>
      </c>
      <c r="P1425" s="25">
        <f t="shared" ca="1" si="155"/>
        <v>0</v>
      </c>
      <c r="R1425" s="26">
        <f ca="1">IF(AND('Dosage journalier ML1'!$B$6='suivi tunnel'!A1425,'Dosage journalier ML1'!$B$7='suivi tunnel'!B1425),'Dosage journalier ML1'!$B$55,0)</f>
        <v>0</v>
      </c>
      <c r="S1425" s="26">
        <f ca="1">IF(AND('Dosage journalier ML1'!$B$6='suivi tunnel'!A1425,'Dosage journalier ML1'!$B$7='suivi tunnel'!B1425),'Dosage journalier ML1'!$B$54,0)</f>
        <v>0</v>
      </c>
      <c r="T1425" s="26">
        <f ca="1">IF(AND('Dosage journalier ML1'!$B$6='suivi tunnel'!A1425,'Dosage journalier ML1'!$B$7='suivi tunnel'!B1425),'Dosage journalier ML1'!$B$75,0)</f>
        <v>0</v>
      </c>
      <c r="U1425" s="121">
        <f t="shared" ca="1" si="154"/>
        <v>0</v>
      </c>
      <c r="V1425" s="38">
        <f ca="1">IF(AND('Dosage journalier ML1'!$B$6='suivi tunnel'!A1425,'Dosage journalier ML1'!$B$7='suivi tunnel'!B1425),'Dosage journalier ML1'!$B$56,0)</f>
        <v>0</v>
      </c>
      <c r="W1425" s="126">
        <f t="shared" ca="1" si="159"/>
        <v>0</v>
      </c>
      <c r="X1425" s="150">
        <f ca="1">IF(AND('Dosage journalier ML1'!$B$6='suivi tunnel'!A1425,'Dosage journalier ML1'!$B$7='suivi tunnel'!B1425),'Dosage journalier ML1'!$C$87,0)</f>
        <v>0</v>
      </c>
      <c r="Y1425" s="40">
        <f ca="1">IF(AND('Dosage journalier ML1'!$B$6='suivi tunnel'!A1425,'Dosage journalier ML1'!$B$7='suivi tunnel'!B1425),'Dosage journalier ML1'!$C$93,0)</f>
        <v>0</v>
      </c>
      <c r="Z1425" s="40">
        <f ca="1">IF(AND('Dosage journalier ML1'!$B$6='suivi tunnel'!A1425,'Dosage journalier ML1'!$B$7='suivi tunnel'!B1425),'Dosage journalier ML1'!$C$100,0)</f>
        <v>0</v>
      </c>
      <c r="AA1425" s="40">
        <f ca="1">IF(AND('Dosage journalier ML1'!$B$6='suivi tunnel'!A1425,'Dosage journalier ML1'!$B$7='suivi tunnel'!B1425),'Dosage journalier ML1'!$C$109,0)</f>
        <v>0</v>
      </c>
      <c r="AB1425" s="41">
        <f ca="1">IF(AND('Dosage journalier ML1'!$B$6='suivi tunnel'!A1425,'Dosage journalier ML1'!$B$7='suivi tunnel'!B1425),'Dosage journalier ML1'!$C$114,0)</f>
        <v>0</v>
      </c>
      <c r="AC1425" s="48">
        <f ca="1">IF(AND('Dosage journalier ML1'!$B$6='suivi tunnel'!A1425,'Dosage journalier ML1'!$B$7='suivi tunnel'!B1425),'Dosage journalier ML1'!$B$120,0)</f>
        <v>0</v>
      </c>
      <c r="AD1425" s="49">
        <f ca="1">IF(AND('Dosage journalier ML1'!$B$6='suivi tunnel'!A1425,'Dosage journalier ML1'!$B$7='suivi tunnel'!B1425),'Dosage journalier ML1'!$B$121,0)</f>
        <v>0</v>
      </c>
      <c r="AE1425" s="49">
        <f ca="1">IF(AND('Dosage journalier ML1'!$B$6='suivi tunnel'!A1425,'Dosage journalier ML1'!$B$7='suivi tunnel'!B1425),'Dosage journalier ML1'!$B$122,0)</f>
        <v>0</v>
      </c>
      <c r="AF1425" s="49">
        <f ca="1">IF(AND('Dosage journalier ML1'!$B$6='suivi tunnel'!A1425,'Dosage journalier ML1'!$B$7='suivi tunnel'!B1425),'Dosage journalier ML1'!$B$139,0)</f>
        <v>0</v>
      </c>
      <c r="AG1425" s="49">
        <f t="shared" ca="1" si="158"/>
        <v>0</v>
      </c>
      <c r="AH1425" s="108">
        <f ca="1">IF(AND('Dosage journalier ML1'!$B$6='suivi tunnel'!A1425,'Dosage journalier ML1'!$B$7='suivi tunnel'!B1425),'Dosage journalier ML1'!$B$153,0)</f>
        <v>0</v>
      </c>
      <c r="AJ1425" s="80">
        <f ca="1">IF(AND('Dosage journalier ML1'!$B$6='suivi tunnel'!A1425,'Dosage journalier ML1'!$B$7='suivi tunnel'!B1425),'Dosage journalier ML1'!$B$156,0)</f>
        <v>0</v>
      </c>
      <c r="AK1425" s="56">
        <f ca="1">IF(AND('Dosage journalier ML1'!$B$6='suivi tunnel'!A1425,'Dosage journalier ML1'!$B$7='suivi tunnel'!B1425),'Dosage journalier ML1'!$B$162,0)</f>
        <v>0</v>
      </c>
      <c r="AL1425" s="111">
        <f ca="1">IF(AND('Dosage journalier ML1'!$B$6='suivi tunnel'!A1425,'Dosage journalier ML1'!$B$7='suivi tunnel'!B1425),'Dosage journalier ML1'!$B$126,0)</f>
        <v>0</v>
      </c>
      <c r="AM1425" s="111">
        <f ca="1">IF(AND('Dosage journalier ML1'!$B$6='suivi tunnel'!A1425,'Dosage journalier ML1'!$B$7='suivi tunnel'!B1425),'Dosage journalier ML1'!$B$127,0)</f>
        <v>0</v>
      </c>
      <c r="AN1425" s="60">
        <f t="shared" ca="1" si="153"/>
        <v>0</v>
      </c>
      <c r="AO1425" s="61">
        <f ca="1">IF(AND('Dosage journalier ML1'!$B$6='suivi tunnel'!A1425,'Dosage journalier ML1'!$B$7='suivi tunnel'!B1425),'Dosage journalier ML1'!$B$134,0)</f>
        <v>0</v>
      </c>
    </row>
    <row r="1426" spans="1:41" x14ac:dyDescent="0.25">
      <c r="A1426" s="154"/>
      <c r="C1426" s="23">
        <f ca="1">IF(AND('Dosage journalier ML1'!$B$6='suivi tunnel'!A1426,'Dosage journalier ML1'!$B$7='suivi tunnel'!B1426),'Dosage journalier ML1'!$B$27,0)</f>
        <v>0</v>
      </c>
      <c r="D1426" s="11">
        <f ca="1">IF(AND('Dosage journalier ML1'!$B$6='suivi tunnel'!A1426,'Dosage journalier ML1'!$B$7='suivi tunnel'!B1426),'Dosage journalier ML1'!$B$29,0)</f>
        <v>0</v>
      </c>
      <c r="F1426" s="11">
        <f t="shared" ca="1" si="157"/>
        <v>0</v>
      </c>
      <c r="G1426" s="11">
        <f ca="1">IF(AND('Dosage journalier ML1'!$B$6='suivi tunnel'!A1426,'Dosage journalier ML1'!$B$7='suivi tunnel'!B1426),'Dosage journalier ML1'!$B$23,0)</f>
        <v>0</v>
      </c>
      <c r="H1426" s="11">
        <f ca="1">IF(AND('Dosage journalier ML1'!$B$6='suivi tunnel'!A1426,'Dosage journalier ML1'!$B$7='suivi tunnel'!B1426),'Dosage journalier ML1'!$B$22,0)</f>
        <v>0</v>
      </c>
      <c r="I1426" s="11">
        <f ca="1">IF(AND('Dosage journalier ML1'!$B$6='suivi tunnel'!A1426,'Dosage journalier ML1'!$B$7='suivi tunnel'!B1426),'Dosage journalier ML1'!$B$38,0)</f>
        <v>0</v>
      </c>
      <c r="J1426" s="11">
        <f ca="1">IF(AND('Dosage journalier ML1'!$B$6='suivi tunnel'!A1426,'Dosage journalier ML1'!$B$7='suivi tunnel'!B1426),'Dosage journalier ML1'!$B$39,0)</f>
        <v>0</v>
      </c>
      <c r="L1426" s="24">
        <f ca="1">IF(AND('Dosage journalier ML1'!$B$6='suivi tunnel'!A1426,'Dosage journalier ML1'!$B$7='suivi tunnel'!B1426),'Dosage journalier ML1'!$B$24,0)</f>
        <v>0</v>
      </c>
      <c r="M1426" s="6">
        <f ca="1">IF(AND('Dosage journalier ML1'!$B$6='suivi tunnel'!A1426,'Dosage journalier ML1'!$B$7='suivi tunnel'!B1426),'Dosage journalier ML1'!$B$46,0)</f>
        <v>0</v>
      </c>
      <c r="N1426" s="104">
        <f ca="1">IF(AND('Dosage journalier ML1'!$B$6='suivi tunnel'!A1426,'Dosage journalier ML1'!$B$7='suivi tunnel'!B1426),'Dosage journalier ML1'!$B$59,0)</f>
        <v>0</v>
      </c>
      <c r="O1426" s="114">
        <f ca="1">IF(AND('Dosage journalier ML1'!$B$6='suivi tunnel'!A1426,'Dosage journalier ML1'!$B$7='suivi tunnel'!B1426),'Dosage journalier ML1'!$B$69,0)</f>
        <v>0</v>
      </c>
      <c r="P1426" s="25">
        <f t="shared" ca="1" si="155"/>
        <v>0</v>
      </c>
      <c r="R1426" s="26">
        <f ca="1">IF(AND('Dosage journalier ML1'!$B$6='suivi tunnel'!A1426,'Dosage journalier ML1'!$B$7='suivi tunnel'!B1426),'Dosage journalier ML1'!$B$55,0)</f>
        <v>0</v>
      </c>
      <c r="S1426" s="26">
        <f ca="1">IF(AND('Dosage journalier ML1'!$B$6='suivi tunnel'!A1426,'Dosage journalier ML1'!$B$7='suivi tunnel'!B1426),'Dosage journalier ML1'!$B$54,0)</f>
        <v>0</v>
      </c>
      <c r="T1426" s="26">
        <f ca="1">IF(AND('Dosage journalier ML1'!$B$6='suivi tunnel'!A1426,'Dosage journalier ML1'!$B$7='suivi tunnel'!B1426),'Dosage journalier ML1'!$B$75,0)</f>
        <v>0</v>
      </c>
      <c r="U1426" s="121">
        <f t="shared" ca="1" si="154"/>
        <v>0</v>
      </c>
      <c r="V1426" s="38">
        <f ca="1">IF(AND('Dosage journalier ML1'!$B$6='suivi tunnel'!A1426,'Dosage journalier ML1'!$B$7='suivi tunnel'!B1426),'Dosage journalier ML1'!$B$56,0)</f>
        <v>0</v>
      </c>
      <c r="W1426" s="126">
        <f t="shared" ca="1" si="159"/>
        <v>0</v>
      </c>
      <c r="X1426" s="150">
        <f ca="1">IF(AND('Dosage journalier ML1'!$B$6='suivi tunnel'!A1426,'Dosage journalier ML1'!$B$7='suivi tunnel'!B1426),'Dosage journalier ML1'!$C$87,0)</f>
        <v>0</v>
      </c>
      <c r="Y1426" s="40">
        <f ca="1">IF(AND('Dosage journalier ML1'!$B$6='suivi tunnel'!A1426,'Dosage journalier ML1'!$B$7='suivi tunnel'!B1426),'Dosage journalier ML1'!$C$93,0)</f>
        <v>0</v>
      </c>
      <c r="Z1426" s="40">
        <f ca="1">IF(AND('Dosage journalier ML1'!$B$6='suivi tunnel'!A1426,'Dosage journalier ML1'!$B$7='suivi tunnel'!B1426),'Dosage journalier ML1'!$C$100,0)</f>
        <v>0</v>
      </c>
      <c r="AA1426" s="40">
        <f ca="1">IF(AND('Dosage journalier ML1'!$B$6='suivi tunnel'!A1426,'Dosage journalier ML1'!$B$7='suivi tunnel'!B1426),'Dosage journalier ML1'!$C$109,0)</f>
        <v>0</v>
      </c>
      <c r="AB1426" s="41">
        <f ca="1">IF(AND('Dosage journalier ML1'!$B$6='suivi tunnel'!A1426,'Dosage journalier ML1'!$B$7='suivi tunnel'!B1426),'Dosage journalier ML1'!$C$114,0)</f>
        <v>0</v>
      </c>
      <c r="AC1426" s="48">
        <f ca="1">IF(AND('Dosage journalier ML1'!$B$6='suivi tunnel'!A1426,'Dosage journalier ML1'!$B$7='suivi tunnel'!B1426),'Dosage journalier ML1'!$B$120,0)</f>
        <v>0</v>
      </c>
      <c r="AD1426" s="49">
        <f ca="1">IF(AND('Dosage journalier ML1'!$B$6='suivi tunnel'!A1426,'Dosage journalier ML1'!$B$7='suivi tunnel'!B1426),'Dosage journalier ML1'!$B$121,0)</f>
        <v>0</v>
      </c>
      <c r="AE1426" s="49">
        <f ca="1">IF(AND('Dosage journalier ML1'!$B$6='suivi tunnel'!A1426,'Dosage journalier ML1'!$B$7='suivi tunnel'!B1426),'Dosage journalier ML1'!$B$122,0)</f>
        <v>0</v>
      </c>
      <c r="AF1426" s="49">
        <f ca="1">IF(AND('Dosage journalier ML1'!$B$6='suivi tunnel'!A1426,'Dosage journalier ML1'!$B$7='suivi tunnel'!B1426),'Dosage journalier ML1'!$B$139,0)</f>
        <v>0</v>
      </c>
      <c r="AG1426" s="49">
        <f t="shared" ca="1" si="158"/>
        <v>0</v>
      </c>
      <c r="AH1426" s="108">
        <f ca="1">IF(AND('Dosage journalier ML1'!$B$6='suivi tunnel'!A1426,'Dosage journalier ML1'!$B$7='suivi tunnel'!B1426),'Dosage journalier ML1'!$B$153,0)</f>
        <v>0</v>
      </c>
      <c r="AJ1426" s="80">
        <f ca="1">IF(AND('Dosage journalier ML1'!$B$6='suivi tunnel'!A1426,'Dosage journalier ML1'!$B$7='suivi tunnel'!B1426),'Dosage journalier ML1'!$B$156,0)</f>
        <v>0</v>
      </c>
      <c r="AK1426" s="56">
        <f ca="1">IF(AND('Dosage journalier ML1'!$B$6='suivi tunnel'!A1426,'Dosage journalier ML1'!$B$7='suivi tunnel'!B1426),'Dosage journalier ML1'!$B$162,0)</f>
        <v>0</v>
      </c>
      <c r="AL1426" s="111">
        <f ca="1">IF(AND('Dosage journalier ML1'!$B$6='suivi tunnel'!A1426,'Dosage journalier ML1'!$B$7='suivi tunnel'!B1426),'Dosage journalier ML1'!$B$126,0)</f>
        <v>0</v>
      </c>
      <c r="AM1426" s="111">
        <f ca="1">IF(AND('Dosage journalier ML1'!$B$6='suivi tunnel'!A1426,'Dosage journalier ML1'!$B$7='suivi tunnel'!B1426),'Dosage journalier ML1'!$B$127,0)</f>
        <v>0</v>
      </c>
      <c r="AN1426" s="60">
        <f t="shared" ca="1" si="153"/>
        <v>0</v>
      </c>
      <c r="AO1426" s="61">
        <f ca="1">IF(AND('Dosage journalier ML1'!$B$6='suivi tunnel'!A1426,'Dosage journalier ML1'!$B$7='suivi tunnel'!B1426),'Dosage journalier ML1'!$B$134,0)</f>
        <v>0</v>
      </c>
    </row>
    <row r="1427" spans="1:41" x14ac:dyDescent="0.25">
      <c r="A1427" s="154"/>
      <c r="C1427" s="23">
        <f ca="1">IF(AND('Dosage journalier ML1'!$B$6='suivi tunnel'!A1427,'Dosage journalier ML1'!$B$7='suivi tunnel'!B1427),'Dosage journalier ML1'!$B$27,0)</f>
        <v>0</v>
      </c>
      <c r="D1427" s="11">
        <f ca="1">IF(AND('Dosage journalier ML1'!$B$6='suivi tunnel'!A1427,'Dosage journalier ML1'!$B$7='suivi tunnel'!B1427),'Dosage journalier ML1'!$B$29,0)</f>
        <v>0</v>
      </c>
      <c r="F1427" s="11">
        <f t="shared" ca="1" si="157"/>
        <v>0</v>
      </c>
      <c r="G1427" s="11">
        <f ca="1">IF(AND('Dosage journalier ML1'!$B$6='suivi tunnel'!A1427,'Dosage journalier ML1'!$B$7='suivi tunnel'!B1427),'Dosage journalier ML1'!$B$23,0)</f>
        <v>0</v>
      </c>
      <c r="H1427" s="11">
        <f ca="1">IF(AND('Dosage journalier ML1'!$B$6='suivi tunnel'!A1427,'Dosage journalier ML1'!$B$7='suivi tunnel'!B1427),'Dosage journalier ML1'!$B$22,0)</f>
        <v>0</v>
      </c>
      <c r="I1427" s="11">
        <f ca="1">IF(AND('Dosage journalier ML1'!$B$6='suivi tunnel'!A1427,'Dosage journalier ML1'!$B$7='suivi tunnel'!B1427),'Dosage journalier ML1'!$B$38,0)</f>
        <v>0</v>
      </c>
      <c r="J1427" s="11">
        <f ca="1">IF(AND('Dosage journalier ML1'!$B$6='suivi tunnel'!A1427,'Dosage journalier ML1'!$B$7='suivi tunnel'!B1427),'Dosage journalier ML1'!$B$39,0)</f>
        <v>0</v>
      </c>
      <c r="L1427" s="24">
        <f ca="1">IF(AND('Dosage journalier ML1'!$B$6='suivi tunnel'!A1427,'Dosage journalier ML1'!$B$7='suivi tunnel'!B1427),'Dosage journalier ML1'!$B$24,0)</f>
        <v>0</v>
      </c>
      <c r="M1427" s="6">
        <f ca="1">IF(AND('Dosage journalier ML1'!$B$6='suivi tunnel'!A1427,'Dosage journalier ML1'!$B$7='suivi tunnel'!B1427),'Dosage journalier ML1'!$B$46,0)</f>
        <v>0</v>
      </c>
      <c r="N1427" s="104">
        <f ca="1">IF(AND('Dosage journalier ML1'!$B$6='suivi tunnel'!A1427,'Dosage journalier ML1'!$B$7='suivi tunnel'!B1427),'Dosage journalier ML1'!$B$59,0)</f>
        <v>0</v>
      </c>
      <c r="O1427" s="114">
        <f ca="1">IF(AND('Dosage journalier ML1'!$B$6='suivi tunnel'!A1427,'Dosage journalier ML1'!$B$7='suivi tunnel'!B1427),'Dosage journalier ML1'!$B$69,0)</f>
        <v>0</v>
      </c>
      <c r="P1427" s="25">
        <f t="shared" ca="1" si="155"/>
        <v>0</v>
      </c>
      <c r="R1427" s="26">
        <f ca="1">IF(AND('Dosage journalier ML1'!$B$6='suivi tunnel'!A1427,'Dosage journalier ML1'!$B$7='suivi tunnel'!B1427),'Dosage journalier ML1'!$B$55,0)</f>
        <v>0</v>
      </c>
      <c r="S1427" s="26">
        <f ca="1">IF(AND('Dosage journalier ML1'!$B$6='suivi tunnel'!A1427,'Dosage journalier ML1'!$B$7='suivi tunnel'!B1427),'Dosage journalier ML1'!$B$54,0)</f>
        <v>0</v>
      </c>
      <c r="T1427" s="26">
        <f ca="1">IF(AND('Dosage journalier ML1'!$B$6='suivi tunnel'!A1427,'Dosage journalier ML1'!$B$7='suivi tunnel'!B1427),'Dosage journalier ML1'!$B$75,0)</f>
        <v>0</v>
      </c>
      <c r="U1427" s="121">
        <f t="shared" ca="1" si="154"/>
        <v>0</v>
      </c>
      <c r="V1427" s="38">
        <f ca="1">IF(AND('Dosage journalier ML1'!$B$6='suivi tunnel'!A1427,'Dosage journalier ML1'!$B$7='suivi tunnel'!B1427),'Dosage journalier ML1'!$B$56,0)</f>
        <v>0</v>
      </c>
      <c r="W1427" s="126">
        <f t="shared" ca="1" si="159"/>
        <v>0</v>
      </c>
      <c r="X1427" s="150">
        <f ca="1">IF(AND('Dosage journalier ML1'!$B$6='suivi tunnel'!A1427,'Dosage journalier ML1'!$B$7='suivi tunnel'!B1427),'Dosage journalier ML1'!$C$87,0)</f>
        <v>0</v>
      </c>
      <c r="Y1427" s="40">
        <f ca="1">IF(AND('Dosage journalier ML1'!$B$6='suivi tunnel'!A1427,'Dosage journalier ML1'!$B$7='suivi tunnel'!B1427),'Dosage journalier ML1'!$C$93,0)</f>
        <v>0</v>
      </c>
      <c r="Z1427" s="40">
        <f ca="1">IF(AND('Dosage journalier ML1'!$B$6='suivi tunnel'!A1427,'Dosage journalier ML1'!$B$7='suivi tunnel'!B1427),'Dosage journalier ML1'!$C$100,0)</f>
        <v>0</v>
      </c>
      <c r="AA1427" s="40">
        <f ca="1">IF(AND('Dosage journalier ML1'!$B$6='suivi tunnel'!A1427,'Dosage journalier ML1'!$B$7='suivi tunnel'!B1427),'Dosage journalier ML1'!$C$109,0)</f>
        <v>0</v>
      </c>
      <c r="AB1427" s="41">
        <f ca="1">IF(AND('Dosage journalier ML1'!$B$6='suivi tunnel'!A1427,'Dosage journalier ML1'!$B$7='suivi tunnel'!B1427),'Dosage journalier ML1'!$C$114,0)</f>
        <v>0</v>
      </c>
      <c r="AC1427" s="48">
        <f ca="1">IF(AND('Dosage journalier ML1'!$B$6='suivi tunnel'!A1427,'Dosage journalier ML1'!$B$7='suivi tunnel'!B1427),'Dosage journalier ML1'!$B$120,0)</f>
        <v>0</v>
      </c>
      <c r="AD1427" s="49">
        <f ca="1">IF(AND('Dosage journalier ML1'!$B$6='suivi tunnel'!A1427,'Dosage journalier ML1'!$B$7='suivi tunnel'!B1427),'Dosage journalier ML1'!$B$121,0)</f>
        <v>0</v>
      </c>
      <c r="AE1427" s="49">
        <f ca="1">IF(AND('Dosage journalier ML1'!$B$6='suivi tunnel'!A1427,'Dosage journalier ML1'!$B$7='suivi tunnel'!B1427),'Dosage journalier ML1'!$B$122,0)</f>
        <v>0</v>
      </c>
      <c r="AF1427" s="49">
        <f ca="1">IF(AND('Dosage journalier ML1'!$B$6='suivi tunnel'!A1427,'Dosage journalier ML1'!$B$7='suivi tunnel'!B1427),'Dosage journalier ML1'!$B$139,0)</f>
        <v>0</v>
      </c>
      <c r="AG1427" s="49">
        <f t="shared" ca="1" si="158"/>
        <v>0</v>
      </c>
      <c r="AH1427" s="108">
        <f ca="1">IF(AND('Dosage journalier ML1'!$B$6='suivi tunnel'!A1427,'Dosage journalier ML1'!$B$7='suivi tunnel'!B1427),'Dosage journalier ML1'!$B$153,0)</f>
        <v>0</v>
      </c>
      <c r="AJ1427" s="80">
        <f ca="1">IF(AND('Dosage journalier ML1'!$B$6='suivi tunnel'!A1427,'Dosage journalier ML1'!$B$7='suivi tunnel'!B1427),'Dosage journalier ML1'!$B$156,0)</f>
        <v>0</v>
      </c>
      <c r="AK1427" s="56">
        <f ca="1">IF(AND('Dosage journalier ML1'!$B$6='suivi tunnel'!A1427,'Dosage journalier ML1'!$B$7='suivi tunnel'!B1427),'Dosage journalier ML1'!$B$162,0)</f>
        <v>0</v>
      </c>
      <c r="AL1427" s="111">
        <f ca="1">IF(AND('Dosage journalier ML1'!$B$6='suivi tunnel'!A1427,'Dosage journalier ML1'!$B$7='suivi tunnel'!B1427),'Dosage journalier ML1'!$B$126,0)</f>
        <v>0</v>
      </c>
      <c r="AM1427" s="111">
        <f ca="1">IF(AND('Dosage journalier ML1'!$B$6='suivi tunnel'!A1427,'Dosage journalier ML1'!$B$7='suivi tunnel'!B1427),'Dosage journalier ML1'!$B$127,0)</f>
        <v>0</v>
      </c>
      <c r="AN1427" s="60">
        <f t="shared" ca="1" si="153"/>
        <v>0</v>
      </c>
      <c r="AO1427" s="61">
        <f ca="1">IF(AND('Dosage journalier ML1'!$B$6='suivi tunnel'!A1427,'Dosage journalier ML1'!$B$7='suivi tunnel'!B1427),'Dosage journalier ML1'!$B$134,0)</f>
        <v>0</v>
      </c>
    </row>
    <row r="1428" spans="1:41" x14ac:dyDescent="0.25">
      <c r="A1428" s="154"/>
      <c r="C1428" s="23">
        <f ca="1">IF(AND('Dosage journalier ML1'!$B$6='suivi tunnel'!A1428,'Dosage journalier ML1'!$B$7='suivi tunnel'!B1428),'Dosage journalier ML1'!$B$27,0)</f>
        <v>0</v>
      </c>
      <c r="D1428" s="11">
        <f ca="1">IF(AND('Dosage journalier ML1'!$B$6='suivi tunnel'!A1428,'Dosage journalier ML1'!$B$7='suivi tunnel'!B1428),'Dosage journalier ML1'!$B$29,0)</f>
        <v>0</v>
      </c>
      <c r="F1428" s="11">
        <f t="shared" ca="1" si="157"/>
        <v>0</v>
      </c>
      <c r="G1428" s="11">
        <f ca="1">IF(AND('Dosage journalier ML1'!$B$6='suivi tunnel'!A1428,'Dosage journalier ML1'!$B$7='suivi tunnel'!B1428),'Dosage journalier ML1'!$B$23,0)</f>
        <v>0</v>
      </c>
      <c r="H1428" s="11">
        <f ca="1">IF(AND('Dosage journalier ML1'!$B$6='suivi tunnel'!A1428,'Dosage journalier ML1'!$B$7='suivi tunnel'!B1428),'Dosage journalier ML1'!$B$22,0)</f>
        <v>0</v>
      </c>
      <c r="I1428" s="11">
        <f ca="1">IF(AND('Dosage journalier ML1'!$B$6='suivi tunnel'!A1428,'Dosage journalier ML1'!$B$7='suivi tunnel'!B1428),'Dosage journalier ML1'!$B$38,0)</f>
        <v>0</v>
      </c>
      <c r="J1428" s="11">
        <f ca="1">IF(AND('Dosage journalier ML1'!$B$6='suivi tunnel'!A1428,'Dosage journalier ML1'!$B$7='suivi tunnel'!B1428),'Dosage journalier ML1'!$B$39,0)</f>
        <v>0</v>
      </c>
      <c r="L1428" s="24">
        <f ca="1">IF(AND('Dosage journalier ML1'!$B$6='suivi tunnel'!A1428,'Dosage journalier ML1'!$B$7='suivi tunnel'!B1428),'Dosage journalier ML1'!$B$24,0)</f>
        <v>0</v>
      </c>
      <c r="M1428" s="6">
        <f ca="1">IF(AND('Dosage journalier ML1'!$B$6='suivi tunnel'!A1428,'Dosage journalier ML1'!$B$7='suivi tunnel'!B1428),'Dosage journalier ML1'!$B$46,0)</f>
        <v>0</v>
      </c>
      <c r="N1428" s="104">
        <f ca="1">IF(AND('Dosage journalier ML1'!$B$6='suivi tunnel'!A1428,'Dosage journalier ML1'!$B$7='suivi tunnel'!B1428),'Dosage journalier ML1'!$B$59,0)</f>
        <v>0</v>
      </c>
      <c r="O1428" s="114">
        <f ca="1">IF(AND('Dosage journalier ML1'!$B$6='suivi tunnel'!A1428,'Dosage journalier ML1'!$B$7='suivi tunnel'!B1428),'Dosage journalier ML1'!$B$69,0)</f>
        <v>0</v>
      </c>
      <c r="P1428" s="25">
        <f t="shared" ca="1" si="155"/>
        <v>0</v>
      </c>
      <c r="R1428" s="26">
        <f ca="1">IF(AND('Dosage journalier ML1'!$B$6='suivi tunnel'!A1428,'Dosage journalier ML1'!$B$7='suivi tunnel'!B1428),'Dosage journalier ML1'!$B$55,0)</f>
        <v>0</v>
      </c>
      <c r="S1428" s="26">
        <f ca="1">IF(AND('Dosage journalier ML1'!$B$6='suivi tunnel'!A1428,'Dosage journalier ML1'!$B$7='suivi tunnel'!B1428),'Dosage journalier ML1'!$B$54,0)</f>
        <v>0</v>
      </c>
      <c r="T1428" s="26">
        <f ca="1">IF(AND('Dosage journalier ML1'!$B$6='suivi tunnel'!A1428,'Dosage journalier ML1'!$B$7='suivi tunnel'!B1428),'Dosage journalier ML1'!$B$75,0)</f>
        <v>0</v>
      </c>
      <c r="U1428" s="121">
        <f t="shared" ca="1" si="154"/>
        <v>0</v>
      </c>
      <c r="V1428" s="38">
        <f ca="1">IF(AND('Dosage journalier ML1'!$B$6='suivi tunnel'!A1428,'Dosage journalier ML1'!$B$7='suivi tunnel'!B1428),'Dosage journalier ML1'!$B$56,0)</f>
        <v>0</v>
      </c>
      <c r="W1428" s="126">
        <f t="shared" ca="1" si="159"/>
        <v>0</v>
      </c>
      <c r="X1428" s="150">
        <f ca="1">IF(AND('Dosage journalier ML1'!$B$6='suivi tunnel'!A1428,'Dosage journalier ML1'!$B$7='suivi tunnel'!B1428),'Dosage journalier ML1'!$C$87,0)</f>
        <v>0</v>
      </c>
      <c r="Y1428" s="40">
        <f ca="1">IF(AND('Dosage journalier ML1'!$B$6='suivi tunnel'!A1428,'Dosage journalier ML1'!$B$7='suivi tunnel'!B1428),'Dosage journalier ML1'!$C$93,0)</f>
        <v>0</v>
      </c>
      <c r="Z1428" s="40">
        <f ca="1">IF(AND('Dosage journalier ML1'!$B$6='suivi tunnel'!A1428,'Dosage journalier ML1'!$B$7='suivi tunnel'!B1428),'Dosage journalier ML1'!$C$100,0)</f>
        <v>0</v>
      </c>
      <c r="AA1428" s="40">
        <f ca="1">IF(AND('Dosage journalier ML1'!$B$6='suivi tunnel'!A1428,'Dosage journalier ML1'!$B$7='suivi tunnel'!B1428),'Dosage journalier ML1'!$C$109,0)</f>
        <v>0</v>
      </c>
      <c r="AB1428" s="41">
        <f ca="1">IF(AND('Dosage journalier ML1'!$B$6='suivi tunnel'!A1428,'Dosage journalier ML1'!$B$7='suivi tunnel'!B1428),'Dosage journalier ML1'!$C$114,0)</f>
        <v>0</v>
      </c>
      <c r="AC1428" s="48">
        <f ca="1">IF(AND('Dosage journalier ML1'!$B$6='suivi tunnel'!A1428,'Dosage journalier ML1'!$B$7='suivi tunnel'!B1428),'Dosage journalier ML1'!$B$120,0)</f>
        <v>0</v>
      </c>
      <c r="AD1428" s="49">
        <f ca="1">IF(AND('Dosage journalier ML1'!$B$6='suivi tunnel'!A1428,'Dosage journalier ML1'!$B$7='suivi tunnel'!B1428),'Dosage journalier ML1'!$B$121,0)</f>
        <v>0</v>
      </c>
      <c r="AE1428" s="49">
        <f ca="1">IF(AND('Dosage journalier ML1'!$B$6='suivi tunnel'!A1428,'Dosage journalier ML1'!$B$7='suivi tunnel'!B1428),'Dosage journalier ML1'!$B$122,0)</f>
        <v>0</v>
      </c>
      <c r="AF1428" s="49">
        <f ca="1">IF(AND('Dosage journalier ML1'!$B$6='suivi tunnel'!A1428,'Dosage journalier ML1'!$B$7='suivi tunnel'!B1428),'Dosage journalier ML1'!$B$139,0)</f>
        <v>0</v>
      </c>
      <c r="AG1428" s="49">
        <f t="shared" ca="1" si="158"/>
        <v>0</v>
      </c>
      <c r="AH1428" s="108">
        <f ca="1">IF(AND('Dosage journalier ML1'!$B$6='suivi tunnel'!A1428,'Dosage journalier ML1'!$B$7='suivi tunnel'!B1428),'Dosage journalier ML1'!$B$153,0)</f>
        <v>0</v>
      </c>
      <c r="AJ1428" s="80">
        <f ca="1">IF(AND('Dosage journalier ML1'!$B$6='suivi tunnel'!A1428,'Dosage journalier ML1'!$B$7='suivi tunnel'!B1428),'Dosage journalier ML1'!$B$156,0)</f>
        <v>0</v>
      </c>
      <c r="AK1428" s="56">
        <f ca="1">IF(AND('Dosage journalier ML1'!$B$6='suivi tunnel'!A1428,'Dosage journalier ML1'!$B$7='suivi tunnel'!B1428),'Dosage journalier ML1'!$B$162,0)</f>
        <v>0</v>
      </c>
      <c r="AL1428" s="111">
        <f ca="1">IF(AND('Dosage journalier ML1'!$B$6='suivi tunnel'!A1428,'Dosage journalier ML1'!$B$7='suivi tunnel'!B1428),'Dosage journalier ML1'!$B$126,0)</f>
        <v>0</v>
      </c>
      <c r="AM1428" s="111">
        <f ca="1">IF(AND('Dosage journalier ML1'!$B$6='suivi tunnel'!A1428,'Dosage journalier ML1'!$B$7='suivi tunnel'!B1428),'Dosage journalier ML1'!$B$127,0)</f>
        <v>0</v>
      </c>
      <c r="AN1428" s="60">
        <f t="shared" ca="1" si="153"/>
        <v>0</v>
      </c>
      <c r="AO1428" s="61">
        <f ca="1">IF(AND('Dosage journalier ML1'!$B$6='suivi tunnel'!A1428,'Dosage journalier ML1'!$B$7='suivi tunnel'!B1428),'Dosage journalier ML1'!$B$134,0)</f>
        <v>0</v>
      </c>
    </row>
    <row r="1429" spans="1:41" x14ac:dyDescent="0.25">
      <c r="A1429" s="154"/>
      <c r="C1429" s="23">
        <f ca="1">IF(AND('Dosage journalier ML1'!$B$6='suivi tunnel'!A1429,'Dosage journalier ML1'!$B$7='suivi tunnel'!B1429),'Dosage journalier ML1'!$B$27,0)</f>
        <v>0</v>
      </c>
      <c r="D1429" s="11">
        <f ca="1">IF(AND('Dosage journalier ML1'!$B$6='suivi tunnel'!A1429,'Dosage journalier ML1'!$B$7='suivi tunnel'!B1429),'Dosage journalier ML1'!$B$29,0)</f>
        <v>0</v>
      </c>
      <c r="F1429" s="11">
        <f t="shared" ca="1" si="157"/>
        <v>0</v>
      </c>
      <c r="G1429" s="11">
        <f ca="1">IF(AND('Dosage journalier ML1'!$B$6='suivi tunnel'!A1429,'Dosage journalier ML1'!$B$7='suivi tunnel'!B1429),'Dosage journalier ML1'!$B$23,0)</f>
        <v>0</v>
      </c>
      <c r="H1429" s="11">
        <f ca="1">IF(AND('Dosage journalier ML1'!$B$6='suivi tunnel'!A1429,'Dosage journalier ML1'!$B$7='suivi tunnel'!B1429),'Dosage journalier ML1'!$B$22,0)</f>
        <v>0</v>
      </c>
      <c r="I1429" s="11">
        <f ca="1">IF(AND('Dosage journalier ML1'!$B$6='suivi tunnel'!A1429,'Dosage journalier ML1'!$B$7='suivi tunnel'!B1429),'Dosage journalier ML1'!$B$38,0)</f>
        <v>0</v>
      </c>
      <c r="J1429" s="11">
        <f ca="1">IF(AND('Dosage journalier ML1'!$B$6='suivi tunnel'!A1429,'Dosage journalier ML1'!$B$7='suivi tunnel'!B1429),'Dosage journalier ML1'!$B$39,0)</f>
        <v>0</v>
      </c>
      <c r="L1429" s="24">
        <f ca="1">IF(AND('Dosage journalier ML1'!$B$6='suivi tunnel'!A1429,'Dosage journalier ML1'!$B$7='suivi tunnel'!B1429),'Dosage journalier ML1'!$B$24,0)</f>
        <v>0</v>
      </c>
      <c r="M1429" s="6">
        <f ca="1">IF(AND('Dosage journalier ML1'!$B$6='suivi tunnel'!A1429,'Dosage journalier ML1'!$B$7='suivi tunnel'!B1429),'Dosage journalier ML1'!$B$46,0)</f>
        <v>0</v>
      </c>
      <c r="N1429" s="104">
        <f ca="1">IF(AND('Dosage journalier ML1'!$B$6='suivi tunnel'!A1429,'Dosage journalier ML1'!$B$7='suivi tunnel'!B1429),'Dosage journalier ML1'!$B$59,0)</f>
        <v>0</v>
      </c>
      <c r="O1429" s="114">
        <f ca="1">IF(AND('Dosage journalier ML1'!$B$6='suivi tunnel'!A1429,'Dosage journalier ML1'!$B$7='suivi tunnel'!B1429),'Dosage journalier ML1'!$B$69,0)</f>
        <v>0</v>
      </c>
      <c r="P1429" s="25">
        <f t="shared" ca="1" si="155"/>
        <v>0</v>
      </c>
      <c r="R1429" s="26">
        <f ca="1">IF(AND('Dosage journalier ML1'!$B$6='suivi tunnel'!A1429,'Dosage journalier ML1'!$B$7='suivi tunnel'!B1429),'Dosage journalier ML1'!$B$55,0)</f>
        <v>0</v>
      </c>
      <c r="S1429" s="26">
        <f ca="1">IF(AND('Dosage journalier ML1'!$B$6='suivi tunnel'!A1429,'Dosage journalier ML1'!$B$7='suivi tunnel'!B1429),'Dosage journalier ML1'!$B$54,0)</f>
        <v>0</v>
      </c>
      <c r="T1429" s="26">
        <f ca="1">IF(AND('Dosage journalier ML1'!$B$6='suivi tunnel'!A1429,'Dosage journalier ML1'!$B$7='suivi tunnel'!B1429),'Dosage journalier ML1'!$B$75,0)</f>
        <v>0</v>
      </c>
      <c r="U1429" s="121">
        <f t="shared" ca="1" si="154"/>
        <v>0</v>
      </c>
      <c r="V1429" s="38">
        <f ca="1">IF(AND('Dosage journalier ML1'!$B$6='suivi tunnel'!A1429,'Dosage journalier ML1'!$B$7='suivi tunnel'!B1429),'Dosage journalier ML1'!$B$56,0)</f>
        <v>0</v>
      </c>
      <c r="W1429" s="126">
        <f t="shared" ca="1" si="159"/>
        <v>0</v>
      </c>
      <c r="X1429" s="150">
        <f ca="1">IF(AND('Dosage journalier ML1'!$B$6='suivi tunnel'!A1429,'Dosage journalier ML1'!$B$7='suivi tunnel'!B1429),'Dosage journalier ML1'!$C$87,0)</f>
        <v>0</v>
      </c>
      <c r="Y1429" s="40">
        <f ca="1">IF(AND('Dosage journalier ML1'!$B$6='suivi tunnel'!A1429,'Dosage journalier ML1'!$B$7='suivi tunnel'!B1429),'Dosage journalier ML1'!$C$93,0)</f>
        <v>0</v>
      </c>
      <c r="Z1429" s="40">
        <f ca="1">IF(AND('Dosage journalier ML1'!$B$6='suivi tunnel'!A1429,'Dosage journalier ML1'!$B$7='suivi tunnel'!B1429),'Dosage journalier ML1'!$C$100,0)</f>
        <v>0</v>
      </c>
      <c r="AA1429" s="40">
        <f ca="1">IF(AND('Dosage journalier ML1'!$B$6='suivi tunnel'!A1429,'Dosage journalier ML1'!$B$7='suivi tunnel'!B1429),'Dosage journalier ML1'!$C$109,0)</f>
        <v>0</v>
      </c>
      <c r="AB1429" s="41">
        <f ca="1">IF(AND('Dosage journalier ML1'!$B$6='suivi tunnel'!A1429,'Dosage journalier ML1'!$B$7='suivi tunnel'!B1429),'Dosage journalier ML1'!$C$114,0)</f>
        <v>0</v>
      </c>
      <c r="AC1429" s="48">
        <f ca="1">IF(AND('Dosage journalier ML1'!$B$6='suivi tunnel'!A1429,'Dosage journalier ML1'!$B$7='suivi tunnel'!B1429),'Dosage journalier ML1'!$B$120,0)</f>
        <v>0</v>
      </c>
      <c r="AD1429" s="49">
        <f ca="1">IF(AND('Dosage journalier ML1'!$B$6='suivi tunnel'!A1429,'Dosage journalier ML1'!$B$7='suivi tunnel'!B1429),'Dosage journalier ML1'!$B$121,0)</f>
        <v>0</v>
      </c>
      <c r="AE1429" s="49">
        <f ca="1">IF(AND('Dosage journalier ML1'!$B$6='suivi tunnel'!A1429,'Dosage journalier ML1'!$B$7='suivi tunnel'!B1429),'Dosage journalier ML1'!$B$122,0)</f>
        <v>0</v>
      </c>
      <c r="AF1429" s="49">
        <f ca="1">IF(AND('Dosage journalier ML1'!$B$6='suivi tunnel'!A1429,'Dosage journalier ML1'!$B$7='suivi tunnel'!B1429),'Dosage journalier ML1'!$B$139,0)</f>
        <v>0</v>
      </c>
      <c r="AG1429" s="49">
        <f t="shared" ca="1" si="158"/>
        <v>0</v>
      </c>
      <c r="AH1429" s="108">
        <f ca="1">IF(AND('Dosage journalier ML1'!$B$6='suivi tunnel'!A1429,'Dosage journalier ML1'!$B$7='suivi tunnel'!B1429),'Dosage journalier ML1'!$B$153,0)</f>
        <v>0</v>
      </c>
      <c r="AJ1429" s="80">
        <f ca="1">IF(AND('Dosage journalier ML1'!$B$6='suivi tunnel'!A1429,'Dosage journalier ML1'!$B$7='suivi tunnel'!B1429),'Dosage journalier ML1'!$B$156,0)</f>
        <v>0</v>
      </c>
      <c r="AK1429" s="56">
        <f ca="1">IF(AND('Dosage journalier ML1'!$B$6='suivi tunnel'!A1429,'Dosage journalier ML1'!$B$7='suivi tunnel'!B1429),'Dosage journalier ML1'!$B$162,0)</f>
        <v>0</v>
      </c>
      <c r="AL1429" s="111">
        <f ca="1">IF(AND('Dosage journalier ML1'!$B$6='suivi tunnel'!A1429,'Dosage journalier ML1'!$B$7='suivi tunnel'!B1429),'Dosage journalier ML1'!$B$126,0)</f>
        <v>0</v>
      </c>
      <c r="AM1429" s="111">
        <f ca="1">IF(AND('Dosage journalier ML1'!$B$6='suivi tunnel'!A1429,'Dosage journalier ML1'!$B$7='suivi tunnel'!B1429),'Dosage journalier ML1'!$B$127,0)</f>
        <v>0</v>
      </c>
      <c r="AN1429" s="60">
        <f t="shared" ca="1" si="153"/>
        <v>0</v>
      </c>
      <c r="AO1429" s="61">
        <f ca="1">IF(AND('Dosage journalier ML1'!$B$6='suivi tunnel'!A1429,'Dosage journalier ML1'!$B$7='suivi tunnel'!B1429),'Dosage journalier ML1'!$B$134,0)</f>
        <v>0</v>
      </c>
    </row>
    <row r="1430" spans="1:41" x14ac:dyDescent="0.25">
      <c r="A1430" s="154"/>
      <c r="C1430" s="23">
        <f ca="1">IF(AND('Dosage journalier ML1'!$B$6='suivi tunnel'!A1430,'Dosage journalier ML1'!$B$7='suivi tunnel'!B1430),'Dosage journalier ML1'!$B$27,0)</f>
        <v>0</v>
      </c>
      <c r="D1430" s="11">
        <f ca="1">IF(AND('Dosage journalier ML1'!$B$6='suivi tunnel'!A1430,'Dosage journalier ML1'!$B$7='suivi tunnel'!B1430),'Dosage journalier ML1'!$B$29,0)</f>
        <v>0</v>
      </c>
      <c r="F1430" s="11">
        <f t="shared" ca="1" si="157"/>
        <v>0</v>
      </c>
      <c r="G1430" s="11">
        <f ca="1">IF(AND('Dosage journalier ML1'!$B$6='suivi tunnel'!A1430,'Dosage journalier ML1'!$B$7='suivi tunnel'!B1430),'Dosage journalier ML1'!$B$23,0)</f>
        <v>0</v>
      </c>
      <c r="H1430" s="11">
        <f ca="1">IF(AND('Dosage journalier ML1'!$B$6='suivi tunnel'!A1430,'Dosage journalier ML1'!$B$7='suivi tunnel'!B1430),'Dosage journalier ML1'!$B$22,0)</f>
        <v>0</v>
      </c>
      <c r="I1430" s="11">
        <f ca="1">IF(AND('Dosage journalier ML1'!$B$6='suivi tunnel'!A1430,'Dosage journalier ML1'!$B$7='suivi tunnel'!B1430),'Dosage journalier ML1'!$B$38,0)</f>
        <v>0</v>
      </c>
      <c r="J1430" s="11">
        <f ca="1">IF(AND('Dosage journalier ML1'!$B$6='suivi tunnel'!A1430,'Dosage journalier ML1'!$B$7='suivi tunnel'!B1430),'Dosage journalier ML1'!$B$39,0)</f>
        <v>0</v>
      </c>
      <c r="L1430" s="24">
        <f ca="1">IF(AND('Dosage journalier ML1'!$B$6='suivi tunnel'!A1430,'Dosage journalier ML1'!$B$7='suivi tunnel'!B1430),'Dosage journalier ML1'!$B$24,0)</f>
        <v>0</v>
      </c>
      <c r="M1430" s="6">
        <f ca="1">IF(AND('Dosage journalier ML1'!$B$6='suivi tunnel'!A1430,'Dosage journalier ML1'!$B$7='suivi tunnel'!B1430),'Dosage journalier ML1'!$B$46,0)</f>
        <v>0</v>
      </c>
      <c r="N1430" s="104">
        <f ca="1">IF(AND('Dosage journalier ML1'!$B$6='suivi tunnel'!A1430,'Dosage journalier ML1'!$B$7='suivi tunnel'!B1430),'Dosage journalier ML1'!$B$59,0)</f>
        <v>0</v>
      </c>
      <c r="O1430" s="114">
        <f ca="1">IF(AND('Dosage journalier ML1'!$B$6='suivi tunnel'!A1430,'Dosage journalier ML1'!$B$7='suivi tunnel'!B1430),'Dosage journalier ML1'!$B$69,0)</f>
        <v>0</v>
      </c>
      <c r="P1430" s="25">
        <f t="shared" ca="1" si="155"/>
        <v>0</v>
      </c>
      <c r="R1430" s="26">
        <f ca="1">IF(AND('Dosage journalier ML1'!$B$6='suivi tunnel'!A1430,'Dosage journalier ML1'!$B$7='suivi tunnel'!B1430),'Dosage journalier ML1'!$B$55,0)</f>
        <v>0</v>
      </c>
      <c r="S1430" s="26">
        <f ca="1">IF(AND('Dosage journalier ML1'!$B$6='suivi tunnel'!A1430,'Dosage journalier ML1'!$B$7='suivi tunnel'!B1430),'Dosage journalier ML1'!$B$54,0)</f>
        <v>0</v>
      </c>
      <c r="T1430" s="26">
        <f ca="1">IF(AND('Dosage journalier ML1'!$B$6='suivi tunnel'!A1430,'Dosage journalier ML1'!$B$7='suivi tunnel'!B1430),'Dosage journalier ML1'!$B$75,0)</f>
        <v>0</v>
      </c>
      <c r="U1430" s="121">
        <f t="shared" ca="1" si="154"/>
        <v>0</v>
      </c>
      <c r="V1430" s="38">
        <f ca="1">IF(AND('Dosage journalier ML1'!$B$6='suivi tunnel'!A1430,'Dosage journalier ML1'!$B$7='suivi tunnel'!B1430),'Dosage journalier ML1'!$B$56,0)</f>
        <v>0</v>
      </c>
      <c r="W1430" s="126">
        <f t="shared" ca="1" si="159"/>
        <v>0</v>
      </c>
      <c r="X1430" s="150">
        <f ca="1">IF(AND('Dosage journalier ML1'!$B$6='suivi tunnel'!A1430,'Dosage journalier ML1'!$B$7='suivi tunnel'!B1430),'Dosage journalier ML1'!$C$87,0)</f>
        <v>0</v>
      </c>
      <c r="Y1430" s="40">
        <f ca="1">IF(AND('Dosage journalier ML1'!$B$6='suivi tunnel'!A1430,'Dosage journalier ML1'!$B$7='suivi tunnel'!B1430),'Dosage journalier ML1'!$C$93,0)</f>
        <v>0</v>
      </c>
      <c r="Z1430" s="40">
        <f ca="1">IF(AND('Dosage journalier ML1'!$B$6='suivi tunnel'!A1430,'Dosage journalier ML1'!$B$7='suivi tunnel'!B1430),'Dosage journalier ML1'!$C$100,0)</f>
        <v>0</v>
      </c>
      <c r="AA1430" s="40">
        <f ca="1">IF(AND('Dosage journalier ML1'!$B$6='suivi tunnel'!A1430,'Dosage journalier ML1'!$B$7='suivi tunnel'!B1430),'Dosage journalier ML1'!$C$109,0)</f>
        <v>0</v>
      </c>
      <c r="AB1430" s="41">
        <f ca="1">IF(AND('Dosage journalier ML1'!$B$6='suivi tunnel'!A1430,'Dosage journalier ML1'!$B$7='suivi tunnel'!B1430),'Dosage journalier ML1'!$C$114,0)</f>
        <v>0</v>
      </c>
      <c r="AC1430" s="48">
        <f ca="1">IF(AND('Dosage journalier ML1'!$B$6='suivi tunnel'!A1430,'Dosage journalier ML1'!$B$7='suivi tunnel'!B1430),'Dosage journalier ML1'!$B$120,0)</f>
        <v>0</v>
      </c>
      <c r="AD1430" s="49">
        <f ca="1">IF(AND('Dosage journalier ML1'!$B$6='suivi tunnel'!A1430,'Dosage journalier ML1'!$B$7='suivi tunnel'!B1430),'Dosage journalier ML1'!$B$121,0)</f>
        <v>0</v>
      </c>
      <c r="AE1430" s="49">
        <f ca="1">IF(AND('Dosage journalier ML1'!$B$6='suivi tunnel'!A1430,'Dosage journalier ML1'!$B$7='suivi tunnel'!B1430),'Dosage journalier ML1'!$B$122,0)</f>
        <v>0</v>
      </c>
      <c r="AF1430" s="49">
        <f ca="1">IF(AND('Dosage journalier ML1'!$B$6='suivi tunnel'!A1430,'Dosage journalier ML1'!$B$7='suivi tunnel'!B1430),'Dosage journalier ML1'!$B$139,0)</f>
        <v>0</v>
      </c>
      <c r="AG1430" s="49">
        <f t="shared" ca="1" si="158"/>
        <v>0</v>
      </c>
      <c r="AH1430" s="108">
        <f ca="1">IF(AND('Dosage journalier ML1'!$B$6='suivi tunnel'!A1430,'Dosage journalier ML1'!$B$7='suivi tunnel'!B1430),'Dosage journalier ML1'!$B$153,0)</f>
        <v>0</v>
      </c>
      <c r="AJ1430" s="80">
        <f ca="1">IF(AND('Dosage journalier ML1'!$B$6='suivi tunnel'!A1430,'Dosage journalier ML1'!$B$7='suivi tunnel'!B1430),'Dosage journalier ML1'!$B$156,0)</f>
        <v>0</v>
      </c>
      <c r="AK1430" s="56">
        <f ca="1">IF(AND('Dosage journalier ML1'!$B$6='suivi tunnel'!A1430,'Dosage journalier ML1'!$B$7='suivi tunnel'!B1430),'Dosage journalier ML1'!$B$162,0)</f>
        <v>0</v>
      </c>
      <c r="AL1430" s="111">
        <f ca="1">IF(AND('Dosage journalier ML1'!$B$6='suivi tunnel'!A1430,'Dosage journalier ML1'!$B$7='suivi tunnel'!B1430),'Dosage journalier ML1'!$B$126,0)</f>
        <v>0</v>
      </c>
      <c r="AM1430" s="111">
        <f ca="1">IF(AND('Dosage journalier ML1'!$B$6='suivi tunnel'!A1430,'Dosage journalier ML1'!$B$7='suivi tunnel'!B1430),'Dosage journalier ML1'!$B$127,0)</f>
        <v>0</v>
      </c>
      <c r="AN1430" s="60">
        <f t="shared" ref="AN1430:AN1493" ca="1" si="160">(AL1430-AM1430)/0.04136*1000</f>
        <v>0</v>
      </c>
      <c r="AO1430" s="61">
        <f ca="1">IF(AND('Dosage journalier ML1'!$B$6='suivi tunnel'!A1430,'Dosage journalier ML1'!$B$7='suivi tunnel'!B1430),'Dosage journalier ML1'!$B$134,0)</f>
        <v>0</v>
      </c>
    </row>
    <row r="1431" spans="1:41" x14ac:dyDescent="0.25">
      <c r="A1431" s="154"/>
      <c r="C1431" s="23">
        <f ca="1">IF(AND('Dosage journalier ML1'!$B$6='suivi tunnel'!A1431,'Dosage journalier ML1'!$B$7='suivi tunnel'!B1431),'Dosage journalier ML1'!$B$27,0)</f>
        <v>0</v>
      </c>
      <c r="D1431" s="11">
        <f ca="1">IF(AND('Dosage journalier ML1'!$B$6='suivi tunnel'!A1431,'Dosage journalier ML1'!$B$7='suivi tunnel'!B1431),'Dosage journalier ML1'!$B$29,0)</f>
        <v>0</v>
      </c>
      <c r="F1431" s="11">
        <f t="shared" ca="1" si="157"/>
        <v>0</v>
      </c>
      <c r="G1431" s="11">
        <f ca="1">IF(AND('Dosage journalier ML1'!$B$6='suivi tunnel'!A1431,'Dosage journalier ML1'!$B$7='suivi tunnel'!B1431),'Dosage journalier ML1'!$B$23,0)</f>
        <v>0</v>
      </c>
      <c r="H1431" s="11">
        <f ca="1">IF(AND('Dosage journalier ML1'!$B$6='suivi tunnel'!A1431,'Dosage journalier ML1'!$B$7='suivi tunnel'!B1431),'Dosage journalier ML1'!$B$22,0)</f>
        <v>0</v>
      </c>
      <c r="I1431" s="11">
        <f ca="1">IF(AND('Dosage journalier ML1'!$B$6='suivi tunnel'!A1431,'Dosage journalier ML1'!$B$7='suivi tunnel'!B1431),'Dosage journalier ML1'!$B$38,0)</f>
        <v>0</v>
      </c>
      <c r="J1431" s="11">
        <f ca="1">IF(AND('Dosage journalier ML1'!$B$6='suivi tunnel'!A1431,'Dosage journalier ML1'!$B$7='suivi tunnel'!B1431),'Dosage journalier ML1'!$B$39,0)</f>
        <v>0</v>
      </c>
      <c r="L1431" s="24">
        <f ca="1">IF(AND('Dosage journalier ML1'!$B$6='suivi tunnel'!A1431,'Dosage journalier ML1'!$B$7='suivi tunnel'!B1431),'Dosage journalier ML1'!$B$24,0)</f>
        <v>0</v>
      </c>
      <c r="M1431" s="6">
        <f ca="1">IF(AND('Dosage journalier ML1'!$B$6='suivi tunnel'!A1431,'Dosage journalier ML1'!$B$7='suivi tunnel'!B1431),'Dosage journalier ML1'!$B$46,0)</f>
        <v>0</v>
      </c>
      <c r="N1431" s="104">
        <f ca="1">IF(AND('Dosage journalier ML1'!$B$6='suivi tunnel'!A1431,'Dosage journalier ML1'!$B$7='suivi tunnel'!B1431),'Dosage journalier ML1'!$B$59,0)</f>
        <v>0</v>
      </c>
      <c r="O1431" s="114">
        <f ca="1">IF(AND('Dosage journalier ML1'!$B$6='suivi tunnel'!A1431,'Dosage journalier ML1'!$B$7='suivi tunnel'!B1431),'Dosage journalier ML1'!$B$69,0)</f>
        <v>0</v>
      </c>
      <c r="P1431" s="25">
        <f t="shared" ca="1" si="155"/>
        <v>0</v>
      </c>
      <c r="R1431" s="26">
        <f ca="1">IF(AND('Dosage journalier ML1'!$B$6='suivi tunnel'!A1431,'Dosage journalier ML1'!$B$7='suivi tunnel'!B1431),'Dosage journalier ML1'!$B$55,0)</f>
        <v>0</v>
      </c>
      <c r="S1431" s="26">
        <f ca="1">IF(AND('Dosage journalier ML1'!$B$6='suivi tunnel'!A1431,'Dosage journalier ML1'!$B$7='suivi tunnel'!B1431),'Dosage journalier ML1'!$B$54,0)</f>
        <v>0</v>
      </c>
      <c r="T1431" s="26">
        <f ca="1">IF(AND('Dosage journalier ML1'!$B$6='suivi tunnel'!A1431,'Dosage journalier ML1'!$B$7='suivi tunnel'!B1431),'Dosage journalier ML1'!$B$75,0)</f>
        <v>0</v>
      </c>
      <c r="U1431" s="121">
        <f t="shared" ca="1" si="154"/>
        <v>0</v>
      </c>
      <c r="V1431" s="38">
        <f ca="1">IF(AND('Dosage journalier ML1'!$B$6='suivi tunnel'!A1431,'Dosage journalier ML1'!$B$7='suivi tunnel'!B1431),'Dosage journalier ML1'!$B$56,0)</f>
        <v>0</v>
      </c>
      <c r="W1431" s="126">
        <f t="shared" ca="1" si="159"/>
        <v>0</v>
      </c>
      <c r="X1431" s="150">
        <f ca="1">IF(AND('Dosage journalier ML1'!$B$6='suivi tunnel'!A1431,'Dosage journalier ML1'!$B$7='suivi tunnel'!B1431),'Dosage journalier ML1'!$C$87,0)</f>
        <v>0</v>
      </c>
      <c r="Y1431" s="40">
        <f ca="1">IF(AND('Dosage journalier ML1'!$B$6='suivi tunnel'!A1431,'Dosage journalier ML1'!$B$7='suivi tunnel'!B1431),'Dosage journalier ML1'!$C$93,0)</f>
        <v>0</v>
      </c>
      <c r="Z1431" s="40">
        <f ca="1">IF(AND('Dosage journalier ML1'!$B$6='suivi tunnel'!A1431,'Dosage journalier ML1'!$B$7='suivi tunnel'!B1431),'Dosage journalier ML1'!$C$100,0)</f>
        <v>0</v>
      </c>
      <c r="AA1431" s="40">
        <f ca="1">IF(AND('Dosage journalier ML1'!$B$6='suivi tunnel'!A1431,'Dosage journalier ML1'!$B$7='suivi tunnel'!B1431),'Dosage journalier ML1'!$C$109,0)</f>
        <v>0</v>
      </c>
      <c r="AB1431" s="41">
        <f ca="1">IF(AND('Dosage journalier ML1'!$B$6='suivi tunnel'!A1431,'Dosage journalier ML1'!$B$7='suivi tunnel'!B1431),'Dosage journalier ML1'!$C$114,0)</f>
        <v>0</v>
      </c>
      <c r="AC1431" s="48">
        <f ca="1">IF(AND('Dosage journalier ML1'!$B$6='suivi tunnel'!A1431,'Dosage journalier ML1'!$B$7='suivi tunnel'!B1431),'Dosage journalier ML1'!$B$120,0)</f>
        <v>0</v>
      </c>
      <c r="AD1431" s="49">
        <f ca="1">IF(AND('Dosage journalier ML1'!$B$6='suivi tunnel'!A1431,'Dosage journalier ML1'!$B$7='suivi tunnel'!B1431),'Dosage journalier ML1'!$B$121,0)</f>
        <v>0</v>
      </c>
      <c r="AE1431" s="49">
        <f ca="1">IF(AND('Dosage journalier ML1'!$B$6='suivi tunnel'!A1431,'Dosage journalier ML1'!$B$7='suivi tunnel'!B1431),'Dosage journalier ML1'!$B$122,0)</f>
        <v>0</v>
      </c>
      <c r="AF1431" s="49">
        <f ca="1">IF(AND('Dosage journalier ML1'!$B$6='suivi tunnel'!A1431,'Dosage journalier ML1'!$B$7='suivi tunnel'!B1431),'Dosage journalier ML1'!$B$139,0)</f>
        <v>0</v>
      </c>
      <c r="AG1431" s="49">
        <f t="shared" ca="1" si="158"/>
        <v>0</v>
      </c>
      <c r="AH1431" s="108">
        <f ca="1">IF(AND('Dosage journalier ML1'!$B$6='suivi tunnel'!A1431,'Dosage journalier ML1'!$B$7='suivi tunnel'!B1431),'Dosage journalier ML1'!$B$153,0)</f>
        <v>0</v>
      </c>
      <c r="AJ1431" s="80">
        <f ca="1">IF(AND('Dosage journalier ML1'!$B$6='suivi tunnel'!A1431,'Dosage journalier ML1'!$B$7='suivi tunnel'!B1431),'Dosage journalier ML1'!$B$156,0)</f>
        <v>0</v>
      </c>
      <c r="AK1431" s="56">
        <f ca="1">IF(AND('Dosage journalier ML1'!$B$6='suivi tunnel'!A1431,'Dosage journalier ML1'!$B$7='suivi tunnel'!B1431),'Dosage journalier ML1'!$B$162,0)</f>
        <v>0</v>
      </c>
      <c r="AL1431" s="111">
        <f ca="1">IF(AND('Dosage journalier ML1'!$B$6='suivi tunnel'!A1431,'Dosage journalier ML1'!$B$7='suivi tunnel'!B1431),'Dosage journalier ML1'!$B$126,0)</f>
        <v>0</v>
      </c>
      <c r="AM1431" s="111">
        <f ca="1">IF(AND('Dosage journalier ML1'!$B$6='suivi tunnel'!A1431,'Dosage journalier ML1'!$B$7='suivi tunnel'!B1431),'Dosage journalier ML1'!$B$127,0)</f>
        <v>0</v>
      </c>
      <c r="AN1431" s="60">
        <f t="shared" ca="1" si="160"/>
        <v>0</v>
      </c>
      <c r="AO1431" s="61">
        <f ca="1">IF(AND('Dosage journalier ML1'!$B$6='suivi tunnel'!A1431,'Dosage journalier ML1'!$B$7='suivi tunnel'!B1431),'Dosage journalier ML1'!$B$134,0)</f>
        <v>0</v>
      </c>
    </row>
    <row r="1432" spans="1:41" x14ac:dyDescent="0.25">
      <c r="A1432" s="154"/>
      <c r="C1432" s="23">
        <f ca="1">IF(AND('Dosage journalier ML1'!$B$6='suivi tunnel'!A1432,'Dosage journalier ML1'!$B$7='suivi tunnel'!B1432),'Dosage journalier ML1'!$B$27,0)</f>
        <v>0</v>
      </c>
      <c r="D1432" s="11">
        <f ca="1">IF(AND('Dosage journalier ML1'!$B$6='suivi tunnel'!A1432,'Dosage journalier ML1'!$B$7='suivi tunnel'!B1432),'Dosage journalier ML1'!$B$29,0)</f>
        <v>0</v>
      </c>
      <c r="F1432" s="11">
        <f t="shared" ca="1" si="157"/>
        <v>0</v>
      </c>
      <c r="G1432" s="11">
        <f ca="1">IF(AND('Dosage journalier ML1'!$B$6='suivi tunnel'!A1432,'Dosage journalier ML1'!$B$7='suivi tunnel'!B1432),'Dosage journalier ML1'!$B$23,0)</f>
        <v>0</v>
      </c>
      <c r="H1432" s="11">
        <f ca="1">IF(AND('Dosage journalier ML1'!$B$6='suivi tunnel'!A1432,'Dosage journalier ML1'!$B$7='suivi tunnel'!B1432),'Dosage journalier ML1'!$B$22,0)</f>
        <v>0</v>
      </c>
      <c r="I1432" s="11">
        <f ca="1">IF(AND('Dosage journalier ML1'!$B$6='suivi tunnel'!A1432,'Dosage journalier ML1'!$B$7='suivi tunnel'!B1432),'Dosage journalier ML1'!$B$38,0)</f>
        <v>0</v>
      </c>
      <c r="J1432" s="11">
        <f ca="1">IF(AND('Dosage journalier ML1'!$B$6='suivi tunnel'!A1432,'Dosage journalier ML1'!$B$7='suivi tunnel'!B1432),'Dosage journalier ML1'!$B$39,0)</f>
        <v>0</v>
      </c>
      <c r="L1432" s="24">
        <f ca="1">IF(AND('Dosage journalier ML1'!$B$6='suivi tunnel'!A1432,'Dosage journalier ML1'!$B$7='suivi tunnel'!B1432),'Dosage journalier ML1'!$B$24,0)</f>
        <v>0</v>
      </c>
      <c r="M1432" s="6">
        <f ca="1">IF(AND('Dosage journalier ML1'!$B$6='suivi tunnel'!A1432,'Dosage journalier ML1'!$B$7='suivi tunnel'!B1432),'Dosage journalier ML1'!$B$46,0)</f>
        <v>0</v>
      </c>
      <c r="N1432" s="104">
        <f ca="1">IF(AND('Dosage journalier ML1'!$B$6='suivi tunnel'!A1432,'Dosage journalier ML1'!$B$7='suivi tunnel'!B1432),'Dosage journalier ML1'!$B$59,0)</f>
        <v>0</v>
      </c>
      <c r="O1432" s="114">
        <f ca="1">IF(AND('Dosage journalier ML1'!$B$6='suivi tunnel'!A1432,'Dosage journalier ML1'!$B$7='suivi tunnel'!B1432),'Dosage journalier ML1'!$B$69,0)</f>
        <v>0</v>
      </c>
      <c r="P1432" s="25">
        <f t="shared" ca="1" si="155"/>
        <v>0</v>
      </c>
      <c r="R1432" s="26">
        <f ca="1">IF(AND('Dosage journalier ML1'!$B$6='suivi tunnel'!A1432,'Dosage journalier ML1'!$B$7='suivi tunnel'!B1432),'Dosage journalier ML1'!$B$55,0)</f>
        <v>0</v>
      </c>
      <c r="S1432" s="26">
        <f ca="1">IF(AND('Dosage journalier ML1'!$B$6='suivi tunnel'!A1432,'Dosage journalier ML1'!$B$7='suivi tunnel'!B1432),'Dosage journalier ML1'!$B$54,0)</f>
        <v>0</v>
      </c>
      <c r="T1432" s="26">
        <f ca="1">IF(AND('Dosage journalier ML1'!$B$6='suivi tunnel'!A1432,'Dosage journalier ML1'!$B$7='suivi tunnel'!B1432),'Dosage journalier ML1'!$B$75,0)</f>
        <v>0</v>
      </c>
      <c r="U1432" s="121">
        <f t="shared" ca="1" si="154"/>
        <v>0</v>
      </c>
      <c r="V1432" s="38">
        <f ca="1">IF(AND('Dosage journalier ML1'!$B$6='suivi tunnel'!A1432,'Dosage journalier ML1'!$B$7='suivi tunnel'!B1432),'Dosage journalier ML1'!$B$56,0)</f>
        <v>0</v>
      </c>
      <c r="W1432" s="126">
        <f t="shared" ca="1" si="159"/>
        <v>0</v>
      </c>
      <c r="X1432" s="150">
        <f ca="1">IF(AND('Dosage journalier ML1'!$B$6='suivi tunnel'!A1432,'Dosage journalier ML1'!$B$7='suivi tunnel'!B1432),'Dosage journalier ML1'!$C$87,0)</f>
        <v>0</v>
      </c>
      <c r="Y1432" s="40">
        <f ca="1">IF(AND('Dosage journalier ML1'!$B$6='suivi tunnel'!A1432,'Dosage journalier ML1'!$B$7='suivi tunnel'!B1432),'Dosage journalier ML1'!$C$93,0)</f>
        <v>0</v>
      </c>
      <c r="Z1432" s="40">
        <f ca="1">IF(AND('Dosage journalier ML1'!$B$6='suivi tunnel'!A1432,'Dosage journalier ML1'!$B$7='suivi tunnel'!B1432),'Dosage journalier ML1'!$C$100,0)</f>
        <v>0</v>
      </c>
      <c r="AA1432" s="40">
        <f ca="1">IF(AND('Dosage journalier ML1'!$B$6='suivi tunnel'!A1432,'Dosage journalier ML1'!$B$7='suivi tunnel'!B1432),'Dosage journalier ML1'!$C$109,0)</f>
        <v>0</v>
      </c>
      <c r="AB1432" s="41">
        <f ca="1">IF(AND('Dosage journalier ML1'!$B$6='suivi tunnel'!A1432,'Dosage journalier ML1'!$B$7='suivi tunnel'!B1432),'Dosage journalier ML1'!$C$114,0)</f>
        <v>0</v>
      </c>
      <c r="AC1432" s="48">
        <f ca="1">IF(AND('Dosage journalier ML1'!$B$6='suivi tunnel'!A1432,'Dosage journalier ML1'!$B$7='suivi tunnel'!B1432),'Dosage journalier ML1'!$B$120,0)</f>
        <v>0</v>
      </c>
      <c r="AD1432" s="49">
        <f ca="1">IF(AND('Dosage journalier ML1'!$B$6='suivi tunnel'!A1432,'Dosage journalier ML1'!$B$7='suivi tunnel'!B1432),'Dosage journalier ML1'!$B$121,0)</f>
        <v>0</v>
      </c>
      <c r="AE1432" s="49">
        <f ca="1">IF(AND('Dosage journalier ML1'!$B$6='suivi tunnel'!A1432,'Dosage journalier ML1'!$B$7='suivi tunnel'!B1432),'Dosage journalier ML1'!$B$122,0)</f>
        <v>0</v>
      </c>
      <c r="AF1432" s="49">
        <f ca="1">IF(AND('Dosage journalier ML1'!$B$6='suivi tunnel'!A1432,'Dosage journalier ML1'!$B$7='suivi tunnel'!B1432),'Dosage journalier ML1'!$B$139,0)</f>
        <v>0</v>
      </c>
      <c r="AG1432" s="49">
        <f t="shared" ca="1" si="158"/>
        <v>0</v>
      </c>
      <c r="AH1432" s="108">
        <f ca="1">IF(AND('Dosage journalier ML1'!$B$6='suivi tunnel'!A1432,'Dosage journalier ML1'!$B$7='suivi tunnel'!B1432),'Dosage journalier ML1'!$B$153,0)</f>
        <v>0</v>
      </c>
      <c r="AJ1432" s="80">
        <f ca="1">IF(AND('Dosage journalier ML1'!$B$6='suivi tunnel'!A1432,'Dosage journalier ML1'!$B$7='suivi tunnel'!B1432),'Dosage journalier ML1'!$B$156,0)</f>
        <v>0</v>
      </c>
      <c r="AK1432" s="56">
        <f ca="1">IF(AND('Dosage journalier ML1'!$B$6='suivi tunnel'!A1432,'Dosage journalier ML1'!$B$7='suivi tunnel'!B1432),'Dosage journalier ML1'!$B$162,0)</f>
        <v>0</v>
      </c>
      <c r="AL1432" s="111">
        <f ca="1">IF(AND('Dosage journalier ML1'!$B$6='suivi tunnel'!A1432,'Dosage journalier ML1'!$B$7='suivi tunnel'!B1432),'Dosage journalier ML1'!$B$126,0)</f>
        <v>0</v>
      </c>
      <c r="AM1432" s="111">
        <f ca="1">IF(AND('Dosage journalier ML1'!$B$6='suivi tunnel'!A1432,'Dosage journalier ML1'!$B$7='suivi tunnel'!B1432),'Dosage journalier ML1'!$B$127,0)</f>
        <v>0</v>
      </c>
      <c r="AN1432" s="60">
        <f t="shared" ca="1" si="160"/>
        <v>0</v>
      </c>
      <c r="AO1432" s="61">
        <f ca="1">IF(AND('Dosage journalier ML1'!$B$6='suivi tunnel'!A1432,'Dosage journalier ML1'!$B$7='suivi tunnel'!B1432),'Dosage journalier ML1'!$B$134,0)</f>
        <v>0</v>
      </c>
    </row>
    <row r="1433" spans="1:41" x14ac:dyDescent="0.25">
      <c r="A1433" s="154"/>
      <c r="C1433" s="23">
        <f ca="1">IF(AND('Dosage journalier ML1'!$B$6='suivi tunnel'!A1433,'Dosage journalier ML1'!$B$7='suivi tunnel'!B1433),'Dosage journalier ML1'!$B$27,0)</f>
        <v>0</v>
      </c>
      <c r="D1433" s="11">
        <f ca="1">IF(AND('Dosage journalier ML1'!$B$6='suivi tunnel'!A1433,'Dosage journalier ML1'!$B$7='suivi tunnel'!B1433),'Dosage journalier ML1'!$B$29,0)</f>
        <v>0</v>
      </c>
      <c r="F1433" s="11">
        <f t="shared" ca="1" si="157"/>
        <v>0</v>
      </c>
      <c r="G1433" s="11">
        <f ca="1">IF(AND('Dosage journalier ML1'!$B$6='suivi tunnel'!A1433,'Dosage journalier ML1'!$B$7='suivi tunnel'!B1433),'Dosage journalier ML1'!$B$23,0)</f>
        <v>0</v>
      </c>
      <c r="H1433" s="11">
        <f ca="1">IF(AND('Dosage journalier ML1'!$B$6='suivi tunnel'!A1433,'Dosage journalier ML1'!$B$7='suivi tunnel'!B1433),'Dosage journalier ML1'!$B$22,0)</f>
        <v>0</v>
      </c>
      <c r="I1433" s="11">
        <f ca="1">IF(AND('Dosage journalier ML1'!$B$6='suivi tunnel'!A1433,'Dosage journalier ML1'!$B$7='suivi tunnel'!B1433),'Dosage journalier ML1'!$B$38,0)</f>
        <v>0</v>
      </c>
      <c r="J1433" s="11">
        <f ca="1">IF(AND('Dosage journalier ML1'!$B$6='suivi tunnel'!A1433,'Dosage journalier ML1'!$B$7='suivi tunnel'!B1433),'Dosage journalier ML1'!$B$39,0)</f>
        <v>0</v>
      </c>
      <c r="L1433" s="24">
        <f ca="1">IF(AND('Dosage journalier ML1'!$B$6='suivi tunnel'!A1433,'Dosage journalier ML1'!$B$7='suivi tunnel'!B1433),'Dosage journalier ML1'!$B$24,0)</f>
        <v>0</v>
      </c>
      <c r="M1433" s="6">
        <f ca="1">IF(AND('Dosage journalier ML1'!$B$6='suivi tunnel'!A1433,'Dosage journalier ML1'!$B$7='suivi tunnel'!B1433),'Dosage journalier ML1'!$B$46,0)</f>
        <v>0</v>
      </c>
      <c r="N1433" s="104">
        <f ca="1">IF(AND('Dosage journalier ML1'!$B$6='suivi tunnel'!A1433,'Dosage journalier ML1'!$B$7='suivi tunnel'!B1433),'Dosage journalier ML1'!$B$59,0)</f>
        <v>0</v>
      </c>
      <c r="O1433" s="114">
        <f ca="1">IF(AND('Dosage journalier ML1'!$B$6='suivi tunnel'!A1433,'Dosage journalier ML1'!$B$7='suivi tunnel'!B1433),'Dosage journalier ML1'!$B$69,0)</f>
        <v>0</v>
      </c>
      <c r="P1433" s="25">
        <f t="shared" ca="1" si="155"/>
        <v>0</v>
      </c>
      <c r="R1433" s="26">
        <f ca="1">IF(AND('Dosage journalier ML1'!$B$6='suivi tunnel'!A1433,'Dosage journalier ML1'!$B$7='suivi tunnel'!B1433),'Dosage journalier ML1'!$B$55,0)</f>
        <v>0</v>
      </c>
      <c r="S1433" s="26">
        <f ca="1">IF(AND('Dosage journalier ML1'!$B$6='suivi tunnel'!A1433,'Dosage journalier ML1'!$B$7='suivi tunnel'!B1433),'Dosage journalier ML1'!$B$54,0)</f>
        <v>0</v>
      </c>
      <c r="T1433" s="26">
        <f ca="1">IF(AND('Dosage journalier ML1'!$B$6='suivi tunnel'!A1433,'Dosage journalier ML1'!$B$7='suivi tunnel'!B1433),'Dosage journalier ML1'!$B$75,0)</f>
        <v>0</v>
      </c>
      <c r="U1433" s="121">
        <f t="shared" ref="U1433:U1496" ca="1" si="161">(J1433-T1433)/0.012*1.5</f>
        <v>0</v>
      </c>
      <c r="V1433" s="38">
        <f ca="1">IF(AND('Dosage journalier ML1'!$B$6='suivi tunnel'!A1433,'Dosage journalier ML1'!$B$7='suivi tunnel'!B1433),'Dosage journalier ML1'!$B$56,0)</f>
        <v>0</v>
      </c>
      <c r="W1433" s="126">
        <f t="shared" ca="1" si="159"/>
        <v>0</v>
      </c>
      <c r="X1433" s="150">
        <f ca="1">IF(AND('Dosage journalier ML1'!$B$6='suivi tunnel'!A1433,'Dosage journalier ML1'!$B$7='suivi tunnel'!B1433),'Dosage journalier ML1'!$C$87,0)</f>
        <v>0</v>
      </c>
      <c r="Y1433" s="40">
        <f ca="1">IF(AND('Dosage journalier ML1'!$B$6='suivi tunnel'!A1433,'Dosage journalier ML1'!$B$7='suivi tunnel'!B1433),'Dosage journalier ML1'!$C$93,0)</f>
        <v>0</v>
      </c>
      <c r="Z1433" s="40">
        <f ca="1">IF(AND('Dosage journalier ML1'!$B$6='suivi tunnel'!A1433,'Dosage journalier ML1'!$B$7='suivi tunnel'!B1433),'Dosage journalier ML1'!$C$100,0)</f>
        <v>0</v>
      </c>
      <c r="AA1433" s="40">
        <f ca="1">IF(AND('Dosage journalier ML1'!$B$6='suivi tunnel'!A1433,'Dosage journalier ML1'!$B$7='suivi tunnel'!B1433),'Dosage journalier ML1'!$C$109,0)</f>
        <v>0</v>
      </c>
      <c r="AB1433" s="41">
        <f ca="1">IF(AND('Dosage journalier ML1'!$B$6='suivi tunnel'!A1433,'Dosage journalier ML1'!$B$7='suivi tunnel'!B1433),'Dosage journalier ML1'!$C$114,0)</f>
        <v>0</v>
      </c>
      <c r="AC1433" s="48">
        <f ca="1">IF(AND('Dosage journalier ML1'!$B$6='suivi tunnel'!A1433,'Dosage journalier ML1'!$B$7='suivi tunnel'!B1433),'Dosage journalier ML1'!$B$120,0)</f>
        <v>0</v>
      </c>
      <c r="AD1433" s="49">
        <f ca="1">IF(AND('Dosage journalier ML1'!$B$6='suivi tunnel'!A1433,'Dosage journalier ML1'!$B$7='suivi tunnel'!B1433),'Dosage journalier ML1'!$B$121,0)</f>
        <v>0</v>
      </c>
      <c r="AE1433" s="49">
        <f ca="1">IF(AND('Dosage journalier ML1'!$B$6='suivi tunnel'!A1433,'Dosage journalier ML1'!$B$7='suivi tunnel'!B1433),'Dosage journalier ML1'!$B$122,0)</f>
        <v>0</v>
      </c>
      <c r="AF1433" s="49">
        <f ca="1">IF(AND('Dosage journalier ML1'!$B$6='suivi tunnel'!A1433,'Dosage journalier ML1'!$B$7='suivi tunnel'!B1433),'Dosage journalier ML1'!$B$139,0)</f>
        <v>0</v>
      </c>
      <c r="AG1433" s="49">
        <f t="shared" ca="1" si="158"/>
        <v>0</v>
      </c>
      <c r="AH1433" s="108">
        <f ca="1">IF(AND('Dosage journalier ML1'!$B$6='suivi tunnel'!A1433,'Dosage journalier ML1'!$B$7='suivi tunnel'!B1433),'Dosage journalier ML1'!$B$153,0)</f>
        <v>0</v>
      </c>
      <c r="AJ1433" s="80">
        <f ca="1">IF(AND('Dosage journalier ML1'!$B$6='suivi tunnel'!A1433,'Dosage journalier ML1'!$B$7='suivi tunnel'!B1433),'Dosage journalier ML1'!$B$156,0)</f>
        <v>0</v>
      </c>
      <c r="AK1433" s="56">
        <f ca="1">IF(AND('Dosage journalier ML1'!$B$6='suivi tunnel'!A1433,'Dosage journalier ML1'!$B$7='suivi tunnel'!B1433),'Dosage journalier ML1'!$B$162,0)</f>
        <v>0</v>
      </c>
      <c r="AL1433" s="111">
        <f ca="1">IF(AND('Dosage journalier ML1'!$B$6='suivi tunnel'!A1433,'Dosage journalier ML1'!$B$7='suivi tunnel'!B1433),'Dosage journalier ML1'!$B$126,0)</f>
        <v>0</v>
      </c>
      <c r="AM1433" s="111">
        <f ca="1">IF(AND('Dosage journalier ML1'!$B$6='suivi tunnel'!A1433,'Dosage journalier ML1'!$B$7='suivi tunnel'!B1433),'Dosage journalier ML1'!$B$127,0)</f>
        <v>0</v>
      </c>
      <c r="AN1433" s="60">
        <f t="shared" ca="1" si="160"/>
        <v>0</v>
      </c>
      <c r="AO1433" s="61">
        <f ca="1">IF(AND('Dosage journalier ML1'!$B$6='suivi tunnel'!A1433,'Dosage journalier ML1'!$B$7='suivi tunnel'!B1433),'Dosage journalier ML1'!$B$134,0)</f>
        <v>0</v>
      </c>
    </row>
    <row r="1434" spans="1:41" x14ac:dyDescent="0.25">
      <c r="A1434" s="154"/>
      <c r="C1434" s="23">
        <f ca="1">IF(AND('Dosage journalier ML1'!$B$6='suivi tunnel'!A1434,'Dosage journalier ML1'!$B$7='suivi tunnel'!B1434),'Dosage journalier ML1'!$B$27,0)</f>
        <v>0</v>
      </c>
      <c r="D1434" s="11">
        <f ca="1">IF(AND('Dosage journalier ML1'!$B$6='suivi tunnel'!A1434,'Dosage journalier ML1'!$B$7='suivi tunnel'!B1434),'Dosage journalier ML1'!$B$29,0)</f>
        <v>0</v>
      </c>
      <c r="F1434" s="11">
        <f t="shared" ca="1" si="157"/>
        <v>0</v>
      </c>
      <c r="G1434" s="11">
        <f ca="1">IF(AND('Dosage journalier ML1'!$B$6='suivi tunnel'!A1434,'Dosage journalier ML1'!$B$7='suivi tunnel'!B1434),'Dosage journalier ML1'!$B$23,0)</f>
        <v>0</v>
      </c>
      <c r="H1434" s="11">
        <f ca="1">IF(AND('Dosage journalier ML1'!$B$6='suivi tunnel'!A1434,'Dosage journalier ML1'!$B$7='suivi tunnel'!B1434),'Dosage journalier ML1'!$B$22,0)</f>
        <v>0</v>
      </c>
      <c r="I1434" s="11">
        <f ca="1">IF(AND('Dosage journalier ML1'!$B$6='suivi tunnel'!A1434,'Dosage journalier ML1'!$B$7='suivi tunnel'!B1434),'Dosage journalier ML1'!$B$38,0)</f>
        <v>0</v>
      </c>
      <c r="J1434" s="11">
        <f ca="1">IF(AND('Dosage journalier ML1'!$B$6='suivi tunnel'!A1434,'Dosage journalier ML1'!$B$7='suivi tunnel'!B1434),'Dosage journalier ML1'!$B$39,0)</f>
        <v>0</v>
      </c>
      <c r="L1434" s="24">
        <f ca="1">IF(AND('Dosage journalier ML1'!$B$6='suivi tunnel'!A1434,'Dosage journalier ML1'!$B$7='suivi tunnel'!B1434),'Dosage journalier ML1'!$B$24,0)</f>
        <v>0</v>
      </c>
      <c r="M1434" s="6">
        <f ca="1">IF(AND('Dosage journalier ML1'!$B$6='suivi tunnel'!A1434,'Dosage journalier ML1'!$B$7='suivi tunnel'!B1434),'Dosage journalier ML1'!$B$46,0)</f>
        <v>0</v>
      </c>
      <c r="N1434" s="104">
        <f ca="1">IF(AND('Dosage journalier ML1'!$B$6='suivi tunnel'!A1434,'Dosage journalier ML1'!$B$7='suivi tunnel'!B1434),'Dosage journalier ML1'!$B$59,0)</f>
        <v>0</v>
      </c>
      <c r="O1434" s="114">
        <f ca="1">IF(AND('Dosage journalier ML1'!$B$6='suivi tunnel'!A1434,'Dosage journalier ML1'!$B$7='suivi tunnel'!B1434),'Dosage journalier ML1'!$B$69,0)</f>
        <v>0</v>
      </c>
      <c r="P1434" s="25">
        <f t="shared" ca="1" si="155"/>
        <v>0</v>
      </c>
      <c r="R1434" s="26">
        <f ca="1">IF(AND('Dosage journalier ML1'!$B$6='suivi tunnel'!A1434,'Dosage journalier ML1'!$B$7='suivi tunnel'!B1434),'Dosage journalier ML1'!$B$55,0)</f>
        <v>0</v>
      </c>
      <c r="S1434" s="26">
        <f ca="1">IF(AND('Dosage journalier ML1'!$B$6='suivi tunnel'!A1434,'Dosage journalier ML1'!$B$7='suivi tunnel'!B1434),'Dosage journalier ML1'!$B$54,0)</f>
        <v>0</v>
      </c>
      <c r="T1434" s="26">
        <f ca="1">IF(AND('Dosage journalier ML1'!$B$6='suivi tunnel'!A1434,'Dosage journalier ML1'!$B$7='suivi tunnel'!B1434),'Dosage journalier ML1'!$B$75,0)</f>
        <v>0</v>
      </c>
      <c r="U1434" s="121">
        <f t="shared" ca="1" si="161"/>
        <v>0</v>
      </c>
      <c r="V1434" s="38">
        <f ca="1">IF(AND('Dosage journalier ML1'!$B$6='suivi tunnel'!A1434,'Dosage journalier ML1'!$B$7='suivi tunnel'!B1434),'Dosage journalier ML1'!$B$56,0)</f>
        <v>0</v>
      </c>
      <c r="W1434" s="126">
        <f t="shared" ca="1" si="159"/>
        <v>0</v>
      </c>
      <c r="X1434" s="150">
        <f ca="1">IF(AND('Dosage journalier ML1'!$B$6='suivi tunnel'!A1434,'Dosage journalier ML1'!$B$7='suivi tunnel'!B1434),'Dosage journalier ML1'!$C$87,0)</f>
        <v>0</v>
      </c>
      <c r="Y1434" s="40">
        <f ca="1">IF(AND('Dosage journalier ML1'!$B$6='suivi tunnel'!A1434,'Dosage journalier ML1'!$B$7='suivi tunnel'!B1434),'Dosage journalier ML1'!$C$93,0)</f>
        <v>0</v>
      </c>
      <c r="Z1434" s="40">
        <f ca="1">IF(AND('Dosage journalier ML1'!$B$6='suivi tunnel'!A1434,'Dosage journalier ML1'!$B$7='suivi tunnel'!B1434),'Dosage journalier ML1'!$C$100,0)</f>
        <v>0</v>
      </c>
      <c r="AA1434" s="40">
        <f ca="1">IF(AND('Dosage journalier ML1'!$B$6='suivi tunnel'!A1434,'Dosage journalier ML1'!$B$7='suivi tunnel'!B1434),'Dosage journalier ML1'!$C$109,0)</f>
        <v>0</v>
      </c>
      <c r="AB1434" s="41">
        <f ca="1">IF(AND('Dosage journalier ML1'!$B$6='suivi tunnel'!A1434,'Dosage journalier ML1'!$B$7='suivi tunnel'!B1434),'Dosage journalier ML1'!$C$114,0)</f>
        <v>0</v>
      </c>
      <c r="AC1434" s="48">
        <f ca="1">IF(AND('Dosage journalier ML1'!$B$6='suivi tunnel'!A1434,'Dosage journalier ML1'!$B$7='suivi tunnel'!B1434),'Dosage journalier ML1'!$B$120,0)</f>
        <v>0</v>
      </c>
      <c r="AD1434" s="49">
        <f ca="1">IF(AND('Dosage journalier ML1'!$B$6='suivi tunnel'!A1434,'Dosage journalier ML1'!$B$7='suivi tunnel'!B1434),'Dosage journalier ML1'!$B$121,0)</f>
        <v>0</v>
      </c>
      <c r="AE1434" s="49">
        <f ca="1">IF(AND('Dosage journalier ML1'!$B$6='suivi tunnel'!A1434,'Dosage journalier ML1'!$B$7='suivi tunnel'!B1434),'Dosage journalier ML1'!$B$122,0)</f>
        <v>0</v>
      </c>
      <c r="AF1434" s="49">
        <f ca="1">IF(AND('Dosage journalier ML1'!$B$6='suivi tunnel'!A1434,'Dosage journalier ML1'!$B$7='suivi tunnel'!B1434),'Dosage journalier ML1'!$B$139,0)</f>
        <v>0</v>
      </c>
      <c r="AG1434" s="49">
        <f t="shared" ca="1" si="158"/>
        <v>0</v>
      </c>
      <c r="AH1434" s="108">
        <f ca="1">IF(AND('Dosage journalier ML1'!$B$6='suivi tunnel'!A1434,'Dosage journalier ML1'!$B$7='suivi tunnel'!B1434),'Dosage journalier ML1'!$B$153,0)</f>
        <v>0</v>
      </c>
      <c r="AJ1434" s="80">
        <f ca="1">IF(AND('Dosage journalier ML1'!$B$6='suivi tunnel'!A1434,'Dosage journalier ML1'!$B$7='suivi tunnel'!B1434),'Dosage journalier ML1'!$B$156,0)</f>
        <v>0</v>
      </c>
      <c r="AK1434" s="56">
        <f ca="1">IF(AND('Dosage journalier ML1'!$B$6='suivi tunnel'!A1434,'Dosage journalier ML1'!$B$7='suivi tunnel'!B1434),'Dosage journalier ML1'!$B$162,0)</f>
        <v>0</v>
      </c>
      <c r="AL1434" s="111">
        <f ca="1">IF(AND('Dosage journalier ML1'!$B$6='suivi tunnel'!A1434,'Dosage journalier ML1'!$B$7='suivi tunnel'!B1434),'Dosage journalier ML1'!$B$126,0)</f>
        <v>0</v>
      </c>
      <c r="AM1434" s="111">
        <f ca="1">IF(AND('Dosage journalier ML1'!$B$6='suivi tunnel'!A1434,'Dosage journalier ML1'!$B$7='suivi tunnel'!B1434),'Dosage journalier ML1'!$B$127,0)</f>
        <v>0</v>
      </c>
      <c r="AN1434" s="60">
        <f t="shared" ca="1" si="160"/>
        <v>0</v>
      </c>
      <c r="AO1434" s="61">
        <f ca="1">IF(AND('Dosage journalier ML1'!$B$6='suivi tunnel'!A1434,'Dosage journalier ML1'!$B$7='suivi tunnel'!B1434),'Dosage journalier ML1'!$B$134,0)</f>
        <v>0</v>
      </c>
    </row>
    <row r="1435" spans="1:41" x14ac:dyDescent="0.25">
      <c r="A1435" s="154"/>
      <c r="C1435" s="23">
        <f ca="1">IF(AND('Dosage journalier ML1'!$B$6='suivi tunnel'!A1435,'Dosage journalier ML1'!$B$7='suivi tunnel'!B1435),'Dosage journalier ML1'!$B$27,0)</f>
        <v>0</v>
      </c>
      <c r="D1435" s="11">
        <f ca="1">IF(AND('Dosage journalier ML1'!$B$6='suivi tunnel'!A1435,'Dosage journalier ML1'!$B$7='suivi tunnel'!B1435),'Dosage journalier ML1'!$B$29,0)</f>
        <v>0</v>
      </c>
      <c r="F1435" s="11">
        <f t="shared" ca="1" si="157"/>
        <v>0</v>
      </c>
      <c r="G1435" s="11">
        <f ca="1">IF(AND('Dosage journalier ML1'!$B$6='suivi tunnel'!A1435,'Dosage journalier ML1'!$B$7='suivi tunnel'!B1435),'Dosage journalier ML1'!$B$23,0)</f>
        <v>0</v>
      </c>
      <c r="H1435" s="11">
        <f ca="1">IF(AND('Dosage journalier ML1'!$B$6='suivi tunnel'!A1435,'Dosage journalier ML1'!$B$7='suivi tunnel'!B1435),'Dosage journalier ML1'!$B$22,0)</f>
        <v>0</v>
      </c>
      <c r="I1435" s="11">
        <f ca="1">IF(AND('Dosage journalier ML1'!$B$6='suivi tunnel'!A1435,'Dosage journalier ML1'!$B$7='suivi tunnel'!B1435),'Dosage journalier ML1'!$B$38,0)</f>
        <v>0</v>
      </c>
      <c r="J1435" s="11">
        <f ca="1">IF(AND('Dosage journalier ML1'!$B$6='suivi tunnel'!A1435,'Dosage journalier ML1'!$B$7='suivi tunnel'!B1435),'Dosage journalier ML1'!$B$39,0)</f>
        <v>0</v>
      </c>
      <c r="L1435" s="24">
        <f ca="1">IF(AND('Dosage journalier ML1'!$B$6='suivi tunnel'!A1435,'Dosage journalier ML1'!$B$7='suivi tunnel'!B1435),'Dosage journalier ML1'!$B$24,0)</f>
        <v>0</v>
      </c>
      <c r="M1435" s="6">
        <f ca="1">IF(AND('Dosage journalier ML1'!$B$6='suivi tunnel'!A1435,'Dosage journalier ML1'!$B$7='suivi tunnel'!B1435),'Dosage journalier ML1'!$B$46,0)</f>
        <v>0</v>
      </c>
      <c r="N1435" s="104">
        <f ca="1">IF(AND('Dosage journalier ML1'!$B$6='suivi tunnel'!A1435,'Dosage journalier ML1'!$B$7='suivi tunnel'!B1435),'Dosage journalier ML1'!$B$59,0)</f>
        <v>0</v>
      </c>
      <c r="O1435" s="114">
        <f ca="1">IF(AND('Dosage journalier ML1'!$B$6='suivi tunnel'!A1435,'Dosage journalier ML1'!$B$7='suivi tunnel'!B1435),'Dosage journalier ML1'!$B$69,0)</f>
        <v>0</v>
      </c>
      <c r="P1435" s="25">
        <f t="shared" ref="P1435:P1498" ca="1" si="162">2.8*N1435</f>
        <v>0</v>
      </c>
      <c r="R1435" s="26">
        <f ca="1">IF(AND('Dosage journalier ML1'!$B$6='suivi tunnel'!A1435,'Dosage journalier ML1'!$B$7='suivi tunnel'!B1435),'Dosage journalier ML1'!$B$55,0)</f>
        <v>0</v>
      </c>
      <c r="S1435" s="26">
        <f ca="1">IF(AND('Dosage journalier ML1'!$B$6='suivi tunnel'!A1435,'Dosage journalier ML1'!$B$7='suivi tunnel'!B1435),'Dosage journalier ML1'!$B$54,0)</f>
        <v>0</v>
      </c>
      <c r="T1435" s="26">
        <f ca="1">IF(AND('Dosage journalier ML1'!$B$6='suivi tunnel'!A1435,'Dosage journalier ML1'!$B$7='suivi tunnel'!B1435),'Dosage journalier ML1'!$B$75,0)</f>
        <v>0</v>
      </c>
      <c r="U1435" s="121">
        <f t="shared" ca="1" si="161"/>
        <v>0</v>
      </c>
      <c r="V1435" s="38">
        <f ca="1">IF(AND('Dosage journalier ML1'!$B$6='suivi tunnel'!A1435,'Dosage journalier ML1'!$B$7='suivi tunnel'!B1435),'Dosage journalier ML1'!$B$56,0)</f>
        <v>0</v>
      </c>
      <c r="W1435" s="126">
        <f t="shared" ca="1" si="159"/>
        <v>0</v>
      </c>
      <c r="X1435" s="150">
        <f ca="1">IF(AND('Dosage journalier ML1'!$B$6='suivi tunnel'!A1435,'Dosage journalier ML1'!$B$7='suivi tunnel'!B1435),'Dosage journalier ML1'!$C$87,0)</f>
        <v>0</v>
      </c>
      <c r="Y1435" s="40">
        <f ca="1">IF(AND('Dosage journalier ML1'!$B$6='suivi tunnel'!A1435,'Dosage journalier ML1'!$B$7='suivi tunnel'!B1435),'Dosage journalier ML1'!$C$93,0)</f>
        <v>0</v>
      </c>
      <c r="Z1435" s="40">
        <f ca="1">IF(AND('Dosage journalier ML1'!$B$6='suivi tunnel'!A1435,'Dosage journalier ML1'!$B$7='suivi tunnel'!B1435),'Dosage journalier ML1'!$C$100,0)</f>
        <v>0</v>
      </c>
      <c r="AA1435" s="40">
        <f ca="1">IF(AND('Dosage journalier ML1'!$B$6='suivi tunnel'!A1435,'Dosage journalier ML1'!$B$7='suivi tunnel'!B1435),'Dosage journalier ML1'!$C$109,0)</f>
        <v>0</v>
      </c>
      <c r="AB1435" s="41">
        <f ca="1">IF(AND('Dosage journalier ML1'!$B$6='suivi tunnel'!A1435,'Dosage journalier ML1'!$B$7='suivi tunnel'!B1435),'Dosage journalier ML1'!$C$114,0)</f>
        <v>0</v>
      </c>
      <c r="AC1435" s="48">
        <f ca="1">IF(AND('Dosage journalier ML1'!$B$6='suivi tunnel'!A1435,'Dosage journalier ML1'!$B$7='suivi tunnel'!B1435),'Dosage journalier ML1'!$B$120,0)</f>
        <v>0</v>
      </c>
      <c r="AD1435" s="49">
        <f ca="1">IF(AND('Dosage journalier ML1'!$B$6='suivi tunnel'!A1435,'Dosage journalier ML1'!$B$7='suivi tunnel'!B1435),'Dosage journalier ML1'!$B$121,0)</f>
        <v>0</v>
      </c>
      <c r="AE1435" s="49">
        <f ca="1">IF(AND('Dosage journalier ML1'!$B$6='suivi tunnel'!A1435,'Dosage journalier ML1'!$B$7='suivi tunnel'!B1435),'Dosage journalier ML1'!$B$122,0)</f>
        <v>0</v>
      </c>
      <c r="AF1435" s="49">
        <f ca="1">IF(AND('Dosage journalier ML1'!$B$6='suivi tunnel'!A1435,'Dosage journalier ML1'!$B$7='suivi tunnel'!B1435),'Dosage journalier ML1'!$B$139,0)</f>
        <v>0</v>
      </c>
      <c r="AG1435" s="49">
        <f t="shared" ca="1" si="158"/>
        <v>0</v>
      </c>
      <c r="AH1435" s="108">
        <f ca="1">IF(AND('Dosage journalier ML1'!$B$6='suivi tunnel'!A1435,'Dosage journalier ML1'!$B$7='suivi tunnel'!B1435),'Dosage journalier ML1'!$B$153,0)</f>
        <v>0</v>
      </c>
      <c r="AJ1435" s="80">
        <f ca="1">IF(AND('Dosage journalier ML1'!$B$6='suivi tunnel'!A1435,'Dosage journalier ML1'!$B$7='suivi tunnel'!B1435),'Dosage journalier ML1'!$B$156,0)</f>
        <v>0</v>
      </c>
      <c r="AK1435" s="56">
        <f ca="1">IF(AND('Dosage journalier ML1'!$B$6='suivi tunnel'!A1435,'Dosage journalier ML1'!$B$7='suivi tunnel'!B1435),'Dosage journalier ML1'!$B$162,0)</f>
        <v>0</v>
      </c>
      <c r="AL1435" s="111">
        <f ca="1">IF(AND('Dosage journalier ML1'!$B$6='suivi tunnel'!A1435,'Dosage journalier ML1'!$B$7='suivi tunnel'!B1435),'Dosage journalier ML1'!$B$126,0)</f>
        <v>0</v>
      </c>
      <c r="AM1435" s="111">
        <f ca="1">IF(AND('Dosage journalier ML1'!$B$6='suivi tunnel'!A1435,'Dosage journalier ML1'!$B$7='suivi tunnel'!B1435),'Dosage journalier ML1'!$B$127,0)</f>
        <v>0</v>
      </c>
      <c r="AN1435" s="60">
        <f t="shared" ca="1" si="160"/>
        <v>0</v>
      </c>
      <c r="AO1435" s="61">
        <f ca="1">IF(AND('Dosage journalier ML1'!$B$6='suivi tunnel'!A1435,'Dosage journalier ML1'!$B$7='suivi tunnel'!B1435),'Dosage journalier ML1'!$B$134,0)</f>
        <v>0</v>
      </c>
    </row>
    <row r="1436" spans="1:41" x14ac:dyDescent="0.25">
      <c r="A1436" s="154"/>
      <c r="C1436" s="23">
        <f ca="1">IF(AND('Dosage journalier ML1'!$B$6='suivi tunnel'!A1436,'Dosage journalier ML1'!$B$7='suivi tunnel'!B1436),'Dosage journalier ML1'!$B$27,0)</f>
        <v>0</v>
      </c>
      <c r="D1436" s="11">
        <f ca="1">IF(AND('Dosage journalier ML1'!$B$6='suivi tunnel'!A1436,'Dosage journalier ML1'!$B$7='suivi tunnel'!B1436),'Dosage journalier ML1'!$B$29,0)</f>
        <v>0</v>
      </c>
      <c r="F1436" s="11">
        <f t="shared" ca="1" si="157"/>
        <v>0</v>
      </c>
      <c r="G1436" s="11">
        <f ca="1">IF(AND('Dosage journalier ML1'!$B$6='suivi tunnel'!A1436,'Dosage journalier ML1'!$B$7='suivi tunnel'!B1436),'Dosage journalier ML1'!$B$23,0)</f>
        <v>0</v>
      </c>
      <c r="H1436" s="11">
        <f ca="1">IF(AND('Dosage journalier ML1'!$B$6='suivi tunnel'!A1436,'Dosage journalier ML1'!$B$7='suivi tunnel'!B1436),'Dosage journalier ML1'!$B$22,0)</f>
        <v>0</v>
      </c>
      <c r="I1436" s="11">
        <f ca="1">IF(AND('Dosage journalier ML1'!$B$6='suivi tunnel'!A1436,'Dosage journalier ML1'!$B$7='suivi tunnel'!B1436),'Dosage journalier ML1'!$B$38,0)</f>
        <v>0</v>
      </c>
      <c r="J1436" s="11">
        <f ca="1">IF(AND('Dosage journalier ML1'!$B$6='suivi tunnel'!A1436,'Dosage journalier ML1'!$B$7='suivi tunnel'!B1436),'Dosage journalier ML1'!$B$39,0)</f>
        <v>0</v>
      </c>
      <c r="L1436" s="24">
        <f ca="1">IF(AND('Dosage journalier ML1'!$B$6='suivi tunnel'!A1436,'Dosage journalier ML1'!$B$7='suivi tunnel'!B1436),'Dosage journalier ML1'!$B$24,0)</f>
        <v>0</v>
      </c>
      <c r="M1436" s="6">
        <f ca="1">IF(AND('Dosage journalier ML1'!$B$6='suivi tunnel'!A1436,'Dosage journalier ML1'!$B$7='suivi tunnel'!B1436),'Dosage journalier ML1'!$B$46,0)</f>
        <v>0</v>
      </c>
      <c r="N1436" s="104">
        <f ca="1">IF(AND('Dosage journalier ML1'!$B$6='suivi tunnel'!A1436,'Dosage journalier ML1'!$B$7='suivi tunnel'!B1436),'Dosage journalier ML1'!$B$59,0)</f>
        <v>0</v>
      </c>
      <c r="O1436" s="114">
        <f ca="1">IF(AND('Dosage journalier ML1'!$B$6='suivi tunnel'!A1436,'Dosage journalier ML1'!$B$7='suivi tunnel'!B1436),'Dosage journalier ML1'!$B$69,0)</f>
        <v>0</v>
      </c>
      <c r="P1436" s="25">
        <f t="shared" ca="1" si="162"/>
        <v>0</v>
      </c>
      <c r="R1436" s="26">
        <f ca="1">IF(AND('Dosage journalier ML1'!$B$6='suivi tunnel'!A1436,'Dosage journalier ML1'!$B$7='suivi tunnel'!B1436),'Dosage journalier ML1'!$B$55,0)</f>
        <v>0</v>
      </c>
      <c r="S1436" s="26">
        <f ca="1">IF(AND('Dosage journalier ML1'!$B$6='suivi tunnel'!A1436,'Dosage journalier ML1'!$B$7='suivi tunnel'!B1436),'Dosage journalier ML1'!$B$54,0)</f>
        <v>0</v>
      </c>
      <c r="T1436" s="26">
        <f ca="1">IF(AND('Dosage journalier ML1'!$B$6='suivi tunnel'!A1436,'Dosage journalier ML1'!$B$7='suivi tunnel'!B1436),'Dosage journalier ML1'!$B$75,0)</f>
        <v>0</v>
      </c>
      <c r="U1436" s="121">
        <f t="shared" ca="1" si="161"/>
        <v>0</v>
      </c>
      <c r="V1436" s="38">
        <f ca="1">IF(AND('Dosage journalier ML1'!$B$6='suivi tunnel'!A1436,'Dosage journalier ML1'!$B$7='suivi tunnel'!B1436),'Dosage journalier ML1'!$B$56,0)</f>
        <v>0</v>
      </c>
      <c r="W1436" s="126">
        <f t="shared" ca="1" si="159"/>
        <v>0</v>
      </c>
      <c r="X1436" s="150">
        <f ca="1">IF(AND('Dosage journalier ML1'!$B$6='suivi tunnel'!A1436,'Dosage journalier ML1'!$B$7='suivi tunnel'!B1436),'Dosage journalier ML1'!$C$87,0)</f>
        <v>0</v>
      </c>
      <c r="Y1436" s="40">
        <f ca="1">IF(AND('Dosage journalier ML1'!$B$6='suivi tunnel'!A1436,'Dosage journalier ML1'!$B$7='suivi tunnel'!B1436),'Dosage journalier ML1'!$C$93,0)</f>
        <v>0</v>
      </c>
      <c r="Z1436" s="40">
        <f ca="1">IF(AND('Dosage journalier ML1'!$B$6='suivi tunnel'!A1436,'Dosage journalier ML1'!$B$7='suivi tunnel'!B1436),'Dosage journalier ML1'!$C$100,0)</f>
        <v>0</v>
      </c>
      <c r="AA1436" s="40">
        <f ca="1">IF(AND('Dosage journalier ML1'!$B$6='suivi tunnel'!A1436,'Dosage journalier ML1'!$B$7='suivi tunnel'!B1436),'Dosage journalier ML1'!$C$109,0)</f>
        <v>0</v>
      </c>
      <c r="AB1436" s="41">
        <f ca="1">IF(AND('Dosage journalier ML1'!$B$6='suivi tunnel'!A1436,'Dosage journalier ML1'!$B$7='suivi tunnel'!B1436),'Dosage journalier ML1'!$C$114,0)</f>
        <v>0</v>
      </c>
      <c r="AC1436" s="48">
        <f ca="1">IF(AND('Dosage journalier ML1'!$B$6='suivi tunnel'!A1436,'Dosage journalier ML1'!$B$7='suivi tunnel'!B1436),'Dosage journalier ML1'!$B$120,0)</f>
        <v>0</v>
      </c>
      <c r="AD1436" s="49">
        <f ca="1">IF(AND('Dosage journalier ML1'!$B$6='suivi tunnel'!A1436,'Dosage journalier ML1'!$B$7='suivi tunnel'!B1436),'Dosage journalier ML1'!$B$121,0)</f>
        <v>0</v>
      </c>
      <c r="AE1436" s="49">
        <f ca="1">IF(AND('Dosage journalier ML1'!$B$6='suivi tunnel'!A1436,'Dosage journalier ML1'!$B$7='suivi tunnel'!B1436),'Dosage journalier ML1'!$B$122,0)</f>
        <v>0</v>
      </c>
      <c r="AF1436" s="49">
        <f ca="1">IF(AND('Dosage journalier ML1'!$B$6='suivi tunnel'!A1436,'Dosage journalier ML1'!$B$7='suivi tunnel'!B1436),'Dosage journalier ML1'!$B$139,0)</f>
        <v>0</v>
      </c>
      <c r="AG1436" s="49">
        <f t="shared" ca="1" si="158"/>
        <v>0</v>
      </c>
      <c r="AH1436" s="108">
        <f ca="1">IF(AND('Dosage journalier ML1'!$B$6='suivi tunnel'!A1436,'Dosage journalier ML1'!$B$7='suivi tunnel'!B1436),'Dosage journalier ML1'!$B$153,0)</f>
        <v>0</v>
      </c>
      <c r="AJ1436" s="80">
        <f ca="1">IF(AND('Dosage journalier ML1'!$B$6='suivi tunnel'!A1436,'Dosage journalier ML1'!$B$7='suivi tunnel'!B1436),'Dosage journalier ML1'!$B$156,0)</f>
        <v>0</v>
      </c>
      <c r="AK1436" s="56">
        <f ca="1">IF(AND('Dosage journalier ML1'!$B$6='suivi tunnel'!A1436,'Dosage journalier ML1'!$B$7='suivi tunnel'!B1436),'Dosage journalier ML1'!$B$162,0)</f>
        <v>0</v>
      </c>
      <c r="AL1436" s="111">
        <f ca="1">IF(AND('Dosage journalier ML1'!$B$6='suivi tunnel'!A1436,'Dosage journalier ML1'!$B$7='suivi tunnel'!B1436),'Dosage journalier ML1'!$B$126,0)</f>
        <v>0</v>
      </c>
      <c r="AM1436" s="111">
        <f ca="1">IF(AND('Dosage journalier ML1'!$B$6='suivi tunnel'!A1436,'Dosage journalier ML1'!$B$7='suivi tunnel'!B1436),'Dosage journalier ML1'!$B$127,0)</f>
        <v>0</v>
      </c>
      <c r="AN1436" s="60">
        <f t="shared" ca="1" si="160"/>
        <v>0</v>
      </c>
      <c r="AO1436" s="61">
        <f ca="1">IF(AND('Dosage journalier ML1'!$B$6='suivi tunnel'!A1436,'Dosage journalier ML1'!$B$7='suivi tunnel'!B1436),'Dosage journalier ML1'!$B$134,0)</f>
        <v>0</v>
      </c>
    </row>
    <row r="1437" spans="1:41" x14ac:dyDescent="0.25">
      <c r="A1437" s="154"/>
      <c r="C1437" s="23">
        <f ca="1">IF(AND('Dosage journalier ML1'!$B$6='suivi tunnel'!A1437,'Dosage journalier ML1'!$B$7='suivi tunnel'!B1437),'Dosage journalier ML1'!$B$27,0)</f>
        <v>0</v>
      </c>
      <c r="D1437" s="11">
        <f ca="1">IF(AND('Dosage journalier ML1'!$B$6='suivi tunnel'!A1437,'Dosage journalier ML1'!$B$7='suivi tunnel'!B1437),'Dosage journalier ML1'!$B$29,0)</f>
        <v>0</v>
      </c>
      <c r="F1437" s="11">
        <f t="shared" ca="1" si="157"/>
        <v>0</v>
      </c>
      <c r="G1437" s="11">
        <f ca="1">IF(AND('Dosage journalier ML1'!$B$6='suivi tunnel'!A1437,'Dosage journalier ML1'!$B$7='suivi tunnel'!B1437),'Dosage journalier ML1'!$B$23,0)</f>
        <v>0</v>
      </c>
      <c r="H1437" s="11">
        <f ca="1">IF(AND('Dosage journalier ML1'!$B$6='suivi tunnel'!A1437,'Dosage journalier ML1'!$B$7='suivi tunnel'!B1437),'Dosage journalier ML1'!$B$22,0)</f>
        <v>0</v>
      </c>
      <c r="I1437" s="11">
        <f ca="1">IF(AND('Dosage journalier ML1'!$B$6='suivi tunnel'!A1437,'Dosage journalier ML1'!$B$7='suivi tunnel'!B1437),'Dosage journalier ML1'!$B$38,0)</f>
        <v>0</v>
      </c>
      <c r="J1437" s="11">
        <f ca="1">IF(AND('Dosage journalier ML1'!$B$6='suivi tunnel'!A1437,'Dosage journalier ML1'!$B$7='suivi tunnel'!B1437),'Dosage journalier ML1'!$B$39,0)</f>
        <v>0</v>
      </c>
      <c r="L1437" s="24">
        <f ca="1">IF(AND('Dosage journalier ML1'!$B$6='suivi tunnel'!A1437,'Dosage journalier ML1'!$B$7='suivi tunnel'!B1437),'Dosage journalier ML1'!$B$24,0)</f>
        <v>0</v>
      </c>
      <c r="M1437" s="6">
        <f ca="1">IF(AND('Dosage journalier ML1'!$B$6='suivi tunnel'!A1437,'Dosage journalier ML1'!$B$7='suivi tunnel'!B1437),'Dosage journalier ML1'!$B$46,0)</f>
        <v>0</v>
      </c>
      <c r="N1437" s="104">
        <f ca="1">IF(AND('Dosage journalier ML1'!$B$6='suivi tunnel'!A1437,'Dosage journalier ML1'!$B$7='suivi tunnel'!B1437),'Dosage journalier ML1'!$B$59,0)</f>
        <v>0</v>
      </c>
      <c r="O1437" s="114">
        <f ca="1">IF(AND('Dosage journalier ML1'!$B$6='suivi tunnel'!A1437,'Dosage journalier ML1'!$B$7='suivi tunnel'!B1437),'Dosage journalier ML1'!$B$69,0)</f>
        <v>0</v>
      </c>
      <c r="P1437" s="25">
        <f t="shared" ca="1" si="162"/>
        <v>0</v>
      </c>
      <c r="R1437" s="26">
        <f ca="1">IF(AND('Dosage journalier ML1'!$B$6='suivi tunnel'!A1437,'Dosage journalier ML1'!$B$7='suivi tunnel'!B1437),'Dosage journalier ML1'!$B$55,0)</f>
        <v>0</v>
      </c>
      <c r="S1437" s="26">
        <f ca="1">IF(AND('Dosage journalier ML1'!$B$6='suivi tunnel'!A1437,'Dosage journalier ML1'!$B$7='suivi tunnel'!B1437),'Dosage journalier ML1'!$B$54,0)</f>
        <v>0</v>
      </c>
      <c r="T1437" s="26">
        <f ca="1">IF(AND('Dosage journalier ML1'!$B$6='suivi tunnel'!A1437,'Dosage journalier ML1'!$B$7='suivi tunnel'!B1437),'Dosage journalier ML1'!$B$75,0)</f>
        <v>0</v>
      </c>
      <c r="U1437" s="121">
        <f t="shared" ca="1" si="161"/>
        <v>0</v>
      </c>
      <c r="V1437" s="38">
        <f ca="1">IF(AND('Dosage journalier ML1'!$B$6='suivi tunnel'!A1437,'Dosage journalier ML1'!$B$7='suivi tunnel'!B1437),'Dosage journalier ML1'!$B$56,0)</f>
        <v>0</v>
      </c>
      <c r="W1437" s="126">
        <f t="shared" ca="1" si="159"/>
        <v>0</v>
      </c>
      <c r="X1437" s="150">
        <f ca="1">IF(AND('Dosage journalier ML1'!$B$6='suivi tunnel'!A1437,'Dosage journalier ML1'!$B$7='suivi tunnel'!B1437),'Dosage journalier ML1'!$C$87,0)</f>
        <v>0</v>
      </c>
      <c r="Y1437" s="40">
        <f ca="1">IF(AND('Dosage journalier ML1'!$B$6='suivi tunnel'!A1437,'Dosage journalier ML1'!$B$7='suivi tunnel'!B1437),'Dosage journalier ML1'!$C$93,0)</f>
        <v>0</v>
      </c>
      <c r="Z1437" s="40">
        <f ca="1">IF(AND('Dosage journalier ML1'!$B$6='suivi tunnel'!A1437,'Dosage journalier ML1'!$B$7='suivi tunnel'!B1437),'Dosage journalier ML1'!$C$100,0)</f>
        <v>0</v>
      </c>
      <c r="AA1437" s="40">
        <f ca="1">IF(AND('Dosage journalier ML1'!$B$6='suivi tunnel'!A1437,'Dosage journalier ML1'!$B$7='suivi tunnel'!B1437),'Dosage journalier ML1'!$C$109,0)</f>
        <v>0</v>
      </c>
      <c r="AB1437" s="41">
        <f ca="1">IF(AND('Dosage journalier ML1'!$B$6='suivi tunnel'!A1437,'Dosage journalier ML1'!$B$7='suivi tunnel'!B1437),'Dosage journalier ML1'!$C$114,0)</f>
        <v>0</v>
      </c>
      <c r="AC1437" s="48">
        <f ca="1">IF(AND('Dosage journalier ML1'!$B$6='suivi tunnel'!A1437,'Dosage journalier ML1'!$B$7='suivi tunnel'!B1437),'Dosage journalier ML1'!$B$120,0)</f>
        <v>0</v>
      </c>
      <c r="AD1437" s="49">
        <f ca="1">IF(AND('Dosage journalier ML1'!$B$6='suivi tunnel'!A1437,'Dosage journalier ML1'!$B$7='suivi tunnel'!B1437),'Dosage journalier ML1'!$B$121,0)</f>
        <v>0</v>
      </c>
      <c r="AE1437" s="49">
        <f ca="1">IF(AND('Dosage journalier ML1'!$B$6='suivi tunnel'!A1437,'Dosage journalier ML1'!$B$7='suivi tunnel'!B1437),'Dosage journalier ML1'!$B$122,0)</f>
        <v>0</v>
      </c>
      <c r="AF1437" s="49">
        <f ca="1">IF(AND('Dosage journalier ML1'!$B$6='suivi tunnel'!A1437,'Dosage journalier ML1'!$B$7='suivi tunnel'!B1437),'Dosage journalier ML1'!$B$139,0)</f>
        <v>0</v>
      </c>
      <c r="AG1437" s="49">
        <f t="shared" ca="1" si="158"/>
        <v>0</v>
      </c>
      <c r="AH1437" s="108">
        <f ca="1">IF(AND('Dosage journalier ML1'!$B$6='suivi tunnel'!A1437,'Dosage journalier ML1'!$B$7='suivi tunnel'!B1437),'Dosage journalier ML1'!$B$153,0)</f>
        <v>0</v>
      </c>
      <c r="AJ1437" s="80">
        <f ca="1">IF(AND('Dosage journalier ML1'!$B$6='suivi tunnel'!A1437,'Dosage journalier ML1'!$B$7='suivi tunnel'!B1437),'Dosage journalier ML1'!$B$156,0)</f>
        <v>0</v>
      </c>
      <c r="AK1437" s="56">
        <f ca="1">IF(AND('Dosage journalier ML1'!$B$6='suivi tunnel'!A1437,'Dosage journalier ML1'!$B$7='suivi tunnel'!B1437),'Dosage journalier ML1'!$B$162,0)</f>
        <v>0</v>
      </c>
      <c r="AL1437" s="111">
        <f ca="1">IF(AND('Dosage journalier ML1'!$B$6='suivi tunnel'!A1437,'Dosage journalier ML1'!$B$7='suivi tunnel'!B1437),'Dosage journalier ML1'!$B$126,0)</f>
        <v>0</v>
      </c>
      <c r="AM1437" s="111">
        <f ca="1">IF(AND('Dosage journalier ML1'!$B$6='suivi tunnel'!A1437,'Dosage journalier ML1'!$B$7='suivi tunnel'!B1437),'Dosage journalier ML1'!$B$127,0)</f>
        <v>0</v>
      </c>
      <c r="AN1437" s="60">
        <f t="shared" ca="1" si="160"/>
        <v>0</v>
      </c>
      <c r="AO1437" s="61">
        <f ca="1">IF(AND('Dosage journalier ML1'!$B$6='suivi tunnel'!A1437,'Dosage journalier ML1'!$B$7='suivi tunnel'!B1437),'Dosage journalier ML1'!$B$134,0)</f>
        <v>0</v>
      </c>
    </row>
    <row r="1438" spans="1:41" x14ac:dyDescent="0.25">
      <c r="A1438" s="154"/>
      <c r="C1438" s="23">
        <f ca="1">IF(AND('Dosage journalier ML1'!$B$6='suivi tunnel'!A1438,'Dosage journalier ML1'!$B$7='suivi tunnel'!B1438),'Dosage journalier ML1'!$B$27,0)</f>
        <v>0</v>
      </c>
      <c r="D1438" s="11">
        <f ca="1">IF(AND('Dosage journalier ML1'!$B$6='suivi tunnel'!A1438,'Dosage journalier ML1'!$B$7='suivi tunnel'!B1438),'Dosage journalier ML1'!$B$29,0)</f>
        <v>0</v>
      </c>
      <c r="F1438" s="11">
        <f t="shared" ca="1" si="157"/>
        <v>0</v>
      </c>
      <c r="G1438" s="11">
        <f ca="1">IF(AND('Dosage journalier ML1'!$B$6='suivi tunnel'!A1438,'Dosage journalier ML1'!$B$7='suivi tunnel'!B1438),'Dosage journalier ML1'!$B$23,0)</f>
        <v>0</v>
      </c>
      <c r="H1438" s="11">
        <f ca="1">IF(AND('Dosage journalier ML1'!$B$6='suivi tunnel'!A1438,'Dosage journalier ML1'!$B$7='suivi tunnel'!B1438),'Dosage journalier ML1'!$B$22,0)</f>
        <v>0</v>
      </c>
      <c r="I1438" s="11">
        <f ca="1">IF(AND('Dosage journalier ML1'!$B$6='suivi tunnel'!A1438,'Dosage journalier ML1'!$B$7='suivi tunnel'!B1438),'Dosage journalier ML1'!$B$38,0)</f>
        <v>0</v>
      </c>
      <c r="J1438" s="11">
        <f ca="1">IF(AND('Dosage journalier ML1'!$B$6='suivi tunnel'!A1438,'Dosage journalier ML1'!$B$7='suivi tunnel'!B1438),'Dosage journalier ML1'!$B$39,0)</f>
        <v>0</v>
      </c>
      <c r="L1438" s="24">
        <f ca="1">IF(AND('Dosage journalier ML1'!$B$6='suivi tunnel'!A1438,'Dosage journalier ML1'!$B$7='suivi tunnel'!B1438),'Dosage journalier ML1'!$B$24,0)</f>
        <v>0</v>
      </c>
      <c r="M1438" s="6">
        <f ca="1">IF(AND('Dosage journalier ML1'!$B$6='suivi tunnel'!A1438,'Dosage journalier ML1'!$B$7='suivi tunnel'!B1438),'Dosage journalier ML1'!$B$46,0)</f>
        <v>0</v>
      </c>
      <c r="N1438" s="104">
        <f ca="1">IF(AND('Dosage journalier ML1'!$B$6='suivi tunnel'!A1438,'Dosage journalier ML1'!$B$7='suivi tunnel'!B1438),'Dosage journalier ML1'!$B$59,0)</f>
        <v>0</v>
      </c>
      <c r="O1438" s="114">
        <f ca="1">IF(AND('Dosage journalier ML1'!$B$6='suivi tunnel'!A1438,'Dosage journalier ML1'!$B$7='suivi tunnel'!B1438),'Dosage journalier ML1'!$B$69,0)</f>
        <v>0</v>
      </c>
      <c r="P1438" s="25">
        <f t="shared" ca="1" si="162"/>
        <v>0</v>
      </c>
      <c r="R1438" s="26">
        <f ca="1">IF(AND('Dosage journalier ML1'!$B$6='suivi tunnel'!A1438,'Dosage journalier ML1'!$B$7='suivi tunnel'!B1438),'Dosage journalier ML1'!$B$55,0)</f>
        <v>0</v>
      </c>
      <c r="S1438" s="26">
        <f ca="1">IF(AND('Dosage journalier ML1'!$B$6='suivi tunnel'!A1438,'Dosage journalier ML1'!$B$7='suivi tunnel'!B1438),'Dosage journalier ML1'!$B$54,0)</f>
        <v>0</v>
      </c>
      <c r="T1438" s="26">
        <f ca="1">IF(AND('Dosage journalier ML1'!$B$6='suivi tunnel'!A1438,'Dosage journalier ML1'!$B$7='suivi tunnel'!B1438),'Dosage journalier ML1'!$B$75,0)</f>
        <v>0</v>
      </c>
      <c r="U1438" s="121">
        <f t="shared" ca="1" si="161"/>
        <v>0</v>
      </c>
      <c r="V1438" s="38">
        <f ca="1">IF(AND('Dosage journalier ML1'!$B$6='suivi tunnel'!A1438,'Dosage journalier ML1'!$B$7='suivi tunnel'!B1438),'Dosage journalier ML1'!$B$56,0)</f>
        <v>0</v>
      </c>
      <c r="W1438" s="126">
        <f t="shared" ca="1" si="159"/>
        <v>0</v>
      </c>
      <c r="X1438" s="150">
        <f ca="1">IF(AND('Dosage journalier ML1'!$B$6='suivi tunnel'!A1438,'Dosage journalier ML1'!$B$7='suivi tunnel'!B1438),'Dosage journalier ML1'!$C$87,0)</f>
        <v>0</v>
      </c>
      <c r="Y1438" s="40">
        <f ca="1">IF(AND('Dosage journalier ML1'!$B$6='suivi tunnel'!A1438,'Dosage journalier ML1'!$B$7='suivi tunnel'!B1438),'Dosage journalier ML1'!$C$93,0)</f>
        <v>0</v>
      </c>
      <c r="Z1438" s="40">
        <f ca="1">IF(AND('Dosage journalier ML1'!$B$6='suivi tunnel'!A1438,'Dosage journalier ML1'!$B$7='suivi tunnel'!B1438),'Dosage journalier ML1'!$C$100,0)</f>
        <v>0</v>
      </c>
      <c r="AA1438" s="40">
        <f ca="1">IF(AND('Dosage journalier ML1'!$B$6='suivi tunnel'!A1438,'Dosage journalier ML1'!$B$7='suivi tunnel'!B1438),'Dosage journalier ML1'!$C$109,0)</f>
        <v>0</v>
      </c>
      <c r="AB1438" s="41">
        <f ca="1">IF(AND('Dosage journalier ML1'!$B$6='suivi tunnel'!A1438,'Dosage journalier ML1'!$B$7='suivi tunnel'!B1438),'Dosage journalier ML1'!$C$114,0)</f>
        <v>0</v>
      </c>
      <c r="AC1438" s="48">
        <f ca="1">IF(AND('Dosage journalier ML1'!$B$6='suivi tunnel'!A1438,'Dosage journalier ML1'!$B$7='suivi tunnel'!B1438),'Dosage journalier ML1'!$B$120,0)</f>
        <v>0</v>
      </c>
      <c r="AD1438" s="49">
        <f ca="1">IF(AND('Dosage journalier ML1'!$B$6='suivi tunnel'!A1438,'Dosage journalier ML1'!$B$7='suivi tunnel'!B1438),'Dosage journalier ML1'!$B$121,0)</f>
        <v>0</v>
      </c>
      <c r="AE1438" s="49">
        <f ca="1">IF(AND('Dosage journalier ML1'!$B$6='suivi tunnel'!A1438,'Dosage journalier ML1'!$B$7='suivi tunnel'!B1438),'Dosage journalier ML1'!$B$122,0)</f>
        <v>0</v>
      </c>
      <c r="AF1438" s="49">
        <f ca="1">IF(AND('Dosage journalier ML1'!$B$6='suivi tunnel'!A1438,'Dosage journalier ML1'!$B$7='suivi tunnel'!B1438),'Dosage journalier ML1'!$B$139,0)</f>
        <v>0</v>
      </c>
      <c r="AG1438" s="49">
        <f t="shared" ca="1" si="158"/>
        <v>0</v>
      </c>
      <c r="AH1438" s="108">
        <f ca="1">IF(AND('Dosage journalier ML1'!$B$6='suivi tunnel'!A1438,'Dosage journalier ML1'!$B$7='suivi tunnel'!B1438),'Dosage journalier ML1'!$B$153,0)</f>
        <v>0</v>
      </c>
      <c r="AJ1438" s="80">
        <f ca="1">IF(AND('Dosage journalier ML1'!$B$6='suivi tunnel'!A1438,'Dosage journalier ML1'!$B$7='suivi tunnel'!B1438),'Dosage journalier ML1'!$B$156,0)</f>
        <v>0</v>
      </c>
      <c r="AK1438" s="56">
        <f ca="1">IF(AND('Dosage journalier ML1'!$B$6='suivi tunnel'!A1438,'Dosage journalier ML1'!$B$7='suivi tunnel'!B1438),'Dosage journalier ML1'!$B$162,0)</f>
        <v>0</v>
      </c>
      <c r="AL1438" s="111">
        <f ca="1">IF(AND('Dosage journalier ML1'!$B$6='suivi tunnel'!A1438,'Dosage journalier ML1'!$B$7='suivi tunnel'!B1438),'Dosage journalier ML1'!$B$126,0)</f>
        <v>0</v>
      </c>
      <c r="AM1438" s="111">
        <f ca="1">IF(AND('Dosage journalier ML1'!$B$6='suivi tunnel'!A1438,'Dosage journalier ML1'!$B$7='suivi tunnel'!B1438),'Dosage journalier ML1'!$B$127,0)</f>
        <v>0</v>
      </c>
      <c r="AN1438" s="60">
        <f t="shared" ca="1" si="160"/>
        <v>0</v>
      </c>
      <c r="AO1438" s="61">
        <f ca="1">IF(AND('Dosage journalier ML1'!$B$6='suivi tunnel'!A1438,'Dosage journalier ML1'!$B$7='suivi tunnel'!B1438),'Dosage journalier ML1'!$B$134,0)</f>
        <v>0</v>
      </c>
    </row>
    <row r="1439" spans="1:41" x14ac:dyDescent="0.25">
      <c r="A1439" s="154"/>
      <c r="C1439" s="23">
        <f ca="1">IF(AND('Dosage journalier ML1'!$B$6='suivi tunnel'!A1439,'Dosage journalier ML1'!$B$7='suivi tunnel'!B1439),'Dosage journalier ML1'!$B$27,0)</f>
        <v>0</v>
      </c>
      <c r="D1439" s="11">
        <f ca="1">IF(AND('Dosage journalier ML1'!$B$6='suivi tunnel'!A1439,'Dosage journalier ML1'!$B$7='suivi tunnel'!B1439),'Dosage journalier ML1'!$B$29,0)</f>
        <v>0</v>
      </c>
      <c r="F1439" s="11">
        <f t="shared" ca="1" si="157"/>
        <v>0</v>
      </c>
      <c r="G1439" s="11">
        <f ca="1">IF(AND('Dosage journalier ML1'!$B$6='suivi tunnel'!A1439,'Dosage journalier ML1'!$B$7='suivi tunnel'!B1439),'Dosage journalier ML1'!$B$23,0)</f>
        <v>0</v>
      </c>
      <c r="H1439" s="11">
        <f ca="1">IF(AND('Dosage journalier ML1'!$B$6='suivi tunnel'!A1439,'Dosage journalier ML1'!$B$7='suivi tunnel'!B1439),'Dosage journalier ML1'!$B$22,0)</f>
        <v>0</v>
      </c>
      <c r="I1439" s="11">
        <f ca="1">IF(AND('Dosage journalier ML1'!$B$6='suivi tunnel'!A1439,'Dosage journalier ML1'!$B$7='suivi tunnel'!B1439),'Dosage journalier ML1'!$B$38,0)</f>
        <v>0</v>
      </c>
      <c r="J1439" s="11">
        <f ca="1">IF(AND('Dosage journalier ML1'!$B$6='suivi tunnel'!A1439,'Dosage journalier ML1'!$B$7='suivi tunnel'!B1439),'Dosage journalier ML1'!$B$39,0)</f>
        <v>0</v>
      </c>
      <c r="L1439" s="24">
        <f ca="1">IF(AND('Dosage journalier ML1'!$B$6='suivi tunnel'!A1439,'Dosage journalier ML1'!$B$7='suivi tunnel'!B1439),'Dosage journalier ML1'!$B$24,0)</f>
        <v>0</v>
      </c>
      <c r="M1439" s="6">
        <f ca="1">IF(AND('Dosage journalier ML1'!$B$6='suivi tunnel'!A1439,'Dosage journalier ML1'!$B$7='suivi tunnel'!B1439),'Dosage journalier ML1'!$B$46,0)</f>
        <v>0</v>
      </c>
      <c r="N1439" s="104">
        <f ca="1">IF(AND('Dosage journalier ML1'!$B$6='suivi tunnel'!A1439,'Dosage journalier ML1'!$B$7='suivi tunnel'!B1439),'Dosage journalier ML1'!$B$59,0)</f>
        <v>0</v>
      </c>
      <c r="O1439" s="114">
        <f ca="1">IF(AND('Dosage journalier ML1'!$B$6='suivi tunnel'!A1439,'Dosage journalier ML1'!$B$7='suivi tunnel'!B1439),'Dosage journalier ML1'!$B$69,0)</f>
        <v>0</v>
      </c>
      <c r="P1439" s="25">
        <f t="shared" ca="1" si="162"/>
        <v>0</v>
      </c>
      <c r="R1439" s="26">
        <f ca="1">IF(AND('Dosage journalier ML1'!$B$6='suivi tunnel'!A1439,'Dosage journalier ML1'!$B$7='suivi tunnel'!B1439),'Dosage journalier ML1'!$B$55,0)</f>
        <v>0</v>
      </c>
      <c r="S1439" s="26">
        <f ca="1">IF(AND('Dosage journalier ML1'!$B$6='suivi tunnel'!A1439,'Dosage journalier ML1'!$B$7='suivi tunnel'!B1439),'Dosage journalier ML1'!$B$54,0)</f>
        <v>0</v>
      </c>
      <c r="T1439" s="26">
        <f ca="1">IF(AND('Dosage journalier ML1'!$B$6='suivi tunnel'!A1439,'Dosage journalier ML1'!$B$7='suivi tunnel'!B1439),'Dosage journalier ML1'!$B$75,0)</f>
        <v>0</v>
      </c>
      <c r="U1439" s="121">
        <f t="shared" ca="1" si="161"/>
        <v>0</v>
      </c>
      <c r="V1439" s="38">
        <f ca="1">IF(AND('Dosage journalier ML1'!$B$6='suivi tunnel'!A1439,'Dosage journalier ML1'!$B$7='suivi tunnel'!B1439),'Dosage journalier ML1'!$B$56,0)</f>
        <v>0</v>
      </c>
      <c r="W1439" s="126">
        <f t="shared" ca="1" si="159"/>
        <v>0</v>
      </c>
      <c r="X1439" s="150">
        <f ca="1">IF(AND('Dosage journalier ML1'!$B$6='suivi tunnel'!A1439,'Dosage journalier ML1'!$B$7='suivi tunnel'!B1439),'Dosage journalier ML1'!$C$87,0)</f>
        <v>0</v>
      </c>
      <c r="Y1439" s="40">
        <f ca="1">IF(AND('Dosage journalier ML1'!$B$6='suivi tunnel'!A1439,'Dosage journalier ML1'!$B$7='suivi tunnel'!B1439),'Dosage journalier ML1'!$C$93,0)</f>
        <v>0</v>
      </c>
      <c r="Z1439" s="40">
        <f ca="1">IF(AND('Dosage journalier ML1'!$B$6='suivi tunnel'!A1439,'Dosage journalier ML1'!$B$7='suivi tunnel'!B1439),'Dosage journalier ML1'!$C$100,0)</f>
        <v>0</v>
      </c>
      <c r="AA1439" s="40">
        <f ca="1">IF(AND('Dosage journalier ML1'!$B$6='suivi tunnel'!A1439,'Dosage journalier ML1'!$B$7='suivi tunnel'!B1439),'Dosage journalier ML1'!$C$109,0)</f>
        <v>0</v>
      </c>
      <c r="AB1439" s="41">
        <f ca="1">IF(AND('Dosage journalier ML1'!$B$6='suivi tunnel'!A1439,'Dosage journalier ML1'!$B$7='suivi tunnel'!B1439),'Dosage journalier ML1'!$C$114,0)</f>
        <v>0</v>
      </c>
      <c r="AC1439" s="48">
        <f ca="1">IF(AND('Dosage journalier ML1'!$B$6='suivi tunnel'!A1439,'Dosage journalier ML1'!$B$7='suivi tunnel'!B1439),'Dosage journalier ML1'!$B$120,0)</f>
        <v>0</v>
      </c>
      <c r="AD1439" s="49">
        <f ca="1">IF(AND('Dosage journalier ML1'!$B$6='suivi tunnel'!A1439,'Dosage journalier ML1'!$B$7='suivi tunnel'!B1439),'Dosage journalier ML1'!$B$121,0)</f>
        <v>0</v>
      </c>
      <c r="AE1439" s="49">
        <f ca="1">IF(AND('Dosage journalier ML1'!$B$6='suivi tunnel'!A1439,'Dosage journalier ML1'!$B$7='suivi tunnel'!B1439),'Dosage journalier ML1'!$B$122,0)</f>
        <v>0</v>
      </c>
      <c r="AF1439" s="49">
        <f ca="1">IF(AND('Dosage journalier ML1'!$B$6='suivi tunnel'!A1439,'Dosage journalier ML1'!$B$7='suivi tunnel'!B1439),'Dosage journalier ML1'!$B$139,0)</f>
        <v>0</v>
      </c>
      <c r="AG1439" s="49">
        <f t="shared" ca="1" si="158"/>
        <v>0</v>
      </c>
      <c r="AH1439" s="108">
        <f ca="1">IF(AND('Dosage journalier ML1'!$B$6='suivi tunnel'!A1439,'Dosage journalier ML1'!$B$7='suivi tunnel'!B1439),'Dosage journalier ML1'!$B$153,0)</f>
        <v>0</v>
      </c>
      <c r="AJ1439" s="80">
        <f ca="1">IF(AND('Dosage journalier ML1'!$B$6='suivi tunnel'!A1439,'Dosage journalier ML1'!$B$7='suivi tunnel'!B1439),'Dosage journalier ML1'!$B$156,0)</f>
        <v>0</v>
      </c>
      <c r="AK1439" s="56">
        <f ca="1">IF(AND('Dosage journalier ML1'!$B$6='suivi tunnel'!A1439,'Dosage journalier ML1'!$B$7='suivi tunnel'!B1439),'Dosage journalier ML1'!$B$162,0)</f>
        <v>0</v>
      </c>
      <c r="AL1439" s="111">
        <f ca="1">IF(AND('Dosage journalier ML1'!$B$6='suivi tunnel'!A1439,'Dosage journalier ML1'!$B$7='suivi tunnel'!B1439),'Dosage journalier ML1'!$B$126,0)</f>
        <v>0</v>
      </c>
      <c r="AM1439" s="111">
        <f ca="1">IF(AND('Dosage journalier ML1'!$B$6='suivi tunnel'!A1439,'Dosage journalier ML1'!$B$7='suivi tunnel'!B1439),'Dosage journalier ML1'!$B$127,0)</f>
        <v>0</v>
      </c>
      <c r="AN1439" s="60">
        <f t="shared" ca="1" si="160"/>
        <v>0</v>
      </c>
      <c r="AO1439" s="61">
        <f ca="1">IF(AND('Dosage journalier ML1'!$B$6='suivi tunnel'!A1439,'Dosage journalier ML1'!$B$7='suivi tunnel'!B1439),'Dosage journalier ML1'!$B$134,0)</f>
        <v>0</v>
      </c>
    </row>
    <row r="1440" spans="1:41" x14ac:dyDescent="0.25">
      <c r="A1440" s="154"/>
      <c r="C1440" s="23">
        <f ca="1">IF(AND('Dosage journalier ML1'!$B$6='suivi tunnel'!A1440,'Dosage journalier ML1'!$B$7='suivi tunnel'!B1440),'Dosage journalier ML1'!$B$27,0)</f>
        <v>0</v>
      </c>
      <c r="D1440" s="11">
        <f ca="1">IF(AND('Dosage journalier ML1'!$B$6='suivi tunnel'!A1440,'Dosage journalier ML1'!$B$7='suivi tunnel'!B1440),'Dosage journalier ML1'!$B$29,0)</f>
        <v>0</v>
      </c>
      <c r="F1440" s="11">
        <f t="shared" ca="1" si="157"/>
        <v>0</v>
      </c>
      <c r="G1440" s="11">
        <f ca="1">IF(AND('Dosage journalier ML1'!$B$6='suivi tunnel'!A1440,'Dosage journalier ML1'!$B$7='suivi tunnel'!B1440),'Dosage journalier ML1'!$B$23,0)</f>
        <v>0</v>
      </c>
      <c r="H1440" s="11">
        <f ca="1">IF(AND('Dosage journalier ML1'!$B$6='suivi tunnel'!A1440,'Dosage journalier ML1'!$B$7='suivi tunnel'!B1440),'Dosage journalier ML1'!$B$22,0)</f>
        <v>0</v>
      </c>
      <c r="I1440" s="11">
        <f ca="1">IF(AND('Dosage journalier ML1'!$B$6='suivi tunnel'!A1440,'Dosage journalier ML1'!$B$7='suivi tunnel'!B1440),'Dosage journalier ML1'!$B$38,0)</f>
        <v>0</v>
      </c>
      <c r="J1440" s="11">
        <f ca="1">IF(AND('Dosage journalier ML1'!$B$6='suivi tunnel'!A1440,'Dosage journalier ML1'!$B$7='suivi tunnel'!B1440),'Dosage journalier ML1'!$B$39,0)</f>
        <v>0</v>
      </c>
      <c r="L1440" s="24">
        <f ca="1">IF(AND('Dosage journalier ML1'!$B$6='suivi tunnel'!A1440,'Dosage journalier ML1'!$B$7='suivi tunnel'!B1440),'Dosage journalier ML1'!$B$24,0)</f>
        <v>0</v>
      </c>
      <c r="M1440" s="6">
        <f ca="1">IF(AND('Dosage journalier ML1'!$B$6='suivi tunnel'!A1440,'Dosage journalier ML1'!$B$7='suivi tunnel'!B1440),'Dosage journalier ML1'!$B$46,0)</f>
        <v>0</v>
      </c>
      <c r="N1440" s="104">
        <f ca="1">IF(AND('Dosage journalier ML1'!$B$6='suivi tunnel'!A1440,'Dosage journalier ML1'!$B$7='suivi tunnel'!B1440),'Dosage journalier ML1'!$B$59,0)</f>
        <v>0</v>
      </c>
      <c r="O1440" s="114">
        <f ca="1">IF(AND('Dosage journalier ML1'!$B$6='suivi tunnel'!A1440,'Dosage journalier ML1'!$B$7='suivi tunnel'!B1440),'Dosage journalier ML1'!$B$69,0)</f>
        <v>0</v>
      </c>
      <c r="P1440" s="25">
        <f t="shared" ca="1" si="162"/>
        <v>0</v>
      </c>
      <c r="R1440" s="26">
        <f ca="1">IF(AND('Dosage journalier ML1'!$B$6='suivi tunnel'!A1440,'Dosage journalier ML1'!$B$7='suivi tunnel'!B1440),'Dosage journalier ML1'!$B$55,0)</f>
        <v>0</v>
      </c>
      <c r="S1440" s="26">
        <f ca="1">IF(AND('Dosage journalier ML1'!$B$6='suivi tunnel'!A1440,'Dosage journalier ML1'!$B$7='suivi tunnel'!B1440),'Dosage journalier ML1'!$B$54,0)</f>
        <v>0</v>
      </c>
      <c r="T1440" s="26">
        <f ca="1">IF(AND('Dosage journalier ML1'!$B$6='suivi tunnel'!A1440,'Dosage journalier ML1'!$B$7='suivi tunnel'!B1440),'Dosage journalier ML1'!$B$75,0)</f>
        <v>0</v>
      </c>
      <c r="U1440" s="121">
        <f t="shared" ca="1" si="161"/>
        <v>0</v>
      </c>
      <c r="V1440" s="38">
        <f ca="1">IF(AND('Dosage journalier ML1'!$B$6='suivi tunnel'!A1440,'Dosage journalier ML1'!$B$7='suivi tunnel'!B1440),'Dosage journalier ML1'!$B$56,0)</f>
        <v>0</v>
      </c>
      <c r="W1440" s="126">
        <f t="shared" ca="1" si="159"/>
        <v>0</v>
      </c>
      <c r="X1440" s="150">
        <f ca="1">IF(AND('Dosage journalier ML1'!$B$6='suivi tunnel'!A1440,'Dosage journalier ML1'!$B$7='suivi tunnel'!B1440),'Dosage journalier ML1'!$C$87,0)</f>
        <v>0</v>
      </c>
      <c r="Y1440" s="40">
        <f ca="1">IF(AND('Dosage journalier ML1'!$B$6='suivi tunnel'!A1440,'Dosage journalier ML1'!$B$7='suivi tunnel'!B1440),'Dosage journalier ML1'!$C$93,0)</f>
        <v>0</v>
      </c>
      <c r="Z1440" s="40">
        <f ca="1">IF(AND('Dosage journalier ML1'!$B$6='suivi tunnel'!A1440,'Dosage journalier ML1'!$B$7='suivi tunnel'!B1440),'Dosage journalier ML1'!$C$100,0)</f>
        <v>0</v>
      </c>
      <c r="AA1440" s="40">
        <f ca="1">IF(AND('Dosage journalier ML1'!$B$6='suivi tunnel'!A1440,'Dosage journalier ML1'!$B$7='suivi tunnel'!B1440),'Dosage journalier ML1'!$C$109,0)</f>
        <v>0</v>
      </c>
      <c r="AB1440" s="41">
        <f ca="1">IF(AND('Dosage journalier ML1'!$B$6='suivi tunnel'!A1440,'Dosage journalier ML1'!$B$7='suivi tunnel'!B1440),'Dosage journalier ML1'!$C$114,0)</f>
        <v>0</v>
      </c>
      <c r="AC1440" s="48">
        <f ca="1">IF(AND('Dosage journalier ML1'!$B$6='suivi tunnel'!A1440,'Dosage journalier ML1'!$B$7='suivi tunnel'!B1440),'Dosage journalier ML1'!$B$120,0)</f>
        <v>0</v>
      </c>
      <c r="AD1440" s="49">
        <f ca="1">IF(AND('Dosage journalier ML1'!$B$6='suivi tunnel'!A1440,'Dosage journalier ML1'!$B$7='suivi tunnel'!B1440),'Dosage journalier ML1'!$B$121,0)</f>
        <v>0</v>
      </c>
      <c r="AE1440" s="49">
        <f ca="1">IF(AND('Dosage journalier ML1'!$B$6='suivi tunnel'!A1440,'Dosage journalier ML1'!$B$7='suivi tunnel'!B1440),'Dosage journalier ML1'!$B$122,0)</f>
        <v>0</v>
      </c>
      <c r="AF1440" s="49">
        <f ca="1">IF(AND('Dosage journalier ML1'!$B$6='suivi tunnel'!A1440,'Dosage journalier ML1'!$B$7='suivi tunnel'!B1440),'Dosage journalier ML1'!$B$139,0)</f>
        <v>0</v>
      </c>
      <c r="AG1440" s="49">
        <f t="shared" ca="1" si="158"/>
        <v>0</v>
      </c>
      <c r="AH1440" s="108">
        <f ca="1">IF(AND('Dosage journalier ML1'!$B$6='suivi tunnel'!A1440,'Dosage journalier ML1'!$B$7='suivi tunnel'!B1440),'Dosage journalier ML1'!$B$153,0)</f>
        <v>0</v>
      </c>
      <c r="AJ1440" s="80">
        <f ca="1">IF(AND('Dosage journalier ML1'!$B$6='suivi tunnel'!A1440,'Dosage journalier ML1'!$B$7='suivi tunnel'!B1440),'Dosage journalier ML1'!$B$156,0)</f>
        <v>0</v>
      </c>
      <c r="AK1440" s="56">
        <f ca="1">IF(AND('Dosage journalier ML1'!$B$6='suivi tunnel'!A1440,'Dosage journalier ML1'!$B$7='suivi tunnel'!B1440),'Dosage journalier ML1'!$B$162,0)</f>
        <v>0</v>
      </c>
      <c r="AL1440" s="111">
        <f ca="1">IF(AND('Dosage journalier ML1'!$B$6='suivi tunnel'!A1440,'Dosage journalier ML1'!$B$7='suivi tunnel'!B1440),'Dosage journalier ML1'!$B$126,0)</f>
        <v>0</v>
      </c>
      <c r="AM1440" s="111">
        <f ca="1">IF(AND('Dosage journalier ML1'!$B$6='suivi tunnel'!A1440,'Dosage journalier ML1'!$B$7='suivi tunnel'!B1440),'Dosage journalier ML1'!$B$127,0)</f>
        <v>0</v>
      </c>
      <c r="AN1440" s="60">
        <f t="shared" ca="1" si="160"/>
        <v>0</v>
      </c>
      <c r="AO1440" s="61">
        <f ca="1">IF(AND('Dosage journalier ML1'!$B$6='suivi tunnel'!A1440,'Dosage journalier ML1'!$B$7='suivi tunnel'!B1440),'Dosage journalier ML1'!$B$134,0)</f>
        <v>0</v>
      </c>
    </row>
    <row r="1441" spans="1:41" x14ac:dyDescent="0.25">
      <c r="A1441" s="154"/>
      <c r="C1441" s="23">
        <f ca="1">IF(AND('Dosage journalier ML1'!$B$6='suivi tunnel'!A1441,'Dosage journalier ML1'!$B$7='suivi tunnel'!B1441),'Dosage journalier ML1'!$B$27,0)</f>
        <v>0</v>
      </c>
      <c r="D1441" s="11">
        <f ca="1">IF(AND('Dosage journalier ML1'!$B$6='suivi tunnel'!A1441,'Dosage journalier ML1'!$B$7='suivi tunnel'!B1441),'Dosage journalier ML1'!$B$29,0)</f>
        <v>0</v>
      </c>
      <c r="F1441" s="11">
        <f t="shared" ca="1" si="157"/>
        <v>0</v>
      </c>
      <c r="G1441" s="11">
        <f ca="1">IF(AND('Dosage journalier ML1'!$B$6='suivi tunnel'!A1441,'Dosage journalier ML1'!$B$7='suivi tunnel'!B1441),'Dosage journalier ML1'!$B$23,0)</f>
        <v>0</v>
      </c>
      <c r="H1441" s="11">
        <f ca="1">IF(AND('Dosage journalier ML1'!$B$6='suivi tunnel'!A1441,'Dosage journalier ML1'!$B$7='suivi tunnel'!B1441),'Dosage journalier ML1'!$B$22,0)</f>
        <v>0</v>
      </c>
      <c r="I1441" s="11">
        <f ca="1">IF(AND('Dosage journalier ML1'!$B$6='suivi tunnel'!A1441,'Dosage journalier ML1'!$B$7='suivi tunnel'!B1441),'Dosage journalier ML1'!$B$38,0)</f>
        <v>0</v>
      </c>
      <c r="J1441" s="11">
        <f ca="1">IF(AND('Dosage journalier ML1'!$B$6='suivi tunnel'!A1441,'Dosage journalier ML1'!$B$7='suivi tunnel'!B1441),'Dosage journalier ML1'!$B$39,0)</f>
        <v>0</v>
      </c>
      <c r="L1441" s="24">
        <f ca="1">IF(AND('Dosage journalier ML1'!$B$6='suivi tunnel'!A1441,'Dosage journalier ML1'!$B$7='suivi tunnel'!B1441),'Dosage journalier ML1'!$B$24,0)</f>
        <v>0</v>
      </c>
      <c r="M1441" s="6">
        <f ca="1">IF(AND('Dosage journalier ML1'!$B$6='suivi tunnel'!A1441,'Dosage journalier ML1'!$B$7='suivi tunnel'!B1441),'Dosage journalier ML1'!$B$46,0)</f>
        <v>0</v>
      </c>
      <c r="N1441" s="104">
        <f ca="1">IF(AND('Dosage journalier ML1'!$B$6='suivi tunnel'!A1441,'Dosage journalier ML1'!$B$7='suivi tunnel'!B1441),'Dosage journalier ML1'!$B$59,0)</f>
        <v>0</v>
      </c>
      <c r="O1441" s="114">
        <f ca="1">IF(AND('Dosage journalier ML1'!$B$6='suivi tunnel'!A1441,'Dosage journalier ML1'!$B$7='suivi tunnel'!B1441),'Dosage journalier ML1'!$B$69,0)</f>
        <v>0</v>
      </c>
      <c r="P1441" s="25">
        <f t="shared" ca="1" si="162"/>
        <v>0</v>
      </c>
      <c r="R1441" s="26">
        <f ca="1">IF(AND('Dosage journalier ML1'!$B$6='suivi tunnel'!A1441,'Dosage journalier ML1'!$B$7='suivi tunnel'!B1441),'Dosage journalier ML1'!$B$55,0)</f>
        <v>0</v>
      </c>
      <c r="S1441" s="26">
        <f ca="1">IF(AND('Dosage journalier ML1'!$B$6='suivi tunnel'!A1441,'Dosage journalier ML1'!$B$7='suivi tunnel'!B1441),'Dosage journalier ML1'!$B$54,0)</f>
        <v>0</v>
      </c>
      <c r="T1441" s="26">
        <f ca="1">IF(AND('Dosage journalier ML1'!$B$6='suivi tunnel'!A1441,'Dosage journalier ML1'!$B$7='suivi tunnel'!B1441),'Dosage journalier ML1'!$B$75,0)</f>
        <v>0</v>
      </c>
      <c r="U1441" s="121">
        <f t="shared" ca="1" si="161"/>
        <v>0</v>
      </c>
      <c r="V1441" s="38">
        <f ca="1">IF(AND('Dosage journalier ML1'!$B$6='suivi tunnel'!A1441,'Dosage journalier ML1'!$B$7='suivi tunnel'!B1441),'Dosage journalier ML1'!$B$56,0)</f>
        <v>0</v>
      </c>
      <c r="W1441" s="126">
        <f t="shared" ca="1" si="159"/>
        <v>0</v>
      </c>
      <c r="X1441" s="150">
        <f ca="1">IF(AND('Dosage journalier ML1'!$B$6='suivi tunnel'!A1441,'Dosage journalier ML1'!$B$7='suivi tunnel'!B1441),'Dosage journalier ML1'!$C$87,0)</f>
        <v>0</v>
      </c>
      <c r="Y1441" s="40">
        <f ca="1">IF(AND('Dosage journalier ML1'!$B$6='suivi tunnel'!A1441,'Dosage journalier ML1'!$B$7='suivi tunnel'!B1441),'Dosage journalier ML1'!$C$93,0)</f>
        <v>0</v>
      </c>
      <c r="Z1441" s="40">
        <f ca="1">IF(AND('Dosage journalier ML1'!$B$6='suivi tunnel'!A1441,'Dosage journalier ML1'!$B$7='suivi tunnel'!B1441),'Dosage journalier ML1'!$C$100,0)</f>
        <v>0</v>
      </c>
      <c r="AA1441" s="40">
        <f ca="1">IF(AND('Dosage journalier ML1'!$B$6='suivi tunnel'!A1441,'Dosage journalier ML1'!$B$7='suivi tunnel'!B1441),'Dosage journalier ML1'!$C$109,0)</f>
        <v>0</v>
      </c>
      <c r="AB1441" s="41">
        <f ca="1">IF(AND('Dosage journalier ML1'!$B$6='suivi tunnel'!A1441,'Dosage journalier ML1'!$B$7='suivi tunnel'!B1441),'Dosage journalier ML1'!$C$114,0)</f>
        <v>0</v>
      </c>
      <c r="AC1441" s="48">
        <f ca="1">IF(AND('Dosage journalier ML1'!$B$6='suivi tunnel'!A1441,'Dosage journalier ML1'!$B$7='suivi tunnel'!B1441),'Dosage journalier ML1'!$B$120,0)</f>
        <v>0</v>
      </c>
      <c r="AD1441" s="49">
        <f ca="1">IF(AND('Dosage journalier ML1'!$B$6='suivi tunnel'!A1441,'Dosage journalier ML1'!$B$7='suivi tunnel'!B1441),'Dosage journalier ML1'!$B$121,0)</f>
        <v>0</v>
      </c>
      <c r="AE1441" s="49">
        <f ca="1">IF(AND('Dosage journalier ML1'!$B$6='suivi tunnel'!A1441,'Dosage journalier ML1'!$B$7='suivi tunnel'!B1441),'Dosage journalier ML1'!$B$122,0)</f>
        <v>0</v>
      </c>
      <c r="AF1441" s="49">
        <f ca="1">IF(AND('Dosage journalier ML1'!$B$6='suivi tunnel'!A1441,'Dosage journalier ML1'!$B$7='suivi tunnel'!B1441),'Dosage journalier ML1'!$B$139,0)</f>
        <v>0</v>
      </c>
      <c r="AG1441" s="49">
        <f t="shared" ca="1" si="158"/>
        <v>0</v>
      </c>
      <c r="AH1441" s="108">
        <f ca="1">IF(AND('Dosage journalier ML1'!$B$6='suivi tunnel'!A1441,'Dosage journalier ML1'!$B$7='suivi tunnel'!B1441),'Dosage journalier ML1'!$B$153,0)</f>
        <v>0</v>
      </c>
      <c r="AJ1441" s="80">
        <f ca="1">IF(AND('Dosage journalier ML1'!$B$6='suivi tunnel'!A1441,'Dosage journalier ML1'!$B$7='suivi tunnel'!B1441),'Dosage journalier ML1'!$B$156,0)</f>
        <v>0</v>
      </c>
      <c r="AK1441" s="56">
        <f ca="1">IF(AND('Dosage journalier ML1'!$B$6='suivi tunnel'!A1441,'Dosage journalier ML1'!$B$7='suivi tunnel'!B1441),'Dosage journalier ML1'!$B$162,0)</f>
        <v>0</v>
      </c>
      <c r="AL1441" s="111">
        <f ca="1">IF(AND('Dosage journalier ML1'!$B$6='suivi tunnel'!A1441,'Dosage journalier ML1'!$B$7='suivi tunnel'!B1441),'Dosage journalier ML1'!$B$126,0)</f>
        <v>0</v>
      </c>
      <c r="AM1441" s="111">
        <f ca="1">IF(AND('Dosage journalier ML1'!$B$6='suivi tunnel'!A1441,'Dosage journalier ML1'!$B$7='suivi tunnel'!B1441),'Dosage journalier ML1'!$B$127,0)</f>
        <v>0</v>
      </c>
      <c r="AN1441" s="60">
        <f t="shared" ca="1" si="160"/>
        <v>0</v>
      </c>
      <c r="AO1441" s="61">
        <f ca="1">IF(AND('Dosage journalier ML1'!$B$6='suivi tunnel'!A1441,'Dosage journalier ML1'!$B$7='suivi tunnel'!B1441),'Dosage journalier ML1'!$B$134,0)</f>
        <v>0</v>
      </c>
    </row>
    <row r="1442" spans="1:41" x14ac:dyDescent="0.25">
      <c r="A1442" s="154"/>
      <c r="C1442" s="23">
        <f ca="1">IF(AND('Dosage journalier ML1'!$B$6='suivi tunnel'!A1442,'Dosage journalier ML1'!$B$7='suivi tunnel'!B1442),'Dosage journalier ML1'!$B$27,0)</f>
        <v>0</v>
      </c>
      <c r="D1442" s="11">
        <f ca="1">IF(AND('Dosage journalier ML1'!$B$6='suivi tunnel'!A1442,'Dosage journalier ML1'!$B$7='suivi tunnel'!B1442),'Dosage journalier ML1'!$B$29,0)</f>
        <v>0</v>
      </c>
      <c r="F1442" s="11">
        <f t="shared" ca="1" si="157"/>
        <v>0</v>
      </c>
      <c r="G1442" s="11">
        <f ca="1">IF(AND('Dosage journalier ML1'!$B$6='suivi tunnel'!A1442,'Dosage journalier ML1'!$B$7='suivi tunnel'!B1442),'Dosage journalier ML1'!$B$23,0)</f>
        <v>0</v>
      </c>
      <c r="H1442" s="11">
        <f ca="1">IF(AND('Dosage journalier ML1'!$B$6='suivi tunnel'!A1442,'Dosage journalier ML1'!$B$7='suivi tunnel'!B1442),'Dosage journalier ML1'!$B$22,0)</f>
        <v>0</v>
      </c>
      <c r="I1442" s="11">
        <f ca="1">IF(AND('Dosage journalier ML1'!$B$6='suivi tunnel'!A1442,'Dosage journalier ML1'!$B$7='suivi tunnel'!B1442),'Dosage journalier ML1'!$B$38,0)</f>
        <v>0</v>
      </c>
      <c r="J1442" s="11">
        <f ca="1">IF(AND('Dosage journalier ML1'!$B$6='suivi tunnel'!A1442,'Dosage journalier ML1'!$B$7='suivi tunnel'!B1442),'Dosage journalier ML1'!$B$39,0)</f>
        <v>0</v>
      </c>
      <c r="L1442" s="24">
        <f ca="1">IF(AND('Dosage journalier ML1'!$B$6='suivi tunnel'!A1442,'Dosage journalier ML1'!$B$7='suivi tunnel'!B1442),'Dosage journalier ML1'!$B$24,0)</f>
        <v>0</v>
      </c>
      <c r="M1442" s="6">
        <f ca="1">IF(AND('Dosage journalier ML1'!$B$6='suivi tunnel'!A1442,'Dosage journalier ML1'!$B$7='suivi tunnel'!B1442),'Dosage journalier ML1'!$B$46,0)</f>
        <v>0</v>
      </c>
      <c r="N1442" s="104">
        <f ca="1">IF(AND('Dosage journalier ML1'!$B$6='suivi tunnel'!A1442,'Dosage journalier ML1'!$B$7='suivi tunnel'!B1442),'Dosage journalier ML1'!$B$59,0)</f>
        <v>0</v>
      </c>
      <c r="O1442" s="114">
        <f ca="1">IF(AND('Dosage journalier ML1'!$B$6='suivi tunnel'!A1442,'Dosage journalier ML1'!$B$7='suivi tunnel'!B1442),'Dosage journalier ML1'!$B$69,0)</f>
        <v>0</v>
      </c>
      <c r="P1442" s="25">
        <f t="shared" ca="1" si="162"/>
        <v>0</v>
      </c>
      <c r="R1442" s="26">
        <f ca="1">IF(AND('Dosage journalier ML1'!$B$6='suivi tunnel'!A1442,'Dosage journalier ML1'!$B$7='suivi tunnel'!B1442),'Dosage journalier ML1'!$B$55,0)</f>
        <v>0</v>
      </c>
      <c r="S1442" s="26">
        <f ca="1">IF(AND('Dosage journalier ML1'!$B$6='suivi tunnel'!A1442,'Dosage journalier ML1'!$B$7='suivi tunnel'!B1442),'Dosage journalier ML1'!$B$54,0)</f>
        <v>0</v>
      </c>
      <c r="T1442" s="26">
        <f ca="1">IF(AND('Dosage journalier ML1'!$B$6='suivi tunnel'!A1442,'Dosage journalier ML1'!$B$7='suivi tunnel'!B1442),'Dosage journalier ML1'!$B$75,0)</f>
        <v>0</v>
      </c>
      <c r="U1442" s="121">
        <f t="shared" ca="1" si="161"/>
        <v>0</v>
      </c>
      <c r="V1442" s="38">
        <f ca="1">IF(AND('Dosage journalier ML1'!$B$6='suivi tunnel'!A1442,'Dosage journalier ML1'!$B$7='suivi tunnel'!B1442),'Dosage journalier ML1'!$B$56,0)</f>
        <v>0</v>
      </c>
      <c r="W1442" s="126">
        <f t="shared" ca="1" si="159"/>
        <v>0</v>
      </c>
      <c r="X1442" s="150">
        <f ca="1">IF(AND('Dosage journalier ML1'!$B$6='suivi tunnel'!A1442,'Dosage journalier ML1'!$B$7='suivi tunnel'!B1442),'Dosage journalier ML1'!$C$87,0)</f>
        <v>0</v>
      </c>
      <c r="Y1442" s="40">
        <f ca="1">IF(AND('Dosage journalier ML1'!$B$6='suivi tunnel'!A1442,'Dosage journalier ML1'!$B$7='suivi tunnel'!B1442),'Dosage journalier ML1'!$C$93,0)</f>
        <v>0</v>
      </c>
      <c r="Z1442" s="40">
        <f ca="1">IF(AND('Dosage journalier ML1'!$B$6='suivi tunnel'!A1442,'Dosage journalier ML1'!$B$7='suivi tunnel'!B1442),'Dosage journalier ML1'!$C$100,0)</f>
        <v>0</v>
      </c>
      <c r="AA1442" s="40">
        <f ca="1">IF(AND('Dosage journalier ML1'!$B$6='suivi tunnel'!A1442,'Dosage journalier ML1'!$B$7='suivi tunnel'!B1442),'Dosage journalier ML1'!$C$109,0)</f>
        <v>0</v>
      </c>
      <c r="AB1442" s="41">
        <f ca="1">IF(AND('Dosage journalier ML1'!$B$6='suivi tunnel'!A1442,'Dosage journalier ML1'!$B$7='suivi tunnel'!B1442),'Dosage journalier ML1'!$C$114,0)</f>
        <v>0</v>
      </c>
      <c r="AC1442" s="48">
        <f ca="1">IF(AND('Dosage journalier ML1'!$B$6='suivi tunnel'!A1442,'Dosage journalier ML1'!$B$7='suivi tunnel'!B1442),'Dosage journalier ML1'!$B$120,0)</f>
        <v>0</v>
      </c>
      <c r="AD1442" s="49">
        <f ca="1">IF(AND('Dosage journalier ML1'!$B$6='suivi tunnel'!A1442,'Dosage journalier ML1'!$B$7='suivi tunnel'!B1442),'Dosage journalier ML1'!$B$121,0)</f>
        <v>0</v>
      </c>
      <c r="AE1442" s="49">
        <f ca="1">IF(AND('Dosage journalier ML1'!$B$6='suivi tunnel'!A1442,'Dosage journalier ML1'!$B$7='suivi tunnel'!B1442),'Dosage journalier ML1'!$B$122,0)</f>
        <v>0</v>
      </c>
      <c r="AF1442" s="49">
        <f ca="1">IF(AND('Dosage journalier ML1'!$B$6='suivi tunnel'!A1442,'Dosage journalier ML1'!$B$7='suivi tunnel'!B1442),'Dosage journalier ML1'!$B$139,0)</f>
        <v>0</v>
      </c>
      <c r="AG1442" s="49">
        <f t="shared" ca="1" si="158"/>
        <v>0</v>
      </c>
      <c r="AH1442" s="108">
        <f ca="1">IF(AND('Dosage journalier ML1'!$B$6='suivi tunnel'!A1442,'Dosage journalier ML1'!$B$7='suivi tunnel'!B1442),'Dosage journalier ML1'!$B$153,0)</f>
        <v>0</v>
      </c>
      <c r="AJ1442" s="80">
        <f ca="1">IF(AND('Dosage journalier ML1'!$B$6='suivi tunnel'!A1442,'Dosage journalier ML1'!$B$7='suivi tunnel'!B1442),'Dosage journalier ML1'!$B$156,0)</f>
        <v>0</v>
      </c>
      <c r="AK1442" s="56">
        <f ca="1">IF(AND('Dosage journalier ML1'!$B$6='suivi tunnel'!A1442,'Dosage journalier ML1'!$B$7='suivi tunnel'!B1442),'Dosage journalier ML1'!$B$162,0)</f>
        <v>0</v>
      </c>
      <c r="AL1442" s="111">
        <f ca="1">IF(AND('Dosage journalier ML1'!$B$6='suivi tunnel'!A1442,'Dosage journalier ML1'!$B$7='suivi tunnel'!B1442),'Dosage journalier ML1'!$B$126,0)</f>
        <v>0</v>
      </c>
      <c r="AM1442" s="111">
        <f ca="1">IF(AND('Dosage journalier ML1'!$B$6='suivi tunnel'!A1442,'Dosage journalier ML1'!$B$7='suivi tunnel'!B1442),'Dosage journalier ML1'!$B$127,0)</f>
        <v>0</v>
      </c>
      <c r="AN1442" s="60">
        <f t="shared" ca="1" si="160"/>
        <v>0</v>
      </c>
      <c r="AO1442" s="61">
        <f ca="1">IF(AND('Dosage journalier ML1'!$B$6='suivi tunnel'!A1442,'Dosage journalier ML1'!$B$7='suivi tunnel'!B1442),'Dosage journalier ML1'!$B$134,0)</f>
        <v>0</v>
      </c>
    </row>
    <row r="1443" spans="1:41" x14ac:dyDescent="0.25">
      <c r="A1443" s="154"/>
      <c r="C1443" s="23">
        <f ca="1">IF(AND('Dosage journalier ML1'!$B$6='suivi tunnel'!A1443,'Dosage journalier ML1'!$B$7='suivi tunnel'!B1443),'Dosage journalier ML1'!$B$27,0)</f>
        <v>0</v>
      </c>
      <c r="D1443" s="11">
        <f ca="1">IF(AND('Dosage journalier ML1'!$B$6='suivi tunnel'!A1443,'Dosage journalier ML1'!$B$7='suivi tunnel'!B1443),'Dosage journalier ML1'!$B$29,0)</f>
        <v>0</v>
      </c>
      <c r="F1443" s="11">
        <f t="shared" ca="1" si="157"/>
        <v>0</v>
      </c>
      <c r="G1443" s="11">
        <f ca="1">IF(AND('Dosage journalier ML1'!$B$6='suivi tunnel'!A1443,'Dosage journalier ML1'!$B$7='suivi tunnel'!B1443),'Dosage journalier ML1'!$B$23,0)</f>
        <v>0</v>
      </c>
      <c r="H1443" s="11">
        <f ca="1">IF(AND('Dosage journalier ML1'!$B$6='suivi tunnel'!A1443,'Dosage journalier ML1'!$B$7='suivi tunnel'!B1443),'Dosage journalier ML1'!$B$22,0)</f>
        <v>0</v>
      </c>
      <c r="I1443" s="11">
        <f ca="1">IF(AND('Dosage journalier ML1'!$B$6='suivi tunnel'!A1443,'Dosage journalier ML1'!$B$7='suivi tunnel'!B1443),'Dosage journalier ML1'!$B$38,0)</f>
        <v>0</v>
      </c>
      <c r="J1443" s="11">
        <f ca="1">IF(AND('Dosage journalier ML1'!$B$6='suivi tunnel'!A1443,'Dosage journalier ML1'!$B$7='suivi tunnel'!B1443),'Dosage journalier ML1'!$B$39,0)</f>
        <v>0</v>
      </c>
      <c r="L1443" s="24">
        <f ca="1">IF(AND('Dosage journalier ML1'!$B$6='suivi tunnel'!A1443,'Dosage journalier ML1'!$B$7='suivi tunnel'!B1443),'Dosage journalier ML1'!$B$24,0)</f>
        <v>0</v>
      </c>
      <c r="M1443" s="6">
        <f ca="1">IF(AND('Dosage journalier ML1'!$B$6='suivi tunnel'!A1443,'Dosage journalier ML1'!$B$7='suivi tunnel'!B1443),'Dosage journalier ML1'!$B$46,0)</f>
        <v>0</v>
      </c>
      <c r="N1443" s="104">
        <f ca="1">IF(AND('Dosage journalier ML1'!$B$6='suivi tunnel'!A1443,'Dosage journalier ML1'!$B$7='suivi tunnel'!B1443),'Dosage journalier ML1'!$B$59,0)</f>
        <v>0</v>
      </c>
      <c r="O1443" s="114">
        <f ca="1">IF(AND('Dosage journalier ML1'!$B$6='suivi tunnel'!A1443,'Dosage journalier ML1'!$B$7='suivi tunnel'!B1443),'Dosage journalier ML1'!$B$69,0)</f>
        <v>0</v>
      </c>
      <c r="P1443" s="25">
        <f t="shared" ca="1" si="162"/>
        <v>0</v>
      </c>
      <c r="R1443" s="26">
        <f ca="1">IF(AND('Dosage journalier ML1'!$B$6='suivi tunnel'!A1443,'Dosage journalier ML1'!$B$7='suivi tunnel'!B1443),'Dosage journalier ML1'!$B$55,0)</f>
        <v>0</v>
      </c>
      <c r="S1443" s="26">
        <f ca="1">IF(AND('Dosage journalier ML1'!$B$6='suivi tunnel'!A1443,'Dosage journalier ML1'!$B$7='suivi tunnel'!B1443),'Dosage journalier ML1'!$B$54,0)</f>
        <v>0</v>
      </c>
      <c r="T1443" s="26">
        <f ca="1">IF(AND('Dosage journalier ML1'!$B$6='suivi tunnel'!A1443,'Dosage journalier ML1'!$B$7='suivi tunnel'!B1443),'Dosage journalier ML1'!$B$75,0)</f>
        <v>0</v>
      </c>
      <c r="U1443" s="121">
        <f t="shared" ca="1" si="161"/>
        <v>0</v>
      </c>
      <c r="V1443" s="38">
        <f ca="1">IF(AND('Dosage journalier ML1'!$B$6='suivi tunnel'!A1443,'Dosage journalier ML1'!$B$7='suivi tunnel'!B1443),'Dosage journalier ML1'!$B$56,0)</f>
        <v>0</v>
      </c>
      <c r="W1443" s="126">
        <f t="shared" ca="1" si="159"/>
        <v>0</v>
      </c>
      <c r="X1443" s="150">
        <f ca="1">IF(AND('Dosage journalier ML1'!$B$6='suivi tunnel'!A1443,'Dosage journalier ML1'!$B$7='suivi tunnel'!B1443),'Dosage journalier ML1'!$C$87,0)</f>
        <v>0</v>
      </c>
      <c r="Y1443" s="40">
        <f ca="1">IF(AND('Dosage journalier ML1'!$B$6='suivi tunnel'!A1443,'Dosage journalier ML1'!$B$7='suivi tunnel'!B1443),'Dosage journalier ML1'!$C$93,0)</f>
        <v>0</v>
      </c>
      <c r="Z1443" s="40">
        <f ca="1">IF(AND('Dosage journalier ML1'!$B$6='suivi tunnel'!A1443,'Dosage journalier ML1'!$B$7='suivi tunnel'!B1443),'Dosage journalier ML1'!$C$100,0)</f>
        <v>0</v>
      </c>
      <c r="AA1443" s="40">
        <f ca="1">IF(AND('Dosage journalier ML1'!$B$6='suivi tunnel'!A1443,'Dosage journalier ML1'!$B$7='suivi tunnel'!B1443),'Dosage journalier ML1'!$C$109,0)</f>
        <v>0</v>
      </c>
      <c r="AB1443" s="41">
        <f ca="1">IF(AND('Dosage journalier ML1'!$B$6='suivi tunnel'!A1443,'Dosage journalier ML1'!$B$7='suivi tunnel'!B1443),'Dosage journalier ML1'!$C$114,0)</f>
        <v>0</v>
      </c>
      <c r="AC1443" s="48">
        <f ca="1">IF(AND('Dosage journalier ML1'!$B$6='suivi tunnel'!A1443,'Dosage journalier ML1'!$B$7='suivi tunnel'!B1443),'Dosage journalier ML1'!$B$120,0)</f>
        <v>0</v>
      </c>
      <c r="AD1443" s="49">
        <f ca="1">IF(AND('Dosage journalier ML1'!$B$6='suivi tunnel'!A1443,'Dosage journalier ML1'!$B$7='suivi tunnel'!B1443),'Dosage journalier ML1'!$B$121,0)</f>
        <v>0</v>
      </c>
      <c r="AE1443" s="49">
        <f ca="1">IF(AND('Dosage journalier ML1'!$B$6='suivi tunnel'!A1443,'Dosage journalier ML1'!$B$7='suivi tunnel'!B1443),'Dosage journalier ML1'!$B$122,0)</f>
        <v>0</v>
      </c>
      <c r="AF1443" s="49">
        <f ca="1">IF(AND('Dosage journalier ML1'!$B$6='suivi tunnel'!A1443,'Dosage journalier ML1'!$B$7='suivi tunnel'!B1443),'Dosage journalier ML1'!$B$139,0)</f>
        <v>0</v>
      </c>
      <c r="AG1443" s="49">
        <f t="shared" ca="1" si="158"/>
        <v>0</v>
      </c>
      <c r="AH1443" s="108">
        <f ca="1">IF(AND('Dosage journalier ML1'!$B$6='suivi tunnel'!A1443,'Dosage journalier ML1'!$B$7='suivi tunnel'!B1443),'Dosage journalier ML1'!$B$153,0)</f>
        <v>0</v>
      </c>
      <c r="AJ1443" s="80">
        <f ca="1">IF(AND('Dosage journalier ML1'!$B$6='suivi tunnel'!A1443,'Dosage journalier ML1'!$B$7='suivi tunnel'!B1443),'Dosage journalier ML1'!$B$156,0)</f>
        <v>0</v>
      </c>
      <c r="AK1443" s="56">
        <f ca="1">IF(AND('Dosage journalier ML1'!$B$6='suivi tunnel'!A1443,'Dosage journalier ML1'!$B$7='suivi tunnel'!B1443),'Dosage journalier ML1'!$B$162,0)</f>
        <v>0</v>
      </c>
      <c r="AL1443" s="111">
        <f ca="1">IF(AND('Dosage journalier ML1'!$B$6='suivi tunnel'!A1443,'Dosage journalier ML1'!$B$7='suivi tunnel'!B1443),'Dosage journalier ML1'!$B$126,0)</f>
        <v>0</v>
      </c>
      <c r="AM1443" s="111">
        <f ca="1">IF(AND('Dosage journalier ML1'!$B$6='suivi tunnel'!A1443,'Dosage journalier ML1'!$B$7='suivi tunnel'!B1443),'Dosage journalier ML1'!$B$127,0)</f>
        <v>0</v>
      </c>
      <c r="AN1443" s="60">
        <f t="shared" ca="1" si="160"/>
        <v>0</v>
      </c>
      <c r="AO1443" s="61">
        <f ca="1">IF(AND('Dosage journalier ML1'!$B$6='suivi tunnel'!A1443,'Dosage journalier ML1'!$B$7='suivi tunnel'!B1443),'Dosage journalier ML1'!$B$134,0)</f>
        <v>0</v>
      </c>
    </row>
    <row r="1444" spans="1:41" x14ac:dyDescent="0.25">
      <c r="A1444" s="154"/>
      <c r="C1444" s="23">
        <f ca="1">IF(AND('Dosage journalier ML1'!$B$6='suivi tunnel'!A1444,'Dosage journalier ML1'!$B$7='suivi tunnel'!B1444),'Dosage journalier ML1'!$B$27,0)</f>
        <v>0</v>
      </c>
      <c r="D1444" s="11">
        <f ca="1">IF(AND('Dosage journalier ML1'!$B$6='suivi tunnel'!A1444,'Dosage journalier ML1'!$B$7='suivi tunnel'!B1444),'Dosage journalier ML1'!$B$29,0)</f>
        <v>0</v>
      </c>
      <c r="F1444" s="11">
        <f t="shared" ca="1" si="157"/>
        <v>0</v>
      </c>
      <c r="G1444" s="11">
        <f ca="1">IF(AND('Dosage journalier ML1'!$B$6='suivi tunnel'!A1444,'Dosage journalier ML1'!$B$7='suivi tunnel'!B1444),'Dosage journalier ML1'!$B$23,0)</f>
        <v>0</v>
      </c>
      <c r="H1444" s="11">
        <f ca="1">IF(AND('Dosage journalier ML1'!$B$6='suivi tunnel'!A1444,'Dosage journalier ML1'!$B$7='suivi tunnel'!B1444),'Dosage journalier ML1'!$B$22,0)</f>
        <v>0</v>
      </c>
      <c r="I1444" s="11">
        <f ca="1">IF(AND('Dosage journalier ML1'!$B$6='suivi tunnel'!A1444,'Dosage journalier ML1'!$B$7='suivi tunnel'!B1444),'Dosage journalier ML1'!$B$38,0)</f>
        <v>0</v>
      </c>
      <c r="J1444" s="11">
        <f ca="1">IF(AND('Dosage journalier ML1'!$B$6='suivi tunnel'!A1444,'Dosage journalier ML1'!$B$7='suivi tunnel'!B1444),'Dosage journalier ML1'!$B$39,0)</f>
        <v>0</v>
      </c>
      <c r="L1444" s="24">
        <f ca="1">IF(AND('Dosage journalier ML1'!$B$6='suivi tunnel'!A1444,'Dosage journalier ML1'!$B$7='suivi tunnel'!B1444),'Dosage journalier ML1'!$B$24,0)</f>
        <v>0</v>
      </c>
      <c r="M1444" s="6">
        <f ca="1">IF(AND('Dosage journalier ML1'!$B$6='suivi tunnel'!A1444,'Dosage journalier ML1'!$B$7='suivi tunnel'!B1444),'Dosage journalier ML1'!$B$46,0)</f>
        <v>0</v>
      </c>
      <c r="N1444" s="104">
        <f ca="1">IF(AND('Dosage journalier ML1'!$B$6='suivi tunnel'!A1444,'Dosage journalier ML1'!$B$7='suivi tunnel'!B1444),'Dosage journalier ML1'!$B$59,0)</f>
        <v>0</v>
      </c>
      <c r="O1444" s="114">
        <f ca="1">IF(AND('Dosage journalier ML1'!$B$6='suivi tunnel'!A1444,'Dosage journalier ML1'!$B$7='suivi tunnel'!B1444),'Dosage journalier ML1'!$B$69,0)</f>
        <v>0</v>
      </c>
      <c r="P1444" s="25">
        <f t="shared" ca="1" si="162"/>
        <v>0</v>
      </c>
      <c r="R1444" s="26">
        <f ca="1">IF(AND('Dosage journalier ML1'!$B$6='suivi tunnel'!A1444,'Dosage journalier ML1'!$B$7='suivi tunnel'!B1444),'Dosage journalier ML1'!$B$55,0)</f>
        <v>0</v>
      </c>
      <c r="S1444" s="26">
        <f ca="1">IF(AND('Dosage journalier ML1'!$B$6='suivi tunnel'!A1444,'Dosage journalier ML1'!$B$7='suivi tunnel'!B1444),'Dosage journalier ML1'!$B$54,0)</f>
        <v>0</v>
      </c>
      <c r="T1444" s="26">
        <f ca="1">IF(AND('Dosage journalier ML1'!$B$6='suivi tunnel'!A1444,'Dosage journalier ML1'!$B$7='suivi tunnel'!B1444),'Dosage journalier ML1'!$B$75,0)</f>
        <v>0</v>
      </c>
      <c r="U1444" s="121">
        <f t="shared" ca="1" si="161"/>
        <v>0</v>
      </c>
      <c r="V1444" s="38">
        <f ca="1">IF(AND('Dosage journalier ML1'!$B$6='suivi tunnel'!A1444,'Dosage journalier ML1'!$B$7='suivi tunnel'!B1444),'Dosage journalier ML1'!$B$56,0)</f>
        <v>0</v>
      </c>
      <c r="W1444" s="126">
        <f t="shared" ca="1" si="159"/>
        <v>0</v>
      </c>
      <c r="X1444" s="150">
        <f ca="1">IF(AND('Dosage journalier ML1'!$B$6='suivi tunnel'!A1444,'Dosage journalier ML1'!$B$7='suivi tunnel'!B1444),'Dosage journalier ML1'!$C$87,0)</f>
        <v>0</v>
      </c>
      <c r="Y1444" s="40">
        <f ca="1">IF(AND('Dosage journalier ML1'!$B$6='suivi tunnel'!A1444,'Dosage journalier ML1'!$B$7='suivi tunnel'!B1444),'Dosage journalier ML1'!$C$93,0)</f>
        <v>0</v>
      </c>
      <c r="Z1444" s="40">
        <f ca="1">IF(AND('Dosage journalier ML1'!$B$6='suivi tunnel'!A1444,'Dosage journalier ML1'!$B$7='suivi tunnel'!B1444),'Dosage journalier ML1'!$C$100,0)</f>
        <v>0</v>
      </c>
      <c r="AA1444" s="40">
        <f ca="1">IF(AND('Dosage journalier ML1'!$B$6='suivi tunnel'!A1444,'Dosage journalier ML1'!$B$7='suivi tunnel'!B1444),'Dosage journalier ML1'!$C$109,0)</f>
        <v>0</v>
      </c>
      <c r="AB1444" s="41">
        <f ca="1">IF(AND('Dosage journalier ML1'!$B$6='suivi tunnel'!A1444,'Dosage journalier ML1'!$B$7='suivi tunnel'!B1444),'Dosage journalier ML1'!$C$114,0)</f>
        <v>0</v>
      </c>
      <c r="AC1444" s="48">
        <f ca="1">IF(AND('Dosage journalier ML1'!$B$6='suivi tunnel'!A1444,'Dosage journalier ML1'!$B$7='suivi tunnel'!B1444),'Dosage journalier ML1'!$B$120,0)</f>
        <v>0</v>
      </c>
      <c r="AD1444" s="49">
        <f ca="1">IF(AND('Dosage journalier ML1'!$B$6='suivi tunnel'!A1444,'Dosage journalier ML1'!$B$7='suivi tunnel'!B1444),'Dosage journalier ML1'!$B$121,0)</f>
        <v>0</v>
      </c>
      <c r="AE1444" s="49">
        <f ca="1">IF(AND('Dosage journalier ML1'!$B$6='suivi tunnel'!A1444,'Dosage journalier ML1'!$B$7='suivi tunnel'!B1444),'Dosage journalier ML1'!$B$122,0)</f>
        <v>0</v>
      </c>
      <c r="AF1444" s="49">
        <f ca="1">IF(AND('Dosage journalier ML1'!$B$6='suivi tunnel'!A1444,'Dosage journalier ML1'!$B$7='suivi tunnel'!B1444),'Dosage journalier ML1'!$B$139,0)</f>
        <v>0</v>
      </c>
      <c r="AG1444" s="49">
        <f t="shared" ca="1" si="158"/>
        <v>0</v>
      </c>
      <c r="AH1444" s="108">
        <f ca="1">IF(AND('Dosage journalier ML1'!$B$6='suivi tunnel'!A1444,'Dosage journalier ML1'!$B$7='suivi tunnel'!B1444),'Dosage journalier ML1'!$B$153,0)</f>
        <v>0</v>
      </c>
      <c r="AJ1444" s="80">
        <f ca="1">IF(AND('Dosage journalier ML1'!$B$6='suivi tunnel'!A1444,'Dosage journalier ML1'!$B$7='suivi tunnel'!B1444),'Dosage journalier ML1'!$B$156,0)</f>
        <v>0</v>
      </c>
      <c r="AK1444" s="56">
        <f ca="1">IF(AND('Dosage journalier ML1'!$B$6='suivi tunnel'!A1444,'Dosage journalier ML1'!$B$7='suivi tunnel'!B1444),'Dosage journalier ML1'!$B$162,0)</f>
        <v>0</v>
      </c>
      <c r="AL1444" s="111">
        <f ca="1">IF(AND('Dosage journalier ML1'!$B$6='suivi tunnel'!A1444,'Dosage journalier ML1'!$B$7='suivi tunnel'!B1444),'Dosage journalier ML1'!$B$126,0)</f>
        <v>0</v>
      </c>
      <c r="AM1444" s="111">
        <f ca="1">IF(AND('Dosage journalier ML1'!$B$6='suivi tunnel'!A1444,'Dosage journalier ML1'!$B$7='suivi tunnel'!B1444),'Dosage journalier ML1'!$B$127,0)</f>
        <v>0</v>
      </c>
      <c r="AN1444" s="60">
        <f t="shared" ca="1" si="160"/>
        <v>0</v>
      </c>
      <c r="AO1444" s="61">
        <f ca="1">IF(AND('Dosage journalier ML1'!$B$6='suivi tunnel'!A1444,'Dosage journalier ML1'!$B$7='suivi tunnel'!B1444),'Dosage journalier ML1'!$B$134,0)</f>
        <v>0</v>
      </c>
    </row>
    <row r="1445" spans="1:41" x14ac:dyDescent="0.25">
      <c r="A1445" s="154"/>
      <c r="C1445" s="23">
        <f ca="1">IF(AND('Dosage journalier ML1'!$B$6='suivi tunnel'!A1445,'Dosage journalier ML1'!$B$7='suivi tunnel'!B1445),'Dosage journalier ML1'!$B$27,0)</f>
        <v>0</v>
      </c>
      <c r="D1445" s="11">
        <f ca="1">IF(AND('Dosage journalier ML1'!$B$6='suivi tunnel'!A1445,'Dosage journalier ML1'!$B$7='suivi tunnel'!B1445),'Dosage journalier ML1'!$B$29,0)</f>
        <v>0</v>
      </c>
      <c r="F1445" s="11">
        <f t="shared" ca="1" si="157"/>
        <v>0</v>
      </c>
      <c r="G1445" s="11">
        <f ca="1">IF(AND('Dosage journalier ML1'!$B$6='suivi tunnel'!A1445,'Dosage journalier ML1'!$B$7='suivi tunnel'!B1445),'Dosage journalier ML1'!$B$23,0)</f>
        <v>0</v>
      </c>
      <c r="H1445" s="11">
        <f ca="1">IF(AND('Dosage journalier ML1'!$B$6='suivi tunnel'!A1445,'Dosage journalier ML1'!$B$7='suivi tunnel'!B1445),'Dosage journalier ML1'!$B$22,0)</f>
        <v>0</v>
      </c>
      <c r="I1445" s="11">
        <f ca="1">IF(AND('Dosage journalier ML1'!$B$6='suivi tunnel'!A1445,'Dosage journalier ML1'!$B$7='suivi tunnel'!B1445),'Dosage journalier ML1'!$B$38,0)</f>
        <v>0</v>
      </c>
      <c r="J1445" s="11">
        <f ca="1">IF(AND('Dosage journalier ML1'!$B$6='suivi tunnel'!A1445,'Dosage journalier ML1'!$B$7='suivi tunnel'!B1445),'Dosage journalier ML1'!$B$39,0)</f>
        <v>0</v>
      </c>
      <c r="L1445" s="24">
        <f ca="1">IF(AND('Dosage journalier ML1'!$B$6='suivi tunnel'!A1445,'Dosage journalier ML1'!$B$7='suivi tunnel'!B1445),'Dosage journalier ML1'!$B$24,0)</f>
        <v>0</v>
      </c>
      <c r="M1445" s="6">
        <f ca="1">IF(AND('Dosage journalier ML1'!$B$6='suivi tunnel'!A1445,'Dosage journalier ML1'!$B$7='suivi tunnel'!B1445),'Dosage journalier ML1'!$B$46,0)</f>
        <v>0</v>
      </c>
      <c r="N1445" s="104">
        <f ca="1">IF(AND('Dosage journalier ML1'!$B$6='suivi tunnel'!A1445,'Dosage journalier ML1'!$B$7='suivi tunnel'!B1445),'Dosage journalier ML1'!$B$59,0)</f>
        <v>0</v>
      </c>
      <c r="O1445" s="114">
        <f ca="1">IF(AND('Dosage journalier ML1'!$B$6='suivi tunnel'!A1445,'Dosage journalier ML1'!$B$7='suivi tunnel'!B1445),'Dosage journalier ML1'!$B$69,0)</f>
        <v>0</v>
      </c>
      <c r="P1445" s="25">
        <f t="shared" ca="1" si="162"/>
        <v>0</v>
      </c>
      <c r="R1445" s="26">
        <f ca="1">IF(AND('Dosage journalier ML1'!$B$6='suivi tunnel'!A1445,'Dosage journalier ML1'!$B$7='suivi tunnel'!B1445),'Dosage journalier ML1'!$B$55,0)</f>
        <v>0</v>
      </c>
      <c r="S1445" s="26">
        <f ca="1">IF(AND('Dosage journalier ML1'!$B$6='suivi tunnel'!A1445,'Dosage journalier ML1'!$B$7='suivi tunnel'!B1445),'Dosage journalier ML1'!$B$54,0)</f>
        <v>0</v>
      </c>
      <c r="T1445" s="26">
        <f ca="1">IF(AND('Dosage journalier ML1'!$B$6='suivi tunnel'!A1445,'Dosage journalier ML1'!$B$7='suivi tunnel'!B1445),'Dosage journalier ML1'!$B$75,0)</f>
        <v>0</v>
      </c>
      <c r="U1445" s="121">
        <f t="shared" ca="1" si="161"/>
        <v>0</v>
      </c>
      <c r="V1445" s="38">
        <f ca="1">IF(AND('Dosage journalier ML1'!$B$6='suivi tunnel'!A1445,'Dosage journalier ML1'!$B$7='suivi tunnel'!B1445),'Dosage journalier ML1'!$B$56,0)</f>
        <v>0</v>
      </c>
      <c r="W1445" s="126">
        <f t="shared" ca="1" si="159"/>
        <v>0</v>
      </c>
      <c r="X1445" s="150">
        <f ca="1">IF(AND('Dosage journalier ML1'!$B$6='suivi tunnel'!A1445,'Dosage journalier ML1'!$B$7='suivi tunnel'!B1445),'Dosage journalier ML1'!$C$87,0)</f>
        <v>0</v>
      </c>
      <c r="Y1445" s="40">
        <f ca="1">IF(AND('Dosage journalier ML1'!$B$6='suivi tunnel'!A1445,'Dosage journalier ML1'!$B$7='suivi tunnel'!B1445),'Dosage journalier ML1'!$C$93,0)</f>
        <v>0</v>
      </c>
      <c r="Z1445" s="40">
        <f ca="1">IF(AND('Dosage journalier ML1'!$B$6='suivi tunnel'!A1445,'Dosage journalier ML1'!$B$7='suivi tunnel'!B1445),'Dosage journalier ML1'!$C$100,0)</f>
        <v>0</v>
      </c>
      <c r="AA1445" s="40">
        <f ca="1">IF(AND('Dosage journalier ML1'!$B$6='suivi tunnel'!A1445,'Dosage journalier ML1'!$B$7='suivi tunnel'!B1445),'Dosage journalier ML1'!$C$109,0)</f>
        <v>0</v>
      </c>
      <c r="AB1445" s="41">
        <f ca="1">IF(AND('Dosage journalier ML1'!$B$6='suivi tunnel'!A1445,'Dosage journalier ML1'!$B$7='suivi tunnel'!B1445),'Dosage journalier ML1'!$C$114,0)</f>
        <v>0</v>
      </c>
      <c r="AC1445" s="48">
        <f ca="1">IF(AND('Dosage journalier ML1'!$B$6='suivi tunnel'!A1445,'Dosage journalier ML1'!$B$7='suivi tunnel'!B1445),'Dosage journalier ML1'!$B$120,0)</f>
        <v>0</v>
      </c>
      <c r="AD1445" s="49">
        <f ca="1">IF(AND('Dosage journalier ML1'!$B$6='suivi tunnel'!A1445,'Dosage journalier ML1'!$B$7='suivi tunnel'!B1445),'Dosage journalier ML1'!$B$121,0)</f>
        <v>0</v>
      </c>
      <c r="AE1445" s="49">
        <f ca="1">IF(AND('Dosage journalier ML1'!$B$6='suivi tunnel'!A1445,'Dosage journalier ML1'!$B$7='suivi tunnel'!B1445),'Dosage journalier ML1'!$B$122,0)</f>
        <v>0</v>
      </c>
      <c r="AF1445" s="49">
        <f ca="1">IF(AND('Dosage journalier ML1'!$B$6='suivi tunnel'!A1445,'Dosage journalier ML1'!$B$7='suivi tunnel'!B1445),'Dosage journalier ML1'!$B$139,0)</f>
        <v>0</v>
      </c>
      <c r="AG1445" s="49">
        <f t="shared" ca="1" si="158"/>
        <v>0</v>
      </c>
      <c r="AH1445" s="108">
        <f ca="1">IF(AND('Dosage journalier ML1'!$B$6='suivi tunnel'!A1445,'Dosage journalier ML1'!$B$7='suivi tunnel'!B1445),'Dosage journalier ML1'!$B$153,0)</f>
        <v>0</v>
      </c>
      <c r="AJ1445" s="80">
        <f ca="1">IF(AND('Dosage journalier ML1'!$B$6='suivi tunnel'!A1445,'Dosage journalier ML1'!$B$7='suivi tunnel'!B1445),'Dosage journalier ML1'!$B$156,0)</f>
        <v>0</v>
      </c>
      <c r="AK1445" s="56">
        <f ca="1">IF(AND('Dosage journalier ML1'!$B$6='suivi tunnel'!A1445,'Dosage journalier ML1'!$B$7='suivi tunnel'!B1445),'Dosage journalier ML1'!$B$162,0)</f>
        <v>0</v>
      </c>
      <c r="AL1445" s="111">
        <f ca="1">IF(AND('Dosage journalier ML1'!$B$6='suivi tunnel'!A1445,'Dosage journalier ML1'!$B$7='suivi tunnel'!B1445),'Dosage journalier ML1'!$B$126,0)</f>
        <v>0</v>
      </c>
      <c r="AM1445" s="111">
        <f ca="1">IF(AND('Dosage journalier ML1'!$B$6='suivi tunnel'!A1445,'Dosage journalier ML1'!$B$7='suivi tunnel'!B1445),'Dosage journalier ML1'!$B$127,0)</f>
        <v>0</v>
      </c>
      <c r="AN1445" s="60">
        <f t="shared" ca="1" si="160"/>
        <v>0</v>
      </c>
      <c r="AO1445" s="61">
        <f ca="1">IF(AND('Dosage journalier ML1'!$B$6='suivi tunnel'!A1445,'Dosage journalier ML1'!$B$7='suivi tunnel'!B1445),'Dosage journalier ML1'!$B$134,0)</f>
        <v>0</v>
      </c>
    </row>
    <row r="1446" spans="1:41" x14ac:dyDescent="0.25">
      <c r="A1446" s="154"/>
      <c r="C1446" s="23">
        <f ca="1">IF(AND('Dosage journalier ML1'!$B$6='suivi tunnel'!A1446,'Dosage journalier ML1'!$B$7='suivi tunnel'!B1446),'Dosage journalier ML1'!$B$27,0)</f>
        <v>0</v>
      </c>
      <c r="D1446" s="11">
        <f ca="1">IF(AND('Dosage journalier ML1'!$B$6='suivi tunnel'!A1446,'Dosage journalier ML1'!$B$7='suivi tunnel'!B1446),'Dosage journalier ML1'!$B$29,0)</f>
        <v>0</v>
      </c>
      <c r="F1446" s="11">
        <f t="shared" ca="1" si="157"/>
        <v>0</v>
      </c>
      <c r="G1446" s="11">
        <f ca="1">IF(AND('Dosage journalier ML1'!$B$6='suivi tunnel'!A1446,'Dosage journalier ML1'!$B$7='suivi tunnel'!B1446),'Dosage journalier ML1'!$B$23,0)</f>
        <v>0</v>
      </c>
      <c r="H1446" s="11">
        <f ca="1">IF(AND('Dosage journalier ML1'!$B$6='suivi tunnel'!A1446,'Dosage journalier ML1'!$B$7='suivi tunnel'!B1446),'Dosage journalier ML1'!$B$22,0)</f>
        <v>0</v>
      </c>
      <c r="I1446" s="11">
        <f ca="1">IF(AND('Dosage journalier ML1'!$B$6='suivi tunnel'!A1446,'Dosage journalier ML1'!$B$7='suivi tunnel'!B1446),'Dosage journalier ML1'!$B$38,0)</f>
        <v>0</v>
      </c>
      <c r="J1446" s="11">
        <f ca="1">IF(AND('Dosage journalier ML1'!$B$6='suivi tunnel'!A1446,'Dosage journalier ML1'!$B$7='suivi tunnel'!B1446),'Dosage journalier ML1'!$B$39,0)</f>
        <v>0</v>
      </c>
      <c r="L1446" s="24">
        <f ca="1">IF(AND('Dosage journalier ML1'!$B$6='suivi tunnel'!A1446,'Dosage journalier ML1'!$B$7='suivi tunnel'!B1446),'Dosage journalier ML1'!$B$24,0)</f>
        <v>0</v>
      </c>
      <c r="M1446" s="6">
        <f ca="1">IF(AND('Dosage journalier ML1'!$B$6='suivi tunnel'!A1446,'Dosage journalier ML1'!$B$7='suivi tunnel'!B1446),'Dosage journalier ML1'!$B$46,0)</f>
        <v>0</v>
      </c>
      <c r="N1446" s="104">
        <f ca="1">IF(AND('Dosage journalier ML1'!$B$6='suivi tunnel'!A1446,'Dosage journalier ML1'!$B$7='suivi tunnel'!B1446),'Dosage journalier ML1'!$B$59,0)</f>
        <v>0</v>
      </c>
      <c r="O1446" s="114">
        <f ca="1">IF(AND('Dosage journalier ML1'!$B$6='suivi tunnel'!A1446,'Dosage journalier ML1'!$B$7='suivi tunnel'!B1446),'Dosage journalier ML1'!$B$69,0)</f>
        <v>0</v>
      </c>
      <c r="P1446" s="25">
        <f t="shared" ca="1" si="162"/>
        <v>0</v>
      </c>
      <c r="R1446" s="26">
        <f ca="1">IF(AND('Dosage journalier ML1'!$B$6='suivi tunnel'!A1446,'Dosage journalier ML1'!$B$7='suivi tunnel'!B1446),'Dosage journalier ML1'!$B$55,0)</f>
        <v>0</v>
      </c>
      <c r="S1446" s="26">
        <f ca="1">IF(AND('Dosage journalier ML1'!$B$6='suivi tunnel'!A1446,'Dosage journalier ML1'!$B$7='suivi tunnel'!B1446),'Dosage journalier ML1'!$B$54,0)</f>
        <v>0</v>
      </c>
      <c r="T1446" s="26">
        <f ca="1">IF(AND('Dosage journalier ML1'!$B$6='suivi tunnel'!A1446,'Dosage journalier ML1'!$B$7='suivi tunnel'!B1446),'Dosage journalier ML1'!$B$75,0)</f>
        <v>0</v>
      </c>
      <c r="U1446" s="121">
        <f t="shared" ca="1" si="161"/>
        <v>0</v>
      </c>
      <c r="V1446" s="38">
        <f ca="1">IF(AND('Dosage journalier ML1'!$B$6='suivi tunnel'!A1446,'Dosage journalier ML1'!$B$7='suivi tunnel'!B1446),'Dosage journalier ML1'!$B$56,0)</f>
        <v>0</v>
      </c>
      <c r="W1446" s="126">
        <f t="shared" ca="1" si="159"/>
        <v>0</v>
      </c>
      <c r="X1446" s="150">
        <f ca="1">IF(AND('Dosage journalier ML1'!$B$6='suivi tunnel'!A1446,'Dosage journalier ML1'!$B$7='suivi tunnel'!B1446),'Dosage journalier ML1'!$C$87,0)</f>
        <v>0</v>
      </c>
      <c r="Y1446" s="40">
        <f ca="1">IF(AND('Dosage journalier ML1'!$B$6='suivi tunnel'!A1446,'Dosage journalier ML1'!$B$7='suivi tunnel'!B1446),'Dosage journalier ML1'!$C$93,0)</f>
        <v>0</v>
      </c>
      <c r="Z1446" s="40">
        <f ca="1">IF(AND('Dosage journalier ML1'!$B$6='suivi tunnel'!A1446,'Dosage journalier ML1'!$B$7='suivi tunnel'!B1446),'Dosage journalier ML1'!$C$100,0)</f>
        <v>0</v>
      </c>
      <c r="AA1446" s="40">
        <f ca="1">IF(AND('Dosage journalier ML1'!$B$6='suivi tunnel'!A1446,'Dosage journalier ML1'!$B$7='suivi tunnel'!B1446),'Dosage journalier ML1'!$C$109,0)</f>
        <v>0</v>
      </c>
      <c r="AB1446" s="41">
        <f ca="1">IF(AND('Dosage journalier ML1'!$B$6='suivi tunnel'!A1446,'Dosage journalier ML1'!$B$7='suivi tunnel'!B1446),'Dosage journalier ML1'!$C$114,0)</f>
        <v>0</v>
      </c>
      <c r="AC1446" s="48">
        <f ca="1">IF(AND('Dosage journalier ML1'!$B$6='suivi tunnel'!A1446,'Dosage journalier ML1'!$B$7='suivi tunnel'!B1446),'Dosage journalier ML1'!$B$120,0)</f>
        <v>0</v>
      </c>
      <c r="AD1446" s="49">
        <f ca="1">IF(AND('Dosage journalier ML1'!$B$6='suivi tunnel'!A1446,'Dosage journalier ML1'!$B$7='suivi tunnel'!B1446),'Dosage journalier ML1'!$B$121,0)</f>
        <v>0</v>
      </c>
      <c r="AE1446" s="49">
        <f ca="1">IF(AND('Dosage journalier ML1'!$B$6='suivi tunnel'!A1446,'Dosage journalier ML1'!$B$7='suivi tunnel'!B1446),'Dosage journalier ML1'!$B$122,0)</f>
        <v>0</v>
      </c>
      <c r="AF1446" s="49">
        <f ca="1">IF(AND('Dosage journalier ML1'!$B$6='suivi tunnel'!A1446,'Dosage journalier ML1'!$B$7='suivi tunnel'!B1446),'Dosage journalier ML1'!$B$139,0)</f>
        <v>0</v>
      </c>
      <c r="AG1446" s="49">
        <f t="shared" ca="1" si="158"/>
        <v>0</v>
      </c>
      <c r="AH1446" s="108">
        <f ca="1">IF(AND('Dosage journalier ML1'!$B$6='suivi tunnel'!A1446,'Dosage journalier ML1'!$B$7='suivi tunnel'!B1446),'Dosage journalier ML1'!$B$153,0)</f>
        <v>0</v>
      </c>
      <c r="AJ1446" s="80">
        <f ca="1">IF(AND('Dosage journalier ML1'!$B$6='suivi tunnel'!A1446,'Dosage journalier ML1'!$B$7='suivi tunnel'!B1446),'Dosage journalier ML1'!$B$156,0)</f>
        <v>0</v>
      </c>
      <c r="AK1446" s="56">
        <f ca="1">IF(AND('Dosage journalier ML1'!$B$6='suivi tunnel'!A1446,'Dosage journalier ML1'!$B$7='suivi tunnel'!B1446),'Dosage journalier ML1'!$B$162,0)</f>
        <v>0</v>
      </c>
      <c r="AL1446" s="111">
        <f ca="1">IF(AND('Dosage journalier ML1'!$B$6='suivi tunnel'!A1446,'Dosage journalier ML1'!$B$7='suivi tunnel'!B1446),'Dosage journalier ML1'!$B$126,0)</f>
        <v>0</v>
      </c>
      <c r="AM1446" s="111">
        <f ca="1">IF(AND('Dosage journalier ML1'!$B$6='suivi tunnel'!A1446,'Dosage journalier ML1'!$B$7='suivi tunnel'!B1446),'Dosage journalier ML1'!$B$127,0)</f>
        <v>0</v>
      </c>
      <c r="AN1446" s="60">
        <f t="shared" ca="1" si="160"/>
        <v>0</v>
      </c>
      <c r="AO1446" s="61">
        <f ca="1">IF(AND('Dosage journalier ML1'!$B$6='suivi tunnel'!A1446,'Dosage journalier ML1'!$B$7='suivi tunnel'!B1446),'Dosage journalier ML1'!$B$134,0)</f>
        <v>0</v>
      </c>
    </row>
    <row r="1447" spans="1:41" x14ac:dyDescent="0.25">
      <c r="A1447" s="154"/>
      <c r="C1447" s="23">
        <f ca="1">IF(AND('Dosage journalier ML1'!$B$6='suivi tunnel'!A1447,'Dosage journalier ML1'!$B$7='suivi tunnel'!B1447),'Dosage journalier ML1'!$B$27,0)</f>
        <v>0</v>
      </c>
      <c r="D1447" s="11">
        <f ca="1">IF(AND('Dosage journalier ML1'!$B$6='suivi tunnel'!A1447,'Dosage journalier ML1'!$B$7='suivi tunnel'!B1447),'Dosage journalier ML1'!$B$29,0)</f>
        <v>0</v>
      </c>
      <c r="F1447" s="11">
        <f t="shared" ca="1" si="157"/>
        <v>0</v>
      </c>
      <c r="G1447" s="11">
        <f ca="1">IF(AND('Dosage journalier ML1'!$B$6='suivi tunnel'!A1447,'Dosage journalier ML1'!$B$7='suivi tunnel'!B1447),'Dosage journalier ML1'!$B$23,0)</f>
        <v>0</v>
      </c>
      <c r="H1447" s="11">
        <f ca="1">IF(AND('Dosage journalier ML1'!$B$6='suivi tunnel'!A1447,'Dosage journalier ML1'!$B$7='suivi tunnel'!B1447),'Dosage journalier ML1'!$B$22,0)</f>
        <v>0</v>
      </c>
      <c r="I1447" s="11">
        <f ca="1">IF(AND('Dosage journalier ML1'!$B$6='suivi tunnel'!A1447,'Dosage journalier ML1'!$B$7='suivi tunnel'!B1447),'Dosage journalier ML1'!$B$38,0)</f>
        <v>0</v>
      </c>
      <c r="J1447" s="11">
        <f ca="1">IF(AND('Dosage journalier ML1'!$B$6='suivi tunnel'!A1447,'Dosage journalier ML1'!$B$7='suivi tunnel'!B1447),'Dosage journalier ML1'!$B$39,0)</f>
        <v>0</v>
      </c>
      <c r="L1447" s="24">
        <f ca="1">IF(AND('Dosage journalier ML1'!$B$6='suivi tunnel'!A1447,'Dosage journalier ML1'!$B$7='suivi tunnel'!B1447),'Dosage journalier ML1'!$B$24,0)</f>
        <v>0</v>
      </c>
      <c r="M1447" s="6">
        <f ca="1">IF(AND('Dosage journalier ML1'!$B$6='suivi tunnel'!A1447,'Dosage journalier ML1'!$B$7='suivi tunnel'!B1447),'Dosage journalier ML1'!$B$46,0)</f>
        <v>0</v>
      </c>
      <c r="N1447" s="104">
        <f ca="1">IF(AND('Dosage journalier ML1'!$B$6='suivi tunnel'!A1447,'Dosage journalier ML1'!$B$7='suivi tunnel'!B1447),'Dosage journalier ML1'!$B$59,0)</f>
        <v>0</v>
      </c>
      <c r="O1447" s="114">
        <f ca="1">IF(AND('Dosage journalier ML1'!$B$6='suivi tunnel'!A1447,'Dosage journalier ML1'!$B$7='suivi tunnel'!B1447),'Dosage journalier ML1'!$B$69,0)</f>
        <v>0</v>
      </c>
      <c r="P1447" s="25">
        <f t="shared" ca="1" si="162"/>
        <v>0</v>
      </c>
      <c r="R1447" s="26">
        <f ca="1">IF(AND('Dosage journalier ML1'!$B$6='suivi tunnel'!A1447,'Dosage journalier ML1'!$B$7='suivi tunnel'!B1447),'Dosage journalier ML1'!$B$55,0)</f>
        <v>0</v>
      </c>
      <c r="S1447" s="26">
        <f ca="1">IF(AND('Dosage journalier ML1'!$B$6='suivi tunnel'!A1447,'Dosage journalier ML1'!$B$7='suivi tunnel'!B1447),'Dosage journalier ML1'!$B$54,0)</f>
        <v>0</v>
      </c>
      <c r="T1447" s="26">
        <f ca="1">IF(AND('Dosage journalier ML1'!$B$6='suivi tunnel'!A1447,'Dosage journalier ML1'!$B$7='suivi tunnel'!B1447),'Dosage journalier ML1'!$B$75,0)</f>
        <v>0</v>
      </c>
      <c r="U1447" s="121">
        <f t="shared" ca="1" si="161"/>
        <v>0</v>
      </c>
      <c r="V1447" s="38">
        <f ca="1">IF(AND('Dosage journalier ML1'!$B$6='suivi tunnel'!A1447,'Dosage journalier ML1'!$B$7='suivi tunnel'!B1447),'Dosage journalier ML1'!$B$56,0)</f>
        <v>0</v>
      </c>
      <c r="W1447" s="126">
        <f t="shared" ca="1" si="159"/>
        <v>0</v>
      </c>
      <c r="X1447" s="150">
        <f ca="1">IF(AND('Dosage journalier ML1'!$B$6='suivi tunnel'!A1447,'Dosage journalier ML1'!$B$7='suivi tunnel'!B1447),'Dosage journalier ML1'!$C$87,0)</f>
        <v>0</v>
      </c>
      <c r="Y1447" s="40">
        <f ca="1">IF(AND('Dosage journalier ML1'!$B$6='suivi tunnel'!A1447,'Dosage journalier ML1'!$B$7='suivi tunnel'!B1447),'Dosage journalier ML1'!$C$93,0)</f>
        <v>0</v>
      </c>
      <c r="Z1447" s="40">
        <f ca="1">IF(AND('Dosage journalier ML1'!$B$6='suivi tunnel'!A1447,'Dosage journalier ML1'!$B$7='suivi tunnel'!B1447),'Dosage journalier ML1'!$C$100,0)</f>
        <v>0</v>
      </c>
      <c r="AA1447" s="40">
        <f ca="1">IF(AND('Dosage journalier ML1'!$B$6='suivi tunnel'!A1447,'Dosage journalier ML1'!$B$7='suivi tunnel'!B1447),'Dosage journalier ML1'!$C$109,0)</f>
        <v>0</v>
      </c>
      <c r="AB1447" s="41">
        <f ca="1">IF(AND('Dosage journalier ML1'!$B$6='suivi tunnel'!A1447,'Dosage journalier ML1'!$B$7='suivi tunnel'!B1447),'Dosage journalier ML1'!$C$114,0)</f>
        <v>0</v>
      </c>
      <c r="AC1447" s="48">
        <f ca="1">IF(AND('Dosage journalier ML1'!$B$6='suivi tunnel'!A1447,'Dosage journalier ML1'!$B$7='suivi tunnel'!B1447),'Dosage journalier ML1'!$B$120,0)</f>
        <v>0</v>
      </c>
      <c r="AD1447" s="49">
        <f ca="1">IF(AND('Dosage journalier ML1'!$B$6='suivi tunnel'!A1447,'Dosage journalier ML1'!$B$7='suivi tunnel'!B1447),'Dosage journalier ML1'!$B$121,0)</f>
        <v>0</v>
      </c>
      <c r="AE1447" s="49">
        <f ca="1">IF(AND('Dosage journalier ML1'!$B$6='suivi tunnel'!A1447,'Dosage journalier ML1'!$B$7='suivi tunnel'!B1447),'Dosage journalier ML1'!$B$122,0)</f>
        <v>0</v>
      </c>
      <c r="AF1447" s="49">
        <f ca="1">IF(AND('Dosage journalier ML1'!$B$6='suivi tunnel'!A1447,'Dosage journalier ML1'!$B$7='suivi tunnel'!B1447),'Dosage journalier ML1'!$B$139,0)</f>
        <v>0</v>
      </c>
      <c r="AG1447" s="49">
        <f t="shared" ca="1" si="158"/>
        <v>0</v>
      </c>
      <c r="AH1447" s="108">
        <f ca="1">IF(AND('Dosage journalier ML1'!$B$6='suivi tunnel'!A1447,'Dosage journalier ML1'!$B$7='suivi tunnel'!B1447),'Dosage journalier ML1'!$B$153,0)</f>
        <v>0</v>
      </c>
      <c r="AJ1447" s="80">
        <f ca="1">IF(AND('Dosage journalier ML1'!$B$6='suivi tunnel'!A1447,'Dosage journalier ML1'!$B$7='suivi tunnel'!B1447),'Dosage journalier ML1'!$B$156,0)</f>
        <v>0</v>
      </c>
      <c r="AK1447" s="56">
        <f ca="1">IF(AND('Dosage journalier ML1'!$B$6='suivi tunnel'!A1447,'Dosage journalier ML1'!$B$7='suivi tunnel'!B1447),'Dosage journalier ML1'!$B$162,0)</f>
        <v>0</v>
      </c>
      <c r="AL1447" s="111">
        <f ca="1">IF(AND('Dosage journalier ML1'!$B$6='suivi tunnel'!A1447,'Dosage journalier ML1'!$B$7='suivi tunnel'!B1447),'Dosage journalier ML1'!$B$126,0)</f>
        <v>0</v>
      </c>
      <c r="AM1447" s="111">
        <f ca="1">IF(AND('Dosage journalier ML1'!$B$6='suivi tunnel'!A1447,'Dosage journalier ML1'!$B$7='suivi tunnel'!B1447),'Dosage journalier ML1'!$B$127,0)</f>
        <v>0</v>
      </c>
      <c r="AN1447" s="60">
        <f t="shared" ca="1" si="160"/>
        <v>0</v>
      </c>
      <c r="AO1447" s="61">
        <f ca="1">IF(AND('Dosage journalier ML1'!$B$6='suivi tunnel'!A1447,'Dosage journalier ML1'!$B$7='suivi tunnel'!B1447),'Dosage journalier ML1'!$B$134,0)</f>
        <v>0</v>
      </c>
    </row>
    <row r="1448" spans="1:41" x14ac:dyDescent="0.25">
      <c r="A1448" s="154"/>
      <c r="C1448" s="23">
        <f ca="1">IF(AND('Dosage journalier ML1'!$B$6='suivi tunnel'!A1448,'Dosage journalier ML1'!$B$7='suivi tunnel'!B1448),'Dosage journalier ML1'!$B$27,0)</f>
        <v>0</v>
      </c>
      <c r="D1448" s="11">
        <f ca="1">IF(AND('Dosage journalier ML1'!$B$6='suivi tunnel'!A1448,'Dosage journalier ML1'!$B$7='suivi tunnel'!B1448),'Dosage journalier ML1'!$B$29,0)</f>
        <v>0</v>
      </c>
      <c r="F1448" s="11">
        <f t="shared" ref="F1448:F1511" ca="1" si="163">D1448*0.9</f>
        <v>0</v>
      </c>
      <c r="G1448" s="11">
        <f ca="1">IF(AND('Dosage journalier ML1'!$B$6='suivi tunnel'!A1448,'Dosage journalier ML1'!$B$7='suivi tunnel'!B1448),'Dosage journalier ML1'!$B$23,0)</f>
        <v>0</v>
      </c>
      <c r="H1448" s="11">
        <f ca="1">IF(AND('Dosage journalier ML1'!$B$6='suivi tunnel'!A1448,'Dosage journalier ML1'!$B$7='suivi tunnel'!B1448),'Dosage journalier ML1'!$B$22,0)</f>
        <v>0</v>
      </c>
      <c r="I1448" s="11">
        <f ca="1">IF(AND('Dosage journalier ML1'!$B$6='suivi tunnel'!A1448,'Dosage journalier ML1'!$B$7='suivi tunnel'!B1448),'Dosage journalier ML1'!$B$38,0)</f>
        <v>0</v>
      </c>
      <c r="J1448" s="11">
        <f ca="1">IF(AND('Dosage journalier ML1'!$B$6='suivi tunnel'!A1448,'Dosage journalier ML1'!$B$7='suivi tunnel'!B1448),'Dosage journalier ML1'!$B$39,0)</f>
        <v>0</v>
      </c>
      <c r="L1448" s="24">
        <f ca="1">IF(AND('Dosage journalier ML1'!$B$6='suivi tunnel'!A1448,'Dosage journalier ML1'!$B$7='suivi tunnel'!B1448),'Dosage journalier ML1'!$B$24,0)</f>
        <v>0</v>
      </c>
      <c r="M1448" s="6">
        <f ca="1">IF(AND('Dosage journalier ML1'!$B$6='suivi tunnel'!A1448,'Dosage journalier ML1'!$B$7='suivi tunnel'!B1448),'Dosage journalier ML1'!$B$46,0)</f>
        <v>0</v>
      </c>
      <c r="N1448" s="104">
        <f ca="1">IF(AND('Dosage journalier ML1'!$B$6='suivi tunnel'!A1448,'Dosage journalier ML1'!$B$7='suivi tunnel'!B1448),'Dosage journalier ML1'!$B$59,0)</f>
        <v>0</v>
      </c>
      <c r="O1448" s="114">
        <f ca="1">IF(AND('Dosage journalier ML1'!$B$6='suivi tunnel'!A1448,'Dosage journalier ML1'!$B$7='suivi tunnel'!B1448),'Dosage journalier ML1'!$B$69,0)</f>
        <v>0</v>
      </c>
      <c r="P1448" s="25">
        <f t="shared" ca="1" si="162"/>
        <v>0</v>
      </c>
      <c r="R1448" s="26">
        <f ca="1">IF(AND('Dosage journalier ML1'!$B$6='suivi tunnel'!A1448,'Dosage journalier ML1'!$B$7='suivi tunnel'!B1448),'Dosage journalier ML1'!$B$55,0)</f>
        <v>0</v>
      </c>
      <c r="S1448" s="26">
        <f ca="1">IF(AND('Dosage journalier ML1'!$B$6='suivi tunnel'!A1448,'Dosage journalier ML1'!$B$7='suivi tunnel'!B1448),'Dosage journalier ML1'!$B$54,0)</f>
        <v>0</v>
      </c>
      <c r="T1448" s="26">
        <f ca="1">IF(AND('Dosage journalier ML1'!$B$6='suivi tunnel'!A1448,'Dosage journalier ML1'!$B$7='suivi tunnel'!B1448),'Dosage journalier ML1'!$B$75,0)</f>
        <v>0</v>
      </c>
      <c r="U1448" s="121">
        <f t="shared" ca="1" si="161"/>
        <v>0</v>
      </c>
      <c r="V1448" s="38">
        <f ca="1">IF(AND('Dosage journalier ML1'!$B$6='suivi tunnel'!A1448,'Dosage journalier ML1'!$B$7='suivi tunnel'!B1448),'Dosage journalier ML1'!$B$56,0)</f>
        <v>0</v>
      </c>
      <c r="W1448" s="126">
        <f t="shared" ca="1" si="159"/>
        <v>0</v>
      </c>
      <c r="X1448" s="150">
        <f ca="1">IF(AND('Dosage journalier ML1'!$B$6='suivi tunnel'!A1448,'Dosage journalier ML1'!$B$7='suivi tunnel'!B1448),'Dosage journalier ML1'!$C$87,0)</f>
        <v>0</v>
      </c>
      <c r="Y1448" s="40">
        <f ca="1">IF(AND('Dosage journalier ML1'!$B$6='suivi tunnel'!A1448,'Dosage journalier ML1'!$B$7='suivi tunnel'!B1448),'Dosage journalier ML1'!$C$93,0)</f>
        <v>0</v>
      </c>
      <c r="Z1448" s="40">
        <f ca="1">IF(AND('Dosage journalier ML1'!$B$6='suivi tunnel'!A1448,'Dosage journalier ML1'!$B$7='suivi tunnel'!B1448),'Dosage journalier ML1'!$C$100,0)</f>
        <v>0</v>
      </c>
      <c r="AA1448" s="40">
        <f ca="1">IF(AND('Dosage journalier ML1'!$B$6='suivi tunnel'!A1448,'Dosage journalier ML1'!$B$7='suivi tunnel'!B1448),'Dosage journalier ML1'!$C$109,0)</f>
        <v>0</v>
      </c>
      <c r="AB1448" s="41">
        <f ca="1">IF(AND('Dosage journalier ML1'!$B$6='suivi tunnel'!A1448,'Dosage journalier ML1'!$B$7='suivi tunnel'!B1448),'Dosage journalier ML1'!$C$114,0)</f>
        <v>0</v>
      </c>
      <c r="AC1448" s="48">
        <f ca="1">IF(AND('Dosage journalier ML1'!$B$6='suivi tunnel'!A1448,'Dosage journalier ML1'!$B$7='suivi tunnel'!B1448),'Dosage journalier ML1'!$B$120,0)</f>
        <v>0</v>
      </c>
      <c r="AD1448" s="49">
        <f ca="1">IF(AND('Dosage journalier ML1'!$B$6='suivi tunnel'!A1448,'Dosage journalier ML1'!$B$7='suivi tunnel'!B1448),'Dosage journalier ML1'!$B$121,0)</f>
        <v>0</v>
      </c>
      <c r="AE1448" s="49">
        <f ca="1">IF(AND('Dosage journalier ML1'!$B$6='suivi tunnel'!A1448,'Dosage journalier ML1'!$B$7='suivi tunnel'!B1448),'Dosage journalier ML1'!$B$122,0)</f>
        <v>0</v>
      </c>
      <c r="AF1448" s="49">
        <f ca="1">IF(AND('Dosage journalier ML1'!$B$6='suivi tunnel'!A1448,'Dosage journalier ML1'!$B$7='suivi tunnel'!B1448),'Dosage journalier ML1'!$B$139,0)</f>
        <v>0</v>
      </c>
      <c r="AG1448" s="49">
        <f t="shared" ca="1" si="158"/>
        <v>0</v>
      </c>
      <c r="AH1448" s="108">
        <f ca="1">IF(AND('Dosage journalier ML1'!$B$6='suivi tunnel'!A1448,'Dosage journalier ML1'!$B$7='suivi tunnel'!B1448),'Dosage journalier ML1'!$B$153,0)</f>
        <v>0</v>
      </c>
      <c r="AJ1448" s="80">
        <f ca="1">IF(AND('Dosage journalier ML1'!$B$6='suivi tunnel'!A1448,'Dosage journalier ML1'!$B$7='suivi tunnel'!B1448),'Dosage journalier ML1'!$B$156,0)</f>
        <v>0</v>
      </c>
      <c r="AK1448" s="56">
        <f ca="1">IF(AND('Dosage journalier ML1'!$B$6='suivi tunnel'!A1448,'Dosage journalier ML1'!$B$7='suivi tunnel'!B1448),'Dosage journalier ML1'!$B$162,0)</f>
        <v>0</v>
      </c>
      <c r="AL1448" s="111">
        <f ca="1">IF(AND('Dosage journalier ML1'!$B$6='suivi tunnel'!A1448,'Dosage journalier ML1'!$B$7='suivi tunnel'!B1448),'Dosage journalier ML1'!$B$126,0)</f>
        <v>0</v>
      </c>
      <c r="AM1448" s="111">
        <f ca="1">IF(AND('Dosage journalier ML1'!$B$6='suivi tunnel'!A1448,'Dosage journalier ML1'!$B$7='suivi tunnel'!B1448),'Dosage journalier ML1'!$B$127,0)</f>
        <v>0</v>
      </c>
      <c r="AN1448" s="60">
        <f t="shared" ca="1" si="160"/>
        <v>0</v>
      </c>
      <c r="AO1448" s="61">
        <f ca="1">IF(AND('Dosage journalier ML1'!$B$6='suivi tunnel'!A1448,'Dosage journalier ML1'!$B$7='suivi tunnel'!B1448),'Dosage journalier ML1'!$B$134,0)</f>
        <v>0</v>
      </c>
    </row>
    <row r="1449" spans="1:41" x14ac:dyDescent="0.25">
      <c r="A1449" s="154"/>
      <c r="C1449" s="23">
        <f ca="1">IF(AND('Dosage journalier ML1'!$B$6='suivi tunnel'!A1449,'Dosage journalier ML1'!$B$7='suivi tunnel'!B1449),'Dosage journalier ML1'!$B$27,0)</f>
        <v>0</v>
      </c>
      <c r="D1449" s="11">
        <f ca="1">IF(AND('Dosage journalier ML1'!$B$6='suivi tunnel'!A1449,'Dosage journalier ML1'!$B$7='suivi tunnel'!B1449),'Dosage journalier ML1'!$B$29,0)</f>
        <v>0</v>
      </c>
      <c r="F1449" s="11">
        <f t="shared" ca="1" si="163"/>
        <v>0</v>
      </c>
      <c r="G1449" s="11">
        <f ca="1">IF(AND('Dosage journalier ML1'!$B$6='suivi tunnel'!A1449,'Dosage journalier ML1'!$B$7='suivi tunnel'!B1449),'Dosage journalier ML1'!$B$23,0)</f>
        <v>0</v>
      </c>
      <c r="H1449" s="11">
        <f ca="1">IF(AND('Dosage journalier ML1'!$B$6='suivi tunnel'!A1449,'Dosage journalier ML1'!$B$7='suivi tunnel'!B1449),'Dosage journalier ML1'!$B$22,0)</f>
        <v>0</v>
      </c>
      <c r="I1449" s="11">
        <f ca="1">IF(AND('Dosage journalier ML1'!$B$6='suivi tunnel'!A1449,'Dosage journalier ML1'!$B$7='suivi tunnel'!B1449),'Dosage journalier ML1'!$B$38,0)</f>
        <v>0</v>
      </c>
      <c r="J1449" s="11">
        <f ca="1">IF(AND('Dosage journalier ML1'!$B$6='suivi tunnel'!A1449,'Dosage journalier ML1'!$B$7='suivi tunnel'!B1449),'Dosage journalier ML1'!$B$39,0)</f>
        <v>0</v>
      </c>
      <c r="L1449" s="24">
        <f ca="1">IF(AND('Dosage journalier ML1'!$B$6='suivi tunnel'!A1449,'Dosage journalier ML1'!$B$7='suivi tunnel'!B1449),'Dosage journalier ML1'!$B$24,0)</f>
        <v>0</v>
      </c>
      <c r="M1449" s="6">
        <f ca="1">IF(AND('Dosage journalier ML1'!$B$6='suivi tunnel'!A1449,'Dosage journalier ML1'!$B$7='suivi tunnel'!B1449),'Dosage journalier ML1'!$B$46,0)</f>
        <v>0</v>
      </c>
      <c r="N1449" s="104">
        <f ca="1">IF(AND('Dosage journalier ML1'!$B$6='suivi tunnel'!A1449,'Dosage journalier ML1'!$B$7='suivi tunnel'!B1449),'Dosage journalier ML1'!$B$59,0)</f>
        <v>0</v>
      </c>
      <c r="O1449" s="114">
        <f ca="1">IF(AND('Dosage journalier ML1'!$B$6='suivi tunnel'!A1449,'Dosage journalier ML1'!$B$7='suivi tunnel'!B1449),'Dosage journalier ML1'!$B$69,0)</f>
        <v>0</v>
      </c>
      <c r="P1449" s="25">
        <f t="shared" ca="1" si="162"/>
        <v>0</v>
      </c>
      <c r="R1449" s="26">
        <f ca="1">IF(AND('Dosage journalier ML1'!$B$6='suivi tunnel'!A1449,'Dosage journalier ML1'!$B$7='suivi tunnel'!B1449),'Dosage journalier ML1'!$B$55,0)</f>
        <v>0</v>
      </c>
      <c r="S1449" s="26">
        <f ca="1">IF(AND('Dosage journalier ML1'!$B$6='suivi tunnel'!A1449,'Dosage journalier ML1'!$B$7='suivi tunnel'!B1449),'Dosage journalier ML1'!$B$54,0)</f>
        <v>0</v>
      </c>
      <c r="T1449" s="26">
        <f ca="1">IF(AND('Dosage journalier ML1'!$B$6='suivi tunnel'!A1449,'Dosage journalier ML1'!$B$7='suivi tunnel'!B1449),'Dosage journalier ML1'!$B$75,0)</f>
        <v>0</v>
      </c>
      <c r="U1449" s="121">
        <f t="shared" ca="1" si="161"/>
        <v>0</v>
      </c>
      <c r="V1449" s="38">
        <f ca="1">IF(AND('Dosage journalier ML1'!$B$6='suivi tunnel'!A1449,'Dosage journalier ML1'!$B$7='suivi tunnel'!B1449),'Dosage journalier ML1'!$B$56,0)</f>
        <v>0</v>
      </c>
      <c r="W1449" s="126">
        <f t="shared" ca="1" si="159"/>
        <v>0</v>
      </c>
      <c r="X1449" s="150">
        <f ca="1">IF(AND('Dosage journalier ML1'!$B$6='suivi tunnel'!A1449,'Dosage journalier ML1'!$B$7='suivi tunnel'!B1449),'Dosage journalier ML1'!$C$87,0)</f>
        <v>0</v>
      </c>
      <c r="Y1449" s="40">
        <f ca="1">IF(AND('Dosage journalier ML1'!$B$6='suivi tunnel'!A1449,'Dosage journalier ML1'!$B$7='suivi tunnel'!B1449),'Dosage journalier ML1'!$C$93,0)</f>
        <v>0</v>
      </c>
      <c r="Z1449" s="40">
        <f ca="1">IF(AND('Dosage journalier ML1'!$B$6='suivi tunnel'!A1449,'Dosage journalier ML1'!$B$7='suivi tunnel'!B1449),'Dosage journalier ML1'!$C$100,0)</f>
        <v>0</v>
      </c>
      <c r="AA1449" s="40">
        <f ca="1">IF(AND('Dosage journalier ML1'!$B$6='suivi tunnel'!A1449,'Dosage journalier ML1'!$B$7='suivi tunnel'!B1449),'Dosage journalier ML1'!$C$109,0)</f>
        <v>0</v>
      </c>
      <c r="AB1449" s="41">
        <f ca="1">IF(AND('Dosage journalier ML1'!$B$6='suivi tunnel'!A1449,'Dosage journalier ML1'!$B$7='suivi tunnel'!B1449),'Dosage journalier ML1'!$C$114,0)</f>
        <v>0</v>
      </c>
      <c r="AC1449" s="48">
        <f ca="1">IF(AND('Dosage journalier ML1'!$B$6='suivi tunnel'!A1449,'Dosage journalier ML1'!$B$7='suivi tunnel'!B1449),'Dosage journalier ML1'!$B$120,0)</f>
        <v>0</v>
      </c>
      <c r="AD1449" s="49">
        <f ca="1">IF(AND('Dosage journalier ML1'!$B$6='suivi tunnel'!A1449,'Dosage journalier ML1'!$B$7='suivi tunnel'!B1449),'Dosage journalier ML1'!$B$121,0)</f>
        <v>0</v>
      </c>
      <c r="AE1449" s="49">
        <f ca="1">IF(AND('Dosage journalier ML1'!$B$6='suivi tunnel'!A1449,'Dosage journalier ML1'!$B$7='suivi tunnel'!B1449),'Dosage journalier ML1'!$B$122,0)</f>
        <v>0</v>
      </c>
      <c r="AF1449" s="49">
        <f ca="1">IF(AND('Dosage journalier ML1'!$B$6='suivi tunnel'!A1449,'Dosage journalier ML1'!$B$7='suivi tunnel'!B1449),'Dosage journalier ML1'!$B$139,0)</f>
        <v>0</v>
      </c>
      <c r="AG1449" s="49">
        <f t="shared" ca="1" si="158"/>
        <v>0</v>
      </c>
      <c r="AH1449" s="108">
        <f ca="1">IF(AND('Dosage journalier ML1'!$B$6='suivi tunnel'!A1449,'Dosage journalier ML1'!$B$7='suivi tunnel'!B1449),'Dosage journalier ML1'!$B$153,0)</f>
        <v>0</v>
      </c>
      <c r="AJ1449" s="80">
        <f ca="1">IF(AND('Dosage journalier ML1'!$B$6='suivi tunnel'!A1449,'Dosage journalier ML1'!$B$7='suivi tunnel'!B1449),'Dosage journalier ML1'!$B$156,0)</f>
        <v>0</v>
      </c>
      <c r="AK1449" s="56">
        <f ca="1">IF(AND('Dosage journalier ML1'!$B$6='suivi tunnel'!A1449,'Dosage journalier ML1'!$B$7='suivi tunnel'!B1449),'Dosage journalier ML1'!$B$162,0)</f>
        <v>0</v>
      </c>
      <c r="AL1449" s="111">
        <f ca="1">IF(AND('Dosage journalier ML1'!$B$6='suivi tunnel'!A1449,'Dosage journalier ML1'!$B$7='suivi tunnel'!B1449),'Dosage journalier ML1'!$B$126,0)</f>
        <v>0</v>
      </c>
      <c r="AM1449" s="111">
        <f ca="1">IF(AND('Dosage journalier ML1'!$B$6='suivi tunnel'!A1449,'Dosage journalier ML1'!$B$7='suivi tunnel'!B1449),'Dosage journalier ML1'!$B$127,0)</f>
        <v>0</v>
      </c>
      <c r="AN1449" s="60">
        <f t="shared" ca="1" si="160"/>
        <v>0</v>
      </c>
      <c r="AO1449" s="61">
        <f ca="1">IF(AND('Dosage journalier ML1'!$B$6='suivi tunnel'!A1449,'Dosage journalier ML1'!$B$7='suivi tunnel'!B1449),'Dosage journalier ML1'!$B$134,0)</f>
        <v>0</v>
      </c>
    </row>
    <row r="1450" spans="1:41" x14ac:dyDescent="0.25">
      <c r="A1450" s="154"/>
      <c r="C1450" s="23">
        <f ca="1">IF(AND('Dosage journalier ML1'!$B$6='suivi tunnel'!A1450,'Dosage journalier ML1'!$B$7='suivi tunnel'!B1450),'Dosage journalier ML1'!$B$27,0)</f>
        <v>0</v>
      </c>
      <c r="D1450" s="11">
        <f ca="1">IF(AND('Dosage journalier ML1'!$B$6='suivi tunnel'!A1450,'Dosage journalier ML1'!$B$7='suivi tunnel'!B1450),'Dosage journalier ML1'!$B$29,0)</f>
        <v>0</v>
      </c>
      <c r="F1450" s="11">
        <f t="shared" ca="1" si="163"/>
        <v>0</v>
      </c>
      <c r="G1450" s="11">
        <f ca="1">IF(AND('Dosage journalier ML1'!$B$6='suivi tunnel'!A1450,'Dosage journalier ML1'!$B$7='suivi tunnel'!B1450),'Dosage journalier ML1'!$B$23,0)</f>
        <v>0</v>
      </c>
      <c r="H1450" s="11">
        <f ca="1">IF(AND('Dosage journalier ML1'!$B$6='suivi tunnel'!A1450,'Dosage journalier ML1'!$B$7='suivi tunnel'!B1450),'Dosage journalier ML1'!$B$22,0)</f>
        <v>0</v>
      </c>
      <c r="I1450" s="11">
        <f ca="1">IF(AND('Dosage journalier ML1'!$B$6='suivi tunnel'!A1450,'Dosage journalier ML1'!$B$7='suivi tunnel'!B1450),'Dosage journalier ML1'!$B$38,0)</f>
        <v>0</v>
      </c>
      <c r="J1450" s="11">
        <f ca="1">IF(AND('Dosage journalier ML1'!$B$6='suivi tunnel'!A1450,'Dosage journalier ML1'!$B$7='suivi tunnel'!B1450),'Dosage journalier ML1'!$B$39,0)</f>
        <v>0</v>
      </c>
      <c r="L1450" s="24">
        <f ca="1">IF(AND('Dosage journalier ML1'!$B$6='suivi tunnel'!A1450,'Dosage journalier ML1'!$B$7='suivi tunnel'!B1450),'Dosage journalier ML1'!$B$24,0)</f>
        <v>0</v>
      </c>
      <c r="M1450" s="6">
        <f ca="1">IF(AND('Dosage journalier ML1'!$B$6='suivi tunnel'!A1450,'Dosage journalier ML1'!$B$7='suivi tunnel'!B1450),'Dosage journalier ML1'!$B$46,0)</f>
        <v>0</v>
      </c>
      <c r="N1450" s="104">
        <f ca="1">IF(AND('Dosage journalier ML1'!$B$6='suivi tunnel'!A1450,'Dosage journalier ML1'!$B$7='suivi tunnel'!B1450),'Dosage journalier ML1'!$B$59,0)</f>
        <v>0</v>
      </c>
      <c r="O1450" s="114">
        <f ca="1">IF(AND('Dosage journalier ML1'!$B$6='suivi tunnel'!A1450,'Dosage journalier ML1'!$B$7='suivi tunnel'!B1450),'Dosage journalier ML1'!$B$69,0)</f>
        <v>0</v>
      </c>
      <c r="P1450" s="25">
        <f t="shared" ca="1" si="162"/>
        <v>0</v>
      </c>
      <c r="R1450" s="26">
        <f ca="1">IF(AND('Dosage journalier ML1'!$B$6='suivi tunnel'!A1450,'Dosage journalier ML1'!$B$7='suivi tunnel'!B1450),'Dosage journalier ML1'!$B$55,0)</f>
        <v>0</v>
      </c>
      <c r="S1450" s="26">
        <f ca="1">IF(AND('Dosage journalier ML1'!$B$6='suivi tunnel'!A1450,'Dosage journalier ML1'!$B$7='suivi tunnel'!B1450),'Dosage journalier ML1'!$B$54,0)</f>
        <v>0</v>
      </c>
      <c r="T1450" s="26">
        <f ca="1">IF(AND('Dosage journalier ML1'!$B$6='suivi tunnel'!A1450,'Dosage journalier ML1'!$B$7='suivi tunnel'!B1450),'Dosage journalier ML1'!$B$75,0)</f>
        <v>0</v>
      </c>
      <c r="U1450" s="121">
        <f t="shared" ca="1" si="161"/>
        <v>0</v>
      </c>
      <c r="V1450" s="38">
        <f ca="1">IF(AND('Dosage journalier ML1'!$B$6='suivi tunnel'!A1450,'Dosage journalier ML1'!$B$7='suivi tunnel'!B1450),'Dosage journalier ML1'!$B$56,0)</f>
        <v>0</v>
      </c>
      <c r="W1450" s="126">
        <f t="shared" ca="1" si="159"/>
        <v>0</v>
      </c>
      <c r="X1450" s="150">
        <f ca="1">IF(AND('Dosage journalier ML1'!$B$6='suivi tunnel'!A1450,'Dosage journalier ML1'!$B$7='suivi tunnel'!B1450),'Dosage journalier ML1'!$C$87,0)</f>
        <v>0</v>
      </c>
      <c r="Y1450" s="40">
        <f ca="1">IF(AND('Dosage journalier ML1'!$B$6='suivi tunnel'!A1450,'Dosage journalier ML1'!$B$7='suivi tunnel'!B1450),'Dosage journalier ML1'!$C$93,0)</f>
        <v>0</v>
      </c>
      <c r="Z1450" s="40">
        <f ca="1">IF(AND('Dosage journalier ML1'!$B$6='suivi tunnel'!A1450,'Dosage journalier ML1'!$B$7='suivi tunnel'!B1450),'Dosage journalier ML1'!$C$100,0)</f>
        <v>0</v>
      </c>
      <c r="AA1450" s="40">
        <f ca="1">IF(AND('Dosage journalier ML1'!$B$6='suivi tunnel'!A1450,'Dosage journalier ML1'!$B$7='suivi tunnel'!B1450),'Dosage journalier ML1'!$C$109,0)</f>
        <v>0</v>
      </c>
      <c r="AB1450" s="41">
        <f ca="1">IF(AND('Dosage journalier ML1'!$B$6='suivi tunnel'!A1450,'Dosage journalier ML1'!$B$7='suivi tunnel'!B1450),'Dosage journalier ML1'!$C$114,0)</f>
        <v>0</v>
      </c>
      <c r="AC1450" s="48">
        <f ca="1">IF(AND('Dosage journalier ML1'!$B$6='suivi tunnel'!A1450,'Dosage journalier ML1'!$B$7='suivi tunnel'!B1450),'Dosage journalier ML1'!$B$120,0)</f>
        <v>0</v>
      </c>
      <c r="AD1450" s="49">
        <f ca="1">IF(AND('Dosage journalier ML1'!$B$6='suivi tunnel'!A1450,'Dosage journalier ML1'!$B$7='suivi tunnel'!B1450),'Dosage journalier ML1'!$B$121,0)</f>
        <v>0</v>
      </c>
      <c r="AE1450" s="49">
        <f ca="1">IF(AND('Dosage journalier ML1'!$B$6='suivi tunnel'!A1450,'Dosage journalier ML1'!$B$7='suivi tunnel'!B1450),'Dosage journalier ML1'!$B$122,0)</f>
        <v>0</v>
      </c>
      <c r="AF1450" s="49">
        <f ca="1">IF(AND('Dosage journalier ML1'!$B$6='suivi tunnel'!A1450,'Dosage journalier ML1'!$B$7='suivi tunnel'!B1450),'Dosage journalier ML1'!$B$139,0)</f>
        <v>0</v>
      </c>
      <c r="AG1450" s="49">
        <f t="shared" ca="1" si="158"/>
        <v>0</v>
      </c>
      <c r="AH1450" s="108">
        <f ca="1">IF(AND('Dosage journalier ML1'!$B$6='suivi tunnel'!A1450,'Dosage journalier ML1'!$B$7='suivi tunnel'!B1450),'Dosage journalier ML1'!$B$153,0)</f>
        <v>0</v>
      </c>
      <c r="AJ1450" s="80">
        <f ca="1">IF(AND('Dosage journalier ML1'!$B$6='suivi tunnel'!A1450,'Dosage journalier ML1'!$B$7='suivi tunnel'!B1450),'Dosage journalier ML1'!$B$156,0)</f>
        <v>0</v>
      </c>
      <c r="AK1450" s="56">
        <f ca="1">IF(AND('Dosage journalier ML1'!$B$6='suivi tunnel'!A1450,'Dosage journalier ML1'!$B$7='suivi tunnel'!B1450),'Dosage journalier ML1'!$B$162,0)</f>
        <v>0</v>
      </c>
      <c r="AL1450" s="111">
        <f ca="1">IF(AND('Dosage journalier ML1'!$B$6='suivi tunnel'!A1450,'Dosage journalier ML1'!$B$7='suivi tunnel'!B1450),'Dosage journalier ML1'!$B$126,0)</f>
        <v>0</v>
      </c>
      <c r="AM1450" s="111">
        <f ca="1">IF(AND('Dosage journalier ML1'!$B$6='suivi tunnel'!A1450,'Dosage journalier ML1'!$B$7='suivi tunnel'!B1450),'Dosage journalier ML1'!$B$127,0)</f>
        <v>0</v>
      </c>
      <c r="AN1450" s="60">
        <f t="shared" ca="1" si="160"/>
        <v>0</v>
      </c>
      <c r="AO1450" s="61">
        <f ca="1">IF(AND('Dosage journalier ML1'!$B$6='suivi tunnel'!A1450,'Dosage journalier ML1'!$B$7='suivi tunnel'!B1450),'Dosage journalier ML1'!$B$134,0)</f>
        <v>0</v>
      </c>
    </row>
    <row r="1451" spans="1:41" x14ac:dyDescent="0.25">
      <c r="A1451" s="154"/>
      <c r="C1451" s="23">
        <f ca="1">IF(AND('Dosage journalier ML1'!$B$6='suivi tunnel'!A1451,'Dosage journalier ML1'!$B$7='suivi tunnel'!B1451),'Dosage journalier ML1'!$B$27,0)</f>
        <v>0</v>
      </c>
      <c r="D1451" s="11">
        <f ca="1">IF(AND('Dosage journalier ML1'!$B$6='suivi tunnel'!A1451,'Dosage journalier ML1'!$B$7='suivi tunnel'!B1451),'Dosage journalier ML1'!$B$29,0)</f>
        <v>0</v>
      </c>
      <c r="F1451" s="11">
        <f t="shared" ca="1" si="163"/>
        <v>0</v>
      </c>
      <c r="G1451" s="11">
        <f ca="1">IF(AND('Dosage journalier ML1'!$B$6='suivi tunnel'!A1451,'Dosage journalier ML1'!$B$7='suivi tunnel'!B1451),'Dosage journalier ML1'!$B$23,0)</f>
        <v>0</v>
      </c>
      <c r="H1451" s="11">
        <f ca="1">IF(AND('Dosage journalier ML1'!$B$6='suivi tunnel'!A1451,'Dosage journalier ML1'!$B$7='suivi tunnel'!B1451),'Dosage journalier ML1'!$B$22,0)</f>
        <v>0</v>
      </c>
      <c r="I1451" s="11">
        <f ca="1">IF(AND('Dosage journalier ML1'!$B$6='suivi tunnel'!A1451,'Dosage journalier ML1'!$B$7='suivi tunnel'!B1451),'Dosage journalier ML1'!$B$38,0)</f>
        <v>0</v>
      </c>
      <c r="J1451" s="11">
        <f ca="1">IF(AND('Dosage journalier ML1'!$B$6='suivi tunnel'!A1451,'Dosage journalier ML1'!$B$7='suivi tunnel'!B1451),'Dosage journalier ML1'!$B$39,0)</f>
        <v>0</v>
      </c>
      <c r="L1451" s="24">
        <f ca="1">IF(AND('Dosage journalier ML1'!$B$6='suivi tunnel'!A1451,'Dosage journalier ML1'!$B$7='suivi tunnel'!B1451),'Dosage journalier ML1'!$B$24,0)</f>
        <v>0</v>
      </c>
      <c r="M1451" s="6">
        <f ca="1">IF(AND('Dosage journalier ML1'!$B$6='suivi tunnel'!A1451,'Dosage journalier ML1'!$B$7='suivi tunnel'!B1451),'Dosage journalier ML1'!$B$46,0)</f>
        <v>0</v>
      </c>
      <c r="N1451" s="104">
        <f ca="1">IF(AND('Dosage journalier ML1'!$B$6='suivi tunnel'!A1451,'Dosage journalier ML1'!$B$7='suivi tunnel'!B1451),'Dosage journalier ML1'!$B$59,0)</f>
        <v>0</v>
      </c>
      <c r="O1451" s="114">
        <f ca="1">IF(AND('Dosage journalier ML1'!$B$6='suivi tunnel'!A1451,'Dosage journalier ML1'!$B$7='suivi tunnel'!B1451),'Dosage journalier ML1'!$B$69,0)</f>
        <v>0</v>
      </c>
      <c r="P1451" s="25">
        <f t="shared" ca="1" si="162"/>
        <v>0</v>
      </c>
      <c r="R1451" s="26">
        <f ca="1">IF(AND('Dosage journalier ML1'!$B$6='suivi tunnel'!A1451,'Dosage journalier ML1'!$B$7='suivi tunnel'!B1451),'Dosage journalier ML1'!$B$55,0)</f>
        <v>0</v>
      </c>
      <c r="S1451" s="26">
        <f ca="1">IF(AND('Dosage journalier ML1'!$B$6='suivi tunnel'!A1451,'Dosage journalier ML1'!$B$7='suivi tunnel'!B1451),'Dosage journalier ML1'!$B$54,0)</f>
        <v>0</v>
      </c>
      <c r="T1451" s="26">
        <f ca="1">IF(AND('Dosage journalier ML1'!$B$6='suivi tunnel'!A1451,'Dosage journalier ML1'!$B$7='suivi tunnel'!B1451),'Dosage journalier ML1'!$B$75,0)</f>
        <v>0</v>
      </c>
      <c r="U1451" s="121">
        <f t="shared" ca="1" si="161"/>
        <v>0</v>
      </c>
      <c r="V1451" s="38">
        <f ca="1">IF(AND('Dosage journalier ML1'!$B$6='suivi tunnel'!A1451,'Dosage journalier ML1'!$B$7='suivi tunnel'!B1451),'Dosage journalier ML1'!$B$56,0)</f>
        <v>0</v>
      </c>
      <c r="W1451" s="126">
        <f t="shared" ca="1" si="159"/>
        <v>0</v>
      </c>
      <c r="X1451" s="150">
        <f ca="1">IF(AND('Dosage journalier ML1'!$B$6='suivi tunnel'!A1451,'Dosage journalier ML1'!$B$7='suivi tunnel'!B1451),'Dosage journalier ML1'!$C$87,0)</f>
        <v>0</v>
      </c>
      <c r="Y1451" s="40">
        <f ca="1">IF(AND('Dosage journalier ML1'!$B$6='suivi tunnel'!A1451,'Dosage journalier ML1'!$B$7='suivi tunnel'!B1451),'Dosage journalier ML1'!$C$93,0)</f>
        <v>0</v>
      </c>
      <c r="Z1451" s="40">
        <f ca="1">IF(AND('Dosage journalier ML1'!$B$6='suivi tunnel'!A1451,'Dosage journalier ML1'!$B$7='suivi tunnel'!B1451),'Dosage journalier ML1'!$C$100,0)</f>
        <v>0</v>
      </c>
      <c r="AA1451" s="40">
        <f ca="1">IF(AND('Dosage journalier ML1'!$B$6='suivi tunnel'!A1451,'Dosage journalier ML1'!$B$7='suivi tunnel'!B1451),'Dosage journalier ML1'!$C$109,0)</f>
        <v>0</v>
      </c>
      <c r="AB1451" s="41">
        <f ca="1">IF(AND('Dosage journalier ML1'!$B$6='suivi tunnel'!A1451,'Dosage journalier ML1'!$B$7='suivi tunnel'!B1451),'Dosage journalier ML1'!$C$114,0)</f>
        <v>0</v>
      </c>
      <c r="AC1451" s="48">
        <f ca="1">IF(AND('Dosage journalier ML1'!$B$6='suivi tunnel'!A1451,'Dosage journalier ML1'!$B$7='suivi tunnel'!B1451),'Dosage journalier ML1'!$B$120,0)</f>
        <v>0</v>
      </c>
      <c r="AD1451" s="49">
        <f ca="1">IF(AND('Dosage journalier ML1'!$B$6='suivi tunnel'!A1451,'Dosage journalier ML1'!$B$7='suivi tunnel'!B1451),'Dosage journalier ML1'!$B$121,0)</f>
        <v>0</v>
      </c>
      <c r="AE1451" s="49">
        <f ca="1">IF(AND('Dosage journalier ML1'!$B$6='suivi tunnel'!A1451,'Dosage journalier ML1'!$B$7='suivi tunnel'!B1451),'Dosage journalier ML1'!$B$122,0)</f>
        <v>0</v>
      </c>
      <c r="AF1451" s="49">
        <f ca="1">IF(AND('Dosage journalier ML1'!$B$6='suivi tunnel'!A1451,'Dosage journalier ML1'!$B$7='suivi tunnel'!B1451),'Dosage journalier ML1'!$B$139,0)</f>
        <v>0</v>
      </c>
      <c r="AG1451" s="49">
        <f t="shared" ca="1" si="158"/>
        <v>0</v>
      </c>
      <c r="AH1451" s="108">
        <f ca="1">IF(AND('Dosage journalier ML1'!$B$6='suivi tunnel'!A1451,'Dosage journalier ML1'!$B$7='suivi tunnel'!B1451),'Dosage journalier ML1'!$B$153,0)</f>
        <v>0</v>
      </c>
      <c r="AJ1451" s="80">
        <f ca="1">IF(AND('Dosage journalier ML1'!$B$6='suivi tunnel'!A1451,'Dosage journalier ML1'!$B$7='suivi tunnel'!B1451),'Dosage journalier ML1'!$B$156,0)</f>
        <v>0</v>
      </c>
      <c r="AK1451" s="56">
        <f ca="1">IF(AND('Dosage journalier ML1'!$B$6='suivi tunnel'!A1451,'Dosage journalier ML1'!$B$7='suivi tunnel'!B1451),'Dosage journalier ML1'!$B$162,0)</f>
        <v>0</v>
      </c>
      <c r="AL1451" s="111">
        <f ca="1">IF(AND('Dosage journalier ML1'!$B$6='suivi tunnel'!A1451,'Dosage journalier ML1'!$B$7='suivi tunnel'!B1451),'Dosage journalier ML1'!$B$126,0)</f>
        <v>0</v>
      </c>
      <c r="AM1451" s="111">
        <f ca="1">IF(AND('Dosage journalier ML1'!$B$6='suivi tunnel'!A1451,'Dosage journalier ML1'!$B$7='suivi tunnel'!B1451),'Dosage journalier ML1'!$B$127,0)</f>
        <v>0</v>
      </c>
      <c r="AN1451" s="60">
        <f t="shared" ca="1" si="160"/>
        <v>0</v>
      </c>
      <c r="AO1451" s="61">
        <f ca="1">IF(AND('Dosage journalier ML1'!$B$6='suivi tunnel'!A1451,'Dosage journalier ML1'!$B$7='suivi tunnel'!B1451),'Dosage journalier ML1'!$B$134,0)</f>
        <v>0</v>
      </c>
    </row>
    <row r="1452" spans="1:41" x14ac:dyDescent="0.25">
      <c r="A1452" s="154"/>
      <c r="C1452" s="23">
        <f ca="1">IF(AND('Dosage journalier ML1'!$B$6='suivi tunnel'!A1452,'Dosage journalier ML1'!$B$7='suivi tunnel'!B1452),'Dosage journalier ML1'!$B$27,0)</f>
        <v>0</v>
      </c>
      <c r="D1452" s="11">
        <f ca="1">IF(AND('Dosage journalier ML1'!$B$6='suivi tunnel'!A1452,'Dosage journalier ML1'!$B$7='suivi tunnel'!B1452),'Dosage journalier ML1'!$B$29,0)</f>
        <v>0</v>
      </c>
      <c r="F1452" s="11">
        <f t="shared" ca="1" si="163"/>
        <v>0</v>
      </c>
      <c r="G1452" s="11">
        <f ca="1">IF(AND('Dosage journalier ML1'!$B$6='suivi tunnel'!A1452,'Dosage journalier ML1'!$B$7='suivi tunnel'!B1452),'Dosage journalier ML1'!$B$23,0)</f>
        <v>0</v>
      </c>
      <c r="H1452" s="11">
        <f ca="1">IF(AND('Dosage journalier ML1'!$B$6='suivi tunnel'!A1452,'Dosage journalier ML1'!$B$7='suivi tunnel'!B1452),'Dosage journalier ML1'!$B$22,0)</f>
        <v>0</v>
      </c>
      <c r="I1452" s="11">
        <f ca="1">IF(AND('Dosage journalier ML1'!$B$6='suivi tunnel'!A1452,'Dosage journalier ML1'!$B$7='suivi tunnel'!B1452),'Dosage journalier ML1'!$B$38,0)</f>
        <v>0</v>
      </c>
      <c r="J1452" s="11">
        <f ca="1">IF(AND('Dosage journalier ML1'!$B$6='suivi tunnel'!A1452,'Dosage journalier ML1'!$B$7='suivi tunnel'!B1452),'Dosage journalier ML1'!$B$39,0)</f>
        <v>0</v>
      </c>
      <c r="L1452" s="24">
        <f ca="1">IF(AND('Dosage journalier ML1'!$B$6='suivi tunnel'!A1452,'Dosage journalier ML1'!$B$7='suivi tunnel'!B1452),'Dosage journalier ML1'!$B$24,0)</f>
        <v>0</v>
      </c>
      <c r="M1452" s="6">
        <f ca="1">IF(AND('Dosage journalier ML1'!$B$6='suivi tunnel'!A1452,'Dosage journalier ML1'!$B$7='suivi tunnel'!B1452),'Dosage journalier ML1'!$B$46,0)</f>
        <v>0</v>
      </c>
      <c r="N1452" s="104">
        <f ca="1">IF(AND('Dosage journalier ML1'!$B$6='suivi tunnel'!A1452,'Dosage journalier ML1'!$B$7='suivi tunnel'!B1452),'Dosage journalier ML1'!$B$59,0)</f>
        <v>0</v>
      </c>
      <c r="O1452" s="114">
        <f ca="1">IF(AND('Dosage journalier ML1'!$B$6='suivi tunnel'!A1452,'Dosage journalier ML1'!$B$7='suivi tunnel'!B1452),'Dosage journalier ML1'!$B$69,0)</f>
        <v>0</v>
      </c>
      <c r="P1452" s="25">
        <f t="shared" ca="1" si="162"/>
        <v>0</v>
      </c>
      <c r="R1452" s="26">
        <f ca="1">IF(AND('Dosage journalier ML1'!$B$6='suivi tunnel'!A1452,'Dosage journalier ML1'!$B$7='suivi tunnel'!B1452),'Dosage journalier ML1'!$B$55,0)</f>
        <v>0</v>
      </c>
      <c r="S1452" s="26">
        <f ca="1">IF(AND('Dosage journalier ML1'!$B$6='suivi tunnel'!A1452,'Dosage journalier ML1'!$B$7='suivi tunnel'!B1452),'Dosage journalier ML1'!$B$54,0)</f>
        <v>0</v>
      </c>
      <c r="T1452" s="26">
        <f ca="1">IF(AND('Dosage journalier ML1'!$B$6='suivi tunnel'!A1452,'Dosage journalier ML1'!$B$7='suivi tunnel'!B1452),'Dosage journalier ML1'!$B$75,0)</f>
        <v>0</v>
      </c>
      <c r="U1452" s="121">
        <f t="shared" ca="1" si="161"/>
        <v>0</v>
      </c>
      <c r="V1452" s="38">
        <f ca="1">IF(AND('Dosage journalier ML1'!$B$6='suivi tunnel'!A1452,'Dosage journalier ML1'!$B$7='suivi tunnel'!B1452),'Dosage journalier ML1'!$B$56,0)</f>
        <v>0</v>
      </c>
      <c r="W1452" s="126">
        <f t="shared" ca="1" si="159"/>
        <v>0</v>
      </c>
      <c r="X1452" s="150">
        <f ca="1">IF(AND('Dosage journalier ML1'!$B$6='suivi tunnel'!A1452,'Dosage journalier ML1'!$B$7='suivi tunnel'!B1452),'Dosage journalier ML1'!$C$87,0)</f>
        <v>0</v>
      </c>
      <c r="Y1452" s="40">
        <f ca="1">IF(AND('Dosage journalier ML1'!$B$6='suivi tunnel'!A1452,'Dosage journalier ML1'!$B$7='suivi tunnel'!B1452),'Dosage journalier ML1'!$C$93,0)</f>
        <v>0</v>
      </c>
      <c r="Z1452" s="40">
        <f ca="1">IF(AND('Dosage journalier ML1'!$B$6='suivi tunnel'!A1452,'Dosage journalier ML1'!$B$7='suivi tunnel'!B1452),'Dosage journalier ML1'!$C$100,0)</f>
        <v>0</v>
      </c>
      <c r="AA1452" s="40">
        <f ca="1">IF(AND('Dosage journalier ML1'!$B$6='suivi tunnel'!A1452,'Dosage journalier ML1'!$B$7='suivi tunnel'!B1452),'Dosage journalier ML1'!$C$109,0)</f>
        <v>0</v>
      </c>
      <c r="AB1452" s="41">
        <f ca="1">IF(AND('Dosage journalier ML1'!$B$6='suivi tunnel'!A1452,'Dosage journalier ML1'!$B$7='suivi tunnel'!B1452),'Dosage journalier ML1'!$C$114,0)</f>
        <v>0</v>
      </c>
      <c r="AC1452" s="48">
        <f ca="1">IF(AND('Dosage journalier ML1'!$B$6='suivi tunnel'!A1452,'Dosage journalier ML1'!$B$7='suivi tunnel'!B1452),'Dosage journalier ML1'!$B$120,0)</f>
        <v>0</v>
      </c>
      <c r="AD1452" s="49">
        <f ca="1">IF(AND('Dosage journalier ML1'!$B$6='suivi tunnel'!A1452,'Dosage journalier ML1'!$B$7='suivi tunnel'!B1452),'Dosage journalier ML1'!$B$121,0)</f>
        <v>0</v>
      </c>
      <c r="AE1452" s="49">
        <f ca="1">IF(AND('Dosage journalier ML1'!$B$6='suivi tunnel'!A1452,'Dosage journalier ML1'!$B$7='suivi tunnel'!B1452),'Dosage journalier ML1'!$B$122,0)</f>
        <v>0</v>
      </c>
      <c r="AF1452" s="49">
        <f ca="1">IF(AND('Dosage journalier ML1'!$B$6='suivi tunnel'!A1452,'Dosage journalier ML1'!$B$7='suivi tunnel'!B1452),'Dosage journalier ML1'!$B$139,0)</f>
        <v>0</v>
      </c>
      <c r="AG1452" s="49">
        <f t="shared" ca="1" si="158"/>
        <v>0</v>
      </c>
      <c r="AH1452" s="108">
        <f ca="1">IF(AND('Dosage journalier ML1'!$B$6='suivi tunnel'!A1452,'Dosage journalier ML1'!$B$7='suivi tunnel'!B1452),'Dosage journalier ML1'!$B$153,0)</f>
        <v>0</v>
      </c>
      <c r="AJ1452" s="80">
        <f ca="1">IF(AND('Dosage journalier ML1'!$B$6='suivi tunnel'!A1452,'Dosage journalier ML1'!$B$7='suivi tunnel'!B1452),'Dosage journalier ML1'!$B$156,0)</f>
        <v>0</v>
      </c>
      <c r="AK1452" s="56">
        <f ca="1">IF(AND('Dosage journalier ML1'!$B$6='suivi tunnel'!A1452,'Dosage journalier ML1'!$B$7='suivi tunnel'!B1452),'Dosage journalier ML1'!$B$162,0)</f>
        <v>0</v>
      </c>
      <c r="AL1452" s="111">
        <f ca="1">IF(AND('Dosage journalier ML1'!$B$6='suivi tunnel'!A1452,'Dosage journalier ML1'!$B$7='suivi tunnel'!B1452),'Dosage journalier ML1'!$B$126,0)</f>
        <v>0</v>
      </c>
      <c r="AM1452" s="111">
        <f ca="1">IF(AND('Dosage journalier ML1'!$B$6='suivi tunnel'!A1452,'Dosage journalier ML1'!$B$7='suivi tunnel'!B1452),'Dosage journalier ML1'!$B$127,0)</f>
        <v>0</v>
      </c>
      <c r="AN1452" s="60">
        <f t="shared" ca="1" si="160"/>
        <v>0</v>
      </c>
      <c r="AO1452" s="61">
        <f ca="1">IF(AND('Dosage journalier ML1'!$B$6='suivi tunnel'!A1452,'Dosage journalier ML1'!$B$7='suivi tunnel'!B1452),'Dosage journalier ML1'!$B$134,0)</f>
        <v>0</v>
      </c>
    </row>
    <row r="1453" spans="1:41" x14ac:dyDescent="0.25">
      <c r="A1453" s="154"/>
      <c r="C1453" s="23">
        <f ca="1">IF(AND('Dosage journalier ML1'!$B$6='suivi tunnel'!A1453,'Dosage journalier ML1'!$B$7='suivi tunnel'!B1453),'Dosage journalier ML1'!$B$27,0)</f>
        <v>0</v>
      </c>
      <c r="D1453" s="11">
        <f ca="1">IF(AND('Dosage journalier ML1'!$B$6='suivi tunnel'!A1453,'Dosage journalier ML1'!$B$7='suivi tunnel'!B1453),'Dosage journalier ML1'!$B$29,0)</f>
        <v>0</v>
      </c>
      <c r="F1453" s="11">
        <f t="shared" ca="1" si="163"/>
        <v>0</v>
      </c>
      <c r="G1453" s="11">
        <f ca="1">IF(AND('Dosage journalier ML1'!$B$6='suivi tunnel'!A1453,'Dosage journalier ML1'!$B$7='suivi tunnel'!B1453),'Dosage journalier ML1'!$B$23,0)</f>
        <v>0</v>
      </c>
      <c r="H1453" s="11">
        <f ca="1">IF(AND('Dosage journalier ML1'!$B$6='suivi tunnel'!A1453,'Dosage journalier ML1'!$B$7='suivi tunnel'!B1453),'Dosage journalier ML1'!$B$22,0)</f>
        <v>0</v>
      </c>
      <c r="I1453" s="11">
        <f ca="1">IF(AND('Dosage journalier ML1'!$B$6='suivi tunnel'!A1453,'Dosage journalier ML1'!$B$7='suivi tunnel'!B1453),'Dosage journalier ML1'!$B$38,0)</f>
        <v>0</v>
      </c>
      <c r="J1453" s="11">
        <f ca="1">IF(AND('Dosage journalier ML1'!$B$6='suivi tunnel'!A1453,'Dosage journalier ML1'!$B$7='suivi tunnel'!B1453),'Dosage journalier ML1'!$B$39,0)</f>
        <v>0</v>
      </c>
      <c r="L1453" s="24">
        <f ca="1">IF(AND('Dosage journalier ML1'!$B$6='suivi tunnel'!A1453,'Dosage journalier ML1'!$B$7='suivi tunnel'!B1453),'Dosage journalier ML1'!$B$24,0)</f>
        <v>0</v>
      </c>
      <c r="M1453" s="6">
        <f ca="1">IF(AND('Dosage journalier ML1'!$B$6='suivi tunnel'!A1453,'Dosage journalier ML1'!$B$7='suivi tunnel'!B1453),'Dosage journalier ML1'!$B$46,0)</f>
        <v>0</v>
      </c>
      <c r="N1453" s="104">
        <f ca="1">IF(AND('Dosage journalier ML1'!$B$6='suivi tunnel'!A1453,'Dosage journalier ML1'!$B$7='suivi tunnel'!B1453),'Dosage journalier ML1'!$B$59,0)</f>
        <v>0</v>
      </c>
      <c r="O1453" s="114">
        <f ca="1">IF(AND('Dosage journalier ML1'!$B$6='suivi tunnel'!A1453,'Dosage journalier ML1'!$B$7='suivi tunnel'!B1453),'Dosage journalier ML1'!$B$69,0)</f>
        <v>0</v>
      </c>
      <c r="P1453" s="25">
        <f t="shared" ca="1" si="162"/>
        <v>0</v>
      </c>
      <c r="R1453" s="26">
        <f ca="1">IF(AND('Dosage journalier ML1'!$B$6='suivi tunnel'!A1453,'Dosage journalier ML1'!$B$7='suivi tunnel'!B1453),'Dosage journalier ML1'!$B$55,0)</f>
        <v>0</v>
      </c>
      <c r="S1453" s="26">
        <f ca="1">IF(AND('Dosage journalier ML1'!$B$6='suivi tunnel'!A1453,'Dosage journalier ML1'!$B$7='suivi tunnel'!B1453),'Dosage journalier ML1'!$B$54,0)</f>
        <v>0</v>
      </c>
      <c r="T1453" s="26">
        <f ca="1">IF(AND('Dosage journalier ML1'!$B$6='suivi tunnel'!A1453,'Dosage journalier ML1'!$B$7='suivi tunnel'!B1453),'Dosage journalier ML1'!$B$75,0)</f>
        <v>0</v>
      </c>
      <c r="U1453" s="121">
        <f t="shared" ca="1" si="161"/>
        <v>0</v>
      </c>
      <c r="V1453" s="38">
        <f ca="1">IF(AND('Dosage journalier ML1'!$B$6='suivi tunnel'!A1453,'Dosage journalier ML1'!$B$7='suivi tunnel'!B1453),'Dosage journalier ML1'!$B$56,0)</f>
        <v>0</v>
      </c>
      <c r="W1453" s="126">
        <f t="shared" ca="1" si="159"/>
        <v>0</v>
      </c>
      <c r="X1453" s="150">
        <f ca="1">IF(AND('Dosage journalier ML1'!$B$6='suivi tunnel'!A1453,'Dosage journalier ML1'!$B$7='suivi tunnel'!B1453),'Dosage journalier ML1'!$C$87,0)</f>
        <v>0</v>
      </c>
      <c r="Y1453" s="40">
        <f ca="1">IF(AND('Dosage journalier ML1'!$B$6='suivi tunnel'!A1453,'Dosage journalier ML1'!$B$7='suivi tunnel'!B1453),'Dosage journalier ML1'!$C$93,0)</f>
        <v>0</v>
      </c>
      <c r="Z1453" s="40">
        <f ca="1">IF(AND('Dosage journalier ML1'!$B$6='suivi tunnel'!A1453,'Dosage journalier ML1'!$B$7='suivi tunnel'!B1453),'Dosage journalier ML1'!$C$100,0)</f>
        <v>0</v>
      </c>
      <c r="AA1453" s="40">
        <f ca="1">IF(AND('Dosage journalier ML1'!$B$6='suivi tunnel'!A1453,'Dosage journalier ML1'!$B$7='suivi tunnel'!B1453),'Dosage journalier ML1'!$C$109,0)</f>
        <v>0</v>
      </c>
      <c r="AB1453" s="41">
        <f ca="1">IF(AND('Dosage journalier ML1'!$B$6='suivi tunnel'!A1453,'Dosage journalier ML1'!$B$7='suivi tunnel'!B1453),'Dosage journalier ML1'!$C$114,0)</f>
        <v>0</v>
      </c>
      <c r="AC1453" s="48">
        <f ca="1">IF(AND('Dosage journalier ML1'!$B$6='suivi tunnel'!A1453,'Dosage journalier ML1'!$B$7='suivi tunnel'!B1453),'Dosage journalier ML1'!$B$120,0)</f>
        <v>0</v>
      </c>
      <c r="AD1453" s="49">
        <f ca="1">IF(AND('Dosage journalier ML1'!$B$6='suivi tunnel'!A1453,'Dosage journalier ML1'!$B$7='suivi tunnel'!B1453),'Dosage journalier ML1'!$B$121,0)</f>
        <v>0</v>
      </c>
      <c r="AE1453" s="49">
        <f ca="1">IF(AND('Dosage journalier ML1'!$B$6='suivi tunnel'!A1453,'Dosage journalier ML1'!$B$7='suivi tunnel'!B1453),'Dosage journalier ML1'!$B$122,0)</f>
        <v>0</v>
      </c>
      <c r="AF1453" s="49">
        <f ca="1">IF(AND('Dosage journalier ML1'!$B$6='suivi tunnel'!A1453,'Dosage journalier ML1'!$B$7='suivi tunnel'!B1453),'Dosage journalier ML1'!$B$139,0)</f>
        <v>0</v>
      </c>
      <c r="AG1453" s="49">
        <f t="shared" ca="1" si="158"/>
        <v>0</v>
      </c>
      <c r="AH1453" s="108">
        <f ca="1">IF(AND('Dosage journalier ML1'!$B$6='suivi tunnel'!A1453,'Dosage journalier ML1'!$B$7='suivi tunnel'!B1453),'Dosage journalier ML1'!$B$153,0)</f>
        <v>0</v>
      </c>
      <c r="AJ1453" s="80">
        <f ca="1">IF(AND('Dosage journalier ML1'!$B$6='suivi tunnel'!A1453,'Dosage journalier ML1'!$B$7='suivi tunnel'!B1453),'Dosage journalier ML1'!$B$156,0)</f>
        <v>0</v>
      </c>
      <c r="AK1453" s="56">
        <f ca="1">IF(AND('Dosage journalier ML1'!$B$6='suivi tunnel'!A1453,'Dosage journalier ML1'!$B$7='suivi tunnel'!B1453),'Dosage journalier ML1'!$B$162,0)</f>
        <v>0</v>
      </c>
      <c r="AL1453" s="111">
        <f ca="1">IF(AND('Dosage journalier ML1'!$B$6='suivi tunnel'!A1453,'Dosage journalier ML1'!$B$7='suivi tunnel'!B1453),'Dosage journalier ML1'!$B$126,0)</f>
        <v>0</v>
      </c>
      <c r="AM1453" s="111">
        <f ca="1">IF(AND('Dosage journalier ML1'!$B$6='suivi tunnel'!A1453,'Dosage journalier ML1'!$B$7='suivi tunnel'!B1453),'Dosage journalier ML1'!$B$127,0)</f>
        <v>0</v>
      </c>
      <c r="AN1453" s="60">
        <f t="shared" ca="1" si="160"/>
        <v>0</v>
      </c>
      <c r="AO1453" s="61">
        <f ca="1">IF(AND('Dosage journalier ML1'!$B$6='suivi tunnel'!A1453,'Dosage journalier ML1'!$B$7='suivi tunnel'!B1453),'Dosage journalier ML1'!$B$134,0)</f>
        <v>0</v>
      </c>
    </row>
    <row r="1454" spans="1:41" x14ac:dyDescent="0.25">
      <c r="A1454" s="154"/>
      <c r="C1454" s="23">
        <f ca="1">IF(AND('Dosage journalier ML1'!$B$6='suivi tunnel'!A1454,'Dosage journalier ML1'!$B$7='suivi tunnel'!B1454),'Dosage journalier ML1'!$B$27,0)</f>
        <v>0</v>
      </c>
      <c r="D1454" s="11">
        <f ca="1">IF(AND('Dosage journalier ML1'!$B$6='suivi tunnel'!A1454,'Dosage journalier ML1'!$B$7='suivi tunnel'!B1454),'Dosage journalier ML1'!$B$29,0)</f>
        <v>0</v>
      </c>
      <c r="F1454" s="11">
        <f t="shared" ca="1" si="163"/>
        <v>0</v>
      </c>
      <c r="G1454" s="11">
        <f ca="1">IF(AND('Dosage journalier ML1'!$B$6='suivi tunnel'!A1454,'Dosage journalier ML1'!$B$7='suivi tunnel'!B1454),'Dosage journalier ML1'!$B$23,0)</f>
        <v>0</v>
      </c>
      <c r="H1454" s="11">
        <f ca="1">IF(AND('Dosage journalier ML1'!$B$6='suivi tunnel'!A1454,'Dosage journalier ML1'!$B$7='suivi tunnel'!B1454),'Dosage journalier ML1'!$B$22,0)</f>
        <v>0</v>
      </c>
      <c r="I1454" s="11">
        <f ca="1">IF(AND('Dosage journalier ML1'!$B$6='suivi tunnel'!A1454,'Dosage journalier ML1'!$B$7='suivi tunnel'!B1454),'Dosage journalier ML1'!$B$38,0)</f>
        <v>0</v>
      </c>
      <c r="J1454" s="11">
        <f ca="1">IF(AND('Dosage journalier ML1'!$B$6='suivi tunnel'!A1454,'Dosage journalier ML1'!$B$7='suivi tunnel'!B1454),'Dosage journalier ML1'!$B$39,0)</f>
        <v>0</v>
      </c>
      <c r="L1454" s="24">
        <f ca="1">IF(AND('Dosage journalier ML1'!$B$6='suivi tunnel'!A1454,'Dosage journalier ML1'!$B$7='suivi tunnel'!B1454),'Dosage journalier ML1'!$B$24,0)</f>
        <v>0</v>
      </c>
      <c r="M1454" s="6">
        <f ca="1">IF(AND('Dosage journalier ML1'!$B$6='suivi tunnel'!A1454,'Dosage journalier ML1'!$B$7='suivi tunnel'!B1454),'Dosage journalier ML1'!$B$46,0)</f>
        <v>0</v>
      </c>
      <c r="N1454" s="104">
        <f ca="1">IF(AND('Dosage journalier ML1'!$B$6='suivi tunnel'!A1454,'Dosage journalier ML1'!$B$7='suivi tunnel'!B1454),'Dosage journalier ML1'!$B$59,0)</f>
        <v>0</v>
      </c>
      <c r="O1454" s="114">
        <f ca="1">IF(AND('Dosage journalier ML1'!$B$6='suivi tunnel'!A1454,'Dosage journalier ML1'!$B$7='suivi tunnel'!B1454),'Dosage journalier ML1'!$B$69,0)</f>
        <v>0</v>
      </c>
      <c r="P1454" s="25">
        <f t="shared" ca="1" si="162"/>
        <v>0</v>
      </c>
      <c r="R1454" s="26">
        <f ca="1">IF(AND('Dosage journalier ML1'!$B$6='suivi tunnel'!A1454,'Dosage journalier ML1'!$B$7='suivi tunnel'!B1454),'Dosage journalier ML1'!$B$55,0)</f>
        <v>0</v>
      </c>
      <c r="S1454" s="26">
        <f ca="1">IF(AND('Dosage journalier ML1'!$B$6='suivi tunnel'!A1454,'Dosage journalier ML1'!$B$7='suivi tunnel'!B1454),'Dosage journalier ML1'!$B$54,0)</f>
        <v>0</v>
      </c>
      <c r="T1454" s="26">
        <f ca="1">IF(AND('Dosage journalier ML1'!$B$6='suivi tunnel'!A1454,'Dosage journalier ML1'!$B$7='suivi tunnel'!B1454),'Dosage journalier ML1'!$B$75,0)</f>
        <v>0</v>
      </c>
      <c r="U1454" s="121">
        <f t="shared" ca="1" si="161"/>
        <v>0</v>
      </c>
      <c r="V1454" s="38">
        <f ca="1">IF(AND('Dosage journalier ML1'!$B$6='suivi tunnel'!A1454,'Dosage journalier ML1'!$B$7='suivi tunnel'!B1454),'Dosage journalier ML1'!$B$56,0)</f>
        <v>0</v>
      </c>
      <c r="W1454" s="126">
        <f t="shared" ca="1" si="159"/>
        <v>0</v>
      </c>
      <c r="X1454" s="150">
        <f ca="1">IF(AND('Dosage journalier ML1'!$B$6='suivi tunnel'!A1454,'Dosage journalier ML1'!$B$7='suivi tunnel'!B1454),'Dosage journalier ML1'!$C$87,0)</f>
        <v>0</v>
      </c>
      <c r="Y1454" s="40">
        <f ca="1">IF(AND('Dosage journalier ML1'!$B$6='suivi tunnel'!A1454,'Dosage journalier ML1'!$B$7='suivi tunnel'!B1454),'Dosage journalier ML1'!$C$93,0)</f>
        <v>0</v>
      </c>
      <c r="Z1454" s="40">
        <f ca="1">IF(AND('Dosage journalier ML1'!$B$6='suivi tunnel'!A1454,'Dosage journalier ML1'!$B$7='suivi tunnel'!B1454),'Dosage journalier ML1'!$C$100,0)</f>
        <v>0</v>
      </c>
      <c r="AA1454" s="40">
        <f ca="1">IF(AND('Dosage journalier ML1'!$B$6='suivi tunnel'!A1454,'Dosage journalier ML1'!$B$7='suivi tunnel'!B1454),'Dosage journalier ML1'!$C$109,0)</f>
        <v>0</v>
      </c>
      <c r="AB1454" s="41">
        <f ca="1">IF(AND('Dosage journalier ML1'!$B$6='suivi tunnel'!A1454,'Dosage journalier ML1'!$B$7='suivi tunnel'!B1454),'Dosage journalier ML1'!$C$114,0)</f>
        <v>0</v>
      </c>
      <c r="AC1454" s="48">
        <f ca="1">IF(AND('Dosage journalier ML1'!$B$6='suivi tunnel'!A1454,'Dosage journalier ML1'!$B$7='suivi tunnel'!B1454),'Dosage journalier ML1'!$B$120,0)</f>
        <v>0</v>
      </c>
      <c r="AD1454" s="49">
        <f ca="1">IF(AND('Dosage journalier ML1'!$B$6='suivi tunnel'!A1454,'Dosage journalier ML1'!$B$7='suivi tunnel'!B1454),'Dosage journalier ML1'!$B$121,0)</f>
        <v>0</v>
      </c>
      <c r="AE1454" s="49">
        <f ca="1">IF(AND('Dosage journalier ML1'!$B$6='suivi tunnel'!A1454,'Dosage journalier ML1'!$B$7='suivi tunnel'!B1454),'Dosage journalier ML1'!$B$122,0)</f>
        <v>0</v>
      </c>
      <c r="AF1454" s="49">
        <f ca="1">IF(AND('Dosage journalier ML1'!$B$6='suivi tunnel'!A1454,'Dosage journalier ML1'!$B$7='suivi tunnel'!B1454),'Dosage journalier ML1'!$B$139,0)</f>
        <v>0</v>
      </c>
      <c r="AG1454" s="49">
        <f t="shared" ca="1" si="158"/>
        <v>0</v>
      </c>
      <c r="AH1454" s="108">
        <f ca="1">IF(AND('Dosage journalier ML1'!$B$6='suivi tunnel'!A1454,'Dosage journalier ML1'!$B$7='suivi tunnel'!B1454),'Dosage journalier ML1'!$B$153,0)</f>
        <v>0</v>
      </c>
      <c r="AJ1454" s="80">
        <f ca="1">IF(AND('Dosage journalier ML1'!$B$6='suivi tunnel'!A1454,'Dosage journalier ML1'!$B$7='suivi tunnel'!B1454),'Dosage journalier ML1'!$B$156,0)</f>
        <v>0</v>
      </c>
      <c r="AK1454" s="56">
        <f ca="1">IF(AND('Dosage journalier ML1'!$B$6='suivi tunnel'!A1454,'Dosage journalier ML1'!$B$7='suivi tunnel'!B1454),'Dosage journalier ML1'!$B$162,0)</f>
        <v>0</v>
      </c>
      <c r="AL1454" s="111">
        <f ca="1">IF(AND('Dosage journalier ML1'!$B$6='suivi tunnel'!A1454,'Dosage journalier ML1'!$B$7='suivi tunnel'!B1454),'Dosage journalier ML1'!$B$126,0)</f>
        <v>0</v>
      </c>
      <c r="AM1454" s="111">
        <f ca="1">IF(AND('Dosage journalier ML1'!$B$6='suivi tunnel'!A1454,'Dosage journalier ML1'!$B$7='suivi tunnel'!B1454),'Dosage journalier ML1'!$B$127,0)</f>
        <v>0</v>
      </c>
      <c r="AN1454" s="60">
        <f t="shared" ca="1" si="160"/>
        <v>0</v>
      </c>
      <c r="AO1454" s="61">
        <f ca="1">IF(AND('Dosage journalier ML1'!$B$6='suivi tunnel'!A1454,'Dosage journalier ML1'!$B$7='suivi tunnel'!B1454),'Dosage journalier ML1'!$B$134,0)</f>
        <v>0</v>
      </c>
    </row>
    <row r="1455" spans="1:41" x14ac:dyDescent="0.25">
      <c r="A1455" s="154"/>
      <c r="C1455" s="23">
        <f ca="1">IF(AND('Dosage journalier ML1'!$B$6='suivi tunnel'!A1455,'Dosage journalier ML1'!$B$7='suivi tunnel'!B1455),'Dosage journalier ML1'!$B$27,0)</f>
        <v>0</v>
      </c>
      <c r="D1455" s="11">
        <f ca="1">IF(AND('Dosage journalier ML1'!$B$6='suivi tunnel'!A1455,'Dosage journalier ML1'!$B$7='suivi tunnel'!B1455),'Dosage journalier ML1'!$B$29,0)</f>
        <v>0</v>
      </c>
      <c r="F1455" s="11">
        <f t="shared" ca="1" si="163"/>
        <v>0</v>
      </c>
      <c r="G1455" s="11">
        <f ca="1">IF(AND('Dosage journalier ML1'!$B$6='suivi tunnel'!A1455,'Dosage journalier ML1'!$B$7='suivi tunnel'!B1455),'Dosage journalier ML1'!$B$23,0)</f>
        <v>0</v>
      </c>
      <c r="H1455" s="11">
        <f ca="1">IF(AND('Dosage journalier ML1'!$B$6='suivi tunnel'!A1455,'Dosage journalier ML1'!$B$7='suivi tunnel'!B1455),'Dosage journalier ML1'!$B$22,0)</f>
        <v>0</v>
      </c>
      <c r="I1455" s="11">
        <f ca="1">IF(AND('Dosage journalier ML1'!$B$6='suivi tunnel'!A1455,'Dosage journalier ML1'!$B$7='suivi tunnel'!B1455),'Dosage journalier ML1'!$B$38,0)</f>
        <v>0</v>
      </c>
      <c r="J1455" s="11">
        <f ca="1">IF(AND('Dosage journalier ML1'!$B$6='suivi tunnel'!A1455,'Dosage journalier ML1'!$B$7='suivi tunnel'!B1455),'Dosage journalier ML1'!$B$39,0)</f>
        <v>0</v>
      </c>
      <c r="L1455" s="24">
        <f ca="1">IF(AND('Dosage journalier ML1'!$B$6='suivi tunnel'!A1455,'Dosage journalier ML1'!$B$7='suivi tunnel'!B1455),'Dosage journalier ML1'!$B$24,0)</f>
        <v>0</v>
      </c>
      <c r="M1455" s="6">
        <f ca="1">IF(AND('Dosage journalier ML1'!$B$6='suivi tunnel'!A1455,'Dosage journalier ML1'!$B$7='suivi tunnel'!B1455),'Dosage journalier ML1'!$B$46,0)</f>
        <v>0</v>
      </c>
      <c r="N1455" s="104">
        <f ca="1">IF(AND('Dosage journalier ML1'!$B$6='suivi tunnel'!A1455,'Dosage journalier ML1'!$B$7='suivi tunnel'!B1455),'Dosage journalier ML1'!$B$59,0)</f>
        <v>0</v>
      </c>
      <c r="O1455" s="114">
        <f ca="1">IF(AND('Dosage journalier ML1'!$B$6='suivi tunnel'!A1455,'Dosage journalier ML1'!$B$7='suivi tunnel'!B1455),'Dosage journalier ML1'!$B$69,0)</f>
        <v>0</v>
      </c>
      <c r="P1455" s="25">
        <f t="shared" ca="1" si="162"/>
        <v>0</v>
      </c>
      <c r="R1455" s="26">
        <f ca="1">IF(AND('Dosage journalier ML1'!$B$6='suivi tunnel'!A1455,'Dosage journalier ML1'!$B$7='suivi tunnel'!B1455),'Dosage journalier ML1'!$B$55,0)</f>
        <v>0</v>
      </c>
      <c r="S1455" s="26">
        <f ca="1">IF(AND('Dosage journalier ML1'!$B$6='suivi tunnel'!A1455,'Dosage journalier ML1'!$B$7='suivi tunnel'!B1455),'Dosage journalier ML1'!$B$54,0)</f>
        <v>0</v>
      </c>
      <c r="T1455" s="26">
        <f ca="1">IF(AND('Dosage journalier ML1'!$B$6='suivi tunnel'!A1455,'Dosage journalier ML1'!$B$7='suivi tunnel'!B1455),'Dosage journalier ML1'!$B$75,0)</f>
        <v>0</v>
      </c>
      <c r="U1455" s="121">
        <f t="shared" ca="1" si="161"/>
        <v>0</v>
      </c>
      <c r="V1455" s="38">
        <f ca="1">IF(AND('Dosage journalier ML1'!$B$6='suivi tunnel'!A1455,'Dosage journalier ML1'!$B$7='suivi tunnel'!B1455),'Dosage journalier ML1'!$B$56,0)</f>
        <v>0</v>
      </c>
      <c r="W1455" s="126">
        <f t="shared" ca="1" si="159"/>
        <v>0</v>
      </c>
      <c r="X1455" s="150">
        <f ca="1">IF(AND('Dosage journalier ML1'!$B$6='suivi tunnel'!A1455,'Dosage journalier ML1'!$B$7='suivi tunnel'!B1455),'Dosage journalier ML1'!$C$87,0)</f>
        <v>0</v>
      </c>
      <c r="Y1455" s="40">
        <f ca="1">IF(AND('Dosage journalier ML1'!$B$6='suivi tunnel'!A1455,'Dosage journalier ML1'!$B$7='suivi tunnel'!B1455),'Dosage journalier ML1'!$C$93,0)</f>
        <v>0</v>
      </c>
      <c r="Z1455" s="40">
        <f ca="1">IF(AND('Dosage journalier ML1'!$B$6='suivi tunnel'!A1455,'Dosage journalier ML1'!$B$7='suivi tunnel'!B1455),'Dosage journalier ML1'!$C$100,0)</f>
        <v>0</v>
      </c>
      <c r="AA1455" s="40">
        <f ca="1">IF(AND('Dosage journalier ML1'!$B$6='suivi tunnel'!A1455,'Dosage journalier ML1'!$B$7='suivi tunnel'!B1455),'Dosage journalier ML1'!$C$109,0)</f>
        <v>0</v>
      </c>
      <c r="AB1455" s="41">
        <f ca="1">IF(AND('Dosage journalier ML1'!$B$6='suivi tunnel'!A1455,'Dosage journalier ML1'!$B$7='suivi tunnel'!B1455),'Dosage journalier ML1'!$C$114,0)</f>
        <v>0</v>
      </c>
      <c r="AC1455" s="48">
        <f ca="1">IF(AND('Dosage journalier ML1'!$B$6='suivi tunnel'!A1455,'Dosage journalier ML1'!$B$7='suivi tunnel'!B1455),'Dosage journalier ML1'!$B$120,0)</f>
        <v>0</v>
      </c>
      <c r="AD1455" s="49">
        <f ca="1">IF(AND('Dosage journalier ML1'!$B$6='suivi tunnel'!A1455,'Dosage journalier ML1'!$B$7='suivi tunnel'!B1455),'Dosage journalier ML1'!$B$121,0)</f>
        <v>0</v>
      </c>
      <c r="AE1455" s="49">
        <f ca="1">IF(AND('Dosage journalier ML1'!$B$6='suivi tunnel'!A1455,'Dosage journalier ML1'!$B$7='suivi tunnel'!B1455),'Dosage journalier ML1'!$B$122,0)</f>
        <v>0</v>
      </c>
      <c r="AF1455" s="49">
        <f ca="1">IF(AND('Dosage journalier ML1'!$B$6='suivi tunnel'!A1455,'Dosage journalier ML1'!$B$7='suivi tunnel'!B1455),'Dosage journalier ML1'!$B$139,0)</f>
        <v>0</v>
      </c>
      <c r="AG1455" s="49">
        <f t="shared" ca="1" si="158"/>
        <v>0</v>
      </c>
      <c r="AH1455" s="108">
        <f ca="1">IF(AND('Dosage journalier ML1'!$B$6='suivi tunnel'!A1455,'Dosage journalier ML1'!$B$7='suivi tunnel'!B1455),'Dosage journalier ML1'!$B$153,0)</f>
        <v>0</v>
      </c>
      <c r="AJ1455" s="80">
        <f ca="1">IF(AND('Dosage journalier ML1'!$B$6='suivi tunnel'!A1455,'Dosage journalier ML1'!$B$7='suivi tunnel'!B1455),'Dosage journalier ML1'!$B$156,0)</f>
        <v>0</v>
      </c>
      <c r="AK1455" s="56">
        <f ca="1">IF(AND('Dosage journalier ML1'!$B$6='suivi tunnel'!A1455,'Dosage journalier ML1'!$B$7='suivi tunnel'!B1455),'Dosage journalier ML1'!$B$162,0)</f>
        <v>0</v>
      </c>
      <c r="AL1455" s="111">
        <f ca="1">IF(AND('Dosage journalier ML1'!$B$6='suivi tunnel'!A1455,'Dosage journalier ML1'!$B$7='suivi tunnel'!B1455),'Dosage journalier ML1'!$B$126,0)</f>
        <v>0</v>
      </c>
      <c r="AM1455" s="111">
        <f ca="1">IF(AND('Dosage journalier ML1'!$B$6='suivi tunnel'!A1455,'Dosage journalier ML1'!$B$7='suivi tunnel'!B1455),'Dosage journalier ML1'!$B$127,0)</f>
        <v>0</v>
      </c>
      <c r="AN1455" s="60">
        <f t="shared" ca="1" si="160"/>
        <v>0</v>
      </c>
      <c r="AO1455" s="61">
        <f ca="1">IF(AND('Dosage journalier ML1'!$B$6='suivi tunnel'!A1455,'Dosage journalier ML1'!$B$7='suivi tunnel'!B1455),'Dosage journalier ML1'!$B$134,0)</f>
        <v>0</v>
      </c>
    </row>
    <row r="1456" spans="1:41" x14ac:dyDescent="0.25">
      <c r="A1456" s="154"/>
      <c r="C1456" s="23">
        <f ca="1">IF(AND('Dosage journalier ML1'!$B$6='suivi tunnel'!A1456,'Dosage journalier ML1'!$B$7='suivi tunnel'!B1456),'Dosage journalier ML1'!$B$27,0)</f>
        <v>0</v>
      </c>
      <c r="D1456" s="11">
        <f ca="1">IF(AND('Dosage journalier ML1'!$B$6='suivi tunnel'!A1456,'Dosage journalier ML1'!$B$7='suivi tunnel'!B1456),'Dosage journalier ML1'!$B$29,0)</f>
        <v>0</v>
      </c>
      <c r="F1456" s="11">
        <f t="shared" ca="1" si="163"/>
        <v>0</v>
      </c>
      <c r="G1456" s="11">
        <f ca="1">IF(AND('Dosage journalier ML1'!$B$6='suivi tunnel'!A1456,'Dosage journalier ML1'!$B$7='suivi tunnel'!B1456),'Dosage journalier ML1'!$B$23,0)</f>
        <v>0</v>
      </c>
      <c r="H1456" s="11">
        <f ca="1">IF(AND('Dosage journalier ML1'!$B$6='suivi tunnel'!A1456,'Dosage journalier ML1'!$B$7='suivi tunnel'!B1456),'Dosage journalier ML1'!$B$22,0)</f>
        <v>0</v>
      </c>
      <c r="I1456" s="11">
        <f ca="1">IF(AND('Dosage journalier ML1'!$B$6='suivi tunnel'!A1456,'Dosage journalier ML1'!$B$7='suivi tunnel'!B1456),'Dosage journalier ML1'!$B$38,0)</f>
        <v>0</v>
      </c>
      <c r="J1456" s="11">
        <f ca="1">IF(AND('Dosage journalier ML1'!$B$6='suivi tunnel'!A1456,'Dosage journalier ML1'!$B$7='suivi tunnel'!B1456),'Dosage journalier ML1'!$B$39,0)</f>
        <v>0</v>
      </c>
      <c r="L1456" s="24">
        <f ca="1">IF(AND('Dosage journalier ML1'!$B$6='suivi tunnel'!A1456,'Dosage journalier ML1'!$B$7='suivi tunnel'!B1456),'Dosage journalier ML1'!$B$24,0)</f>
        <v>0</v>
      </c>
      <c r="M1456" s="6">
        <f ca="1">IF(AND('Dosage journalier ML1'!$B$6='suivi tunnel'!A1456,'Dosage journalier ML1'!$B$7='suivi tunnel'!B1456),'Dosage journalier ML1'!$B$46,0)</f>
        <v>0</v>
      </c>
      <c r="N1456" s="104">
        <f ca="1">IF(AND('Dosage journalier ML1'!$B$6='suivi tunnel'!A1456,'Dosage journalier ML1'!$B$7='suivi tunnel'!B1456),'Dosage journalier ML1'!$B$59,0)</f>
        <v>0</v>
      </c>
      <c r="O1456" s="114">
        <f ca="1">IF(AND('Dosage journalier ML1'!$B$6='suivi tunnel'!A1456,'Dosage journalier ML1'!$B$7='suivi tunnel'!B1456),'Dosage journalier ML1'!$B$69,0)</f>
        <v>0</v>
      </c>
      <c r="P1456" s="25">
        <f t="shared" ca="1" si="162"/>
        <v>0</v>
      </c>
      <c r="R1456" s="26">
        <f ca="1">IF(AND('Dosage journalier ML1'!$B$6='suivi tunnel'!A1456,'Dosage journalier ML1'!$B$7='suivi tunnel'!B1456),'Dosage journalier ML1'!$B$55,0)</f>
        <v>0</v>
      </c>
      <c r="S1456" s="26">
        <f ca="1">IF(AND('Dosage journalier ML1'!$B$6='suivi tunnel'!A1456,'Dosage journalier ML1'!$B$7='suivi tunnel'!B1456),'Dosage journalier ML1'!$B$54,0)</f>
        <v>0</v>
      </c>
      <c r="T1456" s="26">
        <f ca="1">IF(AND('Dosage journalier ML1'!$B$6='suivi tunnel'!A1456,'Dosage journalier ML1'!$B$7='suivi tunnel'!B1456),'Dosage journalier ML1'!$B$75,0)</f>
        <v>0</v>
      </c>
      <c r="U1456" s="121">
        <f t="shared" ca="1" si="161"/>
        <v>0</v>
      </c>
      <c r="V1456" s="38">
        <f ca="1">IF(AND('Dosage journalier ML1'!$B$6='suivi tunnel'!A1456,'Dosage journalier ML1'!$B$7='suivi tunnel'!B1456),'Dosage journalier ML1'!$B$56,0)</f>
        <v>0</v>
      </c>
      <c r="W1456" s="126">
        <f t="shared" ca="1" si="159"/>
        <v>0</v>
      </c>
      <c r="X1456" s="150">
        <f ca="1">IF(AND('Dosage journalier ML1'!$B$6='suivi tunnel'!A1456,'Dosage journalier ML1'!$B$7='suivi tunnel'!B1456),'Dosage journalier ML1'!$C$87,0)</f>
        <v>0</v>
      </c>
      <c r="Y1456" s="40">
        <f ca="1">IF(AND('Dosage journalier ML1'!$B$6='suivi tunnel'!A1456,'Dosage journalier ML1'!$B$7='suivi tunnel'!B1456),'Dosage journalier ML1'!$C$93,0)</f>
        <v>0</v>
      </c>
      <c r="Z1456" s="40">
        <f ca="1">IF(AND('Dosage journalier ML1'!$B$6='suivi tunnel'!A1456,'Dosage journalier ML1'!$B$7='suivi tunnel'!B1456),'Dosage journalier ML1'!$C$100,0)</f>
        <v>0</v>
      </c>
      <c r="AA1456" s="40">
        <f ca="1">IF(AND('Dosage journalier ML1'!$B$6='suivi tunnel'!A1456,'Dosage journalier ML1'!$B$7='suivi tunnel'!B1456),'Dosage journalier ML1'!$C$109,0)</f>
        <v>0</v>
      </c>
      <c r="AB1456" s="41">
        <f ca="1">IF(AND('Dosage journalier ML1'!$B$6='suivi tunnel'!A1456,'Dosage journalier ML1'!$B$7='suivi tunnel'!B1456),'Dosage journalier ML1'!$C$114,0)</f>
        <v>0</v>
      </c>
      <c r="AC1456" s="48">
        <f ca="1">IF(AND('Dosage journalier ML1'!$B$6='suivi tunnel'!A1456,'Dosage journalier ML1'!$B$7='suivi tunnel'!B1456),'Dosage journalier ML1'!$B$120,0)</f>
        <v>0</v>
      </c>
      <c r="AD1456" s="49">
        <f ca="1">IF(AND('Dosage journalier ML1'!$B$6='suivi tunnel'!A1456,'Dosage journalier ML1'!$B$7='suivi tunnel'!B1456),'Dosage journalier ML1'!$B$121,0)</f>
        <v>0</v>
      </c>
      <c r="AE1456" s="49">
        <f ca="1">IF(AND('Dosage journalier ML1'!$B$6='suivi tunnel'!A1456,'Dosage journalier ML1'!$B$7='suivi tunnel'!B1456),'Dosage journalier ML1'!$B$122,0)</f>
        <v>0</v>
      </c>
      <c r="AF1456" s="49">
        <f ca="1">IF(AND('Dosage journalier ML1'!$B$6='suivi tunnel'!A1456,'Dosage journalier ML1'!$B$7='suivi tunnel'!B1456),'Dosage journalier ML1'!$B$139,0)</f>
        <v>0</v>
      </c>
      <c r="AG1456" s="49">
        <f t="shared" ca="1" si="158"/>
        <v>0</v>
      </c>
      <c r="AH1456" s="108">
        <f ca="1">IF(AND('Dosage journalier ML1'!$B$6='suivi tunnel'!A1456,'Dosage journalier ML1'!$B$7='suivi tunnel'!B1456),'Dosage journalier ML1'!$B$153,0)</f>
        <v>0</v>
      </c>
      <c r="AJ1456" s="80">
        <f ca="1">IF(AND('Dosage journalier ML1'!$B$6='suivi tunnel'!A1456,'Dosage journalier ML1'!$B$7='suivi tunnel'!B1456),'Dosage journalier ML1'!$B$156,0)</f>
        <v>0</v>
      </c>
      <c r="AK1456" s="56">
        <f ca="1">IF(AND('Dosage journalier ML1'!$B$6='suivi tunnel'!A1456,'Dosage journalier ML1'!$B$7='suivi tunnel'!B1456),'Dosage journalier ML1'!$B$162,0)</f>
        <v>0</v>
      </c>
      <c r="AL1456" s="111">
        <f ca="1">IF(AND('Dosage journalier ML1'!$B$6='suivi tunnel'!A1456,'Dosage journalier ML1'!$B$7='suivi tunnel'!B1456),'Dosage journalier ML1'!$B$126,0)</f>
        <v>0</v>
      </c>
      <c r="AM1456" s="111">
        <f ca="1">IF(AND('Dosage journalier ML1'!$B$6='suivi tunnel'!A1456,'Dosage journalier ML1'!$B$7='suivi tunnel'!B1456),'Dosage journalier ML1'!$B$127,0)</f>
        <v>0</v>
      </c>
      <c r="AN1456" s="60">
        <f t="shared" ca="1" si="160"/>
        <v>0</v>
      </c>
      <c r="AO1456" s="61">
        <f ca="1">IF(AND('Dosage journalier ML1'!$B$6='suivi tunnel'!A1456,'Dosage journalier ML1'!$B$7='suivi tunnel'!B1456),'Dosage journalier ML1'!$B$134,0)</f>
        <v>0</v>
      </c>
    </row>
    <row r="1457" spans="1:41" x14ac:dyDescent="0.25">
      <c r="A1457" s="154"/>
      <c r="C1457" s="23">
        <f ca="1">IF(AND('Dosage journalier ML1'!$B$6='suivi tunnel'!A1457,'Dosage journalier ML1'!$B$7='suivi tunnel'!B1457),'Dosage journalier ML1'!$B$27,0)</f>
        <v>0</v>
      </c>
      <c r="D1457" s="11">
        <f ca="1">IF(AND('Dosage journalier ML1'!$B$6='suivi tunnel'!A1457,'Dosage journalier ML1'!$B$7='suivi tunnel'!B1457),'Dosage journalier ML1'!$B$29,0)</f>
        <v>0</v>
      </c>
      <c r="F1457" s="11">
        <f t="shared" ca="1" si="163"/>
        <v>0</v>
      </c>
      <c r="G1457" s="11">
        <f ca="1">IF(AND('Dosage journalier ML1'!$B$6='suivi tunnel'!A1457,'Dosage journalier ML1'!$B$7='suivi tunnel'!B1457),'Dosage journalier ML1'!$B$23,0)</f>
        <v>0</v>
      </c>
      <c r="H1457" s="11">
        <f ca="1">IF(AND('Dosage journalier ML1'!$B$6='suivi tunnel'!A1457,'Dosage journalier ML1'!$B$7='suivi tunnel'!B1457),'Dosage journalier ML1'!$B$22,0)</f>
        <v>0</v>
      </c>
      <c r="I1457" s="11">
        <f ca="1">IF(AND('Dosage journalier ML1'!$B$6='suivi tunnel'!A1457,'Dosage journalier ML1'!$B$7='suivi tunnel'!B1457),'Dosage journalier ML1'!$B$38,0)</f>
        <v>0</v>
      </c>
      <c r="J1457" s="11">
        <f ca="1">IF(AND('Dosage journalier ML1'!$B$6='suivi tunnel'!A1457,'Dosage journalier ML1'!$B$7='suivi tunnel'!B1457),'Dosage journalier ML1'!$B$39,0)</f>
        <v>0</v>
      </c>
      <c r="L1457" s="24">
        <f ca="1">IF(AND('Dosage journalier ML1'!$B$6='suivi tunnel'!A1457,'Dosage journalier ML1'!$B$7='suivi tunnel'!B1457),'Dosage journalier ML1'!$B$24,0)</f>
        <v>0</v>
      </c>
      <c r="M1457" s="6">
        <f ca="1">IF(AND('Dosage journalier ML1'!$B$6='suivi tunnel'!A1457,'Dosage journalier ML1'!$B$7='suivi tunnel'!B1457),'Dosage journalier ML1'!$B$46,0)</f>
        <v>0</v>
      </c>
      <c r="N1457" s="104">
        <f ca="1">IF(AND('Dosage journalier ML1'!$B$6='suivi tunnel'!A1457,'Dosage journalier ML1'!$B$7='suivi tunnel'!B1457),'Dosage journalier ML1'!$B$59,0)</f>
        <v>0</v>
      </c>
      <c r="O1457" s="114">
        <f ca="1">IF(AND('Dosage journalier ML1'!$B$6='suivi tunnel'!A1457,'Dosage journalier ML1'!$B$7='suivi tunnel'!B1457),'Dosage journalier ML1'!$B$69,0)</f>
        <v>0</v>
      </c>
      <c r="P1457" s="25">
        <f t="shared" ca="1" si="162"/>
        <v>0</v>
      </c>
      <c r="R1457" s="26">
        <f ca="1">IF(AND('Dosage journalier ML1'!$B$6='suivi tunnel'!A1457,'Dosage journalier ML1'!$B$7='suivi tunnel'!B1457),'Dosage journalier ML1'!$B$55,0)</f>
        <v>0</v>
      </c>
      <c r="S1457" s="26">
        <f ca="1">IF(AND('Dosage journalier ML1'!$B$6='suivi tunnel'!A1457,'Dosage journalier ML1'!$B$7='suivi tunnel'!B1457),'Dosage journalier ML1'!$B$54,0)</f>
        <v>0</v>
      </c>
      <c r="T1457" s="26">
        <f ca="1">IF(AND('Dosage journalier ML1'!$B$6='suivi tunnel'!A1457,'Dosage journalier ML1'!$B$7='suivi tunnel'!B1457),'Dosage journalier ML1'!$B$75,0)</f>
        <v>0</v>
      </c>
      <c r="U1457" s="121">
        <f t="shared" ca="1" si="161"/>
        <v>0</v>
      </c>
      <c r="V1457" s="38">
        <f ca="1">IF(AND('Dosage journalier ML1'!$B$6='suivi tunnel'!A1457,'Dosage journalier ML1'!$B$7='suivi tunnel'!B1457),'Dosage journalier ML1'!$B$56,0)</f>
        <v>0</v>
      </c>
      <c r="W1457" s="126">
        <f t="shared" ca="1" si="159"/>
        <v>0</v>
      </c>
      <c r="X1457" s="150">
        <f ca="1">IF(AND('Dosage journalier ML1'!$B$6='suivi tunnel'!A1457,'Dosage journalier ML1'!$B$7='suivi tunnel'!B1457),'Dosage journalier ML1'!$C$87,0)</f>
        <v>0</v>
      </c>
      <c r="Y1457" s="40">
        <f ca="1">IF(AND('Dosage journalier ML1'!$B$6='suivi tunnel'!A1457,'Dosage journalier ML1'!$B$7='suivi tunnel'!B1457),'Dosage journalier ML1'!$C$93,0)</f>
        <v>0</v>
      </c>
      <c r="Z1457" s="40">
        <f ca="1">IF(AND('Dosage journalier ML1'!$B$6='suivi tunnel'!A1457,'Dosage journalier ML1'!$B$7='suivi tunnel'!B1457),'Dosage journalier ML1'!$C$100,0)</f>
        <v>0</v>
      </c>
      <c r="AA1457" s="40">
        <f ca="1">IF(AND('Dosage journalier ML1'!$B$6='suivi tunnel'!A1457,'Dosage journalier ML1'!$B$7='suivi tunnel'!B1457),'Dosage journalier ML1'!$C$109,0)</f>
        <v>0</v>
      </c>
      <c r="AB1457" s="41">
        <f ca="1">IF(AND('Dosage journalier ML1'!$B$6='suivi tunnel'!A1457,'Dosage journalier ML1'!$B$7='suivi tunnel'!B1457),'Dosage journalier ML1'!$C$114,0)</f>
        <v>0</v>
      </c>
      <c r="AC1457" s="48">
        <f ca="1">IF(AND('Dosage journalier ML1'!$B$6='suivi tunnel'!A1457,'Dosage journalier ML1'!$B$7='suivi tunnel'!B1457),'Dosage journalier ML1'!$B$120,0)</f>
        <v>0</v>
      </c>
      <c r="AD1457" s="49">
        <f ca="1">IF(AND('Dosage journalier ML1'!$B$6='suivi tunnel'!A1457,'Dosage journalier ML1'!$B$7='suivi tunnel'!B1457),'Dosage journalier ML1'!$B$121,0)</f>
        <v>0</v>
      </c>
      <c r="AE1457" s="49">
        <f ca="1">IF(AND('Dosage journalier ML1'!$B$6='suivi tunnel'!A1457,'Dosage journalier ML1'!$B$7='suivi tunnel'!B1457),'Dosage journalier ML1'!$B$122,0)</f>
        <v>0</v>
      </c>
      <c r="AF1457" s="49">
        <f ca="1">IF(AND('Dosage journalier ML1'!$B$6='suivi tunnel'!A1457,'Dosage journalier ML1'!$B$7='suivi tunnel'!B1457),'Dosage journalier ML1'!$B$139,0)</f>
        <v>0</v>
      </c>
      <c r="AG1457" s="49">
        <f t="shared" ca="1" si="158"/>
        <v>0</v>
      </c>
      <c r="AH1457" s="108">
        <f ca="1">IF(AND('Dosage journalier ML1'!$B$6='suivi tunnel'!A1457,'Dosage journalier ML1'!$B$7='suivi tunnel'!B1457),'Dosage journalier ML1'!$B$153,0)</f>
        <v>0</v>
      </c>
      <c r="AJ1457" s="80">
        <f ca="1">IF(AND('Dosage journalier ML1'!$B$6='suivi tunnel'!A1457,'Dosage journalier ML1'!$B$7='suivi tunnel'!B1457),'Dosage journalier ML1'!$B$156,0)</f>
        <v>0</v>
      </c>
      <c r="AK1457" s="56">
        <f ca="1">IF(AND('Dosage journalier ML1'!$B$6='suivi tunnel'!A1457,'Dosage journalier ML1'!$B$7='suivi tunnel'!B1457),'Dosage journalier ML1'!$B$162,0)</f>
        <v>0</v>
      </c>
      <c r="AL1457" s="111">
        <f ca="1">IF(AND('Dosage journalier ML1'!$B$6='suivi tunnel'!A1457,'Dosage journalier ML1'!$B$7='suivi tunnel'!B1457),'Dosage journalier ML1'!$B$126,0)</f>
        <v>0</v>
      </c>
      <c r="AM1457" s="111">
        <f ca="1">IF(AND('Dosage journalier ML1'!$B$6='suivi tunnel'!A1457,'Dosage journalier ML1'!$B$7='suivi tunnel'!B1457),'Dosage journalier ML1'!$B$127,0)</f>
        <v>0</v>
      </c>
      <c r="AN1457" s="60">
        <f t="shared" ca="1" si="160"/>
        <v>0</v>
      </c>
      <c r="AO1457" s="61">
        <f ca="1">IF(AND('Dosage journalier ML1'!$B$6='suivi tunnel'!A1457,'Dosage journalier ML1'!$B$7='suivi tunnel'!B1457),'Dosage journalier ML1'!$B$134,0)</f>
        <v>0</v>
      </c>
    </row>
    <row r="1458" spans="1:41" x14ac:dyDescent="0.25">
      <c r="A1458" s="154"/>
      <c r="C1458" s="23">
        <f ca="1">IF(AND('Dosage journalier ML1'!$B$6='suivi tunnel'!A1458,'Dosage journalier ML1'!$B$7='suivi tunnel'!B1458),'Dosage journalier ML1'!$B$27,0)</f>
        <v>0</v>
      </c>
      <c r="D1458" s="11">
        <f ca="1">IF(AND('Dosage journalier ML1'!$B$6='suivi tunnel'!A1458,'Dosage journalier ML1'!$B$7='suivi tunnel'!B1458),'Dosage journalier ML1'!$B$29,0)</f>
        <v>0</v>
      </c>
      <c r="F1458" s="11">
        <f t="shared" ca="1" si="163"/>
        <v>0</v>
      </c>
      <c r="G1458" s="11">
        <f ca="1">IF(AND('Dosage journalier ML1'!$B$6='suivi tunnel'!A1458,'Dosage journalier ML1'!$B$7='suivi tunnel'!B1458),'Dosage journalier ML1'!$B$23,0)</f>
        <v>0</v>
      </c>
      <c r="H1458" s="11">
        <f ca="1">IF(AND('Dosage journalier ML1'!$B$6='suivi tunnel'!A1458,'Dosage journalier ML1'!$B$7='suivi tunnel'!B1458),'Dosage journalier ML1'!$B$22,0)</f>
        <v>0</v>
      </c>
      <c r="I1458" s="11">
        <f ca="1">IF(AND('Dosage journalier ML1'!$B$6='suivi tunnel'!A1458,'Dosage journalier ML1'!$B$7='suivi tunnel'!B1458),'Dosage journalier ML1'!$B$38,0)</f>
        <v>0</v>
      </c>
      <c r="J1458" s="11">
        <f ca="1">IF(AND('Dosage journalier ML1'!$B$6='suivi tunnel'!A1458,'Dosage journalier ML1'!$B$7='suivi tunnel'!B1458),'Dosage journalier ML1'!$B$39,0)</f>
        <v>0</v>
      </c>
      <c r="L1458" s="24">
        <f ca="1">IF(AND('Dosage journalier ML1'!$B$6='suivi tunnel'!A1458,'Dosage journalier ML1'!$B$7='suivi tunnel'!B1458),'Dosage journalier ML1'!$B$24,0)</f>
        <v>0</v>
      </c>
      <c r="M1458" s="6">
        <f ca="1">IF(AND('Dosage journalier ML1'!$B$6='suivi tunnel'!A1458,'Dosage journalier ML1'!$B$7='suivi tunnel'!B1458),'Dosage journalier ML1'!$B$46,0)</f>
        <v>0</v>
      </c>
      <c r="N1458" s="104">
        <f ca="1">IF(AND('Dosage journalier ML1'!$B$6='suivi tunnel'!A1458,'Dosage journalier ML1'!$B$7='suivi tunnel'!B1458),'Dosage journalier ML1'!$B$59,0)</f>
        <v>0</v>
      </c>
      <c r="O1458" s="114">
        <f ca="1">IF(AND('Dosage journalier ML1'!$B$6='suivi tunnel'!A1458,'Dosage journalier ML1'!$B$7='suivi tunnel'!B1458),'Dosage journalier ML1'!$B$69,0)</f>
        <v>0</v>
      </c>
      <c r="P1458" s="25">
        <f t="shared" ca="1" si="162"/>
        <v>0</v>
      </c>
      <c r="R1458" s="26">
        <f ca="1">IF(AND('Dosage journalier ML1'!$B$6='suivi tunnel'!A1458,'Dosage journalier ML1'!$B$7='suivi tunnel'!B1458),'Dosage journalier ML1'!$B$55,0)</f>
        <v>0</v>
      </c>
      <c r="S1458" s="26">
        <f ca="1">IF(AND('Dosage journalier ML1'!$B$6='suivi tunnel'!A1458,'Dosage journalier ML1'!$B$7='suivi tunnel'!B1458),'Dosage journalier ML1'!$B$54,0)</f>
        <v>0</v>
      </c>
      <c r="T1458" s="26">
        <f ca="1">IF(AND('Dosage journalier ML1'!$B$6='suivi tunnel'!A1458,'Dosage journalier ML1'!$B$7='suivi tunnel'!B1458),'Dosage journalier ML1'!$B$75,0)</f>
        <v>0</v>
      </c>
      <c r="U1458" s="121">
        <f t="shared" ca="1" si="161"/>
        <v>0</v>
      </c>
      <c r="V1458" s="38">
        <f ca="1">IF(AND('Dosage journalier ML1'!$B$6='suivi tunnel'!A1458,'Dosage journalier ML1'!$B$7='suivi tunnel'!B1458),'Dosage journalier ML1'!$B$56,0)</f>
        <v>0</v>
      </c>
      <c r="W1458" s="126">
        <f t="shared" ca="1" si="159"/>
        <v>0</v>
      </c>
      <c r="X1458" s="150">
        <f ca="1">IF(AND('Dosage journalier ML1'!$B$6='suivi tunnel'!A1458,'Dosage journalier ML1'!$B$7='suivi tunnel'!B1458),'Dosage journalier ML1'!$C$87,0)</f>
        <v>0</v>
      </c>
      <c r="Y1458" s="40">
        <f ca="1">IF(AND('Dosage journalier ML1'!$B$6='suivi tunnel'!A1458,'Dosage journalier ML1'!$B$7='suivi tunnel'!B1458),'Dosage journalier ML1'!$C$93,0)</f>
        <v>0</v>
      </c>
      <c r="Z1458" s="40">
        <f ca="1">IF(AND('Dosage journalier ML1'!$B$6='suivi tunnel'!A1458,'Dosage journalier ML1'!$B$7='suivi tunnel'!B1458),'Dosage journalier ML1'!$C$100,0)</f>
        <v>0</v>
      </c>
      <c r="AA1458" s="40">
        <f ca="1">IF(AND('Dosage journalier ML1'!$B$6='suivi tunnel'!A1458,'Dosage journalier ML1'!$B$7='suivi tunnel'!B1458),'Dosage journalier ML1'!$C$109,0)</f>
        <v>0</v>
      </c>
      <c r="AB1458" s="41">
        <f ca="1">IF(AND('Dosage journalier ML1'!$B$6='suivi tunnel'!A1458,'Dosage journalier ML1'!$B$7='suivi tunnel'!B1458),'Dosage journalier ML1'!$C$114,0)</f>
        <v>0</v>
      </c>
      <c r="AC1458" s="48">
        <f ca="1">IF(AND('Dosage journalier ML1'!$B$6='suivi tunnel'!A1458,'Dosage journalier ML1'!$B$7='suivi tunnel'!B1458),'Dosage journalier ML1'!$B$120,0)</f>
        <v>0</v>
      </c>
      <c r="AD1458" s="49">
        <f ca="1">IF(AND('Dosage journalier ML1'!$B$6='suivi tunnel'!A1458,'Dosage journalier ML1'!$B$7='suivi tunnel'!B1458),'Dosage journalier ML1'!$B$121,0)</f>
        <v>0</v>
      </c>
      <c r="AE1458" s="49">
        <f ca="1">IF(AND('Dosage journalier ML1'!$B$6='suivi tunnel'!A1458,'Dosage journalier ML1'!$B$7='suivi tunnel'!B1458),'Dosage journalier ML1'!$B$122,0)</f>
        <v>0</v>
      </c>
      <c r="AF1458" s="49">
        <f ca="1">IF(AND('Dosage journalier ML1'!$B$6='suivi tunnel'!A1458,'Dosage journalier ML1'!$B$7='suivi tunnel'!B1458),'Dosage journalier ML1'!$B$139,0)</f>
        <v>0</v>
      </c>
      <c r="AG1458" s="49">
        <f t="shared" ca="1" si="158"/>
        <v>0</v>
      </c>
      <c r="AH1458" s="108">
        <f ca="1">IF(AND('Dosage journalier ML1'!$B$6='suivi tunnel'!A1458,'Dosage journalier ML1'!$B$7='suivi tunnel'!B1458),'Dosage journalier ML1'!$B$153,0)</f>
        <v>0</v>
      </c>
      <c r="AJ1458" s="80">
        <f ca="1">IF(AND('Dosage journalier ML1'!$B$6='suivi tunnel'!A1458,'Dosage journalier ML1'!$B$7='suivi tunnel'!B1458),'Dosage journalier ML1'!$B$156,0)</f>
        <v>0</v>
      </c>
      <c r="AK1458" s="56">
        <f ca="1">IF(AND('Dosage journalier ML1'!$B$6='suivi tunnel'!A1458,'Dosage journalier ML1'!$B$7='suivi tunnel'!B1458),'Dosage journalier ML1'!$B$162,0)</f>
        <v>0</v>
      </c>
      <c r="AL1458" s="111">
        <f ca="1">IF(AND('Dosage journalier ML1'!$B$6='suivi tunnel'!A1458,'Dosage journalier ML1'!$B$7='suivi tunnel'!B1458),'Dosage journalier ML1'!$B$126,0)</f>
        <v>0</v>
      </c>
      <c r="AM1458" s="111">
        <f ca="1">IF(AND('Dosage journalier ML1'!$B$6='suivi tunnel'!A1458,'Dosage journalier ML1'!$B$7='suivi tunnel'!B1458),'Dosage journalier ML1'!$B$127,0)</f>
        <v>0</v>
      </c>
      <c r="AN1458" s="60">
        <f t="shared" ca="1" si="160"/>
        <v>0</v>
      </c>
      <c r="AO1458" s="61">
        <f ca="1">IF(AND('Dosage journalier ML1'!$B$6='suivi tunnel'!A1458,'Dosage journalier ML1'!$B$7='suivi tunnel'!B1458),'Dosage journalier ML1'!$B$134,0)</f>
        <v>0</v>
      </c>
    </row>
    <row r="1459" spans="1:41" x14ac:dyDescent="0.25">
      <c r="A1459" s="154"/>
      <c r="C1459" s="23">
        <f ca="1">IF(AND('Dosage journalier ML1'!$B$6='suivi tunnel'!A1459,'Dosage journalier ML1'!$B$7='suivi tunnel'!B1459),'Dosage journalier ML1'!$B$27,0)</f>
        <v>0</v>
      </c>
      <c r="D1459" s="11">
        <f ca="1">IF(AND('Dosage journalier ML1'!$B$6='suivi tunnel'!A1459,'Dosage journalier ML1'!$B$7='suivi tunnel'!B1459),'Dosage journalier ML1'!$B$29,0)</f>
        <v>0</v>
      </c>
      <c r="F1459" s="11">
        <f t="shared" ca="1" si="163"/>
        <v>0</v>
      </c>
      <c r="G1459" s="11">
        <f ca="1">IF(AND('Dosage journalier ML1'!$B$6='suivi tunnel'!A1459,'Dosage journalier ML1'!$B$7='suivi tunnel'!B1459),'Dosage journalier ML1'!$B$23,0)</f>
        <v>0</v>
      </c>
      <c r="H1459" s="11">
        <f ca="1">IF(AND('Dosage journalier ML1'!$B$6='suivi tunnel'!A1459,'Dosage journalier ML1'!$B$7='suivi tunnel'!B1459),'Dosage journalier ML1'!$B$22,0)</f>
        <v>0</v>
      </c>
      <c r="I1459" s="11">
        <f ca="1">IF(AND('Dosage journalier ML1'!$B$6='suivi tunnel'!A1459,'Dosage journalier ML1'!$B$7='suivi tunnel'!B1459),'Dosage journalier ML1'!$B$38,0)</f>
        <v>0</v>
      </c>
      <c r="J1459" s="11">
        <f ca="1">IF(AND('Dosage journalier ML1'!$B$6='suivi tunnel'!A1459,'Dosage journalier ML1'!$B$7='suivi tunnel'!B1459),'Dosage journalier ML1'!$B$39,0)</f>
        <v>0</v>
      </c>
      <c r="L1459" s="24">
        <f ca="1">IF(AND('Dosage journalier ML1'!$B$6='suivi tunnel'!A1459,'Dosage journalier ML1'!$B$7='suivi tunnel'!B1459),'Dosage journalier ML1'!$B$24,0)</f>
        <v>0</v>
      </c>
      <c r="M1459" s="6">
        <f ca="1">IF(AND('Dosage journalier ML1'!$B$6='suivi tunnel'!A1459,'Dosage journalier ML1'!$B$7='suivi tunnel'!B1459),'Dosage journalier ML1'!$B$46,0)</f>
        <v>0</v>
      </c>
      <c r="N1459" s="104">
        <f ca="1">IF(AND('Dosage journalier ML1'!$B$6='suivi tunnel'!A1459,'Dosage journalier ML1'!$B$7='suivi tunnel'!B1459),'Dosage journalier ML1'!$B$59,0)</f>
        <v>0</v>
      </c>
      <c r="O1459" s="114">
        <f ca="1">IF(AND('Dosage journalier ML1'!$B$6='suivi tunnel'!A1459,'Dosage journalier ML1'!$B$7='suivi tunnel'!B1459),'Dosage journalier ML1'!$B$69,0)</f>
        <v>0</v>
      </c>
      <c r="P1459" s="25">
        <f t="shared" ca="1" si="162"/>
        <v>0</v>
      </c>
      <c r="R1459" s="26">
        <f ca="1">IF(AND('Dosage journalier ML1'!$B$6='suivi tunnel'!A1459,'Dosage journalier ML1'!$B$7='suivi tunnel'!B1459),'Dosage journalier ML1'!$B$55,0)</f>
        <v>0</v>
      </c>
      <c r="S1459" s="26">
        <f ca="1">IF(AND('Dosage journalier ML1'!$B$6='suivi tunnel'!A1459,'Dosage journalier ML1'!$B$7='suivi tunnel'!B1459),'Dosage journalier ML1'!$B$54,0)</f>
        <v>0</v>
      </c>
      <c r="T1459" s="26">
        <f ca="1">IF(AND('Dosage journalier ML1'!$B$6='suivi tunnel'!A1459,'Dosage journalier ML1'!$B$7='suivi tunnel'!B1459),'Dosage journalier ML1'!$B$75,0)</f>
        <v>0</v>
      </c>
      <c r="U1459" s="121">
        <f t="shared" ca="1" si="161"/>
        <v>0</v>
      </c>
      <c r="V1459" s="38">
        <f ca="1">IF(AND('Dosage journalier ML1'!$B$6='suivi tunnel'!A1459,'Dosage journalier ML1'!$B$7='suivi tunnel'!B1459),'Dosage journalier ML1'!$B$56,0)</f>
        <v>0</v>
      </c>
      <c r="W1459" s="126">
        <f t="shared" ca="1" si="159"/>
        <v>0</v>
      </c>
      <c r="X1459" s="150">
        <f ca="1">IF(AND('Dosage journalier ML1'!$B$6='suivi tunnel'!A1459,'Dosage journalier ML1'!$B$7='suivi tunnel'!B1459),'Dosage journalier ML1'!$C$87,0)</f>
        <v>0</v>
      </c>
      <c r="Y1459" s="40">
        <f ca="1">IF(AND('Dosage journalier ML1'!$B$6='suivi tunnel'!A1459,'Dosage journalier ML1'!$B$7='suivi tunnel'!B1459),'Dosage journalier ML1'!$C$93,0)</f>
        <v>0</v>
      </c>
      <c r="Z1459" s="40">
        <f ca="1">IF(AND('Dosage journalier ML1'!$B$6='suivi tunnel'!A1459,'Dosage journalier ML1'!$B$7='suivi tunnel'!B1459),'Dosage journalier ML1'!$C$100,0)</f>
        <v>0</v>
      </c>
      <c r="AA1459" s="40">
        <f ca="1">IF(AND('Dosage journalier ML1'!$B$6='suivi tunnel'!A1459,'Dosage journalier ML1'!$B$7='suivi tunnel'!B1459),'Dosage journalier ML1'!$C$109,0)</f>
        <v>0</v>
      </c>
      <c r="AB1459" s="41">
        <f ca="1">IF(AND('Dosage journalier ML1'!$B$6='suivi tunnel'!A1459,'Dosage journalier ML1'!$B$7='suivi tunnel'!B1459),'Dosage journalier ML1'!$C$114,0)</f>
        <v>0</v>
      </c>
      <c r="AC1459" s="48">
        <f ca="1">IF(AND('Dosage journalier ML1'!$B$6='suivi tunnel'!A1459,'Dosage journalier ML1'!$B$7='suivi tunnel'!B1459),'Dosage journalier ML1'!$B$120,0)</f>
        <v>0</v>
      </c>
      <c r="AD1459" s="49">
        <f ca="1">IF(AND('Dosage journalier ML1'!$B$6='suivi tunnel'!A1459,'Dosage journalier ML1'!$B$7='suivi tunnel'!B1459),'Dosage journalier ML1'!$B$121,0)</f>
        <v>0</v>
      </c>
      <c r="AE1459" s="49">
        <f ca="1">IF(AND('Dosage journalier ML1'!$B$6='suivi tunnel'!A1459,'Dosage journalier ML1'!$B$7='suivi tunnel'!B1459),'Dosage journalier ML1'!$B$122,0)</f>
        <v>0</v>
      </c>
      <c r="AF1459" s="49">
        <f ca="1">IF(AND('Dosage journalier ML1'!$B$6='suivi tunnel'!A1459,'Dosage journalier ML1'!$B$7='suivi tunnel'!B1459),'Dosage journalier ML1'!$B$139,0)</f>
        <v>0</v>
      </c>
      <c r="AG1459" s="49">
        <f t="shared" ca="1" si="158"/>
        <v>0</v>
      </c>
      <c r="AH1459" s="108">
        <f ca="1">IF(AND('Dosage journalier ML1'!$B$6='suivi tunnel'!A1459,'Dosage journalier ML1'!$B$7='suivi tunnel'!B1459),'Dosage journalier ML1'!$B$153,0)</f>
        <v>0</v>
      </c>
      <c r="AJ1459" s="80">
        <f ca="1">IF(AND('Dosage journalier ML1'!$B$6='suivi tunnel'!A1459,'Dosage journalier ML1'!$B$7='suivi tunnel'!B1459),'Dosage journalier ML1'!$B$156,0)</f>
        <v>0</v>
      </c>
      <c r="AK1459" s="56">
        <f ca="1">IF(AND('Dosage journalier ML1'!$B$6='suivi tunnel'!A1459,'Dosage journalier ML1'!$B$7='suivi tunnel'!B1459),'Dosage journalier ML1'!$B$162,0)</f>
        <v>0</v>
      </c>
      <c r="AL1459" s="111">
        <f ca="1">IF(AND('Dosage journalier ML1'!$B$6='suivi tunnel'!A1459,'Dosage journalier ML1'!$B$7='suivi tunnel'!B1459),'Dosage journalier ML1'!$B$126,0)</f>
        <v>0</v>
      </c>
      <c r="AM1459" s="111">
        <f ca="1">IF(AND('Dosage journalier ML1'!$B$6='suivi tunnel'!A1459,'Dosage journalier ML1'!$B$7='suivi tunnel'!B1459),'Dosage journalier ML1'!$B$127,0)</f>
        <v>0</v>
      </c>
      <c r="AN1459" s="60">
        <f t="shared" ca="1" si="160"/>
        <v>0</v>
      </c>
      <c r="AO1459" s="61">
        <f ca="1">IF(AND('Dosage journalier ML1'!$B$6='suivi tunnel'!A1459,'Dosage journalier ML1'!$B$7='suivi tunnel'!B1459),'Dosage journalier ML1'!$B$134,0)</f>
        <v>0</v>
      </c>
    </row>
    <row r="1460" spans="1:41" x14ac:dyDescent="0.25">
      <c r="A1460" s="154"/>
      <c r="C1460" s="23">
        <f ca="1">IF(AND('Dosage journalier ML1'!$B$6='suivi tunnel'!A1460,'Dosage journalier ML1'!$B$7='suivi tunnel'!B1460),'Dosage journalier ML1'!$B$27,0)</f>
        <v>0</v>
      </c>
      <c r="D1460" s="11">
        <f ca="1">IF(AND('Dosage journalier ML1'!$B$6='suivi tunnel'!A1460,'Dosage journalier ML1'!$B$7='suivi tunnel'!B1460),'Dosage journalier ML1'!$B$29,0)</f>
        <v>0</v>
      </c>
      <c r="F1460" s="11">
        <f t="shared" ca="1" si="163"/>
        <v>0</v>
      </c>
      <c r="G1460" s="11">
        <f ca="1">IF(AND('Dosage journalier ML1'!$B$6='suivi tunnel'!A1460,'Dosage journalier ML1'!$B$7='suivi tunnel'!B1460),'Dosage journalier ML1'!$B$23,0)</f>
        <v>0</v>
      </c>
      <c r="H1460" s="11">
        <f ca="1">IF(AND('Dosage journalier ML1'!$B$6='suivi tunnel'!A1460,'Dosage journalier ML1'!$B$7='suivi tunnel'!B1460),'Dosage journalier ML1'!$B$22,0)</f>
        <v>0</v>
      </c>
      <c r="I1460" s="11">
        <f ca="1">IF(AND('Dosage journalier ML1'!$B$6='suivi tunnel'!A1460,'Dosage journalier ML1'!$B$7='suivi tunnel'!B1460),'Dosage journalier ML1'!$B$38,0)</f>
        <v>0</v>
      </c>
      <c r="J1460" s="11">
        <f ca="1">IF(AND('Dosage journalier ML1'!$B$6='suivi tunnel'!A1460,'Dosage journalier ML1'!$B$7='suivi tunnel'!B1460),'Dosage journalier ML1'!$B$39,0)</f>
        <v>0</v>
      </c>
      <c r="L1460" s="24">
        <f ca="1">IF(AND('Dosage journalier ML1'!$B$6='suivi tunnel'!A1460,'Dosage journalier ML1'!$B$7='suivi tunnel'!B1460),'Dosage journalier ML1'!$B$24,0)</f>
        <v>0</v>
      </c>
      <c r="M1460" s="6">
        <f ca="1">IF(AND('Dosage journalier ML1'!$B$6='suivi tunnel'!A1460,'Dosage journalier ML1'!$B$7='suivi tunnel'!B1460),'Dosage journalier ML1'!$B$46,0)</f>
        <v>0</v>
      </c>
      <c r="N1460" s="104">
        <f ca="1">IF(AND('Dosage journalier ML1'!$B$6='suivi tunnel'!A1460,'Dosage journalier ML1'!$B$7='suivi tunnel'!B1460),'Dosage journalier ML1'!$B$59,0)</f>
        <v>0</v>
      </c>
      <c r="O1460" s="114">
        <f ca="1">IF(AND('Dosage journalier ML1'!$B$6='suivi tunnel'!A1460,'Dosage journalier ML1'!$B$7='suivi tunnel'!B1460),'Dosage journalier ML1'!$B$69,0)</f>
        <v>0</v>
      </c>
      <c r="P1460" s="25">
        <f t="shared" ca="1" si="162"/>
        <v>0</v>
      </c>
      <c r="R1460" s="26">
        <f ca="1">IF(AND('Dosage journalier ML1'!$B$6='suivi tunnel'!A1460,'Dosage journalier ML1'!$B$7='suivi tunnel'!B1460),'Dosage journalier ML1'!$B$55,0)</f>
        <v>0</v>
      </c>
      <c r="S1460" s="26">
        <f ca="1">IF(AND('Dosage journalier ML1'!$B$6='suivi tunnel'!A1460,'Dosage journalier ML1'!$B$7='suivi tunnel'!B1460),'Dosage journalier ML1'!$B$54,0)</f>
        <v>0</v>
      </c>
      <c r="T1460" s="26">
        <f ca="1">IF(AND('Dosage journalier ML1'!$B$6='suivi tunnel'!A1460,'Dosage journalier ML1'!$B$7='suivi tunnel'!B1460),'Dosage journalier ML1'!$B$75,0)</f>
        <v>0</v>
      </c>
      <c r="U1460" s="121">
        <f t="shared" ca="1" si="161"/>
        <v>0</v>
      </c>
      <c r="V1460" s="38">
        <f ca="1">IF(AND('Dosage journalier ML1'!$B$6='suivi tunnel'!A1460,'Dosage journalier ML1'!$B$7='suivi tunnel'!B1460),'Dosage journalier ML1'!$B$56,0)</f>
        <v>0</v>
      </c>
      <c r="W1460" s="126">
        <f t="shared" ca="1" si="159"/>
        <v>0</v>
      </c>
      <c r="X1460" s="150">
        <f ca="1">IF(AND('Dosage journalier ML1'!$B$6='suivi tunnel'!A1460,'Dosage journalier ML1'!$B$7='suivi tunnel'!B1460),'Dosage journalier ML1'!$C$87,0)</f>
        <v>0</v>
      </c>
      <c r="Y1460" s="40">
        <f ca="1">IF(AND('Dosage journalier ML1'!$B$6='suivi tunnel'!A1460,'Dosage journalier ML1'!$B$7='suivi tunnel'!B1460),'Dosage journalier ML1'!$C$93,0)</f>
        <v>0</v>
      </c>
      <c r="Z1460" s="40">
        <f ca="1">IF(AND('Dosage journalier ML1'!$B$6='suivi tunnel'!A1460,'Dosage journalier ML1'!$B$7='suivi tunnel'!B1460),'Dosage journalier ML1'!$C$100,0)</f>
        <v>0</v>
      </c>
      <c r="AA1460" s="40">
        <f ca="1">IF(AND('Dosage journalier ML1'!$B$6='suivi tunnel'!A1460,'Dosage journalier ML1'!$B$7='suivi tunnel'!B1460),'Dosage journalier ML1'!$C$109,0)</f>
        <v>0</v>
      </c>
      <c r="AB1460" s="41">
        <f ca="1">IF(AND('Dosage journalier ML1'!$B$6='suivi tunnel'!A1460,'Dosage journalier ML1'!$B$7='suivi tunnel'!B1460),'Dosage journalier ML1'!$C$114,0)</f>
        <v>0</v>
      </c>
      <c r="AC1460" s="48">
        <f ca="1">IF(AND('Dosage journalier ML1'!$B$6='suivi tunnel'!A1460,'Dosage journalier ML1'!$B$7='suivi tunnel'!B1460),'Dosage journalier ML1'!$B$120,0)</f>
        <v>0</v>
      </c>
      <c r="AD1460" s="49">
        <f ca="1">IF(AND('Dosage journalier ML1'!$B$6='suivi tunnel'!A1460,'Dosage journalier ML1'!$B$7='suivi tunnel'!B1460),'Dosage journalier ML1'!$B$121,0)</f>
        <v>0</v>
      </c>
      <c r="AE1460" s="49">
        <f ca="1">IF(AND('Dosage journalier ML1'!$B$6='suivi tunnel'!A1460,'Dosage journalier ML1'!$B$7='suivi tunnel'!B1460),'Dosage journalier ML1'!$B$122,0)</f>
        <v>0</v>
      </c>
      <c r="AF1460" s="49">
        <f ca="1">IF(AND('Dosage journalier ML1'!$B$6='suivi tunnel'!A1460,'Dosage journalier ML1'!$B$7='suivi tunnel'!B1460),'Dosage journalier ML1'!$B$139,0)</f>
        <v>0</v>
      </c>
      <c r="AG1460" s="49">
        <f t="shared" ca="1" si="158"/>
        <v>0</v>
      </c>
      <c r="AH1460" s="108">
        <f ca="1">IF(AND('Dosage journalier ML1'!$B$6='suivi tunnel'!A1460,'Dosage journalier ML1'!$B$7='suivi tunnel'!B1460),'Dosage journalier ML1'!$B$153,0)</f>
        <v>0</v>
      </c>
      <c r="AJ1460" s="80">
        <f ca="1">IF(AND('Dosage journalier ML1'!$B$6='suivi tunnel'!A1460,'Dosage journalier ML1'!$B$7='suivi tunnel'!B1460),'Dosage journalier ML1'!$B$156,0)</f>
        <v>0</v>
      </c>
      <c r="AK1460" s="56">
        <f ca="1">IF(AND('Dosage journalier ML1'!$B$6='suivi tunnel'!A1460,'Dosage journalier ML1'!$B$7='suivi tunnel'!B1460),'Dosage journalier ML1'!$B$162,0)</f>
        <v>0</v>
      </c>
      <c r="AL1460" s="111">
        <f ca="1">IF(AND('Dosage journalier ML1'!$B$6='suivi tunnel'!A1460,'Dosage journalier ML1'!$B$7='suivi tunnel'!B1460),'Dosage journalier ML1'!$B$126,0)</f>
        <v>0</v>
      </c>
      <c r="AM1460" s="111">
        <f ca="1">IF(AND('Dosage journalier ML1'!$B$6='suivi tunnel'!A1460,'Dosage journalier ML1'!$B$7='suivi tunnel'!B1460),'Dosage journalier ML1'!$B$127,0)</f>
        <v>0</v>
      </c>
      <c r="AN1460" s="60">
        <f t="shared" ca="1" si="160"/>
        <v>0</v>
      </c>
      <c r="AO1460" s="61">
        <f ca="1">IF(AND('Dosage journalier ML1'!$B$6='suivi tunnel'!A1460,'Dosage journalier ML1'!$B$7='suivi tunnel'!B1460),'Dosage journalier ML1'!$B$134,0)</f>
        <v>0</v>
      </c>
    </row>
    <row r="1461" spans="1:41" x14ac:dyDescent="0.25">
      <c r="A1461" s="154"/>
      <c r="C1461" s="23">
        <f ca="1">IF(AND('Dosage journalier ML1'!$B$6='suivi tunnel'!A1461,'Dosage journalier ML1'!$B$7='suivi tunnel'!B1461),'Dosage journalier ML1'!$B$27,0)</f>
        <v>0</v>
      </c>
      <c r="D1461" s="11">
        <f ca="1">IF(AND('Dosage journalier ML1'!$B$6='suivi tunnel'!A1461,'Dosage journalier ML1'!$B$7='suivi tunnel'!B1461),'Dosage journalier ML1'!$B$29,0)</f>
        <v>0</v>
      </c>
      <c r="F1461" s="11">
        <f t="shared" ca="1" si="163"/>
        <v>0</v>
      </c>
      <c r="G1461" s="11">
        <f ca="1">IF(AND('Dosage journalier ML1'!$B$6='suivi tunnel'!A1461,'Dosage journalier ML1'!$B$7='suivi tunnel'!B1461),'Dosage journalier ML1'!$B$23,0)</f>
        <v>0</v>
      </c>
      <c r="H1461" s="11">
        <f ca="1">IF(AND('Dosage journalier ML1'!$B$6='suivi tunnel'!A1461,'Dosage journalier ML1'!$B$7='suivi tunnel'!B1461),'Dosage journalier ML1'!$B$22,0)</f>
        <v>0</v>
      </c>
      <c r="I1461" s="11">
        <f ca="1">IF(AND('Dosage journalier ML1'!$B$6='suivi tunnel'!A1461,'Dosage journalier ML1'!$B$7='suivi tunnel'!B1461),'Dosage journalier ML1'!$B$38,0)</f>
        <v>0</v>
      </c>
      <c r="J1461" s="11">
        <f ca="1">IF(AND('Dosage journalier ML1'!$B$6='suivi tunnel'!A1461,'Dosage journalier ML1'!$B$7='suivi tunnel'!B1461),'Dosage journalier ML1'!$B$39,0)</f>
        <v>0</v>
      </c>
      <c r="L1461" s="24">
        <f ca="1">IF(AND('Dosage journalier ML1'!$B$6='suivi tunnel'!A1461,'Dosage journalier ML1'!$B$7='suivi tunnel'!B1461),'Dosage journalier ML1'!$B$24,0)</f>
        <v>0</v>
      </c>
      <c r="M1461" s="6">
        <f ca="1">IF(AND('Dosage journalier ML1'!$B$6='suivi tunnel'!A1461,'Dosage journalier ML1'!$B$7='suivi tunnel'!B1461),'Dosage journalier ML1'!$B$46,0)</f>
        <v>0</v>
      </c>
      <c r="N1461" s="104">
        <f ca="1">IF(AND('Dosage journalier ML1'!$B$6='suivi tunnel'!A1461,'Dosage journalier ML1'!$B$7='suivi tunnel'!B1461),'Dosage journalier ML1'!$B$59,0)</f>
        <v>0</v>
      </c>
      <c r="O1461" s="114">
        <f ca="1">IF(AND('Dosage journalier ML1'!$B$6='suivi tunnel'!A1461,'Dosage journalier ML1'!$B$7='suivi tunnel'!B1461),'Dosage journalier ML1'!$B$69,0)</f>
        <v>0</v>
      </c>
      <c r="P1461" s="25">
        <f t="shared" ca="1" si="162"/>
        <v>0</v>
      </c>
      <c r="R1461" s="26">
        <f ca="1">IF(AND('Dosage journalier ML1'!$B$6='suivi tunnel'!A1461,'Dosage journalier ML1'!$B$7='suivi tunnel'!B1461),'Dosage journalier ML1'!$B$55,0)</f>
        <v>0</v>
      </c>
      <c r="S1461" s="26">
        <f ca="1">IF(AND('Dosage journalier ML1'!$B$6='suivi tunnel'!A1461,'Dosage journalier ML1'!$B$7='suivi tunnel'!B1461),'Dosage journalier ML1'!$B$54,0)</f>
        <v>0</v>
      </c>
      <c r="T1461" s="26">
        <f ca="1">IF(AND('Dosage journalier ML1'!$B$6='suivi tunnel'!A1461,'Dosage journalier ML1'!$B$7='suivi tunnel'!B1461),'Dosage journalier ML1'!$B$75,0)</f>
        <v>0</v>
      </c>
      <c r="U1461" s="121">
        <f t="shared" ca="1" si="161"/>
        <v>0</v>
      </c>
      <c r="V1461" s="38">
        <f ca="1">IF(AND('Dosage journalier ML1'!$B$6='suivi tunnel'!A1461,'Dosage journalier ML1'!$B$7='suivi tunnel'!B1461),'Dosage journalier ML1'!$B$56,0)</f>
        <v>0</v>
      </c>
      <c r="W1461" s="126">
        <f t="shared" ca="1" si="159"/>
        <v>0</v>
      </c>
      <c r="X1461" s="150">
        <f ca="1">IF(AND('Dosage journalier ML1'!$B$6='suivi tunnel'!A1461,'Dosage journalier ML1'!$B$7='suivi tunnel'!B1461),'Dosage journalier ML1'!$C$87,0)</f>
        <v>0</v>
      </c>
      <c r="Y1461" s="40">
        <f ca="1">IF(AND('Dosage journalier ML1'!$B$6='suivi tunnel'!A1461,'Dosage journalier ML1'!$B$7='suivi tunnel'!B1461),'Dosage journalier ML1'!$C$93,0)</f>
        <v>0</v>
      </c>
      <c r="Z1461" s="40">
        <f ca="1">IF(AND('Dosage journalier ML1'!$B$6='suivi tunnel'!A1461,'Dosage journalier ML1'!$B$7='suivi tunnel'!B1461),'Dosage journalier ML1'!$C$100,0)</f>
        <v>0</v>
      </c>
      <c r="AA1461" s="40">
        <f ca="1">IF(AND('Dosage journalier ML1'!$B$6='suivi tunnel'!A1461,'Dosage journalier ML1'!$B$7='suivi tunnel'!B1461),'Dosage journalier ML1'!$C$109,0)</f>
        <v>0</v>
      </c>
      <c r="AB1461" s="41">
        <f ca="1">IF(AND('Dosage journalier ML1'!$B$6='suivi tunnel'!A1461,'Dosage journalier ML1'!$B$7='suivi tunnel'!B1461),'Dosage journalier ML1'!$C$114,0)</f>
        <v>0</v>
      </c>
      <c r="AC1461" s="48">
        <f ca="1">IF(AND('Dosage journalier ML1'!$B$6='suivi tunnel'!A1461,'Dosage journalier ML1'!$B$7='suivi tunnel'!B1461),'Dosage journalier ML1'!$B$120,0)</f>
        <v>0</v>
      </c>
      <c r="AD1461" s="49">
        <f ca="1">IF(AND('Dosage journalier ML1'!$B$6='suivi tunnel'!A1461,'Dosage journalier ML1'!$B$7='suivi tunnel'!B1461),'Dosage journalier ML1'!$B$121,0)</f>
        <v>0</v>
      </c>
      <c r="AE1461" s="49">
        <f ca="1">IF(AND('Dosage journalier ML1'!$B$6='suivi tunnel'!A1461,'Dosage journalier ML1'!$B$7='suivi tunnel'!B1461),'Dosage journalier ML1'!$B$122,0)</f>
        <v>0</v>
      </c>
      <c r="AF1461" s="49">
        <f ca="1">IF(AND('Dosage journalier ML1'!$B$6='suivi tunnel'!A1461,'Dosage journalier ML1'!$B$7='suivi tunnel'!B1461),'Dosage journalier ML1'!$B$139,0)</f>
        <v>0</v>
      </c>
      <c r="AG1461" s="49">
        <f t="shared" ca="1" si="158"/>
        <v>0</v>
      </c>
      <c r="AH1461" s="108">
        <f ca="1">IF(AND('Dosage journalier ML1'!$B$6='suivi tunnel'!A1461,'Dosage journalier ML1'!$B$7='suivi tunnel'!B1461),'Dosage journalier ML1'!$B$153,0)</f>
        <v>0</v>
      </c>
      <c r="AJ1461" s="80">
        <f ca="1">IF(AND('Dosage journalier ML1'!$B$6='suivi tunnel'!A1461,'Dosage journalier ML1'!$B$7='suivi tunnel'!B1461),'Dosage journalier ML1'!$B$156,0)</f>
        <v>0</v>
      </c>
      <c r="AK1461" s="56">
        <f ca="1">IF(AND('Dosage journalier ML1'!$B$6='suivi tunnel'!A1461,'Dosage journalier ML1'!$B$7='suivi tunnel'!B1461),'Dosage journalier ML1'!$B$162,0)</f>
        <v>0</v>
      </c>
      <c r="AL1461" s="111">
        <f ca="1">IF(AND('Dosage journalier ML1'!$B$6='suivi tunnel'!A1461,'Dosage journalier ML1'!$B$7='suivi tunnel'!B1461),'Dosage journalier ML1'!$B$126,0)</f>
        <v>0</v>
      </c>
      <c r="AM1461" s="111">
        <f ca="1">IF(AND('Dosage journalier ML1'!$B$6='suivi tunnel'!A1461,'Dosage journalier ML1'!$B$7='suivi tunnel'!B1461),'Dosage journalier ML1'!$B$127,0)</f>
        <v>0</v>
      </c>
      <c r="AN1461" s="60">
        <f t="shared" ca="1" si="160"/>
        <v>0</v>
      </c>
      <c r="AO1461" s="61">
        <f ca="1">IF(AND('Dosage journalier ML1'!$B$6='suivi tunnel'!A1461,'Dosage journalier ML1'!$B$7='suivi tunnel'!B1461),'Dosage journalier ML1'!$B$134,0)</f>
        <v>0</v>
      </c>
    </row>
    <row r="1462" spans="1:41" x14ac:dyDescent="0.25">
      <c r="A1462" s="154"/>
      <c r="C1462" s="23">
        <f ca="1">IF(AND('Dosage journalier ML1'!$B$6='suivi tunnel'!A1462,'Dosage journalier ML1'!$B$7='suivi tunnel'!B1462),'Dosage journalier ML1'!$B$27,0)</f>
        <v>0</v>
      </c>
      <c r="D1462" s="11">
        <f ca="1">IF(AND('Dosage journalier ML1'!$B$6='suivi tunnel'!A1462,'Dosage journalier ML1'!$B$7='suivi tunnel'!B1462),'Dosage journalier ML1'!$B$29,0)</f>
        <v>0</v>
      </c>
      <c r="F1462" s="11">
        <f t="shared" ca="1" si="163"/>
        <v>0</v>
      </c>
      <c r="G1462" s="11">
        <f ca="1">IF(AND('Dosage journalier ML1'!$B$6='suivi tunnel'!A1462,'Dosage journalier ML1'!$B$7='suivi tunnel'!B1462),'Dosage journalier ML1'!$B$23,0)</f>
        <v>0</v>
      </c>
      <c r="H1462" s="11">
        <f ca="1">IF(AND('Dosage journalier ML1'!$B$6='suivi tunnel'!A1462,'Dosage journalier ML1'!$B$7='suivi tunnel'!B1462),'Dosage journalier ML1'!$B$22,0)</f>
        <v>0</v>
      </c>
      <c r="I1462" s="11">
        <f ca="1">IF(AND('Dosage journalier ML1'!$B$6='suivi tunnel'!A1462,'Dosage journalier ML1'!$B$7='suivi tunnel'!B1462),'Dosage journalier ML1'!$B$38,0)</f>
        <v>0</v>
      </c>
      <c r="J1462" s="11">
        <f ca="1">IF(AND('Dosage journalier ML1'!$B$6='suivi tunnel'!A1462,'Dosage journalier ML1'!$B$7='suivi tunnel'!B1462),'Dosage journalier ML1'!$B$39,0)</f>
        <v>0</v>
      </c>
      <c r="L1462" s="24">
        <f ca="1">IF(AND('Dosage journalier ML1'!$B$6='suivi tunnel'!A1462,'Dosage journalier ML1'!$B$7='suivi tunnel'!B1462),'Dosage journalier ML1'!$B$24,0)</f>
        <v>0</v>
      </c>
      <c r="M1462" s="6">
        <f ca="1">IF(AND('Dosage journalier ML1'!$B$6='suivi tunnel'!A1462,'Dosage journalier ML1'!$B$7='suivi tunnel'!B1462),'Dosage journalier ML1'!$B$46,0)</f>
        <v>0</v>
      </c>
      <c r="N1462" s="104">
        <f ca="1">IF(AND('Dosage journalier ML1'!$B$6='suivi tunnel'!A1462,'Dosage journalier ML1'!$B$7='suivi tunnel'!B1462),'Dosage journalier ML1'!$B$59,0)</f>
        <v>0</v>
      </c>
      <c r="O1462" s="114">
        <f ca="1">IF(AND('Dosage journalier ML1'!$B$6='suivi tunnel'!A1462,'Dosage journalier ML1'!$B$7='suivi tunnel'!B1462),'Dosage journalier ML1'!$B$69,0)</f>
        <v>0</v>
      </c>
      <c r="P1462" s="25">
        <f t="shared" ca="1" si="162"/>
        <v>0</v>
      </c>
      <c r="R1462" s="26">
        <f ca="1">IF(AND('Dosage journalier ML1'!$B$6='suivi tunnel'!A1462,'Dosage journalier ML1'!$B$7='suivi tunnel'!B1462),'Dosage journalier ML1'!$B$55,0)</f>
        <v>0</v>
      </c>
      <c r="S1462" s="26">
        <f ca="1">IF(AND('Dosage journalier ML1'!$B$6='suivi tunnel'!A1462,'Dosage journalier ML1'!$B$7='suivi tunnel'!B1462),'Dosage journalier ML1'!$B$54,0)</f>
        <v>0</v>
      </c>
      <c r="T1462" s="26">
        <f ca="1">IF(AND('Dosage journalier ML1'!$B$6='suivi tunnel'!A1462,'Dosage journalier ML1'!$B$7='suivi tunnel'!B1462),'Dosage journalier ML1'!$B$75,0)</f>
        <v>0</v>
      </c>
      <c r="U1462" s="121">
        <f t="shared" ca="1" si="161"/>
        <v>0</v>
      </c>
      <c r="V1462" s="38">
        <f ca="1">IF(AND('Dosage journalier ML1'!$B$6='suivi tunnel'!A1462,'Dosage journalier ML1'!$B$7='suivi tunnel'!B1462),'Dosage journalier ML1'!$B$56,0)</f>
        <v>0</v>
      </c>
      <c r="W1462" s="126">
        <f t="shared" ca="1" si="159"/>
        <v>0</v>
      </c>
      <c r="X1462" s="150">
        <f ca="1">IF(AND('Dosage journalier ML1'!$B$6='suivi tunnel'!A1462,'Dosage journalier ML1'!$B$7='suivi tunnel'!B1462),'Dosage journalier ML1'!$C$87,0)</f>
        <v>0</v>
      </c>
      <c r="Y1462" s="40">
        <f ca="1">IF(AND('Dosage journalier ML1'!$B$6='suivi tunnel'!A1462,'Dosage journalier ML1'!$B$7='suivi tunnel'!B1462),'Dosage journalier ML1'!$C$93,0)</f>
        <v>0</v>
      </c>
      <c r="Z1462" s="40">
        <f ca="1">IF(AND('Dosage journalier ML1'!$B$6='suivi tunnel'!A1462,'Dosage journalier ML1'!$B$7='suivi tunnel'!B1462),'Dosage journalier ML1'!$C$100,0)</f>
        <v>0</v>
      </c>
      <c r="AA1462" s="40">
        <f ca="1">IF(AND('Dosage journalier ML1'!$B$6='suivi tunnel'!A1462,'Dosage journalier ML1'!$B$7='suivi tunnel'!B1462),'Dosage journalier ML1'!$C$109,0)</f>
        <v>0</v>
      </c>
      <c r="AB1462" s="41">
        <f ca="1">IF(AND('Dosage journalier ML1'!$B$6='suivi tunnel'!A1462,'Dosage journalier ML1'!$B$7='suivi tunnel'!B1462),'Dosage journalier ML1'!$C$114,0)</f>
        <v>0</v>
      </c>
      <c r="AC1462" s="48">
        <f ca="1">IF(AND('Dosage journalier ML1'!$B$6='suivi tunnel'!A1462,'Dosage journalier ML1'!$B$7='suivi tunnel'!B1462),'Dosage journalier ML1'!$B$120,0)</f>
        <v>0</v>
      </c>
      <c r="AD1462" s="49">
        <f ca="1">IF(AND('Dosage journalier ML1'!$B$6='suivi tunnel'!A1462,'Dosage journalier ML1'!$B$7='suivi tunnel'!B1462),'Dosage journalier ML1'!$B$121,0)</f>
        <v>0</v>
      </c>
      <c r="AE1462" s="49">
        <f ca="1">IF(AND('Dosage journalier ML1'!$B$6='suivi tunnel'!A1462,'Dosage journalier ML1'!$B$7='suivi tunnel'!B1462),'Dosage journalier ML1'!$B$122,0)</f>
        <v>0</v>
      </c>
      <c r="AF1462" s="49">
        <f ca="1">IF(AND('Dosage journalier ML1'!$B$6='suivi tunnel'!A1462,'Dosage journalier ML1'!$B$7='suivi tunnel'!B1462),'Dosage journalier ML1'!$B$139,0)</f>
        <v>0</v>
      </c>
      <c r="AG1462" s="49">
        <f t="shared" ca="1" si="158"/>
        <v>0</v>
      </c>
      <c r="AH1462" s="108">
        <f ca="1">IF(AND('Dosage journalier ML1'!$B$6='suivi tunnel'!A1462,'Dosage journalier ML1'!$B$7='suivi tunnel'!B1462),'Dosage journalier ML1'!$B$153,0)</f>
        <v>0</v>
      </c>
      <c r="AJ1462" s="80">
        <f ca="1">IF(AND('Dosage journalier ML1'!$B$6='suivi tunnel'!A1462,'Dosage journalier ML1'!$B$7='suivi tunnel'!B1462),'Dosage journalier ML1'!$B$156,0)</f>
        <v>0</v>
      </c>
      <c r="AK1462" s="56">
        <f ca="1">IF(AND('Dosage journalier ML1'!$B$6='suivi tunnel'!A1462,'Dosage journalier ML1'!$B$7='suivi tunnel'!B1462),'Dosage journalier ML1'!$B$162,0)</f>
        <v>0</v>
      </c>
      <c r="AL1462" s="111">
        <f ca="1">IF(AND('Dosage journalier ML1'!$B$6='suivi tunnel'!A1462,'Dosage journalier ML1'!$B$7='suivi tunnel'!B1462),'Dosage journalier ML1'!$B$126,0)</f>
        <v>0</v>
      </c>
      <c r="AM1462" s="111">
        <f ca="1">IF(AND('Dosage journalier ML1'!$B$6='suivi tunnel'!A1462,'Dosage journalier ML1'!$B$7='suivi tunnel'!B1462),'Dosage journalier ML1'!$B$127,0)</f>
        <v>0</v>
      </c>
      <c r="AN1462" s="60">
        <f t="shared" ca="1" si="160"/>
        <v>0</v>
      </c>
      <c r="AO1462" s="61">
        <f ca="1">IF(AND('Dosage journalier ML1'!$B$6='suivi tunnel'!A1462,'Dosage journalier ML1'!$B$7='suivi tunnel'!B1462),'Dosage journalier ML1'!$B$134,0)</f>
        <v>0</v>
      </c>
    </row>
    <row r="1463" spans="1:41" x14ac:dyDescent="0.25">
      <c r="A1463" s="154"/>
      <c r="C1463" s="23">
        <f ca="1">IF(AND('Dosage journalier ML1'!$B$6='suivi tunnel'!A1463,'Dosage journalier ML1'!$B$7='suivi tunnel'!B1463),'Dosage journalier ML1'!$B$27,0)</f>
        <v>0</v>
      </c>
      <c r="D1463" s="11">
        <f ca="1">IF(AND('Dosage journalier ML1'!$B$6='suivi tunnel'!A1463,'Dosage journalier ML1'!$B$7='suivi tunnel'!B1463),'Dosage journalier ML1'!$B$29,0)</f>
        <v>0</v>
      </c>
      <c r="F1463" s="11">
        <f t="shared" ca="1" si="163"/>
        <v>0</v>
      </c>
      <c r="G1463" s="11">
        <f ca="1">IF(AND('Dosage journalier ML1'!$B$6='suivi tunnel'!A1463,'Dosage journalier ML1'!$B$7='suivi tunnel'!B1463),'Dosage journalier ML1'!$B$23,0)</f>
        <v>0</v>
      </c>
      <c r="H1463" s="11">
        <f ca="1">IF(AND('Dosage journalier ML1'!$B$6='suivi tunnel'!A1463,'Dosage journalier ML1'!$B$7='suivi tunnel'!B1463),'Dosage journalier ML1'!$B$22,0)</f>
        <v>0</v>
      </c>
      <c r="I1463" s="11">
        <f ca="1">IF(AND('Dosage journalier ML1'!$B$6='suivi tunnel'!A1463,'Dosage journalier ML1'!$B$7='suivi tunnel'!B1463),'Dosage journalier ML1'!$B$38,0)</f>
        <v>0</v>
      </c>
      <c r="J1463" s="11">
        <f ca="1">IF(AND('Dosage journalier ML1'!$B$6='suivi tunnel'!A1463,'Dosage journalier ML1'!$B$7='suivi tunnel'!B1463),'Dosage journalier ML1'!$B$39,0)</f>
        <v>0</v>
      </c>
      <c r="L1463" s="24">
        <f ca="1">IF(AND('Dosage journalier ML1'!$B$6='suivi tunnel'!A1463,'Dosage journalier ML1'!$B$7='suivi tunnel'!B1463),'Dosage journalier ML1'!$B$24,0)</f>
        <v>0</v>
      </c>
      <c r="M1463" s="6">
        <f ca="1">IF(AND('Dosage journalier ML1'!$B$6='suivi tunnel'!A1463,'Dosage journalier ML1'!$B$7='suivi tunnel'!B1463),'Dosage journalier ML1'!$B$46,0)</f>
        <v>0</v>
      </c>
      <c r="N1463" s="104">
        <f ca="1">IF(AND('Dosage journalier ML1'!$B$6='suivi tunnel'!A1463,'Dosage journalier ML1'!$B$7='suivi tunnel'!B1463),'Dosage journalier ML1'!$B$59,0)</f>
        <v>0</v>
      </c>
      <c r="O1463" s="114">
        <f ca="1">IF(AND('Dosage journalier ML1'!$B$6='suivi tunnel'!A1463,'Dosage journalier ML1'!$B$7='suivi tunnel'!B1463),'Dosage journalier ML1'!$B$69,0)</f>
        <v>0</v>
      </c>
      <c r="P1463" s="25">
        <f t="shared" ca="1" si="162"/>
        <v>0</v>
      </c>
      <c r="R1463" s="26">
        <f ca="1">IF(AND('Dosage journalier ML1'!$B$6='suivi tunnel'!A1463,'Dosage journalier ML1'!$B$7='suivi tunnel'!B1463),'Dosage journalier ML1'!$B$55,0)</f>
        <v>0</v>
      </c>
      <c r="S1463" s="26">
        <f ca="1">IF(AND('Dosage journalier ML1'!$B$6='suivi tunnel'!A1463,'Dosage journalier ML1'!$B$7='suivi tunnel'!B1463),'Dosage journalier ML1'!$B$54,0)</f>
        <v>0</v>
      </c>
      <c r="T1463" s="26">
        <f ca="1">IF(AND('Dosage journalier ML1'!$B$6='suivi tunnel'!A1463,'Dosage journalier ML1'!$B$7='suivi tunnel'!B1463),'Dosage journalier ML1'!$B$75,0)</f>
        <v>0</v>
      </c>
      <c r="U1463" s="121">
        <f t="shared" ca="1" si="161"/>
        <v>0</v>
      </c>
      <c r="V1463" s="38">
        <f ca="1">IF(AND('Dosage journalier ML1'!$B$6='suivi tunnel'!A1463,'Dosage journalier ML1'!$B$7='suivi tunnel'!B1463),'Dosage journalier ML1'!$B$56,0)</f>
        <v>0</v>
      </c>
      <c r="W1463" s="126">
        <f t="shared" ca="1" si="159"/>
        <v>0</v>
      </c>
      <c r="X1463" s="150">
        <f ca="1">IF(AND('Dosage journalier ML1'!$B$6='suivi tunnel'!A1463,'Dosage journalier ML1'!$B$7='suivi tunnel'!B1463),'Dosage journalier ML1'!$C$87,0)</f>
        <v>0</v>
      </c>
      <c r="Y1463" s="40">
        <f ca="1">IF(AND('Dosage journalier ML1'!$B$6='suivi tunnel'!A1463,'Dosage journalier ML1'!$B$7='suivi tunnel'!B1463),'Dosage journalier ML1'!$C$93,0)</f>
        <v>0</v>
      </c>
      <c r="Z1463" s="40">
        <f ca="1">IF(AND('Dosage journalier ML1'!$B$6='suivi tunnel'!A1463,'Dosage journalier ML1'!$B$7='suivi tunnel'!B1463),'Dosage journalier ML1'!$C$100,0)</f>
        <v>0</v>
      </c>
      <c r="AA1463" s="40">
        <f ca="1">IF(AND('Dosage journalier ML1'!$B$6='suivi tunnel'!A1463,'Dosage journalier ML1'!$B$7='suivi tunnel'!B1463),'Dosage journalier ML1'!$C$109,0)</f>
        <v>0</v>
      </c>
      <c r="AB1463" s="41">
        <f ca="1">IF(AND('Dosage journalier ML1'!$B$6='suivi tunnel'!A1463,'Dosage journalier ML1'!$B$7='suivi tunnel'!B1463),'Dosage journalier ML1'!$C$114,0)</f>
        <v>0</v>
      </c>
      <c r="AC1463" s="48">
        <f ca="1">IF(AND('Dosage journalier ML1'!$B$6='suivi tunnel'!A1463,'Dosage journalier ML1'!$B$7='suivi tunnel'!B1463),'Dosage journalier ML1'!$B$120,0)</f>
        <v>0</v>
      </c>
      <c r="AD1463" s="49">
        <f ca="1">IF(AND('Dosage journalier ML1'!$B$6='suivi tunnel'!A1463,'Dosage journalier ML1'!$B$7='suivi tunnel'!B1463),'Dosage journalier ML1'!$B$121,0)</f>
        <v>0</v>
      </c>
      <c r="AE1463" s="49">
        <f ca="1">IF(AND('Dosage journalier ML1'!$B$6='suivi tunnel'!A1463,'Dosage journalier ML1'!$B$7='suivi tunnel'!B1463),'Dosage journalier ML1'!$B$122,0)</f>
        <v>0</v>
      </c>
      <c r="AF1463" s="49">
        <f ca="1">IF(AND('Dosage journalier ML1'!$B$6='suivi tunnel'!A1463,'Dosage journalier ML1'!$B$7='suivi tunnel'!B1463),'Dosage journalier ML1'!$B$139,0)</f>
        <v>0</v>
      </c>
      <c r="AG1463" s="49">
        <f t="shared" ca="1" si="158"/>
        <v>0</v>
      </c>
      <c r="AH1463" s="108">
        <f ca="1">IF(AND('Dosage journalier ML1'!$B$6='suivi tunnel'!A1463,'Dosage journalier ML1'!$B$7='suivi tunnel'!B1463),'Dosage journalier ML1'!$B$153,0)</f>
        <v>0</v>
      </c>
      <c r="AJ1463" s="80">
        <f ca="1">IF(AND('Dosage journalier ML1'!$B$6='suivi tunnel'!A1463,'Dosage journalier ML1'!$B$7='suivi tunnel'!B1463),'Dosage journalier ML1'!$B$156,0)</f>
        <v>0</v>
      </c>
      <c r="AK1463" s="56">
        <f ca="1">IF(AND('Dosage journalier ML1'!$B$6='suivi tunnel'!A1463,'Dosage journalier ML1'!$B$7='suivi tunnel'!B1463),'Dosage journalier ML1'!$B$162,0)</f>
        <v>0</v>
      </c>
      <c r="AL1463" s="111">
        <f ca="1">IF(AND('Dosage journalier ML1'!$B$6='suivi tunnel'!A1463,'Dosage journalier ML1'!$B$7='suivi tunnel'!B1463),'Dosage journalier ML1'!$B$126,0)</f>
        <v>0</v>
      </c>
      <c r="AM1463" s="111">
        <f ca="1">IF(AND('Dosage journalier ML1'!$B$6='suivi tunnel'!A1463,'Dosage journalier ML1'!$B$7='suivi tunnel'!B1463),'Dosage journalier ML1'!$B$127,0)</f>
        <v>0</v>
      </c>
      <c r="AN1463" s="60">
        <f t="shared" ca="1" si="160"/>
        <v>0</v>
      </c>
      <c r="AO1463" s="61">
        <f ca="1">IF(AND('Dosage journalier ML1'!$B$6='suivi tunnel'!A1463,'Dosage journalier ML1'!$B$7='suivi tunnel'!B1463),'Dosage journalier ML1'!$B$134,0)</f>
        <v>0</v>
      </c>
    </row>
    <row r="1464" spans="1:41" x14ac:dyDescent="0.25">
      <c r="A1464" s="154"/>
      <c r="C1464" s="23">
        <f ca="1">IF(AND('Dosage journalier ML1'!$B$6='suivi tunnel'!A1464,'Dosage journalier ML1'!$B$7='suivi tunnel'!B1464),'Dosage journalier ML1'!$B$27,0)</f>
        <v>0</v>
      </c>
      <c r="D1464" s="11">
        <f ca="1">IF(AND('Dosage journalier ML1'!$B$6='suivi tunnel'!A1464,'Dosage journalier ML1'!$B$7='suivi tunnel'!B1464),'Dosage journalier ML1'!$B$29,0)</f>
        <v>0</v>
      </c>
      <c r="F1464" s="11">
        <f t="shared" ca="1" si="163"/>
        <v>0</v>
      </c>
      <c r="G1464" s="11">
        <f ca="1">IF(AND('Dosage journalier ML1'!$B$6='suivi tunnel'!A1464,'Dosage journalier ML1'!$B$7='suivi tunnel'!B1464),'Dosage journalier ML1'!$B$23,0)</f>
        <v>0</v>
      </c>
      <c r="H1464" s="11">
        <f ca="1">IF(AND('Dosage journalier ML1'!$B$6='suivi tunnel'!A1464,'Dosage journalier ML1'!$B$7='suivi tunnel'!B1464),'Dosage journalier ML1'!$B$22,0)</f>
        <v>0</v>
      </c>
      <c r="I1464" s="11">
        <f ca="1">IF(AND('Dosage journalier ML1'!$B$6='suivi tunnel'!A1464,'Dosage journalier ML1'!$B$7='suivi tunnel'!B1464),'Dosage journalier ML1'!$B$38,0)</f>
        <v>0</v>
      </c>
      <c r="J1464" s="11">
        <f ca="1">IF(AND('Dosage journalier ML1'!$B$6='suivi tunnel'!A1464,'Dosage journalier ML1'!$B$7='suivi tunnel'!B1464),'Dosage journalier ML1'!$B$39,0)</f>
        <v>0</v>
      </c>
      <c r="L1464" s="24">
        <f ca="1">IF(AND('Dosage journalier ML1'!$B$6='suivi tunnel'!A1464,'Dosage journalier ML1'!$B$7='suivi tunnel'!B1464),'Dosage journalier ML1'!$B$24,0)</f>
        <v>0</v>
      </c>
      <c r="M1464" s="6">
        <f ca="1">IF(AND('Dosage journalier ML1'!$B$6='suivi tunnel'!A1464,'Dosage journalier ML1'!$B$7='suivi tunnel'!B1464),'Dosage journalier ML1'!$B$46,0)</f>
        <v>0</v>
      </c>
      <c r="N1464" s="104">
        <f ca="1">IF(AND('Dosage journalier ML1'!$B$6='suivi tunnel'!A1464,'Dosage journalier ML1'!$B$7='suivi tunnel'!B1464),'Dosage journalier ML1'!$B$59,0)</f>
        <v>0</v>
      </c>
      <c r="O1464" s="114">
        <f ca="1">IF(AND('Dosage journalier ML1'!$B$6='suivi tunnel'!A1464,'Dosage journalier ML1'!$B$7='suivi tunnel'!B1464),'Dosage journalier ML1'!$B$69,0)</f>
        <v>0</v>
      </c>
      <c r="P1464" s="25">
        <f t="shared" ca="1" si="162"/>
        <v>0</v>
      </c>
      <c r="R1464" s="26">
        <f ca="1">IF(AND('Dosage journalier ML1'!$B$6='suivi tunnel'!A1464,'Dosage journalier ML1'!$B$7='suivi tunnel'!B1464),'Dosage journalier ML1'!$B$55,0)</f>
        <v>0</v>
      </c>
      <c r="S1464" s="26">
        <f ca="1">IF(AND('Dosage journalier ML1'!$B$6='suivi tunnel'!A1464,'Dosage journalier ML1'!$B$7='suivi tunnel'!B1464),'Dosage journalier ML1'!$B$54,0)</f>
        <v>0</v>
      </c>
      <c r="T1464" s="26">
        <f ca="1">IF(AND('Dosage journalier ML1'!$B$6='suivi tunnel'!A1464,'Dosage journalier ML1'!$B$7='suivi tunnel'!B1464),'Dosage journalier ML1'!$B$75,0)</f>
        <v>0</v>
      </c>
      <c r="U1464" s="121">
        <f t="shared" ca="1" si="161"/>
        <v>0</v>
      </c>
      <c r="V1464" s="38">
        <f ca="1">IF(AND('Dosage journalier ML1'!$B$6='suivi tunnel'!A1464,'Dosage journalier ML1'!$B$7='suivi tunnel'!B1464),'Dosage journalier ML1'!$B$56,0)</f>
        <v>0</v>
      </c>
      <c r="W1464" s="126">
        <f t="shared" ca="1" si="159"/>
        <v>0</v>
      </c>
      <c r="X1464" s="150">
        <f ca="1">IF(AND('Dosage journalier ML1'!$B$6='suivi tunnel'!A1464,'Dosage journalier ML1'!$B$7='suivi tunnel'!B1464),'Dosage journalier ML1'!$C$87,0)</f>
        <v>0</v>
      </c>
      <c r="Y1464" s="40">
        <f ca="1">IF(AND('Dosage journalier ML1'!$B$6='suivi tunnel'!A1464,'Dosage journalier ML1'!$B$7='suivi tunnel'!B1464),'Dosage journalier ML1'!$C$93,0)</f>
        <v>0</v>
      </c>
      <c r="Z1464" s="40">
        <f ca="1">IF(AND('Dosage journalier ML1'!$B$6='suivi tunnel'!A1464,'Dosage journalier ML1'!$B$7='suivi tunnel'!B1464),'Dosage journalier ML1'!$C$100,0)</f>
        <v>0</v>
      </c>
      <c r="AA1464" s="40">
        <f ca="1">IF(AND('Dosage journalier ML1'!$B$6='suivi tunnel'!A1464,'Dosage journalier ML1'!$B$7='suivi tunnel'!B1464),'Dosage journalier ML1'!$C$109,0)</f>
        <v>0</v>
      </c>
      <c r="AB1464" s="41">
        <f ca="1">IF(AND('Dosage journalier ML1'!$B$6='suivi tunnel'!A1464,'Dosage journalier ML1'!$B$7='suivi tunnel'!B1464),'Dosage journalier ML1'!$C$114,0)</f>
        <v>0</v>
      </c>
      <c r="AC1464" s="48">
        <f ca="1">IF(AND('Dosage journalier ML1'!$B$6='suivi tunnel'!A1464,'Dosage journalier ML1'!$B$7='suivi tunnel'!B1464),'Dosage journalier ML1'!$B$120,0)</f>
        <v>0</v>
      </c>
      <c r="AD1464" s="49">
        <f ca="1">IF(AND('Dosage journalier ML1'!$B$6='suivi tunnel'!A1464,'Dosage journalier ML1'!$B$7='suivi tunnel'!B1464),'Dosage journalier ML1'!$B$121,0)</f>
        <v>0</v>
      </c>
      <c r="AE1464" s="49">
        <f ca="1">IF(AND('Dosage journalier ML1'!$B$6='suivi tunnel'!A1464,'Dosage journalier ML1'!$B$7='suivi tunnel'!B1464),'Dosage journalier ML1'!$B$122,0)</f>
        <v>0</v>
      </c>
      <c r="AF1464" s="49">
        <f ca="1">IF(AND('Dosage journalier ML1'!$B$6='suivi tunnel'!A1464,'Dosage journalier ML1'!$B$7='suivi tunnel'!B1464),'Dosage journalier ML1'!$B$139,0)</f>
        <v>0</v>
      </c>
      <c r="AG1464" s="49">
        <f t="shared" ca="1" si="158"/>
        <v>0</v>
      </c>
      <c r="AH1464" s="108">
        <f ca="1">IF(AND('Dosage journalier ML1'!$B$6='suivi tunnel'!A1464,'Dosage journalier ML1'!$B$7='suivi tunnel'!B1464),'Dosage journalier ML1'!$B$153,0)</f>
        <v>0</v>
      </c>
      <c r="AJ1464" s="80">
        <f ca="1">IF(AND('Dosage journalier ML1'!$B$6='suivi tunnel'!A1464,'Dosage journalier ML1'!$B$7='suivi tunnel'!B1464),'Dosage journalier ML1'!$B$156,0)</f>
        <v>0</v>
      </c>
      <c r="AK1464" s="56">
        <f ca="1">IF(AND('Dosage journalier ML1'!$B$6='suivi tunnel'!A1464,'Dosage journalier ML1'!$B$7='suivi tunnel'!B1464),'Dosage journalier ML1'!$B$162,0)</f>
        <v>0</v>
      </c>
      <c r="AL1464" s="111">
        <f ca="1">IF(AND('Dosage journalier ML1'!$B$6='suivi tunnel'!A1464,'Dosage journalier ML1'!$B$7='suivi tunnel'!B1464),'Dosage journalier ML1'!$B$126,0)</f>
        <v>0</v>
      </c>
      <c r="AM1464" s="111">
        <f ca="1">IF(AND('Dosage journalier ML1'!$B$6='suivi tunnel'!A1464,'Dosage journalier ML1'!$B$7='suivi tunnel'!B1464),'Dosage journalier ML1'!$B$127,0)</f>
        <v>0</v>
      </c>
      <c r="AN1464" s="60">
        <f t="shared" ca="1" si="160"/>
        <v>0</v>
      </c>
      <c r="AO1464" s="61">
        <f ca="1">IF(AND('Dosage journalier ML1'!$B$6='suivi tunnel'!A1464,'Dosage journalier ML1'!$B$7='suivi tunnel'!B1464),'Dosage journalier ML1'!$B$134,0)</f>
        <v>0</v>
      </c>
    </row>
    <row r="1465" spans="1:41" x14ac:dyDescent="0.25">
      <c r="A1465" s="154"/>
      <c r="C1465" s="23">
        <f ca="1">IF(AND('Dosage journalier ML1'!$B$6='suivi tunnel'!A1465,'Dosage journalier ML1'!$B$7='suivi tunnel'!B1465),'Dosage journalier ML1'!$B$27,0)</f>
        <v>0</v>
      </c>
      <c r="D1465" s="11">
        <f ca="1">IF(AND('Dosage journalier ML1'!$B$6='suivi tunnel'!A1465,'Dosage journalier ML1'!$B$7='suivi tunnel'!B1465),'Dosage journalier ML1'!$B$29,0)</f>
        <v>0</v>
      </c>
      <c r="F1465" s="11">
        <f t="shared" ca="1" si="163"/>
        <v>0</v>
      </c>
      <c r="G1465" s="11">
        <f ca="1">IF(AND('Dosage journalier ML1'!$B$6='suivi tunnel'!A1465,'Dosage journalier ML1'!$B$7='suivi tunnel'!B1465),'Dosage journalier ML1'!$B$23,0)</f>
        <v>0</v>
      </c>
      <c r="H1465" s="11">
        <f ca="1">IF(AND('Dosage journalier ML1'!$B$6='suivi tunnel'!A1465,'Dosage journalier ML1'!$B$7='suivi tunnel'!B1465),'Dosage journalier ML1'!$B$22,0)</f>
        <v>0</v>
      </c>
      <c r="I1465" s="11">
        <f ca="1">IF(AND('Dosage journalier ML1'!$B$6='suivi tunnel'!A1465,'Dosage journalier ML1'!$B$7='suivi tunnel'!B1465),'Dosage journalier ML1'!$B$38,0)</f>
        <v>0</v>
      </c>
      <c r="J1465" s="11">
        <f ca="1">IF(AND('Dosage journalier ML1'!$B$6='suivi tunnel'!A1465,'Dosage journalier ML1'!$B$7='suivi tunnel'!B1465),'Dosage journalier ML1'!$B$39,0)</f>
        <v>0</v>
      </c>
      <c r="L1465" s="24">
        <f ca="1">IF(AND('Dosage journalier ML1'!$B$6='suivi tunnel'!A1465,'Dosage journalier ML1'!$B$7='suivi tunnel'!B1465),'Dosage journalier ML1'!$B$24,0)</f>
        <v>0</v>
      </c>
      <c r="M1465" s="6">
        <f ca="1">IF(AND('Dosage journalier ML1'!$B$6='suivi tunnel'!A1465,'Dosage journalier ML1'!$B$7='suivi tunnel'!B1465),'Dosage journalier ML1'!$B$46,0)</f>
        <v>0</v>
      </c>
      <c r="N1465" s="104">
        <f ca="1">IF(AND('Dosage journalier ML1'!$B$6='suivi tunnel'!A1465,'Dosage journalier ML1'!$B$7='suivi tunnel'!B1465),'Dosage journalier ML1'!$B$59,0)</f>
        <v>0</v>
      </c>
      <c r="O1465" s="114">
        <f ca="1">IF(AND('Dosage journalier ML1'!$B$6='suivi tunnel'!A1465,'Dosage journalier ML1'!$B$7='suivi tunnel'!B1465),'Dosage journalier ML1'!$B$69,0)</f>
        <v>0</v>
      </c>
      <c r="P1465" s="25">
        <f t="shared" ca="1" si="162"/>
        <v>0</v>
      </c>
      <c r="R1465" s="26">
        <f ca="1">IF(AND('Dosage journalier ML1'!$B$6='suivi tunnel'!A1465,'Dosage journalier ML1'!$B$7='suivi tunnel'!B1465),'Dosage journalier ML1'!$B$55,0)</f>
        <v>0</v>
      </c>
      <c r="S1465" s="26">
        <f ca="1">IF(AND('Dosage journalier ML1'!$B$6='suivi tunnel'!A1465,'Dosage journalier ML1'!$B$7='suivi tunnel'!B1465),'Dosage journalier ML1'!$B$54,0)</f>
        <v>0</v>
      </c>
      <c r="T1465" s="26">
        <f ca="1">IF(AND('Dosage journalier ML1'!$B$6='suivi tunnel'!A1465,'Dosage journalier ML1'!$B$7='suivi tunnel'!B1465),'Dosage journalier ML1'!$B$75,0)</f>
        <v>0</v>
      </c>
      <c r="U1465" s="121">
        <f t="shared" ca="1" si="161"/>
        <v>0</v>
      </c>
      <c r="V1465" s="38">
        <f ca="1">IF(AND('Dosage journalier ML1'!$B$6='suivi tunnel'!A1465,'Dosage journalier ML1'!$B$7='suivi tunnel'!B1465),'Dosage journalier ML1'!$B$56,0)</f>
        <v>0</v>
      </c>
      <c r="W1465" s="126">
        <f t="shared" ca="1" si="159"/>
        <v>0</v>
      </c>
      <c r="X1465" s="150">
        <f ca="1">IF(AND('Dosage journalier ML1'!$B$6='suivi tunnel'!A1465,'Dosage journalier ML1'!$B$7='suivi tunnel'!B1465),'Dosage journalier ML1'!$C$87,0)</f>
        <v>0</v>
      </c>
      <c r="Y1465" s="40">
        <f ca="1">IF(AND('Dosage journalier ML1'!$B$6='suivi tunnel'!A1465,'Dosage journalier ML1'!$B$7='suivi tunnel'!B1465),'Dosage journalier ML1'!$C$93,0)</f>
        <v>0</v>
      </c>
      <c r="Z1465" s="40">
        <f ca="1">IF(AND('Dosage journalier ML1'!$B$6='suivi tunnel'!A1465,'Dosage journalier ML1'!$B$7='suivi tunnel'!B1465),'Dosage journalier ML1'!$C$100,0)</f>
        <v>0</v>
      </c>
      <c r="AA1465" s="40">
        <f ca="1">IF(AND('Dosage journalier ML1'!$B$6='suivi tunnel'!A1465,'Dosage journalier ML1'!$B$7='suivi tunnel'!B1465),'Dosage journalier ML1'!$C$109,0)</f>
        <v>0</v>
      </c>
      <c r="AB1465" s="41">
        <f ca="1">IF(AND('Dosage journalier ML1'!$B$6='suivi tunnel'!A1465,'Dosage journalier ML1'!$B$7='suivi tunnel'!B1465),'Dosage journalier ML1'!$C$114,0)</f>
        <v>0</v>
      </c>
      <c r="AC1465" s="48">
        <f ca="1">IF(AND('Dosage journalier ML1'!$B$6='suivi tunnel'!A1465,'Dosage journalier ML1'!$B$7='suivi tunnel'!B1465),'Dosage journalier ML1'!$B$120,0)</f>
        <v>0</v>
      </c>
      <c r="AD1465" s="49">
        <f ca="1">IF(AND('Dosage journalier ML1'!$B$6='suivi tunnel'!A1465,'Dosage journalier ML1'!$B$7='suivi tunnel'!B1465),'Dosage journalier ML1'!$B$121,0)</f>
        <v>0</v>
      </c>
      <c r="AE1465" s="49">
        <f ca="1">IF(AND('Dosage journalier ML1'!$B$6='suivi tunnel'!A1465,'Dosage journalier ML1'!$B$7='suivi tunnel'!B1465),'Dosage journalier ML1'!$B$122,0)</f>
        <v>0</v>
      </c>
      <c r="AF1465" s="49">
        <f ca="1">IF(AND('Dosage journalier ML1'!$B$6='suivi tunnel'!A1465,'Dosage journalier ML1'!$B$7='suivi tunnel'!B1465),'Dosage journalier ML1'!$B$139,0)</f>
        <v>0</v>
      </c>
      <c r="AG1465" s="49">
        <f t="shared" ca="1" si="158"/>
        <v>0</v>
      </c>
      <c r="AH1465" s="108">
        <f ca="1">IF(AND('Dosage journalier ML1'!$B$6='suivi tunnel'!A1465,'Dosage journalier ML1'!$B$7='suivi tunnel'!B1465),'Dosage journalier ML1'!$B$153,0)</f>
        <v>0</v>
      </c>
      <c r="AJ1465" s="80">
        <f ca="1">IF(AND('Dosage journalier ML1'!$B$6='suivi tunnel'!A1465,'Dosage journalier ML1'!$B$7='suivi tunnel'!B1465),'Dosage journalier ML1'!$B$156,0)</f>
        <v>0</v>
      </c>
      <c r="AK1465" s="56">
        <f ca="1">IF(AND('Dosage journalier ML1'!$B$6='suivi tunnel'!A1465,'Dosage journalier ML1'!$B$7='suivi tunnel'!B1465),'Dosage journalier ML1'!$B$162,0)</f>
        <v>0</v>
      </c>
      <c r="AL1465" s="111">
        <f ca="1">IF(AND('Dosage journalier ML1'!$B$6='suivi tunnel'!A1465,'Dosage journalier ML1'!$B$7='suivi tunnel'!B1465),'Dosage journalier ML1'!$B$126,0)</f>
        <v>0</v>
      </c>
      <c r="AM1465" s="111">
        <f ca="1">IF(AND('Dosage journalier ML1'!$B$6='suivi tunnel'!A1465,'Dosage journalier ML1'!$B$7='suivi tunnel'!B1465),'Dosage journalier ML1'!$B$127,0)</f>
        <v>0</v>
      </c>
      <c r="AN1465" s="60">
        <f t="shared" ca="1" si="160"/>
        <v>0</v>
      </c>
      <c r="AO1465" s="61">
        <f ca="1">IF(AND('Dosage journalier ML1'!$B$6='suivi tunnel'!A1465,'Dosage journalier ML1'!$B$7='suivi tunnel'!B1465),'Dosage journalier ML1'!$B$134,0)</f>
        <v>0</v>
      </c>
    </row>
    <row r="1466" spans="1:41" x14ac:dyDescent="0.25">
      <c r="A1466" s="154"/>
      <c r="C1466" s="23">
        <f ca="1">IF(AND('Dosage journalier ML1'!$B$6='suivi tunnel'!A1466,'Dosage journalier ML1'!$B$7='suivi tunnel'!B1466),'Dosage journalier ML1'!$B$27,0)</f>
        <v>0</v>
      </c>
      <c r="D1466" s="11">
        <f ca="1">IF(AND('Dosage journalier ML1'!$B$6='suivi tunnel'!A1466,'Dosage journalier ML1'!$B$7='suivi tunnel'!B1466),'Dosage journalier ML1'!$B$29,0)</f>
        <v>0</v>
      </c>
      <c r="F1466" s="11">
        <f t="shared" ca="1" si="163"/>
        <v>0</v>
      </c>
      <c r="G1466" s="11">
        <f ca="1">IF(AND('Dosage journalier ML1'!$B$6='suivi tunnel'!A1466,'Dosage journalier ML1'!$B$7='suivi tunnel'!B1466),'Dosage journalier ML1'!$B$23,0)</f>
        <v>0</v>
      </c>
      <c r="H1466" s="11">
        <f ca="1">IF(AND('Dosage journalier ML1'!$B$6='suivi tunnel'!A1466,'Dosage journalier ML1'!$B$7='suivi tunnel'!B1466),'Dosage journalier ML1'!$B$22,0)</f>
        <v>0</v>
      </c>
      <c r="I1466" s="11">
        <f ca="1">IF(AND('Dosage journalier ML1'!$B$6='suivi tunnel'!A1466,'Dosage journalier ML1'!$B$7='suivi tunnel'!B1466),'Dosage journalier ML1'!$B$38,0)</f>
        <v>0</v>
      </c>
      <c r="J1466" s="11">
        <f ca="1">IF(AND('Dosage journalier ML1'!$B$6='suivi tunnel'!A1466,'Dosage journalier ML1'!$B$7='suivi tunnel'!B1466),'Dosage journalier ML1'!$B$39,0)</f>
        <v>0</v>
      </c>
      <c r="L1466" s="24">
        <f ca="1">IF(AND('Dosage journalier ML1'!$B$6='suivi tunnel'!A1466,'Dosage journalier ML1'!$B$7='suivi tunnel'!B1466),'Dosage journalier ML1'!$B$24,0)</f>
        <v>0</v>
      </c>
      <c r="M1466" s="6">
        <f ca="1">IF(AND('Dosage journalier ML1'!$B$6='suivi tunnel'!A1466,'Dosage journalier ML1'!$B$7='suivi tunnel'!B1466),'Dosage journalier ML1'!$B$46,0)</f>
        <v>0</v>
      </c>
      <c r="N1466" s="104">
        <f ca="1">IF(AND('Dosage journalier ML1'!$B$6='suivi tunnel'!A1466,'Dosage journalier ML1'!$B$7='suivi tunnel'!B1466),'Dosage journalier ML1'!$B$59,0)</f>
        <v>0</v>
      </c>
      <c r="O1466" s="114">
        <f ca="1">IF(AND('Dosage journalier ML1'!$B$6='suivi tunnel'!A1466,'Dosage journalier ML1'!$B$7='suivi tunnel'!B1466),'Dosage journalier ML1'!$B$69,0)</f>
        <v>0</v>
      </c>
      <c r="P1466" s="25">
        <f t="shared" ca="1" si="162"/>
        <v>0</v>
      </c>
      <c r="R1466" s="26">
        <f ca="1">IF(AND('Dosage journalier ML1'!$B$6='suivi tunnel'!A1466,'Dosage journalier ML1'!$B$7='suivi tunnel'!B1466),'Dosage journalier ML1'!$B$55,0)</f>
        <v>0</v>
      </c>
      <c r="S1466" s="26">
        <f ca="1">IF(AND('Dosage journalier ML1'!$B$6='suivi tunnel'!A1466,'Dosage journalier ML1'!$B$7='suivi tunnel'!B1466),'Dosage journalier ML1'!$B$54,0)</f>
        <v>0</v>
      </c>
      <c r="T1466" s="26">
        <f ca="1">IF(AND('Dosage journalier ML1'!$B$6='suivi tunnel'!A1466,'Dosage journalier ML1'!$B$7='suivi tunnel'!B1466),'Dosage journalier ML1'!$B$75,0)</f>
        <v>0</v>
      </c>
      <c r="U1466" s="121">
        <f t="shared" ca="1" si="161"/>
        <v>0</v>
      </c>
      <c r="V1466" s="38">
        <f ca="1">IF(AND('Dosage journalier ML1'!$B$6='suivi tunnel'!A1466,'Dosage journalier ML1'!$B$7='suivi tunnel'!B1466),'Dosage journalier ML1'!$B$56,0)</f>
        <v>0</v>
      </c>
      <c r="W1466" s="126">
        <f t="shared" ca="1" si="159"/>
        <v>0</v>
      </c>
      <c r="X1466" s="150">
        <f ca="1">IF(AND('Dosage journalier ML1'!$B$6='suivi tunnel'!A1466,'Dosage journalier ML1'!$B$7='suivi tunnel'!B1466),'Dosage journalier ML1'!$C$87,0)</f>
        <v>0</v>
      </c>
      <c r="Y1466" s="40">
        <f ca="1">IF(AND('Dosage journalier ML1'!$B$6='suivi tunnel'!A1466,'Dosage journalier ML1'!$B$7='suivi tunnel'!B1466),'Dosage journalier ML1'!$C$93,0)</f>
        <v>0</v>
      </c>
      <c r="Z1466" s="40">
        <f ca="1">IF(AND('Dosage journalier ML1'!$B$6='suivi tunnel'!A1466,'Dosage journalier ML1'!$B$7='suivi tunnel'!B1466),'Dosage journalier ML1'!$C$100,0)</f>
        <v>0</v>
      </c>
      <c r="AA1466" s="40">
        <f ca="1">IF(AND('Dosage journalier ML1'!$B$6='suivi tunnel'!A1466,'Dosage journalier ML1'!$B$7='suivi tunnel'!B1466),'Dosage journalier ML1'!$C$109,0)</f>
        <v>0</v>
      </c>
      <c r="AB1466" s="41">
        <f ca="1">IF(AND('Dosage journalier ML1'!$B$6='suivi tunnel'!A1466,'Dosage journalier ML1'!$B$7='suivi tunnel'!B1466),'Dosage journalier ML1'!$C$114,0)</f>
        <v>0</v>
      </c>
      <c r="AC1466" s="48">
        <f ca="1">IF(AND('Dosage journalier ML1'!$B$6='suivi tunnel'!A1466,'Dosage journalier ML1'!$B$7='suivi tunnel'!B1466),'Dosage journalier ML1'!$B$120,0)</f>
        <v>0</v>
      </c>
      <c r="AD1466" s="49">
        <f ca="1">IF(AND('Dosage journalier ML1'!$B$6='suivi tunnel'!A1466,'Dosage journalier ML1'!$B$7='suivi tunnel'!B1466),'Dosage journalier ML1'!$B$121,0)</f>
        <v>0</v>
      </c>
      <c r="AE1466" s="49">
        <f ca="1">IF(AND('Dosage journalier ML1'!$B$6='suivi tunnel'!A1466,'Dosage journalier ML1'!$B$7='suivi tunnel'!B1466),'Dosage journalier ML1'!$B$122,0)</f>
        <v>0</v>
      </c>
      <c r="AF1466" s="49">
        <f ca="1">IF(AND('Dosage journalier ML1'!$B$6='suivi tunnel'!A1466,'Dosage journalier ML1'!$B$7='suivi tunnel'!B1466),'Dosage journalier ML1'!$B$139,0)</f>
        <v>0</v>
      </c>
      <c r="AG1466" s="49">
        <f t="shared" ca="1" si="158"/>
        <v>0</v>
      </c>
      <c r="AH1466" s="108">
        <f ca="1">IF(AND('Dosage journalier ML1'!$B$6='suivi tunnel'!A1466,'Dosage journalier ML1'!$B$7='suivi tunnel'!B1466),'Dosage journalier ML1'!$B$153,0)</f>
        <v>0</v>
      </c>
      <c r="AJ1466" s="80">
        <f ca="1">IF(AND('Dosage journalier ML1'!$B$6='suivi tunnel'!A1466,'Dosage journalier ML1'!$B$7='suivi tunnel'!B1466),'Dosage journalier ML1'!$B$156,0)</f>
        <v>0</v>
      </c>
      <c r="AK1466" s="56">
        <f ca="1">IF(AND('Dosage journalier ML1'!$B$6='suivi tunnel'!A1466,'Dosage journalier ML1'!$B$7='suivi tunnel'!B1466),'Dosage journalier ML1'!$B$162,0)</f>
        <v>0</v>
      </c>
      <c r="AL1466" s="111">
        <f ca="1">IF(AND('Dosage journalier ML1'!$B$6='suivi tunnel'!A1466,'Dosage journalier ML1'!$B$7='suivi tunnel'!B1466),'Dosage journalier ML1'!$B$126,0)</f>
        <v>0</v>
      </c>
      <c r="AM1466" s="111">
        <f ca="1">IF(AND('Dosage journalier ML1'!$B$6='suivi tunnel'!A1466,'Dosage journalier ML1'!$B$7='suivi tunnel'!B1466),'Dosage journalier ML1'!$B$127,0)</f>
        <v>0</v>
      </c>
      <c r="AN1466" s="60">
        <f t="shared" ca="1" si="160"/>
        <v>0</v>
      </c>
      <c r="AO1466" s="61">
        <f ca="1">IF(AND('Dosage journalier ML1'!$B$6='suivi tunnel'!A1466,'Dosage journalier ML1'!$B$7='suivi tunnel'!B1466),'Dosage journalier ML1'!$B$134,0)</f>
        <v>0</v>
      </c>
    </row>
    <row r="1467" spans="1:41" x14ac:dyDescent="0.25">
      <c r="A1467" s="154"/>
      <c r="C1467" s="23">
        <f ca="1">IF(AND('Dosage journalier ML1'!$B$6='suivi tunnel'!A1467,'Dosage journalier ML1'!$B$7='suivi tunnel'!B1467),'Dosage journalier ML1'!$B$27,0)</f>
        <v>0</v>
      </c>
      <c r="D1467" s="11">
        <f ca="1">IF(AND('Dosage journalier ML1'!$B$6='suivi tunnel'!A1467,'Dosage journalier ML1'!$B$7='suivi tunnel'!B1467),'Dosage journalier ML1'!$B$29,0)</f>
        <v>0</v>
      </c>
      <c r="F1467" s="11">
        <f t="shared" ca="1" si="163"/>
        <v>0</v>
      </c>
      <c r="G1467" s="11">
        <f ca="1">IF(AND('Dosage journalier ML1'!$B$6='suivi tunnel'!A1467,'Dosage journalier ML1'!$B$7='suivi tunnel'!B1467),'Dosage journalier ML1'!$B$23,0)</f>
        <v>0</v>
      </c>
      <c r="H1467" s="11">
        <f ca="1">IF(AND('Dosage journalier ML1'!$B$6='suivi tunnel'!A1467,'Dosage journalier ML1'!$B$7='suivi tunnel'!B1467),'Dosage journalier ML1'!$B$22,0)</f>
        <v>0</v>
      </c>
      <c r="I1467" s="11">
        <f ca="1">IF(AND('Dosage journalier ML1'!$B$6='suivi tunnel'!A1467,'Dosage journalier ML1'!$B$7='suivi tunnel'!B1467),'Dosage journalier ML1'!$B$38,0)</f>
        <v>0</v>
      </c>
      <c r="J1467" s="11">
        <f ca="1">IF(AND('Dosage journalier ML1'!$B$6='suivi tunnel'!A1467,'Dosage journalier ML1'!$B$7='suivi tunnel'!B1467),'Dosage journalier ML1'!$B$39,0)</f>
        <v>0</v>
      </c>
      <c r="L1467" s="24">
        <f ca="1">IF(AND('Dosage journalier ML1'!$B$6='suivi tunnel'!A1467,'Dosage journalier ML1'!$B$7='suivi tunnel'!B1467),'Dosage journalier ML1'!$B$24,0)</f>
        <v>0</v>
      </c>
      <c r="M1467" s="6">
        <f ca="1">IF(AND('Dosage journalier ML1'!$B$6='suivi tunnel'!A1467,'Dosage journalier ML1'!$B$7='suivi tunnel'!B1467),'Dosage journalier ML1'!$B$46,0)</f>
        <v>0</v>
      </c>
      <c r="N1467" s="104">
        <f ca="1">IF(AND('Dosage journalier ML1'!$B$6='suivi tunnel'!A1467,'Dosage journalier ML1'!$B$7='suivi tunnel'!B1467),'Dosage journalier ML1'!$B$59,0)</f>
        <v>0</v>
      </c>
      <c r="O1467" s="114">
        <f ca="1">IF(AND('Dosage journalier ML1'!$B$6='suivi tunnel'!A1467,'Dosage journalier ML1'!$B$7='suivi tunnel'!B1467),'Dosage journalier ML1'!$B$69,0)</f>
        <v>0</v>
      </c>
      <c r="P1467" s="25">
        <f t="shared" ca="1" si="162"/>
        <v>0</v>
      </c>
      <c r="R1467" s="26">
        <f ca="1">IF(AND('Dosage journalier ML1'!$B$6='suivi tunnel'!A1467,'Dosage journalier ML1'!$B$7='suivi tunnel'!B1467),'Dosage journalier ML1'!$B$55,0)</f>
        <v>0</v>
      </c>
      <c r="S1467" s="26">
        <f ca="1">IF(AND('Dosage journalier ML1'!$B$6='suivi tunnel'!A1467,'Dosage journalier ML1'!$B$7='suivi tunnel'!B1467),'Dosage journalier ML1'!$B$54,0)</f>
        <v>0</v>
      </c>
      <c r="T1467" s="26">
        <f ca="1">IF(AND('Dosage journalier ML1'!$B$6='suivi tunnel'!A1467,'Dosage journalier ML1'!$B$7='suivi tunnel'!B1467),'Dosage journalier ML1'!$B$75,0)</f>
        <v>0</v>
      </c>
      <c r="U1467" s="121">
        <f t="shared" ca="1" si="161"/>
        <v>0</v>
      </c>
      <c r="V1467" s="38">
        <f ca="1">IF(AND('Dosage journalier ML1'!$B$6='suivi tunnel'!A1467,'Dosage journalier ML1'!$B$7='suivi tunnel'!B1467),'Dosage journalier ML1'!$B$56,0)</f>
        <v>0</v>
      </c>
      <c r="W1467" s="126">
        <f t="shared" ca="1" si="159"/>
        <v>0</v>
      </c>
      <c r="X1467" s="150">
        <f ca="1">IF(AND('Dosage journalier ML1'!$B$6='suivi tunnel'!A1467,'Dosage journalier ML1'!$B$7='suivi tunnel'!B1467),'Dosage journalier ML1'!$C$87,0)</f>
        <v>0</v>
      </c>
      <c r="Y1467" s="40">
        <f ca="1">IF(AND('Dosage journalier ML1'!$B$6='suivi tunnel'!A1467,'Dosage journalier ML1'!$B$7='suivi tunnel'!B1467),'Dosage journalier ML1'!$C$93,0)</f>
        <v>0</v>
      </c>
      <c r="Z1467" s="40">
        <f ca="1">IF(AND('Dosage journalier ML1'!$B$6='suivi tunnel'!A1467,'Dosage journalier ML1'!$B$7='suivi tunnel'!B1467),'Dosage journalier ML1'!$C$100,0)</f>
        <v>0</v>
      </c>
      <c r="AA1467" s="40">
        <f ca="1">IF(AND('Dosage journalier ML1'!$B$6='suivi tunnel'!A1467,'Dosage journalier ML1'!$B$7='suivi tunnel'!B1467),'Dosage journalier ML1'!$C$109,0)</f>
        <v>0</v>
      </c>
      <c r="AB1467" s="41">
        <f ca="1">IF(AND('Dosage journalier ML1'!$B$6='suivi tunnel'!A1467,'Dosage journalier ML1'!$B$7='suivi tunnel'!B1467),'Dosage journalier ML1'!$C$114,0)</f>
        <v>0</v>
      </c>
      <c r="AC1467" s="48">
        <f ca="1">IF(AND('Dosage journalier ML1'!$B$6='suivi tunnel'!A1467,'Dosage journalier ML1'!$B$7='suivi tunnel'!B1467),'Dosage journalier ML1'!$B$120,0)</f>
        <v>0</v>
      </c>
      <c r="AD1467" s="49">
        <f ca="1">IF(AND('Dosage journalier ML1'!$B$6='suivi tunnel'!A1467,'Dosage journalier ML1'!$B$7='suivi tunnel'!B1467),'Dosage journalier ML1'!$B$121,0)</f>
        <v>0</v>
      </c>
      <c r="AE1467" s="49">
        <f ca="1">IF(AND('Dosage journalier ML1'!$B$6='suivi tunnel'!A1467,'Dosage journalier ML1'!$B$7='suivi tunnel'!B1467),'Dosage journalier ML1'!$B$122,0)</f>
        <v>0</v>
      </c>
      <c r="AF1467" s="49">
        <f ca="1">IF(AND('Dosage journalier ML1'!$B$6='suivi tunnel'!A1467,'Dosage journalier ML1'!$B$7='suivi tunnel'!B1467),'Dosage journalier ML1'!$B$139,0)</f>
        <v>0</v>
      </c>
      <c r="AG1467" s="49">
        <f t="shared" ref="AG1467:AG1530" ca="1" si="164">AF1467*4.55</f>
        <v>0</v>
      </c>
      <c r="AH1467" s="108">
        <f ca="1">IF(AND('Dosage journalier ML1'!$B$6='suivi tunnel'!A1467,'Dosage journalier ML1'!$B$7='suivi tunnel'!B1467),'Dosage journalier ML1'!$B$153,0)</f>
        <v>0</v>
      </c>
      <c r="AJ1467" s="80">
        <f ca="1">IF(AND('Dosage journalier ML1'!$B$6='suivi tunnel'!A1467,'Dosage journalier ML1'!$B$7='suivi tunnel'!B1467),'Dosage journalier ML1'!$B$156,0)</f>
        <v>0</v>
      </c>
      <c r="AK1467" s="56">
        <f ca="1">IF(AND('Dosage journalier ML1'!$B$6='suivi tunnel'!A1467,'Dosage journalier ML1'!$B$7='suivi tunnel'!B1467),'Dosage journalier ML1'!$B$162,0)</f>
        <v>0</v>
      </c>
      <c r="AL1467" s="111">
        <f ca="1">IF(AND('Dosage journalier ML1'!$B$6='suivi tunnel'!A1467,'Dosage journalier ML1'!$B$7='suivi tunnel'!B1467),'Dosage journalier ML1'!$B$126,0)</f>
        <v>0</v>
      </c>
      <c r="AM1467" s="111">
        <f ca="1">IF(AND('Dosage journalier ML1'!$B$6='suivi tunnel'!A1467,'Dosage journalier ML1'!$B$7='suivi tunnel'!B1467),'Dosage journalier ML1'!$B$127,0)</f>
        <v>0</v>
      </c>
      <c r="AN1467" s="60">
        <f t="shared" ca="1" si="160"/>
        <v>0</v>
      </c>
      <c r="AO1467" s="61">
        <f ca="1">IF(AND('Dosage journalier ML1'!$B$6='suivi tunnel'!A1467,'Dosage journalier ML1'!$B$7='suivi tunnel'!B1467),'Dosage journalier ML1'!$B$134,0)</f>
        <v>0</v>
      </c>
    </row>
    <row r="1468" spans="1:41" x14ac:dyDescent="0.25">
      <c r="A1468" s="154"/>
      <c r="C1468" s="23">
        <f ca="1">IF(AND('Dosage journalier ML1'!$B$6='suivi tunnel'!A1468,'Dosage journalier ML1'!$B$7='suivi tunnel'!B1468),'Dosage journalier ML1'!$B$27,0)</f>
        <v>0</v>
      </c>
      <c r="D1468" s="11">
        <f ca="1">IF(AND('Dosage journalier ML1'!$B$6='suivi tunnel'!A1468,'Dosage journalier ML1'!$B$7='suivi tunnel'!B1468),'Dosage journalier ML1'!$B$29,0)</f>
        <v>0</v>
      </c>
      <c r="F1468" s="11">
        <f t="shared" ca="1" si="163"/>
        <v>0</v>
      </c>
      <c r="G1468" s="11">
        <f ca="1">IF(AND('Dosage journalier ML1'!$B$6='suivi tunnel'!A1468,'Dosage journalier ML1'!$B$7='suivi tunnel'!B1468),'Dosage journalier ML1'!$B$23,0)</f>
        <v>0</v>
      </c>
      <c r="H1468" s="11">
        <f ca="1">IF(AND('Dosage journalier ML1'!$B$6='suivi tunnel'!A1468,'Dosage journalier ML1'!$B$7='suivi tunnel'!B1468),'Dosage journalier ML1'!$B$22,0)</f>
        <v>0</v>
      </c>
      <c r="I1468" s="11">
        <f ca="1">IF(AND('Dosage journalier ML1'!$B$6='suivi tunnel'!A1468,'Dosage journalier ML1'!$B$7='suivi tunnel'!B1468),'Dosage journalier ML1'!$B$38,0)</f>
        <v>0</v>
      </c>
      <c r="J1468" s="11">
        <f ca="1">IF(AND('Dosage journalier ML1'!$B$6='suivi tunnel'!A1468,'Dosage journalier ML1'!$B$7='suivi tunnel'!B1468),'Dosage journalier ML1'!$B$39,0)</f>
        <v>0</v>
      </c>
      <c r="L1468" s="24">
        <f ca="1">IF(AND('Dosage journalier ML1'!$B$6='suivi tunnel'!A1468,'Dosage journalier ML1'!$B$7='suivi tunnel'!B1468),'Dosage journalier ML1'!$B$24,0)</f>
        <v>0</v>
      </c>
      <c r="M1468" s="6">
        <f ca="1">IF(AND('Dosage journalier ML1'!$B$6='suivi tunnel'!A1468,'Dosage journalier ML1'!$B$7='suivi tunnel'!B1468),'Dosage journalier ML1'!$B$46,0)</f>
        <v>0</v>
      </c>
      <c r="N1468" s="104">
        <f ca="1">IF(AND('Dosage journalier ML1'!$B$6='suivi tunnel'!A1468,'Dosage journalier ML1'!$B$7='suivi tunnel'!B1468),'Dosage journalier ML1'!$B$59,0)</f>
        <v>0</v>
      </c>
      <c r="O1468" s="114">
        <f ca="1">IF(AND('Dosage journalier ML1'!$B$6='suivi tunnel'!A1468,'Dosage journalier ML1'!$B$7='suivi tunnel'!B1468),'Dosage journalier ML1'!$B$69,0)</f>
        <v>0</v>
      </c>
      <c r="P1468" s="25">
        <f t="shared" ca="1" si="162"/>
        <v>0</v>
      </c>
      <c r="R1468" s="26">
        <f ca="1">IF(AND('Dosage journalier ML1'!$B$6='suivi tunnel'!A1468,'Dosage journalier ML1'!$B$7='suivi tunnel'!B1468),'Dosage journalier ML1'!$B$55,0)</f>
        <v>0</v>
      </c>
      <c r="S1468" s="26">
        <f ca="1">IF(AND('Dosage journalier ML1'!$B$6='suivi tunnel'!A1468,'Dosage journalier ML1'!$B$7='suivi tunnel'!B1468),'Dosage journalier ML1'!$B$54,0)</f>
        <v>0</v>
      </c>
      <c r="T1468" s="26">
        <f ca="1">IF(AND('Dosage journalier ML1'!$B$6='suivi tunnel'!A1468,'Dosage journalier ML1'!$B$7='suivi tunnel'!B1468),'Dosage journalier ML1'!$B$75,0)</f>
        <v>0</v>
      </c>
      <c r="U1468" s="121">
        <f t="shared" ca="1" si="161"/>
        <v>0</v>
      </c>
      <c r="V1468" s="38">
        <f ca="1">IF(AND('Dosage journalier ML1'!$B$6='suivi tunnel'!A1468,'Dosage journalier ML1'!$B$7='suivi tunnel'!B1468),'Dosage journalier ML1'!$B$56,0)</f>
        <v>0</v>
      </c>
      <c r="W1468" s="126">
        <f t="shared" ca="1" si="159"/>
        <v>0</v>
      </c>
      <c r="X1468" s="150">
        <f ca="1">IF(AND('Dosage journalier ML1'!$B$6='suivi tunnel'!A1468,'Dosage journalier ML1'!$B$7='suivi tunnel'!B1468),'Dosage journalier ML1'!$C$87,0)</f>
        <v>0</v>
      </c>
      <c r="Y1468" s="40">
        <f ca="1">IF(AND('Dosage journalier ML1'!$B$6='suivi tunnel'!A1468,'Dosage journalier ML1'!$B$7='suivi tunnel'!B1468),'Dosage journalier ML1'!$C$93,0)</f>
        <v>0</v>
      </c>
      <c r="Z1468" s="40">
        <f ca="1">IF(AND('Dosage journalier ML1'!$B$6='suivi tunnel'!A1468,'Dosage journalier ML1'!$B$7='suivi tunnel'!B1468),'Dosage journalier ML1'!$C$100,0)</f>
        <v>0</v>
      </c>
      <c r="AA1468" s="40">
        <f ca="1">IF(AND('Dosage journalier ML1'!$B$6='suivi tunnel'!A1468,'Dosage journalier ML1'!$B$7='suivi tunnel'!B1468),'Dosage journalier ML1'!$C$109,0)</f>
        <v>0</v>
      </c>
      <c r="AB1468" s="41">
        <f ca="1">IF(AND('Dosage journalier ML1'!$B$6='suivi tunnel'!A1468,'Dosage journalier ML1'!$B$7='suivi tunnel'!B1468),'Dosage journalier ML1'!$C$114,0)</f>
        <v>0</v>
      </c>
      <c r="AC1468" s="48">
        <f ca="1">IF(AND('Dosage journalier ML1'!$B$6='suivi tunnel'!A1468,'Dosage journalier ML1'!$B$7='suivi tunnel'!B1468),'Dosage journalier ML1'!$B$120,0)</f>
        <v>0</v>
      </c>
      <c r="AD1468" s="49">
        <f ca="1">IF(AND('Dosage journalier ML1'!$B$6='suivi tunnel'!A1468,'Dosage journalier ML1'!$B$7='suivi tunnel'!B1468),'Dosage journalier ML1'!$B$121,0)</f>
        <v>0</v>
      </c>
      <c r="AE1468" s="49">
        <f ca="1">IF(AND('Dosage journalier ML1'!$B$6='suivi tunnel'!A1468,'Dosage journalier ML1'!$B$7='suivi tunnel'!B1468),'Dosage journalier ML1'!$B$122,0)</f>
        <v>0</v>
      </c>
      <c r="AF1468" s="49">
        <f ca="1">IF(AND('Dosage journalier ML1'!$B$6='suivi tunnel'!A1468,'Dosage journalier ML1'!$B$7='suivi tunnel'!B1468),'Dosage journalier ML1'!$B$139,0)</f>
        <v>0</v>
      </c>
      <c r="AG1468" s="49">
        <f t="shared" ca="1" si="164"/>
        <v>0</v>
      </c>
      <c r="AH1468" s="108">
        <f ca="1">IF(AND('Dosage journalier ML1'!$B$6='suivi tunnel'!A1468,'Dosage journalier ML1'!$B$7='suivi tunnel'!B1468),'Dosage journalier ML1'!$B$153,0)</f>
        <v>0</v>
      </c>
      <c r="AJ1468" s="80">
        <f ca="1">IF(AND('Dosage journalier ML1'!$B$6='suivi tunnel'!A1468,'Dosage journalier ML1'!$B$7='suivi tunnel'!B1468),'Dosage journalier ML1'!$B$156,0)</f>
        <v>0</v>
      </c>
      <c r="AK1468" s="56">
        <f ca="1">IF(AND('Dosage journalier ML1'!$B$6='suivi tunnel'!A1468,'Dosage journalier ML1'!$B$7='suivi tunnel'!B1468),'Dosage journalier ML1'!$B$162,0)</f>
        <v>0</v>
      </c>
      <c r="AL1468" s="111">
        <f ca="1">IF(AND('Dosage journalier ML1'!$B$6='suivi tunnel'!A1468,'Dosage journalier ML1'!$B$7='suivi tunnel'!B1468),'Dosage journalier ML1'!$B$126,0)</f>
        <v>0</v>
      </c>
      <c r="AM1468" s="111">
        <f ca="1">IF(AND('Dosage journalier ML1'!$B$6='suivi tunnel'!A1468,'Dosage journalier ML1'!$B$7='suivi tunnel'!B1468),'Dosage journalier ML1'!$B$127,0)</f>
        <v>0</v>
      </c>
      <c r="AN1468" s="60">
        <f t="shared" ca="1" si="160"/>
        <v>0</v>
      </c>
      <c r="AO1468" s="61">
        <f ca="1">IF(AND('Dosage journalier ML1'!$B$6='suivi tunnel'!A1468,'Dosage journalier ML1'!$B$7='suivi tunnel'!B1468),'Dosage journalier ML1'!$B$134,0)</f>
        <v>0</v>
      </c>
    </row>
    <row r="1469" spans="1:41" x14ac:dyDescent="0.25">
      <c r="A1469" s="154"/>
      <c r="C1469" s="23">
        <f ca="1">IF(AND('Dosage journalier ML1'!$B$6='suivi tunnel'!A1469,'Dosage journalier ML1'!$B$7='suivi tunnel'!B1469),'Dosage journalier ML1'!$B$27,0)</f>
        <v>0</v>
      </c>
      <c r="D1469" s="11">
        <f ca="1">IF(AND('Dosage journalier ML1'!$B$6='suivi tunnel'!A1469,'Dosage journalier ML1'!$B$7='suivi tunnel'!B1469),'Dosage journalier ML1'!$B$29,0)</f>
        <v>0</v>
      </c>
      <c r="F1469" s="11">
        <f t="shared" ca="1" si="163"/>
        <v>0</v>
      </c>
      <c r="G1469" s="11">
        <f ca="1">IF(AND('Dosage journalier ML1'!$B$6='suivi tunnel'!A1469,'Dosage journalier ML1'!$B$7='suivi tunnel'!B1469),'Dosage journalier ML1'!$B$23,0)</f>
        <v>0</v>
      </c>
      <c r="H1469" s="11">
        <f ca="1">IF(AND('Dosage journalier ML1'!$B$6='suivi tunnel'!A1469,'Dosage journalier ML1'!$B$7='suivi tunnel'!B1469),'Dosage journalier ML1'!$B$22,0)</f>
        <v>0</v>
      </c>
      <c r="I1469" s="11">
        <f ca="1">IF(AND('Dosage journalier ML1'!$B$6='suivi tunnel'!A1469,'Dosage journalier ML1'!$B$7='suivi tunnel'!B1469),'Dosage journalier ML1'!$B$38,0)</f>
        <v>0</v>
      </c>
      <c r="J1469" s="11">
        <f ca="1">IF(AND('Dosage journalier ML1'!$B$6='suivi tunnel'!A1469,'Dosage journalier ML1'!$B$7='suivi tunnel'!B1469),'Dosage journalier ML1'!$B$39,0)</f>
        <v>0</v>
      </c>
      <c r="L1469" s="24">
        <f ca="1">IF(AND('Dosage journalier ML1'!$B$6='suivi tunnel'!A1469,'Dosage journalier ML1'!$B$7='suivi tunnel'!B1469),'Dosage journalier ML1'!$B$24,0)</f>
        <v>0</v>
      </c>
      <c r="M1469" s="6">
        <f ca="1">IF(AND('Dosage journalier ML1'!$B$6='suivi tunnel'!A1469,'Dosage journalier ML1'!$B$7='suivi tunnel'!B1469),'Dosage journalier ML1'!$B$46,0)</f>
        <v>0</v>
      </c>
      <c r="N1469" s="104">
        <f ca="1">IF(AND('Dosage journalier ML1'!$B$6='suivi tunnel'!A1469,'Dosage journalier ML1'!$B$7='suivi tunnel'!B1469),'Dosage journalier ML1'!$B$59,0)</f>
        <v>0</v>
      </c>
      <c r="O1469" s="114">
        <f ca="1">IF(AND('Dosage journalier ML1'!$B$6='suivi tunnel'!A1469,'Dosage journalier ML1'!$B$7='suivi tunnel'!B1469),'Dosage journalier ML1'!$B$69,0)</f>
        <v>0</v>
      </c>
      <c r="P1469" s="25">
        <f t="shared" ca="1" si="162"/>
        <v>0</v>
      </c>
      <c r="R1469" s="26">
        <f ca="1">IF(AND('Dosage journalier ML1'!$B$6='suivi tunnel'!A1469,'Dosage journalier ML1'!$B$7='suivi tunnel'!B1469),'Dosage journalier ML1'!$B$55,0)</f>
        <v>0</v>
      </c>
      <c r="S1469" s="26">
        <f ca="1">IF(AND('Dosage journalier ML1'!$B$6='suivi tunnel'!A1469,'Dosage journalier ML1'!$B$7='suivi tunnel'!B1469),'Dosage journalier ML1'!$B$54,0)</f>
        <v>0</v>
      </c>
      <c r="T1469" s="26">
        <f ca="1">IF(AND('Dosage journalier ML1'!$B$6='suivi tunnel'!A1469,'Dosage journalier ML1'!$B$7='suivi tunnel'!B1469),'Dosage journalier ML1'!$B$75,0)</f>
        <v>0</v>
      </c>
      <c r="U1469" s="121">
        <f t="shared" ca="1" si="161"/>
        <v>0</v>
      </c>
      <c r="V1469" s="38">
        <f ca="1">IF(AND('Dosage journalier ML1'!$B$6='suivi tunnel'!A1469,'Dosage journalier ML1'!$B$7='suivi tunnel'!B1469),'Dosage journalier ML1'!$B$56,0)</f>
        <v>0</v>
      </c>
      <c r="W1469" s="126">
        <f t="shared" ca="1" si="159"/>
        <v>0</v>
      </c>
      <c r="X1469" s="150">
        <f ca="1">IF(AND('Dosage journalier ML1'!$B$6='suivi tunnel'!A1469,'Dosage journalier ML1'!$B$7='suivi tunnel'!B1469),'Dosage journalier ML1'!$C$87,0)</f>
        <v>0</v>
      </c>
      <c r="Y1469" s="40">
        <f ca="1">IF(AND('Dosage journalier ML1'!$B$6='suivi tunnel'!A1469,'Dosage journalier ML1'!$B$7='suivi tunnel'!B1469),'Dosage journalier ML1'!$C$93,0)</f>
        <v>0</v>
      </c>
      <c r="Z1469" s="40">
        <f ca="1">IF(AND('Dosage journalier ML1'!$B$6='suivi tunnel'!A1469,'Dosage journalier ML1'!$B$7='suivi tunnel'!B1469),'Dosage journalier ML1'!$C$100,0)</f>
        <v>0</v>
      </c>
      <c r="AA1469" s="40">
        <f ca="1">IF(AND('Dosage journalier ML1'!$B$6='suivi tunnel'!A1469,'Dosage journalier ML1'!$B$7='suivi tunnel'!B1469),'Dosage journalier ML1'!$C$109,0)</f>
        <v>0</v>
      </c>
      <c r="AB1469" s="41">
        <f ca="1">IF(AND('Dosage journalier ML1'!$B$6='suivi tunnel'!A1469,'Dosage journalier ML1'!$B$7='suivi tunnel'!B1469),'Dosage journalier ML1'!$C$114,0)</f>
        <v>0</v>
      </c>
      <c r="AC1469" s="48">
        <f ca="1">IF(AND('Dosage journalier ML1'!$B$6='suivi tunnel'!A1469,'Dosage journalier ML1'!$B$7='suivi tunnel'!B1469),'Dosage journalier ML1'!$B$120,0)</f>
        <v>0</v>
      </c>
      <c r="AD1469" s="49">
        <f ca="1">IF(AND('Dosage journalier ML1'!$B$6='suivi tunnel'!A1469,'Dosage journalier ML1'!$B$7='suivi tunnel'!B1469),'Dosage journalier ML1'!$B$121,0)</f>
        <v>0</v>
      </c>
      <c r="AE1469" s="49">
        <f ca="1">IF(AND('Dosage journalier ML1'!$B$6='suivi tunnel'!A1469,'Dosage journalier ML1'!$B$7='suivi tunnel'!B1469),'Dosage journalier ML1'!$B$122,0)</f>
        <v>0</v>
      </c>
      <c r="AF1469" s="49">
        <f ca="1">IF(AND('Dosage journalier ML1'!$B$6='suivi tunnel'!A1469,'Dosage journalier ML1'!$B$7='suivi tunnel'!B1469),'Dosage journalier ML1'!$B$139,0)</f>
        <v>0</v>
      </c>
      <c r="AG1469" s="49">
        <f t="shared" ca="1" si="164"/>
        <v>0</v>
      </c>
      <c r="AH1469" s="108">
        <f ca="1">IF(AND('Dosage journalier ML1'!$B$6='suivi tunnel'!A1469,'Dosage journalier ML1'!$B$7='suivi tunnel'!B1469),'Dosage journalier ML1'!$B$153,0)</f>
        <v>0</v>
      </c>
      <c r="AJ1469" s="80">
        <f ca="1">IF(AND('Dosage journalier ML1'!$B$6='suivi tunnel'!A1469,'Dosage journalier ML1'!$B$7='suivi tunnel'!B1469),'Dosage journalier ML1'!$B$156,0)</f>
        <v>0</v>
      </c>
      <c r="AK1469" s="56">
        <f ca="1">IF(AND('Dosage journalier ML1'!$B$6='suivi tunnel'!A1469,'Dosage journalier ML1'!$B$7='suivi tunnel'!B1469),'Dosage journalier ML1'!$B$162,0)</f>
        <v>0</v>
      </c>
      <c r="AL1469" s="111">
        <f ca="1">IF(AND('Dosage journalier ML1'!$B$6='suivi tunnel'!A1469,'Dosage journalier ML1'!$B$7='suivi tunnel'!B1469),'Dosage journalier ML1'!$B$126,0)</f>
        <v>0</v>
      </c>
      <c r="AM1469" s="111">
        <f ca="1">IF(AND('Dosage journalier ML1'!$B$6='suivi tunnel'!A1469,'Dosage journalier ML1'!$B$7='suivi tunnel'!B1469),'Dosage journalier ML1'!$B$127,0)</f>
        <v>0</v>
      </c>
      <c r="AN1469" s="60">
        <f t="shared" ca="1" si="160"/>
        <v>0</v>
      </c>
      <c r="AO1469" s="61">
        <f ca="1">IF(AND('Dosage journalier ML1'!$B$6='suivi tunnel'!A1469,'Dosage journalier ML1'!$B$7='suivi tunnel'!B1469),'Dosage journalier ML1'!$B$134,0)</f>
        <v>0</v>
      </c>
    </row>
    <row r="1470" spans="1:41" x14ac:dyDescent="0.25">
      <c r="A1470" s="154"/>
      <c r="C1470" s="23">
        <f ca="1">IF(AND('Dosage journalier ML1'!$B$6='suivi tunnel'!A1470,'Dosage journalier ML1'!$B$7='suivi tunnel'!B1470),'Dosage journalier ML1'!$B$27,0)</f>
        <v>0</v>
      </c>
      <c r="D1470" s="11">
        <f ca="1">IF(AND('Dosage journalier ML1'!$B$6='suivi tunnel'!A1470,'Dosage journalier ML1'!$B$7='suivi tunnel'!B1470),'Dosage journalier ML1'!$B$29,0)</f>
        <v>0</v>
      </c>
      <c r="F1470" s="11">
        <f t="shared" ca="1" si="163"/>
        <v>0</v>
      </c>
      <c r="G1470" s="11">
        <f ca="1">IF(AND('Dosage journalier ML1'!$B$6='suivi tunnel'!A1470,'Dosage journalier ML1'!$B$7='suivi tunnel'!B1470),'Dosage journalier ML1'!$B$23,0)</f>
        <v>0</v>
      </c>
      <c r="H1470" s="11">
        <f ca="1">IF(AND('Dosage journalier ML1'!$B$6='suivi tunnel'!A1470,'Dosage journalier ML1'!$B$7='suivi tunnel'!B1470),'Dosage journalier ML1'!$B$22,0)</f>
        <v>0</v>
      </c>
      <c r="I1470" s="11">
        <f ca="1">IF(AND('Dosage journalier ML1'!$B$6='suivi tunnel'!A1470,'Dosage journalier ML1'!$B$7='suivi tunnel'!B1470),'Dosage journalier ML1'!$B$38,0)</f>
        <v>0</v>
      </c>
      <c r="J1470" s="11">
        <f ca="1">IF(AND('Dosage journalier ML1'!$B$6='suivi tunnel'!A1470,'Dosage journalier ML1'!$B$7='suivi tunnel'!B1470),'Dosage journalier ML1'!$B$39,0)</f>
        <v>0</v>
      </c>
      <c r="L1470" s="24">
        <f ca="1">IF(AND('Dosage journalier ML1'!$B$6='suivi tunnel'!A1470,'Dosage journalier ML1'!$B$7='suivi tunnel'!B1470),'Dosage journalier ML1'!$B$24,0)</f>
        <v>0</v>
      </c>
      <c r="M1470" s="6">
        <f ca="1">IF(AND('Dosage journalier ML1'!$B$6='suivi tunnel'!A1470,'Dosage journalier ML1'!$B$7='suivi tunnel'!B1470),'Dosage journalier ML1'!$B$46,0)</f>
        <v>0</v>
      </c>
      <c r="N1470" s="104">
        <f ca="1">IF(AND('Dosage journalier ML1'!$B$6='suivi tunnel'!A1470,'Dosage journalier ML1'!$B$7='suivi tunnel'!B1470),'Dosage journalier ML1'!$B$59,0)</f>
        <v>0</v>
      </c>
      <c r="O1470" s="114">
        <f ca="1">IF(AND('Dosage journalier ML1'!$B$6='suivi tunnel'!A1470,'Dosage journalier ML1'!$B$7='suivi tunnel'!B1470),'Dosage journalier ML1'!$B$69,0)</f>
        <v>0</v>
      </c>
      <c r="P1470" s="25">
        <f t="shared" ca="1" si="162"/>
        <v>0</v>
      </c>
      <c r="R1470" s="26">
        <f ca="1">IF(AND('Dosage journalier ML1'!$B$6='suivi tunnel'!A1470,'Dosage journalier ML1'!$B$7='suivi tunnel'!B1470),'Dosage journalier ML1'!$B$55,0)</f>
        <v>0</v>
      </c>
      <c r="S1470" s="26">
        <f ca="1">IF(AND('Dosage journalier ML1'!$B$6='suivi tunnel'!A1470,'Dosage journalier ML1'!$B$7='suivi tunnel'!B1470),'Dosage journalier ML1'!$B$54,0)</f>
        <v>0</v>
      </c>
      <c r="T1470" s="26">
        <f ca="1">IF(AND('Dosage journalier ML1'!$B$6='suivi tunnel'!A1470,'Dosage journalier ML1'!$B$7='suivi tunnel'!B1470),'Dosage journalier ML1'!$B$75,0)</f>
        <v>0</v>
      </c>
      <c r="U1470" s="121">
        <f t="shared" ca="1" si="161"/>
        <v>0</v>
      </c>
      <c r="V1470" s="38">
        <f ca="1">IF(AND('Dosage journalier ML1'!$B$6='suivi tunnel'!A1470,'Dosage journalier ML1'!$B$7='suivi tunnel'!B1470),'Dosage journalier ML1'!$B$56,0)</f>
        <v>0</v>
      </c>
      <c r="W1470" s="126">
        <f t="shared" ca="1" si="159"/>
        <v>0</v>
      </c>
      <c r="X1470" s="150">
        <f ca="1">IF(AND('Dosage journalier ML1'!$B$6='suivi tunnel'!A1470,'Dosage journalier ML1'!$B$7='suivi tunnel'!B1470),'Dosage journalier ML1'!$C$87,0)</f>
        <v>0</v>
      </c>
      <c r="Y1470" s="40">
        <f ca="1">IF(AND('Dosage journalier ML1'!$B$6='suivi tunnel'!A1470,'Dosage journalier ML1'!$B$7='suivi tunnel'!B1470),'Dosage journalier ML1'!$C$93,0)</f>
        <v>0</v>
      </c>
      <c r="Z1470" s="40">
        <f ca="1">IF(AND('Dosage journalier ML1'!$B$6='suivi tunnel'!A1470,'Dosage journalier ML1'!$B$7='suivi tunnel'!B1470),'Dosage journalier ML1'!$C$100,0)</f>
        <v>0</v>
      </c>
      <c r="AA1470" s="40">
        <f ca="1">IF(AND('Dosage journalier ML1'!$B$6='suivi tunnel'!A1470,'Dosage journalier ML1'!$B$7='suivi tunnel'!B1470),'Dosage journalier ML1'!$C$109,0)</f>
        <v>0</v>
      </c>
      <c r="AB1470" s="41">
        <f ca="1">IF(AND('Dosage journalier ML1'!$B$6='suivi tunnel'!A1470,'Dosage journalier ML1'!$B$7='suivi tunnel'!B1470),'Dosage journalier ML1'!$C$114,0)</f>
        <v>0</v>
      </c>
      <c r="AC1470" s="48">
        <f ca="1">IF(AND('Dosage journalier ML1'!$B$6='suivi tunnel'!A1470,'Dosage journalier ML1'!$B$7='suivi tunnel'!B1470),'Dosage journalier ML1'!$B$120,0)</f>
        <v>0</v>
      </c>
      <c r="AD1470" s="49">
        <f ca="1">IF(AND('Dosage journalier ML1'!$B$6='suivi tunnel'!A1470,'Dosage journalier ML1'!$B$7='suivi tunnel'!B1470),'Dosage journalier ML1'!$B$121,0)</f>
        <v>0</v>
      </c>
      <c r="AE1470" s="49">
        <f ca="1">IF(AND('Dosage journalier ML1'!$B$6='suivi tunnel'!A1470,'Dosage journalier ML1'!$B$7='suivi tunnel'!B1470),'Dosage journalier ML1'!$B$122,0)</f>
        <v>0</v>
      </c>
      <c r="AF1470" s="49">
        <f ca="1">IF(AND('Dosage journalier ML1'!$B$6='suivi tunnel'!A1470,'Dosage journalier ML1'!$B$7='suivi tunnel'!B1470),'Dosage journalier ML1'!$B$139,0)</f>
        <v>0</v>
      </c>
      <c r="AG1470" s="49">
        <f t="shared" ca="1" si="164"/>
        <v>0</v>
      </c>
      <c r="AH1470" s="108">
        <f ca="1">IF(AND('Dosage journalier ML1'!$B$6='suivi tunnel'!A1470,'Dosage journalier ML1'!$B$7='suivi tunnel'!B1470),'Dosage journalier ML1'!$B$153,0)</f>
        <v>0</v>
      </c>
      <c r="AJ1470" s="80">
        <f ca="1">IF(AND('Dosage journalier ML1'!$B$6='suivi tunnel'!A1470,'Dosage journalier ML1'!$B$7='suivi tunnel'!B1470),'Dosage journalier ML1'!$B$156,0)</f>
        <v>0</v>
      </c>
      <c r="AK1470" s="56">
        <f ca="1">IF(AND('Dosage journalier ML1'!$B$6='suivi tunnel'!A1470,'Dosage journalier ML1'!$B$7='suivi tunnel'!B1470),'Dosage journalier ML1'!$B$162,0)</f>
        <v>0</v>
      </c>
      <c r="AL1470" s="111">
        <f ca="1">IF(AND('Dosage journalier ML1'!$B$6='suivi tunnel'!A1470,'Dosage journalier ML1'!$B$7='suivi tunnel'!B1470),'Dosage journalier ML1'!$B$126,0)</f>
        <v>0</v>
      </c>
      <c r="AM1470" s="111">
        <f ca="1">IF(AND('Dosage journalier ML1'!$B$6='suivi tunnel'!A1470,'Dosage journalier ML1'!$B$7='suivi tunnel'!B1470),'Dosage journalier ML1'!$B$127,0)</f>
        <v>0</v>
      </c>
      <c r="AN1470" s="60">
        <f t="shared" ca="1" si="160"/>
        <v>0</v>
      </c>
      <c r="AO1470" s="61">
        <f ca="1">IF(AND('Dosage journalier ML1'!$B$6='suivi tunnel'!A1470,'Dosage journalier ML1'!$B$7='suivi tunnel'!B1470),'Dosage journalier ML1'!$B$134,0)</f>
        <v>0</v>
      </c>
    </row>
    <row r="1471" spans="1:41" x14ac:dyDescent="0.25">
      <c r="A1471" s="154"/>
      <c r="C1471" s="23">
        <f ca="1">IF(AND('Dosage journalier ML1'!$B$6='suivi tunnel'!A1471,'Dosage journalier ML1'!$B$7='suivi tunnel'!B1471),'Dosage journalier ML1'!$B$27,0)</f>
        <v>0</v>
      </c>
      <c r="D1471" s="11">
        <f ca="1">IF(AND('Dosage journalier ML1'!$B$6='suivi tunnel'!A1471,'Dosage journalier ML1'!$B$7='suivi tunnel'!B1471),'Dosage journalier ML1'!$B$29,0)</f>
        <v>0</v>
      </c>
      <c r="F1471" s="11">
        <f t="shared" ca="1" si="163"/>
        <v>0</v>
      </c>
      <c r="G1471" s="11">
        <f ca="1">IF(AND('Dosage journalier ML1'!$B$6='suivi tunnel'!A1471,'Dosage journalier ML1'!$B$7='suivi tunnel'!B1471),'Dosage journalier ML1'!$B$23,0)</f>
        <v>0</v>
      </c>
      <c r="H1471" s="11">
        <f ca="1">IF(AND('Dosage journalier ML1'!$B$6='suivi tunnel'!A1471,'Dosage journalier ML1'!$B$7='suivi tunnel'!B1471),'Dosage journalier ML1'!$B$22,0)</f>
        <v>0</v>
      </c>
      <c r="I1471" s="11">
        <f ca="1">IF(AND('Dosage journalier ML1'!$B$6='suivi tunnel'!A1471,'Dosage journalier ML1'!$B$7='suivi tunnel'!B1471),'Dosage journalier ML1'!$B$38,0)</f>
        <v>0</v>
      </c>
      <c r="J1471" s="11">
        <f ca="1">IF(AND('Dosage journalier ML1'!$B$6='suivi tunnel'!A1471,'Dosage journalier ML1'!$B$7='suivi tunnel'!B1471),'Dosage journalier ML1'!$B$39,0)</f>
        <v>0</v>
      </c>
      <c r="L1471" s="24">
        <f ca="1">IF(AND('Dosage journalier ML1'!$B$6='suivi tunnel'!A1471,'Dosage journalier ML1'!$B$7='suivi tunnel'!B1471),'Dosage journalier ML1'!$B$24,0)</f>
        <v>0</v>
      </c>
      <c r="M1471" s="6">
        <f ca="1">IF(AND('Dosage journalier ML1'!$B$6='suivi tunnel'!A1471,'Dosage journalier ML1'!$B$7='suivi tunnel'!B1471),'Dosage journalier ML1'!$B$46,0)</f>
        <v>0</v>
      </c>
      <c r="N1471" s="104">
        <f ca="1">IF(AND('Dosage journalier ML1'!$B$6='suivi tunnel'!A1471,'Dosage journalier ML1'!$B$7='suivi tunnel'!B1471),'Dosage journalier ML1'!$B$59,0)</f>
        <v>0</v>
      </c>
      <c r="O1471" s="114">
        <f ca="1">IF(AND('Dosage journalier ML1'!$B$6='suivi tunnel'!A1471,'Dosage journalier ML1'!$B$7='suivi tunnel'!B1471),'Dosage journalier ML1'!$B$69,0)</f>
        <v>0</v>
      </c>
      <c r="P1471" s="25">
        <f t="shared" ca="1" si="162"/>
        <v>0</v>
      </c>
      <c r="R1471" s="26">
        <f ca="1">IF(AND('Dosage journalier ML1'!$B$6='suivi tunnel'!A1471,'Dosage journalier ML1'!$B$7='suivi tunnel'!B1471),'Dosage journalier ML1'!$B$55,0)</f>
        <v>0</v>
      </c>
      <c r="S1471" s="26">
        <f ca="1">IF(AND('Dosage journalier ML1'!$B$6='suivi tunnel'!A1471,'Dosage journalier ML1'!$B$7='suivi tunnel'!B1471),'Dosage journalier ML1'!$B$54,0)</f>
        <v>0</v>
      </c>
      <c r="T1471" s="26">
        <f ca="1">IF(AND('Dosage journalier ML1'!$B$6='suivi tunnel'!A1471,'Dosage journalier ML1'!$B$7='suivi tunnel'!B1471),'Dosage journalier ML1'!$B$75,0)</f>
        <v>0</v>
      </c>
      <c r="U1471" s="121">
        <f t="shared" ca="1" si="161"/>
        <v>0</v>
      </c>
      <c r="V1471" s="38">
        <f ca="1">IF(AND('Dosage journalier ML1'!$B$6='suivi tunnel'!A1471,'Dosage journalier ML1'!$B$7='suivi tunnel'!B1471),'Dosage journalier ML1'!$B$56,0)</f>
        <v>0</v>
      </c>
      <c r="W1471" s="126">
        <f t="shared" ca="1" si="159"/>
        <v>0</v>
      </c>
      <c r="X1471" s="150">
        <f ca="1">IF(AND('Dosage journalier ML1'!$B$6='suivi tunnel'!A1471,'Dosage journalier ML1'!$B$7='suivi tunnel'!B1471),'Dosage journalier ML1'!$C$87,0)</f>
        <v>0</v>
      </c>
      <c r="Y1471" s="40">
        <f ca="1">IF(AND('Dosage journalier ML1'!$B$6='suivi tunnel'!A1471,'Dosage journalier ML1'!$B$7='suivi tunnel'!B1471),'Dosage journalier ML1'!$C$93,0)</f>
        <v>0</v>
      </c>
      <c r="Z1471" s="40">
        <f ca="1">IF(AND('Dosage journalier ML1'!$B$6='suivi tunnel'!A1471,'Dosage journalier ML1'!$B$7='suivi tunnel'!B1471),'Dosage journalier ML1'!$C$100,0)</f>
        <v>0</v>
      </c>
      <c r="AA1471" s="40">
        <f ca="1">IF(AND('Dosage journalier ML1'!$B$6='suivi tunnel'!A1471,'Dosage journalier ML1'!$B$7='suivi tunnel'!B1471),'Dosage journalier ML1'!$C$109,0)</f>
        <v>0</v>
      </c>
      <c r="AB1471" s="41">
        <f ca="1">IF(AND('Dosage journalier ML1'!$B$6='suivi tunnel'!A1471,'Dosage journalier ML1'!$B$7='suivi tunnel'!B1471),'Dosage journalier ML1'!$C$114,0)</f>
        <v>0</v>
      </c>
      <c r="AC1471" s="48">
        <f ca="1">IF(AND('Dosage journalier ML1'!$B$6='suivi tunnel'!A1471,'Dosage journalier ML1'!$B$7='suivi tunnel'!B1471),'Dosage journalier ML1'!$B$120,0)</f>
        <v>0</v>
      </c>
      <c r="AD1471" s="49">
        <f ca="1">IF(AND('Dosage journalier ML1'!$B$6='suivi tunnel'!A1471,'Dosage journalier ML1'!$B$7='suivi tunnel'!B1471),'Dosage journalier ML1'!$B$121,0)</f>
        <v>0</v>
      </c>
      <c r="AE1471" s="49">
        <f ca="1">IF(AND('Dosage journalier ML1'!$B$6='suivi tunnel'!A1471,'Dosage journalier ML1'!$B$7='suivi tunnel'!B1471),'Dosage journalier ML1'!$B$122,0)</f>
        <v>0</v>
      </c>
      <c r="AF1471" s="49">
        <f ca="1">IF(AND('Dosage journalier ML1'!$B$6='suivi tunnel'!A1471,'Dosage journalier ML1'!$B$7='suivi tunnel'!B1471),'Dosage journalier ML1'!$B$139,0)</f>
        <v>0</v>
      </c>
      <c r="AG1471" s="49">
        <f t="shared" ca="1" si="164"/>
        <v>0</v>
      </c>
      <c r="AH1471" s="108">
        <f ca="1">IF(AND('Dosage journalier ML1'!$B$6='suivi tunnel'!A1471,'Dosage journalier ML1'!$B$7='suivi tunnel'!B1471),'Dosage journalier ML1'!$B$153,0)</f>
        <v>0</v>
      </c>
      <c r="AJ1471" s="80">
        <f ca="1">IF(AND('Dosage journalier ML1'!$B$6='suivi tunnel'!A1471,'Dosage journalier ML1'!$B$7='suivi tunnel'!B1471),'Dosage journalier ML1'!$B$156,0)</f>
        <v>0</v>
      </c>
      <c r="AK1471" s="56">
        <f ca="1">IF(AND('Dosage journalier ML1'!$B$6='suivi tunnel'!A1471,'Dosage journalier ML1'!$B$7='suivi tunnel'!B1471),'Dosage journalier ML1'!$B$162,0)</f>
        <v>0</v>
      </c>
      <c r="AL1471" s="111">
        <f ca="1">IF(AND('Dosage journalier ML1'!$B$6='suivi tunnel'!A1471,'Dosage journalier ML1'!$B$7='suivi tunnel'!B1471),'Dosage journalier ML1'!$B$126,0)</f>
        <v>0</v>
      </c>
      <c r="AM1471" s="111">
        <f ca="1">IF(AND('Dosage journalier ML1'!$B$6='suivi tunnel'!A1471,'Dosage journalier ML1'!$B$7='suivi tunnel'!B1471),'Dosage journalier ML1'!$B$127,0)</f>
        <v>0</v>
      </c>
      <c r="AN1471" s="60">
        <f t="shared" ca="1" si="160"/>
        <v>0</v>
      </c>
      <c r="AO1471" s="61">
        <f ca="1">IF(AND('Dosage journalier ML1'!$B$6='suivi tunnel'!A1471,'Dosage journalier ML1'!$B$7='suivi tunnel'!B1471),'Dosage journalier ML1'!$B$134,0)</f>
        <v>0</v>
      </c>
    </row>
    <row r="1472" spans="1:41" x14ac:dyDescent="0.25">
      <c r="A1472" s="154"/>
      <c r="C1472" s="23">
        <f ca="1">IF(AND('Dosage journalier ML1'!$B$6='suivi tunnel'!A1472,'Dosage journalier ML1'!$B$7='suivi tunnel'!B1472),'Dosage journalier ML1'!$B$27,0)</f>
        <v>0</v>
      </c>
      <c r="D1472" s="11">
        <f ca="1">IF(AND('Dosage journalier ML1'!$B$6='suivi tunnel'!A1472,'Dosage journalier ML1'!$B$7='suivi tunnel'!B1472),'Dosage journalier ML1'!$B$29,0)</f>
        <v>0</v>
      </c>
      <c r="F1472" s="11">
        <f t="shared" ca="1" si="163"/>
        <v>0</v>
      </c>
      <c r="G1472" s="11">
        <f ca="1">IF(AND('Dosage journalier ML1'!$B$6='suivi tunnel'!A1472,'Dosage journalier ML1'!$B$7='suivi tunnel'!B1472),'Dosage journalier ML1'!$B$23,0)</f>
        <v>0</v>
      </c>
      <c r="H1472" s="11">
        <f ca="1">IF(AND('Dosage journalier ML1'!$B$6='suivi tunnel'!A1472,'Dosage journalier ML1'!$B$7='suivi tunnel'!B1472),'Dosage journalier ML1'!$B$22,0)</f>
        <v>0</v>
      </c>
      <c r="I1472" s="11">
        <f ca="1">IF(AND('Dosage journalier ML1'!$B$6='suivi tunnel'!A1472,'Dosage journalier ML1'!$B$7='suivi tunnel'!B1472),'Dosage journalier ML1'!$B$38,0)</f>
        <v>0</v>
      </c>
      <c r="J1472" s="11">
        <f ca="1">IF(AND('Dosage journalier ML1'!$B$6='suivi tunnel'!A1472,'Dosage journalier ML1'!$B$7='suivi tunnel'!B1472),'Dosage journalier ML1'!$B$39,0)</f>
        <v>0</v>
      </c>
      <c r="L1472" s="24">
        <f ca="1">IF(AND('Dosage journalier ML1'!$B$6='suivi tunnel'!A1472,'Dosage journalier ML1'!$B$7='suivi tunnel'!B1472),'Dosage journalier ML1'!$B$24,0)</f>
        <v>0</v>
      </c>
      <c r="M1472" s="6">
        <f ca="1">IF(AND('Dosage journalier ML1'!$B$6='suivi tunnel'!A1472,'Dosage journalier ML1'!$B$7='suivi tunnel'!B1472),'Dosage journalier ML1'!$B$46,0)</f>
        <v>0</v>
      </c>
      <c r="N1472" s="104">
        <f ca="1">IF(AND('Dosage journalier ML1'!$B$6='suivi tunnel'!A1472,'Dosage journalier ML1'!$B$7='suivi tunnel'!B1472),'Dosage journalier ML1'!$B$59,0)</f>
        <v>0</v>
      </c>
      <c r="O1472" s="114">
        <f ca="1">IF(AND('Dosage journalier ML1'!$B$6='suivi tunnel'!A1472,'Dosage journalier ML1'!$B$7='suivi tunnel'!B1472),'Dosage journalier ML1'!$B$69,0)</f>
        <v>0</v>
      </c>
      <c r="P1472" s="25">
        <f t="shared" ca="1" si="162"/>
        <v>0</v>
      </c>
      <c r="R1472" s="26">
        <f ca="1">IF(AND('Dosage journalier ML1'!$B$6='suivi tunnel'!A1472,'Dosage journalier ML1'!$B$7='suivi tunnel'!B1472),'Dosage journalier ML1'!$B$55,0)</f>
        <v>0</v>
      </c>
      <c r="S1472" s="26">
        <f ca="1">IF(AND('Dosage journalier ML1'!$B$6='suivi tunnel'!A1472,'Dosage journalier ML1'!$B$7='suivi tunnel'!B1472),'Dosage journalier ML1'!$B$54,0)</f>
        <v>0</v>
      </c>
      <c r="T1472" s="26">
        <f ca="1">IF(AND('Dosage journalier ML1'!$B$6='suivi tunnel'!A1472,'Dosage journalier ML1'!$B$7='suivi tunnel'!B1472),'Dosage journalier ML1'!$B$75,0)</f>
        <v>0</v>
      </c>
      <c r="U1472" s="121">
        <f t="shared" ca="1" si="161"/>
        <v>0</v>
      </c>
      <c r="V1472" s="38">
        <f ca="1">IF(AND('Dosage journalier ML1'!$B$6='suivi tunnel'!A1472,'Dosage journalier ML1'!$B$7='suivi tunnel'!B1472),'Dosage journalier ML1'!$B$56,0)</f>
        <v>0</v>
      </c>
      <c r="W1472" s="126">
        <f t="shared" ca="1" si="159"/>
        <v>0</v>
      </c>
      <c r="X1472" s="150">
        <f ca="1">IF(AND('Dosage journalier ML1'!$B$6='suivi tunnel'!A1472,'Dosage journalier ML1'!$B$7='suivi tunnel'!B1472),'Dosage journalier ML1'!$C$87,0)</f>
        <v>0</v>
      </c>
      <c r="Y1472" s="40">
        <f ca="1">IF(AND('Dosage journalier ML1'!$B$6='suivi tunnel'!A1472,'Dosage journalier ML1'!$B$7='suivi tunnel'!B1472),'Dosage journalier ML1'!$C$93,0)</f>
        <v>0</v>
      </c>
      <c r="Z1472" s="40">
        <f ca="1">IF(AND('Dosage journalier ML1'!$B$6='suivi tunnel'!A1472,'Dosage journalier ML1'!$B$7='suivi tunnel'!B1472),'Dosage journalier ML1'!$C$100,0)</f>
        <v>0</v>
      </c>
      <c r="AA1472" s="40">
        <f ca="1">IF(AND('Dosage journalier ML1'!$B$6='suivi tunnel'!A1472,'Dosage journalier ML1'!$B$7='suivi tunnel'!B1472),'Dosage journalier ML1'!$C$109,0)</f>
        <v>0</v>
      </c>
      <c r="AB1472" s="41">
        <f ca="1">IF(AND('Dosage journalier ML1'!$B$6='suivi tunnel'!A1472,'Dosage journalier ML1'!$B$7='suivi tunnel'!B1472),'Dosage journalier ML1'!$C$114,0)</f>
        <v>0</v>
      </c>
      <c r="AC1472" s="48">
        <f ca="1">IF(AND('Dosage journalier ML1'!$B$6='suivi tunnel'!A1472,'Dosage journalier ML1'!$B$7='suivi tunnel'!B1472),'Dosage journalier ML1'!$B$120,0)</f>
        <v>0</v>
      </c>
      <c r="AD1472" s="49">
        <f ca="1">IF(AND('Dosage journalier ML1'!$B$6='suivi tunnel'!A1472,'Dosage journalier ML1'!$B$7='suivi tunnel'!B1472),'Dosage journalier ML1'!$B$121,0)</f>
        <v>0</v>
      </c>
      <c r="AE1472" s="49">
        <f ca="1">IF(AND('Dosage journalier ML1'!$B$6='suivi tunnel'!A1472,'Dosage journalier ML1'!$B$7='suivi tunnel'!B1472),'Dosage journalier ML1'!$B$122,0)</f>
        <v>0</v>
      </c>
      <c r="AF1472" s="49">
        <f ca="1">IF(AND('Dosage journalier ML1'!$B$6='suivi tunnel'!A1472,'Dosage journalier ML1'!$B$7='suivi tunnel'!B1472),'Dosage journalier ML1'!$B$139,0)</f>
        <v>0</v>
      </c>
      <c r="AG1472" s="49">
        <f t="shared" ca="1" si="164"/>
        <v>0</v>
      </c>
      <c r="AH1472" s="108">
        <f ca="1">IF(AND('Dosage journalier ML1'!$B$6='suivi tunnel'!A1472,'Dosage journalier ML1'!$B$7='suivi tunnel'!B1472),'Dosage journalier ML1'!$B$153,0)</f>
        <v>0</v>
      </c>
      <c r="AJ1472" s="80">
        <f ca="1">IF(AND('Dosage journalier ML1'!$B$6='suivi tunnel'!A1472,'Dosage journalier ML1'!$B$7='suivi tunnel'!B1472),'Dosage journalier ML1'!$B$156,0)</f>
        <v>0</v>
      </c>
      <c r="AK1472" s="56">
        <f ca="1">IF(AND('Dosage journalier ML1'!$B$6='suivi tunnel'!A1472,'Dosage journalier ML1'!$B$7='suivi tunnel'!B1472),'Dosage journalier ML1'!$B$162,0)</f>
        <v>0</v>
      </c>
      <c r="AL1472" s="111">
        <f ca="1">IF(AND('Dosage journalier ML1'!$B$6='suivi tunnel'!A1472,'Dosage journalier ML1'!$B$7='suivi tunnel'!B1472),'Dosage journalier ML1'!$B$126,0)</f>
        <v>0</v>
      </c>
      <c r="AM1472" s="111">
        <f ca="1">IF(AND('Dosage journalier ML1'!$B$6='suivi tunnel'!A1472,'Dosage journalier ML1'!$B$7='suivi tunnel'!B1472),'Dosage journalier ML1'!$B$127,0)</f>
        <v>0</v>
      </c>
      <c r="AN1472" s="60">
        <f t="shared" ca="1" si="160"/>
        <v>0</v>
      </c>
      <c r="AO1472" s="61">
        <f ca="1">IF(AND('Dosage journalier ML1'!$B$6='suivi tunnel'!A1472,'Dosage journalier ML1'!$B$7='suivi tunnel'!B1472),'Dosage journalier ML1'!$B$134,0)</f>
        <v>0</v>
      </c>
    </row>
    <row r="1473" spans="1:41" x14ac:dyDescent="0.25">
      <c r="A1473" s="154"/>
      <c r="C1473" s="23">
        <f ca="1">IF(AND('Dosage journalier ML1'!$B$6='suivi tunnel'!A1473,'Dosage journalier ML1'!$B$7='suivi tunnel'!B1473),'Dosage journalier ML1'!$B$27,0)</f>
        <v>0</v>
      </c>
      <c r="D1473" s="11">
        <f ca="1">IF(AND('Dosage journalier ML1'!$B$6='suivi tunnel'!A1473,'Dosage journalier ML1'!$B$7='suivi tunnel'!B1473),'Dosage journalier ML1'!$B$29,0)</f>
        <v>0</v>
      </c>
      <c r="F1473" s="11">
        <f t="shared" ca="1" si="163"/>
        <v>0</v>
      </c>
      <c r="G1473" s="11">
        <f ca="1">IF(AND('Dosage journalier ML1'!$B$6='suivi tunnel'!A1473,'Dosage journalier ML1'!$B$7='suivi tunnel'!B1473),'Dosage journalier ML1'!$B$23,0)</f>
        <v>0</v>
      </c>
      <c r="H1473" s="11">
        <f ca="1">IF(AND('Dosage journalier ML1'!$B$6='suivi tunnel'!A1473,'Dosage journalier ML1'!$B$7='suivi tunnel'!B1473),'Dosage journalier ML1'!$B$22,0)</f>
        <v>0</v>
      </c>
      <c r="I1473" s="11">
        <f ca="1">IF(AND('Dosage journalier ML1'!$B$6='suivi tunnel'!A1473,'Dosage journalier ML1'!$B$7='suivi tunnel'!B1473),'Dosage journalier ML1'!$B$38,0)</f>
        <v>0</v>
      </c>
      <c r="J1473" s="11">
        <f ca="1">IF(AND('Dosage journalier ML1'!$B$6='suivi tunnel'!A1473,'Dosage journalier ML1'!$B$7='suivi tunnel'!B1473),'Dosage journalier ML1'!$B$39,0)</f>
        <v>0</v>
      </c>
      <c r="L1473" s="24">
        <f ca="1">IF(AND('Dosage journalier ML1'!$B$6='suivi tunnel'!A1473,'Dosage journalier ML1'!$B$7='suivi tunnel'!B1473),'Dosage journalier ML1'!$B$24,0)</f>
        <v>0</v>
      </c>
      <c r="M1473" s="6">
        <f ca="1">IF(AND('Dosage journalier ML1'!$B$6='suivi tunnel'!A1473,'Dosage journalier ML1'!$B$7='suivi tunnel'!B1473),'Dosage journalier ML1'!$B$46,0)</f>
        <v>0</v>
      </c>
      <c r="N1473" s="104">
        <f ca="1">IF(AND('Dosage journalier ML1'!$B$6='suivi tunnel'!A1473,'Dosage journalier ML1'!$B$7='suivi tunnel'!B1473),'Dosage journalier ML1'!$B$59,0)</f>
        <v>0</v>
      </c>
      <c r="O1473" s="114">
        <f ca="1">IF(AND('Dosage journalier ML1'!$B$6='suivi tunnel'!A1473,'Dosage journalier ML1'!$B$7='suivi tunnel'!B1473),'Dosage journalier ML1'!$B$69,0)</f>
        <v>0</v>
      </c>
      <c r="P1473" s="25">
        <f t="shared" ca="1" si="162"/>
        <v>0</v>
      </c>
      <c r="R1473" s="26">
        <f ca="1">IF(AND('Dosage journalier ML1'!$B$6='suivi tunnel'!A1473,'Dosage journalier ML1'!$B$7='suivi tunnel'!B1473),'Dosage journalier ML1'!$B$55,0)</f>
        <v>0</v>
      </c>
      <c r="S1473" s="26">
        <f ca="1">IF(AND('Dosage journalier ML1'!$B$6='suivi tunnel'!A1473,'Dosage journalier ML1'!$B$7='suivi tunnel'!B1473),'Dosage journalier ML1'!$B$54,0)</f>
        <v>0</v>
      </c>
      <c r="T1473" s="26">
        <f ca="1">IF(AND('Dosage journalier ML1'!$B$6='suivi tunnel'!A1473,'Dosage journalier ML1'!$B$7='suivi tunnel'!B1473),'Dosage journalier ML1'!$B$75,0)</f>
        <v>0</v>
      </c>
      <c r="U1473" s="121">
        <f t="shared" ca="1" si="161"/>
        <v>0</v>
      </c>
      <c r="V1473" s="38">
        <f ca="1">IF(AND('Dosage journalier ML1'!$B$6='suivi tunnel'!A1473,'Dosage journalier ML1'!$B$7='suivi tunnel'!B1473),'Dosage journalier ML1'!$B$56,0)</f>
        <v>0</v>
      </c>
      <c r="W1473" s="126">
        <f t="shared" ca="1" si="159"/>
        <v>0</v>
      </c>
      <c r="X1473" s="150">
        <f ca="1">IF(AND('Dosage journalier ML1'!$B$6='suivi tunnel'!A1473,'Dosage journalier ML1'!$B$7='suivi tunnel'!B1473),'Dosage journalier ML1'!$C$87,0)</f>
        <v>0</v>
      </c>
      <c r="Y1473" s="40">
        <f ca="1">IF(AND('Dosage journalier ML1'!$B$6='suivi tunnel'!A1473,'Dosage journalier ML1'!$B$7='suivi tunnel'!B1473),'Dosage journalier ML1'!$C$93,0)</f>
        <v>0</v>
      </c>
      <c r="Z1473" s="40">
        <f ca="1">IF(AND('Dosage journalier ML1'!$B$6='suivi tunnel'!A1473,'Dosage journalier ML1'!$B$7='suivi tunnel'!B1473),'Dosage journalier ML1'!$C$100,0)</f>
        <v>0</v>
      </c>
      <c r="AA1473" s="40">
        <f ca="1">IF(AND('Dosage journalier ML1'!$B$6='suivi tunnel'!A1473,'Dosage journalier ML1'!$B$7='suivi tunnel'!B1473),'Dosage journalier ML1'!$C$109,0)</f>
        <v>0</v>
      </c>
      <c r="AB1473" s="41">
        <f ca="1">IF(AND('Dosage journalier ML1'!$B$6='suivi tunnel'!A1473,'Dosage journalier ML1'!$B$7='suivi tunnel'!B1473),'Dosage journalier ML1'!$C$114,0)</f>
        <v>0</v>
      </c>
      <c r="AC1473" s="48">
        <f ca="1">IF(AND('Dosage journalier ML1'!$B$6='suivi tunnel'!A1473,'Dosage journalier ML1'!$B$7='suivi tunnel'!B1473),'Dosage journalier ML1'!$B$120,0)</f>
        <v>0</v>
      </c>
      <c r="AD1473" s="49">
        <f ca="1">IF(AND('Dosage journalier ML1'!$B$6='suivi tunnel'!A1473,'Dosage journalier ML1'!$B$7='suivi tunnel'!B1473),'Dosage journalier ML1'!$B$121,0)</f>
        <v>0</v>
      </c>
      <c r="AE1473" s="49">
        <f ca="1">IF(AND('Dosage journalier ML1'!$B$6='suivi tunnel'!A1473,'Dosage journalier ML1'!$B$7='suivi tunnel'!B1473),'Dosage journalier ML1'!$B$122,0)</f>
        <v>0</v>
      </c>
      <c r="AF1473" s="49">
        <f ca="1">IF(AND('Dosage journalier ML1'!$B$6='suivi tunnel'!A1473,'Dosage journalier ML1'!$B$7='suivi tunnel'!B1473),'Dosage journalier ML1'!$B$139,0)</f>
        <v>0</v>
      </c>
      <c r="AG1473" s="49">
        <f t="shared" ca="1" si="164"/>
        <v>0</v>
      </c>
      <c r="AH1473" s="108">
        <f ca="1">IF(AND('Dosage journalier ML1'!$B$6='suivi tunnel'!A1473,'Dosage journalier ML1'!$B$7='suivi tunnel'!B1473),'Dosage journalier ML1'!$B$153,0)</f>
        <v>0</v>
      </c>
      <c r="AJ1473" s="80">
        <f ca="1">IF(AND('Dosage journalier ML1'!$B$6='suivi tunnel'!A1473,'Dosage journalier ML1'!$B$7='suivi tunnel'!B1473),'Dosage journalier ML1'!$B$156,0)</f>
        <v>0</v>
      </c>
      <c r="AK1473" s="56">
        <f ca="1">IF(AND('Dosage journalier ML1'!$B$6='suivi tunnel'!A1473,'Dosage journalier ML1'!$B$7='suivi tunnel'!B1473),'Dosage journalier ML1'!$B$162,0)</f>
        <v>0</v>
      </c>
      <c r="AL1473" s="111">
        <f ca="1">IF(AND('Dosage journalier ML1'!$B$6='suivi tunnel'!A1473,'Dosage journalier ML1'!$B$7='suivi tunnel'!B1473),'Dosage journalier ML1'!$B$126,0)</f>
        <v>0</v>
      </c>
      <c r="AM1473" s="111">
        <f ca="1">IF(AND('Dosage journalier ML1'!$B$6='suivi tunnel'!A1473,'Dosage journalier ML1'!$B$7='suivi tunnel'!B1473),'Dosage journalier ML1'!$B$127,0)</f>
        <v>0</v>
      </c>
      <c r="AN1473" s="60">
        <f t="shared" ca="1" si="160"/>
        <v>0</v>
      </c>
      <c r="AO1473" s="61">
        <f ca="1">IF(AND('Dosage journalier ML1'!$B$6='suivi tunnel'!A1473,'Dosage journalier ML1'!$B$7='suivi tunnel'!B1473),'Dosage journalier ML1'!$B$134,0)</f>
        <v>0</v>
      </c>
    </row>
    <row r="1474" spans="1:41" x14ac:dyDescent="0.25">
      <c r="A1474" s="154"/>
      <c r="C1474" s="23">
        <f ca="1">IF(AND('Dosage journalier ML1'!$B$6='suivi tunnel'!A1474,'Dosage journalier ML1'!$B$7='suivi tunnel'!B1474),'Dosage journalier ML1'!$B$27,0)</f>
        <v>0</v>
      </c>
      <c r="D1474" s="11">
        <f ca="1">IF(AND('Dosage journalier ML1'!$B$6='suivi tunnel'!A1474,'Dosage journalier ML1'!$B$7='suivi tunnel'!B1474),'Dosage journalier ML1'!$B$29,0)</f>
        <v>0</v>
      </c>
      <c r="F1474" s="11">
        <f t="shared" ca="1" si="163"/>
        <v>0</v>
      </c>
      <c r="G1474" s="11">
        <f ca="1">IF(AND('Dosage journalier ML1'!$B$6='suivi tunnel'!A1474,'Dosage journalier ML1'!$B$7='suivi tunnel'!B1474),'Dosage journalier ML1'!$B$23,0)</f>
        <v>0</v>
      </c>
      <c r="H1474" s="11">
        <f ca="1">IF(AND('Dosage journalier ML1'!$B$6='suivi tunnel'!A1474,'Dosage journalier ML1'!$B$7='suivi tunnel'!B1474),'Dosage journalier ML1'!$B$22,0)</f>
        <v>0</v>
      </c>
      <c r="I1474" s="11">
        <f ca="1">IF(AND('Dosage journalier ML1'!$B$6='suivi tunnel'!A1474,'Dosage journalier ML1'!$B$7='suivi tunnel'!B1474),'Dosage journalier ML1'!$B$38,0)</f>
        <v>0</v>
      </c>
      <c r="J1474" s="11">
        <f ca="1">IF(AND('Dosage journalier ML1'!$B$6='suivi tunnel'!A1474,'Dosage journalier ML1'!$B$7='suivi tunnel'!B1474),'Dosage journalier ML1'!$B$39,0)</f>
        <v>0</v>
      </c>
      <c r="L1474" s="24">
        <f ca="1">IF(AND('Dosage journalier ML1'!$B$6='suivi tunnel'!A1474,'Dosage journalier ML1'!$B$7='suivi tunnel'!B1474),'Dosage journalier ML1'!$B$24,0)</f>
        <v>0</v>
      </c>
      <c r="M1474" s="6">
        <f ca="1">IF(AND('Dosage journalier ML1'!$B$6='suivi tunnel'!A1474,'Dosage journalier ML1'!$B$7='suivi tunnel'!B1474),'Dosage journalier ML1'!$B$46,0)</f>
        <v>0</v>
      </c>
      <c r="N1474" s="104">
        <f ca="1">IF(AND('Dosage journalier ML1'!$B$6='suivi tunnel'!A1474,'Dosage journalier ML1'!$B$7='suivi tunnel'!B1474),'Dosage journalier ML1'!$B$59,0)</f>
        <v>0</v>
      </c>
      <c r="O1474" s="114">
        <f ca="1">IF(AND('Dosage journalier ML1'!$B$6='suivi tunnel'!A1474,'Dosage journalier ML1'!$B$7='suivi tunnel'!B1474),'Dosage journalier ML1'!$B$69,0)</f>
        <v>0</v>
      </c>
      <c r="P1474" s="25">
        <f t="shared" ca="1" si="162"/>
        <v>0</v>
      </c>
      <c r="R1474" s="26">
        <f ca="1">IF(AND('Dosage journalier ML1'!$B$6='suivi tunnel'!A1474,'Dosage journalier ML1'!$B$7='suivi tunnel'!B1474),'Dosage journalier ML1'!$B$55,0)</f>
        <v>0</v>
      </c>
      <c r="S1474" s="26">
        <f ca="1">IF(AND('Dosage journalier ML1'!$B$6='suivi tunnel'!A1474,'Dosage journalier ML1'!$B$7='suivi tunnel'!B1474),'Dosage journalier ML1'!$B$54,0)</f>
        <v>0</v>
      </c>
      <c r="T1474" s="26">
        <f ca="1">IF(AND('Dosage journalier ML1'!$B$6='suivi tunnel'!A1474,'Dosage journalier ML1'!$B$7='suivi tunnel'!B1474),'Dosage journalier ML1'!$B$75,0)</f>
        <v>0</v>
      </c>
      <c r="U1474" s="121">
        <f t="shared" ca="1" si="161"/>
        <v>0</v>
      </c>
      <c r="V1474" s="38">
        <f ca="1">IF(AND('Dosage journalier ML1'!$B$6='suivi tunnel'!A1474,'Dosage journalier ML1'!$B$7='suivi tunnel'!B1474),'Dosage journalier ML1'!$B$56,0)</f>
        <v>0</v>
      </c>
      <c r="W1474" s="126">
        <f t="shared" ca="1" si="159"/>
        <v>0</v>
      </c>
      <c r="X1474" s="150">
        <f ca="1">IF(AND('Dosage journalier ML1'!$B$6='suivi tunnel'!A1474,'Dosage journalier ML1'!$B$7='suivi tunnel'!B1474),'Dosage journalier ML1'!$C$87,0)</f>
        <v>0</v>
      </c>
      <c r="Y1474" s="40">
        <f ca="1">IF(AND('Dosage journalier ML1'!$B$6='suivi tunnel'!A1474,'Dosage journalier ML1'!$B$7='suivi tunnel'!B1474),'Dosage journalier ML1'!$C$93,0)</f>
        <v>0</v>
      </c>
      <c r="Z1474" s="40">
        <f ca="1">IF(AND('Dosage journalier ML1'!$B$6='suivi tunnel'!A1474,'Dosage journalier ML1'!$B$7='suivi tunnel'!B1474),'Dosage journalier ML1'!$C$100,0)</f>
        <v>0</v>
      </c>
      <c r="AA1474" s="40">
        <f ca="1">IF(AND('Dosage journalier ML1'!$B$6='suivi tunnel'!A1474,'Dosage journalier ML1'!$B$7='suivi tunnel'!B1474),'Dosage journalier ML1'!$C$109,0)</f>
        <v>0</v>
      </c>
      <c r="AB1474" s="41">
        <f ca="1">IF(AND('Dosage journalier ML1'!$B$6='suivi tunnel'!A1474,'Dosage journalier ML1'!$B$7='suivi tunnel'!B1474),'Dosage journalier ML1'!$C$114,0)</f>
        <v>0</v>
      </c>
      <c r="AC1474" s="48">
        <f ca="1">IF(AND('Dosage journalier ML1'!$B$6='suivi tunnel'!A1474,'Dosage journalier ML1'!$B$7='suivi tunnel'!B1474),'Dosage journalier ML1'!$B$120,0)</f>
        <v>0</v>
      </c>
      <c r="AD1474" s="49">
        <f ca="1">IF(AND('Dosage journalier ML1'!$B$6='suivi tunnel'!A1474,'Dosage journalier ML1'!$B$7='suivi tunnel'!B1474),'Dosage journalier ML1'!$B$121,0)</f>
        <v>0</v>
      </c>
      <c r="AE1474" s="49">
        <f ca="1">IF(AND('Dosage journalier ML1'!$B$6='suivi tunnel'!A1474,'Dosage journalier ML1'!$B$7='suivi tunnel'!B1474),'Dosage journalier ML1'!$B$122,0)</f>
        <v>0</v>
      </c>
      <c r="AF1474" s="49">
        <f ca="1">IF(AND('Dosage journalier ML1'!$B$6='suivi tunnel'!A1474,'Dosage journalier ML1'!$B$7='suivi tunnel'!B1474),'Dosage journalier ML1'!$B$139,0)</f>
        <v>0</v>
      </c>
      <c r="AG1474" s="49">
        <f t="shared" ca="1" si="164"/>
        <v>0</v>
      </c>
      <c r="AH1474" s="108">
        <f ca="1">IF(AND('Dosage journalier ML1'!$B$6='suivi tunnel'!A1474,'Dosage journalier ML1'!$B$7='suivi tunnel'!B1474),'Dosage journalier ML1'!$B$153,0)</f>
        <v>0</v>
      </c>
      <c r="AJ1474" s="80">
        <f ca="1">IF(AND('Dosage journalier ML1'!$B$6='suivi tunnel'!A1474,'Dosage journalier ML1'!$B$7='suivi tunnel'!B1474),'Dosage journalier ML1'!$B$156,0)</f>
        <v>0</v>
      </c>
      <c r="AK1474" s="56">
        <f ca="1">IF(AND('Dosage journalier ML1'!$B$6='suivi tunnel'!A1474,'Dosage journalier ML1'!$B$7='suivi tunnel'!B1474),'Dosage journalier ML1'!$B$162,0)</f>
        <v>0</v>
      </c>
      <c r="AL1474" s="111">
        <f ca="1">IF(AND('Dosage journalier ML1'!$B$6='suivi tunnel'!A1474,'Dosage journalier ML1'!$B$7='suivi tunnel'!B1474),'Dosage journalier ML1'!$B$126,0)</f>
        <v>0</v>
      </c>
      <c r="AM1474" s="111">
        <f ca="1">IF(AND('Dosage journalier ML1'!$B$6='suivi tunnel'!A1474,'Dosage journalier ML1'!$B$7='suivi tunnel'!B1474),'Dosage journalier ML1'!$B$127,0)</f>
        <v>0</v>
      </c>
      <c r="AN1474" s="60">
        <f t="shared" ca="1" si="160"/>
        <v>0</v>
      </c>
      <c r="AO1474" s="61">
        <f ca="1">IF(AND('Dosage journalier ML1'!$B$6='suivi tunnel'!A1474,'Dosage journalier ML1'!$B$7='suivi tunnel'!B1474),'Dosage journalier ML1'!$B$134,0)</f>
        <v>0</v>
      </c>
    </row>
    <row r="1475" spans="1:41" x14ac:dyDescent="0.25">
      <c r="A1475" s="154"/>
      <c r="C1475" s="23">
        <f ca="1">IF(AND('Dosage journalier ML1'!$B$6='suivi tunnel'!A1475,'Dosage journalier ML1'!$B$7='suivi tunnel'!B1475),'Dosage journalier ML1'!$B$27,0)</f>
        <v>0</v>
      </c>
      <c r="D1475" s="11">
        <f ca="1">IF(AND('Dosage journalier ML1'!$B$6='suivi tunnel'!A1475,'Dosage journalier ML1'!$B$7='suivi tunnel'!B1475),'Dosage journalier ML1'!$B$29,0)</f>
        <v>0</v>
      </c>
      <c r="F1475" s="11">
        <f t="shared" ca="1" si="163"/>
        <v>0</v>
      </c>
      <c r="G1475" s="11">
        <f ca="1">IF(AND('Dosage journalier ML1'!$B$6='suivi tunnel'!A1475,'Dosage journalier ML1'!$B$7='suivi tunnel'!B1475),'Dosage journalier ML1'!$B$23,0)</f>
        <v>0</v>
      </c>
      <c r="H1475" s="11">
        <f ca="1">IF(AND('Dosage journalier ML1'!$B$6='suivi tunnel'!A1475,'Dosage journalier ML1'!$B$7='suivi tunnel'!B1475),'Dosage journalier ML1'!$B$22,0)</f>
        <v>0</v>
      </c>
      <c r="I1475" s="11">
        <f ca="1">IF(AND('Dosage journalier ML1'!$B$6='suivi tunnel'!A1475,'Dosage journalier ML1'!$B$7='suivi tunnel'!B1475),'Dosage journalier ML1'!$B$38,0)</f>
        <v>0</v>
      </c>
      <c r="J1475" s="11">
        <f ca="1">IF(AND('Dosage journalier ML1'!$B$6='suivi tunnel'!A1475,'Dosage journalier ML1'!$B$7='suivi tunnel'!B1475),'Dosage journalier ML1'!$B$39,0)</f>
        <v>0</v>
      </c>
      <c r="L1475" s="24">
        <f ca="1">IF(AND('Dosage journalier ML1'!$B$6='suivi tunnel'!A1475,'Dosage journalier ML1'!$B$7='suivi tunnel'!B1475),'Dosage journalier ML1'!$B$24,0)</f>
        <v>0</v>
      </c>
      <c r="M1475" s="6">
        <f ca="1">IF(AND('Dosage journalier ML1'!$B$6='suivi tunnel'!A1475,'Dosage journalier ML1'!$B$7='suivi tunnel'!B1475),'Dosage journalier ML1'!$B$46,0)</f>
        <v>0</v>
      </c>
      <c r="N1475" s="104">
        <f ca="1">IF(AND('Dosage journalier ML1'!$B$6='suivi tunnel'!A1475,'Dosage journalier ML1'!$B$7='suivi tunnel'!B1475),'Dosage journalier ML1'!$B$59,0)</f>
        <v>0</v>
      </c>
      <c r="O1475" s="114">
        <f ca="1">IF(AND('Dosage journalier ML1'!$B$6='suivi tunnel'!A1475,'Dosage journalier ML1'!$B$7='suivi tunnel'!B1475),'Dosage journalier ML1'!$B$69,0)</f>
        <v>0</v>
      </c>
      <c r="P1475" s="25">
        <f t="shared" ca="1" si="162"/>
        <v>0</v>
      </c>
      <c r="R1475" s="26">
        <f ca="1">IF(AND('Dosage journalier ML1'!$B$6='suivi tunnel'!A1475,'Dosage journalier ML1'!$B$7='suivi tunnel'!B1475),'Dosage journalier ML1'!$B$55,0)</f>
        <v>0</v>
      </c>
      <c r="S1475" s="26">
        <f ca="1">IF(AND('Dosage journalier ML1'!$B$6='suivi tunnel'!A1475,'Dosage journalier ML1'!$B$7='suivi tunnel'!B1475),'Dosage journalier ML1'!$B$54,0)</f>
        <v>0</v>
      </c>
      <c r="T1475" s="26">
        <f ca="1">IF(AND('Dosage journalier ML1'!$B$6='suivi tunnel'!A1475,'Dosage journalier ML1'!$B$7='suivi tunnel'!B1475),'Dosage journalier ML1'!$B$75,0)</f>
        <v>0</v>
      </c>
      <c r="U1475" s="121">
        <f t="shared" ca="1" si="161"/>
        <v>0</v>
      </c>
      <c r="V1475" s="38">
        <f ca="1">IF(AND('Dosage journalier ML1'!$B$6='suivi tunnel'!A1475,'Dosage journalier ML1'!$B$7='suivi tunnel'!B1475),'Dosage journalier ML1'!$B$56,0)</f>
        <v>0</v>
      </c>
      <c r="W1475" s="126">
        <f t="shared" ca="1" si="159"/>
        <v>0</v>
      </c>
      <c r="X1475" s="150">
        <f ca="1">IF(AND('Dosage journalier ML1'!$B$6='suivi tunnel'!A1475,'Dosage journalier ML1'!$B$7='suivi tunnel'!B1475),'Dosage journalier ML1'!$C$87,0)</f>
        <v>0</v>
      </c>
      <c r="Y1475" s="40">
        <f ca="1">IF(AND('Dosage journalier ML1'!$B$6='suivi tunnel'!A1475,'Dosage journalier ML1'!$B$7='suivi tunnel'!B1475),'Dosage journalier ML1'!$C$93,0)</f>
        <v>0</v>
      </c>
      <c r="Z1475" s="40">
        <f ca="1">IF(AND('Dosage journalier ML1'!$B$6='suivi tunnel'!A1475,'Dosage journalier ML1'!$B$7='suivi tunnel'!B1475),'Dosage journalier ML1'!$C$100,0)</f>
        <v>0</v>
      </c>
      <c r="AA1475" s="40">
        <f ca="1">IF(AND('Dosage journalier ML1'!$B$6='suivi tunnel'!A1475,'Dosage journalier ML1'!$B$7='suivi tunnel'!B1475),'Dosage journalier ML1'!$C$109,0)</f>
        <v>0</v>
      </c>
      <c r="AB1475" s="41">
        <f ca="1">IF(AND('Dosage journalier ML1'!$B$6='suivi tunnel'!A1475,'Dosage journalier ML1'!$B$7='suivi tunnel'!B1475),'Dosage journalier ML1'!$C$114,0)</f>
        <v>0</v>
      </c>
      <c r="AC1475" s="48">
        <f ca="1">IF(AND('Dosage journalier ML1'!$B$6='suivi tunnel'!A1475,'Dosage journalier ML1'!$B$7='suivi tunnel'!B1475),'Dosage journalier ML1'!$B$120,0)</f>
        <v>0</v>
      </c>
      <c r="AD1475" s="49">
        <f ca="1">IF(AND('Dosage journalier ML1'!$B$6='suivi tunnel'!A1475,'Dosage journalier ML1'!$B$7='suivi tunnel'!B1475),'Dosage journalier ML1'!$B$121,0)</f>
        <v>0</v>
      </c>
      <c r="AE1475" s="49">
        <f ca="1">IF(AND('Dosage journalier ML1'!$B$6='suivi tunnel'!A1475,'Dosage journalier ML1'!$B$7='suivi tunnel'!B1475),'Dosage journalier ML1'!$B$122,0)</f>
        <v>0</v>
      </c>
      <c r="AF1475" s="49">
        <f ca="1">IF(AND('Dosage journalier ML1'!$B$6='suivi tunnel'!A1475,'Dosage journalier ML1'!$B$7='suivi tunnel'!B1475),'Dosage journalier ML1'!$B$139,0)</f>
        <v>0</v>
      </c>
      <c r="AG1475" s="49">
        <f t="shared" ca="1" si="164"/>
        <v>0</v>
      </c>
      <c r="AH1475" s="108">
        <f ca="1">IF(AND('Dosage journalier ML1'!$B$6='suivi tunnel'!A1475,'Dosage journalier ML1'!$B$7='suivi tunnel'!B1475),'Dosage journalier ML1'!$B$153,0)</f>
        <v>0</v>
      </c>
      <c r="AJ1475" s="80">
        <f ca="1">IF(AND('Dosage journalier ML1'!$B$6='suivi tunnel'!A1475,'Dosage journalier ML1'!$B$7='suivi tunnel'!B1475),'Dosage journalier ML1'!$B$156,0)</f>
        <v>0</v>
      </c>
      <c r="AK1475" s="56">
        <f ca="1">IF(AND('Dosage journalier ML1'!$B$6='suivi tunnel'!A1475,'Dosage journalier ML1'!$B$7='suivi tunnel'!B1475),'Dosage journalier ML1'!$B$162,0)</f>
        <v>0</v>
      </c>
      <c r="AL1475" s="111">
        <f ca="1">IF(AND('Dosage journalier ML1'!$B$6='suivi tunnel'!A1475,'Dosage journalier ML1'!$B$7='suivi tunnel'!B1475),'Dosage journalier ML1'!$B$126,0)</f>
        <v>0</v>
      </c>
      <c r="AM1475" s="111">
        <f ca="1">IF(AND('Dosage journalier ML1'!$B$6='suivi tunnel'!A1475,'Dosage journalier ML1'!$B$7='suivi tunnel'!B1475),'Dosage journalier ML1'!$B$127,0)</f>
        <v>0</v>
      </c>
      <c r="AN1475" s="60">
        <f t="shared" ca="1" si="160"/>
        <v>0</v>
      </c>
      <c r="AO1475" s="61">
        <f ca="1">IF(AND('Dosage journalier ML1'!$B$6='suivi tunnel'!A1475,'Dosage journalier ML1'!$B$7='suivi tunnel'!B1475),'Dosage journalier ML1'!$B$134,0)</f>
        <v>0</v>
      </c>
    </row>
    <row r="1476" spans="1:41" x14ac:dyDescent="0.25">
      <c r="A1476" s="154"/>
      <c r="C1476" s="23">
        <f ca="1">IF(AND('Dosage journalier ML1'!$B$6='suivi tunnel'!A1476,'Dosage journalier ML1'!$B$7='suivi tunnel'!B1476),'Dosage journalier ML1'!$B$27,0)</f>
        <v>0</v>
      </c>
      <c r="D1476" s="11">
        <f ca="1">IF(AND('Dosage journalier ML1'!$B$6='suivi tunnel'!A1476,'Dosage journalier ML1'!$B$7='suivi tunnel'!B1476),'Dosage journalier ML1'!$B$29,0)</f>
        <v>0</v>
      </c>
      <c r="F1476" s="11">
        <f t="shared" ca="1" si="163"/>
        <v>0</v>
      </c>
      <c r="G1476" s="11">
        <f ca="1">IF(AND('Dosage journalier ML1'!$B$6='suivi tunnel'!A1476,'Dosage journalier ML1'!$B$7='suivi tunnel'!B1476),'Dosage journalier ML1'!$B$23,0)</f>
        <v>0</v>
      </c>
      <c r="H1476" s="11">
        <f ca="1">IF(AND('Dosage journalier ML1'!$B$6='suivi tunnel'!A1476,'Dosage journalier ML1'!$B$7='suivi tunnel'!B1476),'Dosage journalier ML1'!$B$22,0)</f>
        <v>0</v>
      </c>
      <c r="I1476" s="11">
        <f ca="1">IF(AND('Dosage journalier ML1'!$B$6='suivi tunnel'!A1476,'Dosage journalier ML1'!$B$7='suivi tunnel'!B1476),'Dosage journalier ML1'!$B$38,0)</f>
        <v>0</v>
      </c>
      <c r="J1476" s="11">
        <f ca="1">IF(AND('Dosage journalier ML1'!$B$6='suivi tunnel'!A1476,'Dosage journalier ML1'!$B$7='suivi tunnel'!B1476),'Dosage journalier ML1'!$B$39,0)</f>
        <v>0</v>
      </c>
      <c r="L1476" s="24">
        <f ca="1">IF(AND('Dosage journalier ML1'!$B$6='suivi tunnel'!A1476,'Dosage journalier ML1'!$B$7='suivi tunnel'!B1476),'Dosage journalier ML1'!$B$24,0)</f>
        <v>0</v>
      </c>
      <c r="M1476" s="6">
        <f ca="1">IF(AND('Dosage journalier ML1'!$B$6='suivi tunnel'!A1476,'Dosage journalier ML1'!$B$7='suivi tunnel'!B1476),'Dosage journalier ML1'!$B$46,0)</f>
        <v>0</v>
      </c>
      <c r="N1476" s="104">
        <f ca="1">IF(AND('Dosage journalier ML1'!$B$6='suivi tunnel'!A1476,'Dosage journalier ML1'!$B$7='suivi tunnel'!B1476),'Dosage journalier ML1'!$B$59,0)</f>
        <v>0</v>
      </c>
      <c r="O1476" s="114">
        <f ca="1">IF(AND('Dosage journalier ML1'!$B$6='suivi tunnel'!A1476,'Dosage journalier ML1'!$B$7='suivi tunnel'!B1476),'Dosage journalier ML1'!$B$69,0)</f>
        <v>0</v>
      </c>
      <c r="P1476" s="25">
        <f t="shared" ca="1" si="162"/>
        <v>0</v>
      </c>
      <c r="R1476" s="26">
        <f ca="1">IF(AND('Dosage journalier ML1'!$B$6='suivi tunnel'!A1476,'Dosage journalier ML1'!$B$7='suivi tunnel'!B1476),'Dosage journalier ML1'!$B$55,0)</f>
        <v>0</v>
      </c>
      <c r="S1476" s="26">
        <f ca="1">IF(AND('Dosage journalier ML1'!$B$6='suivi tunnel'!A1476,'Dosage journalier ML1'!$B$7='suivi tunnel'!B1476),'Dosage journalier ML1'!$B$54,0)</f>
        <v>0</v>
      </c>
      <c r="T1476" s="26">
        <f ca="1">IF(AND('Dosage journalier ML1'!$B$6='suivi tunnel'!A1476,'Dosage journalier ML1'!$B$7='suivi tunnel'!B1476),'Dosage journalier ML1'!$B$75,0)</f>
        <v>0</v>
      </c>
      <c r="U1476" s="121">
        <f t="shared" ca="1" si="161"/>
        <v>0</v>
      </c>
      <c r="V1476" s="38">
        <f ca="1">IF(AND('Dosage journalier ML1'!$B$6='suivi tunnel'!A1476,'Dosage journalier ML1'!$B$7='suivi tunnel'!B1476),'Dosage journalier ML1'!$B$56,0)</f>
        <v>0</v>
      </c>
      <c r="W1476" s="126">
        <f t="shared" ca="1" si="159"/>
        <v>0</v>
      </c>
      <c r="X1476" s="150">
        <f ca="1">IF(AND('Dosage journalier ML1'!$B$6='suivi tunnel'!A1476,'Dosage journalier ML1'!$B$7='suivi tunnel'!B1476),'Dosage journalier ML1'!$C$87,0)</f>
        <v>0</v>
      </c>
      <c r="Y1476" s="40">
        <f ca="1">IF(AND('Dosage journalier ML1'!$B$6='suivi tunnel'!A1476,'Dosage journalier ML1'!$B$7='suivi tunnel'!B1476),'Dosage journalier ML1'!$C$93,0)</f>
        <v>0</v>
      </c>
      <c r="Z1476" s="40">
        <f ca="1">IF(AND('Dosage journalier ML1'!$B$6='suivi tunnel'!A1476,'Dosage journalier ML1'!$B$7='suivi tunnel'!B1476),'Dosage journalier ML1'!$C$100,0)</f>
        <v>0</v>
      </c>
      <c r="AA1476" s="40">
        <f ca="1">IF(AND('Dosage journalier ML1'!$B$6='suivi tunnel'!A1476,'Dosage journalier ML1'!$B$7='suivi tunnel'!B1476),'Dosage journalier ML1'!$C$109,0)</f>
        <v>0</v>
      </c>
      <c r="AB1476" s="41">
        <f ca="1">IF(AND('Dosage journalier ML1'!$B$6='suivi tunnel'!A1476,'Dosage journalier ML1'!$B$7='suivi tunnel'!B1476),'Dosage journalier ML1'!$C$114,0)</f>
        <v>0</v>
      </c>
      <c r="AC1476" s="48">
        <f ca="1">IF(AND('Dosage journalier ML1'!$B$6='suivi tunnel'!A1476,'Dosage journalier ML1'!$B$7='suivi tunnel'!B1476),'Dosage journalier ML1'!$B$120,0)</f>
        <v>0</v>
      </c>
      <c r="AD1476" s="49">
        <f ca="1">IF(AND('Dosage journalier ML1'!$B$6='suivi tunnel'!A1476,'Dosage journalier ML1'!$B$7='suivi tunnel'!B1476),'Dosage journalier ML1'!$B$121,0)</f>
        <v>0</v>
      </c>
      <c r="AE1476" s="49">
        <f ca="1">IF(AND('Dosage journalier ML1'!$B$6='suivi tunnel'!A1476,'Dosage journalier ML1'!$B$7='suivi tunnel'!B1476),'Dosage journalier ML1'!$B$122,0)</f>
        <v>0</v>
      </c>
      <c r="AF1476" s="49">
        <f ca="1">IF(AND('Dosage journalier ML1'!$B$6='suivi tunnel'!A1476,'Dosage journalier ML1'!$B$7='suivi tunnel'!B1476),'Dosage journalier ML1'!$B$139,0)</f>
        <v>0</v>
      </c>
      <c r="AG1476" s="49">
        <f t="shared" ca="1" si="164"/>
        <v>0</v>
      </c>
      <c r="AH1476" s="108">
        <f ca="1">IF(AND('Dosage journalier ML1'!$B$6='suivi tunnel'!A1476,'Dosage journalier ML1'!$B$7='suivi tunnel'!B1476),'Dosage journalier ML1'!$B$153,0)</f>
        <v>0</v>
      </c>
      <c r="AJ1476" s="80">
        <f ca="1">IF(AND('Dosage journalier ML1'!$B$6='suivi tunnel'!A1476,'Dosage journalier ML1'!$B$7='suivi tunnel'!B1476),'Dosage journalier ML1'!$B$156,0)</f>
        <v>0</v>
      </c>
      <c r="AK1476" s="56">
        <f ca="1">IF(AND('Dosage journalier ML1'!$B$6='suivi tunnel'!A1476,'Dosage journalier ML1'!$B$7='suivi tunnel'!B1476),'Dosage journalier ML1'!$B$162,0)</f>
        <v>0</v>
      </c>
      <c r="AL1476" s="111">
        <f ca="1">IF(AND('Dosage journalier ML1'!$B$6='suivi tunnel'!A1476,'Dosage journalier ML1'!$B$7='suivi tunnel'!B1476),'Dosage journalier ML1'!$B$126,0)</f>
        <v>0</v>
      </c>
      <c r="AM1476" s="111">
        <f ca="1">IF(AND('Dosage journalier ML1'!$B$6='suivi tunnel'!A1476,'Dosage journalier ML1'!$B$7='suivi tunnel'!B1476),'Dosage journalier ML1'!$B$127,0)</f>
        <v>0</v>
      </c>
      <c r="AN1476" s="60">
        <f t="shared" ca="1" si="160"/>
        <v>0</v>
      </c>
      <c r="AO1476" s="61">
        <f ca="1">IF(AND('Dosage journalier ML1'!$B$6='suivi tunnel'!A1476,'Dosage journalier ML1'!$B$7='suivi tunnel'!B1476),'Dosage journalier ML1'!$B$134,0)</f>
        <v>0</v>
      </c>
    </row>
    <row r="1477" spans="1:41" x14ac:dyDescent="0.25">
      <c r="A1477" s="154"/>
      <c r="C1477" s="23">
        <f ca="1">IF(AND('Dosage journalier ML1'!$B$6='suivi tunnel'!A1477,'Dosage journalier ML1'!$B$7='suivi tunnel'!B1477),'Dosage journalier ML1'!$B$27,0)</f>
        <v>0</v>
      </c>
      <c r="D1477" s="11">
        <f ca="1">IF(AND('Dosage journalier ML1'!$B$6='suivi tunnel'!A1477,'Dosage journalier ML1'!$B$7='suivi tunnel'!B1477),'Dosage journalier ML1'!$B$29,0)</f>
        <v>0</v>
      </c>
      <c r="F1477" s="11">
        <f t="shared" ca="1" si="163"/>
        <v>0</v>
      </c>
      <c r="G1477" s="11">
        <f ca="1">IF(AND('Dosage journalier ML1'!$B$6='suivi tunnel'!A1477,'Dosage journalier ML1'!$B$7='suivi tunnel'!B1477),'Dosage journalier ML1'!$B$23,0)</f>
        <v>0</v>
      </c>
      <c r="H1477" s="11">
        <f ca="1">IF(AND('Dosage journalier ML1'!$B$6='suivi tunnel'!A1477,'Dosage journalier ML1'!$B$7='suivi tunnel'!B1477),'Dosage journalier ML1'!$B$22,0)</f>
        <v>0</v>
      </c>
      <c r="I1477" s="11">
        <f ca="1">IF(AND('Dosage journalier ML1'!$B$6='suivi tunnel'!A1477,'Dosage journalier ML1'!$B$7='suivi tunnel'!B1477),'Dosage journalier ML1'!$B$38,0)</f>
        <v>0</v>
      </c>
      <c r="J1477" s="11">
        <f ca="1">IF(AND('Dosage journalier ML1'!$B$6='suivi tunnel'!A1477,'Dosage journalier ML1'!$B$7='suivi tunnel'!B1477),'Dosage journalier ML1'!$B$39,0)</f>
        <v>0</v>
      </c>
      <c r="L1477" s="24">
        <f ca="1">IF(AND('Dosage journalier ML1'!$B$6='suivi tunnel'!A1477,'Dosage journalier ML1'!$B$7='suivi tunnel'!B1477),'Dosage journalier ML1'!$B$24,0)</f>
        <v>0</v>
      </c>
      <c r="M1477" s="6">
        <f ca="1">IF(AND('Dosage journalier ML1'!$B$6='suivi tunnel'!A1477,'Dosage journalier ML1'!$B$7='suivi tunnel'!B1477),'Dosage journalier ML1'!$B$46,0)</f>
        <v>0</v>
      </c>
      <c r="N1477" s="104">
        <f ca="1">IF(AND('Dosage journalier ML1'!$B$6='suivi tunnel'!A1477,'Dosage journalier ML1'!$B$7='suivi tunnel'!B1477),'Dosage journalier ML1'!$B$59,0)</f>
        <v>0</v>
      </c>
      <c r="O1477" s="114">
        <f ca="1">IF(AND('Dosage journalier ML1'!$B$6='suivi tunnel'!A1477,'Dosage journalier ML1'!$B$7='suivi tunnel'!B1477),'Dosage journalier ML1'!$B$69,0)</f>
        <v>0</v>
      </c>
      <c r="P1477" s="25">
        <f t="shared" ca="1" si="162"/>
        <v>0</v>
      </c>
      <c r="R1477" s="26">
        <f ca="1">IF(AND('Dosage journalier ML1'!$B$6='suivi tunnel'!A1477,'Dosage journalier ML1'!$B$7='suivi tunnel'!B1477),'Dosage journalier ML1'!$B$55,0)</f>
        <v>0</v>
      </c>
      <c r="S1477" s="26">
        <f ca="1">IF(AND('Dosage journalier ML1'!$B$6='suivi tunnel'!A1477,'Dosage journalier ML1'!$B$7='suivi tunnel'!B1477),'Dosage journalier ML1'!$B$54,0)</f>
        <v>0</v>
      </c>
      <c r="T1477" s="26">
        <f ca="1">IF(AND('Dosage journalier ML1'!$B$6='suivi tunnel'!A1477,'Dosage journalier ML1'!$B$7='suivi tunnel'!B1477),'Dosage journalier ML1'!$B$75,0)</f>
        <v>0</v>
      </c>
      <c r="U1477" s="121">
        <f t="shared" ca="1" si="161"/>
        <v>0</v>
      </c>
      <c r="V1477" s="38">
        <f ca="1">IF(AND('Dosage journalier ML1'!$B$6='suivi tunnel'!A1477,'Dosage journalier ML1'!$B$7='suivi tunnel'!B1477),'Dosage journalier ML1'!$B$56,0)</f>
        <v>0</v>
      </c>
      <c r="W1477" s="126">
        <f t="shared" ca="1" si="159"/>
        <v>0</v>
      </c>
      <c r="X1477" s="150">
        <f ca="1">IF(AND('Dosage journalier ML1'!$B$6='suivi tunnel'!A1477,'Dosage journalier ML1'!$B$7='suivi tunnel'!B1477),'Dosage journalier ML1'!$C$87,0)</f>
        <v>0</v>
      </c>
      <c r="Y1477" s="40">
        <f ca="1">IF(AND('Dosage journalier ML1'!$B$6='suivi tunnel'!A1477,'Dosage journalier ML1'!$B$7='suivi tunnel'!B1477),'Dosage journalier ML1'!$C$93,0)</f>
        <v>0</v>
      </c>
      <c r="Z1477" s="40">
        <f ca="1">IF(AND('Dosage journalier ML1'!$B$6='suivi tunnel'!A1477,'Dosage journalier ML1'!$B$7='suivi tunnel'!B1477),'Dosage journalier ML1'!$C$100,0)</f>
        <v>0</v>
      </c>
      <c r="AA1477" s="40">
        <f ca="1">IF(AND('Dosage journalier ML1'!$B$6='suivi tunnel'!A1477,'Dosage journalier ML1'!$B$7='suivi tunnel'!B1477),'Dosage journalier ML1'!$C$109,0)</f>
        <v>0</v>
      </c>
      <c r="AB1477" s="41">
        <f ca="1">IF(AND('Dosage journalier ML1'!$B$6='suivi tunnel'!A1477,'Dosage journalier ML1'!$B$7='suivi tunnel'!B1477),'Dosage journalier ML1'!$C$114,0)</f>
        <v>0</v>
      </c>
      <c r="AC1477" s="48">
        <f ca="1">IF(AND('Dosage journalier ML1'!$B$6='suivi tunnel'!A1477,'Dosage journalier ML1'!$B$7='suivi tunnel'!B1477),'Dosage journalier ML1'!$B$120,0)</f>
        <v>0</v>
      </c>
      <c r="AD1477" s="49">
        <f ca="1">IF(AND('Dosage journalier ML1'!$B$6='suivi tunnel'!A1477,'Dosage journalier ML1'!$B$7='suivi tunnel'!B1477),'Dosage journalier ML1'!$B$121,0)</f>
        <v>0</v>
      </c>
      <c r="AE1477" s="49">
        <f ca="1">IF(AND('Dosage journalier ML1'!$B$6='suivi tunnel'!A1477,'Dosage journalier ML1'!$B$7='suivi tunnel'!B1477),'Dosage journalier ML1'!$B$122,0)</f>
        <v>0</v>
      </c>
      <c r="AF1477" s="49">
        <f ca="1">IF(AND('Dosage journalier ML1'!$B$6='suivi tunnel'!A1477,'Dosage journalier ML1'!$B$7='suivi tunnel'!B1477),'Dosage journalier ML1'!$B$139,0)</f>
        <v>0</v>
      </c>
      <c r="AG1477" s="49">
        <f t="shared" ca="1" si="164"/>
        <v>0</v>
      </c>
      <c r="AH1477" s="108">
        <f ca="1">IF(AND('Dosage journalier ML1'!$B$6='suivi tunnel'!A1477,'Dosage journalier ML1'!$B$7='suivi tunnel'!B1477),'Dosage journalier ML1'!$B$153,0)</f>
        <v>0</v>
      </c>
      <c r="AJ1477" s="80">
        <f ca="1">IF(AND('Dosage journalier ML1'!$B$6='suivi tunnel'!A1477,'Dosage journalier ML1'!$B$7='suivi tunnel'!B1477),'Dosage journalier ML1'!$B$156,0)</f>
        <v>0</v>
      </c>
      <c r="AK1477" s="56">
        <f ca="1">IF(AND('Dosage journalier ML1'!$B$6='suivi tunnel'!A1477,'Dosage journalier ML1'!$B$7='suivi tunnel'!B1477),'Dosage journalier ML1'!$B$162,0)</f>
        <v>0</v>
      </c>
      <c r="AL1477" s="111">
        <f ca="1">IF(AND('Dosage journalier ML1'!$B$6='suivi tunnel'!A1477,'Dosage journalier ML1'!$B$7='suivi tunnel'!B1477),'Dosage journalier ML1'!$B$126,0)</f>
        <v>0</v>
      </c>
      <c r="AM1477" s="111">
        <f ca="1">IF(AND('Dosage journalier ML1'!$B$6='suivi tunnel'!A1477,'Dosage journalier ML1'!$B$7='suivi tunnel'!B1477),'Dosage journalier ML1'!$B$127,0)</f>
        <v>0</v>
      </c>
      <c r="AN1477" s="60">
        <f t="shared" ca="1" si="160"/>
        <v>0</v>
      </c>
      <c r="AO1477" s="61">
        <f ca="1">IF(AND('Dosage journalier ML1'!$B$6='suivi tunnel'!A1477,'Dosage journalier ML1'!$B$7='suivi tunnel'!B1477),'Dosage journalier ML1'!$B$134,0)</f>
        <v>0</v>
      </c>
    </row>
    <row r="1478" spans="1:41" x14ac:dyDescent="0.25">
      <c r="A1478" s="154"/>
      <c r="C1478" s="23">
        <f ca="1">IF(AND('Dosage journalier ML1'!$B$6='suivi tunnel'!A1478,'Dosage journalier ML1'!$B$7='suivi tunnel'!B1478),'Dosage journalier ML1'!$B$27,0)</f>
        <v>0</v>
      </c>
      <c r="D1478" s="11">
        <f ca="1">IF(AND('Dosage journalier ML1'!$B$6='suivi tunnel'!A1478,'Dosage journalier ML1'!$B$7='suivi tunnel'!B1478),'Dosage journalier ML1'!$B$29,0)</f>
        <v>0</v>
      </c>
      <c r="F1478" s="11">
        <f t="shared" ca="1" si="163"/>
        <v>0</v>
      </c>
      <c r="G1478" s="11">
        <f ca="1">IF(AND('Dosage journalier ML1'!$B$6='suivi tunnel'!A1478,'Dosage journalier ML1'!$B$7='suivi tunnel'!B1478),'Dosage journalier ML1'!$B$23,0)</f>
        <v>0</v>
      </c>
      <c r="H1478" s="11">
        <f ca="1">IF(AND('Dosage journalier ML1'!$B$6='suivi tunnel'!A1478,'Dosage journalier ML1'!$B$7='suivi tunnel'!B1478),'Dosage journalier ML1'!$B$22,0)</f>
        <v>0</v>
      </c>
      <c r="I1478" s="11">
        <f ca="1">IF(AND('Dosage journalier ML1'!$B$6='suivi tunnel'!A1478,'Dosage journalier ML1'!$B$7='suivi tunnel'!B1478),'Dosage journalier ML1'!$B$38,0)</f>
        <v>0</v>
      </c>
      <c r="J1478" s="11">
        <f ca="1">IF(AND('Dosage journalier ML1'!$B$6='suivi tunnel'!A1478,'Dosage journalier ML1'!$B$7='suivi tunnel'!B1478),'Dosage journalier ML1'!$B$39,0)</f>
        <v>0</v>
      </c>
      <c r="L1478" s="24">
        <f ca="1">IF(AND('Dosage journalier ML1'!$B$6='suivi tunnel'!A1478,'Dosage journalier ML1'!$B$7='suivi tunnel'!B1478),'Dosage journalier ML1'!$B$24,0)</f>
        <v>0</v>
      </c>
      <c r="M1478" s="6">
        <f ca="1">IF(AND('Dosage journalier ML1'!$B$6='suivi tunnel'!A1478,'Dosage journalier ML1'!$B$7='suivi tunnel'!B1478),'Dosage journalier ML1'!$B$46,0)</f>
        <v>0</v>
      </c>
      <c r="N1478" s="104">
        <f ca="1">IF(AND('Dosage journalier ML1'!$B$6='suivi tunnel'!A1478,'Dosage journalier ML1'!$B$7='suivi tunnel'!B1478),'Dosage journalier ML1'!$B$59,0)</f>
        <v>0</v>
      </c>
      <c r="O1478" s="114">
        <f ca="1">IF(AND('Dosage journalier ML1'!$B$6='suivi tunnel'!A1478,'Dosage journalier ML1'!$B$7='suivi tunnel'!B1478),'Dosage journalier ML1'!$B$69,0)</f>
        <v>0</v>
      </c>
      <c r="P1478" s="25">
        <f t="shared" ca="1" si="162"/>
        <v>0</v>
      </c>
      <c r="R1478" s="26">
        <f ca="1">IF(AND('Dosage journalier ML1'!$B$6='suivi tunnel'!A1478,'Dosage journalier ML1'!$B$7='suivi tunnel'!B1478),'Dosage journalier ML1'!$B$55,0)</f>
        <v>0</v>
      </c>
      <c r="S1478" s="26">
        <f ca="1">IF(AND('Dosage journalier ML1'!$B$6='suivi tunnel'!A1478,'Dosage journalier ML1'!$B$7='suivi tunnel'!B1478),'Dosage journalier ML1'!$B$54,0)</f>
        <v>0</v>
      </c>
      <c r="T1478" s="26">
        <f ca="1">IF(AND('Dosage journalier ML1'!$B$6='suivi tunnel'!A1478,'Dosage journalier ML1'!$B$7='suivi tunnel'!B1478),'Dosage journalier ML1'!$B$75,0)</f>
        <v>0</v>
      </c>
      <c r="U1478" s="121">
        <f t="shared" ca="1" si="161"/>
        <v>0</v>
      </c>
      <c r="V1478" s="38">
        <f ca="1">IF(AND('Dosage journalier ML1'!$B$6='suivi tunnel'!A1478,'Dosage journalier ML1'!$B$7='suivi tunnel'!B1478),'Dosage journalier ML1'!$B$56,0)</f>
        <v>0</v>
      </c>
      <c r="W1478" s="126">
        <f t="shared" ca="1" si="159"/>
        <v>0</v>
      </c>
      <c r="X1478" s="150">
        <f ca="1">IF(AND('Dosage journalier ML1'!$B$6='suivi tunnel'!A1478,'Dosage journalier ML1'!$B$7='suivi tunnel'!B1478),'Dosage journalier ML1'!$C$87,0)</f>
        <v>0</v>
      </c>
      <c r="Y1478" s="40">
        <f ca="1">IF(AND('Dosage journalier ML1'!$B$6='suivi tunnel'!A1478,'Dosage journalier ML1'!$B$7='suivi tunnel'!B1478),'Dosage journalier ML1'!$C$93,0)</f>
        <v>0</v>
      </c>
      <c r="Z1478" s="40">
        <f ca="1">IF(AND('Dosage journalier ML1'!$B$6='suivi tunnel'!A1478,'Dosage journalier ML1'!$B$7='suivi tunnel'!B1478),'Dosage journalier ML1'!$C$100,0)</f>
        <v>0</v>
      </c>
      <c r="AA1478" s="40">
        <f ca="1">IF(AND('Dosage journalier ML1'!$B$6='suivi tunnel'!A1478,'Dosage journalier ML1'!$B$7='suivi tunnel'!B1478),'Dosage journalier ML1'!$C$109,0)</f>
        <v>0</v>
      </c>
      <c r="AB1478" s="41">
        <f ca="1">IF(AND('Dosage journalier ML1'!$B$6='suivi tunnel'!A1478,'Dosage journalier ML1'!$B$7='suivi tunnel'!B1478),'Dosage journalier ML1'!$C$114,0)</f>
        <v>0</v>
      </c>
      <c r="AC1478" s="48">
        <f ca="1">IF(AND('Dosage journalier ML1'!$B$6='suivi tunnel'!A1478,'Dosage journalier ML1'!$B$7='suivi tunnel'!B1478),'Dosage journalier ML1'!$B$120,0)</f>
        <v>0</v>
      </c>
      <c r="AD1478" s="49">
        <f ca="1">IF(AND('Dosage journalier ML1'!$B$6='suivi tunnel'!A1478,'Dosage journalier ML1'!$B$7='suivi tunnel'!B1478),'Dosage journalier ML1'!$B$121,0)</f>
        <v>0</v>
      </c>
      <c r="AE1478" s="49">
        <f ca="1">IF(AND('Dosage journalier ML1'!$B$6='suivi tunnel'!A1478,'Dosage journalier ML1'!$B$7='suivi tunnel'!B1478),'Dosage journalier ML1'!$B$122,0)</f>
        <v>0</v>
      </c>
      <c r="AF1478" s="49">
        <f ca="1">IF(AND('Dosage journalier ML1'!$B$6='suivi tunnel'!A1478,'Dosage journalier ML1'!$B$7='suivi tunnel'!B1478),'Dosage journalier ML1'!$B$139,0)</f>
        <v>0</v>
      </c>
      <c r="AG1478" s="49">
        <f t="shared" ca="1" si="164"/>
        <v>0</v>
      </c>
      <c r="AH1478" s="108">
        <f ca="1">IF(AND('Dosage journalier ML1'!$B$6='suivi tunnel'!A1478,'Dosage journalier ML1'!$B$7='suivi tunnel'!B1478),'Dosage journalier ML1'!$B$153,0)</f>
        <v>0</v>
      </c>
      <c r="AJ1478" s="80">
        <f ca="1">IF(AND('Dosage journalier ML1'!$B$6='suivi tunnel'!A1478,'Dosage journalier ML1'!$B$7='suivi tunnel'!B1478),'Dosage journalier ML1'!$B$156,0)</f>
        <v>0</v>
      </c>
      <c r="AK1478" s="56">
        <f ca="1">IF(AND('Dosage journalier ML1'!$B$6='suivi tunnel'!A1478,'Dosage journalier ML1'!$B$7='suivi tunnel'!B1478),'Dosage journalier ML1'!$B$162,0)</f>
        <v>0</v>
      </c>
      <c r="AL1478" s="111">
        <f ca="1">IF(AND('Dosage journalier ML1'!$B$6='suivi tunnel'!A1478,'Dosage journalier ML1'!$B$7='suivi tunnel'!B1478),'Dosage journalier ML1'!$B$126,0)</f>
        <v>0</v>
      </c>
      <c r="AM1478" s="111">
        <f ca="1">IF(AND('Dosage journalier ML1'!$B$6='suivi tunnel'!A1478,'Dosage journalier ML1'!$B$7='suivi tunnel'!B1478),'Dosage journalier ML1'!$B$127,0)</f>
        <v>0</v>
      </c>
      <c r="AN1478" s="60">
        <f t="shared" ca="1" si="160"/>
        <v>0</v>
      </c>
      <c r="AO1478" s="61">
        <f ca="1">IF(AND('Dosage journalier ML1'!$B$6='suivi tunnel'!A1478,'Dosage journalier ML1'!$B$7='suivi tunnel'!B1478),'Dosage journalier ML1'!$B$134,0)</f>
        <v>0</v>
      </c>
    </row>
    <row r="1479" spans="1:41" x14ac:dyDescent="0.25">
      <c r="A1479" s="154"/>
      <c r="C1479" s="23">
        <f ca="1">IF(AND('Dosage journalier ML1'!$B$6='suivi tunnel'!A1479,'Dosage journalier ML1'!$B$7='suivi tunnel'!B1479),'Dosage journalier ML1'!$B$27,0)</f>
        <v>0</v>
      </c>
      <c r="D1479" s="11">
        <f ca="1">IF(AND('Dosage journalier ML1'!$B$6='suivi tunnel'!A1479,'Dosage journalier ML1'!$B$7='suivi tunnel'!B1479),'Dosage journalier ML1'!$B$29,0)</f>
        <v>0</v>
      </c>
      <c r="F1479" s="11">
        <f t="shared" ca="1" si="163"/>
        <v>0</v>
      </c>
      <c r="G1479" s="11">
        <f ca="1">IF(AND('Dosage journalier ML1'!$B$6='suivi tunnel'!A1479,'Dosage journalier ML1'!$B$7='suivi tunnel'!B1479),'Dosage journalier ML1'!$B$23,0)</f>
        <v>0</v>
      </c>
      <c r="H1479" s="11">
        <f ca="1">IF(AND('Dosage journalier ML1'!$B$6='suivi tunnel'!A1479,'Dosage journalier ML1'!$B$7='suivi tunnel'!B1479),'Dosage journalier ML1'!$B$22,0)</f>
        <v>0</v>
      </c>
      <c r="I1479" s="11">
        <f ca="1">IF(AND('Dosage journalier ML1'!$B$6='suivi tunnel'!A1479,'Dosage journalier ML1'!$B$7='suivi tunnel'!B1479),'Dosage journalier ML1'!$B$38,0)</f>
        <v>0</v>
      </c>
      <c r="J1479" s="11">
        <f ca="1">IF(AND('Dosage journalier ML1'!$B$6='suivi tunnel'!A1479,'Dosage journalier ML1'!$B$7='suivi tunnel'!B1479),'Dosage journalier ML1'!$B$39,0)</f>
        <v>0</v>
      </c>
      <c r="L1479" s="24">
        <f ca="1">IF(AND('Dosage journalier ML1'!$B$6='suivi tunnel'!A1479,'Dosage journalier ML1'!$B$7='suivi tunnel'!B1479),'Dosage journalier ML1'!$B$24,0)</f>
        <v>0</v>
      </c>
      <c r="M1479" s="6">
        <f ca="1">IF(AND('Dosage journalier ML1'!$B$6='suivi tunnel'!A1479,'Dosage journalier ML1'!$B$7='suivi tunnel'!B1479),'Dosage journalier ML1'!$B$46,0)</f>
        <v>0</v>
      </c>
      <c r="N1479" s="104">
        <f ca="1">IF(AND('Dosage journalier ML1'!$B$6='suivi tunnel'!A1479,'Dosage journalier ML1'!$B$7='suivi tunnel'!B1479),'Dosage journalier ML1'!$B$59,0)</f>
        <v>0</v>
      </c>
      <c r="O1479" s="114">
        <f ca="1">IF(AND('Dosage journalier ML1'!$B$6='suivi tunnel'!A1479,'Dosage journalier ML1'!$B$7='suivi tunnel'!B1479),'Dosage journalier ML1'!$B$69,0)</f>
        <v>0</v>
      </c>
      <c r="P1479" s="25">
        <f t="shared" ca="1" si="162"/>
        <v>0</v>
      </c>
      <c r="R1479" s="26">
        <f ca="1">IF(AND('Dosage journalier ML1'!$B$6='suivi tunnel'!A1479,'Dosage journalier ML1'!$B$7='suivi tunnel'!B1479),'Dosage journalier ML1'!$B$55,0)</f>
        <v>0</v>
      </c>
      <c r="S1479" s="26">
        <f ca="1">IF(AND('Dosage journalier ML1'!$B$6='suivi tunnel'!A1479,'Dosage journalier ML1'!$B$7='suivi tunnel'!B1479),'Dosage journalier ML1'!$B$54,0)</f>
        <v>0</v>
      </c>
      <c r="T1479" s="26">
        <f ca="1">IF(AND('Dosage journalier ML1'!$B$6='suivi tunnel'!A1479,'Dosage journalier ML1'!$B$7='suivi tunnel'!B1479),'Dosage journalier ML1'!$B$75,0)</f>
        <v>0</v>
      </c>
      <c r="U1479" s="121">
        <f t="shared" ca="1" si="161"/>
        <v>0</v>
      </c>
      <c r="V1479" s="38">
        <f ca="1">IF(AND('Dosage journalier ML1'!$B$6='suivi tunnel'!A1479,'Dosage journalier ML1'!$B$7='suivi tunnel'!B1479),'Dosage journalier ML1'!$B$56,0)</f>
        <v>0</v>
      </c>
      <c r="W1479" s="126">
        <f t="shared" ca="1" si="159"/>
        <v>0</v>
      </c>
      <c r="X1479" s="150">
        <f ca="1">IF(AND('Dosage journalier ML1'!$B$6='suivi tunnel'!A1479,'Dosage journalier ML1'!$B$7='suivi tunnel'!B1479),'Dosage journalier ML1'!$C$87,0)</f>
        <v>0</v>
      </c>
      <c r="Y1479" s="40">
        <f ca="1">IF(AND('Dosage journalier ML1'!$B$6='suivi tunnel'!A1479,'Dosage journalier ML1'!$B$7='suivi tunnel'!B1479),'Dosage journalier ML1'!$C$93,0)</f>
        <v>0</v>
      </c>
      <c r="Z1479" s="40">
        <f ca="1">IF(AND('Dosage journalier ML1'!$B$6='suivi tunnel'!A1479,'Dosage journalier ML1'!$B$7='suivi tunnel'!B1479),'Dosage journalier ML1'!$C$100,0)</f>
        <v>0</v>
      </c>
      <c r="AA1479" s="40">
        <f ca="1">IF(AND('Dosage journalier ML1'!$B$6='suivi tunnel'!A1479,'Dosage journalier ML1'!$B$7='suivi tunnel'!B1479),'Dosage journalier ML1'!$C$109,0)</f>
        <v>0</v>
      </c>
      <c r="AB1479" s="41">
        <f ca="1">IF(AND('Dosage journalier ML1'!$B$6='suivi tunnel'!A1479,'Dosage journalier ML1'!$B$7='suivi tunnel'!B1479),'Dosage journalier ML1'!$C$114,0)</f>
        <v>0</v>
      </c>
      <c r="AC1479" s="48">
        <f ca="1">IF(AND('Dosage journalier ML1'!$B$6='suivi tunnel'!A1479,'Dosage journalier ML1'!$B$7='suivi tunnel'!B1479),'Dosage journalier ML1'!$B$120,0)</f>
        <v>0</v>
      </c>
      <c r="AD1479" s="49">
        <f ca="1">IF(AND('Dosage journalier ML1'!$B$6='suivi tunnel'!A1479,'Dosage journalier ML1'!$B$7='suivi tunnel'!B1479),'Dosage journalier ML1'!$B$121,0)</f>
        <v>0</v>
      </c>
      <c r="AE1479" s="49">
        <f ca="1">IF(AND('Dosage journalier ML1'!$B$6='suivi tunnel'!A1479,'Dosage journalier ML1'!$B$7='suivi tunnel'!B1479),'Dosage journalier ML1'!$B$122,0)</f>
        <v>0</v>
      </c>
      <c r="AF1479" s="49">
        <f ca="1">IF(AND('Dosage journalier ML1'!$B$6='suivi tunnel'!A1479,'Dosage journalier ML1'!$B$7='suivi tunnel'!B1479),'Dosage journalier ML1'!$B$139,0)</f>
        <v>0</v>
      </c>
      <c r="AG1479" s="49">
        <f t="shared" ca="1" si="164"/>
        <v>0</v>
      </c>
      <c r="AH1479" s="108">
        <f ca="1">IF(AND('Dosage journalier ML1'!$B$6='suivi tunnel'!A1479,'Dosage journalier ML1'!$B$7='suivi tunnel'!B1479),'Dosage journalier ML1'!$B$153,0)</f>
        <v>0</v>
      </c>
      <c r="AJ1479" s="80">
        <f ca="1">IF(AND('Dosage journalier ML1'!$B$6='suivi tunnel'!A1479,'Dosage journalier ML1'!$B$7='suivi tunnel'!B1479),'Dosage journalier ML1'!$B$156,0)</f>
        <v>0</v>
      </c>
      <c r="AK1479" s="56">
        <f ca="1">IF(AND('Dosage journalier ML1'!$B$6='suivi tunnel'!A1479,'Dosage journalier ML1'!$B$7='suivi tunnel'!B1479),'Dosage journalier ML1'!$B$162,0)</f>
        <v>0</v>
      </c>
      <c r="AL1479" s="111">
        <f ca="1">IF(AND('Dosage journalier ML1'!$B$6='suivi tunnel'!A1479,'Dosage journalier ML1'!$B$7='suivi tunnel'!B1479),'Dosage journalier ML1'!$B$126,0)</f>
        <v>0</v>
      </c>
      <c r="AM1479" s="111">
        <f ca="1">IF(AND('Dosage journalier ML1'!$B$6='suivi tunnel'!A1479,'Dosage journalier ML1'!$B$7='suivi tunnel'!B1479),'Dosage journalier ML1'!$B$127,0)</f>
        <v>0</v>
      </c>
      <c r="AN1479" s="60">
        <f t="shared" ca="1" si="160"/>
        <v>0</v>
      </c>
      <c r="AO1479" s="61">
        <f ca="1">IF(AND('Dosage journalier ML1'!$B$6='suivi tunnel'!A1479,'Dosage journalier ML1'!$B$7='suivi tunnel'!B1479),'Dosage journalier ML1'!$B$134,0)</f>
        <v>0</v>
      </c>
    </row>
    <row r="1480" spans="1:41" x14ac:dyDescent="0.25">
      <c r="A1480" s="154"/>
      <c r="C1480" s="23">
        <f ca="1">IF(AND('Dosage journalier ML1'!$B$6='suivi tunnel'!A1480,'Dosage journalier ML1'!$B$7='suivi tunnel'!B1480),'Dosage journalier ML1'!$B$27,0)</f>
        <v>0</v>
      </c>
      <c r="D1480" s="11">
        <f ca="1">IF(AND('Dosage journalier ML1'!$B$6='suivi tunnel'!A1480,'Dosage journalier ML1'!$B$7='suivi tunnel'!B1480),'Dosage journalier ML1'!$B$29,0)</f>
        <v>0</v>
      </c>
      <c r="F1480" s="11">
        <f t="shared" ca="1" si="163"/>
        <v>0</v>
      </c>
      <c r="G1480" s="11">
        <f ca="1">IF(AND('Dosage journalier ML1'!$B$6='suivi tunnel'!A1480,'Dosage journalier ML1'!$B$7='suivi tunnel'!B1480),'Dosage journalier ML1'!$B$23,0)</f>
        <v>0</v>
      </c>
      <c r="H1480" s="11">
        <f ca="1">IF(AND('Dosage journalier ML1'!$B$6='suivi tunnel'!A1480,'Dosage journalier ML1'!$B$7='suivi tunnel'!B1480),'Dosage journalier ML1'!$B$22,0)</f>
        <v>0</v>
      </c>
      <c r="I1480" s="11">
        <f ca="1">IF(AND('Dosage journalier ML1'!$B$6='suivi tunnel'!A1480,'Dosage journalier ML1'!$B$7='suivi tunnel'!B1480),'Dosage journalier ML1'!$B$38,0)</f>
        <v>0</v>
      </c>
      <c r="J1480" s="11">
        <f ca="1">IF(AND('Dosage journalier ML1'!$B$6='suivi tunnel'!A1480,'Dosage journalier ML1'!$B$7='suivi tunnel'!B1480),'Dosage journalier ML1'!$B$39,0)</f>
        <v>0</v>
      </c>
      <c r="L1480" s="24">
        <f ca="1">IF(AND('Dosage journalier ML1'!$B$6='suivi tunnel'!A1480,'Dosage journalier ML1'!$B$7='suivi tunnel'!B1480),'Dosage journalier ML1'!$B$24,0)</f>
        <v>0</v>
      </c>
      <c r="M1480" s="6">
        <f ca="1">IF(AND('Dosage journalier ML1'!$B$6='suivi tunnel'!A1480,'Dosage journalier ML1'!$B$7='suivi tunnel'!B1480),'Dosage journalier ML1'!$B$46,0)</f>
        <v>0</v>
      </c>
      <c r="N1480" s="104">
        <f ca="1">IF(AND('Dosage journalier ML1'!$B$6='suivi tunnel'!A1480,'Dosage journalier ML1'!$B$7='suivi tunnel'!B1480),'Dosage journalier ML1'!$B$59,0)</f>
        <v>0</v>
      </c>
      <c r="O1480" s="114">
        <f ca="1">IF(AND('Dosage journalier ML1'!$B$6='suivi tunnel'!A1480,'Dosage journalier ML1'!$B$7='suivi tunnel'!B1480),'Dosage journalier ML1'!$B$69,0)</f>
        <v>0</v>
      </c>
      <c r="P1480" s="25">
        <f t="shared" ca="1" si="162"/>
        <v>0</v>
      </c>
      <c r="R1480" s="26">
        <f ca="1">IF(AND('Dosage journalier ML1'!$B$6='suivi tunnel'!A1480,'Dosage journalier ML1'!$B$7='suivi tunnel'!B1480),'Dosage journalier ML1'!$B$55,0)</f>
        <v>0</v>
      </c>
      <c r="S1480" s="26">
        <f ca="1">IF(AND('Dosage journalier ML1'!$B$6='suivi tunnel'!A1480,'Dosage journalier ML1'!$B$7='suivi tunnel'!B1480),'Dosage journalier ML1'!$B$54,0)</f>
        <v>0</v>
      </c>
      <c r="T1480" s="26">
        <f ca="1">IF(AND('Dosage journalier ML1'!$B$6='suivi tunnel'!A1480,'Dosage journalier ML1'!$B$7='suivi tunnel'!B1480),'Dosage journalier ML1'!$B$75,0)</f>
        <v>0</v>
      </c>
      <c r="U1480" s="121">
        <f t="shared" ca="1" si="161"/>
        <v>0</v>
      </c>
      <c r="V1480" s="38">
        <f ca="1">IF(AND('Dosage journalier ML1'!$B$6='suivi tunnel'!A1480,'Dosage journalier ML1'!$B$7='suivi tunnel'!B1480),'Dosage journalier ML1'!$B$56,0)</f>
        <v>0</v>
      </c>
      <c r="W1480" s="126">
        <f t="shared" ca="1" si="159"/>
        <v>0</v>
      </c>
      <c r="X1480" s="150">
        <f ca="1">IF(AND('Dosage journalier ML1'!$B$6='suivi tunnel'!A1480,'Dosage journalier ML1'!$B$7='suivi tunnel'!B1480),'Dosage journalier ML1'!$C$87,0)</f>
        <v>0</v>
      </c>
      <c r="Y1480" s="40">
        <f ca="1">IF(AND('Dosage journalier ML1'!$B$6='suivi tunnel'!A1480,'Dosage journalier ML1'!$B$7='suivi tunnel'!B1480),'Dosage journalier ML1'!$C$93,0)</f>
        <v>0</v>
      </c>
      <c r="Z1480" s="40">
        <f ca="1">IF(AND('Dosage journalier ML1'!$B$6='suivi tunnel'!A1480,'Dosage journalier ML1'!$B$7='suivi tunnel'!B1480),'Dosage journalier ML1'!$C$100,0)</f>
        <v>0</v>
      </c>
      <c r="AA1480" s="40">
        <f ca="1">IF(AND('Dosage journalier ML1'!$B$6='suivi tunnel'!A1480,'Dosage journalier ML1'!$B$7='suivi tunnel'!B1480),'Dosage journalier ML1'!$C$109,0)</f>
        <v>0</v>
      </c>
      <c r="AB1480" s="41">
        <f ca="1">IF(AND('Dosage journalier ML1'!$B$6='suivi tunnel'!A1480,'Dosage journalier ML1'!$B$7='suivi tunnel'!B1480),'Dosage journalier ML1'!$C$114,0)</f>
        <v>0</v>
      </c>
      <c r="AC1480" s="48">
        <f ca="1">IF(AND('Dosage journalier ML1'!$B$6='suivi tunnel'!A1480,'Dosage journalier ML1'!$B$7='suivi tunnel'!B1480),'Dosage journalier ML1'!$B$120,0)</f>
        <v>0</v>
      </c>
      <c r="AD1480" s="49">
        <f ca="1">IF(AND('Dosage journalier ML1'!$B$6='suivi tunnel'!A1480,'Dosage journalier ML1'!$B$7='suivi tunnel'!B1480),'Dosage journalier ML1'!$B$121,0)</f>
        <v>0</v>
      </c>
      <c r="AE1480" s="49">
        <f ca="1">IF(AND('Dosage journalier ML1'!$B$6='suivi tunnel'!A1480,'Dosage journalier ML1'!$B$7='suivi tunnel'!B1480),'Dosage journalier ML1'!$B$122,0)</f>
        <v>0</v>
      </c>
      <c r="AF1480" s="49">
        <f ca="1">IF(AND('Dosage journalier ML1'!$B$6='suivi tunnel'!A1480,'Dosage journalier ML1'!$B$7='suivi tunnel'!B1480),'Dosage journalier ML1'!$B$139,0)</f>
        <v>0</v>
      </c>
      <c r="AG1480" s="49">
        <f t="shared" ca="1" si="164"/>
        <v>0</v>
      </c>
      <c r="AH1480" s="108">
        <f ca="1">IF(AND('Dosage journalier ML1'!$B$6='suivi tunnel'!A1480,'Dosage journalier ML1'!$B$7='suivi tunnel'!B1480),'Dosage journalier ML1'!$B$153,0)</f>
        <v>0</v>
      </c>
      <c r="AJ1480" s="80">
        <f ca="1">IF(AND('Dosage journalier ML1'!$B$6='suivi tunnel'!A1480,'Dosage journalier ML1'!$B$7='suivi tunnel'!B1480),'Dosage journalier ML1'!$B$156,0)</f>
        <v>0</v>
      </c>
      <c r="AK1480" s="56">
        <f ca="1">IF(AND('Dosage journalier ML1'!$B$6='suivi tunnel'!A1480,'Dosage journalier ML1'!$B$7='suivi tunnel'!B1480),'Dosage journalier ML1'!$B$162,0)</f>
        <v>0</v>
      </c>
      <c r="AL1480" s="111">
        <f ca="1">IF(AND('Dosage journalier ML1'!$B$6='suivi tunnel'!A1480,'Dosage journalier ML1'!$B$7='suivi tunnel'!B1480),'Dosage journalier ML1'!$B$126,0)</f>
        <v>0</v>
      </c>
      <c r="AM1480" s="111">
        <f ca="1">IF(AND('Dosage journalier ML1'!$B$6='suivi tunnel'!A1480,'Dosage journalier ML1'!$B$7='suivi tunnel'!B1480),'Dosage journalier ML1'!$B$127,0)</f>
        <v>0</v>
      </c>
      <c r="AN1480" s="60">
        <f t="shared" ca="1" si="160"/>
        <v>0</v>
      </c>
      <c r="AO1480" s="61">
        <f ca="1">IF(AND('Dosage journalier ML1'!$B$6='suivi tunnel'!A1480,'Dosage journalier ML1'!$B$7='suivi tunnel'!B1480),'Dosage journalier ML1'!$B$134,0)</f>
        <v>0</v>
      </c>
    </row>
    <row r="1481" spans="1:41" x14ac:dyDescent="0.25">
      <c r="A1481" s="154"/>
      <c r="C1481" s="23">
        <f ca="1">IF(AND('Dosage journalier ML1'!$B$6='suivi tunnel'!A1481,'Dosage journalier ML1'!$B$7='suivi tunnel'!B1481),'Dosage journalier ML1'!$B$27,0)</f>
        <v>0</v>
      </c>
      <c r="D1481" s="11">
        <f ca="1">IF(AND('Dosage journalier ML1'!$B$6='suivi tunnel'!A1481,'Dosage journalier ML1'!$B$7='suivi tunnel'!B1481),'Dosage journalier ML1'!$B$29,0)</f>
        <v>0</v>
      </c>
      <c r="F1481" s="11">
        <f t="shared" ca="1" si="163"/>
        <v>0</v>
      </c>
      <c r="G1481" s="11">
        <f ca="1">IF(AND('Dosage journalier ML1'!$B$6='suivi tunnel'!A1481,'Dosage journalier ML1'!$B$7='suivi tunnel'!B1481),'Dosage journalier ML1'!$B$23,0)</f>
        <v>0</v>
      </c>
      <c r="H1481" s="11">
        <f ca="1">IF(AND('Dosage journalier ML1'!$B$6='suivi tunnel'!A1481,'Dosage journalier ML1'!$B$7='suivi tunnel'!B1481),'Dosage journalier ML1'!$B$22,0)</f>
        <v>0</v>
      </c>
      <c r="I1481" s="11">
        <f ca="1">IF(AND('Dosage journalier ML1'!$B$6='suivi tunnel'!A1481,'Dosage journalier ML1'!$B$7='suivi tunnel'!B1481),'Dosage journalier ML1'!$B$38,0)</f>
        <v>0</v>
      </c>
      <c r="J1481" s="11">
        <f ca="1">IF(AND('Dosage journalier ML1'!$B$6='suivi tunnel'!A1481,'Dosage journalier ML1'!$B$7='suivi tunnel'!B1481),'Dosage journalier ML1'!$B$39,0)</f>
        <v>0</v>
      </c>
      <c r="L1481" s="24">
        <f ca="1">IF(AND('Dosage journalier ML1'!$B$6='suivi tunnel'!A1481,'Dosage journalier ML1'!$B$7='suivi tunnel'!B1481),'Dosage journalier ML1'!$B$24,0)</f>
        <v>0</v>
      </c>
      <c r="M1481" s="6">
        <f ca="1">IF(AND('Dosage journalier ML1'!$B$6='suivi tunnel'!A1481,'Dosage journalier ML1'!$B$7='suivi tunnel'!B1481),'Dosage journalier ML1'!$B$46,0)</f>
        <v>0</v>
      </c>
      <c r="N1481" s="104">
        <f ca="1">IF(AND('Dosage journalier ML1'!$B$6='suivi tunnel'!A1481,'Dosage journalier ML1'!$B$7='suivi tunnel'!B1481),'Dosage journalier ML1'!$B$59,0)</f>
        <v>0</v>
      </c>
      <c r="O1481" s="114">
        <f ca="1">IF(AND('Dosage journalier ML1'!$B$6='suivi tunnel'!A1481,'Dosage journalier ML1'!$B$7='suivi tunnel'!B1481),'Dosage journalier ML1'!$B$69,0)</f>
        <v>0</v>
      </c>
      <c r="P1481" s="25">
        <f t="shared" ca="1" si="162"/>
        <v>0</v>
      </c>
      <c r="R1481" s="26">
        <f ca="1">IF(AND('Dosage journalier ML1'!$B$6='suivi tunnel'!A1481,'Dosage journalier ML1'!$B$7='suivi tunnel'!B1481),'Dosage journalier ML1'!$B$55,0)</f>
        <v>0</v>
      </c>
      <c r="S1481" s="26">
        <f ca="1">IF(AND('Dosage journalier ML1'!$B$6='suivi tunnel'!A1481,'Dosage journalier ML1'!$B$7='suivi tunnel'!B1481),'Dosage journalier ML1'!$B$54,0)</f>
        <v>0</v>
      </c>
      <c r="T1481" s="26">
        <f ca="1">IF(AND('Dosage journalier ML1'!$B$6='suivi tunnel'!A1481,'Dosage journalier ML1'!$B$7='suivi tunnel'!B1481),'Dosage journalier ML1'!$B$75,0)</f>
        <v>0</v>
      </c>
      <c r="U1481" s="121">
        <f t="shared" ca="1" si="161"/>
        <v>0</v>
      </c>
      <c r="V1481" s="38">
        <f ca="1">IF(AND('Dosage journalier ML1'!$B$6='suivi tunnel'!A1481,'Dosage journalier ML1'!$B$7='suivi tunnel'!B1481),'Dosage journalier ML1'!$B$56,0)</f>
        <v>0</v>
      </c>
      <c r="W1481" s="126">
        <f t="shared" ca="1" si="159"/>
        <v>0</v>
      </c>
      <c r="X1481" s="150">
        <f ca="1">IF(AND('Dosage journalier ML1'!$B$6='suivi tunnel'!A1481,'Dosage journalier ML1'!$B$7='suivi tunnel'!B1481),'Dosage journalier ML1'!$C$87,0)</f>
        <v>0</v>
      </c>
      <c r="Y1481" s="40">
        <f ca="1">IF(AND('Dosage journalier ML1'!$B$6='suivi tunnel'!A1481,'Dosage journalier ML1'!$B$7='suivi tunnel'!B1481),'Dosage journalier ML1'!$C$93,0)</f>
        <v>0</v>
      </c>
      <c r="Z1481" s="40">
        <f ca="1">IF(AND('Dosage journalier ML1'!$B$6='suivi tunnel'!A1481,'Dosage journalier ML1'!$B$7='suivi tunnel'!B1481),'Dosage journalier ML1'!$C$100,0)</f>
        <v>0</v>
      </c>
      <c r="AA1481" s="40">
        <f ca="1">IF(AND('Dosage journalier ML1'!$B$6='suivi tunnel'!A1481,'Dosage journalier ML1'!$B$7='suivi tunnel'!B1481),'Dosage journalier ML1'!$C$109,0)</f>
        <v>0</v>
      </c>
      <c r="AB1481" s="41">
        <f ca="1">IF(AND('Dosage journalier ML1'!$B$6='suivi tunnel'!A1481,'Dosage journalier ML1'!$B$7='suivi tunnel'!B1481),'Dosage journalier ML1'!$C$114,0)</f>
        <v>0</v>
      </c>
      <c r="AC1481" s="48">
        <f ca="1">IF(AND('Dosage journalier ML1'!$B$6='suivi tunnel'!A1481,'Dosage journalier ML1'!$B$7='suivi tunnel'!B1481),'Dosage journalier ML1'!$B$120,0)</f>
        <v>0</v>
      </c>
      <c r="AD1481" s="49">
        <f ca="1">IF(AND('Dosage journalier ML1'!$B$6='suivi tunnel'!A1481,'Dosage journalier ML1'!$B$7='suivi tunnel'!B1481),'Dosage journalier ML1'!$B$121,0)</f>
        <v>0</v>
      </c>
      <c r="AE1481" s="49">
        <f ca="1">IF(AND('Dosage journalier ML1'!$B$6='suivi tunnel'!A1481,'Dosage journalier ML1'!$B$7='suivi tunnel'!B1481),'Dosage journalier ML1'!$B$122,0)</f>
        <v>0</v>
      </c>
      <c r="AF1481" s="49">
        <f ca="1">IF(AND('Dosage journalier ML1'!$B$6='suivi tunnel'!A1481,'Dosage journalier ML1'!$B$7='suivi tunnel'!B1481),'Dosage journalier ML1'!$B$139,0)</f>
        <v>0</v>
      </c>
      <c r="AG1481" s="49">
        <f t="shared" ca="1" si="164"/>
        <v>0</v>
      </c>
      <c r="AH1481" s="108">
        <f ca="1">IF(AND('Dosage journalier ML1'!$B$6='suivi tunnel'!A1481,'Dosage journalier ML1'!$B$7='suivi tunnel'!B1481),'Dosage journalier ML1'!$B$153,0)</f>
        <v>0</v>
      </c>
      <c r="AJ1481" s="80">
        <f ca="1">IF(AND('Dosage journalier ML1'!$B$6='suivi tunnel'!A1481,'Dosage journalier ML1'!$B$7='suivi tunnel'!B1481),'Dosage journalier ML1'!$B$156,0)</f>
        <v>0</v>
      </c>
      <c r="AK1481" s="56">
        <f ca="1">IF(AND('Dosage journalier ML1'!$B$6='suivi tunnel'!A1481,'Dosage journalier ML1'!$B$7='suivi tunnel'!B1481),'Dosage journalier ML1'!$B$162,0)</f>
        <v>0</v>
      </c>
      <c r="AL1481" s="111">
        <f ca="1">IF(AND('Dosage journalier ML1'!$B$6='suivi tunnel'!A1481,'Dosage journalier ML1'!$B$7='suivi tunnel'!B1481),'Dosage journalier ML1'!$B$126,0)</f>
        <v>0</v>
      </c>
      <c r="AM1481" s="111">
        <f ca="1">IF(AND('Dosage journalier ML1'!$B$6='suivi tunnel'!A1481,'Dosage journalier ML1'!$B$7='suivi tunnel'!B1481),'Dosage journalier ML1'!$B$127,0)</f>
        <v>0</v>
      </c>
      <c r="AN1481" s="60">
        <f t="shared" ca="1" si="160"/>
        <v>0</v>
      </c>
      <c r="AO1481" s="61">
        <f ca="1">IF(AND('Dosage journalier ML1'!$B$6='suivi tunnel'!A1481,'Dosage journalier ML1'!$B$7='suivi tunnel'!B1481),'Dosage journalier ML1'!$B$134,0)</f>
        <v>0</v>
      </c>
    </row>
    <row r="1482" spans="1:41" x14ac:dyDescent="0.25">
      <c r="A1482" s="154"/>
      <c r="C1482" s="23">
        <f ca="1">IF(AND('Dosage journalier ML1'!$B$6='suivi tunnel'!A1482,'Dosage journalier ML1'!$B$7='suivi tunnel'!B1482),'Dosage journalier ML1'!$B$27,0)</f>
        <v>0</v>
      </c>
      <c r="D1482" s="11">
        <f ca="1">IF(AND('Dosage journalier ML1'!$B$6='suivi tunnel'!A1482,'Dosage journalier ML1'!$B$7='suivi tunnel'!B1482),'Dosage journalier ML1'!$B$29,0)</f>
        <v>0</v>
      </c>
      <c r="F1482" s="11">
        <f t="shared" ca="1" si="163"/>
        <v>0</v>
      </c>
      <c r="G1482" s="11">
        <f ca="1">IF(AND('Dosage journalier ML1'!$B$6='suivi tunnel'!A1482,'Dosage journalier ML1'!$B$7='suivi tunnel'!B1482),'Dosage journalier ML1'!$B$23,0)</f>
        <v>0</v>
      </c>
      <c r="H1482" s="11">
        <f ca="1">IF(AND('Dosage journalier ML1'!$B$6='suivi tunnel'!A1482,'Dosage journalier ML1'!$B$7='suivi tunnel'!B1482),'Dosage journalier ML1'!$B$22,0)</f>
        <v>0</v>
      </c>
      <c r="I1482" s="11">
        <f ca="1">IF(AND('Dosage journalier ML1'!$B$6='suivi tunnel'!A1482,'Dosage journalier ML1'!$B$7='suivi tunnel'!B1482),'Dosage journalier ML1'!$B$38,0)</f>
        <v>0</v>
      </c>
      <c r="J1482" s="11">
        <f ca="1">IF(AND('Dosage journalier ML1'!$B$6='suivi tunnel'!A1482,'Dosage journalier ML1'!$B$7='suivi tunnel'!B1482),'Dosage journalier ML1'!$B$39,0)</f>
        <v>0</v>
      </c>
      <c r="L1482" s="24">
        <f ca="1">IF(AND('Dosage journalier ML1'!$B$6='suivi tunnel'!A1482,'Dosage journalier ML1'!$B$7='suivi tunnel'!B1482),'Dosage journalier ML1'!$B$24,0)</f>
        <v>0</v>
      </c>
      <c r="M1482" s="6">
        <f ca="1">IF(AND('Dosage journalier ML1'!$B$6='suivi tunnel'!A1482,'Dosage journalier ML1'!$B$7='suivi tunnel'!B1482),'Dosage journalier ML1'!$B$46,0)</f>
        <v>0</v>
      </c>
      <c r="N1482" s="104">
        <f ca="1">IF(AND('Dosage journalier ML1'!$B$6='suivi tunnel'!A1482,'Dosage journalier ML1'!$B$7='suivi tunnel'!B1482),'Dosage journalier ML1'!$B$59,0)</f>
        <v>0</v>
      </c>
      <c r="O1482" s="114">
        <f ca="1">IF(AND('Dosage journalier ML1'!$B$6='suivi tunnel'!A1482,'Dosage journalier ML1'!$B$7='suivi tunnel'!B1482),'Dosage journalier ML1'!$B$69,0)</f>
        <v>0</v>
      </c>
      <c r="P1482" s="25">
        <f t="shared" ca="1" si="162"/>
        <v>0</v>
      </c>
      <c r="R1482" s="26">
        <f ca="1">IF(AND('Dosage journalier ML1'!$B$6='suivi tunnel'!A1482,'Dosage journalier ML1'!$B$7='suivi tunnel'!B1482),'Dosage journalier ML1'!$B$55,0)</f>
        <v>0</v>
      </c>
      <c r="S1482" s="26">
        <f ca="1">IF(AND('Dosage journalier ML1'!$B$6='suivi tunnel'!A1482,'Dosage journalier ML1'!$B$7='suivi tunnel'!B1482),'Dosage journalier ML1'!$B$54,0)</f>
        <v>0</v>
      </c>
      <c r="T1482" s="26">
        <f ca="1">IF(AND('Dosage journalier ML1'!$B$6='suivi tunnel'!A1482,'Dosage journalier ML1'!$B$7='suivi tunnel'!B1482),'Dosage journalier ML1'!$B$75,0)</f>
        <v>0</v>
      </c>
      <c r="U1482" s="121">
        <f t="shared" ca="1" si="161"/>
        <v>0</v>
      </c>
      <c r="V1482" s="38">
        <f ca="1">IF(AND('Dosage journalier ML1'!$B$6='suivi tunnel'!A1482,'Dosage journalier ML1'!$B$7='suivi tunnel'!B1482),'Dosage journalier ML1'!$B$56,0)</f>
        <v>0</v>
      </c>
      <c r="W1482" s="126">
        <f t="shared" ca="1" si="159"/>
        <v>0</v>
      </c>
      <c r="X1482" s="150">
        <f ca="1">IF(AND('Dosage journalier ML1'!$B$6='suivi tunnel'!A1482,'Dosage journalier ML1'!$B$7='suivi tunnel'!B1482),'Dosage journalier ML1'!$C$87,0)</f>
        <v>0</v>
      </c>
      <c r="Y1482" s="40">
        <f ca="1">IF(AND('Dosage journalier ML1'!$B$6='suivi tunnel'!A1482,'Dosage journalier ML1'!$B$7='suivi tunnel'!B1482),'Dosage journalier ML1'!$C$93,0)</f>
        <v>0</v>
      </c>
      <c r="Z1482" s="40">
        <f ca="1">IF(AND('Dosage journalier ML1'!$B$6='suivi tunnel'!A1482,'Dosage journalier ML1'!$B$7='suivi tunnel'!B1482),'Dosage journalier ML1'!$C$100,0)</f>
        <v>0</v>
      </c>
      <c r="AA1482" s="40">
        <f ca="1">IF(AND('Dosage journalier ML1'!$B$6='suivi tunnel'!A1482,'Dosage journalier ML1'!$B$7='suivi tunnel'!B1482),'Dosage journalier ML1'!$C$109,0)</f>
        <v>0</v>
      </c>
      <c r="AB1482" s="41">
        <f ca="1">IF(AND('Dosage journalier ML1'!$B$6='suivi tunnel'!A1482,'Dosage journalier ML1'!$B$7='suivi tunnel'!B1482),'Dosage journalier ML1'!$C$114,0)</f>
        <v>0</v>
      </c>
      <c r="AC1482" s="48">
        <f ca="1">IF(AND('Dosage journalier ML1'!$B$6='suivi tunnel'!A1482,'Dosage journalier ML1'!$B$7='suivi tunnel'!B1482),'Dosage journalier ML1'!$B$120,0)</f>
        <v>0</v>
      </c>
      <c r="AD1482" s="49">
        <f ca="1">IF(AND('Dosage journalier ML1'!$B$6='suivi tunnel'!A1482,'Dosage journalier ML1'!$B$7='suivi tunnel'!B1482),'Dosage journalier ML1'!$B$121,0)</f>
        <v>0</v>
      </c>
      <c r="AE1482" s="49">
        <f ca="1">IF(AND('Dosage journalier ML1'!$B$6='suivi tunnel'!A1482,'Dosage journalier ML1'!$B$7='suivi tunnel'!B1482),'Dosage journalier ML1'!$B$122,0)</f>
        <v>0</v>
      </c>
      <c r="AF1482" s="49">
        <f ca="1">IF(AND('Dosage journalier ML1'!$B$6='suivi tunnel'!A1482,'Dosage journalier ML1'!$B$7='suivi tunnel'!B1482),'Dosage journalier ML1'!$B$139,0)</f>
        <v>0</v>
      </c>
      <c r="AG1482" s="49">
        <f t="shared" ca="1" si="164"/>
        <v>0</v>
      </c>
      <c r="AH1482" s="108">
        <f ca="1">IF(AND('Dosage journalier ML1'!$B$6='suivi tunnel'!A1482,'Dosage journalier ML1'!$B$7='suivi tunnel'!B1482),'Dosage journalier ML1'!$B$153,0)</f>
        <v>0</v>
      </c>
      <c r="AJ1482" s="80">
        <f ca="1">IF(AND('Dosage journalier ML1'!$B$6='suivi tunnel'!A1482,'Dosage journalier ML1'!$B$7='suivi tunnel'!B1482),'Dosage journalier ML1'!$B$156,0)</f>
        <v>0</v>
      </c>
      <c r="AK1482" s="56">
        <f ca="1">IF(AND('Dosage journalier ML1'!$B$6='suivi tunnel'!A1482,'Dosage journalier ML1'!$B$7='suivi tunnel'!B1482),'Dosage journalier ML1'!$B$162,0)</f>
        <v>0</v>
      </c>
      <c r="AL1482" s="111">
        <f ca="1">IF(AND('Dosage journalier ML1'!$B$6='suivi tunnel'!A1482,'Dosage journalier ML1'!$B$7='suivi tunnel'!B1482),'Dosage journalier ML1'!$B$126,0)</f>
        <v>0</v>
      </c>
      <c r="AM1482" s="111">
        <f ca="1">IF(AND('Dosage journalier ML1'!$B$6='suivi tunnel'!A1482,'Dosage journalier ML1'!$B$7='suivi tunnel'!B1482),'Dosage journalier ML1'!$B$127,0)</f>
        <v>0</v>
      </c>
      <c r="AN1482" s="60">
        <f t="shared" ca="1" si="160"/>
        <v>0</v>
      </c>
      <c r="AO1482" s="61">
        <f ca="1">IF(AND('Dosage journalier ML1'!$B$6='suivi tunnel'!A1482,'Dosage journalier ML1'!$B$7='suivi tunnel'!B1482),'Dosage journalier ML1'!$B$134,0)</f>
        <v>0</v>
      </c>
    </row>
    <row r="1483" spans="1:41" x14ac:dyDescent="0.25">
      <c r="A1483" s="154"/>
      <c r="C1483" s="23">
        <f ca="1">IF(AND('Dosage journalier ML1'!$B$6='suivi tunnel'!A1483,'Dosage journalier ML1'!$B$7='suivi tunnel'!B1483),'Dosage journalier ML1'!$B$27,0)</f>
        <v>0</v>
      </c>
      <c r="D1483" s="11">
        <f ca="1">IF(AND('Dosage journalier ML1'!$B$6='suivi tunnel'!A1483,'Dosage journalier ML1'!$B$7='suivi tunnel'!B1483),'Dosage journalier ML1'!$B$29,0)</f>
        <v>0</v>
      </c>
      <c r="F1483" s="11">
        <f t="shared" ca="1" si="163"/>
        <v>0</v>
      </c>
      <c r="G1483" s="11">
        <f ca="1">IF(AND('Dosage journalier ML1'!$B$6='suivi tunnel'!A1483,'Dosage journalier ML1'!$B$7='suivi tunnel'!B1483),'Dosage journalier ML1'!$B$23,0)</f>
        <v>0</v>
      </c>
      <c r="H1483" s="11">
        <f ca="1">IF(AND('Dosage journalier ML1'!$B$6='suivi tunnel'!A1483,'Dosage journalier ML1'!$B$7='suivi tunnel'!B1483),'Dosage journalier ML1'!$B$22,0)</f>
        <v>0</v>
      </c>
      <c r="I1483" s="11">
        <f ca="1">IF(AND('Dosage journalier ML1'!$B$6='suivi tunnel'!A1483,'Dosage journalier ML1'!$B$7='suivi tunnel'!B1483),'Dosage journalier ML1'!$B$38,0)</f>
        <v>0</v>
      </c>
      <c r="J1483" s="11">
        <f ca="1">IF(AND('Dosage journalier ML1'!$B$6='suivi tunnel'!A1483,'Dosage journalier ML1'!$B$7='suivi tunnel'!B1483),'Dosage journalier ML1'!$B$39,0)</f>
        <v>0</v>
      </c>
      <c r="L1483" s="24">
        <f ca="1">IF(AND('Dosage journalier ML1'!$B$6='suivi tunnel'!A1483,'Dosage journalier ML1'!$B$7='suivi tunnel'!B1483),'Dosage journalier ML1'!$B$24,0)</f>
        <v>0</v>
      </c>
      <c r="M1483" s="6">
        <f ca="1">IF(AND('Dosage journalier ML1'!$B$6='suivi tunnel'!A1483,'Dosage journalier ML1'!$B$7='suivi tunnel'!B1483),'Dosage journalier ML1'!$B$46,0)</f>
        <v>0</v>
      </c>
      <c r="N1483" s="104">
        <f ca="1">IF(AND('Dosage journalier ML1'!$B$6='suivi tunnel'!A1483,'Dosage journalier ML1'!$B$7='suivi tunnel'!B1483),'Dosage journalier ML1'!$B$59,0)</f>
        <v>0</v>
      </c>
      <c r="O1483" s="114">
        <f ca="1">IF(AND('Dosage journalier ML1'!$B$6='suivi tunnel'!A1483,'Dosage journalier ML1'!$B$7='suivi tunnel'!B1483),'Dosage journalier ML1'!$B$69,0)</f>
        <v>0</v>
      </c>
      <c r="P1483" s="25">
        <f t="shared" ca="1" si="162"/>
        <v>0</v>
      </c>
      <c r="R1483" s="26">
        <f ca="1">IF(AND('Dosage journalier ML1'!$B$6='suivi tunnel'!A1483,'Dosage journalier ML1'!$B$7='suivi tunnel'!B1483),'Dosage journalier ML1'!$B$55,0)</f>
        <v>0</v>
      </c>
      <c r="S1483" s="26">
        <f ca="1">IF(AND('Dosage journalier ML1'!$B$6='suivi tunnel'!A1483,'Dosage journalier ML1'!$B$7='suivi tunnel'!B1483),'Dosage journalier ML1'!$B$54,0)</f>
        <v>0</v>
      </c>
      <c r="T1483" s="26">
        <f ca="1">IF(AND('Dosage journalier ML1'!$B$6='suivi tunnel'!A1483,'Dosage journalier ML1'!$B$7='suivi tunnel'!B1483),'Dosage journalier ML1'!$B$75,0)</f>
        <v>0</v>
      </c>
      <c r="U1483" s="121">
        <f t="shared" ca="1" si="161"/>
        <v>0</v>
      </c>
      <c r="V1483" s="38">
        <f ca="1">IF(AND('Dosage journalier ML1'!$B$6='suivi tunnel'!A1483,'Dosage journalier ML1'!$B$7='suivi tunnel'!B1483),'Dosage journalier ML1'!$B$56,0)</f>
        <v>0</v>
      </c>
      <c r="W1483" s="126">
        <f t="shared" ref="W1483:W1546" ca="1" si="165">U1483+K1483</f>
        <v>0</v>
      </c>
      <c r="X1483" s="150">
        <f ca="1">IF(AND('Dosage journalier ML1'!$B$6='suivi tunnel'!A1483,'Dosage journalier ML1'!$B$7='suivi tunnel'!B1483),'Dosage journalier ML1'!$C$87,0)</f>
        <v>0</v>
      </c>
      <c r="Y1483" s="40">
        <f ca="1">IF(AND('Dosage journalier ML1'!$B$6='suivi tunnel'!A1483,'Dosage journalier ML1'!$B$7='suivi tunnel'!B1483),'Dosage journalier ML1'!$C$93,0)</f>
        <v>0</v>
      </c>
      <c r="Z1483" s="40">
        <f ca="1">IF(AND('Dosage journalier ML1'!$B$6='suivi tunnel'!A1483,'Dosage journalier ML1'!$B$7='suivi tunnel'!B1483),'Dosage journalier ML1'!$C$100,0)</f>
        <v>0</v>
      </c>
      <c r="AA1483" s="40">
        <f ca="1">IF(AND('Dosage journalier ML1'!$B$6='suivi tunnel'!A1483,'Dosage journalier ML1'!$B$7='suivi tunnel'!B1483),'Dosage journalier ML1'!$C$109,0)</f>
        <v>0</v>
      </c>
      <c r="AB1483" s="41">
        <f ca="1">IF(AND('Dosage journalier ML1'!$B$6='suivi tunnel'!A1483,'Dosage journalier ML1'!$B$7='suivi tunnel'!B1483),'Dosage journalier ML1'!$C$114,0)</f>
        <v>0</v>
      </c>
      <c r="AC1483" s="48">
        <f ca="1">IF(AND('Dosage journalier ML1'!$B$6='suivi tunnel'!A1483,'Dosage journalier ML1'!$B$7='suivi tunnel'!B1483),'Dosage journalier ML1'!$B$120,0)</f>
        <v>0</v>
      </c>
      <c r="AD1483" s="49">
        <f ca="1">IF(AND('Dosage journalier ML1'!$B$6='suivi tunnel'!A1483,'Dosage journalier ML1'!$B$7='suivi tunnel'!B1483),'Dosage journalier ML1'!$B$121,0)</f>
        <v>0</v>
      </c>
      <c r="AE1483" s="49">
        <f ca="1">IF(AND('Dosage journalier ML1'!$B$6='suivi tunnel'!A1483,'Dosage journalier ML1'!$B$7='suivi tunnel'!B1483),'Dosage journalier ML1'!$B$122,0)</f>
        <v>0</v>
      </c>
      <c r="AF1483" s="49">
        <f ca="1">IF(AND('Dosage journalier ML1'!$B$6='suivi tunnel'!A1483,'Dosage journalier ML1'!$B$7='suivi tunnel'!B1483),'Dosage journalier ML1'!$B$139,0)</f>
        <v>0</v>
      </c>
      <c r="AG1483" s="49">
        <f t="shared" ca="1" si="164"/>
        <v>0</v>
      </c>
      <c r="AH1483" s="108">
        <f ca="1">IF(AND('Dosage journalier ML1'!$B$6='suivi tunnel'!A1483,'Dosage journalier ML1'!$B$7='suivi tunnel'!B1483),'Dosage journalier ML1'!$B$153,0)</f>
        <v>0</v>
      </c>
      <c r="AJ1483" s="80">
        <f ca="1">IF(AND('Dosage journalier ML1'!$B$6='suivi tunnel'!A1483,'Dosage journalier ML1'!$B$7='suivi tunnel'!B1483),'Dosage journalier ML1'!$B$156,0)</f>
        <v>0</v>
      </c>
      <c r="AK1483" s="56">
        <f ca="1">IF(AND('Dosage journalier ML1'!$B$6='suivi tunnel'!A1483,'Dosage journalier ML1'!$B$7='suivi tunnel'!B1483),'Dosage journalier ML1'!$B$162,0)</f>
        <v>0</v>
      </c>
      <c r="AL1483" s="111">
        <f ca="1">IF(AND('Dosage journalier ML1'!$B$6='suivi tunnel'!A1483,'Dosage journalier ML1'!$B$7='suivi tunnel'!B1483),'Dosage journalier ML1'!$B$126,0)</f>
        <v>0</v>
      </c>
      <c r="AM1483" s="111">
        <f ca="1">IF(AND('Dosage journalier ML1'!$B$6='suivi tunnel'!A1483,'Dosage journalier ML1'!$B$7='suivi tunnel'!B1483),'Dosage journalier ML1'!$B$127,0)</f>
        <v>0</v>
      </c>
      <c r="AN1483" s="60">
        <f t="shared" ca="1" si="160"/>
        <v>0</v>
      </c>
      <c r="AO1483" s="61">
        <f ca="1">IF(AND('Dosage journalier ML1'!$B$6='suivi tunnel'!A1483,'Dosage journalier ML1'!$B$7='suivi tunnel'!B1483),'Dosage journalier ML1'!$B$134,0)</f>
        <v>0</v>
      </c>
    </row>
    <row r="1484" spans="1:41" x14ac:dyDescent="0.25">
      <c r="A1484" s="154"/>
      <c r="C1484" s="23">
        <f ca="1">IF(AND('Dosage journalier ML1'!$B$6='suivi tunnel'!A1484,'Dosage journalier ML1'!$B$7='suivi tunnel'!B1484),'Dosage journalier ML1'!$B$27,0)</f>
        <v>0</v>
      </c>
      <c r="D1484" s="11">
        <f ca="1">IF(AND('Dosage journalier ML1'!$B$6='suivi tunnel'!A1484,'Dosage journalier ML1'!$B$7='suivi tunnel'!B1484),'Dosage journalier ML1'!$B$29,0)</f>
        <v>0</v>
      </c>
      <c r="F1484" s="11">
        <f t="shared" ca="1" si="163"/>
        <v>0</v>
      </c>
      <c r="G1484" s="11">
        <f ca="1">IF(AND('Dosage journalier ML1'!$B$6='suivi tunnel'!A1484,'Dosage journalier ML1'!$B$7='suivi tunnel'!B1484),'Dosage journalier ML1'!$B$23,0)</f>
        <v>0</v>
      </c>
      <c r="H1484" s="11">
        <f ca="1">IF(AND('Dosage journalier ML1'!$B$6='suivi tunnel'!A1484,'Dosage journalier ML1'!$B$7='suivi tunnel'!B1484),'Dosage journalier ML1'!$B$22,0)</f>
        <v>0</v>
      </c>
      <c r="I1484" s="11">
        <f ca="1">IF(AND('Dosage journalier ML1'!$B$6='suivi tunnel'!A1484,'Dosage journalier ML1'!$B$7='suivi tunnel'!B1484),'Dosage journalier ML1'!$B$38,0)</f>
        <v>0</v>
      </c>
      <c r="J1484" s="11">
        <f ca="1">IF(AND('Dosage journalier ML1'!$B$6='suivi tunnel'!A1484,'Dosage journalier ML1'!$B$7='suivi tunnel'!B1484),'Dosage journalier ML1'!$B$39,0)</f>
        <v>0</v>
      </c>
      <c r="L1484" s="24">
        <f ca="1">IF(AND('Dosage journalier ML1'!$B$6='suivi tunnel'!A1484,'Dosage journalier ML1'!$B$7='suivi tunnel'!B1484),'Dosage journalier ML1'!$B$24,0)</f>
        <v>0</v>
      </c>
      <c r="M1484" s="6">
        <f ca="1">IF(AND('Dosage journalier ML1'!$B$6='suivi tunnel'!A1484,'Dosage journalier ML1'!$B$7='suivi tunnel'!B1484),'Dosage journalier ML1'!$B$46,0)</f>
        <v>0</v>
      </c>
      <c r="N1484" s="104">
        <f ca="1">IF(AND('Dosage journalier ML1'!$B$6='suivi tunnel'!A1484,'Dosage journalier ML1'!$B$7='suivi tunnel'!B1484),'Dosage journalier ML1'!$B$59,0)</f>
        <v>0</v>
      </c>
      <c r="O1484" s="114">
        <f ca="1">IF(AND('Dosage journalier ML1'!$B$6='suivi tunnel'!A1484,'Dosage journalier ML1'!$B$7='suivi tunnel'!B1484),'Dosage journalier ML1'!$B$69,0)</f>
        <v>0</v>
      </c>
      <c r="P1484" s="25">
        <f t="shared" ca="1" si="162"/>
        <v>0</v>
      </c>
      <c r="R1484" s="26">
        <f ca="1">IF(AND('Dosage journalier ML1'!$B$6='suivi tunnel'!A1484,'Dosage journalier ML1'!$B$7='suivi tunnel'!B1484),'Dosage journalier ML1'!$B$55,0)</f>
        <v>0</v>
      </c>
      <c r="S1484" s="26">
        <f ca="1">IF(AND('Dosage journalier ML1'!$B$6='suivi tunnel'!A1484,'Dosage journalier ML1'!$B$7='suivi tunnel'!B1484),'Dosage journalier ML1'!$B$54,0)</f>
        <v>0</v>
      </c>
      <c r="T1484" s="26">
        <f ca="1">IF(AND('Dosage journalier ML1'!$B$6='suivi tunnel'!A1484,'Dosage journalier ML1'!$B$7='suivi tunnel'!B1484),'Dosage journalier ML1'!$B$75,0)</f>
        <v>0</v>
      </c>
      <c r="U1484" s="121">
        <f t="shared" ca="1" si="161"/>
        <v>0</v>
      </c>
      <c r="V1484" s="38">
        <f ca="1">IF(AND('Dosage journalier ML1'!$B$6='suivi tunnel'!A1484,'Dosage journalier ML1'!$B$7='suivi tunnel'!B1484),'Dosage journalier ML1'!$B$56,0)</f>
        <v>0</v>
      </c>
      <c r="W1484" s="126">
        <f t="shared" ca="1" si="165"/>
        <v>0</v>
      </c>
      <c r="X1484" s="150">
        <f ca="1">IF(AND('Dosage journalier ML1'!$B$6='suivi tunnel'!A1484,'Dosage journalier ML1'!$B$7='suivi tunnel'!B1484),'Dosage journalier ML1'!$C$87,0)</f>
        <v>0</v>
      </c>
      <c r="Y1484" s="40">
        <f ca="1">IF(AND('Dosage journalier ML1'!$B$6='suivi tunnel'!A1484,'Dosage journalier ML1'!$B$7='suivi tunnel'!B1484),'Dosage journalier ML1'!$C$93,0)</f>
        <v>0</v>
      </c>
      <c r="Z1484" s="40">
        <f ca="1">IF(AND('Dosage journalier ML1'!$B$6='suivi tunnel'!A1484,'Dosage journalier ML1'!$B$7='suivi tunnel'!B1484),'Dosage journalier ML1'!$C$100,0)</f>
        <v>0</v>
      </c>
      <c r="AA1484" s="40">
        <f ca="1">IF(AND('Dosage journalier ML1'!$B$6='suivi tunnel'!A1484,'Dosage journalier ML1'!$B$7='suivi tunnel'!B1484),'Dosage journalier ML1'!$C$109,0)</f>
        <v>0</v>
      </c>
      <c r="AB1484" s="41">
        <f ca="1">IF(AND('Dosage journalier ML1'!$B$6='suivi tunnel'!A1484,'Dosage journalier ML1'!$B$7='suivi tunnel'!B1484),'Dosage journalier ML1'!$C$114,0)</f>
        <v>0</v>
      </c>
      <c r="AC1484" s="48">
        <f ca="1">IF(AND('Dosage journalier ML1'!$B$6='suivi tunnel'!A1484,'Dosage journalier ML1'!$B$7='suivi tunnel'!B1484),'Dosage journalier ML1'!$B$120,0)</f>
        <v>0</v>
      </c>
      <c r="AD1484" s="49">
        <f ca="1">IF(AND('Dosage journalier ML1'!$B$6='suivi tunnel'!A1484,'Dosage journalier ML1'!$B$7='suivi tunnel'!B1484),'Dosage journalier ML1'!$B$121,0)</f>
        <v>0</v>
      </c>
      <c r="AE1484" s="49">
        <f ca="1">IF(AND('Dosage journalier ML1'!$B$6='suivi tunnel'!A1484,'Dosage journalier ML1'!$B$7='suivi tunnel'!B1484),'Dosage journalier ML1'!$B$122,0)</f>
        <v>0</v>
      </c>
      <c r="AF1484" s="49">
        <f ca="1">IF(AND('Dosage journalier ML1'!$B$6='suivi tunnel'!A1484,'Dosage journalier ML1'!$B$7='suivi tunnel'!B1484),'Dosage journalier ML1'!$B$139,0)</f>
        <v>0</v>
      </c>
      <c r="AG1484" s="49">
        <f t="shared" ca="1" si="164"/>
        <v>0</v>
      </c>
      <c r="AH1484" s="108">
        <f ca="1">IF(AND('Dosage journalier ML1'!$B$6='suivi tunnel'!A1484,'Dosage journalier ML1'!$B$7='suivi tunnel'!B1484),'Dosage journalier ML1'!$B$153,0)</f>
        <v>0</v>
      </c>
      <c r="AJ1484" s="80">
        <f ca="1">IF(AND('Dosage journalier ML1'!$B$6='suivi tunnel'!A1484,'Dosage journalier ML1'!$B$7='suivi tunnel'!B1484),'Dosage journalier ML1'!$B$156,0)</f>
        <v>0</v>
      </c>
      <c r="AK1484" s="56">
        <f ca="1">IF(AND('Dosage journalier ML1'!$B$6='suivi tunnel'!A1484,'Dosage journalier ML1'!$B$7='suivi tunnel'!B1484),'Dosage journalier ML1'!$B$162,0)</f>
        <v>0</v>
      </c>
      <c r="AL1484" s="111">
        <f ca="1">IF(AND('Dosage journalier ML1'!$B$6='suivi tunnel'!A1484,'Dosage journalier ML1'!$B$7='suivi tunnel'!B1484),'Dosage journalier ML1'!$B$126,0)</f>
        <v>0</v>
      </c>
      <c r="AM1484" s="111">
        <f ca="1">IF(AND('Dosage journalier ML1'!$B$6='suivi tunnel'!A1484,'Dosage journalier ML1'!$B$7='suivi tunnel'!B1484),'Dosage journalier ML1'!$B$127,0)</f>
        <v>0</v>
      </c>
      <c r="AN1484" s="60">
        <f t="shared" ca="1" si="160"/>
        <v>0</v>
      </c>
      <c r="AO1484" s="61">
        <f ca="1">IF(AND('Dosage journalier ML1'!$B$6='suivi tunnel'!A1484,'Dosage journalier ML1'!$B$7='suivi tunnel'!B1484),'Dosage journalier ML1'!$B$134,0)</f>
        <v>0</v>
      </c>
    </row>
    <row r="1485" spans="1:41" x14ac:dyDescent="0.25">
      <c r="A1485" s="154"/>
      <c r="C1485" s="23">
        <f ca="1">IF(AND('Dosage journalier ML1'!$B$6='suivi tunnel'!A1485,'Dosage journalier ML1'!$B$7='suivi tunnel'!B1485),'Dosage journalier ML1'!$B$27,0)</f>
        <v>0</v>
      </c>
      <c r="D1485" s="11">
        <f ca="1">IF(AND('Dosage journalier ML1'!$B$6='suivi tunnel'!A1485,'Dosage journalier ML1'!$B$7='suivi tunnel'!B1485),'Dosage journalier ML1'!$B$29,0)</f>
        <v>0</v>
      </c>
      <c r="F1485" s="11">
        <f t="shared" ca="1" si="163"/>
        <v>0</v>
      </c>
      <c r="G1485" s="11">
        <f ca="1">IF(AND('Dosage journalier ML1'!$B$6='suivi tunnel'!A1485,'Dosage journalier ML1'!$B$7='suivi tunnel'!B1485),'Dosage journalier ML1'!$B$23,0)</f>
        <v>0</v>
      </c>
      <c r="H1485" s="11">
        <f ca="1">IF(AND('Dosage journalier ML1'!$B$6='suivi tunnel'!A1485,'Dosage journalier ML1'!$B$7='suivi tunnel'!B1485),'Dosage journalier ML1'!$B$22,0)</f>
        <v>0</v>
      </c>
      <c r="I1485" s="11">
        <f ca="1">IF(AND('Dosage journalier ML1'!$B$6='suivi tunnel'!A1485,'Dosage journalier ML1'!$B$7='suivi tunnel'!B1485),'Dosage journalier ML1'!$B$38,0)</f>
        <v>0</v>
      </c>
      <c r="J1485" s="11">
        <f ca="1">IF(AND('Dosage journalier ML1'!$B$6='suivi tunnel'!A1485,'Dosage journalier ML1'!$B$7='suivi tunnel'!B1485),'Dosage journalier ML1'!$B$39,0)</f>
        <v>0</v>
      </c>
      <c r="L1485" s="24">
        <f ca="1">IF(AND('Dosage journalier ML1'!$B$6='suivi tunnel'!A1485,'Dosage journalier ML1'!$B$7='suivi tunnel'!B1485),'Dosage journalier ML1'!$B$24,0)</f>
        <v>0</v>
      </c>
      <c r="M1485" s="6">
        <f ca="1">IF(AND('Dosage journalier ML1'!$B$6='suivi tunnel'!A1485,'Dosage journalier ML1'!$B$7='suivi tunnel'!B1485),'Dosage journalier ML1'!$B$46,0)</f>
        <v>0</v>
      </c>
      <c r="N1485" s="104">
        <f ca="1">IF(AND('Dosage journalier ML1'!$B$6='suivi tunnel'!A1485,'Dosage journalier ML1'!$B$7='suivi tunnel'!B1485),'Dosage journalier ML1'!$B$59,0)</f>
        <v>0</v>
      </c>
      <c r="O1485" s="114">
        <f ca="1">IF(AND('Dosage journalier ML1'!$B$6='suivi tunnel'!A1485,'Dosage journalier ML1'!$B$7='suivi tunnel'!B1485),'Dosage journalier ML1'!$B$69,0)</f>
        <v>0</v>
      </c>
      <c r="P1485" s="25">
        <f t="shared" ca="1" si="162"/>
        <v>0</v>
      </c>
      <c r="R1485" s="26">
        <f ca="1">IF(AND('Dosage journalier ML1'!$B$6='suivi tunnel'!A1485,'Dosage journalier ML1'!$B$7='suivi tunnel'!B1485),'Dosage journalier ML1'!$B$55,0)</f>
        <v>0</v>
      </c>
      <c r="S1485" s="26">
        <f ca="1">IF(AND('Dosage journalier ML1'!$B$6='suivi tunnel'!A1485,'Dosage journalier ML1'!$B$7='suivi tunnel'!B1485),'Dosage journalier ML1'!$B$54,0)</f>
        <v>0</v>
      </c>
      <c r="T1485" s="26">
        <f ca="1">IF(AND('Dosage journalier ML1'!$B$6='suivi tunnel'!A1485,'Dosage journalier ML1'!$B$7='suivi tunnel'!B1485),'Dosage journalier ML1'!$B$75,0)</f>
        <v>0</v>
      </c>
      <c r="U1485" s="121">
        <f t="shared" ca="1" si="161"/>
        <v>0</v>
      </c>
      <c r="V1485" s="38">
        <f ca="1">IF(AND('Dosage journalier ML1'!$B$6='suivi tunnel'!A1485,'Dosage journalier ML1'!$B$7='suivi tunnel'!B1485),'Dosage journalier ML1'!$B$56,0)</f>
        <v>0</v>
      </c>
      <c r="W1485" s="126">
        <f t="shared" ca="1" si="165"/>
        <v>0</v>
      </c>
      <c r="X1485" s="150">
        <f ca="1">IF(AND('Dosage journalier ML1'!$B$6='suivi tunnel'!A1485,'Dosage journalier ML1'!$B$7='suivi tunnel'!B1485),'Dosage journalier ML1'!$C$87,0)</f>
        <v>0</v>
      </c>
      <c r="Y1485" s="40">
        <f ca="1">IF(AND('Dosage journalier ML1'!$B$6='suivi tunnel'!A1485,'Dosage journalier ML1'!$B$7='suivi tunnel'!B1485),'Dosage journalier ML1'!$C$93,0)</f>
        <v>0</v>
      </c>
      <c r="Z1485" s="40">
        <f ca="1">IF(AND('Dosage journalier ML1'!$B$6='suivi tunnel'!A1485,'Dosage journalier ML1'!$B$7='suivi tunnel'!B1485),'Dosage journalier ML1'!$C$100,0)</f>
        <v>0</v>
      </c>
      <c r="AA1485" s="40">
        <f ca="1">IF(AND('Dosage journalier ML1'!$B$6='suivi tunnel'!A1485,'Dosage journalier ML1'!$B$7='suivi tunnel'!B1485),'Dosage journalier ML1'!$C$109,0)</f>
        <v>0</v>
      </c>
      <c r="AB1485" s="41">
        <f ca="1">IF(AND('Dosage journalier ML1'!$B$6='suivi tunnel'!A1485,'Dosage journalier ML1'!$B$7='suivi tunnel'!B1485),'Dosage journalier ML1'!$C$114,0)</f>
        <v>0</v>
      </c>
      <c r="AC1485" s="48">
        <f ca="1">IF(AND('Dosage journalier ML1'!$B$6='suivi tunnel'!A1485,'Dosage journalier ML1'!$B$7='suivi tunnel'!B1485),'Dosage journalier ML1'!$B$120,0)</f>
        <v>0</v>
      </c>
      <c r="AD1485" s="49">
        <f ca="1">IF(AND('Dosage journalier ML1'!$B$6='suivi tunnel'!A1485,'Dosage journalier ML1'!$B$7='suivi tunnel'!B1485),'Dosage journalier ML1'!$B$121,0)</f>
        <v>0</v>
      </c>
      <c r="AE1485" s="49">
        <f ca="1">IF(AND('Dosage journalier ML1'!$B$6='suivi tunnel'!A1485,'Dosage journalier ML1'!$B$7='suivi tunnel'!B1485),'Dosage journalier ML1'!$B$122,0)</f>
        <v>0</v>
      </c>
      <c r="AF1485" s="49">
        <f ca="1">IF(AND('Dosage journalier ML1'!$B$6='suivi tunnel'!A1485,'Dosage journalier ML1'!$B$7='suivi tunnel'!B1485),'Dosage journalier ML1'!$B$139,0)</f>
        <v>0</v>
      </c>
      <c r="AG1485" s="49">
        <f t="shared" ca="1" si="164"/>
        <v>0</v>
      </c>
      <c r="AH1485" s="108">
        <f ca="1">IF(AND('Dosage journalier ML1'!$B$6='suivi tunnel'!A1485,'Dosage journalier ML1'!$B$7='suivi tunnel'!B1485),'Dosage journalier ML1'!$B$153,0)</f>
        <v>0</v>
      </c>
      <c r="AJ1485" s="80">
        <f ca="1">IF(AND('Dosage journalier ML1'!$B$6='suivi tunnel'!A1485,'Dosage journalier ML1'!$B$7='suivi tunnel'!B1485),'Dosage journalier ML1'!$B$156,0)</f>
        <v>0</v>
      </c>
      <c r="AK1485" s="56">
        <f ca="1">IF(AND('Dosage journalier ML1'!$B$6='suivi tunnel'!A1485,'Dosage journalier ML1'!$B$7='suivi tunnel'!B1485),'Dosage journalier ML1'!$B$162,0)</f>
        <v>0</v>
      </c>
      <c r="AL1485" s="111">
        <f ca="1">IF(AND('Dosage journalier ML1'!$B$6='suivi tunnel'!A1485,'Dosage journalier ML1'!$B$7='suivi tunnel'!B1485),'Dosage journalier ML1'!$B$126,0)</f>
        <v>0</v>
      </c>
      <c r="AM1485" s="111">
        <f ca="1">IF(AND('Dosage journalier ML1'!$B$6='suivi tunnel'!A1485,'Dosage journalier ML1'!$B$7='suivi tunnel'!B1485),'Dosage journalier ML1'!$B$127,0)</f>
        <v>0</v>
      </c>
      <c r="AN1485" s="60">
        <f t="shared" ca="1" si="160"/>
        <v>0</v>
      </c>
      <c r="AO1485" s="61">
        <f ca="1">IF(AND('Dosage journalier ML1'!$B$6='suivi tunnel'!A1485,'Dosage journalier ML1'!$B$7='suivi tunnel'!B1485),'Dosage journalier ML1'!$B$134,0)</f>
        <v>0</v>
      </c>
    </row>
    <row r="1486" spans="1:41" x14ac:dyDescent="0.25">
      <c r="A1486" s="154"/>
      <c r="C1486" s="23">
        <f ca="1">IF(AND('Dosage journalier ML1'!$B$6='suivi tunnel'!A1486,'Dosage journalier ML1'!$B$7='suivi tunnel'!B1486),'Dosage journalier ML1'!$B$27,0)</f>
        <v>0</v>
      </c>
      <c r="D1486" s="11">
        <f ca="1">IF(AND('Dosage journalier ML1'!$B$6='suivi tunnel'!A1486,'Dosage journalier ML1'!$B$7='suivi tunnel'!B1486),'Dosage journalier ML1'!$B$29,0)</f>
        <v>0</v>
      </c>
      <c r="F1486" s="11">
        <f t="shared" ca="1" si="163"/>
        <v>0</v>
      </c>
      <c r="G1486" s="11">
        <f ca="1">IF(AND('Dosage journalier ML1'!$B$6='suivi tunnel'!A1486,'Dosage journalier ML1'!$B$7='suivi tunnel'!B1486),'Dosage journalier ML1'!$B$23,0)</f>
        <v>0</v>
      </c>
      <c r="H1486" s="11">
        <f ca="1">IF(AND('Dosage journalier ML1'!$B$6='suivi tunnel'!A1486,'Dosage journalier ML1'!$B$7='suivi tunnel'!B1486),'Dosage journalier ML1'!$B$22,0)</f>
        <v>0</v>
      </c>
      <c r="I1486" s="11">
        <f ca="1">IF(AND('Dosage journalier ML1'!$B$6='suivi tunnel'!A1486,'Dosage journalier ML1'!$B$7='suivi tunnel'!B1486),'Dosage journalier ML1'!$B$38,0)</f>
        <v>0</v>
      </c>
      <c r="J1486" s="11">
        <f ca="1">IF(AND('Dosage journalier ML1'!$B$6='suivi tunnel'!A1486,'Dosage journalier ML1'!$B$7='suivi tunnel'!B1486),'Dosage journalier ML1'!$B$39,0)</f>
        <v>0</v>
      </c>
      <c r="L1486" s="24">
        <f ca="1">IF(AND('Dosage journalier ML1'!$B$6='suivi tunnel'!A1486,'Dosage journalier ML1'!$B$7='suivi tunnel'!B1486),'Dosage journalier ML1'!$B$24,0)</f>
        <v>0</v>
      </c>
      <c r="M1486" s="6">
        <f ca="1">IF(AND('Dosage journalier ML1'!$B$6='suivi tunnel'!A1486,'Dosage journalier ML1'!$B$7='suivi tunnel'!B1486),'Dosage journalier ML1'!$B$46,0)</f>
        <v>0</v>
      </c>
      <c r="N1486" s="104">
        <f ca="1">IF(AND('Dosage journalier ML1'!$B$6='suivi tunnel'!A1486,'Dosage journalier ML1'!$B$7='suivi tunnel'!B1486),'Dosage journalier ML1'!$B$59,0)</f>
        <v>0</v>
      </c>
      <c r="O1486" s="114">
        <f ca="1">IF(AND('Dosage journalier ML1'!$B$6='suivi tunnel'!A1486,'Dosage journalier ML1'!$B$7='suivi tunnel'!B1486),'Dosage journalier ML1'!$B$69,0)</f>
        <v>0</v>
      </c>
      <c r="P1486" s="25">
        <f t="shared" ca="1" si="162"/>
        <v>0</v>
      </c>
      <c r="R1486" s="26">
        <f ca="1">IF(AND('Dosage journalier ML1'!$B$6='suivi tunnel'!A1486,'Dosage journalier ML1'!$B$7='suivi tunnel'!B1486),'Dosage journalier ML1'!$B$55,0)</f>
        <v>0</v>
      </c>
      <c r="S1486" s="26">
        <f ca="1">IF(AND('Dosage journalier ML1'!$B$6='suivi tunnel'!A1486,'Dosage journalier ML1'!$B$7='suivi tunnel'!B1486),'Dosage journalier ML1'!$B$54,0)</f>
        <v>0</v>
      </c>
      <c r="T1486" s="26">
        <f ca="1">IF(AND('Dosage journalier ML1'!$B$6='suivi tunnel'!A1486,'Dosage journalier ML1'!$B$7='suivi tunnel'!B1486),'Dosage journalier ML1'!$B$75,0)</f>
        <v>0</v>
      </c>
      <c r="U1486" s="121">
        <f t="shared" ca="1" si="161"/>
        <v>0</v>
      </c>
      <c r="V1486" s="38">
        <f ca="1">IF(AND('Dosage journalier ML1'!$B$6='suivi tunnel'!A1486,'Dosage journalier ML1'!$B$7='suivi tunnel'!B1486),'Dosage journalier ML1'!$B$56,0)</f>
        <v>0</v>
      </c>
      <c r="W1486" s="126">
        <f t="shared" ca="1" si="165"/>
        <v>0</v>
      </c>
      <c r="X1486" s="150">
        <f ca="1">IF(AND('Dosage journalier ML1'!$B$6='suivi tunnel'!A1486,'Dosage journalier ML1'!$B$7='suivi tunnel'!B1486),'Dosage journalier ML1'!$C$87,0)</f>
        <v>0</v>
      </c>
      <c r="Y1486" s="40">
        <f ca="1">IF(AND('Dosage journalier ML1'!$B$6='suivi tunnel'!A1486,'Dosage journalier ML1'!$B$7='suivi tunnel'!B1486),'Dosage journalier ML1'!$C$93,0)</f>
        <v>0</v>
      </c>
      <c r="Z1486" s="40">
        <f ca="1">IF(AND('Dosage journalier ML1'!$B$6='suivi tunnel'!A1486,'Dosage journalier ML1'!$B$7='suivi tunnel'!B1486),'Dosage journalier ML1'!$C$100,0)</f>
        <v>0</v>
      </c>
      <c r="AA1486" s="40">
        <f ca="1">IF(AND('Dosage journalier ML1'!$B$6='suivi tunnel'!A1486,'Dosage journalier ML1'!$B$7='suivi tunnel'!B1486),'Dosage journalier ML1'!$C$109,0)</f>
        <v>0</v>
      </c>
      <c r="AB1486" s="41">
        <f ca="1">IF(AND('Dosage journalier ML1'!$B$6='suivi tunnel'!A1486,'Dosage journalier ML1'!$B$7='suivi tunnel'!B1486),'Dosage journalier ML1'!$C$114,0)</f>
        <v>0</v>
      </c>
      <c r="AC1486" s="48">
        <f ca="1">IF(AND('Dosage journalier ML1'!$B$6='suivi tunnel'!A1486,'Dosage journalier ML1'!$B$7='suivi tunnel'!B1486),'Dosage journalier ML1'!$B$120,0)</f>
        <v>0</v>
      </c>
      <c r="AD1486" s="49">
        <f ca="1">IF(AND('Dosage journalier ML1'!$B$6='suivi tunnel'!A1486,'Dosage journalier ML1'!$B$7='suivi tunnel'!B1486),'Dosage journalier ML1'!$B$121,0)</f>
        <v>0</v>
      </c>
      <c r="AE1486" s="49">
        <f ca="1">IF(AND('Dosage journalier ML1'!$B$6='suivi tunnel'!A1486,'Dosage journalier ML1'!$B$7='suivi tunnel'!B1486),'Dosage journalier ML1'!$B$122,0)</f>
        <v>0</v>
      </c>
      <c r="AF1486" s="49">
        <f ca="1">IF(AND('Dosage journalier ML1'!$B$6='suivi tunnel'!A1486,'Dosage journalier ML1'!$B$7='suivi tunnel'!B1486),'Dosage journalier ML1'!$B$139,0)</f>
        <v>0</v>
      </c>
      <c r="AG1486" s="49">
        <f t="shared" ca="1" si="164"/>
        <v>0</v>
      </c>
      <c r="AH1486" s="108">
        <f ca="1">IF(AND('Dosage journalier ML1'!$B$6='suivi tunnel'!A1486,'Dosage journalier ML1'!$B$7='suivi tunnel'!B1486),'Dosage journalier ML1'!$B$153,0)</f>
        <v>0</v>
      </c>
      <c r="AJ1486" s="80">
        <f ca="1">IF(AND('Dosage journalier ML1'!$B$6='suivi tunnel'!A1486,'Dosage journalier ML1'!$B$7='suivi tunnel'!B1486),'Dosage journalier ML1'!$B$156,0)</f>
        <v>0</v>
      </c>
      <c r="AK1486" s="56">
        <f ca="1">IF(AND('Dosage journalier ML1'!$B$6='suivi tunnel'!A1486,'Dosage journalier ML1'!$B$7='suivi tunnel'!B1486),'Dosage journalier ML1'!$B$162,0)</f>
        <v>0</v>
      </c>
      <c r="AL1486" s="111">
        <f ca="1">IF(AND('Dosage journalier ML1'!$B$6='suivi tunnel'!A1486,'Dosage journalier ML1'!$B$7='suivi tunnel'!B1486),'Dosage journalier ML1'!$B$126,0)</f>
        <v>0</v>
      </c>
      <c r="AM1486" s="111">
        <f ca="1">IF(AND('Dosage journalier ML1'!$B$6='suivi tunnel'!A1486,'Dosage journalier ML1'!$B$7='suivi tunnel'!B1486),'Dosage journalier ML1'!$B$127,0)</f>
        <v>0</v>
      </c>
      <c r="AN1486" s="60">
        <f t="shared" ca="1" si="160"/>
        <v>0</v>
      </c>
      <c r="AO1486" s="61">
        <f ca="1">IF(AND('Dosage journalier ML1'!$B$6='suivi tunnel'!A1486,'Dosage journalier ML1'!$B$7='suivi tunnel'!B1486),'Dosage journalier ML1'!$B$134,0)</f>
        <v>0</v>
      </c>
    </row>
    <row r="1487" spans="1:41" x14ac:dyDescent="0.25">
      <c r="A1487" s="154"/>
      <c r="C1487" s="23">
        <f ca="1">IF(AND('Dosage journalier ML1'!$B$6='suivi tunnel'!A1487,'Dosage journalier ML1'!$B$7='suivi tunnel'!B1487),'Dosage journalier ML1'!$B$27,0)</f>
        <v>0</v>
      </c>
      <c r="D1487" s="11">
        <f ca="1">IF(AND('Dosage journalier ML1'!$B$6='suivi tunnel'!A1487,'Dosage journalier ML1'!$B$7='suivi tunnel'!B1487),'Dosage journalier ML1'!$B$29,0)</f>
        <v>0</v>
      </c>
      <c r="F1487" s="11">
        <f t="shared" ca="1" si="163"/>
        <v>0</v>
      </c>
      <c r="G1487" s="11">
        <f ca="1">IF(AND('Dosage journalier ML1'!$B$6='suivi tunnel'!A1487,'Dosage journalier ML1'!$B$7='suivi tunnel'!B1487),'Dosage journalier ML1'!$B$23,0)</f>
        <v>0</v>
      </c>
      <c r="H1487" s="11">
        <f ca="1">IF(AND('Dosage journalier ML1'!$B$6='suivi tunnel'!A1487,'Dosage journalier ML1'!$B$7='suivi tunnel'!B1487),'Dosage journalier ML1'!$B$22,0)</f>
        <v>0</v>
      </c>
      <c r="I1487" s="11">
        <f ca="1">IF(AND('Dosage journalier ML1'!$B$6='suivi tunnel'!A1487,'Dosage journalier ML1'!$B$7='suivi tunnel'!B1487),'Dosage journalier ML1'!$B$38,0)</f>
        <v>0</v>
      </c>
      <c r="J1487" s="11">
        <f ca="1">IF(AND('Dosage journalier ML1'!$B$6='suivi tunnel'!A1487,'Dosage journalier ML1'!$B$7='suivi tunnel'!B1487),'Dosage journalier ML1'!$B$39,0)</f>
        <v>0</v>
      </c>
      <c r="L1487" s="24">
        <f ca="1">IF(AND('Dosage journalier ML1'!$B$6='suivi tunnel'!A1487,'Dosage journalier ML1'!$B$7='suivi tunnel'!B1487),'Dosage journalier ML1'!$B$24,0)</f>
        <v>0</v>
      </c>
      <c r="M1487" s="6">
        <f ca="1">IF(AND('Dosage journalier ML1'!$B$6='suivi tunnel'!A1487,'Dosage journalier ML1'!$B$7='suivi tunnel'!B1487),'Dosage journalier ML1'!$B$46,0)</f>
        <v>0</v>
      </c>
      <c r="N1487" s="104">
        <f ca="1">IF(AND('Dosage journalier ML1'!$B$6='suivi tunnel'!A1487,'Dosage journalier ML1'!$B$7='suivi tunnel'!B1487),'Dosage journalier ML1'!$B$59,0)</f>
        <v>0</v>
      </c>
      <c r="O1487" s="114">
        <f ca="1">IF(AND('Dosage journalier ML1'!$B$6='suivi tunnel'!A1487,'Dosage journalier ML1'!$B$7='suivi tunnel'!B1487),'Dosage journalier ML1'!$B$69,0)</f>
        <v>0</v>
      </c>
      <c r="P1487" s="25">
        <f t="shared" ca="1" si="162"/>
        <v>0</v>
      </c>
      <c r="R1487" s="26">
        <f ca="1">IF(AND('Dosage journalier ML1'!$B$6='suivi tunnel'!A1487,'Dosage journalier ML1'!$B$7='suivi tunnel'!B1487),'Dosage journalier ML1'!$B$55,0)</f>
        <v>0</v>
      </c>
      <c r="S1487" s="26">
        <f ca="1">IF(AND('Dosage journalier ML1'!$B$6='suivi tunnel'!A1487,'Dosage journalier ML1'!$B$7='suivi tunnel'!B1487),'Dosage journalier ML1'!$B$54,0)</f>
        <v>0</v>
      </c>
      <c r="T1487" s="26">
        <f ca="1">IF(AND('Dosage journalier ML1'!$B$6='suivi tunnel'!A1487,'Dosage journalier ML1'!$B$7='suivi tunnel'!B1487),'Dosage journalier ML1'!$B$75,0)</f>
        <v>0</v>
      </c>
      <c r="U1487" s="121">
        <f t="shared" ca="1" si="161"/>
        <v>0</v>
      </c>
      <c r="V1487" s="38">
        <f ca="1">IF(AND('Dosage journalier ML1'!$B$6='suivi tunnel'!A1487,'Dosage journalier ML1'!$B$7='suivi tunnel'!B1487),'Dosage journalier ML1'!$B$56,0)</f>
        <v>0</v>
      </c>
      <c r="W1487" s="126">
        <f t="shared" ca="1" si="165"/>
        <v>0</v>
      </c>
      <c r="X1487" s="150">
        <f ca="1">IF(AND('Dosage journalier ML1'!$B$6='suivi tunnel'!A1487,'Dosage journalier ML1'!$B$7='suivi tunnel'!B1487),'Dosage journalier ML1'!$C$87,0)</f>
        <v>0</v>
      </c>
      <c r="Y1487" s="40">
        <f ca="1">IF(AND('Dosage journalier ML1'!$B$6='suivi tunnel'!A1487,'Dosage journalier ML1'!$B$7='suivi tunnel'!B1487),'Dosage journalier ML1'!$C$93,0)</f>
        <v>0</v>
      </c>
      <c r="Z1487" s="40">
        <f ca="1">IF(AND('Dosage journalier ML1'!$B$6='suivi tunnel'!A1487,'Dosage journalier ML1'!$B$7='suivi tunnel'!B1487),'Dosage journalier ML1'!$C$100,0)</f>
        <v>0</v>
      </c>
      <c r="AA1487" s="40">
        <f ca="1">IF(AND('Dosage journalier ML1'!$B$6='suivi tunnel'!A1487,'Dosage journalier ML1'!$B$7='suivi tunnel'!B1487),'Dosage journalier ML1'!$C$109,0)</f>
        <v>0</v>
      </c>
      <c r="AB1487" s="41">
        <f ca="1">IF(AND('Dosage journalier ML1'!$B$6='suivi tunnel'!A1487,'Dosage journalier ML1'!$B$7='suivi tunnel'!B1487),'Dosage journalier ML1'!$C$114,0)</f>
        <v>0</v>
      </c>
      <c r="AC1487" s="48">
        <f ca="1">IF(AND('Dosage journalier ML1'!$B$6='suivi tunnel'!A1487,'Dosage journalier ML1'!$B$7='suivi tunnel'!B1487),'Dosage journalier ML1'!$B$120,0)</f>
        <v>0</v>
      </c>
      <c r="AD1487" s="49">
        <f ca="1">IF(AND('Dosage journalier ML1'!$B$6='suivi tunnel'!A1487,'Dosage journalier ML1'!$B$7='suivi tunnel'!B1487),'Dosage journalier ML1'!$B$121,0)</f>
        <v>0</v>
      </c>
      <c r="AE1487" s="49">
        <f ca="1">IF(AND('Dosage journalier ML1'!$B$6='suivi tunnel'!A1487,'Dosage journalier ML1'!$B$7='suivi tunnel'!B1487),'Dosage journalier ML1'!$B$122,0)</f>
        <v>0</v>
      </c>
      <c r="AF1487" s="49">
        <f ca="1">IF(AND('Dosage journalier ML1'!$B$6='suivi tunnel'!A1487,'Dosage journalier ML1'!$B$7='suivi tunnel'!B1487),'Dosage journalier ML1'!$B$139,0)</f>
        <v>0</v>
      </c>
      <c r="AG1487" s="49">
        <f t="shared" ca="1" si="164"/>
        <v>0</v>
      </c>
      <c r="AH1487" s="108">
        <f ca="1">IF(AND('Dosage journalier ML1'!$B$6='suivi tunnel'!A1487,'Dosage journalier ML1'!$B$7='suivi tunnel'!B1487),'Dosage journalier ML1'!$B$153,0)</f>
        <v>0</v>
      </c>
      <c r="AJ1487" s="80">
        <f ca="1">IF(AND('Dosage journalier ML1'!$B$6='suivi tunnel'!A1487,'Dosage journalier ML1'!$B$7='suivi tunnel'!B1487),'Dosage journalier ML1'!$B$156,0)</f>
        <v>0</v>
      </c>
      <c r="AK1487" s="56">
        <f ca="1">IF(AND('Dosage journalier ML1'!$B$6='suivi tunnel'!A1487,'Dosage journalier ML1'!$B$7='suivi tunnel'!B1487),'Dosage journalier ML1'!$B$162,0)</f>
        <v>0</v>
      </c>
      <c r="AL1487" s="111">
        <f ca="1">IF(AND('Dosage journalier ML1'!$B$6='suivi tunnel'!A1487,'Dosage journalier ML1'!$B$7='suivi tunnel'!B1487),'Dosage journalier ML1'!$B$126,0)</f>
        <v>0</v>
      </c>
      <c r="AM1487" s="111">
        <f ca="1">IF(AND('Dosage journalier ML1'!$B$6='suivi tunnel'!A1487,'Dosage journalier ML1'!$B$7='suivi tunnel'!B1487),'Dosage journalier ML1'!$B$127,0)</f>
        <v>0</v>
      </c>
      <c r="AN1487" s="60">
        <f t="shared" ca="1" si="160"/>
        <v>0</v>
      </c>
      <c r="AO1487" s="61">
        <f ca="1">IF(AND('Dosage journalier ML1'!$B$6='suivi tunnel'!A1487,'Dosage journalier ML1'!$B$7='suivi tunnel'!B1487),'Dosage journalier ML1'!$B$134,0)</f>
        <v>0</v>
      </c>
    </row>
    <row r="1488" spans="1:41" x14ac:dyDescent="0.25">
      <c r="A1488" s="154"/>
      <c r="C1488" s="23">
        <f ca="1">IF(AND('Dosage journalier ML1'!$B$6='suivi tunnel'!A1488,'Dosage journalier ML1'!$B$7='suivi tunnel'!B1488),'Dosage journalier ML1'!$B$27,0)</f>
        <v>0</v>
      </c>
      <c r="D1488" s="11">
        <f ca="1">IF(AND('Dosage journalier ML1'!$B$6='suivi tunnel'!A1488,'Dosage journalier ML1'!$B$7='suivi tunnel'!B1488),'Dosage journalier ML1'!$B$29,0)</f>
        <v>0</v>
      </c>
      <c r="F1488" s="11">
        <f t="shared" ca="1" si="163"/>
        <v>0</v>
      </c>
      <c r="G1488" s="11">
        <f ca="1">IF(AND('Dosage journalier ML1'!$B$6='suivi tunnel'!A1488,'Dosage journalier ML1'!$B$7='suivi tunnel'!B1488),'Dosage journalier ML1'!$B$23,0)</f>
        <v>0</v>
      </c>
      <c r="H1488" s="11">
        <f ca="1">IF(AND('Dosage journalier ML1'!$B$6='suivi tunnel'!A1488,'Dosage journalier ML1'!$B$7='suivi tunnel'!B1488),'Dosage journalier ML1'!$B$22,0)</f>
        <v>0</v>
      </c>
      <c r="I1488" s="11">
        <f ca="1">IF(AND('Dosage journalier ML1'!$B$6='suivi tunnel'!A1488,'Dosage journalier ML1'!$B$7='suivi tunnel'!B1488),'Dosage journalier ML1'!$B$38,0)</f>
        <v>0</v>
      </c>
      <c r="J1488" s="11">
        <f ca="1">IF(AND('Dosage journalier ML1'!$B$6='suivi tunnel'!A1488,'Dosage journalier ML1'!$B$7='suivi tunnel'!B1488),'Dosage journalier ML1'!$B$39,0)</f>
        <v>0</v>
      </c>
      <c r="L1488" s="24">
        <f ca="1">IF(AND('Dosage journalier ML1'!$B$6='suivi tunnel'!A1488,'Dosage journalier ML1'!$B$7='suivi tunnel'!B1488),'Dosage journalier ML1'!$B$24,0)</f>
        <v>0</v>
      </c>
      <c r="M1488" s="6">
        <f ca="1">IF(AND('Dosage journalier ML1'!$B$6='suivi tunnel'!A1488,'Dosage journalier ML1'!$B$7='suivi tunnel'!B1488),'Dosage journalier ML1'!$B$46,0)</f>
        <v>0</v>
      </c>
      <c r="N1488" s="104">
        <f ca="1">IF(AND('Dosage journalier ML1'!$B$6='suivi tunnel'!A1488,'Dosage journalier ML1'!$B$7='suivi tunnel'!B1488),'Dosage journalier ML1'!$B$59,0)</f>
        <v>0</v>
      </c>
      <c r="O1488" s="114">
        <f ca="1">IF(AND('Dosage journalier ML1'!$B$6='suivi tunnel'!A1488,'Dosage journalier ML1'!$B$7='suivi tunnel'!B1488),'Dosage journalier ML1'!$B$69,0)</f>
        <v>0</v>
      </c>
      <c r="P1488" s="25">
        <f t="shared" ca="1" si="162"/>
        <v>0</v>
      </c>
      <c r="R1488" s="26">
        <f ca="1">IF(AND('Dosage journalier ML1'!$B$6='suivi tunnel'!A1488,'Dosage journalier ML1'!$B$7='suivi tunnel'!B1488),'Dosage journalier ML1'!$B$55,0)</f>
        <v>0</v>
      </c>
      <c r="S1488" s="26">
        <f ca="1">IF(AND('Dosage journalier ML1'!$B$6='suivi tunnel'!A1488,'Dosage journalier ML1'!$B$7='suivi tunnel'!B1488),'Dosage journalier ML1'!$B$54,0)</f>
        <v>0</v>
      </c>
      <c r="T1488" s="26">
        <f ca="1">IF(AND('Dosage journalier ML1'!$B$6='suivi tunnel'!A1488,'Dosage journalier ML1'!$B$7='suivi tunnel'!B1488),'Dosage journalier ML1'!$B$75,0)</f>
        <v>0</v>
      </c>
      <c r="U1488" s="121">
        <f t="shared" ca="1" si="161"/>
        <v>0</v>
      </c>
      <c r="V1488" s="38">
        <f ca="1">IF(AND('Dosage journalier ML1'!$B$6='suivi tunnel'!A1488,'Dosage journalier ML1'!$B$7='suivi tunnel'!B1488),'Dosage journalier ML1'!$B$56,0)</f>
        <v>0</v>
      </c>
      <c r="W1488" s="126">
        <f t="shared" ca="1" si="165"/>
        <v>0</v>
      </c>
      <c r="X1488" s="150">
        <f ca="1">IF(AND('Dosage journalier ML1'!$B$6='suivi tunnel'!A1488,'Dosage journalier ML1'!$B$7='suivi tunnel'!B1488),'Dosage journalier ML1'!$C$87,0)</f>
        <v>0</v>
      </c>
      <c r="Y1488" s="40">
        <f ca="1">IF(AND('Dosage journalier ML1'!$B$6='suivi tunnel'!A1488,'Dosage journalier ML1'!$B$7='suivi tunnel'!B1488),'Dosage journalier ML1'!$C$93,0)</f>
        <v>0</v>
      </c>
      <c r="Z1488" s="40">
        <f ca="1">IF(AND('Dosage journalier ML1'!$B$6='suivi tunnel'!A1488,'Dosage journalier ML1'!$B$7='suivi tunnel'!B1488),'Dosage journalier ML1'!$C$100,0)</f>
        <v>0</v>
      </c>
      <c r="AA1488" s="40">
        <f ca="1">IF(AND('Dosage journalier ML1'!$B$6='suivi tunnel'!A1488,'Dosage journalier ML1'!$B$7='suivi tunnel'!B1488),'Dosage journalier ML1'!$C$109,0)</f>
        <v>0</v>
      </c>
      <c r="AB1488" s="41">
        <f ca="1">IF(AND('Dosage journalier ML1'!$B$6='suivi tunnel'!A1488,'Dosage journalier ML1'!$B$7='suivi tunnel'!B1488),'Dosage journalier ML1'!$C$114,0)</f>
        <v>0</v>
      </c>
      <c r="AC1488" s="48">
        <f ca="1">IF(AND('Dosage journalier ML1'!$B$6='suivi tunnel'!A1488,'Dosage journalier ML1'!$B$7='suivi tunnel'!B1488),'Dosage journalier ML1'!$B$120,0)</f>
        <v>0</v>
      </c>
      <c r="AD1488" s="49">
        <f ca="1">IF(AND('Dosage journalier ML1'!$B$6='suivi tunnel'!A1488,'Dosage journalier ML1'!$B$7='suivi tunnel'!B1488),'Dosage journalier ML1'!$B$121,0)</f>
        <v>0</v>
      </c>
      <c r="AE1488" s="49">
        <f ca="1">IF(AND('Dosage journalier ML1'!$B$6='suivi tunnel'!A1488,'Dosage journalier ML1'!$B$7='suivi tunnel'!B1488),'Dosage journalier ML1'!$B$122,0)</f>
        <v>0</v>
      </c>
      <c r="AF1488" s="49">
        <f ca="1">IF(AND('Dosage journalier ML1'!$B$6='suivi tunnel'!A1488,'Dosage journalier ML1'!$B$7='suivi tunnel'!B1488),'Dosage journalier ML1'!$B$139,0)</f>
        <v>0</v>
      </c>
      <c r="AG1488" s="49">
        <f t="shared" ca="1" si="164"/>
        <v>0</v>
      </c>
      <c r="AH1488" s="108">
        <f ca="1">IF(AND('Dosage journalier ML1'!$B$6='suivi tunnel'!A1488,'Dosage journalier ML1'!$B$7='suivi tunnel'!B1488),'Dosage journalier ML1'!$B$153,0)</f>
        <v>0</v>
      </c>
      <c r="AJ1488" s="80">
        <f ca="1">IF(AND('Dosage journalier ML1'!$B$6='suivi tunnel'!A1488,'Dosage journalier ML1'!$B$7='suivi tunnel'!B1488),'Dosage journalier ML1'!$B$156,0)</f>
        <v>0</v>
      </c>
      <c r="AK1488" s="56">
        <f ca="1">IF(AND('Dosage journalier ML1'!$B$6='suivi tunnel'!A1488,'Dosage journalier ML1'!$B$7='suivi tunnel'!B1488),'Dosage journalier ML1'!$B$162,0)</f>
        <v>0</v>
      </c>
      <c r="AL1488" s="111">
        <f ca="1">IF(AND('Dosage journalier ML1'!$B$6='suivi tunnel'!A1488,'Dosage journalier ML1'!$B$7='suivi tunnel'!B1488),'Dosage journalier ML1'!$B$126,0)</f>
        <v>0</v>
      </c>
      <c r="AM1488" s="111">
        <f ca="1">IF(AND('Dosage journalier ML1'!$B$6='suivi tunnel'!A1488,'Dosage journalier ML1'!$B$7='suivi tunnel'!B1488),'Dosage journalier ML1'!$B$127,0)</f>
        <v>0</v>
      </c>
      <c r="AN1488" s="60">
        <f t="shared" ca="1" si="160"/>
        <v>0</v>
      </c>
      <c r="AO1488" s="61">
        <f ca="1">IF(AND('Dosage journalier ML1'!$B$6='suivi tunnel'!A1488,'Dosage journalier ML1'!$B$7='suivi tunnel'!B1488),'Dosage journalier ML1'!$B$134,0)</f>
        <v>0</v>
      </c>
    </row>
    <row r="1489" spans="1:41" x14ac:dyDescent="0.25">
      <c r="A1489" s="154"/>
      <c r="C1489" s="23">
        <f ca="1">IF(AND('Dosage journalier ML1'!$B$6='suivi tunnel'!A1489,'Dosage journalier ML1'!$B$7='suivi tunnel'!B1489),'Dosage journalier ML1'!$B$27,0)</f>
        <v>0</v>
      </c>
      <c r="D1489" s="11">
        <f ca="1">IF(AND('Dosage journalier ML1'!$B$6='suivi tunnel'!A1489,'Dosage journalier ML1'!$B$7='suivi tunnel'!B1489),'Dosage journalier ML1'!$B$29,0)</f>
        <v>0</v>
      </c>
      <c r="F1489" s="11">
        <f t="shared" ca="1" si="163"/>
        <v>0</v>
      </c>
      <c r="G1489" s="11">
        <f ca="1">IF(AND('Dosage journalier ML1'!$B$6='suivi tunnel'!A1489,'Dosage journalier ML1'!$B$7='suivi tunnel'!B1489),'Dosage journalier ML1'!$B$23,0)</f>
        <v>0</v>
      </c>
      <c r="H1489" s="11">
        <f ca="1">IF(AND('Dosage journalier ML1'!$B$6='suivi tunnel'!A1489,'Dosage journalier ML1'!$B$7='suivi tunnel'!B1489),'Dosage journalier ML1'!$B$22,0)</f>
        <v>0</v>
      </c>
      <c r="I1489" s="11">
        <f ca="1">IF(AND('Dosage journalier ML1'!$B$6='suivi tunnel'!A1489,'Dosage journalier ML1'!$B$7='suivi tunnel'!B1489),'Dosage journalier ML1'!$B$38,0)</f>
        <v>0</v>
      </c>
      <c r="J1489" s="11">
        <f ca="1">IF(AND('Dosage journalier ML1'!$B$6='suivi tunnel'!A1489,'Dosage journalier ML1'!$B$7='suivi tunnel'!B1489),'Dosage journalier ML1'!$B$39,0)</f>
        <v>0</v>
      </c>
      <c r="L1489" s="24">
        <f ca="1">IF(AND('Dosage journalier ML1'!$B$6='suivi tunnel'!A1489,'Dosage journalier ML1'!$B$7='suivi tunnel'!B1489),'Dosage journalier ML1'!$B$24,0)</f>
        <v>0</v>
      </c>
      <c r="M1489" s="6">
        <f ca="1">IF(AND('Dosage journalier ML1'!$B$6='suivi tunnel'!A1489,'Dosage journalier ML1'!$B$7='suivi tunnel'!B1489),'Dosage journalier ML1'!$B$46,0)</f>
        <v>0</v>
      </c>
      <c r="N1489" s="104">
        <f ca="1">IF(AND('Dosage journalier ML1'!$B$6='suivi tunnel'!A1489,'Dosage journalier ML1'!$B$7='suivi tunnel'!B1489),'Dosage journalier ML1'!$B$59,0)</f>
        <v>0</v>
      </c>
      <c r="O1489" s="114">
        <f ca="1">IF(AND('Dosage journalier ML1'!$B$6='suivi tunnel'!A1489,'Dosage journalier ML1'!$B$7='suivi tunnel'!B1489),'Dosage journalier ML1'!$B$69,0)</f>
        <v>0</v>
      </c>
      <c r="P1489" s="25">
        <f t="shared" ca="1" si="162"/>
        <v>0</v>
      </c>
      <c r="R1489" s="26">
        <f ca="1">IF(AND('Dosage journalier ML1'!$B$6='suivi tunnel'!A1489,'Dosage journalier ML1'!$B$7='suivi tunnel'!B1489),'Dosage journalier ML1'!$B$55,0)</f>
        <v>0</v>
      </c>
      <c r="S1489" s="26">
        <f ca="1">IF(AND('Dosage journalier ML1'!$B$6='suivi tunnel'!A1489,'Dosage journalier ML1'!$B$7='suivi tunnel'!B1489),'Dosage journalier ML1'!$B$54,0)</f>
        <v>0</v>
      </c>
      <c r="T1489" s="26">
        <f ca="1">IF(AND('Dosage journalier ML1'!$B$6='suivi tunnel'!A1489,'Dosage journalier ML1'!$B$7='suivi tunnel'!B1489),'Dosage journalier ML1'!$B$75,0)</f>
        <v>0</v>
      </c>
      <c r="U1489" s="121">
        <f t="shared" ca="1" si="161"/>
        <v>0</v>
      </c>
      <c r="V1489" s="38">
        <f ca="1">IF(AND('Dosage journalier ML1'!$B$6='suivi tunnel'!A1489,'Dosage journalier ML1'!$B$7='suivi tunnel'!B1489),'Dosage journalier ML1'!$B$56,0)</f>
        <v>0</v>
      </c>
      <c r="W1489" s="126">
        <f t="shared" ca="1" si="165"/>
        <v>0</v>
      </c>
      <c r="X1489" s="150">
        <f ca="1">IF(AND('Dosage journalier ML1'!$B$6='suivi tunnel'!A1489,'Dosage journalier ML1'!$B$7='suivi tunnel'!B1489),'Dosage journalier ML1'!$C$87,0)</f>
        <v>0</v>
      </c>
      <c r="Y1489" s="40">
        <f ca="1">IF(AND('Dosage journalier ML1'!$B$6='suivi tunnel'!A1489,'Dosage journalier ML1'!$B$7='suivi tunnel'!B1489),'Dosage journalier ML1'!$C$93,0)</f>
        <v>0</v>
      </c>
      <c r="Z1489" s="40">
        <f ca="1">IF(AND('Dosage journalier ML1'!$B$6='suivi tunnel'!A1489,'Dosage journalier ML1'!$B$7='suivi tunnel'!B1489),'Dosage journalier ML1'!$C$100,0)</f>
        <v>0</v>
      </c>
      <c r="AA1489" s="40">
        <f ca="1">IF(AND('Dosage journalier ML1'!$B$6='suivi tunnel'!A1489,'Dosage journalier ML1'!$B$7='suivi tunnel'!B1489),'Dosage journalier ML1'!$C$109,0)</f>
        <v>0</v>
      </c>
      <c r="AB1489" s="41">
        <f ca="1">IF(AND('Dosage journalier ML1'!$B$6='suivi tunnel'!A1489,'Dosage journalier ML1'!$B$7='suivi tunnel'!B1489),'Dosage journalier ML1'!$C$114,0)</f>
        <v>0</v>
      </c>
      <c r="AC1489" s="48">
        <f ca="1">IF(AND('Dosage journalier ML1'!$B$6='suivi tunnel'!A1489,'Dosage journalier ML1'!$B$7='suivi tunnel'!B1489),'Dosage journalier ML1'!$B$120,0)</f>
        <v>0</v>
      </c>
      <c r="AD1489" s="49">
        <f ca="1">IF(AND('Dosage journalier ML1'!$B$6='suivi tunnel'!A1489,'Dosage journalier ML1'!$B$7='suivi tunnel'!B1489),'Dosage journalier ML1'!$B$121,0)</f>
        <v>0</v>
      </c>
      <c r="AE1489" s="49">
        <f ca="1">IF(AND('Dosage journalier ML1'!$B$6='suivi tunnel'!A1489,'Dosage journalier ML1'!$B$7='suivi tunnel'!B1489),'Dosage journalier ML1'!$B$122,0)</f>
        <v>0</v>
      </c>
      <c r="AF1489" s="49">
        <f ca="1">IF(AND('Dosage journalier ML1'!$B$6='suivi tunnel'!A1489,'Dosage journalier ML1'!$B$7='suivi tunnel'!B1489),'Dosage journalier ML1'!$B$139,0)</f>
        <v>0</v>
      </c>
      <c r="AG1489" s="49">
        <f t="shared" ca="1" si="164"/>
        <v>0</v>
      </c>
      <c r="AH1489" s="108">
        <f ca="1">IF(AND('Dosage journalier ML1'!$B$6='suivi tunnel'!A1489,'Dosage journalier ML1'!$B$7='suivi tunnel'!B1489),'Dosage journalier ML1'!$B$153,0)</f>
        <v>0</v>
      </c>
      <c r="AJ1489" s="80">
        <f ca="1">IF(AND('Dosage journalier ML1'!$B$6='suivi tunnel'!A1489,'Dosage journalier ML1'!$B$7='suivi tunnel'!B1489),'Dosage journalier ML1'!$B$156,0)</f>
        <v>0</v>
      </c>
      <c r="AK1489" s="56">
        <f ca="1">IF(AND('Dosage journalier ML1'!$B$6='suivi tunnel'!A1489,'Dosage journalier ML1'!$B$7='suivi tunnel'!B1489),'Dosage journalier ML1'!$B$162,0)</f>
        <v>0</v>
      </c>
      <c r="AL1489" s="111">
        <f ca="1">IF(AND('Dosage journalier ML1'!$B$6='suivi tunnel'!A1489,'Dosage journalier ML1'!$B$7='suivi tunnel'!B1489),'Dosage journalier ML1'!$B$126,0)</f>
        <v>0</v>
      </c>
      <c r="AM1489" s="111">
        <f ca="1">IF(AND('Dosage journalier ML1'!$B$6='suivi tunnel'!A1489,'Dosage journalier ML1'!$B$7='suivi tunnel'!B1489),'Dosage journalier ML1'!$B$127,0)</f>
        <v>0</v>
      </c>
      <c r="AN1489" s="60">
        <f t="shared" ca="1" si="160"/>
        <v>0</v>
      </c>
      <c r="AO1489" s="61">
        <f ca="1">IF(AND('Dosage journalier ML1'!$B$6='suivi tunnel'!A1489,'Dosage journalier ML1'!$B$7='suivi tunnel'!B1489),'Dosage journalier ML1'!$B$134,0)</f>
        <v>0</v>
      </c>
    </row>
    <row r="1490" spans="1:41" x14ac:dyDescent="0.25">
      <c r="A1490" s="154"/>
      <c r="C1490" s="23">
        <f ca="1">IF(AND('Dosage journalier ML1'!$B$6='suivi tunnel'!A1490,'Dosage journalier ML1'!$B$7='suivi tunnel'!B1490),'Dosage journalier ML1'!$B$27,0)</f>
        <v>0</v>
      </c>
      <c r="D1490" s="11">
        <f ca="1">IF(AND('Dosage journalier ML1'!$B$6='suivi tunnel'!A1490,'Dosage journalier ML1'!$B$7='suivi tunnel'!B1490),'Dosage journalier ML1'!$B$29,0)</f>
        <v>0</v>
      </c>
      <c r="F1490" s="11">
        <f t="shared" ca="1" si="163"/>
        <v>0</v>
      </c>
      <c r="G1490" s="11">
        <f ca="1">IF(AND('Dosage journalier ML1'!$B$6='suivi tunnel'!A1490,'Dosage journalier ML1'!$B$7='suivi tunnel'!B1490),'Dosage journalier ML1'!$B$23,0)</f>
        <v>0</v>
      </c>
      <c r="H1490" s="11">
        <f ca="1">IF(AND('Dosage journalier ML1'!$B$6='suivi tunnel'!A1490,'Dosage journalier ML1'!$B$7='suivi tunnel'!B1490),'Dosage journalier ML1'!$B$22,0)</f>
        <v>0</v>
      </c>
      <c r="I1490" s="11">
        <f ca="1">IF(AND('Dosage journalier ML1'!$B$6='suivi tunnel'!A1490,'Dosage journalier ML1'!$B$7='suivi tunnel'!B1490),'Dosage journalier ML1'!$B$38,0)</f>
        <v>0</v>
      </c>
      <c r="J1490" s="11">
        <f ca="1">IF(AND('Dosage journalier ML1'!$B$6='suivi tunnel'!A1490,'Dosage journalier ML1'!$B$7='suivi tunnel'!B1490),'Dosage journalier ML1'!$B$39,0)</f>
        <v>0</v>
      </c>
      <c r="L1490" s="24">
        <f ca="1">IF(AND('Dosage journalier ML1'!$B$6='suivi tunnel'!A1490,'Dosage journalier ML1'!$B$7='suivi tunnel'!B1490),'Dosage journalier ML1'!$B$24,0)</f>
        <v>0</v>
      </c>
      <c r="M1490" s="6">
        <f ca="1">IF(AND('Dosage journalier ML1'!$B$6='suivi tunnel'!A1490,'Dosage journalier ML1'!$B$7='suivi tunnel'!B1490),'Dosage journalier ML1'!$B$46,0)</f>
        <v>0</v>
      </c>
      <c r="N1490" s="104">
        <f ca="1">IF(AND('Dosage journalier ML1'!$B$6='suivi tunnel'!A1490,'Dosage journalier ML1'!$B$7='suivi tunnel'!B1490),'Dosage journalier ML1'!$B$59,0)</f>
        <v>0</v>
      </c>
      <c r="O1490" s="114">
        <f ca="1">IF(AND('Dosage journalier ML1'!$B$6='suivi tunnel'!A1490,'Dosage journalier ML1'!$B$7='suivi tunnel'!B1490),'Dosage journalier ML1'!$B$69,0)</f>
        <v>0</v>
      </c>
      <c r="P1490" s="25">
        <f t="shared" ca="1" si="162"/>
        <v>0</v>
      </c>
      <c r="R1490" s="26">
        <f ca="1">IF(AND('Dosage journalier ML1'!$B$6='suivi tunnel'!A1490,'Dosage journalier ML1'!$B$7='suivi tunnel'!B1490),'Dosage journalier ML1'!$B$55,0)</f>
        <v>0</v>
      </c>
      <c r="S1490" s="26">
        <f ca="1">IF(AND('Dosage journalier ML1'!$B$6='suivi tunnel'!A1490,'Dosage journalier ML1'!$B$7='suivi tunnel'!B1490),'Dosage journalier ML1'!$B$54,0)</f>
        <v>0</v>
      </c>
      <c r="T1490" s="26">
        <f ca="1">IF(AND('Dosage journalier ML1'!$B$6='suivi tunnel'!A1490,'Dosage journalier ML1'!$B$7='suivi tunnel'!B1490),'Dosage journalier ML1'!$B$75,0)</f>
        <v>0</v>
      </c>
      <c r="U1490" s="121">
        <f t="shared" ca="1" si="161"/>
        <v>0</v>
      </c>
      <c r="V1490" s="38">
        <f ca="1">IF(AND('Dosage journalier ML1'!$B$6='suivi tunnel'!A1490,'Dosage journalier ML1'!$B$7='suivi tunnel'!B1490),'Dosage journalier ML1'!$B$56,0)</f>
        <v>0</v>
      </c>
      <c r="W1490" s="126">
        <f t="shared" ca="1" si="165"/>
        <v>0</v>
      </c>
      <c r="X1490" s="150">
        <f ca="1">IF(AND('Dosage journalier ML1'!$B$6='suivi tunnel'!A1490,'Dosage journalier ML1'!$B$7='suivi tunnel'!B1490),'Dosage journalier ML1'!$C$87,0)</f>
        <v>0</v>
      </c>
      <c r="Y1490" s="40">
        <f ca="1">IF(AND('Dosage journalier ML1'!$B$6='suivi tunnel'!A1490,'Dosage journalier ML1'!$B$7='suivi tunnel'!B1490),'Dosage journalier ML1'!$C$93,0)</f>
        <v>0</v>
      </c>
      <c r="Z1490" s="40">
        <f ca="1">IF(AND('Dosage journalier ML1'!$B$6='suivi tunnel'!A1490,'Dosage journalier ML1'!$B$7='suivi tunnel'!B1490),'Dosage journalier ML1'!$C$100,0)</f>
        <v>0</v>
      </c>
      <c r="AA1490" s="40">
        <f ca="1">IF(AND('Dosage journalier ML1'!$B$6='suivi tunnel'!A1490,'Dosage journalier ML1'!$B$7='suivi tunnel'!B1490),'Dosage journalier ML1'!$C$109,0)</f>
        <v>0</v>
      </c>
      <c r="AB1490" s="41">
        <f ca="1">IF(AND('Dosage journalier ML1'!$B$6='suivi tunnel'!A1490,'Dosage journalier ML1'!$B$7='suivi tunnel'!B1490),'Dosage journalier ML1'!$C$114,0)</f>
        <v>0</v>
      </c>
      <c r="AC1490" s="48">
        <f ca="1">IF(AND('Dosage journalier ML1'!$B$6='suivi tunnel'!A1490,'Dosage journalier ML1'!$B$7='suivi tunnel'!B1490),'Dosage journalier ML1'!$B$120,0)</f>
        <v>0</v>
      </c>
      <c r="AD1490" s="49">
        <f ca="1">IF(AND('Dosage journalier ML1'!$B$6='suivi tunnel'!A1490,'Dosage journalier ML1'!$B$7='suivi tunnel'!B1490),'Dosage journalier ML1'!$B$121,0)</f>
        <v>0</v>
      </c>
      <c r="AE1490" s="49">
        <f ca="1">IF(AND('Dosage journalier ML1'!$B$6='suivi tunnel'!A1490,'Dosage journalier ML1'!$B$7='suivi tunnel'!B1490),'Dosage journalier ML1'!$B$122,0)</f>
        <v>0</v>
      </c>
      <c r="AF1490" s="49">
        <f ca="1">IF(AND('Dosage journalier ML1'!$B$6='suivi tunnel'!A1490,'Dosage journalier ML1'!$B$7='suivi tunnel'!B1490),'Dosage journalier ML1'!$B$139,0)</f>
        <v>0</v>
      </c>
      <c r="AG1490" s="49">
        <f t="shared" ca="1" si="164"/>
        <v>0</v>
      </c>
      <c r="AH1490" s="108">
        <f ca="1">IF(AND('Dosage journalier ML1'!$B$6='suivi tunnel'!A1490,'Dosage journalier ML1'!$B$7='suivi tunnel'!B1490),'Dosage journalier ML1'!$B$153,0)</f>
        <v>0</v>
      </c>
      <c r="AJ1490" s="80">
        <f ca="1">IF(AND('Dosage journalier ML1'!$B$6='suivi tunnel'!A1490,'Dosage journalier ML1'!$B$7='suivi tunnel'!B1490),'Dosage journalier ML1'!$B$156,0)</f>
        <v>0</v>
      </c>
      <c r="AK1490" s="56">
        <f ca="1">IF(AND('Dosage journalier ML1'!$B$6='suivi tunnel'!A1490,'Dosage journalier ML1'!$B$7='suivi tunnel'!B1490),'Dosage journalier ML1'!$B$162,0)</f>
        <v>0</v>
      </c>
      <c r="AL1490" s="111">
        <f ca="1">IF(AND('Dosage journalier ML1'!$B$6='suivi tunnel'!A1490,'Dosage journalier ML1'!$B$7='suivi tunnel'!B1490),'Dosage journalier ML1'!$B$126,0)</f>
        <v>0</v>
      </c>
      <c r="AM1490" s="111">
        <f ca="1">IF(AND('Dosage journalier ML1'!$B$6='suivi tunnel'!A1490,'Dosage journalier ML1'!$B$7='suivi tunnel'!B1490),'Dosage journalier ML1'!$B$127,0)</f>
        <v>0</v>
      </c>
      <c r="AN1490" s="60">
        <f t="shared" ca="1" si="160"/>
        <v>0</v>
      </c>
      <c r="AO1490" s="61">
        <f ca="1">IF(AND('Dosage journalier ML1'!$B$6='suivi tunnel'!A1490,'Dosage journalier ML1'!$B$7='suivi tunnel'!B1490),'Dosage journalier ML1'!$B$134,0)</f>
        <v>0</v>
      </c>
    </row>
    <row r="1491" spans="1:41" x14ac:dyDescent="0.25">
      <c r="A1491" s="154"/>
      <c r="C1491" s="23">
        <f ca="1">IF(AND('Dosage journalier ML1'!$B$6='suivi tunnel'!A1491,'Dosage journalier ML1'!$B$7='suivi tunnel'!B1491),'Dosage journalier ML1'!$B$27,0)</f>
        <v>0</v>
      </c>
      <c r="D1491" s="11">
        <f ca="1">IF(AND('Dosage journalier ML1'!$B$6='suivi tunnel'!A1491,'Dosage journalier ML1'!$B$7='suivi tunnel'!B1491),'Dosage journalier ML1'!$B$29,0)</f>
        <v>0</v>
      </c>
      <c r="F1491" s="11">
        <f t="shared" ca="1" si="163"/>
        <v>0</v>
      </c>
      <c r="G1491" s="11">
        <f ca="1">IF(AND('Dosage journalier ML1'!$B$6='suivi tunnel'!A1491,'Dosage journalier ML1'!$B$7='suivi tunnel'!B1491),'Dosage journalier ML1'!$B$23,0)</f>
        <v>0</v>
      </c>
      <c r="H1491" s="11">
        <f ca="1">IF(AND('Dosage journalier ML1'!$B$6='suivi tunnel'!A1491,'Dosage journalier ML1'!$B$7='suivi tunnel'!B1491),'Dosage journalier ML1'!$B$22,0)</f>
        <v>0</v>
      </c>
      <c r="I1491" s="11">
        <f ca="1">IF(AND('Dosage journalier ML1'!$B$6='suivi tunnel'!A1491,'Dosage journalier ML1'!$B$7='suivi tunnel'!B1491),'Dosage journalier ML1'!$B$38,0)</f>
        <v>0</v>
      </c>
      <c r="J1491" s="11">
        <f ca="1">IF(AND('Dosage journalier ML1'!$B$6='suivi tunnel'!A1491,'Dosage journalier ML1'!$B$7='suivi tunnel'!B1491),'Dosage journalier ML1'!$B$39,0)</f>
        <v>0</v>
      </c>
      <c r="L1491" s="24">
        <f ca="1">IF(AND('Dosage journalier ML1'!$B$6='suivi tunnel'!A1491,'Dosage journalier ML1'!$B$7='suivi tunnel'!B1491),'Dosage journalier ML1'!$B$24,0)</f>
        <v>0</v>
      </c>
      <c r="M1491" s="6">
        <f ca="1">IF(AND('Dosage journalier ML1'!$B$6='suivi tunnel'!A1491,'Dosage journalier ML1'!$B$7='suivi tunnel'!B1491),'Dosage journalier ML1'!$B$46,0)</f>
        <v>0</v>
      </c>
      <c r="N1491" s="104">
        <f ca="1">IF(AND('Dosage journalier ML1'!$B$6='suivi tunnel'!A1491,'Dosage journalier ML1'!$B$7='suivi tunnel'!B1491),'Dosage journalier ML1'!$B$59,0)</f>
        <v>0</v>
      </c>
      <c r="O1491" s="114">
        <f ca="1">IF(AND('Dosage journalier ML1'!$B$6='suivi tunnel'!A1491,'Dosage journalier ML1'!$B$7='suivi tunnel'!B1491),'Dosage journalier ML1'!$B$69,0)</f>
        <v>0</v>
      </c>
      <c r="P1491" s="25">
        <f t="shared" ca="1" si="162"/>
        <v>0</v>
      </c>
      <c r="R1491" s="26">
        <f ca="1">IF(AND('Dosage journalier ML1'!$B$6='suivi tunnel'!A1491,'Dosage journalier ML1'!$B$7='suivi tunnel'!B1491),'Dosage journalier ML1'!$B$55,0)</f>
        <v>0</v>
      </c>
      <c r="S1491" s="26">
        <f ca="1">IF(AND('Dosage journalier ML1'!$B$6='suivi tunnel'!A1491,'Dosage journalier ML1'!$B$7='suivi tunnel'!B1491),'Dosage journalier ML1'!$B$54,0)</f>
        <v>0</v>
      </c>
      <c r="T1491" s="26">
        <f ca="1">IF(AND('Dosage journalier ML1'!$B$6='suivi tunnel'!A1491,'Dosage journalier ML1'!$B$7='suivi tunnel'!B1491),'Dosage journalier ML1'!$B$75,0)</f>
        <v>0</v>
      </c>
      <c r="U1491" s="121">
        <f t="shared" ca="1" si="161"/>
        <v>0</v>
      </c>
      <c r="V1491" s="38">
        <f ca="1">IF(AND('Dosage journalier ML1'!$B$6='suivi tunnel'!A1491,'Dosage journalier ML1'!$B$7='suivi tunnel'!B1491),'Dosage journalier ML1'!$B$56,0)</f>
        <v>0</v>
      </c>
      <c r="W1491" s="126">
        <f t="shared" ca="1" si="165"/>
        <v>0</v>
      </c>
      <c r="X1491" s="150">
        <f ca="1">IF(AND('Dosage journalier ML1'!$B$6='suivi tunnel'!A1491,'Dosage journalier ML1'!$B$7='suivi tunnel'!B1491),'Dosage journalier ML1'!$C$87,0)</f>
        <v>0</v>
      </c>
      <c r="Y1491" s="40">
        <f ca="1">IF(AND('Dosage journalier ML1'!$B$6='suivi tunnel'!A1491,'Dosage journalier ML1'!$B$7='suivi tunnel'!B1491),'Dosage journalier ML1'!$C$93,0)</f>
        <v>0</v>
      </c>
      <c r="Z1491" s="40">
        <f ca="1">IF(AND('Dosage journalier ML1'!$B$6='suivi tunnel'!A1491,'Dosage journalier ML1'!$B$7='suivi tunnel'!B1491),'Dosage journalier ML1'!$C$100,0)</f>
        <v>0</v>
      </c>
      <c r="AA1491" s="40">
        <f ca="1">IF(AND('Dosage journalier ML1'!$B$6='suivi tunnel'!A1491,'Dosage journalier ML1'!$B$7='suivi tunnel'!B1491),'Dosage journalier ML1'!$C$109,0)</f>
        <v>0</v>
      </c>
      <c r="AB1491" s="41">
        <f ca="1">IF(AND('Dosage journalier ML1'!$B$6='suivi tunnel'!A1491,'Dosage journalier ML1'!$B$7='suivi tunnel'!B1491),'Dosage journalier ML1'!$C$114,0)</f>
        <v>0</v>
      </c>
      <c r="AC1491" s="48">
        <f ca="1">IF(AND('Dosage journalier ML1'!$B$6='suivi tunnel'!A1491,'Dosage journalier ML1'!$B$7='suivi tunnel'!B1491),'Dosage journalier ML1'!$B$120,0)</f>
        <v>0</v>
      </c>
      <c r="AD1491" s="49">
        <f ca="1">IF(AND('Dosage journalier ML1'!$B$6='suivi tunnel'!A1491,'Dosage journalier ML1'!$B$7='suivi tunnel'!B1491),'Dosage journalier ML1'!$B$121,0)</f>
        <v>0</v>
      </c>
      <c r="AE1491" s="49">
        <f ca="1">IF(AND('Dosage journalier ML1'!$B$6='suivi tunnel'!A1491,'Dosage journalier ML1'!$B$7='suivi tunnel'!B1491),'Dosage journalier ML1'!$B$122,0)</f>
        <v>0</v>
      </c>
      <c r="AF1491" s="49">
        <f ca="1">IF(AND('Dosage journalier ML1'!$B$6='suivi tunnel'!A1491,'Dosage journalier ML1'!$B$7='suivi tunnel'!B1491),'Dosage journalier ML1'!$B$139,0)</f>
        <v>0</v>
      </c>
      <c r="AG1491" s="49">
        <f t="shared" ca="1" si="164"/>
        <v>0</v>
      </c>
      <c r="AH1491" s="108">
        <f ca="1">IF(AND('Dosage journalier ML1'!$B$6='suivi tunnel'!A1491,'Dosage journalier ML1'!$B$7='suivi tunnel'!B1491),'Dosage journalier ML1'!$B$153,0)</f>
        <v>0</v>
      </c>
      <c r="AJ1491" s="80">
        <f ca="1">IF(AND('Dosage journalier ML1'!$B$6='suivi tunnel'!A1491,'Dosage journalier ML1'!$B$7='suivi tunnel'!B1491),'Dosage journalier ML1'!$B$156,0)</f>
        <v>0</v>
      </c>
      <c r="AK1491" s="56">
        <f ca="1">IF(AND('Dosage journalier ML1'!$B$6='suivi tunnel'!A1491,'Dosage journalier ML1'!$B$7='suivi tunnel'!B1491),'Dosage journalier ML1'!$B$162,0)</f>
        <v>0</v>
      </c>
      <c r="AL1491" s="111">
        <f ca="1">IF(AND('Dosage journalier ML1'!$B$6='suivi tunnel'!A1491,'Dosage journalier ML1'!$B$7='suivi tunnel'!B1491),'Dosage journalier ML1'!$B$126,0)</f>
        <v>0</v>
      </c>
      <c r="AM1491" s="111">
        <f ca="1">IF(AND('Dosage journalier ML1'!$B$6='suivi tunnel'!A1491,'Dosage journalier ML1'!$B$7='suivi tunnel'!B1491),'Dosage journalier ML1'!$B$127,0)</f>
        <v>0</v>
      </c>
      <c r="AN1491" s="60">
        <f t="shared" ca="1" si="160"/>
        <v>0</v>
      </c>
      <c r="AO1491" s="61">
        <f ca="1">IF(AND('Dosage journalier ML1'!$B$6='suivi tunnel'!A1491,'Dosage journalier ML1'!$B$7='suivi tunnel'!B1491),'Dosage journalier ML1'!$B$134,0)</f>
        <v>0</v>
      </c>
    </row>
    <row r="1492" spans="1:41" x14ac:dyDescent="0.25">
      <c r="A1492" s="154"/>
      <c r="C1492" s="23">
        <f ca="1">IF(AND('Dosage journalier ML1'!$B$6='suivi tunnel'!A1492,'Dosage journalier ML1'!$B$7='suivi tunnel'!B1492),'Dosage journalier ML1'!$B$27,0)</f>
        <v>0</v>
      </c>
      <c r="D1492" s="11">
        <f ca="1">IF(AND('Dosage journalier ML1'!$B$6='suivi tunnel'!A1492,'Dosage journalier ML1'!$B$7='suivi tunnel'!B1492),'Dosage journalier ML1'!$B$29,0)</f>
        <v>0</v>
      </c>
      <c r="F1492" s="11">
        <f t="shared" ca="1" si="163"/>
        <v>0</v>
      </c>
      <c r="G1492" s="11">
        <f ca="1">IF(AND('Dosage journalier ML1'!$B$6='suivi tunnel'!A1492,'Dosage journalier ML1'!$B$7='suivi tunnel'!B1492),'Dosage journalier ML1'!$B$23,0)</f>
        <v>0</v>
      </c>
      <c r="H1492" s="11">
        <f ca="1">IF(AND('Dosage journalier ML1'!$B$6='suivi tunnel'!A1492,'Dosage journalier ML1'!$B$7='suivi tunnel'!B1492),'Dosage journalier ML1'!$B$22,0)</f>
        <v>0</v>
      </c>
      <c r="I1492" s="11">
        <f ca="1">IF(AND('Dosage journalier ML1'!$B$6='suivi tunnel'!A1492,'Dosage journalier ML1'!$B$7='suivi tunnel'!B1492),'Dosage journalier ML1'!$B$38,0)</f>
        <v>0</v>
      </c>
      <c r="J1492" s="11">
        <f ca="1">IF(AND('Dosage journalier ML1'!$B$6='suivi tunnel'!A1492,'Dosage journalier ML1'!$B$7='suivi tunnel'!B1492),'Dosage journalier ML1'!$B$39,0)</f>
        <v>0</v>
      </c>
      <c r="L1492" s="24">
        <f ca="1">IF(AND('Dosage journalier ML1'!$B$6='suivi tunnel'!A1492,'Dosage journalier ML1'!$B$7='suivi tunnel'!B1492),'Dosage journalier ML1'!$B$24,0)</f>
        <v>0</v>
      </c>
      <c r="M1492" s="6">
        <f ca="1">IF(AND('Dosage journalier ML1'!$B$6='suivi tunnel'!A1492,'Dosage journalier ML1'!$B$7='suivi tunnel'!B1492),'Dosage journalier ML1'!$B$46,0)</f>
        <v>0</v>
      </c>
      <c r="N1492" s="104">
        <f ca="1">IF(AND('Dosage journalier ML1'!$B$6='suivi tunnel'!A1492,'Dosage journalier ML1'!$B$7='suivi tunnel'!B1492),'Dosage journalier ML1'!$B$59,0)</f>
        <v>0</v>
      </c>
      <c r="O1492" s="114">
        <f ca="1">IF(AND('Dosage journalier ML1'!$B$6='suivi tunnel'!A1492,'Dosage journalier ML1'!$B$7='suivi tunnel'!B1492),'Dosage journalier ML1'!$B$69,0)</f>
        <v>0</v>
      </c>
      <c r="P1492" s="25">
        <f t="shared" ca="1" si="162"/>
        <v>0</v>
      </c>
      <c r="R1492" s="26">
        <f ca="1">IF(AND('Dosage journalier ML1'!$B$6='suivi tunnel'!A1492,'Dosage journalier ML1'!$B$7='suivi tunnel'!B1492),'Dosage journalier ML1'!$B$55,0)</f>
        <v>0</v>
      </c>
      <c r="S1492" s="26">
        <f ca="1">IF(AND('Dosage journalier ML1'!$B$6='suivi tunnel'!A1492,'Dosage journalier ML1'!$B$7='suivi tunnel'!B1492),'Dosage journalier ML1'!$B$54,0)</f>
        <v>0</v>
      </c>
      <c r="T1492" s="26">
        <f ca="1">IF(AND('Dosage journalier ML1'!$B$6='suivi tunnel'!A1492,'Dosage journalier ML1'!$B$7='suivi tunnel'!B1492),'Dosage journalier ML1'!$B$75,0)</f>
        <v>0</v>
      </c>
      <c r="U1492" s="121">
        <f t="shared" ca="1" si="161"/>
        <v>0</v>
      </c>
      <c r="V1492" s="38">
        <f ca="1">IF(AND('Dosage journalier ML1'!$B$6='suivi tunnel'!A1492,'Dosage journalier ML1'!$B$7='suivi tunnel'!B1492),'Dosage journalier ML1'!$B$56,0)</f>
        <v>0</v>
      </c>
      <c r="W1492" s="126">
        <f t="shared" ca="1" si="165"/>
        <v>0</v>
      </c>
      <c r="X1492" s="150">
        <f ca="1">IF(AND('Dosage journalier ML1'!$B$6='suivi tunnel'!A1492,'Dosage journalier ML1'!$B$7='suivi tunnel'!B1492),'Dosage journalier ML1'!$C$87,0)</f>
        <v>0</v>
      </c>
      <c r="Y1492" s="40">
        <f ca="1">IF(AND('Dosage journalier ML1'!$B$6='suivi tunnel'!A1492,'Dosage journalier ML1'!$B$7='suivi tunnel'!B1492),'Dosage journalier ML1'!$C$93,0)</f>
        <v>0</v>
      </c>
      <c r="Z1492" s="40">
        <f ca="1">IF(AND('Dosage journalier ML1'!$B$6='suivi tunnel'!A1492,'Dosage journalier ML1'!$B$7='suivi tunnel'!B1492),'Dosage journalier ML1'!$C$100,0)</f>
        <v>0</v>
      </c>
      <c r="AA1492" s="40">
        <f ca="1">IF(AND('Dosage journalier ML1'!$B$6='suivi tunnel'!A1492,'Dosage journalier ML1'!$B$7='suivi tunnel'!B1492),'Dosage journalier ML1'!$C$109,0)</f>
        <v>0</v>
      </c>
      <c r="AB1492" s="41">
        <f ca="1">IF(AND('Dosage journalier ML1'!$B$6='suivi tunnel'!A1492,'Dosage journalier ML1'!$B$7='suivi tunnel'!B1492),'Dosage journalier ML1'!$C$114,0)</f>
        <v>0</v>
      </c>
      <c r="AC1492" s="48">
        <f ca="1">IF(AND('Dosage journalier ML1'!$B$6='suivi tunnel'!A1492,'Dosage journalier ML1'!$B$7='suivi tunnel'!B1492),'Dosage journalier ML1'!$B$120,0)</f>
        <v>0</v>
      </c>
      <c r="AD1492" s="49">
        <f ca="1">IF(AND('Dosage journalier ML1'!$B$6='suivi tunnel'!A1492,'Dosage journalier ML1'!$B$7='suivi tunnel'!B1492),'Dosage journalier ML1'!$B$121,0)</f>
        <v>0</v>
      </c>
      <c r="AE1492" s="49">
        <f ca="1">IF(AND('Dosage journalier ML1'!$B$6='suivi tunnel'!A1492,'Dosage journalier ML1'!$B$7='suivi tunnel'!B1492),'Dosage journalier ML1'!$B$122,0)</f>
        <v>0</v>
      </c>
      <c r="AF1492" s="49">
        <f ca="1">IF(AND('Dosage journalier ML1'!$B$6='suivi tunnel'!A1492,'Dosage journalier ML1'!$B$7='suivi tunnel'!B1492),'Dosage journalier ML1'!$B$139,0)</f>
        <v>0</v>
      </c>
      <c r="AG1492" s="49">
        <f t="shared" ca="1" si="164"/>
        <v>0</v>
      </c>
      <c r="AH1492" s="108">
        <f ca="1">IF(AND('Dosage journalier ML1'!$B$6='suivi tunnel'!A1492,'Dosage journalier ML1'!$B$7='suivi tunnel'!B1492),'Dosage journalier ML1'!$B$153,0)</f>
        <v>0</v>
      </c>
      <c r="AJ1492" s="80">
        <f ca="1">IF(AND('Dosage journalier ML1'!$B$6='suivi tunnel'!A1492,'Dosage journalier ML1'!$B$7='suivi tunnel'!B1492),'Dosage journalier ML1'!$B$156,0)</f>
        <v>0</v>
      </c>
      <c r="AK1492" s="56">
        <f ca="1">IF(AND('Dosage journalier ML1'!$B$6='suivi tunnel'!A1492,'Dosage journalier ML1'!$B$7='suivi tunnel'!B1492),'Dosage journalier ML1'!$B$162,0)</f>
        <v>0</v>
      </c>
      <c r="AL1492" s="111">
        <f ca="1">IF(AND('Dosage journalier ML1'!$B$6='suivi tunnel'!A1492,'Dosage journalier ML1'!$B$7='suivi tunnel'!B1492),'Dosage journalier ML1'!$B$126,0)</f>
        <v>0</v>
      </c>
      <c r="AM1492" s="111">
        <f ca="1">IF(AND('Dosage journalier ML1'!$B$6='suivi tunnel'!A1492,'Dosage journalier ML1'!$B$7='suivi tunnel'!B1492),'Dosage journalier ML1'!$B$127,0)</f>
        <v>0</v>
      </c>
      <c r="AN1492" s="60">
        <f t="shared" ca="1" si="160"/>
        <v>0</v>
      </c>
      <c r="AO1492" s="61">
        <f ca="1">IF(AND('Dosage journalier ML1'!$B$6='suivi tunnel'!A1492,'Dosage journalier ML1'!$B$7='suivi tunnel'!B1492),'Dosage journalier ML1'!$B$134,0)</f>
        <v>0</v>
      </c>
    </row>
    <row r="1493" spans="1:41" x14ac:dyDescent="0.25">
      <c r="A1493" s="154"/>
      <c r="C1493" s="23">
        <f ca="1">IF(AND('Dosage journalier ML1'!$B$6='suivi tunnel'!A1493,'Dosage journalier ML1'!$B$7='suivi tunnel'!B1493),'Dosage journalier ML1'!$B$27,0)</f>
        <v>0</v>
      </c>
      <c r="D1493" s="11">
        <f ca="1">IF(AND('Dosage journalier ML1'!$B$6='suivi tunnel'!A1493,'Dosage journalier ML1'!$B$7='suivi tunnel'!B1493),'Dosage journalier ML1'!$B$29,0)</f>
        <v>0</v>
      </c>
      <c r="F1493" s="11">
        <f t="shared" ca="1" si="163"/>
        <v>0</v>
      </c>
      <c r="G1493" s="11">
        <f ca="1">IF(AND('Dosage journalier ML1'!$B$6='suivi tunnel'!A1493,'Dosage journalier ML1'!$B$7='suivi tunnel'!B1493),'Dosage journalier ML1'!$B$23,0)</f>
        <v>0</v>
      </c>
      <c r="H1493" s="11">
        <f ca="1">IF(AND('Dosage journalier ML1'!$B$6='suivi tunnel'!A1493,'Dosage journalier ML1'!$B$7='suivi tunnel'!B1493),'Dosage journalier ML1'!$B$22,0)</f>
        <v>0</v>
      </c>
      <c r="I1493" s="11">
        <f ca="1">IF(AND('Dosage journalier ML1'!$B$6='suivi tunnel'!A1493,'Dosage journalier ML1'!$B$7='suivi tunnel'!B1493),'Dosage journalier ML1'!$B$38,0)</f>
        <v>0</v>
      </c>
      <c r="J1493" s="11">
        <f ca="1">IF(AND('Dosage journalier ML1'!$B$6='suivi tunnel'!A1493,'Dosage journalier ML1'!$B$7='suivi tunnel'!B1493),'Dosage journalier ML1'!$B$39,0)</f>
        <v>0</v>
      </c>
      <c r="L1493" s="24">
        <f ca="1">IF(AND('Dosage journalier ML1'!$B$6='suivi tunnel'!A1493,'Dosage journalier ML1'!$B$7='suivi tunnel'!B1493),'Dosage journalier ML1'!$B$24,0)</f>
        <v>0</v>
      </c>
      <c r="M1493" s="6">
        <f ca="1">IF(AND('Dosage journalier ML1'!$B$6='suivi tunnel'!A1493,'Dosage journalier ML1'!$B$7='suivi tunnel'!B1493),'Dosage journalier ML1'!$B$46,0)</f>
        <v>0</v>
      </c>
      <c r="N1493" s="104">
        <f ca="1">IF(AND('Dosage journalier ML1'!$B$6='suivi tunnel'!A1493,'Dosage journalier ML1'!$B$7='suivi tunnel'!B1493),'Dosage journalier ML1'!$B$59,0)</f>
        <v>0</v>
      </c>
      <c r="O1493" s="114">
        <f ca="1">IF(AND('Dosage journalier ML1'!$B$6='suivi tunnel'!A1493,'Dosage journalier ML1'!$B$7='suivi tunnel'!B1493),'Dosage journalier ML1'!$B$69,0)</f>
        <v>0</v>
      </c>
      <c r="P1493" s="25">
        <f t="shared" ca="1" si="162"/>
        <v>0</v>
      </c>
      <c r="R1493" s="26">
        <f ca="1">IF(AND('Dosage journalier ML1'!$B$6='suivi tunnel'!A1493,'Dosage journalier ML1'!$B$7='suivi tunnel'!B1493),'Dosage journalier ML1'!$B$55,0)</f>
        <v>0</v>
      </c>
      <c r="S1493" s="26">
        <f ca="1">IF(AND('Dosage journalier ML1'!$B$6='suivi tunnel'!A1493,'Dosage journalier ML1'!$B$7='suivi tunnel'!B1493),'Dosage journalier ML1'!$B$54,0)</f>
        <v>0</v>
      </c>
      <c r="T1493" s="26">
        <f ca="1">IF(AND('Dosage journalier ML1'!$B$6='suivi tunnel'!A1493,'Dosage journalier ML1'!$B$7='suivi tunnel'!B1493),'Dosage journalier ML1'!$B$75,0)</f>
        <v>0</v>
      </c>
      <c r="U1493" s="121">
        <f t="shared" ca="1" si="161"/>
        <v>0</v>
      </c>
      <c r="V1493" s="38">
        <f ca="1">IF(AND('Dosage journalier ML1'!$B$6='suivi tunnel'!A1493,'Dosage journalier ML1'!$B$7='suivi tunnel'!B1493),'Dosage journalier ML1'!$B$56,0)</f>
        <v>0</v>
      </c>
      <c r="W1493" s="126">
        <f t="shared" ca="1" si="165"/>
        <v>0</v>
      </c>
      <c r="X1493" s="150">
        <f ca="1">IF(AND('Dosage journalier ML1'!$B$6='suivi tunnel'!A1493,'Dosage journalier ML1'!$B$7='suivi tunnel'!B1493),'Dosage journalier ML1'!$C$87,0)</f>
        <v>0</v>
      </c>
      <c r="Y1493" s="40">
        <f ca="1">IF(AND('Dosage journalier ML1'!$B$6='suivi tunnel'!A1493,'Dosage journalier ML1'!$B$7='suivi tunnel'!B1493),'Dosage journalier ML1'!$C$93,0)</f>
        <v>0</v>
      </c>
      <c r="Z1493" s="40">
        <f ca="1">IF(AND('Dosage journalier ML1'!$B$6='suivi tunnel'!A1493,'Dosage journalier ML1'!$B$7='suivi tunnel'!B1493),'Dosage journalier ML1'!$C$100,0)</f>
        <v>0</v>
      </c>
      <c r="AA1493" s="40">
        <f ca="1">IF(AND('Dosage journalier ML1'!$B$6='suivi tunnel'!A1493,'Dosage journalier ML1'!$B$7='suivi tunnel'!B1493),'Dosage journalier ML1'!$C$109,0)</f>
        <v>0</v>
      </c>
      <c r="AB1493" s="41">
        <f ca="1">IF(AND('Dosage journalier ML1'!$B$6='suivi tunnel'!A1493,'Dosage journalier ML1'!$B$7='suivi tunnel'!B1493),'Dosage journalier ML1'!$C$114,0)</f>
        <v>0</v>
      </c>
      <c r="AC1493" s="48">
        <f ca="1">IF(AND('Dosage journalier ML1'!$B$6='suivi tunnel'!A1493,'Dosage journalier ML1'!$B$7='suivi tunnel'!B1493),'Dosage journalier ML1'!$B$120,0)</f>
        <v>0</v>
      </c>
      <c r="AD1493" s="49">
        <f ca="1">IF(AND('Dosage journalier ML1'!$B$6='suivi tunnel'!A1493,'Dosage journalier ML1'!$B$7='suivi tunnel'!B1493),'Dosage journalier ML1'!$B$121,0)</f>
        <v>0</v>
      </c>
      <c r="AE1493" s="49">
        <f ca="1">IF(AND('Dosage journalier ML1'!$B$6='suivi tunnel'!A1493,'Dosage journalier ML1'!$B$7='suivi tunnel'!B1493),'Dosage journalier ML1'!$B$122,0)</f>
        <v>0</v>
      </c>
      <c r="AF1493" s="49">
        <f ca="1">IF(AND('Dosage journalier ML1'!$B$6='suivi tunnel'!A1493,'Dosage journalier ML1'!$B$7='suivi tunnel'!B1493),'Dosage journalier ML1'!$B$139,0)</f>
        <v>0</v>
      </c>
      <c r="AG1493" s="49">
        <f t="shared" ca="1" si="164"/>
        <v>0</v>
      </c>
      <c r="AH1493" s="108">
        <f ca="1">IF(AND('Dosage journalier ML1'!$B$6='suivi tunnel'!A1493,'Dosage journalier ML1'!$B$7='suivi tunnel'!B1493),'Dosage journalier ML1'!$B$153,0)</f>
        <v>0</v>
      </c>
      <c r="AJ1493" s="80">
        <f ca="1">IF(AND('Dosage journalier ML1'!$B$6='suivi tunnel'!A1493,'Dosage journalier ML1'!$B$7='suivi tunnel'!B1493),'Dosage journalier ML1'!$B$156,0)</f>
        <v>0</v>
      </c>
      <c r="AK1493" s="56">
        <f ca="1">IF(AND('Dosage journalier ML1'!$B$6='suivi tunnel'!A1493,'Dosage journalier ML1'!$B$7='suivi tunnel'!B1493),'Dosage journalier ML1'!$B$162,0)</f>
        <v>0</v>
      </c>
      <c r="AL1493" s="111">
        <f ca="1">IF(AND('Dosage journalier ML1'!$B$6='suivi tunnel'!A1493,'Dosage journalier ML1'!$B$7='suivi tunnel'!B1493),'Dosage journalier ML1'!$B$126,0)</f>
        <v>0</v>
      </c>
      <c r="AM1493" s="111">
        <f ca="1">IF(AND('Dosage journalier ML1'!$B$6='suivi tunnel'!A1493,'Dosage journalier ML1'!$B$7='suivi tunnel'!B1493),'Dosage journalier ML1'!$B$127,0)</f>
        <v>0</v>
      </c>
      <c r="AN1493" s="60">
        <f t="shared" ca="1" si="160"/>
        <v>0</v>
      </c>
      <c r="AO1493" s="61">
        <f ca="1">IF(AND('Dosage journalier ML1'!$B$6='suivi tunnel'!A1493,'Dosage journalier ML1'!$B$7='suivi tunnel'!B1493),'Dosage journalier ML1'!$B$134,0)</f>
        <v>0</v>
      </c>
    </row>
    <row r="1494" spans="1:41" x14ac:dyDescent="0.25">
      <c r="A1494" s="154"/>
      <c r="C1494" s="23">
        <f ca="1">IF(AND('Dosage journalier ML1'!$B$6='suivi tunnel'!A1494,'Dosage journalier ML1'!$B$7='suivi tunnel'!B1494),'Dosage journalier ML1'!$B$27,0)</f>
        <v>0</v>
      </c>
      <c r="D1494" s="11">
        <f ca="1">IF(AND('Dosage journalier ML1'!$B$6='suivi tunnel'!A1494,'Dosage journalier ML1'!$B$7='suivi tunnel'!B1494),'Dosage journalier ML1'!$B$29,0)</f>
        <v>0</v>
      </c>
      <c r="F1494" s="11">
        <f t="shared" ca="1" si="163"/>
        <v>0</v>
      </c>
      <c r="G1494" s="11">
        <f ca="1">IF(AND('Dosage journalier ML1'!$B$6='suivi tunnel'!A1494,'Dosage journalier ML1'!$B$7='suivi tunnel'!B1494),'Dosage journalier ML1'!$B$23,0)</f>
        <v>0</v>
      </c>
      <c r="H1494" s="11">
        <f ca="1">IF(AND('Dosage journalier ML1'!$B$6='suivi tunnel'!A1494,'Dosage journalier ML1'!$B$7='suivi tunnel'!B1494),'Dosage journalier ML1'!$B$22,0)</f>
        <v>0</v>
      </c>
      <c r="I1494" s="11">
        <f ca="1">IF(AND('Dosage journalier ML1'!$B$6='suivi tunnel'!A1494,'Dosage journalier ML1'!$B$7='suivi tunnel'!B1494),'Dosage journalier ML1'!$B$38,0)</f>
        <v>0</v>
      </c>
      <c r="J1494" s="11">
        <f ca="1">IF(AND('Dosage journalier ML1'!$B$6='suivi tunnel'!A1494,'Dosage journalier ML1'!$B$7='suivi tunnel'!B1494),'Dosage journalier ML1'!$B$39,0)</f>
        <v>0</v>
      </c>
      <c r="L1494" s="24">
        <f ca="1">IF(AND('Dosage journalier ML1'!$B$6='suivi tunnel'!A1494,'Dosage journalier ML1'!$B$7='suivi tunnel'!B1494),'Dosage journalier ML1'!$B$24,0)</f>
        <v>0</v>
      </c>
      <c r="M1494" s="6">
        <f ca="1">IF(AND('Dosage journalier ML1'!$B$6='suivi tunnel'!A1494,'Dosage journalier ML1'!$B$7='suivi tunnel'!B1494),'Dosage journalier ML1'!$B$46,0)</f>
        <v>0</v>
      </c>
      <c r="N1494" s="104">
        <f ca="1">IF(AND('Dosage journalier ML1'!$B$6='suivi tunnel'!A1494,'Dosage journalier ML1'!$B$7='suivi tunnel'!B1494),'Dosage journalier ML1'!$B$59,0)</f>
        <v>0</v>
      </c>
      <c r="O1494" s="114">
        <f ca="1">IF(AND('Dosage journalier ML1'!$B$6='suivi tunnel'!A1494,'Dosage journalier ML1'!$B$7='suivi tunnel'!B1494),'Dosage journalier ML1'!$B$69,0)</f>
        <v>0</v>
      </c>
      <c r="P1494" s="25">
        <f t="shared" ca="1" si="162"/>
        <v>0</v>
      </c>
      <c r="R1494" s="26">
        <f ca="1">IF(AND('Dosage journalier ML1'!$B$6='suivi tunnel'!A1494,'Dosage journalier ML1'!$B$7='suivi tunnel'!B1494),'Dosage journalier ML1'!$B$55,0)</f>
        <v>0</v>
      </c>
      <c r="S1494" s="26">
        <f ca="1">IF(AND('Dosage journalier ML1'!$B$6='suivi tunnel'!A1494,'Dosage journalier ML1'!$B$7='suivi tunnel'!B1494),'Dosage journalier ML1'!$B$54,0)</f>
        <v>0</v>
      </c>
      <c r="T1494" s="26">
        <f ca="1">IF(AND('Dosage journalier ML1'!$B$6='suivi tunnel'!A1494,'Dosage journalier ML1'!$B$7='suivi tunnel'!B1494),'Dosage journalier ML1'!$B$75,0)</f>
        <v>0</v>
      </c>
      <c r="U1494" s="121">
        <f t="shared" ca="1" si="161"/>
        <v>0</v>
      </c>
      <c r="V1494" s="38">
        <f ca="1">IF(AND('Dosage journalier ML1'!$B$6='suivi tunnel'!A1494,'Dosage journalier ML1'!$B$7='suivi tunnel'!B1494),'Dosage journalier ML1'!$B$56,0)</f>
        <v>0</v>
      </c>
      <c r="W1494" s="126">
        <f t="shared" ca="1" si="165"/>
        <v>0</v>
      </c>
      <c r="X1494" s="150">
        <f ca="1">IF(AND('Dosage journalier ML1'!$B$6='suivi tunnel'!A1494,'Dosage journalier ML1'!$B$7='suivi tunnel'!B1494),'Dosage journalier ML1'!$C$87,0)</f>
        <v>0</v>
      </c>
      <c r="Y1494" s="40">
        <f ca="1">IF(AND('Dosage journalier ML1'!$B$6='suivi tunnel'!A1494,'Dosage journalier ML1'!$B$7='suivi tunnel'!B1494),'Dosage journalier ML1'!$C$93,0)</f>
        <v>0</v>
      </c>
      <c r="Z1494" s="40">
        <f ca="1">IF(AND('Dosage journalier ML1'!$B$6='suivi tunnel'!A1494,'Dosage journalier ML1'!$B$7='suivi tunnel'!B1494),'Dosage journalier ML1'!$C$100,0)</f>
        <v>0</v>
      </c>
      <c r="AA1494" s="40">
        <f ca="1">IF(AND('Dosage journalier ML1'!$B$6='suivi tunnel'!A1494,'Dosage journalier ML1'!$B$7='suivi tunnel'!B1494),'Dosage journalier ML1'!$C$109,0)</f>
        <v>0</v>
      </c>
      <c r="AB1494" s="41">
        <f ca="1">IF(AND('Dosage journalier ML1'!$B$6='suivi tunnel'!A1494,'Dosage journalier ML1'!$B$7='suivi tunnel'!B1494),'Dosage journalier ML1'!$C$114,0)</f>
        <v>0</v>
      </c>
      <c r="AC1494" s="48">
        <f ca="1">IF(AND('Dosage journalier ML1'!$B$6='suivi tunnel'!A1494,'Dosage journalier ML1'!$B$7='suivi tunnel'!B1494),'Dosage journalier ML1'!$B$120,0)</f>
        <v>0</v>
      </c>
      <c r="AD1494" s="49">
        <f ca="1">IF(AND('Dosage journalier ML1'!$B$6='suivi tunnel'!A1494,'Dosage journalier ML1'!$B$7='suivi tunnel'!B1494),'Dosage journalier ML1'!$B$121,0)</f>
        <v>0</v>
      </c>
      <c r="AE1494" s="49">
        <f ca="1">IF(AND('Dosage journalier ML1'!$B$6='suivi tunnel'!A1494,'Dosage journalier ML1'!$B$7='suivi tunnel'!B1494),'Dosage journalier ML1'!$B$122,0)</f>
        <v>0</v>
      </c>
      <c r="AF1494" s="49">
        <f ca="1">IF(AND('Dosage journalier ML1'!$B$6='suivi tunnel'!A1494,'Dosage journalier ML1'!$B$7='suivi tunnel'!B1494),'Dosage journalier ML1'!$B$139,0)</f>
        <v>0</v>
      </c>
      <c r="AG1494" s="49">
        <f t="shared" ca="1" si="164"/>
        <v>0</v>
      </c>
      <c r="AH1494" s="108">
        <f ca="1">IF(AND('Dosage journalier ML1'!$B$6='suivi tunnel'!A1494,'Dosage journalier ML1'!$B$7='suivi tunnel'!B1494),'Dosage journalier ML1'!$B$153,0)</f>
        <v>0</v>
      </c>
      <c r="AJ1494" s="80">
        <f ca="1">IF(AND('Dosage journalier ML1'!$B$6='suivi tunnel'!A1494,'Dosage journalier ML1'!$B$7='suivi tunnel'!B1494),'Dosage journalier ML1'!$B$156,0)</f>
        <v>0</v>
      </c>
      <c r="AK1494" s="56">
        <f ca="1">IF(AND('Dosage journalier ML1'!$B$6='suivi tunnel'!A1494,'Dosage journalier ML1'!$B$7='suivi tunnel'!B1494),'Dosage journalier ML1'!$B$162,0)</f>
        <v>0</v>
      </c>
      <c r="AL1494" s="111">
        <f ca="1">IF(AND('Dosage journalier ML1'!$B$6='suivi tunnel'!A1494,'Dosage journalier ML1'!$B$7='suivi tunnel'!B1494),'Dosage journalier ML1'!$B$126,0)</f>
        <v>0</v>
      </c>
      <c r="AM1494" s="111">
        <f ca="1">IF(AND('Dosage journalier ML1'!$B$6='suivi tunnel'!A1494,'Dosage journalier ML1'!$B$7='suivi tunnel'!B1494),'Dosage journalier ML1'!$B$127,0)</f>
        <v>0</v>
      </c>
      <c r="AN1494" s="60">
        <f t="shared" ref="AN1494:AN1557" ca="1" si="166">(AL1494-AM1494)/0.04136*1000</f>
        <v>0</v>
      </c>
      <c r="AO1494" s="61">
        <f ca="1">IF(AND('Dosage journalier ML1'!$B$6='suivi tunnel'!A1494,'Dosage journalier ML1'!$B$7='suivi tunnel'!B1494),'Dosage journalier ML1'!$B$134,0)</f>
        <v>0</v>
      </c>
    </row>
    <row r="1495" spans="1:41" x14ac:dyDescent="0.25">
      <c r="A1495" s="154"/>
      <c r="C1495" s="23">
        <f ca="1">IF(AND('Dosage journalier ML1'!$B$6='suivi tunnel'!A1495,'Dosage journalier ML1'!$B$7='suivi tunnel'!B1495),'Dosage journalier ML1'!$B$27,0)</f>
        <v>0</v>
      </c>
      <c r="D1495" s="11">
        <f ca="1">IF(AND('Dosage journalier ML1'!$B$6='suivi tunnel'!A1495,'Dosage journalier ML1'!$B$7='suivi tunnel'!B1495),'Dosage journalier ML1'!$B$29,0)</f>
        <v>0</v>
      </c>
      <c r="F1495" s="11">
        <f t="shared" ca="1" si="163"/>
        <v>0</v>
      </c>
      <c r="G1495" s="11">
        <f ca="1">IF(AND('Dosage journalier ML1'!$B$6='suivi tunnel'!A1495,'Dosage journalier ML1'!$B$7='suivi tunnel'!B1495),'Dosage journalier ML1'!$B$23,0)</f>
        <v>0</v>
      </c>
      <c r="H1495" s="11">
        <f ca="1">IF(AND('Dosage journalier ML1'!$B$6='suivi tunnel'!A1495,'Dosage journalier ML1'!$B$7='suivi tunnel'!B1495),'Dosage journalier ML1'!$B$22,0)</f>
        <v>0</v>
      </c>
      <c r="I1495" s="11">
        <f ca="1">IF(AND('Dosage journalier ML1'!$B$6='suivi tunnel'!A1495,'Dosage journalier ML1'!$B$7='suivi tunnel'!B1495),'Dosage journalier ML1'!$B$38,0)</f>
        <v>0</v>
      </c>
      <c r="J1495" s="11">
        <f ca="1">IF(AND('Dosage journalier ML1'!$B$6='suivi tunnel'!A1495,'Dosage journalier ML1'!$B$7='suivi tunnel'!B1495),'Dosage journalier ML1'!$B$39,0)</f>
        <v>0</v>
      </c>
      <c r="L1495" s="24">
        <f ca="1">IF(AND('Dosage journalier ML1'!$B$6='suivi tunnel'!A1495,'Dosage journalier ML1'!$B$7='suivi tunnel'!B1495),'Dosage journalier ML1'!$B$24,0)</f>
        <v>0</v>
      </c>
      <c r="M1495" s="6">
        <f ca="1">IF(AND('Dosage journalier ML1'!$B$6='suivi tunnel'!A1495,'Dosage journalier ML1'!$B$7='suivi tunnel'!B1495),'Dosage journalier ML1'!$B$46,0)</f>
        <v>0</v>
      </c>
      <c r="N1495" s="104">
        <f ca="1">IF(AND('Dosage journalier ML1'!$B$6='suivi tunnel'!A1495,'Dosage journalier ML1'!$B$7='suivi tunnel'!B1495),'Dosage journalier ML1'!$B$59,0)</f>
        <v>0</v>
      </c>
      <c r="O1495" s="114">
        <f ca="1">IF(AND('Dosage journalier ML1'!$B$6='suivi tunnel'!A1495,'Dosage journalier ML1'!$B$7='suivi tunnel'!B1495),'Dosage journalier ML1'!$B$69,0)</f>
        <v>0</v>
      </c>
      <c r="P1495" s="25">
        <f t="shared" ca="1" si="162"/>
        <v>0</v>
      </c>
      <c r="R1495" s="26">
        <f ca="1">IF(AND('Dosage journalier ML1'!$B$6='suivi tunnel'!A1495,'Dosage journalier ML1'!$B$7='suivi tunnel'!B1495),'Dosage journalier ML1'!$B$55,0)</f>
        <v>0</v>
      </c>
      <c r="S1495" s="26">
        <f ca="1">IF(AND('Dosage journalier ML1'!$B$6='suivi tunnel'!A1495,'Dosage journalier ML1'!$B$7='suivi tunnel'!B1495),'Dosage journalier ML1'!$B$54,0)</f>
        <v>0</v>
      </c>
      <c r="T1495" s="26">
        <f ca="1">IF(AND('Dosage journalier ML1'!$B$6='suivi tunnel'!A1495,'Dosage journalier ML1'!$B$7='suivi tunnel'!B1495),'Dosage journalier ML1'!$B$75,0)</f>
        <v>0</v>
      </c>
      <c r="U1495" s="121">
        <f t="shared" ca="1" si="161"/>
        <v>0</v>
      </c>
      <c r="V1495" s="38">
        <f ca="1">IF(AND('Dosage journalier ML1'!$B$6='suivi tunnel'!A1495,'Dosage journalier ML1'!$B$7='suivi tunnel'!B1495),'Dosage journalier ML1'!$B$56,0)</f>
        <v>0</v>
      </c>
      <c r="W1495" s="126">
        <f t="shared" ca="1" si="165"/>
        <v>0</v>
      </c>
      <c r="X1495" s="150">
        <f ca="1">IF(AND('Dosage journalier ML1'!$B$6='suivi tunnel'!A1495,'Dosage journalier ML1'!$B$7='suivi tunnel'!B1495),'Dosage journalier ML1'!$C$87,0)</f>
        <v>0</v>
      </c>
      <c r="Y1495" s="40">
        <f ca="1">IF(AND('Dosage journalier ML1'!$B$6='suivi tunnel'!A1495,'Dosage journalier ML1'!$B$7='suivi tunnel'!B1495),'Dosage journalier ML1'!$C$93,0)</f>
        <v>0</v>
      </c>
      <c r="Z1495" s="40">
        <f ca="1">IF(AND('Dosage journalier ML1'!$B$6='suivi tunnel'!A1495,'Dosage journalier ML1'!$B$7='suivi tunnel'!B1495),'Dosage journalier ML1'!$C$100,0)</f>
        <v>0</v>
      </c>
      <c r="AA1495" s="40">
        <f ca="1">IF(AND('Dosage journalier ML1'!$B$6='suivi tunnel'!A1495,'Dosage journalier ML1'!$B$7='suivi tunnel'!B1495),'Dosage journalier ML1'!$C$109,0)</f>
        <v>0</v>
      </c>
      <c r="AB1495" s="41">
        <f ca="1">IF(AND('Dosage journalier ML1'!$B$6='suivi tunnel'!A1495,'Dosage journalier ML1'!$B$7='suivi tunnel'!B1495),'Dosage journalier ML1'!$C$114,0)</f>
        <v>0</v>
      </c>
      <c r="AC1495" s="48">
        <f ca="1">IF(AND('Dosage journalier ML1'!$B$6='suivi tunnel'!A1495,'Dosage journalier ML1'!$B$7='suivi tunnel'!B1495),'Dosage journalier ML1'!$B$120,0)</f>
        <v>0</v>
      </c>
      <c r="AD1495" s="49">
        <f ca="1">IF(AND('Dosage journalier ML1'!$B$6='suivi tunnel'!A1495,'Dosage journalier ML1'!$B$7='suivi tunnel'!B1495),'Dosage journalier ML1'!$B$121,0)</f>
        <v>0</v>
      </c>
      <c r="AE1495" s="49">
        <f ca="1">IF(AND('Dosage journalier ML1'!$B$6='suivi tunnel'!A1495,'Dosage journalier ML1'!$B$7='suivi tunnel'!B1495),'Dosage journalier ML1'!$B$122,0)</f>
        <v>0</v>
      </c>
      <c r="AF1495" s="49">
        <f ca="1">IF(AND('Dosage journalier ML1'!$B$6='suivi tunnel'!A1495,'Dosage journalier ML1'!$B$7='suivi tunnel'!B1495),'Dosage journalier ML1'!$B$139,0)</f>
        <v>0</v>
      </c>
      <c r="AG1495" s="49">
        <f t="shared" ca="1" si="164"/>
        <v>0</v>
      </c>
      <c r="AH1495" s="108">
        <f ca="1">IF(AND('Dosage journalier ML1'!$B$6='suivi tunnel'!A1495,'Dosage journalier ML1'!$B$7='suivi tunnel'!B1495),'Dosage journalier ML1'!$B$153,0)</f>
        <v>0</v>
      </c>
      <c r="AJ1495" s="80">
        <f ca="1">IF(AND('Dosage journalier ML1'!$B$6='suivi tunnel'!A1495,'Dosage journalier ML1'!$B$7='suivi tunnel'!B1495),'Dosage journalier ML1'!$B$156,0)</f>
        <v>0</v>
      </c>
      <c r="AK1495" s="56">
        <f ca="1">IF(AND('Dosage journalier ML1'!$B$6='suivi tunnel'!A1495,'Dosage journalier ML1'!$B$7='suivi tunnel'!B1495),'Dosage journalier ML1'!$B$162,0)</f>
        <v>0</v>
      </c>
      <c r="AL1495" s="111">
        <f ca="1">IF(AND('Dosage journalier ML1'!$B$6='suivi tunnel'!A1495,'Dosage journalier ML1'!$B$7='suivi tunnel'!B1495),'Dosage journalier ML1'!$B$126,0)</f>
        <v>0</v>
      </c>
      <c r="AM1495" s="111">
        <f ca="1">IF(AND('Dosage journalier ML1'!$B$6='suivi tunnel'!A1495,'Dosage journalier ML1'!$B$7='suivi tunnel'!B1495),'Dosage journalier ML1'!$B$127,0)</f>
        <v>0</v>
      </c>
      <c r="AN1495" s="60">
        <f t="shared" ca="1" si="166"/>
        <v>0</v>
      </c>
      <c r="AO1495" s="61">
        <f ca="1">IF(AND('Dosage journalier ML1'!$B$6='suivi tunnel'!A1495,'Dosage journalier ML1'!$B$7='suivi tunnel'!B1495),'Dosage journalier ML1'!$B$134,0)</f>
        <v>0</v>
      </c>
    </row>
    <row r="1496" spans="1:41" x14ac:dyDescent="0.25">
      <c r="A1496" s="154"/>
      <c r="C1496" s="23">
        <f ca="1">IF(AND('Dosage journalier ML1'!$B$6='suivi tunnel'!A1496,'Dosage journalier ML1'!$B$7='suivi tunnel'!B1496),'Dosage journalier ML1'!$B$27,0)</f>
        <v>0</v>
      </c>
      <c r="D1496" s="11">
        <f ca="1">IF(AND('Dosage journalier ML1'!$B$6='suivi tunnel'!A1496,'Dosage journalier ML1'!$B$7='suivi tunnel'!B1496),'Dosage journalier ML1'!$B$29,0)</f>
        <v>0</v>
      </c>
      <c r="F1496" s="11">
        <f t="shared" ca="1" si="163"/>
        <v>0</v>
      </c>
      <c r="G1496" s="11">
        <f ca="1">IF(AND('Dosage journalier ML1'!$B$6='suivi tunnel'!A1496,'Dosage journalier ML1'!$B$7='suivi tunnel'!B1496),'Dosage journalier ML1'!$B$23,0)</f>
        <v>0</v>
      </c>
      <c r="H1496" s="11">
        <f ca="1">IF(AND('Dosage journalier ML1'!$B$6='suivi tunnel'!A1496,'Dosage journalier ML1'!$B$7='suivi tunnel'!B1496),'Dosage journalier ML1'!$B$22,0)</f>
        <v>0</v>
      </c>
      <c r="I1496" s="11">
        <f ca="1">IF(AND('Dosage journalier ML1'!$B$6='suivi tunnel'!A1496,'Dosage journalier ML1'!$B$7='suivi tunnel'!B1496),'Dosage journalier ML1'!$B$38,0)</f>
        <v>0</v>
      </c>
      <c r="J1496" s="11">
        <f ca="1">IF(AND('Dosage journalier ML1'!$B$6='suivi tunnel'!A1496,'Dosage journalier ML1'!$B$7='suivi tunnel'!B1496),'Dosage journalier ML1'!$B$39,0)</f>
        <v>0</v>
      </c>
      <c r="L1496" s="24">
        <f ca="1">IF(AND('Dosage journalier ML1'!$B$6='suivi tunnel'!A1496,'Dosage journalier ML1'!$B$7='suivi tunnel'!B1496),'Dosage journalier ML1'!$B$24,0)</f>
        <v>0</v>
      </c>
      <c r="M1496" s="6">
        <f ca="1">IF(AND('Dosage journalier ML1'!$B$6='suivi tunnel'!A1496,'Dosage journalier ML1'!$B$7='suivi tunnel'!B1496),'Dosage journalier ML1'!$B$46,0)</f>
        <v>0</v>
      </c>
      <c r="N1496" s="104">
        <f ca="1">IF(AND('Dosage journalier ML1'!$B$6='suivi tunnel'!A1496,'Dosage journalier ML1'!$B$7='suivi tunnel'!B1496),'Dosage journalier ML1'!$B$59,0)</f>
        <v>0</v>
      </c>
      <c r="O1496" s="114">
        <f ca="1">IF(AND('Dosage journalier ML1'!$B$6='suivi tunnel'!A1496,'Dosage journalier ML1'!$B$7='suivi tunnel'!B1496),'Dosage journalier ML1'!$B$69,0)</f>
        <v>0</v>
      </c>
      <c r="P1496" s="25">
        <f t="shared" ca="1" si="162"/>
        <v>0</v>
      </c>
      <c r="R1496" s="26">
        <f ca="1">IF(AND('Dosage journalier ML1'!$B$6='suivi tunnel'!A1496,'Dosage journalier ML1'!$B$7='suivi tunnel'!B1496),'Dosage journalier ML1'!$B$55,0)</f>
        <v>0</v>
      </c>
      <c r="S1496" s="26">
        <f ca="1">IF(AND('Dosage journalier ML1'!$B$6='suivi tunnel'!A1496,'Dosage journalier ML1'!$B$7='suivi tunnel'!B1496),'Dosage journalier ML1'!$B$54,0)</f>
        <v>0</v>
      </c>
      <c r="T1496" s="26">
        <f ca="1">IF(AND('Dosage journalier ML1'!$B$6='suivi tunnel'!A1496,'Dosage journalier ML1'!$B$7='suivi tunnel'!B1496),'Dosage journalier ML1'!$B$75,0)</f>
        <v>0</v>
      </c>
      <c r="U1496" s="121">
        <f t="shared" ca="1" si="161"/>
        <v>0</v>
      </c>
      <c r="V1496" s="38">
        <f ca="1">IF(AND('Dosage journalier ML1'!$B$6='suivi tunnel'!A1496,'Dosage journalier ML1'!$B$7='suivi tunnel'!B1496),'Dosage journalier ML1'!$B$56,0)</f>
        <v>0</v>
      </c>
      <c r="W1496" s="126">
        <f t="shared" ca="1" si="165"/>
        <v>0</v>
      </c>
      <c r="X1496" s="150">
        <f ca="1">IF(AND('Dosage journalier ML1'!$B$6='suivi tunnel'!A1496,'Dosage journalier ML1'!$B$7='suivi tunnel'!B1496),'Dosage journalier ML1'!$C$87,0)</f>
        <v>0</v>
      </c>
      <c r="Y1496" s="40">
        <f ca="1">IF(AND('Dosage journalier ML1'!$B$6='suivi tunnel'!A1496,'Dosage journalier ML1'!$B$7='suivi tunnel'!B1496),'Dosage journalier ML1'!$C$93,0)</f>
        <v>0</v>
      </c>
      <c r="Z1496" s="40">
        <f ca="1">IF(AND('Dosage journalier ML1'!$B$6='suivi tunnel'!A1496,'Dosage journalier ML1'!$B$7='suivi tunnel'!B1496),'Dosage journalier ML1'!$C$100,0)</f>
        <v>0</v>
      </c>
      <c r="AA1496" s="40">
        <f ca="1">IF(AND('Dosage journalier ML1'!$B$6='suivi tunnel'!A1496,'Dosage journalier ML1'!$B$7='suivi tunnel'!B1496),'Dosage journalier ML1'!$C$109,0)</f>
        <v>0</v>
      </c>
      <c r="AB1496" s="41">
        <f ca="1">IF(AND('Dosage journalier ML1'!$B$6='suivi tunnel'!A1496,'Dosage journalier ML1'!$B$7='suivi tunnel'!B1496),'Dosage journalier ML1'!$C$114,0)</f>
        <v>0</v>
      </c>
      <c r="AC1496" s="48">
        <f ca="1">IF(AND('Dosage journalier ML1'!$B$6='suivi tunnel'!A1496,'Dosage journalier ML1'!$B$7='suivi tunnel'!B1496),'Dosage journalier ML1'!$B$120,0)</f>
        <v>0</v>
      </c>
      <c r="AD1496" s="49">
        <f ca="1">IF(AND('Dosage journalier ML1'!$B$6='suivi tunnel'!A1496,'Dosage journalier ML1'!$B$7='suivi tunnel'!B1496),'Dosage journalier ML1'!$B$121,0)</f>
        <v>0</v>
      </c>
      <c r="AE1496" s="49">
        <f ca="1">IF(AND('Dosage journalier ML1'!$B$6='suivi tunnel'!A1496,'Dosage journalier ML1'!$B$7='suivi tunnel'!B1496),'Dosage journalier ML1'!$B$122,0)</f>
        <v>0</v>
      </c>
      <c r="AF1496" s="49">
        <f ca="1">IF(AND('Dosage journalier ML1'!$B$6='suivi tunnel'!A1496,'Dosage journalier ML1'!$B$7='suivi tunnel'!B1496),'Dosage journalier ML1'!$B$139,0)</f>
        <v>0</v>
      </c>
      <c r="AG1496" s="49">
        <f t="shared" ca="1" si="164"/>
        <v>0</v>
      </c>
      <c r="AH1496" s="108">
        <f ca="1">IF(AND('Dosage journalier ML1'!$B$6='suivi tunnel'!A1496,'Dosage journalier ML1'!$B$7='suivi tunnel'!B1496),'Dosage journalier ML1'!$B$153,0)</f>
        <v>0</v>
      </c>
      <c r="AJ1496" s="80">
        <f ca="1">IF(AND('Dosage journalier ML1'!$B$6='suivi tunnel'!A1496,'Dosage journalier ML1'!$B$7='suivi tunnel'!B1496),'Dosage journalier ML1'!$B$156,0)</f>
        <v>0</v>
      </c>
      <c r="AK1496" s="56">
        <f ca="1">IF(AND('Dosage journalier ML1'!$B$6='suivi tunnel'!A1496,'Dosage journalier ML1'!$B$7='suivi tunnel'!B1496),'Dosage journalier ML1'!$B$162,0)</f>
        <v>0</v>
      </c>
      <c r="AL1496" s="111">
        <f ca="1">IF(AND('Dosage journalier ML1'!$B$6='suivi tunnel'!A1496,'Dosage journalier ML1'!$B$7='suivi tunnel'!B1496),'Dosage journalier ML1'!$B$126,0)</f>
        <v>0</v>
      </c>
      <c r="AM1496" s="111">
        <f ca="1">IF(AND('Dosage journalier ML1'!$B$6='suivi tunnel'!A1496,'Dosage journalier ML1'!$B$7='suivi tunnel'!B1496),'Dosage journalier ML1'!$B$127,0)</f>
        <v>0</v>
      </c>
      <c r="AN1496" s="60">
        <f t="shared" ca="1" si="166"/>
        <v>0</v>
      </c>
      <c r="AO1496" s="61">
        <f ca="1">IF(AND('Dosage journalier ML1'!$B$6='suivi tunnel'!A1496,'Dosage journalier ML1'!$B$7='suivi tunnel'!B1496),'Dosage journalier ML1'!$B$134,0)</f>
        <v>0</v>
      </c>
    </row>
    <row r="1497" spans="1:41" x14ac:dyDescent="0.25">
      <c r="A1497" s="154"/>
      <c r="C1497" s="23">
        <f ca="1">IF(AND('Dosage journalier ML1'!$B$6='suivi tunnel'!A1497,'Dosage journalier ML1'!$B$7='suivi tunnel'!B1497),'Dosage journalier ML1'!$B$27,0)</f>
        <v>0</v>
      </c>
      <c r="D1497" s="11">
        <f ca="1">IF(AND('Dosage journalier ML1'!$B$6='suivi tunnel'!A1497,'Dosage journalier ML1'!$B$7='suivi tunnel'!B1497),'Dosage journalier ML1'!$B$29,0)</f>
        <v>0</v>
      </c>
      <c r="F1497" s="11">
        <f t="shared" ca="1" si="163"/>
        <v>0</v>
      </c>
      <c r="G1497" s="11">
        <f ca="1">IF(AND('Dosage journalier ML1'!$B$6='suivi tunnel'!A1497,'Dosage journalier ML1'!$B$7='suivi tunnel'!B1497),'Dosage journalier ML1'!$B$23,0)</f>
        <v>0</v>
      </c>
      <c r="H1497" s="11">
        <f ca="1">IF(AND('Dosage journalier ML1'!$B$6='suivi tunnel'!A1497,'Dosage journalier ML1'!$B$7='suivi tunnel'!B1497),'Dosage journalier ML1'!$B$22,0)</f>
        <v>0</v>
      </c>
      <c r="I1497" s="11">
        <f ca="1">IF(AND('Dosage journalier ML1'!$B$6='suivi tunnel'!A1497,'Dosage journalier ML1'!$B$7='suivi tunnel'!B1497),'Dosage journalier ML1'!$B$38,0)</f>
        <v>0</v>
      </c>
      <c r="J1497" s="11">
        <f ca="1">IF(AND('Dosage journalier ML1'!$B$6='suivi tunnel'!A1497,'Dosage journalier ML1'!$B$7='suivi tunnel'!B1497),'Dosage journalier ML1'!$B$39,0)</f>
        <v>0</v>
      </c>
      <c r="L1497" s="24">
        <f ca="1">IF(AND('Dosage journalier ML1'!$B$6='suivi tunnel'!A1497,'Dosage journalier ML1'!$B$7='suivi tunnel'!B1497),'Dosage journalier ML1'!$B$24,0)</f>
        <v>0</v>
      </c>
      <c r="M1497" s="6">
        <f ca="1">IF(AND('Dosage journalier ML1'!$B$6='suivi tunnel'!A1497,'Dosage journalier ML1'!$B$7='suivi tunnel'!B1497),'Dosage journalier ML1'!$B$46,0)</f>
        <v>0</v>
      </c>
      <c r="N1497" s="104">
        <f ca="1">IF(AND('Dosage journalier ML1'!$B$6='suivi tunnel'!A1497,'Dosage journalier ML1'!$B$7='suivi tunnel'!B1497),'Dosage journalier ML1'!$B$59,0)</f>
        <v>0</v>
      </c>
      <c r="O1497" s="114">
        <f ca="1">IF(AND('Dosage journalier ML1'!$B$6='suivi tunnel'!A1497,'Dosage journalier ML1'!$B$7='suivi tunnel'!B1497),'Dosage journalier ML1'!$B$69,0)</f>
        <v>0</v>
      </c>
      <c r="P1497" s="25">
        <f t="shared" ca="1" si="162"/>
        <v>0</v>
      </c>
      <c r="R1497" s="26">
        <f ca="1">IF(AND('Dosage journalier ML1'!$B$6='suivi tunnel'!A1497,'Dosage journalier ML1'!$B$7='suivi tunnel'!B1497),'Dosage journalier ML1'!$B$55,0)</f>
        <v>0</v>
      </c>
      <c r="S1497" s="26">
        <f ca="1">IF(AND('Dosage journalier ML1'!$B$6='suivi tunnel'!A1497,'Dosage journalier ML1'!$B$7='suivi tunnel'!B1497),'Dosage journalier ML1'!$B$54,0)</f>
        <v>0</v>
      </c>
      <c r="T1497" s="26">
        <f ca="1">IF(AND('Dosage journalier ML1'!$B$6='suivi tunnel'!A1497,'Dosage journalier ML1'!$B$7='suivi tunnel'!B1497),'Dosage journalier ML1'!$B$75,0)</f>
        <v>0</v>
      </c>
      <c r="U1497" s="121">
        <f t="shared" ref="U1497:U1560" ca="1" si="167">(J1497-T1497)/0.012*1.5</f>
        <v>0</v>
      </c>
      <c r="V1497" s="38">
        <f ca="1">IF(AND('Dosage journalier ML1'!$B$6='suivi tunnel'!A1497,'Dosage journalier ML1'!$B$7='suivi tunnel'!B1497),'Dosage journalier ML1'!$B$56,0)</f>
        <v>0</v>
      </c>
      <c r="W1497" s="126">
        <f t="shared" ca="1" si="165"/>
        <v>0</v>
      </c>
      <c r="X1497" s="150">
        <f ca="1">IF(AND('Dosage journalier ML1'!$B$6='suivi tunnel'!A1497,'Dosage journalier ML1'!$B$7='suivi tunnel'!B1497),'Dosage journalier ML1'!$C$87,0)</f>
        <v>0</v>
      </c>
      <c r="Y1497" s="40">
        <f ca="1">IF(AND('Dosage journalier ML1'!$B$6='suivi tunnel'!A1497,'Dosage journalier ML1'!$B$7='suivi tunnel'!B1497),'Dosage journalier ML1'!$C$93,0)</f>
        <v>0</v>
      </c>
      <c r="Z1497" s="40">
        <f ca="1">IF(AND('Dosage journalier ML1'!$B$6='suivi tunnel'!A1497,'Dosage journalier ML1'!$B$7='suivi tunnel'!B1497),'Dosage journalier ML1'!$C$100,0)</f>
        <v>0</v>
      </c>
      <c r="AA1497" s="40">
        <f ca="1">IF(AND('Dosage journalier ML1'!$B$6='suivi tunnel'!A1497,'Dosage journalier ML1'!$B$7='suivi tunnel'!B1497),'Dosage journalier ML1'!$C$109,0)</f>
        <v>0</v>
      </c>
      <c r="AB1497" s="41">
        <f ca="1">IF(AND('Dosage journalier ML1'!$B$6='suivi tunnel'!A1497,'Dosage journalier ML1'!$B$7='suivi tunnel'!B1497),'Dosage journalier ML1'!$C$114,0)</f>
        <v>0</v>
      </c>
      <c r="AC1497" s="48">
        <f ca="1">IF(AND('Dosage journalier ML1'!$B$6='suivi tunnel'!A1497,'Dosage journalier ML1'!$B$7='suivi tunnel'!B1497),'Dosage journalier ML1'!$B$120,0)</f>
        <v>0</v>
      </c>
      <c r="AD1497" s="49">
        <f ca="1">IF(AND('Dosage journalier ML1'!$B$6='suivi tunnel'!A1497,'Dosage journalier ML1'!$B$7='suivi tunnel'!B1497),'Dosage journalier ML1'!$B$121,0)</f>
        <v>0</v>
      </c>
      <c r="AE1497" s="49">
        <f ca="1">IF(AND('Dosage journalier ML1'!$B$6='suivi tunnel'!A1497,'Dosage journalier ML1'!$B$7='suivi tunnel'!B1497),'Dosage journalier ML1'!$B$122,0)</f>
        <v>0</v>
      </c>
      <c r="AF1497" s="49">
        <f ca="1">IF(AND('Dosage journalier ML1'!$B$6='suivi tunnel'!A1497,'Dosage journalier ML1'!$B$7='suivi tunnel'!B1497),'Dosage journalier ML1'!$B$139,0)</f>
        <v>0</v>
      </c>
      <c r="AG1497" s="49">
        <f t="shared" ca="1" si="164"/>
        <v>0</v>
      </c>
      <c r="AH1497" s="108">
        <f ca="1">IF(AND('Dosage journalier ML1'!$B$6='suivi tunnel'!A1497,'Dosage journalier ML1'!$B$7='suivi tunnel'!B1497),'Dosage journalier ML1'!$B$153,0)</f>
        <v>0</v>
      </c>
      <c r="AJ1497" s="80">
        <f ca="1">IF(AND('Dosage journalier ML1'!$B$6='suivi tunnel'!A1497,'Dosage journalier ML1'!$B$7='suivi tunnel'!B1497),'Dosage journalier ML1'!$B$156,0)</f>
        <v>0</v>
      </c>
      <c r="AK1497" s="56">
        <f ca="1">IF(AND('Dosage journalier ML1'!$B$6='suivi tunnel'!A1497,'Dosage journalier ML1'!$B$7='suivi tunnel'!B1497),'Dosage journalier ML1'!$B$162,0)</f>
        <v>0</v>
      </c>
      <c r="AL1497" s="111">
        <f ca="1">IF(AND('Dosage journalier ML1'!$B$6='suivi tunnel'!A1497,'Dosage journalier ML1'!$B$7='suivi tunnel'!B1497),'Dosage journalier ML1'!$B$126,0)</f>
        <v>0</v>
      </c>
      <c r="AM1497" s="111">
        <f ca="1">IF(AND('Dosage journalier ML1'!$B$6='suivi tunnel'!A1497,'Dosage journalier ML1'!$B$7='suivi tunnel'!B1497),'Dosage journalier ML1'!$B$127,0)</f>
        <v>0</v>
      </c>
      <c r="AN1497" s="60">
        <f t="shared" ca="1" si="166"/>
        <v>0</v>
      </c>
      <c r="AO1497" s="61">
        <f ca="1">IF(AND('Dosage journalier ML1'!$B$6='suivi tunnel'!A1497,'Dosage journalier ML1'!$B$7='suivi tunnel'!B1497),'Dosage journalier ML1'!$B$134,0)</f>
        <v>0</v>
      </c>
    </row>
    <row r="1498" spans="1:41" x14ac:dyDescent="0.25">
      <c r="A1498" s="154"/>
      <c r="C1498" s="23">
        <f ca="1">IF(AND('Dosage journalier ML1'!$B$6='suivi tunnel'!A1498,'Dosage journalier ML1'!$B$7='suivi tunnel'!B1498),'Dosage journalier ML1'!$B$27,0)</f>
        <v>0</v>
      </c>
      <c r="D1498" s="11">
        <f ca="1">IF(AND('Dosage journalier ML1'!$B$6='suivi tunnel'!A1498,'Dosage journalier ML1'!$B$7='suivi tunnel'!B1498),'Dosage journalier ML1'!$B$29,0)</f>
        <v>0</v>
      </c>
      <c r="F1498" s="11">
        <f t="shared" ca="1" si="163"/>
        <v>0</v>
      </c>
      <c r="G1498" s="11">
        <f ca="1">IF(AND('Dosage journalier ML1'!$B$6='suivi tunnel'!A1498,'Dosage journalier ML1'!$B$7='suivi tunnel'!B1498),'Dosage journalier ML1'!$B$23,0)</f>
        <v>0</v>
      </c>
      <c r="H1498" s="11">
        <f ca="1">IF(AND('Dosage journalier ML1'!$B$6='suivi tunnel'!A1498,'Dosage journalier ML1'!$B$7='suivi tunnel'!B1498),'Dosage journalier ML1'!$B$22,0)</f>
        <v>0</v>
      </c>
      <c r="I1498" s="11">
        <f ca="1">IF(AND('Dosage journalier ML1'!$B$6='suivi tunnel'!A1498,'Dosage journalier ML1'!$B$7='suivi tunnel'!B1498),'Dosage journalier ML1'!$B$38,0)</f>
        <v>0</v>
      </c>
      <c r="J1498" s="11">
        <f ca="1">IF(AND('Dosage journalier ML1'!$B$6='suivi tunnel'!A1498,'Dosage journalier ML1'!$B$7='suivi tunnel'!B1498),'Dosage journalier ML1'!$B$39,0)</f>
        <v>0</v>
      </c>
      <c r="L1498" s="24">
        <f ca="1">IF(AND('Dosage journalier ML1'!$B$6='suivi tunnel'!A1498,'Dosage journalier ML1'!$B$7='suivi tunnel'!B1498),'Dosage journalier ML1'!$B$24,0)</f>
        <v>0</v>
      </c>
      <c r="M1498" s="6">
        <f ca="1">IF(AND('Dosage journalier ML1'!$B$6='suivi tunnel'!A1498,'Dosage journalier ML1'!$B$7='suivi tunnel'!B1498),'Dosage journalier ML1'!$B$46,0)</f>
        <v>0</v>
      </c>
      <c r="N1498" s="104">
        <f ca="1">IF(AND('Dosage journalier ML1'!$B$6='suivi tunnel'!A1498,'Dosage journalier ML1'!$B$7='suivi tunnel'!B1498),'Dosage journalier ML1'!$B$59,0)</f>
        <v>0</v>
      </c>
      <c r="O1498" s="114">
        <f ca="1">IF(AND('Dosage journalier ML1'!$B$6='suivi tunnel'!A1498,'Dosage journalier ML1'!$B$7='suivi tunnel'!B1498),'Dosage journalier ML1'!$B$69,0)</f>
        <v>0</v>
      </c>
      <c r="P1498" s="25">
        <f t="shared" ca="1" si="162"/>
        <v>0</v>
      </c>
      <c r="R1498" s="26">
        <f ca="1">IF(AND('Dosage journalier ML1'!$B$6='suivi tunnel'!A1498,'Dosage journalier ML1'!$B$7='suivi tunnel'!B1498),'Dosage journalier ML1'!$B$55,0)</f>
        <v>0</v>
      </c>
      <c r="S1498" s="26">
        <f ca="1">IF(AND('Dosage journalier ML1'!$B$6='suivi tunnel'!A1498,'Dosage journalier ML1'!$B$7='suivi tunnel'!B1498),'Dosage journalier ML1'!$B$54,0)</f>
        <v>0</v>
      </c>
      <c r="T1498" s="26">
        <f ca="1">IF(AND('Dosage journalier ML1'!$B$6='suivi tunnel'!A1498,'Dosage journalier ML1'!$B$7='suivi tunnel'!B1498),'Dosage journalier ML1'!$B$75,0)</f>
        <v>0</v>
      </c>
      <c r="U1498" s="121">
        <f t="shared" ca="1" si="167"/>
        <v>0</v>
      </c>
      <c r="V1498" s="38">
        <f ca="1">IF(AND('Dosage journalier ML1'!$B$6='suivi tunnel'!A1498,'Dosage journalier ML1'!$B$7='suivi tunnel'!B1498),'Dosage journalier ML1'!$B$56,0)</f>
        <v>0</v>
      </c>
      <c r="W1498" s="126">
        <f t="shared" ca="1" si="165"/>
        <v>0</v>
      </c>
      <c r="X1498" s="150">
        <f ca="1">IF(AND('Dosage journalier ML1'!$B$6='suivi tunnel'!A1498,'Dosage journalier ML1'!$B$7='suivi tunnel'!B1498),'Dosage journalier ML1'!$C$87,0)</f>
        <v>0</v>
      </c>
      <c r="Y1498" s="40">
        <f ca="1">IF(AND('Dosage journalier ML1'!$B$6='suivi tunnel'!A1498,'Dosage journalier ML1'!$B$7='suivi tunnel'!B1498),'Dosage journalier ML1'!$C$93,0)</f>
        <v>0</v>
      </c>
      <c r="Z1498" s="40">
        <f ca="1">IF(AND('Dosage journalier ML1'!$B$6='suivi tunnel'!A1498,'Dosage journalier ML1'!$B$7='suivi tunnel'!B1498),'Dosage journalier ML1'!$C$100,0)</f>
        <v>0</v>
      </c>
      <c r="AA1498" s="40">
        <f ca="1">IF(AND('Dosage journalier ML1'!$B$6='suivi tunnel'!A1498,'Dosage journalier ML1'!$B$7='suivi tunnel'!B1498),'Dosage journalier ML1'!$C$109,0)</f>
        <v>0</v>
      </c>
      <c r="AB1498" s="41">
        <f ca="1">IF(AND('Dosage journalier ML1'!$B$6='suivi tunnel'!A1498,'Dosage journalier ML1'!$B$7='suivi tunnel'!B1498),'Dosage journalier ML1'!$C$114,0)</f>
        <v>0</v>
      </c>
      <c r="AC1498" s="48">
        <f ca="1">IF(AND('Dosage journalier ML1'!$B$6='suivi tunnel'!A1498,'Dosage journalier ML1'!$B$7='suivi tunnel'!B1498),'Dosage journalier ML1'!$B$120,0)</f>
        <v>0</v>
      </c>
      <c r="AD1498" s="49">
        <f ca="1">IF(AND('Dosage journalier ML1'!$B$6='suivi tunnel'!A1498,'Dosage journalier ML1'!$B$7='suivi tunnel'!B1498),'Dosage journalier ML1'!$B$121,0)</f>
        <v>0</v>
      </c>
      <c r="AE1498" s="49">
        <f ca="1">IF(AND('Dosage journalier ML1'!$B$6='suivi tunnel'!A1498,'Dosage journalier ML1'!$B$7='suivi tunnel'!B1498),'Dosage journalier ML1'!$B$122,0)</f>
        <v>0</v>
      </c>
      <c r="AF1498" s="49">
        <f ca="1">IF(AND('Dosage journalier ML1'!$B$6='suivi tunnel'!A1498,'Dosage journalier ML1'!$B$7='suivi tunnel'!B1498),'Dosage journalier ML1'!$B$139,0)</f>
        <v>0</v>
      </c>
      <c r="AG1498" s="49">
        <f t="shared" ca="1" si="164"/>
        <v>0</v>
      </c>
      <c r="AH1498" s="108">
        <f ca="1">IF(AND('Dosage journalier ML1'!$B$6='suivi tunnel'!A1498,'Dosage journalier ML1'!$B$7='suivi tunnel'!B1498),'Dosage journalier ML1'!$B$153,0)</f>
        <v>0</v>
      </c>
      <c r="AJ1498" s="80">
        <f ca="1">IF(AND('Dosage journalier ML1'!$B$6='suivi tunnel'!A1498,'Dosage journalier ML1'!$B$7='suivi tunnel'!B1498),'Dosage journalier ML1'!$B$156,0)</f>
        <v>0</v>
      </c>
      <c r="AK1498" s="56">
        <f ca="1">IF(AND('Dosage journalier ML1'!$B$6='suivi tunnel'!A1498,'Dosage journalier ML1'!$B$7='suivi tunnel'!B1498),'Dosage journalier ML1'!$B$162,0)</f>
        <v>0</v>
      </c>
      <c r="AL1498" s="111">
        <f ca="1">IF(AND('Dosage journalier ML1'!$B$6='suivi tunnel'!A1498,'Dosage journalier ML1'!$B$7='suivi tunnel'!B1498),'Dosage journalier ML1'!$B$126,0)</f>
        <v>0</v>
      </c>
      <c r="AM1498" s="111">
        <f ca="1">IF(AND('Dosage journalier ML1'!$B$6='suivi tunnel'!A1498,'Dosage journalier ML1'!$B$7='suivi tunnel'!B1498),'Dosage journalier ML1'!$B$127,0)</f>
        <v>0</v>
      </c>
      <c r="AN1498" s="60">
        <f t="shared" ca="1" si="166"/>
        <v>0</v>
      </c>
      <c r="AO1498" s="61">
        <f ca="1">IF(AND('Dosage journalier ML1'!$B$6='suivi tunnel'!A1498,'Dosage journalier ML1'!$B$7='suivi tunnel'!B1498),'Dosage journalier ML1'!$B$134,0)</f>
        <v>0</v>
      </c>
    </row>
    <row r="1499" spans="1:41" x14ac:dyDescent="0.25">
      <c r="A1499" s="154"/>
      <c r="C1499" s="23">
        <f ca="1">IF(AND('Dosage journalier ML1'!$B$6='suivi tunnel'!A1499,'Dosage journalier ML1'!$B$7='suivi tunnel'!B1499),'Dosage journalier ML1'!$B$27,0)</f>
        <v>0</v>
      </c>
      <c r="D1499" s="11">
        <f ca="1">IF(AND('Dosage journalier ML1'!$B$6='suivi tunnel'!A1499,'Dosage journalier ML1'!$B$7='suivi tunnel'!B1499),'Dosage journalier ML1'!$B$29,0)</f>
        <v>0</v>
      </c>
      <c r="F1499" s="11">
        <f t="shared" ca="1" si="163"/>
        <v>0</v>
      </c>
      <c r="G1499" s="11">
        <f ca="1">IF(AND('Dosage journalier ML1'!$B$6='suivi tunnel'!A1499,'Dosage journalier ML1'!$B$7='suivi tunnel'!B1499),'Dosage journalier ML1'!$B$23,0)</f>
        <v>0</v>
      </c>
      <c r="H1499" s="11">
        <f ca="1">IF(AND('Dosage journalier ML1'!$B$6='suivi tunnel'!A1499,'Dosage journalier ML1'!$B$7='suivi tunnel'!B1499),'Dosage journalier ML1'!$B$22,0)</f>
        <v>0</v>
      </c>
      <c r="I1499" s="11">
        <f ca="1">IF(AND('Dosage journalier ML1'!$B$6='suivi tunnel'!A1499,'Dosage journalier ML1'!$B$7='suivi tunnel'!B1499),'Dosage journalier ML1'!$B$38,0)</f>
        <v>0</v>
      </c>
      <c r="J1499" s="11">
        <f ca="1">IF(AND('Dosage journalier ML1'!$B$6='suivi tunnel'!A1499,'Dosage journalier ML1'!$B$7='suivi tunnel'!B1499),'Dosage journalier ML1'!$B$39,0)</f>
        <v>0</v>
      </c>
      <c r="L1499" s="24">
        <f ca="1">IF(AND('Dosage journalier ML1'!$B$6='suivi tunnel'!A1499,'Dosage journalier ML1'!$B$7='suivi tunnel'!B1499),'Dosage journalier ML1'!$B$24,0)</f>
        <v>0</v>
      </c>
      <c r="M1499" s="6">
        <f ca="1">IF(AND('Dosage journalier ML1'!$B$6='suivi tunnel'!A1499,'Dosage journalier ML1'!$B$7='suivi tunnel'!B1499),'Dosage journalier ML1'!$B$46,0)</f>
        <v>0</v>
      </c>
      <c r="N1499" s="104">
        <f ca="1">IF(AND('Dosage journalier ML1'!$B$6='suivi tunnel'!A1499,'Dosage journalier ML1'!$B$7='suivi tunnel'!B1499),'Dosage journalier ML1'!$B$59,0)</f>
        <v>0</v>
      </c>
      <c r="O1499" s="114">
        <f ca="1">IF(AND('Dosage journalier ML1'!$B$6='suivi tunnel'!A1499,'Dosage journalier ML1'!$B$7='suivi tunnel'!B1499),'Dosage journalier ML1'!$B$69,0)</f>
        <v>0</v>
      </c>
      <c r="P1499" s="25">
        <f t="shared" ref="P1499:P1562" ca="1" si="168">2.8*N1499</f>
        <v>0</v>
      </c>
      <c r="R1499" s="26">
        <f ca="1">IF(AND('Dosage journalier ML1'!$B$6='suivi tunnel'!A1499,'Dosage journalier ML1'!$B$7='suivi tunnel'!B1499),'Dosage journalier ML1'!$B$55,0)</f>
        <v>0</v>
      </c>
      <c r="S1499" s="26">
        <f ca="1">IF(AND('Dosage journalier ML1'!$B$6='suivi tunnel'!A1499,'Dosage journalier ML1'!$B$7='suivi tunnel'!B1499),'Dosage journalier ML1'!$B$54,0)</f>
        <v>0</v>
      </c>
      <c r="T1499" s="26">
        <f ca="1">IF(AND('Dosage journalier ML1'!$B$6='suivi tunnel'!A1499,'Dosage journalier ML1'!$B$7='suivi tunnel'!B1499),'Dosage journalier ML1'!$B$75,0)</f>
        <v>0</v>
      </c>
      <c r="U1499" s="121">
        <f t="shared" ca="1" si="167"/>
        <v>0</v>
      </c>
      <c r="V1499" s="38">
        <f ca="1">IF(AND('Dosage journalier ML1'!$B$6='suivi tunnel'!A1499,'Dosage journalier ML1'!$B$7='suivi tunnel'!B1499),'Dosage journalier ML1'!$B$56,0)</f>
        <v>0</v>
      </c>
      <c r="W1499" s="126">
        <f t="shared" ca="1" si="165"/>
        <v>0</v>
      </c>
      <c r="X1499" s="150">
        <f ca="1">IF(AND('Dosage journalier ML1'!$B$6='suivi tunnel'!A1499,'Dosage journalier ML1'!$B$7='suivi tunnel'!B1499),'Dosage journalier ML1'!$C$87,0)</f>
        <v>0</v>
      </c>
      <c r="Y1499" s="40">
        <f ca="1">IF(AND('Dosage journalier ML1'!$B$6='suivi tunnel'!A1499,'Dosage journalier ML1'!$B$7='suivi tunnel'!B1499),'Dosage journalier ML1'!$C$93,0)</f>
        <v>0</v>
      </c>
      <c r="Z1499" s="40">
        <f ca="1">IF(AND('Dosage journalier ML1'!$B$6='suivi tunnel'!A1499,'Dosage journalier ML1'!$B$7='suivi tunnel'!B1499),'Dosage journalier ML1'!$C$100,0)</f>
        <v>0</v>
      </c>
      <c r="AA1499" s="40">
        <f ca="1">IF(AND('Dosage journalier ML1'!$B$6='suivi tunnel'!A1499,'Dosage journalier ML1'!$B$7='suivi tunnel'!B1499),'Dosage journalier ML1'!$C$109,0)</f>
        <v>0</v>
      </c>
      <c r="AB1499" s="41">
        <f ca="1">IF(AND('Dosage journalier ML1'!$B$6='suivi tunnel'!A1499,'Dosage journalier ML1'!$B$7='suivi tunnel'!B1499),'Dosage journalier ML1'!$C$114,0)</f>
        <v>0</v>
      </c>
      <c r="AC1499" s="48">
        <f ca="1">IF(AND('Dosage journalier ML1'!$B$6='suivi tunnel'!A1499,'Dosage journalier ML1'!$B$7='suivi tunnel'!B1499),'Dosage journalier ML1'!$B$120,0)</f>
        <v>0</v>
      </c>
      <c r="AD1499" s="49">
        <f ca="1">IF(AND('Dosage journalier ML1'!$B$6='suivi tunnel'!A1499,'Dosage journalier ML1'!$B$7='suivi tunnel'!B1499),'Dosage journalier ML1'!$B$121,0)</f>
        <v>0</v>
      </c>
      <c r="AE1499" s="49">
        <f ca="1">IF(AND('Dosage journalier ML1'!$B$6='suivi tunnel'!A1499,'Dosage journalier ML1'!$B$7='suivi tunnel'!B1499),'Dosage journalier ML1'!$B$122,0)</f>
        <v>0</v>
      </c>
      <c r="AF1499" s="49">
        <f ca="1">IF(AND('Dosage journalier ML1'!$B$6='suivi tunnel'!A1499,'Dosage journalier ML1'!$B$7='suivi tunnel'!B1499),'Dosage journalier ML1'!$B$139,0)</f>
        <v>0</v>
      </c>
      <c r="AG1499" s="49">
        <f t="shared" ca="1" si="164"/>
        <v>0</v>
      </c>
      <c r="AH1499" s="108">
        <f ca="1">IF(AND('Dosage journalier ML1'!$B$6='suivi tunnel'!A1499,'Dosage journalier ML1'!$B$7='suivi tunnel'!B1499),'Dosage journalier ML1'!$B$153,0)</f>
        <v>0</v>
      </c>
      <c r="AJ1499" s="80">
        <f ca="1">IF(AND('Dosage journalier ML1'!$B$6='suivi tunnel'!A1499,'Dosage journalier ML1'!$B$7='suivi tunnel'!B1499),'Dosage journalier ML1'!$B$156,0)</f>
        <v>0</v>
      </c>
      <c r="AK1499" s="56">
        <f ca="1">IF(AND('Dosage journalier ML1'!$B$6='suivi tunnel'!A1499,'Dosage journalier ML1'!$B$7='suivi tunnel'!B1499),'Dosage journalier ML1'!$B$162,0)</f>
        <v>0</v>
      </c>
      <c r="AL1499" s="111">
        <f ca="1">IF(AND('Dosage journalier ML1'!$B$6='suivi tunnel'!A1499,'Dosage journalier ML1'!$B$7='suivi tunnel'!B1499),'Dosage journalier ML1'!$B$126,0)</f>
        <v>0</v>
      </c>
      <c r="AM1499" s="111">
        <f ca="1">IF(AND('Dosage journalier ML1'!$B$6='suivi tunnel'!A1499,'Dosage journalier ML1'!$B$7='suivi tunnel'!B1499),'Dosage journalier ML1'!$B$127,0)</f>
        <v>0</v>
      </c>
      <c r="AN1499" s="60">
        <f t="shared" ca="1" si="166"/>
        <v>0</v>
      </c>
      <c r="AO1499" s="61">
        <f ca="1">IF(AND('Dosage journalier ML1'!$B$6='suivi tunnel'!A1499,'Dosage journalier ML1'!$B$7='suivi tunnel'!B1499),'Dosage journalier ML1'!$B$134,0)</f>
        <v>0</v>
      </c>
    </row>
    <row r="1500" spans="1:41" x14ac:dyDescent="0.25">
      <c r="A1500" s="154"/>
      <c r="C1500" s="23">
        <f ca="1">IF(AND('Dosage journalier ML1'!$B$6='suivi tunnel'!A1500,'Dosage journalier ML1'!$B$7='suivi tunnel'!B1500),'Dosage journalier ML1'!$B$27,0)</f>
        <v>0</v>
      </c>
      <c r="D1500" s="11">
        <f ca="1">IF(AND('Dosage journalier ML1'!$B$6='suivi tunnel'!A1500,'Dosage journalier ML1'!$B$7='suivi tunnel'!B1500),'Dosage journalier ML1'!$B$29,0)</f>
        <v>0</v>
      </c>
      <c r="F1500" s="11">
        <f t="shared" ca="1" si="163"/>
        <v>0</v>
      </c>
      <c r="G1500" s="11">
        <f ca="1">IF(AND('Dosage journalier ML1'!$B$6='suivi tunnel'!A1500,'Dosage journalier ML1'!$B$7='suivi tunnel'!B1500),'Dosage journalier ML1'!$B$23,0)</f>
        <v>0</v>
      </c>
      <c r="H1500" s="11">
        <f ca="1">IF(AND('Dosage journalier ML1'!$B$6='suivi tunnel'!A1500,'Dosage journalier ML1'!$B$7='suivi tunnel'!B1500),'Dosage journalier ML1'!$B$22,0)</f>
        <v>0</v>
      </c>
      <c r="I1500" s="11">
        <f ca="1">IF(AND('Dosage journalier ML1'!$B$6='suivi tunnel'!A1500,'Dosage journalier ML1'!$B$7='suivi tunnel'!B1500),'Dosage journalier ML1'!$B$38,0)</f>
        <v>0</v>
      </c>
      <c r="J1500" s="11">
        <f ca="1">IF(AND('Dosage journalier ML1'!$B$6='suivi tunnel'!A1500,'Dosage journalier ML1'!$B$7='suivi tunnel'!B1500),'Dosage journalier ML1'!$B$39,0)</f>
        <v>0</v>
      </c>
      <c r="L1500" s="24">
        <f ca="1">IF(AND('Dosage journalier ML1'!$B$6='suivi tunnel'!A1500,'Dosage journalier ML1'!$B$7='suivi tunnel'!B1500),'Dosage journalier ML1'!$B$24,0)</f>
        <v>0</v>
      </c>
      <c r="M1500" s="6">
        <f ca="1">IF(AND('Dosage journalier ML1'!$B$6='suivi tunnel'!A1500,'Dosage journalier ML1'!$B$7='suivi tunnel'!B1500),'Dosage journalier ML1'!$B$46,0)</f>
        <v>0</v>
      </c>
      <c r="N1500" s="104">
        <f ca="1">IF(AND('Dosage journalier ML1'!$B$6='suivi tunnel'!A1500,'Dosage journalier ML1'!$B$7='suivi tunnel'!B1500),'Dosage journalier ML1'!$B$59,0)</f>
        <v>0</v>
      </c>
      <c r="O1500" s="114">
        <f ca="1">IF(AND('Dosage journalier ML1'!$B$6='suivi tunnel'!A1500,'Dosage journalier ML1'!$B$7='suivi tunnel'!B1500),'Dosage journalier ML1'!$B$69,0)</f>
        <v>0</v>
      </c>
      <c r="P1500" s="25">
        <f t="shared" ca="1" si="168"/>
        <v>0</v>
      </c>
      <c r="R1500" s="26">
        <f ca="1">IF(AND('Dosage journalier ML1'!$B$6='suivi tunnel'!A1500,'Dosage journalier ML1'!$B$7='suivi tunnel'!B1500),'Dosage journalier ML1'!$B$55,0)</f>
        <v>0</v>
      </c>
      <c r="S1500" s="26">
        <f ca="1">IF(AND('Dosage journalier ML1'!$B$6='suivi tunnel'!A1500,'Dosage journalier ML1'!$B$7='suivi tunnel'!B1500),'Dosage journalier ML1'!$B$54,0)</f>
        <v>0</v>
      </c>
      <c r="T1500" s="26">
        <f ca="1">IF(AND('Dosage journalier ML1'!$B$6='suivi tunnel'!A1500,'Dosage journalier ML1'!$B$7='suivi tunnel'!B1500),'Dosage journalier ML1'!$B$75,0)</f>
        <v>0</v>
      </c>
      <c r="U1500" s="121">
        <f t="shared" ca="1" si="167"/>
        <v>0</v>
      </c>
      <c r="V1500" s="38">
        <f ca="1">IF(AND('Dosage journalier ML1'!$B$6='suivi tunnel'!A1500,'Dosage journalier ML1'!$B$7='suivi tunnel'!B1500),'Dosage journalier ML1'!$B$56,0)</f>
        <v>0</v>
      </c>
      <c r="W1500" s="126">
        <f t="shared" ca="1" si="165"/>
        <v>0</v>
      </c>
      <c r="X1500" s="150">
        <f ca="1">IF(AND('Dosage journalier ML1'!$B$6='suivi tunnel'!A1500,'Dosage journalier ML1'!$B$7='suivi tunnel'!B1500),'Dosage journalier ML1'!$C$87,0)</f>
        <v>0</v>
      </c>
      <c r="Y1500" s="40">
        <f ca="1">IF(AND('Dosage journalier ML1'!$B$6='suivi tunnel'!A1500,'Dosage journalier ML1'!$B$7='suivi tunnel'!B1500),'Dosage journalier ML1'!$C$93,0)</f>
        <v>0</v>
      </c>
      <c r="Z1500" s="40">
        <f ca="1">IF(AND('Dosage journalier ML1'!$B$6='suivi tunnel'!A1500,'Dosage journalier ML1'!$B$7='suivi tunnel'!B1500),'Dosage journalier ML1'!$C$100,0)</f>
        <v>0</v>
      </c>
      <c r="AA1500" s="40">
        <f ca="1">IF(AND('Dosage journalier ML1'!$B$6='suivi tunnel'!A1500,'Dosage journalier ML1'!$B$7='suivi tunnel'!B1500),'Dosage journalier ML1'!$C$109,0)</f>
        <v>0</v>
      </c>
      <c r="AB1500" s="41">
        <f ca="1">IF(AND('Dosage journalier ML1'!$B$6='suivi tunnel'!A1500,'Dosage journalier ML1'!$B$7='suivi tunnel'!B1500),'Dosage journalier ML1'!$C$114,0)</f>
        <v>0</v>
      </c>
      <c r="AC1500" s="48">
        <f ca="1">IF(AND('Dosage journalier ML1'!$B$6='suivi tunnel'!A1500,'Dosage journalier ML1'!$B$7='suivi tunnel'!B1500),'Dosage journalier ML1'!$B$120,0)</f>
        <v>0</v>
      </c>
      <c r="AD1500" s="49">
        <f ca="1">IF(AND('Dosage journalier ML1'!$B$6='suivi tunnel'!A1500,'Dosage journalier ML1'!$B$7='suivi tunnel'!B1500),'Dosage journalier ML1'!$B$121,0)</f>
        <v>0</v>
      </c>
      <c r="AE1500" s="49">
        <f ca="1">IF(AND('Dosage journalier ML1'!$B$6='suivi tunnel'!A1500,'Dosage journalier ML1'!$B$7='suivi tunnel'!B1500),'Dosage journalier ML1'!$B$122,0)</f>
        <v>0</v>
      </c>
      <c r="AF1500" s="49">
        <f ca="1">IF(AND('Dosage journalier ML1'!$B$6='suivi tunnel'!A1500,'Dosage journalier ML1'!$B$7='suivi tunnel'!B1500),'Dosage journalier ML1'!$B$139,0)</f>
        <v>0</v>
      </c>
      <c r="AG1500" s="49">
        <f t="shared" ca="1" si="164"/>
        <v>0</v>
      </c>
      <c r="AH1500" s="108">
        <f ca="1">IF(AND('Dosage journalier ML1'!$B$6='suivi tunnel'!A1500,'Dosage journalier ML1'!$B$7='suivi tunnel'!B1500),'Dosage journalier ML1'!$B$153,0)</f>
        <v>0</v>
      </c>
      <c r="AJ1500" s="80">
        <f ca="1">IF(AND('Dosage journalier ML1'!$B$6='suivi tunnel'!A1500,'Dosage journalier ML1'!$B$7='suivi tunnel'!B1500),'Dosage journalier ML1'!$B$156,0)</f>
        <v>0</v>
      </c>
      <c r="AK1500" s="56">
        <f ca="1">IF(AND('Dosage journalier ML1'!$B$6='suivi tunnel'!A1500,'Dosage journalier ML1'!$B$7='suivi tunnel'!B1500),'Dosage journalier ML1'!$B$162,0)</f>
        <v>0</v>
      </c>
      <c r="AL1500" s="111">
        <f ca="1">IF(AND('Dosage journalier ML1'!$B$6='suivi tunnel'!A1500,'Dosage journalier ML1'!$B$7='suivi tunnel'!B1500),'Dosage journalier ML1'!$B$126,0)</f>
        <v>0</v>
      </c>
      <c r="AM1500" s="111">
        <f ca="1">IF(AND('Dosage journalier ML1'!$B$6='suivi tunnel'!A1500,'Dosage journalier ML1'!$B$7='suivi tunnel'!B1500),'Dosage journalier ML1'!$B$127,0)</f>
        <v>0</v>
      </c>
      <c r="AN1500" s="60">
        <f t="shared" ca="1" si="166"/>
        <v>0</v>
      </c>
      <c r="AO1500" s="61">
        <f ca="1">IF(AND('Dosage journalier ML1'!$B$6='suivi tunnel'!A1500,'Dosage journalier ML1'!$B$7='suivi tunnel'!B1500),'Dosage journalier ML1'!$B$134,0)</f>
        <v>0</v>
      </c>
    </row>
    <row r="1501" spans="1:41" x14ac:dyDescent="0.25">
      <c r="A1501" s="154"/>
      <c r="C1501" s="23">
        <f ca="1">IF(AND('Dosage journalier ML1'!$B$6='suivi tunnel'!A1501,'Dosage journalier ML1'!$B$7='suivi tunnel'!B1501),'Dosage journalier ML1'!$B$27,0)</f>
        <v>0</v>
      </c>
      <c r="D1501" s="11">
        <f ca="1">IF(AND('Dosage journalier ML1'!$B$6='suivi tunnel'!A1501,'Dosage journalier ML1'!$B$7='suivi tunnel'!B1501),'Dosage journalier ML1'!$B$29,0)</f>
        <v>0</v>
      </c>
      <c r="F1501" s="11">
        <f t="shared" ca="1" si="163"/>
        <v>0</v>
      </c>
      <c r="G1501" s="11">
        <f ca="1">IF(AND('Dosage journalier ML1'!$B$6='suivi tunnel'!A1501,'Dosage journalier ML1'!$B$7='suivi tunnel'!B1501),'Dosage journalier ML1'!$B$23,0)</f>
        <v>0</v>
      </c>
      <c r="H1501" s="11">
        <f ca="1">IF(AND('Dosage journalier ML1'!$B$6='suivi tunnel'!A1501,'Dosage journalier ML1'!$B$7='suivi tunnel'!B1501),'Dosage journalier ML1'!$B$22,0)</f>
        <v>0</v>
      </c>
      <c r="I1501" s="11">
        <f ca="1">IF(AND('Dosage journalier ML1'!$B$6='suivi tunnel'!A1501,'Dosage journalier ML1'!$B$7='suivi tunnel'!B1501),'Dosage journalier ML1'!$B$38,0)</f>
        <v>0</v>
      </c>
      <c r="J1501" s="11">
        <f ca="1">IF(AND('Dosage journalier ML1'!$B$6='suivi tunnel'!A1501,'Dosage journalier ML1'!$B$7='suivi tunnel'!B1501),'Dosage journalier ML1'!$B$39,0)</f>
        <v>0</v>
      </c>
      <c r="L1501" s="24">
        <f ca="1">IF(AND('Dosage journalier ML1'!$B$6='suivi tunnel'!A1501,'Dosage journalier ML1'!$B$7='suivi tunnel'!B1501),'Dosage journalier ML1'!$B$24,0)</f>
        <v>0</v>
      </c>
      <c r="M1501" s="6">
        <f ca="1">IF(AND('Dosage journalier ML1'!$B$6='suivi tunnel'!A1501,'Dosage journalier ML1'!$B$7='suivi tunnel'!B1501),'Dosage journalier ML1'!$B$46,0)</f>
        <v>0</v>
      </c>
      <c r="N1501" s="104">
        <f ca="1">IF(AND('Dosage journalier ML1'!$B$6='suivi tunnel'!A1501,'Dosage journalier ML1'!$B$7='suivi tunnel'!B1501),'Dosage journalier ML1'!$B$59,0)</f>
        <v>0</v>
      </c>
      <c r="O1501" s="114">
        <f ca="1">IF(AND('Dosage journalier ML1'!$B$6='suivi tunnel'!A1501,'Dosage journalier ML1'!$B$7='suivi tunnel'!B1501),'Dosage journalier ML1'!$B$69,0)</f>
        <v>0</v>
      </c>
      <c r="P1501" s="25">
        <f t="shared" ca="1" si="168"/>
        <v>0</v>
      </c>
      <c r="R1501" s="26">
        <f ca="1">IF(AND('Dosage journalier ML1'!$B$6='suivi tunnel'!A1501,'Dosage journalier ML1'!$B$7='suivi tunnel'!B1501),'Dosage journalier ML1'!$B$55,0)</f>
        <v>0</v>
      </c>
      <c r="S1501" s="26">
        <f ca="1">IF(AND('Dosage journalier ML1'!$B$6='suivi tunnel'!A1501,'Dosage journalier ML1'!$B$7='suivi tunnel'!B1501),'Dosage journalier ML1'!$B$54,0)</f>
        <v>0</v>
      </c>
      <c r="T1501" s="26">
        <f ca="1">IF(AND('Dosage journalier ML1'!$B$6='suivi tunnel'!A1501,'Dosage journalier ML1'!$B$7='suivi tunnel'!B1501),'Dosage journalier ML1'!$B$75,0)</f>
        <v>0</v>
      </c>
      <c r="U1501" s="121">
        <f t="shared" ca="1" si="167"/>
        <v>0</v>
      </c>
      <c r="V1501" s="38">
        <f ca="1">IF(AND('Dosage journalier ML1'!$B$6='suivi tunnel'!A1501,'Dosage journalier ML1'!$B$7='suivi tunnel'!B1501),'Dosage journalier ML1'!$B$56,0)</f>
        <v>0</v>
      </c>
      <c r="W1501" s="126">
        <f t="shared" ca="1" si="165"/>
        <v>0</v>
      </c>
      <c r="X1501" s="150">
        <f ca="1">IF(AND('Dosage journalier ML1'!$B$6='suivi tunnel'!A1501,'Dosage journalier ML1'!$B$7='suivi tunnel'!B1501),'Dosage journalier ML1'!$C$87,0)</f>
        <v>0</v>
      </c>
      <c r="Y1501" s="40">
        <f ca="1">IF(AND('Dosage journalier ML1'!$B$6='suivi tunnel'!A1501,'Dosage journalier ML1'!$B$7='suivi tunnel'!B1501),'Dosage journalier ML1'!$C$93,0)</f>
        <v>0</v>
      </c>
      <c r="Z1501" s="40">
        <f ca="1">IF(AND('Dosage journalier ML1'!$B$6='suivi tunnel'!A1501,'Dosage journalier ML1'!$B$7='suivi tunnel'!B1501),'Dosage journalier ML1'!$C$100,0)</f>
        <v>0</v>
      </c>
      <c r="AA1501" s="40">
        <f ca="1">IF(AND('Dosage journalier ML1'!$B$6='suivi tunnel'!A1501,'Dosage journalier ML1'!$B$7='suivi tunnel'!B1501),'Dosage journalier ML1'!$C$109,0)</f>
        <v>0</v>
      </c>
      <c r="AB1501" s="41">
        <f ca="1">IF(AND('Dosage journalier ML1'!$B$6='suivi tunnel'!A1501,'Dosage journalier ML1'!$B$7='suivi tunnel'!B1501),'Dosage journalier ML1'!$C$114,0)</f>
        <v>0</v>
      </c>
      <c r="AC1501" s="48">
        <f ca="1">IF(AND('Dosage journalier ML1'!$B$6='suivi tunnel'!A1501,'Dosage journalier ML1'!$B$7='suivi tunnel'!B1501),'Dosage journalier ML1'!$B$120,0)</f>
        <v>0</v>
      </c>
      <c r="AD1501" s="49">
        <f ca="1">IF(AND('Dosage journalier ML1'!$B$6='suivi tunnel'!A1501,'Dosage journalier ML1'!$B$7='suivi tunnel'!B1501),'Dosage journalier ML1'!$B$121,0)</f>
        <v>0</v>
      </c>
      <c r="AE1501" s="49">
        <f ca="1">IF(AND('Dosage journalier ML1'!$B$6='suivi tunnel'!A1501,'Dosage journalier ML1'!$B$7='suivi tunnel'!B1501),'Dosage journalier ML1'!$B$122,0)</f>
        <v>0</v>
      </c>
      <c r="AF1501" s="49">
        <f ca="1">IF(AND('Dosage journalier ML1'!$B$6='suivi tunnel'!A1501,'Dosage journalier ML1'!$B$7='suivi tunnel'!B1501),'Dosage journalier ML1'!$B$139,0)</f>
        <v>0</v>
      </c>
      <c r="AG1501" s="49">
        <f t="shared" ca="1" si="164"/>
        <v>0</v>
      </c>
      <c r="AH1501" s="108">
        <f ca="1">IF(AND('Dosage journalier ML1'!$B$6='suivi tunnel'!A1501,'Dosage journalier ML1'!$B$7='suivi tunnel'!B1501),'Dosage journalier ML1'!$B$153,0)</f>
        <v>0</v>
      </c>
      <c r="AJ1501" s="80">
        <f ca="1">IF(AND('Dosage journalier ML1'!$B$6='suivi tunnel'!A1501,'Dosage journalier ML1'!$B$7='suivi tunnel'!B1501),'Dosage journalier ML1'!$B$156,0)</f>
        <v>0</v>
      </c>
      <c r="AK1501" s="56">
        <f ca="1">IF(AND('Dosage journalier ML1'!$B$6='suivi tunnel'!A1501,'Dosage journalier ML1'!$B$7='suivi tunnel'!B1501),'Dosage journalier ML1'!$B$162,0)</f>
        <v>0</v>
      </c>
      <c r="AL1501" s="111">
        <f ca="1">IF(AND('Dosage journalier ML1'!$B$6='suivi tunnel'!A1501,'Dosage journalier ML1'!$B$7='suivi tunnel'!B1501),'Dosage journalier ML1'!$B$126,0)</f>
        <v>0</v>
      </c>
      <c r="AM1501" s="111">
        <f ca="1">IF(AND('Dosage journalier ML1'!$B$6='suivi tunnel'!A1501,'Dosage journalier ML1'!$B$7='suivi tunnel'!B1501),'Dosage journalier ML1'!$B$127,0)</f>
        <v>0</v>
      </c>
      <c r="AN1501" s="60">
        <f t="shared" ca="1" si="166"/>
        <v>0</v>
      </c>
      <c r="AO1501" s="61">
        <f ca="1">IF(AND('Dosage journalier ML1'!$B$6='suivi tunnel'!A1501,'Dosage journalier ML1'!$B$7='suivi tunnel'!B1501),'Dosage journalier ML1'!$B$134,0)</f>
        <v>0</v>
      </c>
    </row>
    <row r="1502" spans="1:41" x14ac:dyDescent="0.25">
      <c r="A1502" s="154"/>
      <c r="C1502" s="23">
        <f ca="1">IF(AND('Dosage journalier ML1'!$B$6='suivi tunnel'!A1502,'Dosage journalier ML1'!$B$7='suivi tunnel'!B1502),'Dosage journalier ML1'!$B$27,0)</f>
        <v>0</v>
      </c>
      <c r="D1502" s="11">
        <f ca="1">IF(AND('Dosage journalier ML1'!$B$6='suivi tunnel'!A1502,'Dosage journalier ML1'!$B$7='suivi tunnel'!B1502),'Dosage journalier ML1'!$B$29,0)</f>
        <v>0</v>
      </c>
      <c r="F1502" s="11">
        <f t="shared" ca="1" si="163"/>
        <v>0</v>
      </c>
      <c r="G1502" s="11">
        <f ca="1">IF(AND('Dosage journalier ML1'!$B$6='suivi tunnel'!A1502,'Dosage journalier ML1'!$B$7='suivi tunnel'!B1502),'Dosage journalier ML1'!$B$23,0)</f>
        <v>0</v>
      </c>
      <c r="H1502" s="11">
        <f ca="1">IF(AND('Dosage journalier ML1'!$B$6='suivi tunnel'!A1502,'Dosage journalier ML1'!$B$7='suivi tunnel'!B1502),'Dosage journalier ML1'!$B$22,0)</f>
        <v>0</v>
      </c>
      <c r="I1502" s="11">
        <f ca="1">IF(AND('Dosage journalier ML1'!$B$6='suivi tunnel'!A1502,'Dosage journalier ML1'!$B$7='suivi tunnel'!B1502),'Dosage journalier ML1'!$B$38,0)</f>
        <v>0</v>
      </c>
      <c r="J1502" s="11">
        <f ca="1">IF(AND('Dosage journalier ML1'!$B$6='suivi tunnel'!A1502,'Dosage journalier ML1'!$B$7='suivi tunnel'!B1502),'Dosage journalier ML1'!$B$39,0)</f>
        <v>0</v>
      </c>
      <c r="L1502" s="24">
        <f ca="1">IF(AND('Dosage journalier ML1'!$B$6='suivi tunnel'!A1502,'Dosage journalier ML1'!$B$7='suivi tunnel'!B1502),'Dosage journalier ML1'!$B$24,0)</f>
        <v>0</v>
      </c>
      <c r="M1502" s="6">
        <f ca="1">IF(AND('Dosage journalier ML1'!$B$6='suivi tunnel'!A1502,'Dosage journalier ML1'!$B$7='suivi tunnel'!B1502),'Dosage journalier ML1'!$B$46,0)</f>
        <v>0</v>
      </c>
      <c r="N1502" s="104">
        <f ca="1">IF(AND('Dosage journalier ML1'!$B$6='suivi tunnel'!A1502,'Dosage journalier ML1'!$B$7='suivi tunnel'!B1502),'Dosage journalier ML1'!$B$59,0)</f>
        <v>0</v>
      </c>
      <c r="O1502" s="114">
        <f ca="1">IF(AND('Dosage journalier ML1'!$B$6='suivi tunnel'!A1502,'Dosage journalier ML1'!$B$7='suivi tunnel'!B1502),'Dosage journalier ML1'!$B$69,0)</f>
        <v>0</v>
      </c>
      <c r="P1502" s="25">
        <f t="shared" ca="1" si="168"/>
        <v>0</v>
      </c>
      <c r="R1502" s="26">
        <f ca="1">IF(AND('Dosage journalier ML1'!$B$6='suivi tunnel'!A1502,'Dosage journalier ML1'!$B$7='suivi tunnel'!B1502),'Dosage journalier ML1'!$B$55,0)</f>
        <v>0</v>
      </c>
      <c r="S1502" s="26">
        <f ca="1">IF(AND('Dosage journalier ML1'!$B$6='suivi tunnel'!A1502,'Dosage journalier ML1'!$B$7='suivi tunnel'!B1502),'Dosage journalier ML1'!$B$54,0)</f>
        <v>0</v>
      </c>
      <c r="T1502" s="26">
        <f ca="1">IF(AND('Dosage journalier ML1'!$B$6='suivi tunnel'!A1502,'Dosage journalier ML1'!$B$7='suivi tunnel'!B1502),'Dosage journalier ML1'!$B$75,0)</f>
        <v>0</v>
      </c>
      <c r="U1502" s="121">
        <f t="shared" ca="1" si="167"/>
        <v>0</v>
      </c>
      <c r="V1502" s="38">
        <f ca="1">IF(AND('Dosage journalier ML1'!$B$6='suivi tunnel'!A1502,'Dosage journalier ML1'!$B$7='suivi tunnel'!B1502),'Dosage journalier ML1'!$B$56,0)</f>
        <v>0</v>
      </c>
      <c r="W1502" s="126">
        <f t="shared" ca="1" si="165"/>
        <v>0</v>
      </c>
      <c r="X1502" s="150">
        <f ca="1">IF(AND('Dosage journalier ML1'!$B$6='suivi tunnel'!A1502,'Dosage journalier ML1'!$B$7='suivi tunnel'!B1502),'Dosage journalier ML1'!$C$87,0)</f>
        <v>0</v>
      </c>
      <c r="Y1502" s="40">
        <f ca="1">IF(AND('Dosage journalier ML1'!$B$6='suivi tunnel'!A1502,'Dosage journalier ML1'!$B$7='suivi tunnel'!B1502),'Dosage journalier ML1'!$C$93,0)</f>
        <v>0</v>
      </c>
      <c r="Z1502" s="40">
        <f ca="1">IF(AND('Dosage journalier ML1'!$B$6='suivi tunnel'!A1502,'Dosage journalier ML1'!$B$7='suivi tunnel'!B1502),'Dosage journalier ML1'!$C$100,0)</f>
        <v>0</v>
      </c>
      <c r="AA1502" s="40">
        <f ca="1">IF(AND('Dosage journalier ML1'!$B$6='suivi tunnel'!A1502,'Dosage journalier ML1'!$B$7='suivi tunnel'!B1502),'Dosage journalier ML1'!$C$109,0)</f>
        <v>0</v>
      </c>
      <c r="AB1502" s="41">
        <f ca="1">IF(AND('Dosage journalier ML1'!$B$6='suivi tunnel'!A1502,'Dosage journalier ML1'!$B$7='suivi tunnel'!B1502),'Dosage journalier ML1'!$C$114,0)</f>
        <v>0</v>
      </c>
      <c r="AC1502" s="48">
        <f ca="1">IF(AND('Dosage journalier ML1'!$B$6='suivi tunnel'!A1502,'Dosage journalier ML1'!$B$7='suivi tunnel'!B1502),'Dosage journalier ML1'!$B$120,0)</f>
        <v>0</v>
      </c>
      <c r="AD1502" s="49">
        <f ca="1">IF(AND('Dosage journalier ML1'!$B$6='suivi tunnel'!A1502,'Dosage journalier ML1'!$B$7='suivi tunnel'!B1502),'Dosage journalier ML1'!$B$121,0)</f>
        <v>0</v>
      </c>
      <c r="AE1502" s="49">
        <f ca="1">IF(AND('Dosage journalier ML1'!$B$6='suivi tunnel'!A1502,'Dosage journalier ML1'!$B$7='suivi tunnel'!B1502),'Dosage journalier ML1'!$B$122,0)</f>
        <v>0</v>
      </c>
      <c r="AF1502" s="49">
        <f ca="1">IF(AND('Dosage journalier ML1'!$B$6='suivi tunnel'!A1502,'Dosage journalier ML1'!$B$7='suivi tunnel'!B1502),'Dosage journalier ML1'!$B$139,0)</f>
        <v>0</v>
      </c>
      <c r="AG1502" s="49">
        <f t="shared" ca="1" si="164"/>
        <v>0</v>
      </c>
      <c r="AH1502" s="108">
        <f ca="1">IF(AND('Dosage journalier ML1'!$B$6='suivi tunnel'!A1502,'Dosage journalier ML1'!$B$7='suivi tunnel'!B1502),'Dosage journalier ML1'!$B$153,0)</f>
        <v>0</v>
      </c>
      <c r="AJ1502" s="80">
        <f ca="1">IF(AND('Dosage journalier ML1'!$B$6='suivi tunnel'!A1502,'Dosage journalier ML1'!$B$7='suivi tunnel'!B1502),'Dosage journalier ML1'!$B$156,0)</f>
        <v>0</v>
      </c>
      <c r="AK1502" s="56">
        <f ca="1">IF(AND('Dosage journalier ML1'!$B$6='suivi tunnel'!A1502,'Dosage journalier ML1'!$B$7='suivi tunnel'!B1502),'Dosage journalier ML1'!$B$162,0)</f>
        <v>0</v>
      </c>
      <c r="AL1502" s="111">
        <f ca="1">IF(AND('Dosage journalier ML1'!$B$6='suivi tunnel'!A1502,'Dosage journalier ML1'!$B$7='suivi tunnel'!B1502),'Dosage journalier ML1'!$B$126,0)</f>
        <v>0</v>
      </c>
      <c r="AM1502" s="111">
        <f ca="1">IF(AND('Dosage journalier ML1'!$B$6='suivi tunnel'!A1502,'Dosage journalier ML1'!$B$7='suivi tunnel'!B1502),'Dosage journalier ML1'!$B$127,0)</f>
        <v>0</v>
      </c>
      <c r="AN1502" s="60">
        <f t="shared" ca="1" si="166"/>
        <v>0</v>
      </c>
      <c r="AO1502" s="61">
        <f ca="1">IF(AND('Dosage journalier ML1'!$B$6='suivi tunnel'!A1502,'Dosage journalier ML1'!$B$7='suivi tunnel'!B1502),'Dosage journalier ML1'!$B$134,0)</f>
        <v>0</v>
      </c>
    </row>
    <row r="1503" spans="1:41" x14ac:dyDescent="0.25">
      <c r="A1503" s="154"/>
      <c r="C1503" s="23">
        <f ca="1">IF(AND('Dosage journalier ML1'!$B$6='suivi tunnel'!A1503,'Dosage journalier ML1'!$B$7='suivi tunnel'!B1503),'Dosage journalier ML1'!$B$27,0)</f>
        <v>0</v>
      </c>
      <c r="D1503" s="11">
        <f ca="1">IF(AND('Dosage journalier ML1'!$B$6='suivi tunnel'!A1503,'Dosage journalier ML1'!$B$7='suivi tunnel'!B1503),'Dosage journalier ML1'!$B$29,0)</f>
        <v>0</v>
      </c>
      <c r="F1503" s="11">
        <f t="shared" ca="1" si="163"/>
        <v>0</v>
      </c>
      <c r="G1503" s="11">
        <f ca="1">IF(AND('Dosage journalier ML1'!$B$6='suivi tunnel'!A1503,'Dosage journalier ML1'!$B$7='suivi tunnel'!B1503),'Dosage journalier ML1'!$B$23,0)</f>
        <v>0</v>
      </c>
      <c r="H1503" s="11">
        <f ca="1">IF(AND('Dosage journalier ML1'!$B$6='suivi tunnel'!A1503,'Dosage journalier ML1'!$B$7='suivi tunnel'!B1503),'Dosage journalier ML1'!$B$22,0)</f>
        <v>0</v>
      </c>
      <c r="I1503" s="11">
        <f ca="1">IF(AND('Dosage journalier ML1'!$B$6='suivi tunnel'!A1503,'Dosage journalier ML1'!$B$7='suivi tunnel'!B1503),'Dosage journalier ML1'!$B$38,0)</f>
        <v>0</v>
      </c>
      <c r="J1503" s="11">
        <f ca="1">IF(AND('Dosage journalier ML1'!$B$6='suivi tunnel'!A1503,'Dosage journalier ML1'!$B$7='suivi tunnel'!B1503),'Dosage journalier ML1'!$B$39,0)</f>
        <v>0</v>
      </c>
      <c r="L1503" s="24">
        <f ca="1">IF(AND('Dosage journalier ML1'!$B$6='suivi tunnel'!A1503,'Dosage journalier ML1'!$B$7='suivi tunnel'!B1503),'Dosage journalier ML1'!$B$24,0)</f>
        <v>0</v>
      </c>
      <c r="M1503" s="6">
        <f ca="1">IF(AND('Dosage journalier ML1'!$B$6='suivi tunnel'!A1503,'Dosage journalier ML1'!$B$7='suivi tunnel'!B1503),'Dosage journalier ML1'!$B$46,0)</f>
        <v>0</v>
      </c>
      <c r="N1503" s="104">
        <f ca="1">IF(AND('Dosage journalier ML1'!$B$6='suivi tunnel'!A1503,'Dosage journalier ML1'!$B$7='suivi tunnel'!B1503),'Dosage journalier ML1'!$B$59,0)</f>
        <v>0</v>
      </c>
      <c r="O1503" s="114">
        <f ca="1">IF(AND('Dosage journalier ML1'!$B$6='suivi tunnel'!A1503,'Dosage journalier ML1'!$B$7='suivi tunnel'!B1503),'Dosage journalier ML1'!$B$69,0)</f>
        <v>0</v>
      </c>
      <c r="P1503" s="25">
        <f t="shared" ca="1" si="168"/>
        <v>0</v>
      </c>
      <c r="R1503" s="26">
        <f ca="1">IF(AND('Dosage journalier ML1'!$B$6='suivi tunnel'!A1503,'Dosage journalier ML1'!$B$7='suivi tunnel'!B1503),'Dosage journalier ML1'!$B$55,0)</f>
        <v>0</v>
      </c>
      <c r="S1503" s="26">
        <f ca="1">IF(AND('Dosage journalier ML1'!$B$6='suivi tunnel'!A1503,'Dosage journalier ML1'!$B$7='suivi tunnel'!B1503),'Dosage journalier ML1'!$B$54,0)</f>
        <v>0</v>
      </c>
      <c r="T1503" s="26">
        <f ca="1">IF(AND('Dosage journalier ML1'!$B$6='suivi tunnel'!A1503,'Dosage journalier ML1'!$B$7='suivi tunnel'!B1503),'Dosage journalier ML1'!$B$75,0)</f>
        <v>0</v>
      </c>
      <c r="U1503" s="121">
        <f t="shared" ca="1" si="167"/>
        <v>0</v>
      </c>
      <c r="V1503" s="38">
        <f ca="1">IF(AND('Dosage journalier ML1'!$B$6='suivi tunnel'!A1503,'Dosage journalier ML1'!$B$7='suivi tunnel'!B1503),'Dosage journalier ML1'!$B$56,0)</f>
        <v>0</v>
      </c>
      <c r="W1503" s="126">
        <f t="shared" ca="1" si="165"/>
        <v>0</v>
      </c>
      <c r="X1503" s="150">
        <f ca="1">IF(AND('Dosage journalier ML1'!$B$6='suivi tunnel'!A1503,'Dosage journalier ML1'!$B$7='suivi tunnel'!B1503),'Dosage journalier ML1'!$C$87,0)</f>
        <v>0</v>
      </c>
      <c r="Y1503" s="40">
        <f ca="1">IF(AND('Dosage journalier ML1'!$B$6='suivi tunnel'!A1503,'Dosage journalier ML1'!$B$7='suivi tunnel'!B1503),'Dosage journalier ML1'!$C$93,0)</f>
        <v>0</v>
      </c>
      <c r="Z1503" s="40">
        <f ca="1">IF(AND('Dosage journalier ML1'!$B$6='suivi tunnel'!A1503,'Dosage journalier ML1'!$B$7='suivi tunnel'!B1503),'Dosage journalier ML1'!$C$100,0)</f>
        <v>0</v>
      </c>
      <c r="AA1503" s="40">
        <f ca="1">IF(AND('Dosage journalier ML1'!$B$6='suivi tunnel'!A1503,'Dosage journalier ML1'!$B$7='suivi tunnel'!B1503),'Dosage journalier ML1'!$C$109,0)</f>
        <v>0</v>
      </c>
      <c r="AB1503" s="41">
        <f ca="1">IF(AND('Dosage journalier ML1'!$B$6='suivi tunnel'!A1503,'Dosage journalier ML1'!$B$7='suivi tunnel'!B1503),'Dosage journalier ML1'!$C$114,0)</f>
        <v>0</v>
      </c>
      <c r="AC1503" s="48">
        <f ca="1">IF(AND('Dosage journalier ML1'!$B$6='suivi tunnel'!A1503,'Dosage journalier ML1'!$B$7='suivi tunnel'!B1503),'Dosage journalier ML1'!$B$120,0)</f>
        <v>0</v>
      </c>
      <c r="AD1503" s="49">
        <f ca="1">IF(AND('Dosage journalier ML1'!$B$6='suivi tunnel'!A1503,'Dosage journalier ML1'!$B$7='suivi tunnel'!B1503),'Dosage journalier ML1'!$B$121,0)</f>
        <v>0</v>
      </c>
      <c r="AE1503" s="49">
        <f ca="1">IF(AND('Dosage journalier ML1'!$B$6='suivi tunnel'!A1503,'Dosage journalier ML1'!$B$7='suivi tunnel'!B1503),'Dosage journalier ML1'!$B$122,0)</f>
        <v>0</v>
      </c>
      <c r="AF1503" s="49">
        <f ca="1">IF(AND('Dosage journalier ML1'!$B$6='suivi tunnel'!A1503,'Dosage journalier ML1'!$B$7='suivi tunnel'!B1503),'Dosage journalier ML1'!$B$139,0)</f>
        <v>0</v>
      </c>
      <c r="AG1503" s="49">
        <f t="shared" ca="1" si="164"/>
        <v>0</v>
      </c>
      <c r="AH1503" s="108">
        <f ca="1">IF(AND('Dosage journalier ML1'!$B$6='suivi tunnel'!A1503,'Dosage journalier ML1'!$B$7='suivi tunnel'!B1503),'Dosage journalier ML1'!$B$153,0)</f>
        <v>0</v>
      </c>
      <c r="AJ1503" s="80">
        <f ca="1">IF(AND('Dosage journalier ML1'!$B$6='suivi tunnel'!A1503,'Dosage journalier ML1'!$B$7='suivi tunnel'!B1503),'Dosage journalier ML1'!$B$156,0)</f>
        <v>0</v>
      </c>
      <c r="AK1503" s="56">
        <f ca="1">IF(AND('Dosage journalier ML1'!$B$6='suivi tunnel'!A1503,'Dosage journalier ML1'!$B$7='suivi tunnel'!B1503),'Dosage journalier ML1'!$B$162,0)</f>
        <v>0</v>
      </c>
      <c r="AL1503" s="111">
        <f ca="1">IF(AND('Dosage journalier ML1'!$B$6='suivi tunnel'!A1503,'Dosage journalier ML1'!$B$7='suivi tunnel'!B1503),'Dosage journalier ML1'!$B$126,0)</f>
        <v>0</v>
      </c>
      <c r="AM1503" s="111">
        <f ca="1">IF(AND('Dosage journalier ML1'!$B$6='suivi tunnel'!A1503,'Dosage journalier ML1'!$B$7='suivi tunnel'!B1503),'Dosage journalier ML1'!$B$127,0)</f>
        <v>0</v>
      </c>
      <c r="AN1503" s="60">
        <f t="shared" ca="1" si="166"/>
        <v>0</v>
      </c>
      <c r="AO1503" s="61">
        <f ca="1">IF(AND('Dosage journalier ML1'!$B$6='suivi tunnel'!A1503,'Dosage journalier ML1'!$B$7='suivi tunnel'!B1503),'Dosage journalier ML1'!$B$134,0)</f>
        <v>0</v>
      </c>
    </row>
    <row r="1504" spans="1:41" x14ac:dyDescent="0.25">
      <c r="A1504" s="154"/>
      <c r="C1504" s="23">
        <f ca="1">IF(AND('Dosage journalier ML1'!$B$6='suivi tunnel'!A1504,'Dosage journalier ML1'!$B$7='suivi tunnel'!B1504),'Dosage journalier ML1'!$B$27,0)</f>
        <v>0</v>
      </c>
      <c r="D1504" s="11">
        <f ca="1">IF(AND('Dosage journalier ML1'!$B$6='suivi tunnel'!A1504,'Dosage journalier ML1'!$B$7='suivi tunnel'!B1504),'Dosage journalier ML1'!$B$29,0)</f>
        <v>0</v>
      </c>
      <c r="F1504" s="11">
        <f t="shared" ca="1" si="163"/>
        <v>0</v>
      </c>
      <c r="G1504" s="11">
        <f ca="1">IF(AND('Dosage journalier ML1'!$B$6='suivi tunnel'!A1504,'Dosage journalier ML1'!$B$7='suivi tunnel'!B1504),'Dosage journalier ML1'!$B$23,0)</f>
        <v>0</v>
      </c>
      <c r="H1504" s="11">
        <f ca="1">IF(AND('Dosage journalier ML1'!$B$6='suivi tunnel'!A1504,'Dosage journalier ML1'!$B$7='suivi tunnel'!B1504),'Dosage journalier ML1'!$B$22,0)</f>
        <v>0</v>
      </c>
      <c r="I1504" s="11">
        <f ca="1">IF(AND('Dosage journalier ML1'!$B$6='suivi tunnel'!A1504,'Dosage journalier ML1'!$B$7='suivi tunnel'!B1504),'Dosage journalier ML1'!$B$38,0)</f>
        <v>0</v>
      </c>
      <c r="J1504" s="11">
        <f ca="1">IF(AND('Dosage journalier ML1'!$B$6='suivi tunnel'!A1504,'Dosage journalier ML1'!$B$7='suivi tunnel'!B1504),'Dosage journalier ML1'!$B$39,0)</f>
        <v>0</v>
      </c>
      <c r="L1504" s="24">
        <f ca="1">IF(AND('Dosage journalier ML1'!$B$6='suivi tunnel'!A1504,'Dosage journalier ML1'!$B$7='suivi tunnel'!B1504),'Dosage journalier ML1'!$B$24,0)</f>
        <v>0</v>
      </c>
      <c r="M1504" s="6">
        <f ca="1">IF(AND('Dosage journalier ML1'!$B$6='suivi tunnel'!A1504,'Dosage journalier ML1'!$B$7='suivi tunnel'!B1504),'Dosage journalier ML1'!$B$46,0)</f>
        <v>0</v>
      </c>
      <c r="N1504" s="104">
        <f ca="1">IF(AND('Dosage journalier ML1'!$B$6='suivi tunnel'!A1504,'Dosage journalier ML1'!$B$7='suivi tunnel'!B1504),'Dosage journalier ML1'!$B$59,0)</f>
        <v>0</v>
      </c>
      <c r="O1504" s="114">
        <f ca="1">IF(AND('Dosage journalier ML1'!$B$6='suivi tunnel'!A1504,'Dosage journalier ML1'!$B$7='suivi tunnel'!B1504),'Dosage journalier ML1'!$B$69,0)</f>
        <v>0</v>
      </c>
      <c r="P1504" s="25">
        <f t="shared" ca="1" si="168"/>
        <v>0</v>
      </c>
      <c r="R1504" s="26">
        <f ca="1">IF(AND('Dosage journalier ML1'!$B$6='suivi tunnel'!A1504,'Dosage journalier ML1'!$B$7='suivi tunnel'!B1504),'Dosage journalier ML1'!$B$55,0)</f>
        <v>0</v>
      </c>
      <c r="S1504" s="26">
        <f ca="1">IF(AND('Dosage journalier ML1'!$B$6='suivi tunnel'!A1504,'Dosage journalier ML1'!$B$7='suivi tunnel'!B1504),'Dosage journalier ML1'!$B$54,0)</f>
        <v>0</v>
      </c>
      <c r="T1504" s="26">
        <f ca="1">IF(AND('Dosage journalier ML1'!$B$6='suivi tunnel'!A1504,'Dosage journalier ML1'!$B$7='suivi tunnel'!B1504),'Dosage journalier ML1'!$B$75,0)</f>
        <v>0</v>
      </c>
      <c r="U1504" s="121">
        <f t="shared" ca="1" si="167"/>
        <v>0</v>
      </c>
      <c r="V1504" s="38">
        <f ca="1">IF(AND('Dosage journalier ML1'!$B$6='suivi tunnel'!A1504,'Dosage journalier ML1'!$B$7='suivi tunnel'!B1504),'Dosage journalier ML1'!$B$56,0)</f>
        <v>0</v>
      </c>
      <c r="W1504" s="126">
        <f t="shared" ca="1" si="165"/>
        <v>0</v>
      </c>
      <c r="X1504" s="150">
        <f ca="1">IF(AND('Dosage journalier ML1'!$B$6='suivi tunnel'!A1504,'Dosage journalier ML1'!$B$7='suivi tunnel'!B1504),'Dosage journalier ML1'!$C$87,0)</f>
        <v>0</v>
      </c>
      <c r="Y1504" s="40">
        <f ca="1">IF(AND('Dosage journalier ML1'!$B$6='suivi tunnel'!A1504,'Dosage journalier ML1'!$B$7='suivi tunnel'!B1504),'Dosage journalier ML1'!$C$93,0)</f>
        <v>0</v>
      </c>
      <c r="Z1504" s="40">
        <f ca="1">IF(AND('Dosage journalier ML1'!$B$6='suivi tunnel'!A1504,'Dosage journalier ML1'!$B$7='suivi tunnel'!B1504),'Dosage journalier ML1'!$C$100,0)</f>
        <v>0</v>
      </c>
      <c r="AA1504" s="40">
        <f ca="1">IF(AND('Dosage journalier ML1'!$B$6='suivi tunnel'!A1504,'Dosage journalier ML1'!$B$7='suivi tunnel'!B1504),'Dosage journalier ML1'!$C$109,0)</f>
        <v>0</v>
      </c>
      <c r="AB1504" s="41">
        <f ca="1">IF(AND('Dosage journalier ML1'!$B$6='suivi tunnel'!A1504,'Dosage journalier ML1'!$B$7='suivi tunnel'!B1504),'Dosage journalier ML1'!$C$114,0)</f>
        <v>0</v>
      </c>
      <c r="AC1504" s="48">
        <f ca="1">IF(AND('Dosage journalier ML1'!$B$6='suivi tunnel'!A1504,'Dosage journalier ML1'!$B$7='suivi tunnel'!B1504),'Dosage journalier ML1'!$B$120,0)</f>
        <v>0</v>
      </c>
      <c r="AD1504" s="49">
        <f ca="1">IF(AND('Dosage journalier ML1'!$B$6='suivi tunnel'!A1504,'Dosage journalier ML1'!$B$7='suivi tunnel'!B1504),'Dosage journalier ML1'!$B$121,0)</f>
        <v>0</v>
      </c>
      <c r="AE1504" s="49">
        <f ca="1">IF(AND('Dosage journalier ML1'!$B$6='suivi tunnel'!A1504,'Dosage journalier ML1'!$B$7='suivi tunnel'!B1504),'Dosage journalier ML1'!$B$122,0)</f>
        <v>0</v>
      </c>
      <c r="AF1504" s="49">
        <f ca="1">IF(AND('Dosage journalier ML1'!$B$6='suivi tunnel'!A1504,'Dosage journalier ML1'!$B$7='suivi tunnel'!B1504),'Dosage journalier ML1'!$B$139,0)</f>
        <v>0</v>
      </c>
      <c r="AG1504" s="49">
        <f t="shared" ca="1" si="164"/>
        <v>0</v>
      </c>
      <c r="AH1504" s="108">
        <f ca="1">IF(AND('Dosage journalier ML1'!$B$6='suivi tunnel'!A1504,'Dosage journalier ML1'!$B$7='suivi tunnel'!B1504),'Dosage journalier ML1'!$B$153,0)</f>
        <v>0</v>
      </c>
      <c r="AJ1504" s="80">
        <f ca="1">IF(AND('Dosage journalier ML1'!$B$6='suivi tunnel'!A1504,'Dosage journalier ML1'!$B$7='suivi tunnel'!B1504),'Dosage journalier ML1'!$B$156,0)</f>
        <v>0</v>
      </c>
      <c r="AK1504" s="56">
        <f ca="1">IF(AND('Dosage journalier ML1'!$B$6='suivi tunnel'!A1504,'Dosage journalier ML1'!$B$7='suivi tunnel'!B1504),'Dosage journalier ML1'!$B$162,0)</f>
        <v>0</v>
      </c>
      <c r="AL1504" s="111">
        <f ca="1">IF(AND('Dosage journalier ML1'!$B$6='suivi tunnel'!A1504,'Dosage journalier ML1'!$B$7='suivi tunnel'!B1504),'Dosage journalier ML1'!$B$126,0)</f>
        <v>0</v>
      </c>
      <c r="AM1504" s="111">
        <f ca="1">IF(AND('Dosage journalier ML1'!$B$6='suivi tunnel'!A1504,'Dosage journalier ML1'!$B$7='suivi tunnel'!B1504),'Dosage journalier ML1'!$B$127,0)</f>
        <v>0</v>
      </c>
      <c r="AN1504" s="60">
        <f t="shared" ca="1" si="166"/>
        <v>0</v>
      </c>
      <c r="AO1504" s="61">
        <f ca="1">IF(AND('Dosage journalier ML1'!$B$6='suivi tunnel'!A1504,'Dosage journalier ML1'!$B$7='suivi tunnel'!B1504),'Dosage journalier ML1'!$B$134,0)</f>
        <v>0</v>
      </c>
    </row>
    <row r="1505" spans="1:41" x14ac:dyDescent="0.25">
      <c r="A1505" s="154"/>
      <c r="C1505" s="23">
        <f ca="1">IF(AND('Dosage journalier ML1'!$B$6='suivi tunnel'!A1505,'Dosage journalier ML1'!$B$7='suivi tunnel'!B1505),'Dosage journalier ML1'!$B$27,0)</f>
        <v>0</v>
      </c>
      <c r="D1505" s="11">
        <f ca="1">IF(AND('Dosage journalier ML1'!$B$6='suivi tunnel'!A1505,'Dosage journalier ML1'!$B$7='suivi tunnel'!B1505),'Dosage journalier ML1'!$B$29,0)</f>
        <v>0</v>
      </c>
      <c r="F1505" s="11">
        <f t="shared" ca="1" si="163"/>
        <v>0</v>
      </c>
      <c r="G1505" s="11">
        <f ca="1">IF(AND('Dosage journalier ML1'!$B$6='suivi tunnel'!A1505,'Dosage journalier ML1'!$B$7='suivi tunnel'!B1505),'Dosage journalier ML1'!$B$23,0)</f>
        <v>0</v>
      </c>
      <c r="H1505" s="11">
        <f ca="1">IF(AND('Dosage journalier ML1'!$B$6='suivi tunnel'!A1505,'Dosage journalier ML1'!$B$7='suivi tunnel'!B1505),'Dosage journalier ML1'!$B$22,0)</f>
        <v>0</v>
      </c>
      <c r="I1505" s="11">
        <f ca="1">IF(AND('Dosage journalier ML1'!$B$6='suivi tunnel'!A1505,'Dosage journalier ML1'!$B$7='suivi tunnel'!B1505),'Dosage journalier ML1'!$B$38,0)</f>
        <v>0</v>
      </c>
      <c r="J1505" s="11">
        <f ca="1">IF(AND('Dosage journalier ML1'!$B$6='suivi tunnel'!A1505,'Dosage journalier ML1'!$B$7='suivi tunnel'!B1505),'Dosage journalier ML1'!$B$39,0)</f>
        <v>0</v>
      </c>
      <c r="L1505" s="24">
        <f ca="1">IF(AND('Dosage journalier ML1'!$B$6='suivi tunnel'!A1505,'Dosage journalier ML1'!$B$7='suivi tunnel'!B1505),'Dosage journalier ML1'!$B$24,0)</f>
        <v>0</v>
      </c>
      <c r="M1505" s="6">
        <f ca="1">IF(AND('Dosage journalier ML1'!$B$6='suivi tunnel'!A1505,'Dosage journalier ML1'!$B$7='suivi tunnel'!B1505),'Dosage journalier ML1'!$B$46,0)</f>
        <v>0</v>
      </c>
      <c r="N1505" s="104">
        <f ca="1">IF(AND('Dosage journalier ML1'!$B$6='suivi tunnel'!A1505,'Dosage journalier ML1'!$B$7='suivi tunnel'!B1505),'Dosage journalier ML1'!$B$59,0)</f>
        <v>0</v>
      </c>
      <c r="O1505" s="114">
        <f ca="1">IF(AND('Dosage journalier ML1'!$B$6='suivi tunnel'!A1505,'Dosage journalier ML1'!$B$7='suivi tunnel'!B1505),'Dosage journalier ML1'!$B$69,0)</f>
        <v>0</v>
      </c>
      <c r="P1505" s="25">
        <f t="shared" ca="1" si="168"/>
        <v>0</v>
      </c>
      <c r="R1505" s="26">
        <f ca="1">IF(AND('Dosage journalier ML1'!$B$6='suivi tunnel'!A1505,'Dosage journalier ML1'!$B$7='suivi tunnel'!B1505),'Dosage journalier ML1'!$B$55,0)</f>
        <v>0</v>
      </c>
      <c r="S1505" s="26">
        <f ca="1">IF(AND('Dosage journalier ML1'!$B$6='suivi tunnel'!A1505,'Dosage journalier ML1'!$B$7='suivi tunnel'!B1505),'Dosage journalier ML1'!$B$54,0)</f>
        <v>0</v>
      </c>
      <c r="T1505" s="26">
        <f ca="1">IF(AND('Dosage journalier ML1'!$B$6='suivi tunnel'!A1505,'Dosage journalier ML1'!$B$7='suivi tunnel'!B1505),'Dosage journalier ML1'!$B$75,0)</f>
        <v>0</v>
      </c>
      <c r="U1505" s="121">
        <f t="shared" ca="1" si="167"/>
        <v>0</v>
      </c>
      <c r="V1505" s="38">
        <f ca="1">IF(AND('Dosage journalier ML1'!$B$6='suivi tunnel'!A1505,'Dosage journalier ML1'!$B$7='suivi tunnel'!B1505),'Dosage journalier ML1'!$B$56,0)</f>
        <v>0</v>
      </c>
      <c r="W1505" s="126">
        <f t="shared" ca="1" si="165"/>
        <v>0</v>
      </c>
      <c r="X1505" s="150">
        <f ca="1">IF(AND('Dosage journalier ML1'!$B$6='suivi tunnel'!A1505,'Dosage journalier ML1'!$B$7='suivi tunnel'!B1505),'Dosage journalier ML1'!$C$87,0)</f>
        <v>0</v>
      </c>
      <c r="Y1505" s="40">
        <f ca="1">IF(AND('Dosage journalier ML1'!$B$6='suivi tunnel'!A1505,'Dosage journalier ML1'!$B$7='suivi tunnel'!B1505),'Dosage journalier ML1'!$C$93,0)</f>
        <v>0</v>
      </c>
      <c r="Z1505" s="40">
        <f ca="1">IF(AND('Dosage journalier ML1'!$B$6='suivi tunnel'!A1505,'Dosage journalier ML1'!$B$7='suivi tunnel'!B1505),'Dosage journalier ML1'!$C$100,0)</f>
        <v>0</v>
      </c>
      <c r="AA1505" s="40">
        <f ca="1">IF(AND('Dosage journalier ML1'!$B$6='suivi tunnel'!A1505,'Dosage journalier ML1'!$B$7='suivi tunnel'!B1505),'Dosage journalier ML1'!$C$109,0)</f>
        <v>0</v>
      </c>
      <c r="AB1505" s="41">
        <f ca="1">IF(AND('Dosage journalier ML1'!$B$6='suivi tunnel'!A1505,'Dosage journalier ML1'!$B$7='suivi tunnel'!B1505),'Dosage journalier ML1'!$C$114,0)</f>
        <v>0</v>
      </c>
      <c r="AC1505" s="48">
        <f ca="1">IF(AND('Dosage journalier ML1'!$B$6='suivi tunnel'!A1505,'Dosage journalier ML1'!$B$7='suivi tunnel'!B1505),'Dosage journalier ML1'!$B$120,0)</f>
        <v>0</v>
      </c>
      <c r="AD1505" s="49">
        <f ca="1">IF(AND('Dosage journalier ML1'!$B$6='suivi tunnel'!A1505,'Dosage journalier ML1'!$B$7='suivi tunnel'!B1505),'Dosage journalier ML1'!$B$121,0)</f>
        <v>0</v>
      </c>
      <c r="AE1505" s="49">
        <f ca="1">IF(AND('Dosage journalier ML1'!$B$6='suivi tunnel'!A1505,'Dosage journalier ML1'!$B$7='suivi tunnel'!B1505),'Dosage journalier ML1'!$B$122,0)</f>
        <v>0</v>
      </c>
      <c r="AF1505" s="49">
        <f ca="1">IF(AND('Dosage journalier ML1'!$B$6='suivi tunnel'!A1505,'Dosage journalier ML1'!$B$7='suivi tunnel'!B1505),'Dosage journalier ML1'!$B$139,0)</f>
        <v>0</v>
      </c>
      <c r="AG1505" s="49">
        <f t="shared" ca="1" si="164"/>
        <v>0</v>
      </c>
      <c r="AH1505" s="108">
        <f ca="1">IF(AND('Dosage journalier ML1'!$B$6='suivi tunnel'!A1505,'Dosage journalier ML1'!$B$7='suivi tunnel'!B1505),'Dosage journalier ML1'!$B$153,0)</f>
        <v>0</v>
      </c>
      <c r="AJ1505" s="80">
        <f ca="1">IF(AND('Dosage journalier ML1'!$B$6='suivi tunnel'!A1505,'Dosage journalier ML1'!$B$7='suivi tunnel'!B1505),'Dosage journalier ML1'!$B$156,0)</f>
        <v>0</v>
      </c>
      <c r="AK1505" s="56">
        <f ca="1">IF(AND('Dosage journalier ML1'!$B$6='suivi tunnel'!A1505,'Dosage journalier ML1'!$B$7='suivi tunnel'!B1505),'Dosage journalier ML1'!$B$162,0)</f>
        <v>0</v>
      </c>
      <c r="AL1505" s="111">
        <f ca="1">IF(AND('Dosage journalier ML1'!$B$6='suivi tunnel'!A1505,'Dosage journalier ML1'!$B$7='suivi tunnel'!B1505),'Dosage journalier ML1'!$B$126,0)</f>
        <v>0</v>
      </c>
      <c r="AM1505" s="111">
        <f ca="1">IF(AND('Dosage journalier ML1'!$B$6='suivi tunnel'!A1505,'Dosage journalier ML1'!$B$7='suivi tunnel'!B1505),'Dosage journalier ML1'!$B$127,0)</f>
        <v>0</v>
      </c>
      <c r="AN1505" s="60">
        <f t="shared" ca="1" si="166"/>
        <v>0</v>
      </c>
      <c r="AO1505" s="61">
        <f ca="1">IF(AND('Dosage journalier ML1'!$B$6='suivi tunnel'!A1505,'Dosage journalier ML1'!$B$7='suivi tunnel'!B1505),'Dosage journalier ML1'!$B$134,0)</f>
        <v>0</v>
      </c>
    </row>
    <row r="1506" spans="1:41" x14ac:dyDescent="0.25">
      <c r="A1506" s="154"/>
      <c r="C1506" s="23">
        <f ca="1">IF(AND('Dosage journalier ML1'!$B$6='suivi tunnel'!A1506,'Dosage journalier ML1'!$B$7='suivi tunnel'!B1506),'Dosage journalier ML1'!$B$27,0)</f>
        <v>0</v>
      </c>
      <c r="D1506" s="11">
        <f ca="1">IF(AND('Dosage journalier ML1'!$B$6='suivi tunnel'!A1506,'Dosage journalier ML1'!$B$7='suivi tunnel'!B1506),'Dosage journalier ML1'!$B$29,0)</f>
        <v>0</v>
      </c>
      <c r="F1506" s="11">
        <f t="shared" ca="1" si="163"/>
        <v>0</v>
      </c>
      <c r="G1506" s="11">
        <f ca="1">IF(AND('Dosage journalier ML1'!$B$6='suivi tunnel'!A1506,'Dosage journalier ML1'!$B$7='suivi tunnel'!B1506),'Dosage journalier ML1'!$B$23,0)</f>
        <v>0</v>
      </c>
      <c r="H1506" s="11">
        <f ca="1">IF(AND('Dosage journalier ML1'!$B$6='suivi tunnel'!A1506,'Dosage journalier ML1'!$B$7='suivi tunnel'!B1506),'Dosage journalier ML1'!$B$22,0)</f>
        <v>0</v>
      </c>
      <c r="I1506" s="11">
        <f ca="1">IF(AND('Dosage journalier ML1'!$B$6='suivi tunnel'!A1506,'Dosage journalier ML1'!$B$7='suivi tunnel'!B1506),'Dosage journalier ML1'!$B$38,0)</f>
        <v>0</v>
      </c>
      <c r="J1506" s="11">
        <f ca="1">IF(AND('Dosage journalier ML1'!$B$6='suivi tunnel'!A1506,'Dosage journalier ML1'!$B$7='suivi tunnel'!B1506),'Dosage journalier ML1'!$B$39,0)</f>
        <v>0</v>
      </c>
      <c r="L1506" s="24">
        <f ca="1">IF(AND('Dosage journalier ML1'!$B$6='suivi tunnel'!A1506,'Dosage journalier ML1'!$B$7='suivi tunnel'!B1506),'Dosage journalier ML1'!$B$24,0)</f>
        <v>0</v>
      </c>
      <c r="M1506" s="6">
        <f ca="1">IF(AND('Dosage journalier ML1'!$B$6='suivi tunnel'!A1506,'Dosage journalier ML1'!$B$7='suivi tunnel'!B1506),'Dosage journalier ML1'!$B$46,0)</f>
        <v>0</v>
      </c>
      <c r="N1506" s="104">
        <f ca="1">IF(AND('Dosage journalier ML1'!$B$6='suivi tunnel'!A1506,'Dosage journalier ML1'!$B$7='suivi tunnel'!B1506),'Dosage journalier ML1'!$B$59,0)</f>
        <v>0</v>
      </c>
      <c r="O1506" s="114">
        <f ca="1">IF(AND('Dosage journalier ML1'!$B$6='suivi tunnel'!A1506,'Dosage journalier ML1'!$B$7='suivi tunnel'!B1506),'Dosage journalier ML1'!$B$69,0)</f>
        <v>0</v>
      </c>
      <c r="P1506" s="25">
        <f t="shared" ca="1" si="168"/>
        <v>0</v>
      </c>
      <c r="R1506" s="26">
        <f ca="1">IF(AND('Dosage journalier ML1'!$B$6='suivi tunnel'!A1506,'Dosage journalier ML1'!$B$7='suivi tunnel'!B1506),'Dosage journalier ML1'!$B$55,0)</f>
        <v>0</v>
      </c>
      <c r="S1506" s="26">
        <f ca="1">IF(AND('Dosage journalier ML1'!$B$6='suivi tunnel'!A1506,'Dosage journalier ML1'!$B$7='suivi tunnel'!B1506),'Dosage journalier ML1'!$B$54,0)</f>
        <v>0</v>
      </c>
      <c r="T1506" s="26">
        <f ca="1">IF(AND('Dosage journalier ML1'!$B$6='suivi tunnel'!A1506,'Dosage journalier ML1'!$B$7='suivi tunnel'!B1506),'Dosage journalier ML1'!$B$75,0)</f>
        <v>0</v>
      </c>
      <c r="U1506" s="121">
        <f t="shared" ca="1" si="167"/>
        <v>0</v>
      </c>
      <c r="V1506" s="38">
        <f ca="1">IF(AND('Dosage journalier ML1'!$B$6='suivi tunnel'!A1506,'Dosage journalier ML1'!$B$7='suivi tunnel'!B1506),'Dosage journalier ML1'!$B$56,0)</f>
        <v>0</v>
      </c>
      <c r="W1506" s="126">
        <f t="shared" ca="1" si="165"/>
        <v>0</v>
      </c>
      <c r="X1506" s="150">
        <f ca="1">IF(AND('Dosage journalier ML1'!$B$6='suivi tunnel'!A1506,'Dosage journalier ML1'!$B$7='suivi tunnel'!B1506),'Dosage journalier ML1'!$C$87,0)</f>
        <v>0</v>
      </c>
      <c r="Y1506" s="40">
        <f ca="1">IF(AND('Dosage journalier ML1'!$B$6='suivi tunnel'!A1506,'Dosage journalier ML1'!$B$7='suivi tunnel'!B1506),'Dosage journalier ML1'!$C$93,0)</f>
        <v>0</v>
      </c>
      <c r="Z1506" s="40">
        <f ca="1">IF(AND('Dosage journalier ML1'!$B$6='suivi tunnel'!A1506,'Dosage journalier ML1'!$B$7='suivi tunnel'!B1506),'Dosage journalier ML1'!$C$100,0)</f>
        <v>0</v>
      </c>
      <c r="AA1506" s="40">
        <f ca="1">IF(AND('Dosage journalier ML1'!$B$6='suivi tunnel'!A1506,'Dosage journalier ML1'!$B$7='suivi tunnel'!B1506),'Dosage journalier ML1'!$C$109,0)</f>
        <v>0</v>
      </c>
      <c r="AB1506" s="41">
        <f ca="1">IF(AND('Dosage journalier ML1'!$B$6='suivi tunnel'!A1506,'Dosage journalier ML1'!$B$7='suivi tunnel'!B1506),'Dosage journalier ML1'!$C$114,0)</f>
        <v>0</v>
      </c>
      <c r="AC1506" s="48">
        <f ca="1">IF(AND('Dosage journalier ML1'!$B$6='suivi tunnel'!A1506,'Dosage journalier ML1'!$B$7='suivi tunnel'!B1506),'Dosage journalier ML1'!$B$120,0)</f>
        <v>0</v>
      </c>
      <c r="AD1506" s="49">
        <f ca="1">IF(AND('Dosage journalier ML1'!$B$6='suivi tunnel'!A1506,'Dosage journalier ML1'!$B$7='suivi tunnel'!B1506),'Dosage journalier ML1'!$B$121,0)</f>
        <v>0</v>
      </c>
      <c r="AE1506" s="49">
        <f ca="1">IF(AND('Dosage journalier ML1'!$B$6='suivi tunnel'!A1506,'Dosage journalier ML1'!$B$7='suivi tunnel'!B1506),'Dosage journalier ML1'!$B$122,0)</f>
        <v>0</v>
      </c>
      <c r="AF1506" s="49">
        <f ca="1">IF(AND('Dosage journalier ML1'!$B$6='suivi tunnel'!A1506,'Dosage journalier ML1'!$B$7='suivi tunnel'!B1506),'Dosage journalier ML1'!$B$139,0)</f>
        <v>0</v>
      </c>
      <c r="AG1506" s="49">
        <f t="shared" ca="1" si="164"/>
        <v>0</v>
      </c>
      <c r="AH1506" s="108">
        <f ca="1">IF(AND('Dosage journalier ML1'!$B$6='suivi tunnel'!A1506,'Dosage journalier ML1'!$B$7='suivi tunnel'!B1506),'Dosage journalier ML1'!$B$153,0)</f>
        <v>0</v>
      </c>
      <c r="AJ1506" s="80">
        <f ca="1">IF(AND('Dosage journalier ML1'!$B$6='suivi tunnel'!A1506,'Dosage journalier ML1'!$B$7='suivi tunnel'!B1506),'Dosage journalier ML1'!$B$156,0)</f>
        <v>0</v>
      </c>
      <c r="AK1506" s="56">
        <f ca="1">IF(AND('Dosage journalier ML1'!$B$6='suivi tunnel'!A1506,'Dosage journalier ML1'!$B$7='suivi tunnel'!B1506),'Dosage journalier ML1'!$B$162,0)</f>
        <v>0</v>
      </c>
      <c r="AL1506" s="111">
        <f ca="1">IF(AND('Dosage journalier ML1'!$B$6='suivi tunnel'!A1506,'Dosage journalier ML1'!$B$7='suivi tunnel'!B1506),'Dosage journalier ML1'!$B$126,0)</f>
        <v>0</v>
      </c>
      <c r="AM1506" s="111">
        <f ca="1">IF(AND('Dosage journalier ML1'!$B$6='suivi tunnel'!A1506,'Dosage journalier ML1'!$B$7='suivi tunnel'!B1506),'Dosage journalier ML1'!$B$127,0)</f>
        <v>0</v>
      </c>
      <c r="AN1506" s="60">
        <f t="shared" ca="1" si="166"/>
        <v>0</v>
      </c>
      <c r="AO1506" s="61">
        <f ca="1">IF(AND('Dosage journalier ML1'!$B$6='suivi tunnel'!A1506,'Dosage journalier ML1'!$B$7='suivi tunnel'!B1506),'Dosage journalier ML1'!$B$134,0)</f>
        <v>0</v>
      </c>
    </row>
    <row r="1507" spans="1:41" x14ac:dyDescent="0.25">
      <c r="A1507" s="154"/>
      <c r="C1507" s="23">
        <f ca="1">IF(AND('Dosage journalier ML1'!$B$6='suivi tunnel'!A1507,'Dosage journalier ML1'!$B$7='suivi tunnel'!B1507),'Dosage journalier ML1'!$B$27,0)</f>
        <v>0</v>
      </c>
      <c r="D1507" s="11">
        <f ca="1">IF(AND('Dosage journalier ML1'!$B$6='suivi tunnel'!A1507,'Dosage journalier ML1'!$B$7='suivi tunnel'!B1507),'Dosage journalier ML1'!$B$29,0)</f>
        <v>0</v>
      </c>
      <c r="F1507" s="11">
        <f t="shared" ca="1" si="163"/>
        <v>0</v>
      </c>
      <c r="G1507" s="11">
        <f ca="1">IF(AND('Dosage journalier ML1'!$B$6='suivi tunnel'!A1507,'Dosage journalier ML1'!$B$7='suivi tunnel'!B1507),'Dosage journalier ML1'!$B$23,0)</f>
        <v>0</v>
      </c>
      <c r="H1507" s="11">
        <f ca="1">IF(AND('Dosage journalier ML1'!$B$6='suivi tunnel'!A1507,'Dosage journalier ML1'!$B$7='suivi tunnel'!B1507),'Dosage journalier ML1'!$B$22,0)</f>
        <v>0</v>
      </c>
      <c r="I1507" s="11">
        <f ca="1">IF(AND('Dosage journalier ML1'!$B$6='suivi tunnel'!A1507,'Dosage journalier ML1'!$B$7='suivi tunnel'!B1507),'Dosage journalier ML1'!$B$38,0)</f>
        <v>0</v>
      </c>
      <c r="J1507" s="11">
        <f ca="1">IF(AND('Dosage journalier ML1'!$B$6='suivi tunnel'!A1507,'Dosage journalier ML1'!$B$7='suivi tunnel'!B1507),'Dosage journalier ML1'!$B$39,0)</f>
        <v>0</v>
      </c>
      <c r="L1507" s="24">
        <f ca="1">IF(AND('Dosage journalier ML1'!$B$6='suivi tunnel'!A1507,'Dosage journalier ML1'!$B$7='suivi tunnel'!B1507),'Dosage journalier ML1'!$B$24,0)</f>
        <v>0</v>
      </c>
      <c r="M1507" s="6">
        <f ca="1">IF(AND('Dosage journalier ML1'!$B$6='suivi tunnel'!A1507,'Dosage journalier ML1'!$B$7='suivi tunnel'!B1507),'Dosage journalier ML1'!$B$46,0)</f>
        <v>0</v>
      </c>
      <c r="N1507" s="104">
        <f ca="1">IF(AND('Dosage journalier ML1'!$B$6='suivi tunnel'!A1507,'Dosage journalier ML1'!$B$7='suivi tunnel'!B1507),'Dosage journalier ML1'!$B$59,0)</f>
        <v>0</v>
      </c>
      <c r="O1507" s="114">
        <f ca="1">IF(AND('Dosage journalier ML1'!$B$6='suivi tunnel'!A1507,'Dosage journalier ML1'!$B$7='suivi tunnel'!B1507),'Dosage journalier ML1'!$B$69,0)</f>
        <v>0</v>
      </c>
      <c r="P1507" s="25">
        <f t="shared" ca="1" si="168"/>
        <v>0</v>
      </c>
      <c r="R1507" s="26">
        <f ca="1">IF(AND('Dosage journalier ML1'!$B$6='suivi tunnel'!A1507,'Dosage journalier ML1'!$B$7='suivi tunnel'!B1507),'Dosage journalier ML1'!$B$55,0)</f>
        <v>0</v>
      </c>
      <c r="S1507" s="26">
        <f ca="1">IF(AND('Dosage journalier ML1'!$B$6='suivi tunnel'!A1507,'Dosage journalier ML1'!$B$7='suivi tunnel'!B1507),'Dosage journalier ML1'!$B$54,0)</f>
        <v>0</v>
      </c>
      <c r="T1507" s="26">
        <f ca="1">IF(AND('Dosage journalier ML1'!$B$6='suivi tunnel'!A1507,'Dosage journalier ML1'!$B$7='suivi tunnel'!B1507),'Dosage journalier ML1'!$B$75,0)</f>
        <v>0</v>
      </c>
      <c r="U1507" s="121">
        <f t="shared" ca="1" si="167"/>
        <v>0</v>
      </c>
      <c r="V1507" s="38">
        <f ca="1">IF(AND('Dosage journalier ML1'!$B$6='suivi tunnel'!A1507,'Dosage journalier ML1'!$B$7='suivi tunnel'!B1507),'Dosage journalier ML1'!$B$56,0)</f>
        <v>0</v>
      </c>
      <c r="W1507" s="126">
        <f t="shared" ca="1" si="165"/>
        <v>0</v>
      </c>
      <c r="X1507" s="150">
        <f ca="1">IF(AND('Dosage journalier ML1'!$B$6='suivi tunnel'!A1507,'Dosage journalier ML1'!$B$7='suivi tunnel'!B1507),'Dosage journalier ML1'!$C$87,0)</f>
        <v>0</v>
      </c>
      <c r="Y1507" s="40">
        <f ca="1">IF(AND('Dosage journalier ML1'!$B$6='suivi tunnel'!A1507,'Dosage journalier ML1'!$B$7='suivi tunnel'!B1507),'Dosage journalier ML1'!$C$93,0)</f>
        <v>0</v>
      </c>
      <c r="Z1507" s="40">
        <f ca="1">IF(AND('Dosage journalier ML1'!$B$6='suivi tunnel'!A1507,'Dosage journalier ML1'!$B$7='suivi tunnel'!B1507),'Dosage journalier ML1'!$C$100,0)</f>
        <v>0</v>
      </c>
      <c r="AA1507" s="40">
        <f ca="1">IF(AND('Dosage journalier ML1'!$B$6='suivi tunnel'!A1507,'Dosage journalier ML1'!$B$7='suivi tunnel'!B1507),'Dosage journalier ML1'!$C$109,0)</f>
        <v>0</v>
      </c>
      <c r="AB1507" s="41">
        <f ca="1">IF(AND('Dosage journalier ML1'!$B$6='suivi tunnel'!A1507,'Dosage journalier ML1'!$B$7='suivi tunnel'!B1507),'Dosage journalier ML1'!$C$114,0)</f>
        <v>0</v>
      </c>
      <c r="AC1507" s="48">
        <f ca="1">IF(AND('Dosage journalier ML1'!$B$6='suivi tunnel'!A1507,'Dosage journalier ML1'!$B$7='suivi tunnel'!B1507),'Dosage journalier ML1'!$B$120,0)</f>
        <v>0</v>
      </c>
      <c r="AD1507" s="49">
        <f ca="1">IF(AND('Dosage journalier ML1'!$B$6='suivi tunnel'!A1507,'Dosage journalier ML1'!$B$7='suivi tunnel'!B1507),'Dosage journalier ML1'!$B$121,0)</f>
        <v>0</v>
      </c>
      <c r="AE1507" s="49">
        <f ca="1">IF(AND('Dosage journalier ML1'!$B$6='suivi tunnel'!A1507,'Dosage journalier ML1'!$B$7='suivi tunnel'!B1507),'Dosage journalier ML1'!$B$122,0)</f>
        <v>0</v>
      </c>
      <c r="AF1507" s="49">
        <f ca="1">IF(AND('Dosage journalier ML1'!$B$6='suivi tunnel'!A1507,'Dosage journalier ML1'!$B$7='suivi tunnel'!B1507),'Dosage journalier ML1'!$B$139,0)</f>
        <v>0</v>
      </c>
      <c r="AG1507" s="49">
        <f t="shared" ca="1" si="164"/>
        <v>0</v>
      </c>
      <c r="AH1507" s="108">
        <f ca="1">IF(AND('Dosage journalier ML1'!$B$6='suivi tunnel'!A1507,'Dosage journalier ML1'!$B$7='suivi tunnel'!B1507),'Dosage journalier ML1'!$B$153,0)</f>
        <v>0</v>
      </c>
      <c r="AJ1507" s="80">
        <f ca="1">IF(AND('Dosage journalier ML1'!$B$6='suivi tunnel'!A1507,'Dosage journalier ML1'!$B$7='suivi tunnel'!B1507),'Dosage journalier ML1'!$B$156,0)</f>
        <v>0</v>
      </c>
      <c r="AK1507" s="56">
        <f ca="1">IF(AND('Dosage journalier ML1'!$B$6='suivi tunnel'!A1507,'Dosage journalier ML1'!$B$7='suivi tunnel'!B1507),'Dosage journalier ML1'!$B$162,0)</f>
        <v>0</v>
      </c>
      <c r="AL1507" s="111">
        <f ca="1">IF(AND('Dosage journalier ML1'!$B$6='suivi tunnel'!A1507,'Dosage journalier ML1'!$B$7='suivi tunnel'!B1507),'Dosage journalier ML1'!$B$126,0)</f>
        <v>0</v>
      </c>
      <c r="AM1507" s="111">
        <f ca="1">IF(AND('Dosage journalier ML1'!$B$6='suivi tunnel'!A1507,'Dosage journalier ML1'!$B$7='suivi tunnel'!B1507),'Dosage journalier ML1'!$B$127,0)</f>
        <v>0</v>
      </c>
      <c r="AN1507" s="60">
        <f t="shared" ca="1" si="166"/>
        <v>0</v>
      </c>
      <c r="AO1507" s="61">
        <f ca="1">IF(AND('Dosage journalier ML1'!$B$6='suivi tunnel'!A1507,'Dosage journalier ML1'!$B$7='suivi tunnel'!B1507),'Dosage journalier ML1'!$B$134,0)</f>
        <v>0</v>
      </c>
    </row>
    <row r="1508" spans="1:41" x14ac:dyDescent="0.25">
      <c r="A1508" s="154"/>
      <c r="C1508" s="23">
        <f ca="1">IF(AND('Dosage journalier ML1'!$B$6='suivi tunnel'!A1508,'Dosage journalier ML1'!$B$7='suivi tunnel'!B1508),'Dosage journalier ML1'!$B$27,0)</f>
        <v>0</v>
      </c>
      <c r="D1508" s="11">
        <f ca="1">IF(AND('Dosage journalier ML1'!$B$6='suivi tunnel'!A1508,'Dosage journalier ML1'!$B$7='suivi tunnel'!B1508),'Dosage journalier ML1'!$B$29,0)</f>
        <v>0</v>
      </c>
      <c r="F1508" s="11">
        <f t="shared" ca="1" si="163"/>
        <v>0</v>
      </c>
      <c r="G1508" s="11">
        <f ca="1">IF(AND('Dosage journalier ML1'!$B$6='suivi tunnel'!A1508,'Dosage journalier ML1'!$B$7='suivi tunnel'!B1508),'Dosage journalier ML1'!$B$23,0)</f>
        <v>0</v>
      </c>
      <c r="H1508" s="11">
        <f ca="1">IF(AND('Dosage journalier ML1'!$B$6='suivi tunnel'!A1508,'Dosage journalier ML1'!$B$7='suivi tunnel'!B1508),'Dosage journalier ML1'!$B$22,0)</f>
        <v>0</v>
      </c>
      <c r="I1508" s="11">
        <f ca="1">IF(AND('Dosage journalier ML1'!$B$6='suivi tunnel'!A1508,'Dosage journalier ML1'!$B$7='suivi tunnel'!B1508),'Dosage journalier ML1'!$B$38,0)</f>
        <v>0</v>
      </c>
      <c r="J1508" s="11">
        <f ca="1">IF(AND('Dosage journalier ML1'!$B$6='suivi tunnel'!A1508,'Dosage journalier ML1'!$B$7='suivi tunnel'!B1508),'Dosage journalier ML1'!$B$39,0)</f>
        <v>0</v>
      </c>
      <c r="L1508" s="24">
        <f ca="1">IF(AND('Dosage journalier ML1'!$B$6='suivi tunnel'!A1508,'Dosage journalier ML1'!$B$7='suivi tunnel'!B1508),'Dosage journalier ML1'!$B$24,0)</f>
        <v>0</v>
      </c>
      <c r="M1508" s="6">
        <f ca="1">IF(AND('Dosage journalier ML1'!$B$6='suivi tunnel'!A1508,'Dosage journalier ML1'!$B$7='suivi tunnel'!B1508),'Dosage journalier ML1'!$B$46,0)</f>
        <v>0</v>
      </c>
      <c r="N1508" s="104">
        <f ca="1">IF(AND('Dosage journalier ML1'!$B$6='suivi tunnel'!A1508,'Dosage journalier ML1'!$B$7='suivi tunnel'!B1508),'Dosage journalier ML1'!$B$59,0)</f>
        <v>0</v>
      </c>
      <c r="O1508" s="114">
        <f ca="1">IF(AND('Dosage journalier ML1'!$B$6='suivi tunnel'!A1508,'Dosage journalier ML1'!$B$7='suivi tunnel'!B1508),'Dosage journalier ML1'!$B$69,0)</f>
        <v>0</v>
      </c>
      <c r="P1508" s="25">
        <f t="shared" ca="1" si="168"/>
        <v>0</v>
      </c>
      <c r="R1508" s="26">
        <f ca="1">IF(AND('Dosage journalier ML1'!$B$6='suivi tunnel'!A1508,'Dosage journalier ML1'!$B$7='suivi tunnel'!B1508),'Dosage journalier ML1'!$B$55,0)</f>
        <v>0</v>
      </c>
      <c r="S1508" s="26">
        <f ca="1">IF(AND('Dosage journalier ML1'!$B$6='suivi tunnel'!A1508,'Dosage journalier ML1'!$B$7='suivi tunnel'!B1508),'Dosage journalier ML1'!$B$54,0)</f>
        <v>0</v>
      </c>
      <c r="T1508" s="26">
        <f ca="1">IF(AND('Dosage journalier ML1'!$B$6='suivi tunnel'!A1508,'Dosage journalier ML1'!$B$7='suivi tunnel'!B1508),'Dosage journalier ML1'!$B$75,0)</f>
        <v>0</v>
      </c>
      <c r="U1508" s="121">
        <f t="shared" ca="1" si="167"/>
        <v>0</v>
      </c>
      <c r="V1508" s="38">
        <f ca="1">IF(AND('Dosage journalier ML1'!$B$6='suivi tunnel'!A1508,'Dosage journalier ML1'!$B$7='suivi tunnel'!B1508),'Dosage journalier ML1'!$B$56,0)</f>
        <v>0</v>
      </c>
      <c r="W1508" s="126">
        <f t="shared" ca="1" si="165"/>
        <v>0</v>
      </c>
      <c r="X1508" s="150">
        <f ca="1">IF(AND('Dosage journalier ML1'!$B$6='suivi tunnel'!A1508,'Dosage journalier ML1'!$B$7='suivi tunnel'!B1508),'Dosage journalier ML1'!$C$87,0)</f>
        <v>0</v>
      </c>
      <c r="Y1508" s="40">
        <f ca="1">IF(AND('Dosage journalier ML1'!$B$6='suivi tunnel'!A1508,'Dosage journalier ML1'!$B$7='suivi tunnel'!B1508),'Dosage journalier ML1'!$C$93,0)</f>
        <v>0</v>
      </c>
      <c r="Z1508" s="40">
        <f ca="1">IF(AND('Dosage journalier ML1'!$B$6='suivi tunnel'!A1508,'Dosage journalier ML1'!$B$7='suivi tunnel'!B1508),'Dosage journalier ML1'!$C$100,0)</f>
        <v>0</v>
      </c>
      <c r="AA1508" s="40">
        <f ca="1">IF(AND('Dosage journalier ML1'!$B$6='suivi tunnel'!A1508,'Dosage journalier ML1'!$B$7='suivi tunnel'!B1508),'Dosage journalier ML1'!$C$109,0)</f>
        <v>0</v>
      </c>
      <c r="AB1508" s="41">
        <f ca="1">IF(AND('Dosage journalier ML1'!$B$6='suivi tunnel'!A1508,'Dosage journalier ML1'!$B$7='suivi tunnel'!B1508),'Dosage journalier ML1'!$C$114,0)</f>
        <v>0</v>
      </c>
      <c r="AC1508" s="48">
        <f ca="1">IF(AND('Dosage journalier ML1'!$B$6='suivi tunnel'!A1508,'Dosage journalier ML1'!$B$7='suivi tunnel'!B1508),'Dosage journalier ML1'!$B$120,0)</f>
        <v>0</v>
      </c>
      <c r="AD1508" s="49">
        <f ca="1">IF(AND('Dosage journalier ML1'!$B$6='suivi tunnel'!A1508,'Dosage journalier ML1'!$B$7='suivi tunnel'!B1508),'Dosage journalier ML1'!$B$121,0)</f>
        <v>0</v>
      </c>
      <c r="AE1508" s="49">
        <f ca="1">IF(AND('Dosage journalier ML1'!$B$6='suivi tunnel'!A1508,'Dosage journalier ML1'!$B$7='suivi tunnel'!B1508),'Dosage journalier ML1'!$B$122,0)</f>
        <v>0</v>
      </c>
      <c r="AF1508" s="49">
        <f ca="1">IF(AND('Dosage journalier ML1'!$B$6='suivi tunnel'!A1508,'Dosage journalier ML1'!$B$7='suivi tunnel'!B1508),'Dosage journalier ML1'!$B$139,0)</f>
        <v>0</v>
      </c>
      <c r="AG1508" s="49">
        <f t="shared" ca="1" si="164"/>
        <v>0</v>
      </c>
      <c r="AH1508" s="108">
        <f ca="1">IF(AND('Dosage journalier ML1'!$B$6='suivi tunnel'!A1508,'Dosage journalier ML1'!$B$7='suivi tunnel'!B1508),'Dosage journalier ML1'!$B$153,0)</f>
        <v>0</v>
      </c>
      <c r="AJ1508" s="80">
        <f ca="1">IF(AND('Dosage journalier ML1'!$B$6='suivi tunnel'!A1508,'Dosage journalier ML1'!$B$7='suivi tunnel'!B1508),'Dosage journalier ML1'!$B$156,0)</f>
        <v>0</v>
      </c>
      <c r="AK1508" s="56">
        <f ca="1">IF(AND('Dosage journalier ML1'!$B$6='suivi tunnel'!A1508,'Dosage journalier ML1'!$B$7='suivi tunnel'!B1508),'Dosage journalier ML1'!$B$162,0)</f>
        <v>0</v>
      </c>
      <c r="AL1508" s="111">
        <f ca="1">IF(AND('Dosage journalier ML1'!$B$6='suivi tunnel'!A1508,'Dosage journalier ML1'!$B$7='suivi tunnel'!B1508),'Dosage journalier ML1'!$B$126,0)</f>
        <v>0</v>
      </c>
      <c r="AM1508" s="111">
        <f ca="1">IF(AND('Dosage journalier ML1'!$B$6='suivi tunnel'!A1508,'Dosage journalier ML1'!$B$7='suivi tunnel'!B1508),'Dosage journalier ML1'!$B$127,0)</f>
        <v>0</v>
      </c>
      <c r="AN1508" s="60">
        <f t="shared" ca="1" si="166"/>
        <v>0</v>
      </c>
      <c r="AO1508" s="61">
        <f ca="1">IF(AND('Dosage journalier ML1'!$B$6='suivi tunnel'!A1508,'Dosage journalier ML1'!$B$7='suivi tunnel'!B1508),'Dosage journalier ML1'!$B$134,0)</f>
        <v>0</v>
      </c>
    </row>
    <row r="1509" spans="1:41" x14ac:dyDescent="0.25">
      <c r="A1509" s="154"/>
      <c r="C1509" s="23">
        <f ca="1">IF(AND('Dosage journalier ML1'!$B$6='suivi tunnel'!A1509,'Dosage journalier ML1'!$B$7='suivi tunnel'!B1509),'Dosage journalier ML1'!$B$27,0)</f>
        <v>0</v>
      </c>
      <c r="D1509" s="11">
        <f ca="1">IF(AND('Dosage journalier ML1'!$B$6='suivi tunnel'!A1509,'Dosage journalier ML1'!$B$7='suivi tunnel'!B1509),'Dosage journalier ML1'!$B$29,0)</f>
        <v>0</v>
      </c>
      <c r="F1509" s="11">
        <f t="shared" ca="1" si="163"/>
        <v>0</v>
      </c>
      <c r="G1509" s="11">
        <f ca="1">IF(AND('Dosage journalier ML1'!$B$6='suivi tunnel'!A1509,'Dosage journalier ML1'!$B$7='suivi tunnel'!B1509),'Dosage journalier ML1'!$B$23,0)</f>
        <v>0</v>
      </c>
      <c r="H1509" s="11">
        <f ca="1">IF(AND('Dosage journalier ML1'!$B$6='suivi tunnel'!A1509,'Dosage journalier ML1'!$B$7='suivi tunnel'!B1509),'Dosage journalier ML1'!$B$22,0)</f>
        <v>0</v>
      </c>
      <c r="I1509" s="11">
        <f ca="1">IF(AND('Dosage journalier ML1'!$B$6='suivi tunnel'!A1509,'Dosage journalier ML1'!$B$7='suivi tunnel'!B1509),'Dosage journalier ML1'!$B$38,0)</f>
        <v>0</v>
      </c>
      <c r="J1509" s="11">
        <f ca="1">IF(AND('Dosage journalier ML1'!$B$6='suivi tunnel'!A1509,'Dosage journalier ML1'!$B$7='suivi tunnel'!B1509),'Dosage journalier ML1'!$B$39,0)</f>
        <v>0</v>
      </c>
      <c r="L1509" s="24">
        <f ca="1">IF(AND('Dosage journalier ML1'!$B$6='suivi tunnel'!A1509,'Dosage journalier ML1'!$B$7='suivi tunnel'!B1509),'Dosage journalier ML1'!$B$24,0)</f>
        <v>0</v>
      </c>
      <c r="M1509" s="6">
        <f ca="1">IF(AND('Dosage journalier ML1'!$B$6='suivi tunnel'!A1509,'Dosage journalier ML1'!$B$7='suivi tunnel'!B1509),'Dosage journalier ML1'!$B$46,0)</f>
        <v>0</v>
      </c>
      <c r="N1509" s="104">
        <f ca="1">IF(AND('Dosage journalier ML1'!$B$6='suivi tunnel'!A1509,'Dosage journalier ML1'!$B$7='suivi tunnel'!B1509),'Dosage journalier ML1'!$B$59,0)</f>
        <v>0</v>
      </c>
      <c r="O1509" s="114">
        <f ca="1">IF(AND('Dosage journalier ML1'!$B$6='suivi tunnel'!A1509,'Dosage journalier ML1'!$B$7='suivi tunnel'!B1509),'Dosage journalier ML1'!$B$69,0)</f>
        <v>0</v>
      </c>
      <c r="P1509" s="25">
        <f t="shared" ca="1" si="168"/>
        <v>0</v>
      </c>
      <c r="R1509" s="26">
        <f ca="1">IF(AND('Dosage journalier ML1'!$B$6='suivi tunnel'!A1509,'Dosage journalier ML1'!$B$7='suivi tunnel'!B1509),'Dosage journalier ML1'!$B$55,0)</f>
        <v>0</v>
      </c>
      <c r="S1509" s="26">
        <f ca="1">IF(AND('Dosage journalier ML1'!$B$6='suivi tunnel'!A1509,'Dosage journalier ML1'!$B$7='suivi tunnel'!B1509),'Dosage journalier ML1'!$B$54,0)</f>
        <v>0</v>
      </c>
      <c r="T1509" s="26">
        <f ca="1">IF(AND('Dosage journalier ML1'!$B$6='suivi tunnel'!A1509,'Dosage journalier ML1'!$B$7='suivi tunnel'!B1509),'Dosage journalier ML1'!$B$75,0)</f>
        <v>0</v>
      </c>
      <c r="U1509" s="121">
        <f t="shared" ca="1" si="167"/>
        <v>0</v>
      </c>
      <c r="V1509" s="38">
        <f ca="1">IF(AND('Dosage journalier ML1'!$B$6='suivi tunnel'!A1509,'Dosage journalier ML1'!$B$7='suivi tunnel'!B1509),'Dosage journalier ML1'!$B$56,0)</f>
        <v>0</v>
      </c>
      <c r="W1509" s="126">
        <f t="shared" ca="1" si="165"/>
        <v>0</v>
      </c>
      <c r="X1509" s="150">
        <f ca="1">IF(AND('Dosage journalier ML1'!$B$6='suivi tunnel'!A1509,'Dosage journalier ML1'!$B$7='suivi tunnel'!B1509),'Dosage journalier ML1'!$C$87,0)</f>
        <v>0</v>
      </c>
      <c r="Y1509" s="40">
        <f ca="1">IF(AND('Dosage journalier ML1'!$B$6='suivi tunnel'!A1509,'Dosage journalier ML1'!$B$7='suivi tunnel'!B1509),'Dosage journalier ML1'!$C$93,0)</f>
        <v>0</v>
      </c>
      <c r="Z1509" s="40">
        <f ca="1">IF(AND('Dosage journalier ML1'!$B$6='suivi tunnel'!A1509,'Dosage journalier ML1'!$B$7='suivi tunnel'!B1509),'Dosage journalier ML1'!$C$100,0)</f>
        <v>0</v>
      </c>
      <c r="AA1509" s="40">
        <f ca="1">IF(AND('Dosage journalier ML1'!$B$6='suivi tunnel'!A1509,'Dosage journalier ML1'!$B$7='suivi tunnel'!B1509),'Dosage journalier ML1'!$C$109,0)</f>
        <v>0</v>
      </c>
      <c r="AB1509" s="41">
        <f ca="1">IF(AND('Dosage journalier ML1'!$B$6='suivi tunnel'!A1509,'Dosage journalier ML1'!$B$7='suivi tunnel'!B1509),'Dosage journalier ML1'!$C$114,0)</f>
        <v>0</v>
      </c>
      <c r="AC1509" s="48">
        <f ca="1">IF(AND('Dosage journalier ML1'!$B$6='suivi tunnel'!A1509,'Dosage journalier ML1'!$B$7='suivi tunnel'!B1509),'Dosage journalier ML1'!$B$120,0)</f>
        <v>0</v>
      </c>
      <c r="AD1509" s="49">
        <f ca="1">IF(AND('Dosage journalier ML1'!$B$6='suivi tunnel'!A1509,'Dosage journalier ML1'!$B$7='suivi tunnel'!B1509),'Dosage journalier ML1'!$B$121,0)</f>
        <v>0</v>
      </c>
      <c r="AE1509" s="49">
        <f ca="1">IF(AND('Dosage journalier ML1'!$B$6='suivi tunnel'!A1509,'Dosage journalier ML1'!$B$7='suivi tunnel'!B1509),'Dosage journalier ML1'!$B$122,0)</f>
        <v>0</v>
      </c>
      <c r="AF1509" s="49">
        <f ca="1">IF(AND('Dosage journalier ML1'!$B$6='suivi tunnel'!A1509,'Dosage journalier ML1'!$B$7='suivi tunnel'!B1509),'Dosage journalier ML1'!$B$139,0)</f>
        <v>0</v>
      </c>
      <c r="AG1509" s="49">
        <f t="shared" ca="1" si="164"/>
        <v>0</v>
      </c>
      <c r="AH1509" s="108">
        <f ca="1">IF(AND('Dosage journalier ML1'!$B$6='suivi tunnel'!A1509,'Dosage journalier ML1'!$B$7='suivi tunnel'!B1509),'Dosage journalier ML1'!$B$153,0)</f>
        <v>0</v>
      </c>
      <c r="AJ1509" s="80">
        <f ca="1">IF(AND('Dosage journalier ML1'!$B$6='suivi tunnel'!A1509,'Dosage journalier ML1'!$B$7='suivi tunnel'!B1509),'Dosage journalier ML1'!$B$156,0)</f>
        <v>0</v>
      </c>
      <c r="AK1509" s="56">
        <f ca="1">IF(AND('Dosage journalier ML1'!$B$6='suivi tunnel'!A1509,'Dosage journalier ML1'!$B$7='suivi tunnel'!B1509),'Dosage journalier ML1'!$B$162,0)</f>
        <v>0</v>
      </c>
      <c r="AL1509" s="111">
        <f ca="1">IF(AND('Dosage journalier ML1'!$B$6='suivi tunnel'!A1509,'Dosage journalier ML1'!$B$7='suivi tunnel'!B1509),'Dosage journalier ML1'!$B$126,0)</f>
        <v>0</v>
      </c>
      <c r="AM1509" s="111">
        <f ca="1">IF(AND('Dosage journalier ML1'!$B$6='suivi tunnel'!A1509,'Dosage journalier ML1'!$B$7='suivi tunnel'!B1509),'Dosage journalier ML1'!$B$127,0)</f>
        <v>0</v>
      </c>
      <c r="AN1509" s="60">
        <f t="shared" ca="1" si="166"/>
        <v>0</v>
      </c>
      <c r="AO1509" s="61">
        <f ca="1">IF(AND('Dosage journalier ML1'!$B$6='suivi tunnel'!A1509,'Dosage journalier ML1'!$B$7='suivi tunnel'!B1509),'Dosage journalier ML1'!$B$134,0)</f>
        <v>0</v>
      </c>
    </row>
    <row r="1510" spans="1:41" x14ac:dyDescent="0.25">
      <c r="A1510" s="154"/>
      <c r="C1510" s="23">
        <f ca="1">IF(AND('Dosage journalier ML1'!$B$6='suivi tunnel'!A1510,'Dosage journalier ML1'!$B$7='suivi tunnel'!B1510),'Dosage journalier ML1'!$B$27,0)</f>
        <v>0</v>
      </c>
      <c r="D1510" s="11">
        <f ca="1">IF(AND('Dosage journalier ML1'!$B$6='suivi tunnel'!A1510,'Dosage journalier ML1'!$B$7='suivi tunnel'!B1510),'Dosage journalier ML1'!$B$29,0)</f>
        <v>0</v>
      </c>
      <c r="F1510" s="11">
        <f t="shared" ca="1" si="163"/>
        <v>0</v>
      </c>
      <c r="G1510" s="11">
        <f ca="1">IF(AND('Dosage journalier ML1'!$B$6='suivi tunnel'!A1510,'Dosage journalier ML1'!$B$7='suivi tunnel'!B1510),'Dosage journalier ML1'!$B$23,0)</f>
        <v>0</v>
      </c>
      <c r="H1510" s="11">
        <f ca="1">IF(AND('Dosage journalier ML1'!$B$6='suivi tunnel'!A1510,'Dosage journalier ML1'!$B$7='suivi tunnel'!B1510),'Dosage journalier ML1'!$B$22,0)</f>
        <v>0</v>
      </c>
      <c r="I1510" s="11">
        <f ca="1">IF(AND('Dosage journalier ML1'!$B$6='suivi tunnel'!A1510,'Dosage journalier ML1'!$B$7='suivi tunnel'!B1510),'Dosage journalier ML1'!$B$38,0)</f>
        <v>0</v>
      </c>
      <c r="J1510" s="11">
        <f ca="1">IF(AND('Dosage journalier ML1'!$B$6='suivi tunnel'!A1510,'Dosage journalier ML1'!$B$7='suivi tunnel'!B1510),'Dosage journalier ML1'!$B$39,0)</f>
        <v>0</v>
      </c>
      <c r="L1510" s="24">
        <f ca="1">IF(AND('Dosage journalier ML1'!$B$6='suivi tunnel'!A1510,'Dosage journalier ML1'!$B$7='suivi tunnel'!B1510),'Dosage journalier ML1'!$B$24,0)</f>
        <v>0</v>
      </c>
      <c r="M1510" s="6">
        <f ca="1">IF(AND('Dosage journalier ML1'!$B$6='suivi tunnel'!A1510,'Dosage journalier ML1'!$B$7='suivi tunnel'!B1510),'Dosage journalier ML1'!$B$46,0)</f>
        <v>0</v>
      </c>
      <c r="N1510" s="104">
        <f ca="1">IF(AND('Dosage journalier ML1'!$B$6='suivi tunnel'!A1510,'Dosage journalier ML1'!$B$7='suivi tunnel'!B1510),'Dosage journalier ML1'!$B$59,0)</f>
        <v>0</v>
      </c>
      <c r="O1510" s="114">
        <f ca="1">IF(AND('Dosage journalier ML1'!$B$6='suivi tunnel'!A1510,'Dosage journalier ML1'!$B$7='suivi tunnel'!B1510),'Dosage journalier ML1'!$B$69,0)</f>
        <v>0</v>
      </c>
      <c r="P1510" s="25">
        <f t="shared" ca="1" si="168"/>
        <v>0</v>
      </c>
      <c r="R1510" s="26">
        <f ca="1">IF(AND('Dosage journalier ML1'!$B$6='suivi tunnel'!A1510,'Dosage journalier ML1'!$B$7='suivi tunnel'!B1510),'Dosage journalier ML1'!$B$55,0)</f>
        <v>0</v>
      </c>
      <c r="S1510" s="26">
        <f ca="1">IF(AND('Dosage journalier ML1'!$B$6='suivi tunnel'!A1510,'Dosage journalier ML1'!$B$7='suivi tunnel'!B1510),'Dosage journalier ML1'!$B$54,0)</f>
        <v>0</v>
      </c>
      <c r="T1510" s="26">
        <f ca="1">IF(AND('Dosage journalier ML1'!$B$6='suivi tunnel'!A1510,'Dosage journalier ML1'!$B$7='suivi tunnel'!B1510),'Dosage journalier ML1'!$B$75,0)</f>
        <v>0</v>
      </c>
      <c r="U1510" s="121">
        <f t="shared" ca="1" si="167"/>
        <v>0</v>
      </c>
      <c r="V1510" s="38">
        <f ca="1">IF(AND('Dosage journalier ML1'!$B$6='suivi tunnel'!A1510,'Dosage journalier ML1'!$B$7='suivi tunnel'!B1510),'Dosage journalier ML1'!$B$56,0)</f>
        <v>0</v>
      </c>
      <c r="W1510" s="126">
        <f t="shared" ca="1" si="165"/>
        <v>0</v>
      </c>
      <c r="X1510" s="150">
        <f ca="1">IF(AND('Dosage journalier ML1'!$B$6='suivi tunnel'!A1510,'Dosage journalier ML1'!$B$7='suivi tunnel'!B1510),'Dosage journalier ML1'!$C$87,0)</f>
        <v>0</v>
      </c>
      <c r="Y1510" s="40">
        <f ca="1">IF(AND('Dosage journalier ML1'!$B$6='suivi tunnel'!A1510,'Dosage journalier ML1'!$B$7='suivi tunnel'!B1510),'Dosage journalier ML1'!$C$93,0)</f>
        <v>0</v>
      </c>
      <c r="Z1510" s="40">
        <f ca="1">IF(AND('Dosage journalier ML1'!$B$6='suivi tunnel'!A1510,'Dosage journalier ML1'!$B$7='suivi tunnel'!B1510),'Dosage journalier ML1'!$C$100,0)</f>
        <v>0</v>
      </c>
      <c r="AA1510" s="40">
        <f ca="1">IF(AND('Dosage journalier ML1'!$B$6='suivi tunnel'!A1510,'Dosage journalier ML1'!$B$7='suivi tunnel'!B1510),'Dosage journalier ML1'!$C$109,0)</f>
        <v>0</v>
      </c>
      <c r="AB1510" s="41">
        <f ca="1">IF(AND('Dosage journalier ML1'!$B$6='suivi tunnel'!A1510,'Dosage journalier ML1'!$B$7='suivi tunnel'!B1510),'Dosage journalier ML1'!$C$114,0)</f>
        <v>0</v>
      </c>
      <c r="AC1510" s="48">
        <f ca="1">IF(AND('Dosage journalier ML1'!$B$6='suivi tunnel'!A1510,'Dosage journalier ML1'!$B$7='suivi tunnel'!B1510),'Dosage journalier ML1'!$B$120,0)</f>
        <v>0</v>
      </c>
      <c r="AD1510" s="49">
        <f ca="1">IF(AND('Dosage journalier ML1'!$B$6='suivi tunnel'!A1510,'Dosage journalier ML1'!$B$7='suivi tunnel'!B1510),'Dosage journalier ML1'!$B$121,0)</f>
        <v>0</v>
      </c>
      <c r="AE1510" s="49">
        <f ca="1">IF(AND('Dosage journalier ML1'!$B$6='suivi tunnel'!A1510,'Dosage journalier ML1'!$B$7='suivi tunnel'!B1510),'Dosage journalier ML1'!$B$122,0)</f>
        <v>0</v>
      </c>
      <c r="AF1510" s="49">
        <f ca="1">IF(AND('Dosage journalier ML1'!$B$6='suivi tunnel'!A1510,'Dosage journalier ML1'!$B$7='suivi tunnel'!B1510),'Dosage journalier ML1'!$B$139,0)</f>
        <v>0</v>
      </c>
      <c r="AG1510" s="49">
        <f t="shared" ca="1" si="164"/>
        <v>0</v>
      </c>
      <c r="AH1510" s="108">
        <f ca="1">IF(AND('Dosage journalier ML1'!$B$6='suivi tunnel'!A1510,'Dosage journalier ML1'!$B$7='suivi tunnel'!B1510),'Dosage journalier ML1'!$B$153,0)</f>
        <v>0</v>
      </c>
      <c r="AJ1510" s="80">
        <f ca="1">IF(AND('Dosage journalier ML1'!$B$6='suivi tunnel'!A1510,'Dosage journalier ML1'!$B$7='suivi tunnel'!B1510),'Dosage journalier ML1'!$B$156,0)</f>
        <v>0</v>
      </c>
      <c r="AK1510" s="56">
        <f ca="1">IF(AND('Dosage journalier ML1'!$B$6='suivi tunnel'!A1510,'Dosage journalier ML1'!$B$7='suivi tunnel'!B1510),'Dosage journalier ML1'!$B$162,0)</f>
        <v>0</v>
      </c>
      <c r="AL1510" s="111">
        <f ca="1">IF(AND('Dosage journalier ML1'!$B$6='suivi tunnel'!A1510,'Dosage journalier ML1'!$B$7='suivi tunnel'!B1510),'Dosage journalier ML1'!$B$126,0)</f>
        <v>0</v>
      </c>
      <c r="AM1510" s="111">
        <f ca="1">IF(AND('Dosage journalier ML1'!$B$6='suivi tunnel'!A1510,'Dosage journalier ML1'!$B$7='suivi tunnel'!B1510),'Dosage journalier ML1'!$B$127,0)</f>
        <v>0</v>
      </c>
      <c r="AN1510" s="60">
        <f t="shared" ca="1" si="166"/>
        <v>0</v>
      </c>
      <c r="AO1510" s="61">
        <f ca="1">IF(AND('Dosage journalier ML1'!$B$6='suivi tunnel'!A1510,'Dosage journalier ML1'!$B$7='suivi tunnel'!B1510),'Dosage journalier ML1'!$B$134,0)</f>
        <v>0</v>
      </c>
    </row>
    <row r="1511" spans="1:41" x14ac:dyDescent="0.25">
      <c r="A1511" s="154"/>
      <c r="C1511" s="23">
        <f ca="1">IF(AND('Dosage journalier ML1'!$B$6='suivi tunnel'!A1511,'Dosage journalier ML1'!$B$7='suivi tunnel'!B1511),'Dosage journalier ML1'!$B$27,0)</f>
        <v>0</v>
      </c>
      <c r="D1511" s="11">
        <f ca="1">IF(AND('Dosage journalier ML1'!$B$6='suivi tunnel'!A1511,'Dosage journalier ML1'!$B$7='suivi tunnel'!B1511),'Dosage journalier ML1'!$B$29,0)</f>
        <v>0</v>
      </c>
      <c r="F1511" s="11">
        <f t="shared" ca="1" si="163"/>
        <v>0</v>
      </c>
      <c r="G1511" s="11">
        <f ca="1">IF(AND('Dosage journalier ML1'!$B$6='suivi tunnel'!A1511,'Dosage journalier ML1'!$B$7='suivi tunnel'!B1511),'Dosage journalier ML1'!$B$23,0)</f>
        <v>0</v>
      </c>
      <c r="H1511" s="11">
        <f ca="1">IF(AND('Dosage journalier ML1'!$B$6='suivi tunnel'!A1511,'Dosage journalier ML1'!$B$7='suivi tunnel'!B1511),'Dosage journalier ML1'!$B$22,0)</f>
        <v>0</v>
      </c>
      <c r="I1511" s="11">
        <f ca="1">IF(AND('Dosage journalier ML1'!$B$6='suivi tunnel'!A1511,'Dosage journalier ML1'!$B$7='suivi tunnel'!B1511),'Dosage journalier ML1'!$B$38,0)</f>
        <v>0</v>
      </c>
      <c r="J1511" s="11">
        <f ca="1">IF(AND('Dosage journalier ML1'!$B$6='suivi tunnel'!A1511,'Dosage journalier ML1'!$B$7='suivi tunnel'!B1511),'Dosage journalier ML1'!$B$39,0)</f>
        <v>0</v>
      </c>
      <c r="L1511" s="24">
        <f ca="1">IF(AND('Dosage journalier ML1'!$B$6='suivi tunnel'!A1511,'Dosage journalier ML1'!$B$7='suivi tunnel'!B1511),'Dosage journalier ML1'!$B$24,0)</f>
        <v>0</v>
      </c>
      <c r="M1511" s="6">
        <f ca="1">IF(AND('Dosage journalier ML1'!$B$6='suivi tunnel'!A1511,'Dosage journalier ML1'!$B$7='suivi tunnel'!B1511),'Dosage journalier ML1'!$B$46,0)</f>
        <v>0</v>
      </c>
      <c r="N1511" s="104">
        <f ca="1">IF(AND('Dosage journalier ML1'!$B$6='suivi tunnel'!A1511,'Dosage journalier ML1'!$B$7='suivi tunnel'!B1511),'Dosage journalier ML1'!$B$59,0)</f>
        <v>0</v>
      </c>
      <c r="O1511" s="114">
        <f ca="1">IF(AND('Dosage journalier ML1'!$B$6='suivi tunnel'!A1511,'Dosage journalier ML1'!$B$7='suivi tunnel'!B1511),'Dosage journalier ML1'!$B$69,0)</f>
        <v>0</v>
      </c>
      <c r="P1511" s="25">
        <f t="shared" ca="1" si="168"/>
        <v>0</v>
      </c>
      <c r="R1511" s="26">
        <f ca="1">IF(AND('Dosage journalier ML1'!$B$6='suivi tunnel'!A1511,'Dosage journalier ML1'!$B$7='suivi tunnel'!B1511),'Dosage journalier ML1'!$B$55,0)</f>
        <v>0</v>
      </c>
      <c r="S1511" s="26">
        <f ca="1">IF(AND('Dosage journalier ML1'!$B$6='suivi tunnel'!A1511,'Dosage journalier ML1'!$B$7='suivi tunnel'!B1511),'Dosage journalier ML1'!$B$54,0)</f>
        <v>0</v>
      </c>
      <c r="T1511" s="26">
        <f ca="1">IF(AND('Dosage journalier ML1'!$B$6='suivi tunnel'!A1511,'Dosage journalier ML1'!$B$7='suivi tunnel'!B1511),'Dosage journalier ML1'!$B$75,0)</f>
        <v>0</v>
      </c>
      <c r="U1511" s="121">
        <f t="shared" ca="1" si="167"/>
        <v>0</v>
      </c>
      <c r="V1511" s="38">
        <f ca="1">IF(AND('Dosage journalier ML1'!$B$6='suivi tunnel'!A1511,'Dosage journalier ML1'!$B$7='suivi tunnel'!B1511),'Dosage journalier ML1'!$B$56,0)</f>
        <v>0</v>
      </c>
      <c r="W1511" s="126">
        <f t="shared" ca="1" si="165"/>
        <v>0</v>
      </c>
      <c r="X1511" s="150">
        <f ca="1">IF(AND('Dosage journalier ML1'!$B$6='suivi tunnel'!A1511,'Dosage journalier ML1'!$B$7='suivi tunnel'!B1511),'Dosage journalier ML1'!$C$87,0)</f>
        <v>0</v>
      </c>
      <c r="Y1511" s="40">
        <f ca="1">IF(AND('Dosage journalier ML1'!$B$6='suivi tunnel'!A1511,'Dosage journalier ML1'!$B$7='suivi tunnel'!B1511),'Dosage journalier ML1'!$C$93,0)</f>
        <v>0</v>
      </c>
      <c r="Z1511" s="40">
        <f ca="1">IF(AND('Dosage journalier ML1'!$B$6='suivi tunnel'!A1511,'Dosage journalier ML1'!$B$7='suivi tunnel'!B1511),'Dosage journalier ML1'!$C$100,0)</f>
        <v>0</v>
      </c>
      <c r="AA1511" s="40">
        <f ca="1">IF(AND('Dosage journalier ML1'!$B$6='suivi tunnel'!A1511,'Dosage journalier ML1'!$B$7='suivi tunnel'!B1511),'Dosage journalier ML1'!$C$109,0)</f>
        <v>0</v>
      </c>
      <c r="AB1511" s="41">
        <f ca="1">IF(AND('Dosage journalier ML1'!$B$6='suivi tunnel'!A1511,'Dosage journalier ML1'!$B$7='suivi tunnel'!B1511),'Dosage journalier ML1'!$C$114,0)</f>
        <v>0</v>
      </c>
      <c r="AC1511" s="48">
        <f ca="1">IF(AND('Dosage journalier ML1'!$B$6='suivi tunnel'!A1511,'Dosage journalier ML1'!$B$7='suivi tunnel'!B1511),'Dosage journalier ML1'!$B$120,0)</f>
        <v>0</v>
      </c>
      <c r="AD1511" s="49">
        <f ca="1">IF(AND('Dosage journalier ML1'!$B$6='suivi tunnel'!A1511,'Dosage journalier ML1'!$B$7='suivi tunnel'!B1511),'Dosage journalier ML1'!$B$121,0)</f>
        <v>0</v>
      </c>
      <c r="AE1511" s="49">
        <f ca="1">IF(AND('Dosage journalier ML1'!$B$6='suivi tunnel'!A1511,'Dosage journalier ML1'!$B$7='suivi tunnel'!B1511),'Dosage journalier ML1'!$B$122,0)</f>
        <v>0</v>
      </c>
      <c r="AF1511" s="49">
        <f ca="1">IF(AND('Dosage journalier ML1'!$B$6='suivi tunnel'!A1511,'Dosage journalier ML1'!$B$7='suivi tunnel'!B1511),'Dosage journalier ML1'!$B$139,0)</f>
        <v>0</v>
      </c>
      <c r="AG1511" s="49">
        <f t="shared" ca="1" si="164"/>
        <v>0</v>
      </c>
      <c r="AH1511" s="108">
        <f ca="1">IF(AND('Dosage journalier ML1'!$B$6='suivi tunnel'!A1511,'Dosage journalier ML1'!$B$7='suivi tunnel'!B1511),'Dosage journalier ML1'!$B$153,0)</f>
        <v>0</v>
      </c>
      <c r="AJ1511" s="80">
        <f ca="1">IF(AND('Dosage journalier ML1'!$B$6='suivi tunnel'!A1511,'Dosage journalier ML1'!$B$7='suivi tunnel'!B1511),'Dosage journalier ML1'!$B$156,0)</f>
        <v>0</v>
      </c>
      <c r="AK1511" s="56">
        <f ca="1">IF(AND('Dosage journalier ML1'!$B$6='suivi tunnel'!A1511,'Dosage journalier ML1'!$B$7='suivi tunnel'!B1511),'Dosage journalier ML1'!$B$162,0)</f>
        <v>0</v>
      </c>
      <c r="AL1511" s="111">
        <f ca="1">IF(AND('Dosage journalier ML1'!$B$6='suivi tunnel'!A1511,'Dosage journalier ML1'!$B$7='suivi tunnel'!B1511),'Dosage journalier ML1'!$B$126,0)</f>
        <v>0</v>
      </c>
      <c r="AM1511" s="111">
        <f ca="1">IF(AND('Dosage journalier ML1'!$B$6='suivi tunnel'!A1511,'Dosage journalier ML1'!$B$7='suivi tunnel'!B1511),'Dosage journalier ML1'!$B$127,0)</f>
        <v>0</v>
      </c>
      <c r="AN1511" s="60">
        <f t="shared" ca="1" si="166"/>
        <v>0</v>
      </c>
      <c r="AO1511" s="61">
        <f ca="1">IF(AND('Dosage journalier ML1'!$B$6='suivi tunnel'!A1511,'Dosage journalier ML1'!$B$7='suivi tunnel'!B1511),'Dosage journalier ML1'!$B$134,0)</f>
        <v>0</v>
      </c>
    </row>
    <row r="1512" spans="1:41" x14ac:dyDescent="0.25">
      <c r="A1512" s="154"/>
      <c r="C1512" s="23">
        <f ca="1">IF(AND('Dosage journalier ML1'!$B$6='suivi tunnel'!A1512,'Dosage journalier ML1'!$B$7='suivi tunnel'!B1512),'Dosage journalier ML1'!$B$27,0)</f>
        <v>0</v>
      </c>
      <c r="D1512" s="11">
        <f ca="1">IF(AND('Dosage journalier ML1'!$B$6='suivi tunnel'!A1512,'Dosage journalier ML1'!$B$7='suivi tunnel'!B1512),'Dosage journalier ML1'!$B$29,0)</f>
        <v>0</v>
      </c>
      <c r="F1512" s="11">
        <f t="shared" ref="F1512:F1575" ca="1" si="169">D1512*0.9</f>
        <v>0</v>
      </c>
      <c r="G1512" s="11">
        <f ca="1">IF(AND('Dosage journalier ML1'!$B$6='suivi tunnel'!A1512,'Dosage journalier ML1'!$B$7='suivi tunnel'!B1512),'Dosage journalier ML1'!$B$23,0)</f>
        <v>0</v>
      </c>
      <c r="H1512" s="11">
        <f ca="1">IF(AND('Dosage journalier ML1'!$B$6='suivi tunnel'!A1512,'Dosage journalier ML1'!$B$7='suivi tunnel'!B1512),'Dosage journalier ML1'!$B$22,0)</f>
        <v>0</v>
      </c>
      <c r="I1512" s="11">
        <f ca="1">IF(AND('Dosage journalier ML1'!$B$6='suivi tunnel'!A1512,'Dosage journalier ML1'!$B$7='suivi tunnel'!B1512),'Dosage journalier ML1'!$B$38,0)</f>
        <v>0</v>
      </c>
      <c r="J1512" s="11">
        <f ca="1">IF(AND('Dosage journalier ML1'!$B$6='suivi tunnel'!A1512,'Dosage journalier ML1'!$B$7='suivi tunnel'!B1512),'Dosage journalier ML1'!$B$39,0)</f>
        <v>0</v>
      </c>
      <c r="L1512" s="24">
        <f ca="1">IF(AND('Dosage journalier ML1'!$B$6='suivi tunnel'!A1512,'Dosage journalier ML1'!$B$7='suivi tunnel'!B1512),'Dosage journalier ML1'!$B$24,0)</f>
        <v>0</v>
      </c>
      <c r="M1512" s="6">
        <f ca="1">IF(AND('Dosage journalier ML1'!$B$6='suivi tunnel'!A1512,'Dosage journalier ML1'!$B$7='suivi tunnel'!B1512),'Dosage journalier ML1'!$B$46,0)</f>
        <v>0</v>
      </c>
      <c r="N1512" s="104">
        <f ca="1">IF(AND('Dosage journalier ML1'!$B$6='suivi tunnel'!A1512,'Dosage journalier ML1'!$B$7='suivi tunnel'!B1512),'Dosage journalier ML1'!$B$59,0)</f>
        <v>0</v>
      </c>
      <c r="O1512" s="114">
        <f ca="1">IF(AND('Dosage journalier ML1'!$B$6='suivi tunnel'!A1512,'Dosage journalier ML1'!$B$7='suivi tunnel'!B1512),'Dosage journalier ML1'!$B$69,0)</f>
        <v>0</v>
      </c>
      <c r="P1512" s="25">
        <f t="shared" ca="1" si="168"/>
        <v>0</v>
      </c>
      <c r="R1512" s="26">
        <f ca="1">IF(AND('Dosage journalier ML1'!$B$6='suivi tunnel'!A1512,'Dosage journalier ML1'!$B$7='suivi tunnel'!B1512),'Dosage journalier ML1'!$B$55,0)</f>
        <v>0</v>
      </c>
      <c r="S1512" s="26">
        <f ca="1">IF(AND('Dosage journalier ML1'!$B$6='suivi tunnel'!A1512,'Dosage journalier ML1'!$B$7='suivi tunnel'!B1512),'Dosage journalier ML1'!$B$54,0)</f>
        <v>0</v>
      </c>
      <c r="T1512" s="26">
        <f ca="1">IF(AND('Dosage journalier ML1'!$B$6='suivi tunnel'!A1512,'Dosage journalier ML1'!$B$7='suivi tunnel'!B1512),'Dosage journalier ML1'!$B$75,0)</f>
        <v>0</v>
      </c>
      <c r="U1512" s="121">
        <f t="shared" ca="1" si="167"/>
        <v>0</v>
      </c>
      <c r="V1512" s="38">
        <f ca="1">IF(AND('Dosage journalier ML1'!$B$6='suivi tunnel'!A1512,'Dosage journalier ML1'!$B$7='suivi tunnel'!B1512),'Dosage journalier ML1'!$B$56,0)</f>
        <v>0</v>
      </c>
      <c r="W1512" s="126">
        <f t="shared" ca="1" si="165"/>
        <v>0</v>
      </c>
      <c r="X1512" s="150">
        <f ca="1">IF(AND('Dosage journalier ML1'!$B$6='suivi tunnel'!A1512,'Dosage journalier ML1'!$B$7='suivi tunnel'!B1512),'Dosage journalier ML1'!$C$87,0)</f>
        <v>0</v>
      </c>
      <c r="Y1512" s="40">
        <f ca="1">IF(AND('Dosage journalier ML1'!$B$6='suivi tunnel'!A1512,'Dosage journalier ML1'!$B$7='suivi tunnel'!B1512),'Dosage journalier ML1'!$C$93,0)</f>
        <v>0</v>
      </c>
      <c r="Z1512" s="40">
        <f ca="1">IF(AND('Dosage journalier ML1'!$B$6='suivi tunnel'!A1512,'Dosage journalier ML1'!$B$7='suivi tunnel'!B1512),'Dosage journalier ML1'!$C$100,0)</f>
        <v>0</v>
      </c>
      <c r="AA1512" s="40">
        <f ca="1">IF(AND('Dosage journalier ML1'!$B$6='suivi tunnel'!A1512,'Dosage journalier ML1'!$B$7='suivi tunnel'!B1512),'Dosage journalier ML1'!$C$109,0)</f>
        <v>0</v>
      </c>
      <c r="AB1512" s="41">
        <f ca="1">IF(AND('Dosage journalier ML1'!$B$6='suivi tunnel'!A1512,'Dosage journalier ML1'!$B$7='suivi tunnel'!B1512),'Dosage journalier ML1'!$C$114,0)</f>
        <v>0</v>
      </c>
      <c r="AC1512" s="48">
        <f ca="1">IF(AND('Dosage journalier ML1'!$B$6='suivi tunnel'!A1512,'Dosage journalier ML1'!$B$7='suivi tunnel'!B1512),'Dosage journalier ML1'!$B$120,0)</f>
        <v>0</v>
      </c>
      <c r="AD1512" s="49">
        <f ca="1">IF(AND('Dosage journalier ML1'!$B$6='suivi tunnel'!A1512,'Dosage journalier ML1'!$B$7='suivi tunnel'!B1512),'Dosage journalier ML1'!$B$121,0)</f>
        <v>0</v>
      </c>
      <c r="AE1512" s="49">
        <f ca="1">IF(AND('Dosage journalier ML1'!$B$6='suivi tunnel'!A1512,'Dosage journalier ML1'!$B$7='suivi tunnel'!B1512),'Dosage journalier ML1'!$B$122,0)</f>
        <v>0</v>
      </c>
      <c r="AF1512" s="49">
        <f ca="1">IF(AND('Dosage journalier ML1'!$B$6='suivi tunnel'!A1512,'Dosage journalier ML1'!$B$7='suivi tunnel'!B1512),'Dosage journalier ML1'!$B$139,0)</f>
        <v>0</v>
      </c>
      <c r="AG1512" s="49">
        <f t="shared" ca="1" si="164"/>
        <v>0</v>
      </c>
      <c r="AH1512" s="108">
        <f ca="1">IF(AND('Dosage journalier ML1'!$B$6='suivi tunnel'!A1512,'Dosage journalier ML1'!$B$7='suivi tunnel'!B1512),'Dosage journalier ML1'!$B$153,0)</f>
        <v>0</v>
      </c>
      <c r="AJ1512" s="80">
        <f ca="1">IF(AND('Dosage journalier ML1'!$B$6='suivi tunnel'!A1512,'Dosage journalier ML1'!$B$7='suivi tunnel'!B1512),'Dosage journalier ML1'!$B$156,0)</f>
        <v>0</v>
      </c>
      <c r="AK1512" s="56">
        <f ca="1">IF(AND('Dosage journalier ML1'!$B$6='suivi tunnel'!A1512,'Dosage journalier ML1'!$B$7='suivi tunnel'!B1512),'Dosage journalier ML1'!$B$162,0)</f>
        <v>0</v>
      </c>
      <c r="AL1512" s="111">
        <f ca="1">IF(AND('Dosage journalier ML1'!$B$6='suivi tunnel'!A1512,'Dosage journalier ML1'!$B$7='suivi tunnel'!B1512),'Dosage journalier ML1'!$B$126,0)</f>
        <v>0</v>
      </c>
      <c r="AM1512" s="111">
        <f ca="1">IF(AND('Dosage journalier ML1'!$B$6='suivi tunnel'!A1512,'Dosage journalier ML1'!$B$7='suivi tunnel'!B1512),'Dosage journalier ML1'!$B$127,0)</f>
        <v>0</v>
      </c>
      <c r="AN1512" s="60">
        <f t="shared" ca="1" si="166"/>
        <v>0</v>
      </c>
      <c r="AO1512" s="61">
        <f ca="1">IF(AND('Dosage journalier ML1'!$B$6='suivi tunnel'!A1512,'Dosage journalier ML1'!$B$7='suivi tunnel'!B1512),'Dosage journalier ML1'!$B$134,0)</f>
        <v>0</v>
      </c>
    </row>
    <row r="1513" spans="1:41" x14ac:dyDescent="0.25">
      <c r="A1513" s="154"/>
      <c r="C1513" s="23">
        <f ca="1">IF(AND('Dosage journalier ML1'!$B$6='suivi tunnel'!A1513,'Dosage journalier ML1'!$B$7='suivi tunnel'!B1513),'Dosage journalier ML1'!$B$27,0)</f>
        <v>0</v>
      </c>
      <c r="D1513" s="11">
        <f ca="1">IF(AND('Dosage journalier ML1'!$B$6='suivi tunnel'!A1513,'Dosage journalier ML1'!$B$7='suivi tunnel'!B1513),'Dosage journalier ML1'!$B$29,0)</f>
        <v>0</v>
      </c>
      <c r="F1513" s="11">
        <f t="shared" ca="1" si="169"/>
        <v>0</v>
      </c>
      <c r="G1513" s="11">
        <f ca="1">IF(AND('Dosage journalier ML1'!$B$6='suivi tunnel'!A1513,'Dosage journalier ML1'!$B$7='suivi tunnel'!B1513),'Dosage journalier ML1'!$B$23,0)</f>
        <v>0</v>
      </c>
      <c r="H1513" s="11">
        <f ca="1">IF(AND('Dosage journalier ML1'!$B$6='suivi tunnel'!A1513,'Dosage journalier ML1'!$B$7='suivi tunnel'!B1513),'Dosage journalier ML1'!$B$22,0)</f>
        <v>0</v>
      </c>
      <c r="I1513" s="11">
        <f ca="1">IF(AND('Dosage journalier ML1'!$B$6='suivi tunnel'!A1513,'Dosage journalier ML1'!$B$7='suivi tunnel'!B1513),'Dosage journalier ML1'!$B$38,0)</f>
        <v>0</v>
      </c>
      <c r="J1513" s="11">
        <f ca="1">IF(AND('Dosage journalier ML1'!$B$6='suivi tunnel'!A1513,'Dosage journalier ML1'!$B$7='suivi tunnel'!B1513),'Dosage journalier ML1'!$B$39,0)</f>
        <v>0</v>
      </c>
      <c r="L1513" s="24">
        <f ca="1">IF(AND('Dosage journalier ML1'!$B$6='suivi tunnel'!A1513,'Dosage journalier ML1'!$B$7='suivi tunnel'!B1513),'Dosage journalier ML1'!$B$24,0)</f>
        <v>0</v>
      </c>
      <c r="M1513" s="6">
        <f ca="1">IF(AND('Dosage journalier ML1'!$B$6='suivi tunnel'!A1513,'Dosage journalier ML1'!$B$7='suivi tunnel'!B1513),'Dosage journalier ML1'!$B$46,0)</f>
        <v>0</v>
      </c>
      <c r="N1513" s="104">
        <f ca="1">IF(AND('Dosage journalier ML1'!$B$6='suivi tunnel'!A1513,'Dosage journalier ML1'!$B$7='suivi tunnel'!B1513),'Dosage journalier ML1'!$B$59,0)</f>
        <v>0</v>
      </c>
      <c r="O1513" s="114">
        <f ca="1">IF(AND('Dosage journalier ML1'!$B$6='suivi tunnel'!A1513,'Dosage journalier ML1'!$B$7='suivi tunnel'!B1513),'Dosage journalier ML1'!$B$69,0)</f>
        <v>0</v>
      </c>
      <c r="P1513" s="25">
        <f t="shared" ca="1" si="168"/>
        <v>0</v>
      </c>
      <c r="R1513" s="26">
        <f ca="1">IF(AND('Dosage journalier ML1'!$B$6='suivi tunnel'!A1513,'Dosage journalier ML1'!$B$7='suivi tunnel'!B1513),'Dosage journalier ML1'!$B$55,0)</f>
        <v>0</v>
      </c>
      <c r="S1513" s="26">
        <f ca="1">IF(AND('Dosage journalier ML1'!$B$6='suivi tunnel'!A1513,'Dosage journalier ML1'!$B$7='suivi tunnel'!B1513),'Dosage journalier ML1'!$B$54,0)</f>
        <v>0</v>
      </c>
      <c r="T1513" s="26">
        <f ca="1">IF(AND('Dosage journalier ML1'!$B$6='suivi tunnel'!A1513,'Dosage journalier ML1'!$B$7='suivi tunnel'!B1513),'Dosage journalier ML1'!$B$75,0)</f>
        <v>0</v>
      </c>
      <c r="U1513" s="121">
        <f t="shared" ca="1" si="167"/>
        <v>0</v>
      </c>
      <c r="V1513" s="38">
        <f ca="1">IF(AND('Dosage journalier ML1'!$B$6='suivi tunnel'!A1513,'Dosage journalier ML1'!$B$7='suivi tunnel'!B1513),'Dosage journalier ML1'!$B$56,0)</f>
        <v>0</v>
      </c>
      <c r="W1513" s="126">
        <f t="shared" ca="1" si="165"/>
        <v>0</v>
      </c>
      <c r="X1513" s="150">
        <f ca="1">IF(AND('Dosage journalier ML1'!$B$6='suivi tunnel'!A1513,'Dosage journalier ML1'!$B$7='suivi tunnel'!B1513),'Dosage journalier ML1'!$C$87,0)</f>
        <v>0</v>
      </c>
      <c r="Y1513" s="40">
        <f ca="1">IF(AND('Dosage journalier ML1'!$B$6='suivi tunnel'!A1513,'Dosage journalier ML1'!$B$7='suivi tunnel'!B1513),'Dosage journalier ML1'!$C$93,0)</f>
        <v>0</v>
      </c>
      <c r="Z1513" s="40">
        <f ca="1">IF(AND('Dosage journalier ML1'!$B$6='suivi tunnel'!A1513,'Dosage journalier ML1'!$B$7='suivi tunnel'!B1513),'Dosage journalier ML1'!$C$100,0)</f>
        <v>0</v>
      </c>
      <c r="AA1513" s="40">
        <f ca="1">IF(AND('Dosage journalier ML1'!$B$6='suivi tunnel'!A1513,'Dosage journalier ML1'!$B$7='suivi tunnel'!B1513),'Dosage journalier ML1'!$C$109,0)</f>
        <v>0</v>
      </c>
      <c r="AB1513" s="41">
        <f ca="1">IF(AND('Dosage journalier ML1'!$B$6='suivi tunnel'!A1513,'Dosage journalier ML1'!$B$7='suivi tunnel'!B1513),'Dosage journalier ML1'!$C$114,0)</f>
        <v>0</v>
      </c>
      <c r="AC1513" s="48">
        <f ca="1">IF(AND('Dosage journalier ML1'!$B$6='suivi tunnel'!A1513,'Dosage journalier ML1'!$B$7='suivi tunnel'!B1513),'Dosage journalier ML1'!$B$120,0)</f>
        <v>0</v>
      </c>
      <c r="AD1513" s="49">
        <f ca="1">IF(AND('Dosage journalier ML1'!$B$6='suivi tunnel'!A1513,'Dosage journalier ML1'!$B$7='suivi tunnel'!B1513),'Dosage journalier ML1'!$B$121,0)</f>
        <v>0</v>
      </c>
      <c r="AE1513" s="49">
        <f ca="1">IF(AND('Dosage journalier ML1'!$B$6='suivi tunnel'!A1513,'Dosage journalier ML1'!$B$7='suivi tunnel'!B1513),'Dosage journalier ML1'!$B$122,0)</f>
        <v>0</v>
      </c>
      <c r="AF1513" s="49">
        <f ca="1">IF(AND('Dosage journalier ML1'!$B$6='suivi tunnel'!A1513,'Dosage journalier ML1'!$B$7='suivi tunnel'!B1513),'Dosage journalier ML1'!$B$139,0)</f>
        <v>0</v>
      </c>
      <c r="AG1513" s="49">
        <f t="shared" ca="1" si="164"/>
        <v>0</v>
      </c>
      <c r="AH1513" s="108">
        <f ca="1">IF(AND('Dosage journalier ML1'!$B$6='suivi tunnel'!A1513,'Dosage journalier ML1'!$B$7='suivi tunnel'!B1513),'Dosage journalier ML1'!$B$153,0)</f>
        <v>0</v>
      </c>
      <c r="AJ1513" s="80">
        <f ca="1">IF(AND('Dosage journalier ML1'!$B$6='suivi tunnel'!A1513,'Dosage journalier ML1'!$B$7='suivi tunnel'!B1513),'Dosage journalier ML1'!$B$156,0)</f>
        <v>0</v>
      </c>
      <c r="AK1513" s="56">
        <f ca="1">IF(AND('Dosage journalier ML1'!$B$6='suivi tunnel'!A1513,'Dosage journalier ML1'!$B$7='suivi tunnel'!B1513),'Dosage journalier ML1'!$B$162,0)</f>
        <v>0</v>
      </c>
      <c r="AL1513" s="111">
        <f ca="1">IF(AND('Dosage journalier ML1'!$B$6='suivi tunnel'!A1513,'Dosage journalier ML1'!$B$7='suivi tunnel'!B1513),'Dosage journalier ML1'!$B$126,0)</f>
        <v>0</v>
      </c>
      <c r="AM1513" s="111">
        <f ca="1">IF(AND('Dosage journalier ML1'!$B$6='suivi tunnel'!A1513,'Dosage journalier ML1'!$B$7='suivi tunnel'!B1513),'Dosage journalier ML1'!$B$127,0)</f>
        <v>0</v>
      </c>
      <c r="AN1513" s="60">
        <f t="shared" ca="1" si="166"/>
        <v>0</v>
      </c>
      <c r="AO1513" s="61">
        <f ca="1">IF(AND('Dosage journalier ML1'!$B$6='suivi tunnel'!A1513,'Dosage journalier ML1'!$B$7='suivi tunnel'!B1513),'Dosage journalier ML1'!$B$134,0)</f>
        <v>0</v>
      </c>
    </row>
    <row r="1514" spans="1:41" x14ac:dyDescent="0.25">
      <c r="A1514" s="154"/>
      <c r="C1514" s="23">
        <f ca="1">IF(AND('Dosage journalier ML1'!$B$6='suivi tunnel'!A1514,'Dosage journalier ML1'!$B$7='suivi tunnel'!B1514),'Dosage journalier ML1'!$B$27,0)</f>
        <v>0</v>
      </c>
      <c r="D1514" s="11">
        <f ca="1">IF(AND('Dosage journalier ML1'!$B$6='suivi tunnel'!A1514,'Dosage journalier ML1'!$B$7='suivi tunnel'!B1514),'Dosage journalier ML1'!$B$29,0)</f>
        <v>0</v>
      </c>
      <c r="F1514" s="11">
        <f t="shared" ca="1" si="169"/>
        <v>0</v>
      </c>
      <c r="G1514" s="11">
        <f ca="1">IF(AND('Dosage journalier ML1'!$B$6='suivi tunnel'!A1514,'Dosage journalier ML1'!$B$7='suivi tunnel'!B1514),'Dosage journalier ML1'!$B$23,0)</f>
        <v>0</v>
      </c>
      <c r="H1514" s="11">
        <f ca="1">IF(AND('Dosage journalier ML1'!$B$6='suivi tunnel'!A1514,'Dosage journalier ML1'!$B$7='suivi tunnel'!B1514),'Dosage journalier ML1'!$B$22,0)</f>
        <v>0</v>
      </c>
      <c r="I1514" s="11">
        <f ca="1">IF(AND('Dosage journalier ML1'!$B$6='suivi tunnel'!A1514,'Dosage journalier ML1'!$B$7='suivi tunnel'!B1514),'Dosage journalier ML1'!$B$38,0)</f>
        <v>0</v>
      </c>
      <c r="J1514" s="11">
        <f ca="1">IF(AND('Dosage journalier ML1'!$B$6='suivi tunnel'!A1514,'Dosage journalier ML1'!$B$7='suivi tunnel'!B1514),'Dosage journalier ML1'!$B$39,0)</f>
        <v>0</v>
      </c>
      <c r="L1514" s="24">
        <f ca="1">IF(AND('Dosage journalier ML1'!$B$6='suivi tunnel'!A1514,'Dosage journalier ML1'!$B$7='suivi tunnel'!B1514),'Dosage journalier ML1'!$B$24,0)</f>
        <v>0</v>
      </c>
      <c r="M1514" s="6">
        <f ca="1">IF(AND('Dosage journalier ML1'!$B$6='suivi tunnel'!A1514,'Dosage journalier ML1'!$B$7='suivi tunnel'!B1514),'Dosage journalier ML1'!$B$46,0)</f>
        <v>0</v>
      </c>
      <c r="N1514" s="104">
        <f ca="1">IF(AND('Dosage journalier ML1'!$B$6='suivi tunnel'!A1514,'Dosage journalier ML1'!$B$7='suivi tunnel'!B1514),'Dosage journalier ML1'!$B$59,0)</f>
        <v>0</v>
      </c>
      <c r="O1514" s="114">
        <f ca="1">IF(AND('Dosage journalier ML1'!$B$6='suivi tunnel'!A1514,'Dosage journalier ML1'!$B$7='suivi tunnel'!B1514),'Dosage journalier ML1'!$B$69,0)</f>
        <v>0</v>
      </c>
      <c r="P1514" s="25">
        <f t="shared" ca="1" si="168"/>
        <v>0</v>
      </c>
      <c r="R1514" s="26">
        <f ca="1">IF(AND('Dosage journalier ML1'!$B$6='suivi tunnel'!A1514,'Dosage journalier ML1'!$B$7='suivi tunnel'!B1514),'Dosage journalier ML1'!$B$55,0)</f>
        <v>0</v>
      </c>
      <c r="S1514" s="26">
        <f ca="1">IF(AND('Dosage journalier ML1'!$B$6='suivi tunnel'!A1514,'Dosage journalier ML1'!$B$7='suivi tunnel'!B1514),'Dosage journalier ML1'!$B$54,0)</f>
        <v>0</v>
      </c>
      <c r="T1514" s="26">
        <f ca="1">IF(AND('Dosage journalier ML1'!$B$6='suivi tunnel'!A1514,'Dosage journalier ML1'!$B$7='suivi tunnel'!B1514),'Dosage journalier ML1'!$B$75,0)</f>
        <v>0</v>
      </c>
      <c r="U1514" s="121">
        <f t="shared" ca="1" si="167"/>
        <v>0</v>
      </c>
      <c r="V1514" s="38">
        <f ca="1">IF(AND('Dosage journalier ML1'!$B$6='suivi tunnel'!A1514,'Dosage journalier ML1'!$B$7='suivi tunnel'!B1514),'Dosage journalier ML1'!$B$56,0)</f>
        <v>0</v>
      </c>
      <c r="W1514" s="126">
        <f t="shared" ca="1" si="165"/>
        <v>0</v>
      </c>
      <c r="X1514" s="150">
        <f ca="1">IF(AND('Dosage journalier ML1'!$B$6='suivi tunnel'!A1514,'Dosage journalier ML1'!$B$7='suivi tunnel'!B1514),'Dosage journalier ML1'!$C$87,0)</f>
        <v>0</v>
      </c>
      <c r="Y1514" s="40">
        <f ca="1">IF(AND('Dosage journalier ML1'!$B$6='suivi tunnel'!A1514,'Dosage journalier ML1'!$B$7='suivi tunnel'!B1514),'Dosage journalier ML1'!$C$93,0)</f>
        <v>0</v>
      </c>
      <c r="Z1514" s="40">
        <f ca="1">IF(AND('Dosage journalier ML1'!$B$6='suivi tunnel'!A1514,'Dosage journalier ML1'!$B$7='suivi tunnel'!B1514),'Dosage journalier ML1'!$C$100,0)</f>
        <v>0</v>
      </c>
      <c r="AA1514" s="40">
        <f ca="1">IF(AND('Dosage journalier ML1'!$B$6='suivi tunnel'!A1514,'Dosage journalier ML1'!$B$7='suivi tunnel'!B1514),'Dosage journalier ML1'!$C$109,0)</f>
        <v>0</v>
      </c>
      <c r="AB1514" s="41">
        <f ca="1">IF(AND('Dosage journalier ML1'!$B$6='suivi tunnel'!A1514,'Dosage journalier ML1'!$B$7='suivi tunnel'!B1514),'Dosage journalier ML1'!$C$114,0)</f>
        <v>0</v>
      </c>
      <c r="AC1514" s="48">
        <f ca="1">IF(AND('Dosage journalier ML1'!$B$6='suivi tunnel'!A1514,'Dosage journalier ML1'!$B$7='suivi tunnel'!B1514),'Dosage journalier ML1'!$B$120,0)</f>
        <v>0</v>
      </c>
      <c r="AD1514" s="49">
        <f ca="1">IF(AND('Dosage journalier ML1'!$B$6='suivi tunnel'!A1514,'Dosage journalier ML1'!$B$7='suivi tunnel'!B1514),'Dosage journalier ML1'!$B$121,0)</f>
        <v>0</v>
      </c>
      <c r="AE1514" s="49">
        <f ca="1">IF(AND('Dosage journalier ML1'!$B$6='suivi tunnel'!A1514,'Dosage journalier ML1'!$B$7='suivi tunnel'!B1514),'Dosage journalier ML1'!$B$122,0)</f>
        <v>0</v>
      </c>
      <c r="AF1514" s="49">
        <f ca="1">IF(AND('Dosage journalier ML1'!$B$6='suivi tunnel'!A1514,'Dosage journalier ML1'!$B$7='suivi tunnel'!B1514),'Dosage journalier ML1'!$B$139,0)</f>
        <v>0</v>
      </c>
      <c r="AG1514" s="49">
        <f t="shared" ca="1" si="164"/>
        <v>0</v>
      </c>
      <c r="AH1514" s="108">
        <f ca="1">IF(AND('Dosage journalier ML1'!$B$6='suivi tunnel'!A1514,'Dosage journalier ML1'!$B$7='suivi tunnel'!B1514),'Dosage journalier ML1'!$B$153,0)</f>
        <v>0</v>
      </c>
      <c r="AJ1514" s="80">
        <f ca="1">IF(AND('Dosage journalier ML1'!$B$6='suivi tunnel'!A1514,'Dosage journalier ML1'!$B$7='suivi tunnel'!B1514),'Dosage journalier ML1'!$B$156,0)</f>
        <v>0</v>
      </c>
      <c r="AK1514" s="56">
        <f ca="1">IF(AND('Dosage journalier ML1'!$B$6='suivi tunnel'!A1514,'Dosage journalier ML1'!$B$7='suivi tunnel'!B1514),'Dosage journalier ML1'!$B$162,0)</f>
        <v>0</v>
      </c>
      <c r="AL1514" s="111">
        <f ca="1">IF(AND('Dosage journalier ML1'!$B$6='suivi tunnel'!A1514,'Dosage journalier ML1'!$B$7='suivi tunnel'!B1514),'Dosage journalier ML1'!$B$126,0)</f>
        <v>0</v>
      </c>
      <c r="AM1514" s="111">
        <f ca="1">IF(AND('Dosage journalier ML1'!$B$6='suivi tunnel'!A1514,'Dosage journalier ML1'!$B$7='suivi tunnel'!B1514),'Dosage journalier ML1'!$B$127,0)</f>
        <v>0</v>
      </c>
      <c r="AN1514" s="60">
        <f t="shared" ca="1" si="166"/>
        <v>0</v>
      </c>
      <c r="AO1514" s="61">
        <f ca="1">IF(AND('Dosage journalier ML1'!$B$6='suivi tunnel'!A1514,'Dosage journalier ML1'!$B$7='suivi tunnel'!B1514),'Dosage journalier ML1'!$B$134,0)</f>
        <v>0</v>
      </c>
    </row>
    <row r="1515" spans="1:41" x14ac:dyDescent="0.25">
      <c r="A1515" s="154"/>
      <c r="C1515" s="23">
        <f ca="1">IF(AND('Dosage journalier ML1'!$B$6='suivi tunnel'!A1515,'Dosage journalier ML1'!$B$7='suivi tunnel'!B1515),'Dosage journalier ML1'!$B$27,0)</f>
        <v>0</v>
      </c>
      <c r="D1515" s="11">
        <f ca="1">IF(AND('Dosage journalier ML1'!$B$6='suivi tunnel'!A1515,'Dosage journalier ML1'!$B$7='suivi tunnel'!B1515),'Dosage journalier ML1'!$B$29,0)</f>
        <v>0</v>
      </c>
      <c r="F1515" s="11">
        <f t="shared" ca="1" si="169"/>
        <v>0</v>
      </c>
      <c r="G1515" s="11">
        <f ca="1">IF(AND('Dosage journalier ML1'!$B$6='suivi tunnel'!A1515,'Dosage journalier ML1'!$B$7='suivi tunnel'!B1515),'Dosage journalier ML1'!$B$23,0)</f>
        <v>0</v>
      </c>
      <c r="H1515" s="11">
        <f ca="1">IF(AND('Dosage journalier ML1'!$B$6='suivi tunnel'!A1515,'Dosage journalier ML1'!$B$7='suivi tunnel'!B1515),'Dosage journalier ML1'!$B$22,0)</f>
        <v>0</v>
      </c>
      <c r="I1515" s="11">
        <f ca="1">IF(AND('Dosage journalier ML1'!$B$6='suivi tunnel'!A1515,'Dosage journalier ML1'!$B$7='suivi tunnel'!B1515),'Dosage journalier ML1'!$B$38,0)</f>
        <v>0</v>
      </c>
      <c r="J1515" s="11">
        <f ca="1">IF(AND('Dosage journalier ML1'!$B$6='suivi tunnel'!A1515,'Dosage journalier ML1'!$B$7='suivi tunnel'!B1515),'Dosage journalier ML1'!$B$39,0)</f>
        <v>0</v>
      </c>
      <c r="L1515" s="24">
        <f ca="1">IF(AND('Dosage journalier ML1'!$B$6='suivi tunnel'!A1515,'Dosage journalier ML1'!$B$7='suivi tunnel'!B1515),'Dosage journalier ML1'!$B$24,0)</f>
        <v>0</v>
      </c>
      <c r="M1515" s="6">
        <f ca="1">IF(AND('Dosage journalier ML1'!$B$6='suivi tunnel'!A1515,'Dosage journalier ML1'!$B$7='suivi tunnel'!B1515),'Dosage journalier ML1'!$B$46,0)</f>
        <v>0</v>
      </c>
      <c r="N1515" s="104">
        <f ca="1">IF(AND('Dosage journalier ML1'!$B$6='suivi tunnel'!A1515,'Dosage journalier ML1'!$B$7='suivi tunnel'!B1515),'Dosage journalier ML1'!$B$59,0)</f>
        <v>0</v>
      </c>
      <c r="O1515" s="114">
        <f ca="1">IF(AND('Dosage journalier ML1'!$B$6='suivi tunnel'!A1515,'Dosage journalier ML1'!$B$7='suivi tunnel'!B1515),'Dosage journalier ML1'!$B$69,0)</f>
        <v>0</v>
      </c>
      <c r="P1515" s="25">
        <f t="shared" ca="1" si="168"/>
        <v>0</v>
      </c>
      <c r="R1515" s="26">
        <f ca="1">IF(AND('Dosage journalier ML1'!$B$6='suivi tunnel'!A1515,'Dosage journalier ML1'!$B$7='suivi tunnel'!B1515),'Dosage journalier ML1'!$B$55,0)</f>
        <v>0</v>
      </c>
      <c r="S1515" s="26">
        <f ca="1">IF(AND('Dosage journalier ML1'!$B$6='suivi tunnel'!A1515,'Dosage journalier ML1'!$B$7='suivi tunnel'!B1515),'Dosage journalier ML1'!$B$54,0)</f>
        <v>0</v>
      </c>
      <c r="T1515" s="26">
        <f ca="1">IF(AND('Dosage journalier ML1'!$B$6='suivi tunnel'!A1515,'Dosage journalier ML1'!$B$7='suivi tunnel'!B1515),'Dosage journalier ML1'!$B$75,0)</f>
        <v>0</v>
      </c>
      <c r="U1515" s="121">
        <f t="shared" ca="1" si="167"/>
        <v>0</v>
      </c>
      <c r="V1515" s="38">
        <f ca="1">IF(AND('Dosage journalier ML1'!$B$6='suivi tunnel'!A1515,'Dosage journalier ML1'!$B$7='suivi tunnel'!B1515),'Dosage journalier ML1'!$B$56,0)</f>
        <v>0</v>
      </c>
      <c r="W1515" s="126">
        <f t="shared" ca="1" si="165"/>
        <v>0</v>
      </c>
      <c r="X1515" s="150">
        <f ca="1">IF(AND('Dosage journalier ML1'!$B$6='suivi tunnel'!A1515,'Dosage journalier ML1'!$B$7='suivi tunnel'!B1515),'Dosage journalier ML1'!$C$87,0)</f>
        <v>0</v>
      </c>
      <c r="Y1515" s="40">
        <f ca="1">IF(AND('Dosage journalier ML1'!$B$6='suivi tunnel'!A1515,'Dosage journalier ML1'!$B$7='suivi tunnel'!B1515),'Dosage journalier ML1'!$C$93,0)</f>
        <v>0</v>
      </c>
      <c r="Z1515" s="40">
        <f ca="1">IF(AND('Dosage journalier ML1'!$B$6='suivi tunnel'!A1515,'Dosage journalier ML1'!$B$7='suivi tunnel'!B1515),'Dosage journalier ML1'!$C$100,0)</f>
        <v>0</v>
      </c>
      <c r="AA1515" s="40">
        <f ca="1">IF(AND('Dosage journalier ML1'!$B$6='suivi tunnel'!A1515,'Dosage journalier ML1'!$B$7='suivi tunnel'!B1515),'Dosage journalier ML1'!$C$109,0)</f>
        <v>0</v>
      </c>
      <c r="AB1515" s="41">
        <f ca="1">IF(AND('Dosage journalier ML1'!$B$6='suivi tunnel'!A1515,'Dosage journalier ML1'!$B$7='suivi tunnel'!B1515),'Dosage journalier ML1'!$C$114,0)</f>
        <v>0</v>
      </c>
      <c r="AC1515" s="48">
        <f ca="1">IF(AND('Dosage journalier ML1'!$B$6='suivi tunnel'!A1515,'Dosage journalier ML1'!$B$7='suivi tunnel'!B1515),'Dosage journalier ML1'!$B$120,0)</f>
        <v>0</v>
      </c>
      <c r="AD1515" s="49">
        <f ca="1">IF(AND('Dosage journalier ML1'!$B$6='suivi tunnel'!A1515,'Dosage journalier ML1'!$B$7='suivi tunnel'!B1515),'Dosage journalier ML1'!$B$121,0)</f>
        <v>0</v>
      </c>
      <c r="AE1515" s="49">
        <f ca="1">IF(AND('Dosage journalier ML1'!$B$6='suivi tunnel'!A1515,'Dosage journalier ML1'!$B$7='suivi tunnel'!B1515),'Dosage journalier ML1'!$B$122,0)</f>
        <v>0</v>
      </c>
      <c r="AF1515" s="49">
        <f ca="1">IF(AND('Dosage journalier ML1'!$B$6='suivi tunnel'!A1515,'Dosage journalier ML1'!$B$7='suivi tunnel'!B1515),'Dosage journalier ML1'!$B$139,0)</f>
        <v>0</v>
      </c>
      <c r="AG1515" s="49">
        <f t="shared" ca="1" si="164"/>
        <v>0</v>
      </c>
      <c r="AH1515" s="108">
        <f ca="1">IF(AND('Dosage journalier ML1'!$B$6='suivi tunnel'!A1515,'Dosage journalier ML1'!$B$7='suivi tunnel'!B1515),'Dosage journalier ML1'!$B$153,0)</f>
        <v>0</v>
      </c>
      <c r="AJ1515" s="80">
        <f ca="1">IF(AND('Dosage journalier ML1'!$B$6='suivi tunnel'!A1515,'Dosage journalier ML1'!$B$7='suivi tunnel'!B1515),'Dosage journalier ML1'!$B$156,0)</f>
        <v>0</v>
      </c>
      <c r="AK1515" s="56">
        <f ca="1">IF(AND('Dosage journalier ML1'!$B$6='suivi tunnel'!A1515,'Dosage journalier ML1'!$B$7='suivi tunnel'!B1515),'Dosage journalier ML1'!$B$162,0)</f>
        <v>0</v>
      </c>
      <c r="AL1515" s="111">
        <f ca="1">IF(AND('Dosage journalier ML1'!$B$6='suivi tunnel'!A1515,'Dosage journalier ML1'!$B$7='suivi tunnel'!B1515),'Dosage journalier ML1'!$B$126,0)</f>
        <v>0</v>
      </c>
      <c r="AM1515" s="111">
        <f ca="1">IF(AND('Dosage journalier ML1'!$B$6='suivi tunnel'!A1515,'Dosage journalier ML1'!$B$7='suivi tunnel'!B1515),'Dosage journalier ML1'!$B$127,0)</f>
        <v>0</v>
      </c>
      <c r="AN1515" s="60">
        <f t="shared" ca="1" si="166"/>
        <v>0</v>
      </c>
      <c r="AO1515" s="61">
        <f ca="1">IF(AND('Dosage journalier ML1'!$B$6='suivi tunnel'!A1515,'Dosage journalier ML1'!$B$7='suivi tunnel'!B1515),'Dosage journalier ML1'!$B$134,0)</f>
        <v>0</v>
      </c>
    </row>
    <row r="1516" spans="1:41" x14ac:dyDescent="0.25">
      <c r="A1516" s="154"/>
      <c r="C1516" s="23">
        <f ca="1">IF(AND('Dosage journalier ML1'!$B$6='suivi tunnel'!A1516,'Dosage journalier ML1'!$B$7='suivi tunnel'!B1516),'Dosage journalier ML1'!$B$27,0)</f>
        <v>0</v>
      </c>
      <c r="D1516" s="11">
        <f ca="1">IF(AND('Dosage journalier ML1'!$B$6='suivi tunnel'!A1516,'Dosage journalier ML1'!$B$7='suivi tunnel'!B1516),'Dosage journalier ML1'!$B$29,0)</f>
        <v>0</v>
      </c>
      <c r="F1516" s="11">
        <f t="shared" ca="1" si="169"/>
        <v>0</v>
      </c>
      <c r="G1516" s="11">
        <f ca="1">IF(AND('Dosage journalier ML1'!$B$6='suivi tunnel'!A1516,'Dosage journalier ML1'!$B$7='suivi tunnel'!B1516),'Dosage journalier ML1'!$B$23,0)</f>
        <v>0</v>
      </c>
      <c r="H1516" s="11">
        <f ca="1">IF(AND('Dosage journalier ML1'!$B$6='suivi tunnel'!A1516,'Dosage journalier ML1'!$B$7='suivi tunnel'!B1516),'Dosage journalier ML1'!$B$22,0)</f>
        <v>0</v>
      </c>
      <c r="I1516" s="11">
        <f ca="1">IF(AND('Dosage journalier ML1'!$B$6='suivi tunnel'!A1516,'Dosage journalier ML1'!$B$7='suivi tunnel'!B1516),'Dosage journalier ML1'!$B$38,0)</f>
        <v>0</v>
      </c>
      <c r="J1516" s="11">
        <f ca="1">IF(AND('Dosage journalier ML1'!$B$6='suivi tunnel'!A1516,'Dosage journalier ML1'!$B$7='suivi tunnel'!B1516),'Dosage journalier ML1'!$B$39,0)</f>
        <v>0</v>
      </c>
      <c r="L1516" s="24">
        <f ca="1">IF(AND('Dosage journalier ML1'!$B$6='suivi tunnel'!A1516,'Dosage journalier ML1'!$B$7='suivi tunnel'!B1516),'Dosage journalier ML1'!$B$24,0)</f>
        <v>0</v>
      </c>
      <c r="M1516" s="6">
        <f ca="1">IF(AND('Dosage journalier ML1'!$B$6='suivi tunnel'!A1516,'Dosage journalier ML1'!$B$7='suivi tunnel'!B1516),'Dosage journalier ML1'!$B$46,0)</f>
        <v>0</v>
      </c>
      <c r="N1516" s="104">
        <f ca="1">IF(AND('Dosage journalier ML1'!$B$6='suivi tunnel'!A1516,'Dosage journalier ML1'!$B$7='suivi tunnel'!B1516),'Dosage journalier ML1'!$B$59,0)</f>
        <v>0</v>
      </c>
      <c r="O1516" s="114">
        <f ca="1">IF(AND('Dosage journalier ML1'!$B$6='suivi tunnel'!A1516,'Dosage journalier ML1'!$B$7='suivi tunnel'!B1516),'Dosage journalier ML1'!$B$69,0)</f>
        <v>0</v>
      </c>
      <c r="P1516" s="25">
        <f t="shared" ca="1" si="168"/>
        <v>0</v>
      </c>
      <c r="R1516" s="26">
        <f ca="1">IF(AND('Dosage journalier ML1'!$B$6='suivi tunnel'!A1516,'Dosage journalier ML1'!$B$7='suivi tunnel'!B1516),'Dosage journalier ML1'!$B$55,0)</f>
        <v>0</v>
      </c>
      <c r="S1516" s="26">
        <f ca="1">IF(AND('Dosage journalier ML1'!$B$6='suivi tunnel'!A1516,'Dosage journalier ML1'!$B$7='suivi tunnel'!B1516),'Dosage journalier ML1'!$B$54,0)</f>
        <v>0</v>
      </c>
      <c r="T1516" s="26">
        <f ca="1">IF(AND('Dosage journalier ML1'!$B$6='suivi tunnel'!A1516,'Dosage journalier ML1'!$B$7='suivi tunnel'!B1516),'Dosage journalier ML1'!$B$75,0)</f>
        <v>0</v>
      </c>
      <c r="U1516" s="121">
        <f t="shared" ca="1" si="167"/>
        <v>0</v>
      </c>
      <c r="V1516" s="38">
        <f ca="1">IF(AND('Dosage journalier ML1'!$B$6='suivi tunnel'!A1516,'Dosage journalier ML1'!$B$7='suivi tunnel'!B1516),'Dosage journalier ML1'!$B$56,0)</f>
        <v>0</v>
      </c>
      <c r="W1516" s="126">
        <f t="shared" ca="1" si="165"/>
        <v>0</v>
      </c>
      <c r="X1516" s="150">
        <f ca="1">IF(AND('Dosage journalier ML1'!$B$6='suivi tunnel'!A1516,'Dosage journalier ML1'!$B$7='suivi tunnel'!B1516),'Dosage journalier ML1'!$C$87,0)</f>
        <v>0</v>
      </c>
      <c r="Y1516" s="40">
        <f ca="1">IF(AND('Dosage journalier ML1'!$B$6='suivi tunnel'!A1516,'Dosage journalier ML1'!$B$7='suivi tunnel'!B1516),'Dosage journalier ML1'!$C$93,0)</f>
        <v>0</v>
      </c>
      <c r="Z1516" s="40">
        <f ca="1">IF(AND('Dosage journalier ML1'!$B$6='suivi tunnel'!A1516,'Dosage journalier ML1'!$B$7='suivi tunnel'!B1516),'Dosage journalier ML1'!$C$100,0)</f>
        <v>0</v>
      </c>
      <c r="AA1516" s="40">
        <f ca="1">IF(AND('Dosage journalier ML1'!$B$6='suivi tunnel'!A1516,'Dosage journalier ML1'!$B$7='suivi tunnel'!B1516),'Dosage journalier ML1'!$C$109,0)</f>
        <v>0</v>
      </c>
      <c r="AB1516" s="41">
        <f ca="1">IF(AND('Dosage journalier ML1'!$B$6='suivi tunnel'!A1516,'Dosage journalier ML1'!$B$7='suivi tunnel'!B1516),'Dosage journalier ML1'!$C$114,0)</f>
        <v>0</v>
      </c>
      <c r="AC1516" s="48">
        <f ca="1">IF(AND('Dosage journalier ML1'!$B$6='suivi tunnel'!A1516,'Dosage journalier ML1'!$B$7='suivi tunnel'!B1516),'Dosage journalier ML1'!$B$120,0)</f>
        <v>0</v>
      </c>
      <c r="AD1516" s="49">
        <f ca="1">IF(AND('Dosage journalier ML1'!$B$6='suivi tunnel'!A1516,'Dosage journalier ML1'!$B$7='suivi tunnel'!B1516),'Dosage journalier ML1'!$B$121,0)</f>
        <v>0</v>
      </c>
      <c r="AE1516" s="49">
        <f ca="1">IF(AND('Dosage journalier ML1'!$B$6='suivi tunnel'!A1516,'Dosage journalier ML1'!$B$7='suivi tunnel'!B1516),'Dosage journalier ML1'!$B$122,0)</f>
        <v>0</v>
      </c>
      <c r="AF1516" s="49">
        <f ca="1">IF(AND('Dosage journalier ML1'!$B$6='suivi tunnel'!A1516,'Dosage journalier ML1'!$B$7='suivi tunnel'!B1516),'Dosage journalier ML1'!$B$139,0)</f>
        <v>0</v>
      </c>
      <c r="AG1516" s="49">
        <f t="shared" ca="1" si="164"/>
        <v>0</v>
      </c>
      <c r="AH1516" s="108">
        <f ca="1">IF(AND('Dosage journalier ML1'!$B$6='suivi tunnel'!A1516,'Dosage journalier ML1'!$B$7='suivi tunnel'!B1516),'Dosage journalier ML1'!$B$153,0)</f>
        <v>0</v>
      </c>
      <c r="AJ1516" s="80">
        <f ca="1">IF(AND('Dosage journalier ML1'!$B$6='suivi tunnel'!A1516,'Dosage journalier ML1'!$B$7='suivi tunnel'!B1516),'Dosage journalier ML1'!$B$156,0)</f>
        <v>0</v>
      </c>
      <c r="AK1516" s="56">
        <f ca="1">IF(AND('Dosage journalier ML1'!$B$6='suivi tunnel'!A1516,'Dosage journalier ML1'!$B$7='suivi tunnel'!B1516),'Dosage journalier ML1'!$B$162,0)</f>
        <v>0</v>
      </c>
      <c r="AL1516" s="111">
        <f ca="1">IF(AND('Dosage journalier ML1'!$B$6='suivi tunnel'!A1516,'Dosage journalier ML1'!$B$7='suivi tunnel'!B1516),'Dosage journalier ML1'!$B$126,0)</f>
        <v>0</v>
      </c>
      <c r="AM1516" s="111">
        <f ca="1">IF(AND('Dosage journalier ML1'!$B$6='suivi tunnel'!A1516,'Dosage journalier ML1'!$B$7='suivi tunnel'!B1516),'Dosage journalier ML1'!$B$127,0)</f>
        <v>0</v>
      </c>
      <c r="AN1516" s="60">
        <f t="shared" ca="1" si="166"/>
        <v>0</v>
      </c>
      <c r="AO1516" s="61">
        <f ca="1">IF(AND('Dosage journalier ML1'!$B$6='suivi tunnel'!A1516,'Dosage journalier ML1'!$B$7='suivi tunnel'!B1516),'Dosage journalier ML1'!$B$134,0)</f>
        <v>0</v>
      </c>
    </row>
    <row r="1517" spans="1:41" x14ac:dyDescent="0.25">
      <c r="A1517" s="154"/>
      <c r="C1517" s="23">
        <f ca="1">IF(AND('Dosage journalier ML1'!$B$6='suivi tunnel'!A1517,'Dosage journalier ML1'!$B$7='suivi tunnel'!B1517),'Dosage journalier ML1'!$B$27,0)</f>
        <v>0</v>
      </c>
      <c r="D1517" s="11">
        <f ca="1">IF(AND('Dosage journalier ML1'!$B$6='suivi tunnel'!A1517,'Dosage journalier ML1'!$B$7='suivi tunnel'!B1517),'Dosage journalier ML1'!$B$29,0)</f>
        <v>0</v>
      </c>
      <c r="F1517" s="11">
        <f t="shared" ca="1" si="169"/>
        <v>0</v>
      </c>
      <c r="G1517" s="11">
        <f ca="1">IF(AND('Dosage journalier ML1'!$B$6='suivi tunnel'!A1517,'Dosage journalier ML1'!$B$7='suivi tunnel'!B1517),'Dosage journalier ML1'!$B$23,0)</f>
        <v>0</v>
      </c>
      <c r="H1517" s="11">
        <f ca="1">IF(AND('Dosage journalier ML1'!$B$6='suivi tunnel'!A1517,'Dosage journalier ML1'!$B$7='suivi tunnel'!B1517),'Dosage journalier ML1'!$B$22,0)</f>
        <v>0</v>
      </c>
      <c r="I1517" s="11">
        <f ca="1">IF(AND('Dosage journalier ML1'!$B$6='suivi tunnel'!A1517,'Dosage journalier ML1'!$B$7='suivi tunnel'!B1517),'Dosage journalier ML1'!$B$38,0)</f>
        <v>0</v>
      </c>
      <c r="J1517" s="11">
        <f ca="1">IF(AND('Dosage journalier ML1'!$B$6='suivi tunnel'!A1517,'Dosage journalier ML1'!$B$7='suivi tunnel'!B1517),'Dosage journalier ML1'!$B$39,0)</f>
        <v>0</v>
      </c>
      <c r="L1517" s="24">
        <f ca="1">IF(AND('Dosage journalier ML1'!$B$6='suivi tunnel'!A1517,'Dosage journalier ML1'!$B$7='suivi tunnel'!B1517),'Dosage journalier ML1'!$B$24,0)</f>
        <v>0</v>
      </c>
      <c r="M1517" s="6">
        <f ca="1">IF(AND('Dosage journalier ML1'!$B$6='suivi tunnel'!A1517,'Dosage journalier ML1'!$B$7='suivi tunnel'!B1517),'Dosage journalier ML1'!$B$46,0)</f>
        <v>0</v>
      </c>
      <c r="N1517" s="104">
        <f ca="1">IF(AND('Dosage journalier ML1'!$B$6='suivi tunnel'!A1517,'Dosage journalier ML1'!$B$7='suivi tunnel'!B1517),'Dosage journalier ML1'!$B$59,0)</f>
        <v>0</v>
      </c>
      <c r="O1517" s="114">
        <f ca="1">IF(AND('Dosage journalier ML1'!$B$6='suivi tunnel'!A1517,'Dosage journalier ML1'!$B$7='suivi tunnel'!B1517),'Dosage journalier ML1'!$B$69,0)</f>
        <v>0</v>
      </c>
      <c r="P1517" s="25">
        <f t="shared" ca="1" si="168"/>
        <v>0</v>
      </c>
      <c r="R1517" s="26">
        <f ca="1">IF(AND('Dosage journalier ML1'!$B$6='suivi tunnel'!A1517,'Dosage journalier ML1'!$B$7='suivi tunnel'!B1517),'Dosage journalier ML1'!$B$55,0)</f>
        <v>0</v>
      </c>
      <c r="S1517" s="26">
        <f ca="1">IF(AND('Dosage journalier ML1'!$B$6='suivi tunnel'!A1517,'Dosage journalier ML1'!$B$7='suivi tunnel'!B1517),'Dosage journalier ML1'!$B$54,0)</f>
        <v>0</v>
      </c>
      <c r="T1517" s="26">
        <f ca="1">IF(AND('Dosage journalier ML1'!$B$6='suivi tunnel'!A1517,'Dosage journalier ML1'!$B$7='suivi tunnel'!B1517),'Dosage journalier ML1'!$B$75,0)</f>
        <v>0</v>
      </c>
      <c r="U1517" s="121">
        <f t="shared" ca="1" si="167"/>
        <v>0</v>
      </c>
      <c r="V1517" s="38">
        <f ca="1">IF(AND('Dosage journalier ML1'!$B$6='suivi tunnel'!A1517,'Dosage journalier ML1'!$B$7='suivi tunnel'!B1517),'Dosage journalier ML1'!$B$56,0)</f>
        <v>0</v>
      </c>
      <c r="W1517" s="126">
        <f t="shared" ca="1" si="165"/>
        <v>0</v>
      </c>
      <c r="X1517" s="150">
        <f ca="1">IF(AND('Dosage journalier ML1'!$B$6='suivi tunnel'!A1517,'Dosage journalier ML1'!$B$7='suivi tunnel'!B1517),'Dosage journalier ML1'!$C$87,0)</f>
        <v>0</v>
      </c>
      <c r="Y1517" s="40">
        <f ca="1">IF(AND('Dosage journalier ML1'!$B$6='suivi tunnel'!A1517,'Dosage journalier ML1'!$B$7='suivi tunnel'!B1517),'Dosage journalier ML1'!$C$93,0)</f>
        <v>0</v>
      </c>
      <c r="Z1517" s="40">
        <f ca="1">IF(AND('Dosage journalier ML1'!$B$6='suivi tunnel'!A1517,'Dosage journalier ML1'!$B$7='suivi tunnel'!B1517),'Dosage journalier ML1'!$C$100,0)</f>
        <v>0</v>
      </c>
      <c r="AA1517" s="40">
        <f ca="1">IF(AND('Dosage journalier ML1'!$B$6='suivi tunnel'!A1517,'Dosage journalier ML1'!$B$7='suivi tunnel'!B1517),'Dosage journalier ML1'!$C$109,0)</f>
        <v>0</v>
      </c>
      <c r="AB1517" s="41">
        <f ca="1">IF(AND('Dosage journalier ML1'!$B$6='suivi tunnel'!A1517,'Dosage journalier ML1'!$B$7='suivi tunnel'!B1517),'Dosage journalier ML1'!$C$114,0)</f>
        <v>0</v>
      </c>
      <c r="AC1517" s="48">
        <f ca="1">IF(AND('Dosage journalier ML1'!$B$6='suivi tunnel'!A1517,'Dosage journalier ML1'!$B$7='suivi tunnel'!B1517),'Dosage journalier ML1'!$B$120,0)</f>
        <v>0</v>
      </c>
      <c r="AD1517" s="49">
        <f ca="1">IF(AND('Dosage journalier ML1'!$B$6='suivi tunnel'!A1517,'Dosage journalier ML1'!$B$7='suivi tunnel'!B1517),'Dosage journalier ML1'!$B$121,0)</f>
        <v>0</v>
      </c>
      <c r="AE1517" s="49">
        <f ca="1">IF(AND('Dosage journalier ML1'!$B$6='suivi tunnel'!A1517,'Dosage journalier ML1'!$B$7='suivi tunnel'!B1517),'Dosage journalier ML1'!$B$122,0)</f>
        <v>0</v>
      </c>
      <c r="AF1517" s="49">
        <f ca="1">IF(AND('Dosage journalier ML1'!$B$6='suivi tunnel'!A1517,'Dosage journalier ML1'!$B$7='suivi tunnel'!B1517),'Dosage journalier ML1'!$B$139,0)</f>
        <v>0</v>
      </c>
      <c r="AG1517" s="49">
        <f t="shared" ca="1" si="164"/>
        <v>0</v>
      </c>
      <c r="AH1517" s="108">
        <f ca="1">IF(AND('Dosage journalier ML1'!$B$6='suivi tunnel'!A1517,'Dosage journalier ML1'!$B$7='suivi tunnel'!B1517),'Dosage journalier ML1'!$B$153,0)</f>
        <v>0</v>
      </c>
      <c r="AJ1517" s="80">
        <f ca="1">IF(AND('Dosage journalier ML1'!$B$6='suivi tunnel'!A1517,'Dosage journalier ML1'!$B$7='suivi tunnel'!B1517),'Dosage journalier ML1'!$B$156,0)</f>
        <v>0</v>
      </c>
      <c r="AK1517" s="56">
        <f ca="1">IF(AND('Dosage journalier ML1'!$B$6='suivi tunnel'!A1517,'Dosage journalier ML1'!$B$7='suivi tunnel'!B1517),'Dosage journalier ML1'!$B$162,0)</f>
        <v>0</v>
      </c>
      <c r="AL1517" s="111">
        <f ca="1">IF(AND('Dosage journalier ML1'!$B$6='suivi tunnel'!A1517,'Dosage journalier ML1'!$B$7='suivi tunnel'!B1517),'Dosage journalier ML1'!$B$126,0)</f>
        <v>0</v>
      </c>
      <c r="AM1517" s="111">
        <f ca="1">IF(AND('Dosage journalier ML1'!$B$6='suivi tunnel'!A1517,'Dosage journalier ML1'!$B$7='suivi tunnel'!B1517),'Dosage journalier ML1'!$B$127,0)</f>
        <v>0</v>
      </c>
      <c r="AN1517" s="60">
        <f t="shared" ca="1" si="166"/>
        <v>0</v>
      </c>
      <c r="AO1517" s="61">
        <f ca="1">IF(AND('Dosage journalier ML1'!$B$6='suivi tunnel'!A1517,'Dosage journalier ML1'!$B$7='suivi tunnel'!B1517),'Dosage journalier ML1'!$B$134,0)</f>
        <v>0</v>
      </c>
    </row>
    <row r="1518" spans="1:41" x14ac:dyDescent="0.25">
      <c r="A1518" s="154"/>
      <c r="C1518" s="23">
        <f ca="1">IF(AND('Dosage journalier ML1'!$B$6='suivi tunnel'!A1518,'Dosage journalier ML1'!$B$7='suivi tunnel'!B1518),'Dosage journalier ML1'!$B$27,0)</f>
        <v>0</v>
      </c>
      <c r="D1518" s="11">
        <f ca="1">IF(AND('Dosage journalier ML1'!$B$6='suivi tunnel'!A1518,'Dosage journalier ML1'!$B$7='suivi tunnel'!B1518),'Dosage journalier ML1'!$B$29,0)</f>
        <v>0</v>
      </c>
      <c r="F1518" s="11">
        <f t="shared" ca="1" si="169"/>
        <v>0</v>
      </c>
      <c r="G1518" s="11">
        <f ca="1">IF(AND('Dosage journalier ML1'!$B$6='suivi tunnel'!A1518,'Dosage journalier ML1'!$B$7='suivi tunnel'!B1518),'Dosage journalier ML1'!$B$23,0)</f>
        <v>0</v>
      </c>
      <c r="H1518" s="11">
        <f ca="1">IF(AND('Dosage journalier ML1'!$B$6='suivi tunnel'!A1518,'Dosage journalier ML1'!$B$7='suivi tunnel'!B1518),'Dosage journalier ML1'!$B$22,0)</f>
        <v>0</v>
      </c>
      <c r="I1518" s="11">
        <f ca="1">IF(AND('Dosage journalier ML1'!$B$6='suivi tunnel'!A1518,'Dosage journalier ML1'!$B$7='suivi tunnel'!B1518),'Dosage journalier ML1'!$B$38,0)</f>
        <v>0</v>
      </c>
      <c r="J1518" s="11">
        <f ca="1">IF(AND('Dosage journalier ML1'!$B$6='suivi tunnel'!A1518,'Dosage journalier ML1'!$B$7='suivi tunnel'!B1518),'Dosage journalier ML1'!$B$39,0)</f>
        <v>0</v>
      </c>
      <c r="L1518" s="24">
        <f ca="1">IF(AND('Dosage journalier ML1'!$B$6='suivi tunnel'!A1518,'Dosage journalier ML1'!$B$7='suivi tunnel'!B1518),'Dosage journalier ML1'!$B$24,0)</f>
        <v>0</v>
      </c>
      <c r="M1518" s="6">
        <f ca="1">IF(AND('Dosage journalier ML1'!$B$6='suivi tunnel'!A1518,'Dosage journalier ML1'!$B$7='suivi tunnel'!B1518),'Dosage journalier ML1'!$B$46,0)</f>
        <v>0</v>
      </c>
      <c r="N1518" s="104">
        <f ca="1">IF(AND('Dosage journalier ML1'!$B$6='suivi tunnel'!A1518,'Dosage journalier ML1'!$B$7='suivi tunnel'!B1518),'Dosage journalier ML1'!$B$59,0)</f>
        <v>0</v>
      </c>
      <c r="O1518" s="114">
        <f ca="1">IF(AND('Dosage journalier ML1'!$B$6='suivi tunnel'!A1518,'Dosage journalier ML1'!$B$7='suivi tunnel'!B1518),'Dosage journalier ML1'!$B$69,0)</f>
        <v>0</v>
      </c>
      <c r="P1518" s="25">
        <f t="shared" ca="1" si="168"/>
        <v>0</v>
      </c>
      <c r="R1518" s="26">
        <f ca="1">IF(AND('Dosage journalier ML1'!$B$6='suivi tunnel'!A1518,'Dosage journalier ML1'!$B$7='suivi tunnel'!B1518),'Dosage journalier ML1'!$B$55,0)</f>
        <v>0</v>
      </c>
      <c r="S1518" s="26">
        <f ca="1">IF(AND('Dosage journalier ML1'!$B$6='suivi tunnel'!A1518,'Dosage journalier ML1'!$B$7='suivi tunnel'!B1518),'Dosage journalier ML1'!$B$54,0)</f>
        <v>0</v>
      </c>
      <c r="T1518" s="26">
        <f ca="1">IF(AND('Dosage journalier ML1'!$B$6='suivi tunnel'!A1518,'Dosage journalier ML1'!$B$7='suivi tunnel'!B1518),'Dosage journalier ML1'!$B$75,0)</f>
        <v>0</v>
      </c>
      <c r="U1518" s="121">
        <f t="shared" ca="1" si="167"/>
        <v>0</v>
      </c>
      <c r="V1518" s="38">
        <f ca="1">IF(AND('Dosage journalier ML1'!$B$6='suivi tunnel'!A1518,'Dosage journalier ML1'!$B$7='suivi tunnel'!B1518),'Dosage journalier ML1'!$B$56,0)</f>
        <v>0</v>
      </c>
      <c r="W1518" s="126">
        <f t="shared" ca="1" si="165"/>
        <v>0</v>
      </c>
      <c r="X1518" s="150">
        <f ca="1">IF(AND('Dosage journalier ML1'!$B$6='suivi tunnel'!A1518,'Dosage journalier ML1'!$B$7='suivi tunnel'!B1518),'Dosage journalier ML1'!$C$87,0)</f>
        <v>0</v>
      </c>
      <c r="Y1518" s="40">
        <f ca="1">IF(AND('Dosage journalier ML1'!$B$6='suivi tunnel'!A1518,'Dosage journalier ML1'!$B$7='suivi tunnel'!B1518),'Dosage journalier ML1'!$C$93,0)</f>
        <v>0</v>
      </c>
      <c r="Z1518" s="40">
        <f ca="1">IF(AND('Dosage journalier ML1'!$B$6='suivi tunnel'!A1518,'Dosage journalier ML1'!$B$7='suivi tunnel'!B1518),'Dosage journalier ML1'!$C$100,0)</f>
        <v>0</v>
      </c>
      <c r="AA1518" s="40">
        <f ca="1">IF(AND('Dosage journalier ML1'!$B$6='suivi tunnel'!A1518,'Dosage journalier ML1'!$B$7='suivi tunnel'!B1518),'Dosage journalier ML1'!$C$109,0)</f>
        <v>0</v>
      </c>
      <c r="AB1518" s="41">
        <f ca="1">IF(AND('Dosage journalier ML1'!$B$6='suivi tunnel'!A1518,'Dosage journalier ML1'!$B$7='suivi tunnel'!B1518),'Dosage journalier ML1'!$C$114,0)</f>
        <v>0</v>
      </c>
      <c r="AC1518" s="48">
        <f ca="1">IF(AND('Dosage journalier ML1'!$B$6='suivi tunnel'!A1518,'Dosage journalier ML1'!$B$7='suivi tunnel'!B1518),'Dosage journalier ML1'!$B$120,0)</f>
        <v>0</v>
      </c>
      <c r="AD1518" s="49">
        <f ca="1">IF(AND('Dosage journalier ML1'!$B$6='suivi tunnel'!A1518,'Dosage journalier ML1'!$B$7='suivi tunnel'!B1518),'Dosage journalier ML1'!$B$121,0)</f>
        <v>0</v>
      </c>
      <c r="AE1518" s="49">
        <f ca="1">IF(AND('Dosage journalier ML1'!$B$6='suivi tunnel'!A1518,'Dosage journalier ML1'!$B$7='suivi tunnel'!B1518),'Dosage journalier ML1'!$B$122,0)</f>
        <v>0</v>
      </c>
      <c r="AF1518" s="49">
        <f ca="1">IF(AND('Dosage journalier ML1'!$B$6='suivi tunnel'!A1518,'Dosage journalier ML1'!$B$7='suivi tunnel'!B1518),'Dosage journalier ML1'!$B$139,0)</f>
        <v>0</v>
      </c>
      <c r="AG1518" s="49">
        <f t="shared" ca="1" si="164"/>
        <v>0</v>
      </c>
      <c r="AH1518" s="108">
        <f ca="1">IF(AND('Dosage journalier ML1'!$B$6='suivi tunnel'!A1518,'Dosage journalier ML1'!$B$7='suivi tunnel'!B1518),'Dosage journalier ML1'!$B$153,0)</f>
        <v>0</v>
      </c>
      <c r="AJ1518" s="80">
        <f ca="1">IF(AND('Dosage journalier ML1'!$B$6='suivi tunnel'!A1518,'Dosage journalier ML1'!$B$7='suivi tunnel'!B1518),'Dosage journalier ML1'!$B$156,0)</f>
        <v>0</v>
      </c>
      <c r="AK1518" s="56">
        <f ca="1">IF(AND('Dosage journalier ML1'!$B$6='suivi tunnel'!A1518,'Dosage journalier ML1'!$B$7='suivi tunnel'!B1518),'Dosage journalier ML1'!$B$162,0)</f>
        <v>0</v>
      </c>
      <c r="AL1518" s="111">
        <f ca="1">IF(AND('Dosage journalier ML1'!$B$6='suivi tunnel'!A1518,'Dosage journalier ML1'!$B$7='suivi tunnel'!B1518),'Dosage journalier ML1'!$B$126,0)</f>
        <v>0</v>
      </c>
      <c r="AM1518" s="111">
        <f ca="1">IF(AND('Dosage journalier ML1'!$B$6='suivi tunnel'!A1518,'Dosage journalier ML1'!$B$7='suivi tunnel'!B1518),'Dosage journalier ML1'!$B$127,0)</f>
        <v>0</v>
      </c>
      <c r="AN1518" s="60">
        <f t="shared" ca="1" si="166"/>
        <v>0</v>
      </c>
      <c r="AO1518" s="61">
        <f ca="1">IF(AND('Dosage journalier ML1'!$B$6='suivi tunnel'!A1518,'Dosage journalier ML1'!$B$7='suivi tunnel'!B1518),'Dosage journalier ML1'!$B$134,0)</f>
        <v>0</v>
      </c>
    </row>
    <row r="1519" spans="1:41" x14ac:dyDescent="0.25">
      <c r="A1519" s="154"/>
      <c r="C1519" s="23">
        <f ca="1">IF(AND('Dosage journalier ML1'!$B$6='suivi tunnel'!A1519,'Dosage journalier ML1'!$B$7='suivi tunnel'!B1519),'Dosage journalier ML1'!$B$27,0)</f>
        <v>0</v>
      </c>
      <c r="D1519" s="11">
        <f ca="1">IF(AND('Dosage journalier ML1'!$B$6='suivi tunnel'!A1519,'Dosage journalier ML1'!$B$7='suivi tunnel'!B1519),'Dosage journalier ML1'!$B$29,0)</f>
        <v>0</v>
      </c>
      <c r="F1519" s="11">
        <f t="shared" ca="1" si="169"/>
        <v>0</v>
      </c>
      <c r="G1519" s="11">
        <f ca="1">IF(AND('Dosage journalier ML1'!$B$6='suivi tunnel'!A1519,'Dosage journalier ML1'!$B$7='suivi tunnel'!B1519),'Dosage journalier ML1'!$B$23,0)</f>
        <v>0</v>
      </c>
      <c r="H1519" s="11">
        <f ca="1">IF(AND('Dosage journalier ML1'!$B$6='suivi tunnel'!A1519,'Dosage journalier ML1'!$B$7='suivi tunnel'!B1519),'Dosage journalier ML1'!$B$22,0)</f>
        <v>0</v>
      </c>
      <c r="I1519" s="11">
        <f ca="1">IF(AND('Dosage journalier ML1'!$B$6='suivi tunnel'!A1519,'Dosage journalier ML1'!$B$7='suivi tunnel'!B1519),'Dosage journalier ML1'!$B$38,0)</f>
        <v>0</v>
      </c>
      <c r="J1519" s="11">
        <f ca="1">IF(AND('Dosage journalier ML1'!$B$6='suivi tunnel'!A1519,'Dosage journalier ML1'!$B$7='suivi tunnel'!B1519),'Dosage journalier ML1'!$B$39,0)</f>
        <v>0</v>
      </c>
      <c r="L1519" s="24">
        <f ca="1">IF(AND('Dosage journalier ML1'!$B$6='suivi tunnel'!A1519,'Dosage journalier ML1'!$B$7='suivi tunnel'!B1519),'Dosage journalier ML1'!$B$24,0)</f>
        <v>0</v>
      </c>
      <c r="M1519" s="6">
        <f ca="1">IF(AND('Dosage journalier ML1'!$B$6='suivi tunnel'!A1519,'Dosage journalier ML1'!$B$7='suivi tunnel'!B1519),'Dosage journalier ML1'!$B$46,0)</f>
        <v>0</v>
      </c>
      <c r="N1519" s="104">
        <f ca="1">IF(AND('Dosage journalier ML1'!$B$6='suivi tunnel'!A1519,'Dosage journalier ML1'!$B$7='suivi tunnel'!B1519),'Dosage journalier ML1'!$B$59,0)</f>
        <v>0</v>
      </c>
      <c r="O1519" s="114">
        <f ca="1">IF(AND('Dosage journalier ML1'!$B$6='suivi tunnel'!A1519,'Dosage journalier ML1'!$B$7='suivi tunnel'!B1519),'Dosage journalier ML1'!$B$69,0)</f>
        <v>0</v>
      </c>
      <c r="P1519" s="25">
        <f t="shared" ca="1" si="168"/>
        <v>0</v>
      </c>
      <c r="R1519" s="26">
        <f ca="1">IF(AND('Dosage journalier ML1'!$B$6='suivi tunnel'!A1519,'Dosage journalier ML1'!$B$7='suivi tunnel'!B1519),'Dosage journalier ML1'!$B$55,0)</f>
        <v>0</v>
      </c>
      <c r="S1519" s="26">
        <f ca="1">IF(AND('Dosage journalier ML1'!$B$6='suivi tunnel'!A1519,'Dosage journalier ML1'!$B$7='suivi tunnel'!B1519),'Dosage journalier ML1'!$B$54,0)</f>
        <v>0</v>
      </c>
      <c r="T1519" s="26">
        <f ca="1">IF(AND('Dosage journalier ML1'!$B$6='suivi tunnel'!A1519,'Dosage journalier ML1'!$B$7='suivi tunnel'!B1519),'Dosage journalier ML1'!$B$75,0)</f>
        <v>0</v>
      </c>
      <c r="U1519" s="121">
        <f t="shared" ca="1" si="167"/>
        <v>0</v>
      </c>
      <c r="V1519" s="38">
        <f ca="1">IF(AND('Dosage journalier ML1'!$B$6='suivi tunnel'!A1519,'Dosage journalier ML1'!$B$7='suivi tunnel'!B1519),'Dosage journalier ML1'!$B$56,0)</f>
        <v>0</v>
      </c>
      <c r="W1519" s="126">
        <f t="shared" ca="1" si="165"/>
        <v>0</v>
      </c>
      <c r="X1519" s="150">
        <f ca="1">IF(AND('Dosage journalier ML1'!$B$6='suivi tunnel'!A1519,'Dosage journalier ML1'!$B$7='suivi tunnel'!B1519),'Dosage journalier ML1'!$C$87,0)</f>
        <v>0</v>
      </c>
      <c r="Y1519" s="40">
        <f ca="1">IF(AND('Dosage journalier ML1'!$B$6='suivi tunnel'!A1519,'Dosage journalier ML1'!$B$7='suivi tunnel'!B1519),'Dosage journalier ML1'!$C$93,0)</f>
        <v>0</v>
      </c>
      <c r="Z1519" s="40">
        <f ca="1">IF(AND('Dosage journalier ML1'!$B$6='suivi tunnel'!A1519,'Dosage journalier ML1'!$B$7='suivi tunnel'!B1519),'Dosage journalier ML1'!$C$100,0)</f>
        <v>0</v>
      </c>
      <c r="AA1519" s="40">
        <f ca="1">IF(AND('Dosage journalier ML1'!$B$6='suivi tunnel'!A1519,'Dosage journalier ML1'!$B$7='suivi tunnel'!B1519),'Dosage journalier ML1'!$C$109,0)</f>
        <v>0</v>
      </c>
      <c r="AB1519" s="41">
        <f ca="1">IF(AND('Dosage journalier ML1'!$B$6='suivi tunnel'!A1519,'Dosage journalier ML1'!$B$7='suivi tunnel'!B1519),'Dosage journalier ML1'!$C$114,0)</f>
        <v>0</v>
      </c>
      <c r="AC1519" s="48">
        <f ca="1">IF(AND('Dosage journalier ML1'!$B$6='suivi tunnel'!A1519,'Dosage journalier ML1'!$B$7='suivi tunnel'!B1519),'Dosage journalier ML1'!$B$120,0)</f>
        <v>0</v>
      </c>
      <c r="AD1519" s="49">
        <f ca="1">IF(AND('Dosage journalier ML1'!$B$6='suivi tunnel'!A1519,'Dosage journalier ML1'!$B$7='suivi tunnel'!B1519),'Dosage journalier ML1'!$B$121,0)</f>
        <v>0</v>
      </c>
      <c r="AE1519" s="49">
        <f ca="1">IF(AND('Dosage journalier ML1'!$B$6='suivi tunnel'!A1519,'Dosage journalier ML1'!$B$7='suivi tunnel'!B1519),'Dosage journalier ML1'!$B$122,0)</f>
        <v>0</v>
      </c>
      <c r="AF1519" s="49">
        <f ca="1">IF(AND('Dosage journalier ML1'!$B$6='suivi tunnel'!A1519,'Dosage journalier ML1'!$B$7='suivi tunnel'!B1519),'Dosage journalier ML1'!$B$139,0)</f>
        <v>0</v>
      </c>
      <c r="AG1519" s="49">
        <f t="shared" ca="1" si="164"/>
        <v>0</v>
      </c>
      <c r="AH1519" s="108">
        <f ca="1">IF(AND('Dosage journalier ML1'!$B$6='suivi tunnel'!A1519,'Dosage journalier ML1'!$B$7='suivi tunnel'!B1519),'Dosage journalier ML1'!$B$153,0)</f>
        <v>0</v>
      </c>
      <c r="AJ1519" s="80">
        <f ca="1">IF(AND('Dosage journalier ML1'!$B$6='suivi tunnel'!A1519,'Dosage journalier ML1'!$B$7='suivi tunnel'!B1519),'Dosage journalier ML1'!$B$156,0)</f>
        <v>0</v>
      </c>
      <c r="AK1519" s="56">
        <f ca="1">IF(AND('Dosage journalier ML1'!$B$6='suivi tunnel'!A1519,'Dosage journalier ML1'!$B$7='suivi tunnel'!B1519),'Dosage journalier ML1'!$B$162,0)</f>
        <v>0</v>
      </c>
      <c r="AL1519" s="111">
        <f ca="1">IF(AND('Dosage journalier ML1'!$B$6='suivi tunnel'!A1519,'Dosage journalier ML1'!$B$7='suivi tunnel'!B1519),'Dosage journalier ML1'!$B$126,0)</f>
        <v>0</v>
      </c>
      <c r="AM1519" s="111">
        <f ca="1">IF(AND('Dosage journalier ML1'!$B$6='suivi tunnel'!A1519,'Dosage journalier ML1'!$B$7='suivi tunnel'!B1519),'Dosage journalier ML1'!$B$127,0)</f>
        <v>0</v>
      </c>
      <c r="AN1519" s="60">
        <f t="shared" ca="1" si="166"/>
        <v>0</v>
      </c>
      <c r="AO1519" s="61">
        <f ca="1">IF(AND('Dosage journalier ML1'!$B$6='suivi tunnel'!A1519,'Dosage journalier ML1'!$B$7='suivi tunnel'!B1519),'Dosage journalier ML1'!$B$134,0)</f>
        <v>0</v>
      </c>
    </row>
    <row r="1520" spans="1:41" x14ac:dyDescent="0.25">
      <c r="A1520" s="154"/>
      <c r="C1520" s="23">
        <f ca="1">IF(AND('Dosage journalier ML1'!$B$6='suivi tunnel'!A1520,'Dosage journalier ML1'!$B$7='suivi tunnel'!B1520),'Dosage journalier ML1'!$B$27,0)</f>
        <v>0</v>
      </c>
      <c r="D1520" s="11">
        <f ca="1">IF(AND('Dosage journalier ML1'!$B$6='suivi tunnel'!A1520,'Dosage journalier ML1'!$B$7='suivi tunnel'!B1520),'Dosage journalier ML1'!$B$29,0)</f>
        <v>0</v>
      </c>
      <c r="F1520" s="11">
        <f t="shared" ca="1" si="169"/>
        <v>0</v>
      </c>
      <c r="G1520" s="11">
        <f ca="1">IF(AND('Dosage journalier ML1'!$B$6='suivi tunnel'!A1520,'Dosage journalier ML1'!$B$7='suivi tunnel'!B1520),'Dosage journalier ML1'!$B$23,0)</f>
        <v>0</v>
      </c>
      <c r="H1520" s="11">
        <f ca="1">IF(AND('Dosage journalier ML1'!$B$6='suivi tunnel'!A1520,'Dosage journalier ML1'!$B$7='suivi tunnel'!B1520),'Dosage journalier ML1'!$B$22,0)</f>
        <v>0</v>
      </c>
      <c r="I1520" s="11">
        <f ca="1">IF(AND('Dosage journalier ML1'!$B$6='suivi tunnel'!A1520,'Dosage journalier ML1'!$B$7='suivi tunnel'!B1520),'Dosage journalier ML1'!$B$38,0)</f>
        <v>0</v>
      </c>
      <c r="J1520" s="11">
        <f ca="1">IF(AND('Dosage journalier ML1'!$B$6='suivi tunnel'!A1520,'Dosage journalier ML1'!$B$7='suivi tunnel'!B1520),'Dosage journalier ML1'!$B$39,0)</f>
        <v>0</v>
      </c>
      <c r="L1520" s="24">
        <f ca="1">IF(AND('Dosage journalier ML1'!$B$6='suivi tunnel'!A1520,'Dosage journalier ML1'!$B$7='suivi tunnel'!B1520),'Dosage journalier ML1'!$B$24,0)</f>
        <v>0</v>
      </c>
      <c r="M1520" s="6">
        <f ca="1">IF(AND('Dosage journalier ML1'!$B$6='suivi tunnel'!A1520,'Dosage journalier ML1'!$B$7='suivi tunnel'!B1520),'Dosage journalier ML1'!$B$46,0)</f>
        <v>0</v>
      </c>
      <c r="N1520" s="104">
        <f ca="1">IF(AND('Dosage journalier ML1'!$B$6='suivi tunnel'!A1520,'Dosage journalier ML1'!$B$7='suivi tunnel'!B1520),'Dosage journalier ML1'!$B$59,0)</f>
        <v>0</v>
      </c>
      <c r="O1520" s="114">
        <f ca="1">IF(AND('Dosage journalier ML1'!$B$6='suivi tunnel'!A1520,'Dosage journalier ML1'!$B$7='suivi tunnel'!B1520),'Dosage journalier ML1'!$B$69,0)</f>
        <v>0</v>
      </c>
      <c r="P1520" s="25">
        <f t="shared" ca="1" si="168"/>
        <v>0</v>
      </c>
      <c r="R1520" s="26">
        <f ca="1">IF(AND('Dosage journalier ML1'!$B$6='suivi tunnel'!A1520,'Dosage journalier ML1'!$B$7='suivi tunnel'!B1520),'Dosage journalier ML1'!$B$55,0)</f>
        <v>0</v>
      </c>
      <c r="S1520" s="26">
        <f ca="1">IF(AND('Dosage journalier ML1'!$B$6='suivi tunnel'!A1520,'Dosage journalier ML1'!$B$7='suivi tunnel'!B1520),'Dosage journalier ML1'!$B$54,0)</f>
        <v>0</v>
      </c>
      <c r="T1520" s="26">
        <f ca="1">IF(AND('Dosage journalier ML1'!$B$6='suivi tunnel'!A1520,'Dosage journalier ML1'!$B$7='suivi tunnel'!B1520),'Dosage journalier ML1'!$B$75,0)</f>
        <v>0</v>
      </c>
      <c r="U1520" s="121">
        <f t="shared" ca="1" si="167"/>
        <v>0</v>
      </c>
      <c r="V1520" s="38">
        <f ca="1">IF(AND('Dosage journalier ML1'!$B$6='suivi tunnel'!A1520,'Dosage journalier ML1'!$B$7='suivi tunnel'!B1520),'Dosage journalier ML1'!$B$56,0)</f>
        <v>0</v>
      </c>
      <c r="W1520" s="126">
        <f t="shared" ca="1" si="165"/>
        <v>0</v>
      </c>
      <c r="X1520" s="150">
        <f ca="1">IF(AND('Dosage journalier ML1'!$B$6='suivi tunnel'!A1520,'Dosage journalier ML1'!$B$7='suivi tunnel'!B1520),'Dosage journalier ML1'!$C$87,0)</f>
        <v>0</v>
      </c>
      <c r="Y1520" s="40">
        <f ca="1">IF(AND('Dosage journalier ML1'!$B$6='suivi tunnel'!A1520,'Dosage journalier ML1'!$B$7='suivi tunnel'!B1520),'Dosage journalier ML1'!$C$93,0)</f>
        <v>0</v>
      </c>
      <c r="Z1520" s="40">
        <f ca="1">IF(AND('Dosage journalier ML1'!$B$6='suivi tunnel'!A1520,'Dosage journalier ML1'!$B$7='suivi tunnel'!B1520),'Dosage journalier ML1'!$C$100,0)</f>
        <v>0</v>
      </c>
      <c r="AA1520" s="40">
        <f ca="1">IF(AND('Dosage journalier ML1'!$B$6='suivi tunnel'!A1520,'Dosage journalier ML1'!$B$7='suivi tunnel'!B1520),'Dosage journalier ML1'!$C$109,0)</f>
        <v>0</v>
      </c>
      <c r="AB1520" s="41">
        <f ca="1">IF(AND('Dosage journalier ML1'!$B$6='suivi tunnel'!A1520,'Dosage journalier ML1'!$B$7='suivi tunnel'!B1520),'Dosage journalier ML1'!$C$114,0)</f>
        <v>0</v>
      </c>
      <c r="AC1520" s="48">
        <f ca="1">IF(AND('Dosage journalier ML1'!$B$6='suivi tunnel'!A1520,'Dosage journalier ML1'!$B$7='suivi tunnel'!B1520),'Dosage journalier ML1'!$B$120,0)</f>
        <v>0</v>
      </c>
      <c r="AD1520" s="49">
        <f ca="1">IF(AND('Dosage journalier ML1'!$B$6='suivi tunnel'!A1520,'Dosage journalier ML1'!$B$7='suivi tunnel'!B1520),'Dosage journalier ML1'!$B$121,0)</f>
        <v>0</v>
      </c>
      <c r="AE1520" s="49">
        <f ca="1">IF(AND('Dosage journalier ML1'!$B$6='suivi tunnel'!A1520,'Dosage journalier ML1'!$B$7='suivi tunnel'!B1520),'Dosage journalier ML1'!$B$122,0)</f>
        <v>0</v>
      </c>
      <c r="AF1520" s="49">
        <f ca="1">IF(AND('Dosage journalier ML1'!$B$6='suivi tunnel'!A1520,'Dosage journalier ML1'!$B$7='suivi tunnel'!B1520),'Dosage journalier ML1'!$B$139,0)</f>
        <v>0</v>
      </c>
      <c r="AG1520" s="49">
        <f t="shared" ca="1" si="164"/>
        <v>0</v>
      </c>
      <c r="AH1520" s="108">
        <f ca="1">IF(AND('Dosage journalier ML1'!$B$6='suivi tunnel'!A1520,'Dosage journalier ML1'!$B$7='suivi tunnel'!B1520),'Dosage journalier ML1'!$B$153,0)</f>
        <v>0</v>
      </c>
      <c r="AJ1520" s="80">
        <f ca="1">IF(AND('Dosage journalier ML1'!$B$6='suivi tunnel'!A1520,'Dosage journalier ML1'!$B$7='suivi tunnel'!B1520),'Dosage journalier ML1'!$B$156,0)</f>
        <v>0</v>
      </c>
      <c r="AK1520" s="56">
        <f ca="1">IF(AND('Dosage journalier ML1'!$B$6='suivi tunnel'!A1520,'Dosage journalier ML1'!$B$7='suivi tunnel'!B1520),'Dosage journalier ML1'!$B$162,0)</f>
        <v>0</v>
      </c>
      <c r="AL1520" s="111">
        <f ca="1">IF(AND('Dosage journalier ML1'!$B$6='suivi tunnel'!A1520,'Dosage journalier ML1'!$B$7='suivi tunnel'!B1520),'Dosage journalier ML1'!$B$126,0)</f>
        <v>0</v>
      </c>
      <c r="AM1520" s="111">
        <f ca="1">IF(AND('Dosage journalier ML1'!$B$6='suivi tunnel'!A1520,'Dosage journalier ML1'!$B$7='suivi tunnel'!B1520),'Dosage journalier ML1'!$B$127,0)</f>
        <v>0</v>
      </c>
      <c r="AN1520" s="60">
        <f t="shared" ca="1" si="166"/>
        <v>0</v>
      </c>
      <c r="AO1520" s="61">
        <f ca="1">IF(AND('Dosage journalier ML1'!$B$6='suivi tunnel'!A1520,'Dosage journalier ML1'!$B$7='suivi tunnel'!B1520),'Dosage journalier ML1'!$B$134,0)</f>
        <v>0</v>
      </c>
    </row>
    <row r="1521" spans="1:41" x14ac:dyDescent="0.25">
      <c r="A1521" s="154"/>
      <c r="C1521" s="23">
        <f ca="1">IF(AND('Dosage journalier ML1'!$B$6='suivi tunnel'!A1521,'Dosage journalier ML1'!$B$7='suivi tunnel'!B1521),'Dosage journalier ML1'!$B$27,0)</f>
        <v>0</v>
      </c>
      <c r="D1521" s="11">
        <f ca="1">IF(AND('Dosage journalier ML1'!$B$6='suivi tunnel'!A1521,'Dosage journalier ML1'!$B$7='suivi tunnel'!B1521),'Dosage journalier ML1'!$B$29,0)</f>
        <v>0</v>
      </c>
      <c r="F1521" s="11">
        <f t="shared" ca="1" si="169"/>
        <v>0</v>
      </c>
      <c r="G1521" s="11">
        <f ca="1">IF(AND('Dosage journalier ML1'!$B$6='suivi tunnel'!A1521,'Dosage journalier ML1'!$B$7='suivi tunnel'!B1521),'Dosage journalier ML1'!$B$23,0)</f>
        <v>0</v>
      </c>
      <c r="H1521" s="11">
        <f ca="1">IF(AND('Dosage journalier ML1'!$B$6='suivi tunnel'!A1521,'Dosage journalier ML1'!$B$7='suivi tunnel'!B1521),'Dosage journalier ML1'!$B$22,0)</f>
        <v>0</v>
      </c>
      <c r="I1521" s="11">
        <f ca="1">IF(AND('Dosage journalier ML1'!$B$6='suivi tunnel'!A1521,'Dosage journalier ML1'!$B$7='suivi tunnel'!B1521),'Dosage journalier ML1'!$B$38,0)</f>
        <v>0</v>
      </c>
      <c r="J1521" s="11">
        <f ca="1">IF(AND('Dosage journalier ML1'!$B$6='suivi tunnel'!A1521,'Dosage journalier ML1'!$B$7='suivi tunnel'!B1521),'Dosage journalier ML1'!$B$39,0)</f>
        <v>0</v>
      </c>
      <c r="L1521" s="24">
        <f ca="1">IF(AND('Dosage journalier ML1'!$B$6='suivi tunnel'!A1521,'Dosage journalier ML1'!$B$7='suivi tunnel'!B1521),'Dosage journalier ML1'!$B$24,0)</f>
        <v>0</v>
      </c>
      <c r="M1521" s="6">
        <f ca="1">IF(AND('Dosage journalier ML1'!$B$6='suivi tunnel'!A1521,'Dosage journalier ML1'!$B$7='suivi tunnel'!B1521),'Dosage journalier ML1'!$B$46,0)</f>
        <v>0</v>
      </c>
      <c r="N1521" s="104">
        <f ca="1">IF(AND('Dosage journalier ML1'!$B$6='suivi tunnel'!A1521,'Dosage journalier ML1'!$B$7='suivi tunnel'!B1521),'Dosage journalier ML1'!$B$59,0)</f>
        <v>0</v>
      </c>
      <c r="O1521" s="114">
        <f ca="1">IF(AND('Dosage journalier ML1'!$B$6='suivi tunnel'!A1521,'Dosage journalier ML1'!$B$7='suivi tunnel'!B1521),'Dosage journalier ML1'!$B$69,0)</f>
        <v>0</v>
      </c>
      <c r="P1521" s="25">
        <f t="shared" ca="1" si="168"/>
        <v>0</v>
      </c>
      <c r="R1521" s="26">
        <f ca="1">IF(AND('Dosage journalier ML1'!$B$6='suivi tunnel'!A1521,'Dosage journalier ML1'!$B$7='suivi tunnel'!B1521),'Dosage journalier ML1'!$B$55,0)</f>
        <v>0</v>
      </c>
      <c r="S1521" s="26">
        <f ca="1">IF(AND('Dosage journalier ML1'!$B$6='suivi tunnel'!A1521,'Dosage journalier ML1'!$B$7='suivi tunnel'!B1521),'Dosage journalier ML1'!$B$54,0)</f>
        <v>0</v>
      </c>
      <c r="T1521" s="26">
        <f ca="1">IF(AND('Dosage journalier ML1'!$B$6='suivi tunnel'!A1521,'Dosage journalier ML1'!$B$7='suivi tunnel'!B1521),'Dosage journalier ML1'!$B$75,0)</f>
        <v>0</v>
      </c>
      <c r="U1521" s="121">
        <f t="shared" ca="1" si="167"/>
        <v>0</v>
      </c>
      <c r="V1521" s="38">
        <f ca="1">IF(AND('Dosage journalier ML1'!$B$6='suivi tunnel'!A1521,'Dosage journalier ML1'!$B$7='suivi tunnel'!B1521),'Dosage journalier ML1'!$B$56,0)</f>
        <v>0</v>
      </c>
      <c r="W1521" s="126">
        <f t="shared" ca="1" si="165"/>
        <v>0</v>
      </c>
      <c r="X1521" s="150">
        <f ca="1">IF(AND('Dosage journalier ML1'!$B$6='suivi tunnel'!A1521,'Dosage journalier ML1'!$B$7='suivi tunnel'!B1521),'Dosage journalier ML1'!$C$87,0)</f>
        <v>0</v>
      </c>
      <c r="Y1521" s="40">
        <f ca="1">IF(AND('Dosage journalier ML1'!$B$6='suivi tunnel'!A1521,'Dosage journalier ML1'!$B$7='suivi tunnel'!B1521),'Dosage journalier ML1'!$C$93,0)</f>
        <v>0</v>
      </c>
      <c r="Z1521" s="40">
        <f ca="1">IF(AND('Dosage journalier ML1'!$B$6='suivi tunnel'!A1521,'Dosage journalier ML1'!$B$7='suivi tunnel'!B1521),'Dosage journalier ML1'!$C$100,0)</f>
        <v>0</v>
      </c>
      <c r="AA1521" s="40">
        <f ca="1">IF(AND('Dosage journalier ML1'!$B$6='suivi tunnel'!A1521,'Dosage journalier ML1'!$B$7='suivi tunnel'!B1521),'Dosage journalier ML1'!$C$109,0)</f>
        <v>0</v>
      </c>
      <c r="AB1521" s="41">
        <f ca="1">IF(AND('Dosage journalier ML1'!$B$6='suivi tunnel'!A1521,'Dosage journalier ML1'!$B$7='suivi tunnel'!B1521),'Dosage journalier ML1'!$C$114,0)</f>
        <v>0</v>
      </c>
      <c r="AC1521" s="48">
        <f ca="1">IF(AND('Dosage journalier ML1'!$B$6='suivi tunnel'!A1521,'Dosage journalier ML1'!$B$7='suivi tunnel'!B1521),'Dosage journalier ML1'!$B$120,0)</f>
        <v>0</v>
      </c>
      <c r="AD1521" s="49">
        <f ca="1">IF(AND('Dosage journalier ML1'!$B$6='suivi tunnel'!A1521,'Dosage journalier ML1'!$B$7='suivi tunnel'!B1521),'Dosage journalier ML1'!$B$121,0)</f>
        <v>0</v>
      </c>
      <c r="AE1521" s="49">
        <f ca="1">IF(AND('Dosage journalier ML1'!$B$6='suivi tunnel'!A1521,'Dosage journalier ML1'!$B$7='suivi tunnel'!B1521),'Dosage journalier ML1'!$B$122,0)</f>
        <v>0</v>
      </c>
      <c r="AF1521" s="49">
        <f ca="1">IF(AND('Dosage journalier ML1'!$B$6='suivi tunnel'!A1521,'Dosage journalier ML1'!$B$7='suivi tunnel'!B1521),'Dosage journalier ML1'!$B$139,0)</f>
        <v>0</v>
      </c>
      <c r="AG1521" s="49">
        <f t="shared" ca="1" si="164"/>
        <v>0</v>
      </c>
      <c r="AH1521" s="108">
        <f ca="1">IF(AND('Dosage journalier ML1'!$B$6='suivi tunnel'!A1521,'Dosage journalier ML1'!$B$7='suivi tunnel'!B1521),'Dosage journalier ML1'!$B$153,0)</f>
        <v>0</v>
      </c>
      <c r="AJ1521" s="80">
        <f ca="1">IF(AND('Dosage journalier ML1'!$B$6='suivi tunnel'!A1521,'Dosage journalier ML1'!$B$7='suivi tunnel'!B1521),'Dosage journalier ML1'!$B$156,0)</f>
        <v>0</v>
      </c>
      <c r="AK1521" s="56">
        <f ca="1">IF(AND('Dosage journalier ML1'!$B$6='suivi tunnel'!A1521,'Dosage journalier ML1'!$B$7='suivi tunnel'!B1521),'Dosage journalier ML1'!$B$162,0)</f>
        <v>0</v>
      </c>
      <c r="AL1521" s="111">
        <f ca="1">IF(AND('Dosage journalier ML1'!$B$6='suivi tunnel'!A1521,'Dosage journalier ML1'!$B$7='suivi tunnel'!B1521),'Dosage journalier ML1'!$B$126,0)</f>
        <v>0</v>
      </c>
      <c r="AM1521" s="111">
        <f ca="1">IF(AND('Dosage journalier ML1'!$B$6='suivi tunnel'!A1521,'Dosage journalier ML1'!$B$7='suivi tunnel'!B1521),'Dosage journalier ML1'!$B$127,0)</f>
        <v>0</v>
      </c>
      <c r="AN1521" s="60">
        <f t="shared" ca="1" si="166"/>
        <v>0</v>
      </c>
      <c r="AO1521" s="61">
        <f ca="1">IF(AND('Dosage journalier ML1'!$B$6='suivi tunnel'!A1521,'Dosage journalier ML1'!$B$7='suivi tunnel'!B1521),'Dosage journalier ML1'!$B$134,0)</f>
        <v>0</v>
      </c>
    </row>
    <row r="1522" spans="1:41" x14ac:dyDescent="0.25">
      <c r="A1522" s="154"/>
      <c r="C1522" s="23">
        <f ca="1">IF(AND('Dosage journalier ML1'!$B$6='suivi tunnel'!A1522,'Dosage journalier ML1'!$B$7='suivi tunnel'!B1522),'Dosage journalier ML1'!$B$27,0)</f>
        <v>0</v>
      </c>
      <c r="D1522" s="11">
        <f ca="1">IF(AND('Dosage journalier ML1'!$B$6='suivi tunnel'!A1522,'Dosage journalier ML1'!$B$7='suivi tunnel'!B1522),'Dosage journalier ML1'!$B$29,0)</f>
        <v>0</v>
      </c>
      <c r="F1522" s="11">
        <f t="shared" ca="1" si="169"/>
        <v>0</v>
      </c>
      <c r="G1522" s="11">
        <f ca="1">IF(AND('Dosage journalier ML1'!$B$6='suivi tunnel'!A1522,'Dosage journalier ML1'!$B$7='suivi tunnel'!B1522),'Dosage journalier ML1'!$B$23,0)</f>
        <v>0</v>
      </c>
      <c r="H1522" s="11">
        <f ca="1">IF(AND('Dosage journalier ML1'!$B$6='suivi tunnel'!A1522,'Dosage journalier ML1'!$B$7='suivi tunnel'!B1522),'Dosage journalier ML1'!$B$22,0)</f>
        <v>0</v>
      </c>
      <c r="I1522" s="11">
        <f ca="1">IF(AND('Dosage journalier ML1'!$B$6='suivi tunnel'!A1522,'Dosage journalier ML1'!$B$7='suivi tunnel'!B1522),'Dosage journalier ML1'!$B$38,0)</f>
        <v>0</v>
      </c>
      <c r="J1522" s="11">
        <f ca="1">IF(AND('Dosage journalier ML1'!$B$6='suivi tunnel'!A1522,'Dosage journalier ML1'!$B$7='suivi tunnel'!B1522),'Dosage journalier ML1'!$B$39,0)</f>
        <v>0</v>
      </c>
      <c r="L1522" s="24">
        <f ca="1">IF(AND('Dosage journalier ML1'!$B$6='suivi tunnel'!A1522,'Dosage journalier ML1'!$B$7='suivi tunnel'!B1522),'Dosage journalier ML1'!$B$24,0)</f>
        <v>0</v>
      </c>
      <c r="M1522" s="6">
        <f ca="1">IF(AND('Dosage journalier ML1'!$B$6='suivi tunnel'!A1522,'Dosage journalier ML1'!$B$7='suivi tunnel'!B1522),'Dosage journalier ML1'!$B$46,0)</f>
        <v>0</v>
      </c>
      <c r="N1522" s="104">
        <f ca="1">IF(AND('Dosage journalier ML1'!$B$6='suivi tunnel'!A1522,'Dosage journalier ML1'!$B$7='suivi tunnel'!B1522),'Dosage journalier ML1'!$B$59,0)</f>
        <v>0</v>
      </c>
      <c r="O1522" s="114">
        <f ca="1">IF(AND('Dosage journalier ML1'!$B$6='suivi tunnel'!A1522,'Dosage journalier ML1'!$B$7='suivi tunnel'!B1522),'Dosage journalier ML1'!$B$69,0)</f>
        <v>0</v>
      </c>
      <c r="P1522" s="25">
        <f t="shared" ca="1" si="168"/>
        <v>0</v>
      </c>
      <c r="R1522" s="26">
        <f ca="1">IF(AND('Dosage journalier ML1'!$B$6='suivi tunnel'!A1522,'Dosage journalier ML1'!$B$7='suivi tunnel'!B1522),'Dosage journalier ML1'!$B$55,0)</f>
        <v>0</v>
      </c>
      <c r="S1522" s="26">
        <f ca="1">IF(AND('Dosage journalier ML1'!$B$6='suivi tunnel'!A1522,'Dosage journalier ML1'!$B$7='suivi tunnel'!B1522),'Dosage journalier ML1'!$B$54,0)</f>
        <v>0</v>
      </c>
      <c r="T1522" s="26">
        <f ca="1">IF(AND('Dosage journalier ML1'!$B$6='suivi tunnel'!A1522,'Dosage journalier ML1'!$B$7='suivi tunnel'!B1522),'Dosage journalier ML1'!$B$75,0)</f>
        <v>0</v>
      </c>
      <c r="U1522" s="121">
        <f t="shared" ca="1" si="167"/>
        <v>0</v>
      </c>
      <c r="V1522" s="38">
        <f ca="1">IF(AND('Dosage journalier ML1'!$B$6='suivi tunnel'!A1522,'Dosage journalier ML1'!$B$7='suivi tunnel'!B1522),'Dosage journalier ML1'!$B$56,0)</f>
        <v>0</v>
      </c>
      <c r="W1522" s="126">
        <f t="shared" ca="1" si="165"/>
        <v>0</v>
      </c>
      <c r="X1522" s="150">
        <f ca="1">IF(AND('Dosage journalier ML1'!$B$6='suivi tunnel'!A1522,'Dosage journalier ML1'!$B$7='suivi tunnel'!B1522),'Dosage journalier ML1'!$C$87,0)</f>
        <v>0</v>
      </c>
      <c r="Y1522" s="40">
        <f ca="1">IF(AND('Dosage journalier ML1'!$B$6='suivi tunnel'!A1522,'Dosage journalier ML1'!$B$7='suivi tunnel'!B1522),'Dosage journalier ML1'!$C$93,0)</f>
        <v>0</v>
      </c>
      <c r="Z1522" s="40">
        <f ca="1">IF(AND('Dosage journalier ML1'!$B$6='suivi tunnel'!A1522,'Dosage journalier ML1'!$B$7='suivi tunnel'!B1522),'Dosage journalier ML1'!$C$100,0)</f>
        <v>0</v>
      </c>
      <c r="AA1522" s="40">
        <f ca="1">IF(AND('Dosage journalier ML1'!$B$6='suivi tunnel'!A1522,'Dosage journalier ML1'!$B$7='suivi tunnel'!B1522),'Dosage journalier ML1'!$C$109,0)</f>
        <v>0</v>
      </c>
      <c r="AB1522" s="41">
        <f ca="1">IF(AND('Dosage journalier ML1'!$B$6='suivi tunnel'!A1522,'Dosage journalier ML1'!$B$7='suivi tunnel'!B1522),'Dosage journalier ML1'!$C$114,0)</f>
        <v>0</v>
      </c>
      <c r="AC1522" s="48">
        <f ca="1">IF(AND('Dosage journalier ML1'!$B$6='suivi tunnel'!A1522,'Dosage journalier ML1'!$B$7='suivi tunnel'!B1522),'Dosage journalier ML1'!$B$120,0)</f>
        <v>0</v>
      </c>
      <c r="AD1522" s="49">
        <f ca="1">IF(AND('Dosage journalier ML1'!$B$6='suivi tunnel'!A1522,'Dosage journalier ML1'!$B$7='suivi tunnel'!B1522),'Dosage journalier ML1'!$B$121,0)</f>
        <v>0</v>
      </c>
      <c r="AE1522" s="49">
        <f ca="1">IF(AND('Dosage journalier ML1'!$B$6='suivi tunnel'!A1522,'Dosage journalier ML1'!$B$7='suivi tunnel'!B1522),'Dosage journalier ML1'!$B$122,0)</f>
        <v>0</v>
      </c>
      <c r="AF1522" s="49">
        <f ca="1">IF(AND('Dosage journalier ML1'!$B$6='suivi tunnel'!A1522,'Dosage journalier ML1'!$B$7='suivi tunnel'!B1522),'Dosage journalier ML1'!$B$139,0)</f>
        <v>0</v>
      </c>
      <c r="AG1522" s="49">
        <f t="shared" ca="1" si="164"/>
        <v>0</v>
      </c>
      <c r="AH1522" s="108">
        <f ca="1">IF(AND('Dosage journalier ML1'!$B$6='suivi tunnel'!A1522,'Dosage journalier ML1'!$B$7='suivi tunnel'!B1522),'Dosage journalier ML1'!$B$153,0)</f>
        <v>0</v>
      </c>
      <c r="AJ1522" s="80">
        <f ca="1">IF(AND('Dosage journalier ML1'!$B$6='suivi tunnel'!A1522,'Dosage journalier ML1'!$B$7='suivi tunnel'!B1522),'Dosage journalier ML1'!$B$156,0)</f>
        <v>0</v>
      </c>
      <c r="AK1522" s="56">
        <f ca="1">IF(AND('Dosage journalier ML1'!$B$6='suivi tunnel'!A1522,'Dosage journalier ML1'!$B$7='suivi tunnel'!B1522),'Dosage journalier ML1'!$B$162,0)</f>
        <v>0</v>
      </c>
      <c r="AL1522" s="111">
        <f ca="1">IF(AND('Dosage journalier ML1'!$B$6='suivi tunnel'!A1522,'Dosage journalier ML1'!$B$7='suivi tunnel'!B1522),'Dosage journalier ML1'!$B$126,0)</f>
        <v>0</v>
      </c>
      <c r="AM1522" s="111">
        <f ca="1">IF(AND('Dosage journalier ML1'!$B$6='suivi tunnel'!A1522,'Dosage journalier ML1'!$B$7='suivi tunnel'!B1522),'Dosage journalier ML1'!$B$127,0)</f>
        <v>0</v>
      </c>
      <c r="AN1522" s="60">
        <f t="shared" ca="1" si="166"/>
        <v>0</v>
      </c>
      <c r="AO1522" s="61">
        <f ca="1">IF(AND('Dosage journalier ML1'!$B$6='suivi tunnel'!A1522,'Dosage journalier ML1'!$B$7='suivi tunnel'!B1522),'Dosage journalier ML1'!$B$134,0)</f>
        <v>0</v>
      </c>
    </row>
    <row r="1523" spans="1:41" x14ac:dyDescent="0.25">
      <c r="A1523" s="154"/>
      <c r="C1523" s="23">
        <f ca="1">IF(AND('Dosage journalier ML1'!$B$6='suivi tunnel'!A1523,'Dosage journalier ML1'!$B$7='suivi tunnel'!B1523),'Dosage journalier ML1'!$B$27,0)</f>
        <v>0</v>
      </c>
      <c r="D1523" s="11">
        <f ca="1">IF(AND('Dosage journalier ML1'!$B$6='suivi tunnel'!A1523,'Dosage journalier ML1'!$B$7='suivi tunnel'!B1523),'Dosage journalier ML1'!$B$29,0)</f>
        <v>0</v>
      </c>
      <c r="F1523" s="11">
        <f t="shared" ca="1" si="169"/>
        <v>0</v>
      </c>
      <c r="G1523" s="11">
        <f ca="1">IF(AND('Dosage journalier ML1'!$B$6='suivi tunnel'!A1523,'Dosage journalier ML1'!$B$7='suivi tunnel'!B1523),'Dosage journalier ML1'!$B$23,0)</f>
        <v>0</v>
      </c>
      <c r="H1523" s="11">
        <f ca="1">IF(AND('Dosage journalier ML1'!$B$6='suivi tunnel'!A1523,'Dosage journalier ML1'!$B$7='suivi tunnel'!B1523),'Dosage journalier ML1'!$B$22,0)</f>
        <v>0</v>
      </c>
      <c r="I1523" s="11">
        <f ca="1">IF(AND('Dosage journalier ML1'!$B$6='suivi tunnel'!A1523,'Dosage journalier ML1'!$B$7='suivi tunnel'!B1523),'Dosage journalier ML1'!$B$38,0)</f>
        <v>0</v>
      </c>
      <c r="J1523" s="11">
        <f ca="1">IF(AND('Dosage journalier ML1'!$B$6='suivi tunnel'!A1523,'Dosage journalier ML1'!$B$7='suivi tunnel'!B1523),'Dosage journalier ML1'!$B$39,0)</f>
        <v>0</v>
      </c>
      <c r="L1523" s="24">
        <f ca="1">IF(AND('Dosage journalier ML1'!$B$6='suivi tunnel'!A1523,'Dosage journalier ML1'!$B$7='suivi tunnel'!B1523),'Dosage journalier ML1'!$B$24,0)</f>
        <v>0</v>
      </c>
      <c r="M1523" s="6">
        <f ca="1">IF(AND('Dosage journalier ML1'!$B$6='suivi tunnel'!A1523,'Dosage journalier ML1'!$B$7='suivi tunnel'!B1523),'Dosage journalier ML1'!$B$46,0)</f>
        <v>0</v>
      </c>
      <c r="N1523" s="104">
        <f ca="1">IF(AND('Dosage journalier ML1'!$B$6='suivi tunnel'!A1523,'Dosage journalier ML1'!$B$7='suivi tunnel'!B1523),'Dosage journalier ML1'!$B$59,0)</f>
        <v>0</v>
      </c>
      <c r="O1523" s="114">
        <f ca="1">IF(AND('Dosage journalier ML1'!$B$6='suivi tunnel'!A1523,'Dosage journalier ML1'!$B$7='suivi tunnel'!B1523),'Dosage journalier ML1'!$B$69,0)</f>
        <v>0</v>
      </c>
      <c r="P1523" s="25">
        <f t="shared" ca="1" si="168"/>
        <v>0</v>
      </c>
      <c r="R1523" s="26">
        <f ca="1">IF(AND('Dosage journalier ML1'!$B$6='suivi tunnel'!A1523,'Dosage journalier ML1'!$B$7='suivi tunnel'!B1523),'Dosage journalier ML1'!$B$55,0)</f>
        <v>0</v>
      </c>
      <c r="S1523" s="26">
        <f ca="1">IF(AND('Dosage journalier ML1'!$B$6='suivi tunnel'!A1523,'Dosage journalier ML1'!$B$7='suivi tunnel'!B1523),'Dosage journalier ML1'!$B$54,0)</f>
        <v>0</v>
      </c>
      <c r="T1523" s="26">
        <f ca="1">IF(AND('Dosage journalier ML1'!$B$6='suivi tunnel'!A1523,'Dosage journalier ML1'!$B$7='suivi tunnel'!B1523),'Dosage journalier ML1'!$B$75,0)</f>
        <v>0</v>
      </c>
      <c r="U1523" s="121">
        <f t="shared" ca="1" si="167"/>
        <v>0</v>
      </c>
      <c r="V1523" s="38">
        <f ca="1">IF(AND('Dosage journalier ML1'!$B$6='suivi tunnel'!A1523,'Dosage journalier ML1'!$B$7='suivi tunnel'!B1523),'Dosage journalier ML1'!$B$56,0)</f>
        <v>0</v>
      </c>
      <c r="W1523" s="126">
        <f t="shared" ca="1" si="165"/>
        <v>0</v>
      </c>
      <c r="X1523" s="150">
        <f ca="1">IF(AND('Dosage journalier ML1'!$B$6='suivi tunnel'!A1523,'Dosage journalier ML1'!$B$7='suivi tunnel'!B1523),'Dosage journalier ML1'!$C$87,0)</f>
        <v>0</v>
      </c>
      <c r="Y1523" s="40">
        <f ca="1">IF(AND('Dosage journalier ML1'!$B$6='suivi tunnel'!A1523,'Dosage journalier ML1'!$B$7='suivi tunnel'!B1523),'Dosage journalier ML1'!$C$93,0)</f>
        <v>0</v>
      </c>
      <c r="Z1523" s="40">
        <f ca="1">IF(AND('Dosage journalier ML1'!$B$6='suivi tunnel'!A1523,'Dosage journalier ML1'!$B$7='suivi tunnel'!B1523),'Dosage journalier ML1'!$C$100,0)</f>
        <v>0</v>
      </c>
      <c r="AA1523" s="40">
        <f ca="1">IF(AND('Dosage journalier ML1'!$B$6='suivi tunnel'!A1523,'Dosage journalier ML1'!$B$7='suivi tunnel'!B1523),'Dosage journalier ML1'!$C$109,0)</f>
        <v>0</v>
      </c>
      <c r="AB1523" s="41">
        <f ca="1">IF(AND('Dosage journalier ML1'!$B$6='suivi tunnel'!A1523,'Dosage journalier ML1'!$B$7='suivi tunnel'!B1523),'Dosage journalier ML1'!$C$114,0)</f>
        <v>0</v>
      </c>
      <c r="AC1523" s="48">
        <f ca="1">IF(AND('Dosage journalier ML1'!$B$6='suivi tunnel'!A1523,'Dosage journalier ML1'!$B$7='suivi tunnel'!B1523),'Dosage journalier ML1'!$B$120,0)</f>
        <v>0</v>
      </c>
      <c r="AD1523" s="49">
        <f ca="1">IF(AND('Dosage journalier ML1'!$B$6='suivi tunnel'!A1523,'Dosage journalier ML1'!$B$7='suivi tunnel'!B1523),'Dosage journalier ML1'!$B$121,0)</f>
        <v>0</v>
      </c>
      <c r="AE1523" s="49">
        <f ca="1">IF(AND('Dosage journalier ML1'!$B$6='suivi tunnel'!A1523,'Dosage journalier ML1'!$B$7='suivi tunnel'!B1523),'Dosage journalier ML1'!$B$122,0)</f>
        <v>0</v>
      </c>
      <c r="AF1523" s="49">
        <f ca="1">IF(AND('Dosage journalier ML1'!$B$6='suivi tunnel'!A1523,'Dosage journalier ML1'!$B$7='suivi tunnel'!B1523),'Dosage journalier ML1'!$B$139,0)</f>
        <v>0</v>
      </c>
      <c r="AG1523" s="49">
        <f t="shared" ca="1" si="164"/>
        <v>0</v>
      </c>
      <c r="AH1523" s="108">
        <f ca="1">IF(AND('Dosage journalier ML1'!$B$6='suivi tunnel'!A1523,'Dosage journalier ML1'!$B$7='suivi tunnel'!B1523),'Dosage journalier ML1'!$B$153,0)</f>
        <v>0</v>
      </c>
      <c r="AJ1523" s="80">
        <f ca="1">IF(AND('Dosage journalier ML1'!$B$6='suivi tunnel'!A1523,'Dosage journalier ML1'!$B$7='suivi tunnel'!B1523),'Dosage journalier ML1'!$B$156,0)</f>
        <v>0</v>
      </c>
      <c r="AK1523" s="56">
        <f ca="1">IF(AND('Dosage journalier ML1'!$B$6='suivi tunnel'!A1523,'Dosage journalier ML1'!$B$7='suivi tunnel'!B1523),'Dosage journalier ML1'!$B$162,0)</f>
        <v>0</v>
      </c>
      <c r="AL1523" s="111">
        <f ca="1">IF(AND('Dosage journalier ML1'!$B$6='suivi tunnel'!A1523,'Dosage journalier ML1'!$B$7='suivi tunnel'!B1523),'Dosage journalier ML1'!$B$126,0)</f>
        <v>0</v>
      </c>
      <c r="AM1523" s="111">
        <f ca="1">IF(AND('Dosage journalier ML1'!$B$6='suivi tunnel'!A1523,'Dosage journalier ML1'!$B$7='suivi tunnel'!B1523),'Dosage journalier ML1'!$B$127,0)</f>
        <v>0</v>
      </c>
      <c r="AN1523" s="60">
        <f t="shared" ca="1" si="166"/>
        <v>0</v>
      </c>
      <c r="AO1523" s="61">
        <f ca="1">IF(AND('Dosage journalier ML1'!$B$6='suivi tunnel'!A1523,'Dosage journalier ML1'!$B$7='suivi tunnel'!B1523),'Dosage journalier ML1'!$B$134,0)</f>
        <v>0</v>
      </c>
    </row>
    <row r="1524" spans="1:41" x14ac:dyDescent="0.25">
      <c r="A1524" s="154"/>
      <c r="C1524" s="23">
        <f ca="1">IF(AND('Dosage journalier ML1'!$B$6='suivi tunnel'!A1524,'Dosage journalier ML1'!$B$7='suivi tunnel'!B1524),'Dosage journalier ML1'!$B$27,0)</f>
        <v>0</v>
      </c>
      <c r="D1524" s="11">
        <f ca="1">IF(AND('Dosage journalier ML1'!$B$6='suivi tunnel'!A1524,'Dosage journalier ML1'!$B$7='suivi tunnel'!B1524),'Dosage journalier ML1'!$B$29,0)</f>
        <v>0</v>
      </c>
      <c r="F1524" s="11">
        <f t="shared" ca="1" si="169"/>
        <v>0</v>
      </c>
      <c r="G1524" s="11">
        <f ca="1">IF(AND('Dosage journalier ML1'!$B$6='suivi tunnel'!A1524,'Dosage journalier ML1'!$B$7='suivi tunnel'!B1524),'Dosage journalier ML1'!$B$23,0)</f>
        <v>0</v>
      </c>
      <c r="H1524" s="11">
        <f ca="1">IF(AND('Dosage journalier ML1'!$B$6='suivi tunnel'!A1524,'Dosage journalier ML1'!$B$7='suivi tunnel'!B1524),'Dosage journalier ML1'!$B$22,0)</f>
        <v>0</v>
      </c>
      <c r="I1524" s="11">
        <f ca="1">IF(AND('Dosage journalier ML1'!$B$6='suivi tunnel'!A1524,'Dosage journalier ML1'!$B$7='suivi tunnel'!B1524),'Dosage journalier ML1'!$B$38,0)</f>
        <v>0</v>
      </c>
      <c r="J1524" s="11">
        <f ca="1">IF(AND('Dosage journalier ML1'!$B$6='suivi tunnel'!A1524,'Dosage journalier ML1'!$B$7='suivi tunnel'!B1524),'Dosage journalier ML1'!$B$39,0)</f>
        <v>0</v>
      </c>
      <c r="L1524" s="24">
        <f ca="1">IF(AND('Dosage journalier ML1'!$B$6='suivi tunnel'!A1524,'Dosage journalier ML1'!$B$7='suivi tunnel'!B1524),'Dosage journalier ML1'!$B$24,0)</f>
        <v>0</v>
      </c>
      <c r="M1524" s="6">
        <f ca="1">IF(AND('Dosage journalier ML1'!$B$6='suivi tunnel'!A1524,'Dosage journalier ML1'!$B$7='suivi tunnel'!B1524),'Dosage journalier ML1'!$B$46,0)</f>
        <v>0</v>
      </c>
      <c r="N1524" s="104">
        <f ca="1">IF(AND('Dosage journalier ML1'!$B$6='suivi tunnel'!A1524,'Dosage journalier ML1'!$B$7='suivi tunnel'!B1524),'Dosage journalier ML1'!$B$59,0)</f>
        <v>0</v>
      </c>
      <c r="O1524" s="114">
        <f ca="1">IF(AND('Dosage journalier ML1'!$B$6='suivi tunnel'!A1524,'Dosage journalier ML1'!$B$7='suivi tunnel'!B1524),'Dosage journalier ML1'!$B$69,0)</f>
        <v>0</v>
      </c>
      <c r="P1524" s="25">
        <f t="shared" ca="1" si="168"/>
        <v>0</v>
      </c>
      <c r="R1524" s="26">
        <f ca="1">IF(AND('Dosage journalier ML1'!$B$6='suivi tunnel'!A1524,'Dosage journalier ML1'!$B$7='suivi tunnel'!B1524),'Dosage journalier ML1'!$B$55,0)</f>
        <v>0</v>
      </c>
      <c r="S1524" s="26">
        <f ca="1">IF(AND('Dosage journalier ML1'!$B$6='suivi tunnel'!A1524,'Dosage journalier ML1'!$B$7='suivi tunnel'!B1524),'Dosage journalier ML1'!$B$54,0)</f>
        <v>0</v>
      </c>
      <c r="T1524" s="26">
        <f ca="1">IF(AND('Dosage journalier ML1'!$B$6='suivi tunnel'!A1524,'Dosage journalier ML1'!$B$7='suivi tunnel'!B1524),'Dosage journalier ML1'!$B$75,0)</f>
        <v>0</v>
      </c>
      <c r="U1524" s="121">
        <f t="shared" ca="1" si="167"/>
        <v>0</v>
      </c>
      <c r="V1524" s="38">
        <f ca="1">IF(AND('Dosage journalier ML1'!$B$6='suivi tunnel'!A1524,'Dosage journalier ML1'!$B$7='suivi tunnel'!B1524),'Dosage journalier ML1'!$B$56,0)</f>
        <v>0</v>
      </c>
      <c r="W1524" s="126">
        <f t="shared" ca="1" si="165"/>
        <v>0</v>
      </c>
      <c r="X1524" s="150">
        <f ca="1">IF(AND('Dosage journalier ML1'!$B$6='suivi tunnel'!A1524,'Dosage journalier ML1'!$B$7='suivi tunnel'!B1524),'Dosage journalier ML1'!$C$87,0)</f>
        <v>0</v>
      </c>
      <c r="Y1524" s="40">
        <f ca="1">IF(AND('Dosage journalier ML1'!$B$6='suivi tunnel'!A1524,'Dosage journalier ML1'!$B$7='suivi tunnel'!B1524),'Dosage journalier ML1'!$C$93,0)</f>
        <v>0</v>
      </c>
      <c r="Z1524" s="40">
        <f ca="1">IF(AND('Dosage journalier ML1'!$B$6='suivi tunnel'!A1524,'Dosage journalier ML1'!$B$7='suivi tunnel'!B1524),'Dosage journalier ML1'!$C$100,0)</f>
        <v>0</v>
      </c>
      <c r="AA1524" s="40">
        <f ca="1">IF(AND('Dosage journalier ML1'!$B$6='suivi tunnel'!A1524,'Dosage journalier ML1'!$B$7='suivi tunnel'!B1524),'Dosage journalier ML1'!$C$109,0)</f>
        <v>0</v>
      </c>
      <c r="AB1524" s="41">
        <f ca="1">IF(AND('Dosage journalier ML1'!$B$6='suivi tunnel'!A1524,'Dosage journalier ML1'!$B$7='suivi tunnel'!B1524),'Dosage journalier ML1'!$C$114,0)</f>
        <v>0</v>
      </c>
      <c r="AC1524" s="48">
        <f ca="1">IF(AND('Dosage journalier ML1'!$B$6='suivi tunnel'!A1524,'Dosage journalier ML1'!$B$7='suivi tunnel'!B1524),'Dosage journalier ML1'!$B$120,0)</f>
        <v>0</v>
      </c>
      <c r="AD1524" s="49">
        <f ca="1">IF(AND('Dosage journalier ML1'!$B$6='suivi tunnel'!A1524,'Dosage journalier ML1'!$B$7='suivi tunnel'!B1524),'Dosage journalier ML1'!$B$121,0)</f>
        <v>0</v>
      </c>
      <c r="AE1524" s="49">
        <f ca="1">IF(AND('Dosage journalier ML1'!$B$6='suivi tunnel'!A1524,'Dosage journalier ML1'!$B$7='suivi tunnel'!B1524),'Dosage journalier ML1'!$B$122,0)</f>
        <v>0</v>
      </c>
      <c r="AF1524" s="49">
        <f ca="1">IF(AND('Dosage journalier ML1'!$B$6='suivi tunnel'!A1524,'Dosage journalier ML1'!$B$7='suivi tunnel'!B1524),'Dosage journalier ML1'!$B$139,0)</f>
        <v>0</v>
      </c>
      <c r="AG1524" s="49">
        <f t="shared" ca="1" si="164"/>
        <v>0</v>
      </c>
      <c r="AH1524" s="108">
        <f ca="1">IF(AND('Dosage journalier ML1'!$B$6='suivi tunnel'!A1524,'Dosage journalier ML1'!$B$7='suivi tunnel'!B1524),'Dosage journalier ML1'!$B$153,0)</f>
        <v>0</v>
      </c>
      <c r="AJ1524" s="80">
        <f ca="1">IF(AND('Dosage journalier ML1'!$B$6='suivi tunnel'!A1524,'Dosage journalier ML1'!$B$7='suivi tunnel'!B1524),'Dosage journalier ML1'!$B$156,0)</f>
        <v>0</v>
      </c>
      <c r="AK1524" s="56">
        <f ca="1">IF(AND('Dosage journalier ML1'!$B$6='suivi tunnel'!A1524,'Dosage journalier ML1'!$B$7='suivi tunnel'!B1524),'Dosage journalier ML1'!$B$162,0)</f>
        <v>0</v>
      </c>
      <c r="AL1524" s="111">
        <f ca="1">IF(AND('Dosage journalier ML1'!$B$6='suivi tunnel'!A1524,'Dosage journalier ML1'!$B$7='suivi tunnel'!B1524),'Dosage journalier ML1'!$B$126,0)</f>
        <v>0</v>
      </c>
      <c r="AM1524" s="111">
        <f ca="1">IF(AND('Dosage journalier ML1'!$B$6='suivi tunnel'!A1524,'Dosage journalier ML1'!$B$7='suivi tunnel'!B1524),'Dosage journalier ML1'!$B$127,0)</f>
        <v>0</v>
      </c>
      <c r="AN1524" s="60">
        <f t="shared" ca="1" si="166"/>
        <v>0</v>
      </c>
      <c r="AO1524" s="61">
        <f ca="1">IF(AND('Dosage journalier ML1'!$B$6='suivi tunnel'!A1524,'Dosage journalier ML1'!$B$7='suivi tunnel'!B1524),'Dosage journalier ML1'!$B$134,0)</f>
        <v>0</v>
      </c>
    </row>
    <row r="1525" spans="1:41" x14ac:dyDescent="0.25">
      <c r="A1525" s="154"/>
      <c r="C1525" s="23">
        <f ca="1">IF(AND('Dosage journalier ML1'!$B$6='suivi tunnel'!A1525,'Dosage journalier ML1'!$B$7='suivi tunnel'!B1525),'Dosage journalier ML1'!$B$27,0)</f>
        <v>0</v>
      </c>
      <c r="D1525" s="11">
        <f ca="1">IF(AND('Dosage journalier ML1'!$B$6='suivi tunnel'!A1525,'Dosage journalier ML1'!$B$7='suivi tunnel'!B1525),'Dosage journalier ML1'!$B$29,0)</f>
        <v>0</v>
      </c>
      <c r="F1525" s="11">
        <f t="shared" ca="1" si="169"/>
        <v>0</v>
      </c>
      <c r="G1525" s="11">
        <f ca="1">IF(AND('Dosage journalier ML1'!$B$6='suivi tunnel'!A1525,'Dosage journalier ML1'!$B$7='suivi tunnel'!B1525),'Dosage journalier ML1'!$B$23,0)</f>
        <v>0</v>
      </c>
      <c r="H1525" s="11">
        <f ca="1">IF(AND('Dosage journalier ML1'!$B$6='suivi tunnel'!A1525,'Dosage journalier ML1'!$B$7='suivi tunnel'!B1525),'Dosage journalier ML1'!$B$22,0)</f>
        <v>0</v>
      </c>
      <c r="I1525" s="11">
        <f ca="1">IF(AND('Dosage journalier ML1'!$B$6='suivi tunnel'!A1525,'Dosage journalier ML1'!$B$7='suivi tunnel'!B1525),'Dosage journalier ML1'!$B$38,0)</f>
        <v>0</v>
      </c>
      <c r="J1525" s="11">
        <f ca="1">IF(AND('Dosage journalier ML1'!$B$6='suivi tunnel'!A1525,'Dosage journalier ML1'!$B$7='suivi tunnel'!B1525),'Dosage journalier ML1'!$B$39,0)</f>
        <v>0</v>
      </c>
      <c r="L1525" s="24">
        <f ca="1">IF(AND('Dosage journalier ML1'!$B$6='suivi tunnel'!A1525,'Dosage journalier ML1'!$B$7='suivi tunnel'!B1525),'Dosage journalier ML1'!$B$24,0)</f>
        <v>0</v>
      </c>
      <c r="M1525" s="6">
        <f ca="1">IF(AND('Dosage journalier ML1'!$B$6='suivi tunnel'!A1525,'Dosage journalier ML1'!$B$7='suivi tunnel'!B1525),'Dosage journalier ML1'!$B$46,0)</f>
        <v>0</v>
      </c>
      <c r="N1525" s="104">
        <f ca="1">IF(AND('Dosage journalier ML1'!$B$6='suivi tunnel'!A1525,'Dosage journalier ML1'!$B$7='suivi tunnel'!B1525),'Dosage journalier ML1'!$B$59,0)</f>
        <v>0</v>
      </c>
      <c r="O1525" s="114">
        <f ca="1">IF(AND('Dosage journalier ML1'!$B$6='suivi tunnel'!A1525,'Dosage journalier ML1'!$B$7='suivi tunnel'!B1525),'Dosage journalier ML1'!$B$69,0)</f>
        <v>0</v>
      </c>
      <c r="P1525" s="25">
        <f t="shared" ca="1" si="168"/>
        <v>0</v>
      </c>
      <c r="R1525" s="26">
        <f ca="1">IF(AND('Dosage journalier ML1'!$B$6='suivi tunnel'!A1525,'Dosage journalier ML1'!$B$7='suivi tunnel'!B1525),'Dosage journalier ML1'!$B$55,0)</f>
        <v>0</v>
      </c>
      <c r="S1525" s="26">
        <f ca="1">IF(AND('Dosage journalier ML1'!$B$6='suivi tunnel'!A1525,'Dosage journalier ML1'!$B$7='suivi tunnel'!B1525),'Dosage journalier ML1'!$B$54,0)</f>
        <v>0</v>
      </c>
      <c r="T1525" s="26">
        <f ca="1">IF(AND('Dosage journalier ML1'!$B$6='suivi tunnel'!A1525,'Dosage journalier ML1'!$B$7='suivi tunnel'!B1525),'Dosage journalier ML1'!$B$75,0)</f>
        <v>0</v>
      </c>
      <c r="U1525" s="121">
        <f t="shared" ca="1" si="167"/>
        <v>0</v>
      </c>
      <c r="V1525" s="38">
        <f ca="1">IF(AND('Dosage journalier ML1'!$B$6='suivi tunnel'!A1525,'Dosage journalier ML1'!$B$7='suivi tunnel'!B1525),'Dosage journalier ML1'!$B$56,0)</f>
        <v>0</v>
      </c>
      <c r="W1525" s="126">
        <f t="shared" ca="1" si="165"/>
        <v>0</v>
      </c>
      <c r="X1525" s="150">
        <f ca="1">IF(AND('Dosage journalier ML1'!$B$6='suivi tunnel'!A1525,'Dosage journalier ML1'!$B$7='suivi tunnel'!B1525),'Dosage journalier ML1'!$C$87,0)</f>
        <v>0</v>
      </c>
      <c r="Y1525" s="40">
        <f ca="1">IF(AND('Dosage journalier ML1'!$B$6='suivi tunnel'!A1525,'Dosage journalier ML1'!$B$7='suivi tunnel'!B1525),'Dosage journalier ML1'!$C$93,0)</f>
        <v>0</v>
      </c>
      <c r="Z1525" s="40">
        <f ca="1">IF(AND('Dosage journalier ML1'!$B$6='suivi tunnel'!A1525,'Dosage journalier ML1'!$B$7='suivi tunnel'!B1525),'Dosage journalier ML1'!$C$100,0)</f>
        <v>0</v>
      </c>
      <c r="AA1525" s="40">
        <f ca="1">IF(AND('Dosage journalier ML1'!$B$6='suivi tunnel'!A1525,'Dosage journalier ML1'!$B$7='suivi tunnel'!B1525),'Dosage journalier ML1'!$C$109,0)</f>
        <v>0</v>
      </c>
      <c r="AB1525" s="41">
        <f ca="1">IF(AND('Dosage journalier ML1'!$B$6='suivi tunnel'!A1525,'Dosage journalier ML1'!$B$7='suivi tunnel'!B1525),'Dosage journalier ML1'!$C$114,0)</f>
        <v>0</v>
      </c>
      <c r="AC1525" s="48">
        <f ca="1">IF(AND('Dosage journalier ML1'!$B$6='suivi tunnel'!A1525,'Dosage journalier ML1'!$B$7='suivi tunnel'!B1525),'Dosage journalier ML1'!$B$120,0)</f>
        <v>0</v>
      </c>
      <c r="AD1525" s="49">
        <f ca="1">IF(AND('Dosage journalier ML1'!$B$6='suivi tunnel'!A1525,'Dosage journalier ML1'!$B$7='suivi tunnel'!B1525),'Dosage journalier ML1'!$B$121,0)</f>
        <v>0</v>
      </c>
      <c r="AE1525" s="49">
        <f ca="1">IF(AND('Dosage journalier ML1'!$B$6='suivi tunnel'!A1525,'Dosage journalier ML1'!$B$7='suivi tunnel'!B1525),'Dosage journalier ML1'!$B$122,0)</f>
        <v>0</v>
      </c>
      <c r="AF1525" s="49">
        <f ca="1">IF(AND('Dosage journalier ML1'!$B$6='suivi tunnel'!A1525,'Dosage journalier ML1'!$B$7='suivi tunnel'!B1525),'Dosage journalier ML1'!$B$139,0)</f>
        <v>0</v>
      </c>
      <c r="AG1525" s="49">
        <f t="shared" ca="1" si="164"/>
        <v>0</v>
      </c>
      <c r="AH1525" s="108">
        <f ca="1">IF(AND('Dosage journalier ML1'!$B$6='suivi tunnel'!A1525,'Dosage journalier ML1'!$B$7='suivi tunnel'!B1525),'Dosage journalier ML1'!$B$153,0)</f>
        <v>0</v>
      </c>
      <c r="AJ1525" s="80">
        <f ca="1">IF(AND('Dosage journalier ML1'!$B$6='suivi tunnel'!A1525,'Dosage journalier ML1'!$B$7='suivi tunnel'!B1525),'Dosage journalier ML1'!$B$156,0)</f>
        <v>0</v>
      </c>
      <c r="AK1525" s="56">
        <f ca="1">IF(AND('Dosage journalier ML1'!$B$6='suivi tunnel'!A1525,'Dosage journalier ML1'!$B$7='suivi tunnel'!B1525),'Dosage journalier ML1'!$B$162,0)</f>
        <v>0</v>
      </c>
      <c r="AL1525" s="111">
        <f ca="1">IF(AND('Dosage journalier ML1'!$B$6='suivi tunnel'!A1525,'Dosage journalier ML1'!$B$7='suivi tunnel'!B1525),'Dosage journalier ML1'!$B$126,0)</f>
        <v>0</v>
      </c>
      <c r="AM1525" s="111">
        <f ca="1">IF(AND('Dosage journalier ML1'!$B$6='suivi tunnel'!A1525,'Dosage journalier ML1'!$B$7='suivi tunnel'!B1525),'Dosage journalier ML1'!$B$127,0)</f>
        <v>0</v>
      </c>
      <c r="AN1525" s="60">
        <f t="shared" ca="1" si="166"/>
        <v>0</v>
      </c>
      <c r="AO1525" s="61">
        <f ca="1">IF(AND('Dosage journalier ML1'!$B$6='suivi tunnel'!A1525,'Dosage journalier ML1'!$B$7='suivi tunnel'!B1525),'Dosage journalier ML1'!$B$134,0)</f>
        <v>0</v>
      </c>
    </row>
    <row r="1526" spans="1:41" x14ac:dyDescent="0.25">
      <c r="A1526" s="154"/>
      <c r="C1526" s="23">
        <f ca="1">IF(AND('Dosage journalier ML1'!$B$6='suivi tunnel'!A1526,'Dosage journalier ML1'!$B$7='suivi tunnel'!B1526),'Dosage journalier ML1'!$B$27,0)</f>
        <v>0</v>
      </c>
      <c r="D1526" s="11">
        <f ca="1">IF(AND('Dosage journalier ML1'!$B$6='suivi tunnel'!A1526,'Dosage journalier ML1'!$B$7='suivi tunnel'!B1526),'Dosage journalier ML1'!$B$29,0)</f>
        <v>0</v>
      </c>
      <c r="F1526" s="11">
        <f t="shared" ca="1" si="169"/>
        <v>0</v>
      </c>
      <c r="G1526" s="11">
        <f ca="1">IF(AND('Dosage journalier ML1'!$B$6='suivi tunnel'!A1526,'Dosage journalier ML1'!$B$7='suivi tunnel'!B1526),'Dosage journalier ML1'!$B$23,0)</f>
        <v>0</v>
      </c>
      <c r="H1526" s="11">
        <f ca="1">IF(AND('Dosage journalier ML1'!$B$6='suivi tunnel'!A1526,'Dosage journalier ML1'!$B$7='suivi tunnel'!B1526),'Dosage journalier ML1'!$B$22,0)</f>
        <v>0</v>
      </c>
      <c r="I1526" s="11">
        <f ca="1">IF(AND('Dosage journalier ML1'!$B$6='suivi tunnel'!A1526,'Dosage journalier ML1'!$B$7='suivi tunnel'!B1526),'Dosage journalier ML1'!$B$38,0)</f>
        <v>0</v>
      </c>
      <c r="J1526" s="11">
        <f ca="1">IF(AND('Dosage journalier ML1'!$B$6='suivi tunnel'!A1526,'Dosage journalier ML1'!$B$7='suivi tunnel'!B1526),'Dosage journalier ML1'!$B$39,0)</f>
        <v>0</v>
      </c>
      <c r="L1526" s="24">
        <f ca="1">IF(AND('Dosage journalier ML1'!$B$6='suivi tunnel'!A1526,'Dosage journalier ML1'!$B$7='suivi tunnel'!B1526),'Dosage journalier ML1'!$B$24,0)</f>
        <v>0</v>
      </c>
      <c r="M1526" s="6">
        <f ca="1">IF(AND('Dosage journalier ML1'!$B$6='suivi tunnel'!A1526,'Dosage journalier ML1'!$B$7='suivi tunnel'!B1526),'Dosage journalier ML1'!$B$46,0)</f>
        <v>0</v>
      </c>
      <c r="N1526" s="104">
        <f ca="1">IF(AND('Dosage journalier ML1'!$B$6='suivi tunnel'!A1526,'Dosage journalier ML1'!$B$7='suivi tunnel'!B1526),'Dosage journalier ML1'!$B$59,0)</f>
        <v>0</v>
      </c>
      <c r="O1526" s="114">
        <f ca="1">IF(AND('Dosage journalier ML1'!$B$6='suivi tunnel'!A1526,'Dosage journalier ML1'!$B$7='suivi tunnel'!B1526),'Dosage journalier ML1'!$B$69,0)</f>
        <v>0</v>
      </c>
      <c r="P1526" s="25">
        <f t="shared" ca="1" si="168"/>
        <v>0</v>
      </c>
      <c r="R1526" s="26">
        <f ca="1">IF(AND('Dosage journalier ML1'!$B$6='suivi tunnel'!A1526,'Dosage journalier ML1'!$B$7='suivi tunnel'!B1526),'Dosage journalier ML1'!$B$55,0)</f>
        <v>0</v>
      </c>
      <c r="S1526" s="26">
        <f ca="1">IF(AND('Dosage journalier ML1'!$B$6='suivi tunnel'!A1526,'Dosage journalier ML1'!$B$7='suivi tunnel'!B1526),'Dosage journalier ML1'!$B$54,0)</f>
        <v>0</v>
      </c>
      <c r="T1526" s="26">
        <f ca="1">IF(AND('Dosage journalier ML1'!$B$6='suivi tunnel'!A1526,'Dosage journalier ML1'!$B$7='suivi tunnel'!B1526),'Dosage journalier ML1'!$B$75,0)</f>
        <v>0</v>
      </c>
      <c r="U1526" s="121">
        <f t="shared" ca="1" si="167"/>
        <v>0</v>
      </c>
      <c r="V1526" s="38">
        <f ca="1">IF(AND('Dosage journalier ML1'!$B$6='suivi tunnel'!A1526,'Dosage journalier ML1'!$B$7='suivi tunnel'!B1526),'Dosage journalier ML1'!$B$56,0)</f>
        <v>0</v>
      </c>
      <c r="W1526" s="126">
        <f t="shared" ca="1" si="165"/>
        <v>0</v>
      </c>
      <c r="X1526" s="150">
        <f ca="1">IF(AND('Dosage journalier ML1'!$B$6='suivi tunnel'!A1526,'Dosage journalier ML1'!$B$7='suivi tunnel'!B1526),'Dosage journalier ML1'!$C$87,0)</f>
        <v>0</v>
      </c>
      <c r="Y1526" s="40">
        <f ca="1">IF(AND('Dosage journalier ML1'!$B$6='suivi tunnel'!A1526,'Dosage journalier ML1'!$B$7='suivi tunnel'!B1526),'Dosage journalier ML1'!$C$93,0)</f>
        <v>0</v>
      </c>
      <c r="Z1526" s="40">
        <f ca="1">IF(AND('Dosage journalier ML1'!$B$6='suivi tunnel'!A1526,'Dosage journalier ML1'!$B$7='suivi tunnel'!B1526),'Dosage journalier ML1'!$C$100,0)</f>
        <v>0</v>
      </c>
      <c r="AA1526" s="40">
        <f ca="1">IF(AND('Dosage journalier ML1'!$B$6='suivi tunnel'!A1526,'Dosage journalier ML1'!$B$7='suivi tunnel'!B1526),'Dosage journalier ML1'!$C$109,0)</f>
        <v>0</v>
      </c>
      <c r="AB1526" s="41">
        <f ca="1">IF(AND('Dosage journalier ML1'!$B$6='suivi tunnel'!A1526,'Dosage journalier ML1'!$B$7='suivi tunnel'!B1526),'Dosage journalier ML1'!$C$114,0)</f>
        <v>0</v>
      </c>
      <c r="AC1526" s="48">
        <f ca="1">IF(AND('Dosage journalier ML1'!$B$6='suivi tunnel'!A1526,'Dosage journalier ML1'!$B$7='suivi tunnel'!B1526),'Dosage journalier ML1'!$B$120,0)</f>
        <v>0</v>
      </c>
      <c r="AD1526" s="49">
        <f ca="1">IF(AND('Dosage journalier ML1'!$B$6='suivi tunnel'!A1526,'Dosage journalier ML1'!$B$7='suivi tunnel'!B1526),'Dosage journalier ML1'!$B$121,0)</f>
        <v>0</v>
      </c>
      <c r="AE1526" s="49">
        <f ca="1">IF(AND('Dosage journalier ML1'!$B$6='suivi tunnel'!A1526,'Dosage journalier ML1'!$B$7='suivi tunnel'!B1526),'Dosage journalier ML1'!$B$122,0)</f>
        <v>0</v>
      </c>
      <c r="AF1526" s="49">
        <f ca="1">IF(AND('Dosage journalier ML1'!$B$6='suivi tunnel'!A1526,'Dosage journalier ML1'!$B$7='suivi tunnel'!B1526),'Dosage journalier ML1'!$B$139,0)</f>
        <v>0</v>
      </c>
      <c r="AG1526" s="49">
        <f t="shared" ca="1" si="164"/>
        <v>0</v>
      </c>
      <c r="AH1526" s="108">
        <f ca="1">IF(AND('Dosage journalier ML1'!$B$6='suivi tunnel'!A1526,'Dosage journalier ML1'!$B$7='suivi tunnel'!B1526),'Dosage journalier ML1'!$B$153,0)</f>
        <v>0</v>
      </c>
      <c r="AJ1526" s="80">
        <f ca="1">IF(AND('Dosage journalier ML1'!$B$6='suivi tunnel'!A1526,'Dosage journalier ML1'!$B$7='suivi tunnel'!B1526),'Dosage journalier ML1'!$B$156,0)</f>
        <v>0</v>
      </c>
      <c r="AK1526" s="56">
        <f ca="1">IF(AND('Dosage journalier ML1'!$B$6='suivi tunnel'!A1526,'Dosage journalier ML1'!$B$7='suivi tunnel'!B1526),'Dosage journalier ML1'!$B$162,0)</f>
        <v>0</v>
      </c>
      <c r="AL1526" s="111">
        <f ca="1">IF(AND('Dosage journalier ML1'!$B$6='suivi tunnel'!A1526,'Dosage journalier ML1'!$B$7='suivi tunnel'!B1526),'Dosage journalier ML1'!$B$126,0)</f>
        <v>0</v>
      </c>
      <c r="AM1526" s="111">
        <f ca="1">IF(AND('Dosage journalier ML1'!$B$6='suivi tunnel'!A1526,'Dosage journalier ML1'!$B$7='suivi tunnel'!B1526),'Dosage journalier ML1'!$B$127,0)</f>
        <v>0</v>
      </c>
      <c r="AN1526" s="60">
        <f t="shared" ca="1" si="166"/>
        <v>0</v>
      </c>
      <c r="AO1526" s="61">
        <f ca="1">IF(AND('Dosage journalier ML1'!$B$6='suivi tunnel'!A1526,'Dosage journalier ML1'!$B$7='suivi tunnel'!B1526),'Dosage journalier ML1'!$B$134,0)</f>
        <v>0</v>
      </c>
    </row>
    <row r="1527" spans="1:41" x14ac:dyDescent="0.25">
      <c r="A1527" s="154"/>
      <c r="C1527" s="23">
        <f ca="1">IF(AND('Dosage journalier ML1'!$B$6='suivi tunnel'!A1527,'Dosage journalier ML1'!$B$7='suivi tunnel'!B1527),'Dosage journalier ML1'!$B$27,0)</f>
        <v>0</v>
      </c>
      <c r="D1527" s="11">
        <f ca="1">IF(AND('Dosage journalier ML1'!$B$6='suivi tunnel'!A1527,'Dosage journalier ML1'!$B$7='suivi tunnel'!B1527),'Dosage journalier ML1'!$B$29,0)</f>
        <v>0</v>
      </c>
      <c r="F1527" s="11">
        <f t="shared" ca="1" si="169"/>
        <v>0</v>
      </c>
      <c r="G1527" s="11">
        <f ca="1">IF(AND('Dosage journalier ML1'!$B$6='suivi tunnel'!A1527,'Dosage journalier ML1'!$B$7='suivi tunnel'!B1527),'Dosage journalier ML1'!$B$23,0)</f>
        <v>0</v>
      </c>
      <c r="H1527" s="11">
        <f ca="1">IF(AND('Dosage journalier ML1'!$B$6='suivi tunnel'!A1527,'Dosage journalier ML1'!$B$7='suivi tunnel'!B1527),'Dosage journalier ML1'!$B$22,0)</f>
        <v>0</v>
      </c>
      <c r="I1527" s="11">
        <f ca="1">IF(AND('Dosage journalier ML1'!$B$6='suivi tunnel'!A1527,'Dosage journalier ML1'!$B$7='suivi tunnel'!B1527),'Dosage journalier ML1'!$B$38,0)</f>
        <v>0</v>
      </c>
      <c r="J1527" s="11">
        <f ca="1">IF(AND('Dosage journalier ML1'!$B$6='suivi tunnel'!A1527,'Dosage journalier ML1'!$B$7='suivi tunnel'!B1527),'Dosage journalier ML1'!$B$39,0)</f>
        <v>0</v>
      </c>
      <c r="L1527" s="24">
        <f ca="1">IF(AND('Dosage journalier ML1'!$B$6='suivi tunnel'!A1527,'Dosage journalier ML1'!$B$7='suivi tunnel'!B1527),'Dosage journalier ML1'!$B$24,0)</f>
        <v>0</v>
      </c>
      <c r="M1527" s="6">
        <f ca="1">IF(AND('Dosage journalier ML1'!$B$6='suivi tunnel'!A1527,'Dosage journalier ML1'!$B$7='suivi tunnel'!B1527),'Dosage journalier ML1'!$B$46,0)</f>
        <v>0</v>
      </c>
      <c r="N1527" s="104">
        <f ca="1">IF(AND('Dosage journalier ML1'!$B$6='suivi tunnel'!A1527,'Dosage journalier ML1'!$B$7='suivi tunnel'!B1527),'Dosage journalier ML1'!$B$59,0)</f>
        <v>0</v>
      </c>
      <c r="O1527" s="114">
        <f ca="1">IF(AND('Dosage journalier ML1'!$B$6='suivi tunnel'!A1527,'Dosage journalier ML1'!$B$7='suivi tunnel'!B1527),'Dosage journalier ML1'!$B$69,0)</f>
        <v>0</v>
      </c>
      <c r="P1527" s="25">
        <f t="shared" ca="1" si="168"/>
        <v>0</v>
      </c>
      <c r="R1527" s="26">
        <f ca="1">IF(AND('Dosage journalier ML1'!$B$6='suivi tunnel'!A1527,'Dosage journalier ML1'!$B$7='suivi tunnel'!B1527),'Dosage journalier ML1'!$B$55,0)</f>
        <v>0</v>
      </c>
      <c r="S1527" s="26">
        <f ca="1">IF(AND('Dosage journalier ML1'!$B$6='suivi tunnel'!A1527,'Dosage journalier ML1'!$B$7='suivi tunnel'!B1527),'Dosage journalier ML1'!$B$54,0)</f>
        <v>0</v>
      </c>
      <c r="T1527" s="26">
        <f ca="1">IF(AND('Dosage journalier ML1'!$B$6='suivi tunnel'!A1527,'Dosage journalier ML1'!$B$7='suivi tunnel'!B1527),'Dosage journalier ML1'!$B$75,0)</f>
        <v>0</v>
      </c>
      <c r="U1527" s="121">
        <f t="shared" ca="1" si="167"/>
        <v>0</v>
      </c>
      <c r="V1527" s="38">
        <f ca="1">IF(AND('Dosage journalier ML1'!$B$6='suivi tunnel'!A1527,'Dosage journalier ML1'!$B$7='suivi tunnel'!B1527),'Dosage journalier ML1'!$B$56,0)</f>
        <v>0</v>
      </c>
      <c r="W1527" s="126">
        <f t="shared" ca="1" si="165"/>
        <v>0</v>
      </c>
      <c r="X1527" s="150">
        <f ca="1">IF(AND('Dosage journalier ML1'!$B$6='suivi tunnel'!A1527,'Dosage journalier ML1'!$B$7='suivi tunnel'!B1527),'Dosage journalier ML1'!$C$87,0)</f>
        <v>0</v>
      </c>
      <c r="Y1527" s="40">
        <f ca="1">IF(AND('Dosage journalier ML1'!$B$6='suivi tunnel'!A1527,'Dosage journalier ML1'!$B$7='suivi tunnel'!B1527),'Dosage journalier ML1'!$C$93,0)</f>
        <v>0</v>
      </c>
      <c r="Z1527" s="40">
        <f ca="1">IF(AND('Dosage journalier ML1'!$B$6='suivi tunnel'!A1527,'Dosage journalier ML1'!$B$7='suivi tunnel'!B1527),'Dosage journalier ML1'!$C$100,0)</f>
        <v>0</v>
      </c>
      <c r="AA1527" s="40">
        <f ca="1">IF(AND('Dosage journalier ML1'!$B$6='suivi tunnel'!A1527,'Dosage journalier ML1'!$B$7='suivi tunnel'!B1527),'Dosage journalier ML1'!$C$109,0)</f>
        <v>0</v>
      </c>
      <c r="AB1527" s="41">
        <f ca="1">IF(AND('Dosage journalier ML1'!$B$6='suivi tunnel'!A1527,'Dosage journalier ML1'!$B$7='suivi tunnel'!B1527),'Dosage journalier ML1'!$C$114,0)</f>
        <v>0</v>
      </c>
      <c r="AC1527" s="48">
        <f ca="1">IF(AND('Dosage journalier ML1'!$B$6='suivi tunnel'!A1527,'Dosage journalier ML1'!$B$7='suivi tunnel'!B1527),'Dosage journalier ML1'!$B$120,0)</f>
        <v>0</v>
      </c>
      <c r="AD1527" s="49">
        <f ca="1">IF(AND('Dosage journalier ML1'!$B$6='suivi tunnel'!A1527,'Dosage journalier ML1'!$B$7='suivi tunnel'!B1527),'Dosage journalier ML1'!$B$121,0)</f>
        <v>0</v>
      </c>
      <c r="AE1527" s="49">
        <f ca="1">IF(AND('Dosage journalier ML1'!$B$6='suivi tunnel'!A1527,'Dosage journalier ML1'!$B$7='suivi tunnel'!B1527),'Dosage journalier ML1'!$B$122,0)</f>
        <v>0</v>
      </c>
      <c r="AF1527" s="49">
        <f ca="1">IF(AND('Dosage journalier ML1'!$B$6='suivi tunnel'!A1527,'Dosage journalier ML1'!$B$7='suivi tunnel'!B1527),'Dosage journalier ML1'!$B$139,0)</f>
        <v>0</v>
      </c>
      <c r="AG1527" s="49">
        <f t="shared" ca="1" si="164"/>
        <v>0</v>
      </c>
      <c r="AH1527" s="108">
        <f ca="1">IF(AND('Dosage journalier ML1'!$B$6='suivi tunnel'!A1527,'Dosage journalier ML1'!$B$7='suivi tunnel'!B1527),'Dosage journalier ML1'!$B$153,0)</f>
        <v>0</v>
      </c>
      <c r="AJ1527" s="80">
        <f ca="1">IF(AND('Dosage journalier ML1'!$B$6='suivi tunnel'!A1527,'Dosage journalier ML1'!$B$7='suivi tunnel'!B1527),'Dosage journalier ML1'!$B$156,0)</f>
        <v>0</v>
      </c>
      <c r="AK1527" s="56">
        <f ca="1">IF(AND('Dosage journalier ML1'!$B$6='suivi tunnel'!A1527,'Dosage journalier ML1'!$B$7='suivi tunnel'!B1527),'Dosage journalier ML1'!$B$162,0)</f>
        <v>0</v>
      </c>
      <c r="AL1527" s="111">
        <f ca="1">IF(AND('Dosage journalier ML1'!$B$6='suivi tunnel'!A1527,'Dosage journalier ML1'!$B$7='suivi tunnel'!B1527),'Dosage journalier ML1'!$B$126,0)</f>
        <v>0</v>
      </c>
      <c r="AM1527" s="111">
        <f ca="1">IF(AND('Dosage journalier ML1'!$B$6='suivi tunnel'!A1527,'Dosage journalier ML1'!$B$7='suivi tunnel'!B1527),'Dosage journalier ML1'!$B$127,0)</f>
        <v>0</v>
      </c>
      <c r="AN1527" s="60">
        <f t="shared" ca="1" si="166"/>
        <v>0</v>
      </c>
      <c r="AO1527" s="61">
        <f ca="1">IF(AND('Dosage journalier ML1'!$B$6='suivi tunnel'!A1527,'Dosage journalier ML1'!$B$7='suivi tunnel'!B1527),'Dosage journalier ML1'!$B$134,0)</f>
        <v>0</v>
      </c>
    </row>
    <row r="1528" spans="1:41" x14ac:dyDescent="0.25">
      <c r="A1528" s="154"/>
      <c r="C1528" s="23">
        <f ca="1">IF(AND('Dosage journalier ML1'!$B$6='suivi tunnel'!A1528,'Dosage journalier ML1'!$B$7='suivi tunnel'!B1528),'Dosage journalier ML1'!$B$27,0)</f>
        <v>0</v>
      </c>
      <c r="D1528" s="11">
        <f ca="1">IF(AND('Dosage journalier ML1'!$B$6='suivi tunnel'!A1528,'Dosage journalier ML1'!$B$7='suivi tunnel'!B1528),'Dosage journalier ML1'!$B$29,0)</f>
        <v>0</v>
      </c>
      <c r="F1528" s="11">
        <f t="shared" ca="1" si="169"/>
        <v>0</v>
      </c>
      <c r="G1528" s="11">
        <f ca="1">IF(AND('Dosage journalier ML1'!$B$6='suivi tunnel'!A1528,'Dosage journalier ML1'!$B$7='suivi tunnel'!B1528),'Dosage journalier ML1'!$B$23,0)</f>
        <v>0</v>
      </c>
      <c r="H1528" s="11">
        <f ca="1">IF(AND('Dosage journalier ML1'!$B$6='suivi tunnel'!A1528,'Dosage journalier ML1'!$B$7='suivi tunnel'!B1528),'Dosage journalier ML1'!$B$22,0)</f>
        <v>0</v>
      </c>
      <c r="I1528" s="11">
        <f ca="1">IF(AND('Dosage journalier ML1'!$B$6='suivi tunnel'!A1528,'Dosage journalier ML1'!$B$7='suivi tunnel'!B1528),'Dosage journalier ML1'!$B$38,0)</f>
        <v>0</v>
      </c>
      <c r="J1528" s="11">
        <f ca="1">IF(AND('Dosage journalier ML1'!$B$6='suivi tunnel'!A1528,'Dosage journalier ML1'!$B$7='suivi tunnel'!B1528),'Dosage journalier ML1'!$B$39,0)</f>
        <v>0</v>
      </c>
      <c r="L1528" s="24">
        <f ca="1">IF(AND('Dosage journalier ML1'!$B$6='suivi tunnel'!A1528,'Dosage journalier ML1'!$B$7='suivi tunnel'!B1528),'Dosage journalier ML1'!$B$24,0)</f>
        <v>0</v>
      </c>
      <c r="M1528" s="6">
        <f ca="1">IF(AND('Dosage journalier ML1'!$B$6='suivi tunnel'!A1528,'Dosage journalier ML1'!$B$7='suivi tunnel'!B1528),'Dosage journalier ML1'!$B$46,0)</f>
        <v>0</v>
      </c>
      <c r="N1528" s="104">
        <f ca="1">IF(AND('Dosage journalier ML1'!$B$6='suivi tunnel'!A1528,'Dosage journalier ML1'!$B$7='suivi tunnel'!B1528),'Dosage journalier ML1'!$B$59,0)</f>
        <v>0</v>
      </c>
      <c r="O1528" s="114">
        <f ca="1">IF(AND('Dosage journalier ML1'!$B$6='suivi tunnel'!A1528,'Dosage journalier ML1'!$B$7='suivi tunnel'!B1528),'Dosage journalier ML1'!$B$69,0)</f>
        <v>0</v>
      </c>
      <c r="P1528" s="25">
        <f t="shared" ca="1" si="168"/>
        <v>0</v>
      </c>
      <c r="R1528" s="26">
        <f ca="1">IF(AND('Dosage journalier ML1'!$B$6='suivi tunnel'!A1528,'Dosage journalier ML1'!$B$7='suivi tunnel'!B1528),'Dosage journalier ML1'!$B$55,0)</f>
        <v>0</v>
      </c>
      <c r="S1528" s="26">
        <f ca="1">IF(AND('Dosage journalier ML1'!$B$6='suivi tunnel'!A1528,'Dosage journalier ML1'!$B$7='suivi tunnel'!B1528),'Dosage journalier ML1'!$B$54,0)</f>
        <v>0</v>
      </c>
      <c r="T1528" s="26">
        <f ca="1">IF(AND('Dosage journalier ML1'!$B$6='suivi tunnel'!A1528,'Dosage journalier ML1'!$B$7='suivi tunnel'!B1528),'Dosage journalier ML1'!$B$75,0)</f>
        <v>0</v>
      </c>
      <c r="U1528" s="121">
        <f t="shared" ca="1" si="167"/>
        <v>0</v>
      </c>
      <c r="V1528" s="38">
        <f ca="1">IF(AND('Dosage journalier ML1'!$B$6='suivi tunnel'!A1528,'Dosage journalier ML1'!$B$7='suivi tunnel'!B1528),'Dosage journalier ML1'!$B$56,0)</f>
        <v>0</v>
      </c>
      <c r="W1528" s="126">
        <f t="shared" ca="1" si="165"/>
        <v>0</v>
      </c>
      <c r="X1528" s="150">
        <f ca="1">IF(AND('Dosage journalier ML1'!$B$6='suivi tunnel'!A1528,'Dosage journalier ML1'!$B$7='suivi tunnel'!B1528),'Dosage journalier ML1'!$C$87,0)</f>
        <v>0</v>
      </c>
      <c r="Y1528" s="40">
        <f ca="1">IF(AND('Dosage journalier ML1'!$B$6='suivi tunnel'!A1528,'Dosage journalier ML1'!$B$7='suivi tunnel'!B1528),'Dosage journalier ML1'!$C$93,0)</f>
        <v>0</v>
      </c>
      <c r="Z1528" s="40">
        <f ca="1">IF(AND('Dosage journalier ML1'!$B$6='suivi tunnel'!A1528,'Dosage journalier ML1'!$B$7='suivi tunnel'!B1528),'Dosage journalier ML1'!$C$100,0)</f>
        <v>0</v>
      </c>
      <c r="AA1528" s="40">
        <f ca="1">IF(AND('Dosage journalier ML1'!$B$6='suivi tunnel'!A1528,'Dosage journalier ML1'!$B$7='suivi tunnel'!B1528),'Dosage journalier ML1'!$C$109,0)</f>
        <v>0</v>
      </c>
      <c r="AB1528" s="41">
        <f ca="1">IF(AND('Dosage journalier ML1'!$B$6='suivi tunnel'!A1528,'Dosage journalier ML1'!$B$7='suivi tunnel'!B1528),'Dosage journalier ML1'!$C$114,0)</f>
        <v>0</v>
      </c>
      <c r="AC1528" s="48">
        <f ca="1">IF(AND('Dosage journalier ML1'!$B$6='suivi tunnel'!A1528,'Dosage journalier ML1'!$B$7='suivi tunnel'!B1528),'Dosage journalier ML1'!$B$120,0)</f>
        <v>0</v>
      </c>
      <c r="AD1528" s="49">
        <f ca="1">IF(AND('Dosage journalier ML1'!$B$6='suivi tunnel'!A1528,'Dosage journalier ML1'!$B$7='suivi tunnel'!B1528),'Dosage journalier ML1'!$B$121,0)</f>
        <v>0</v>
      </c>
      <c r="AE1528" s="49">
        <f ca="1">IF(AND('Dosage journalier ML1'!$B$6='suivi tunnel'!A1528,'Dosage journalier ML1'!$B$7='suivi tunnel'!B1528),'Dosage journalier ML1'!$B$122,0)</f>
        <v>0</v>
      </c>
      <c r="AF1528" s="49">
        <f ca="1">IF(AND('Dosage journalier ML1'!$B$6='suivi tunnel'!A1528,'Dosage journalier ML1'!$B$7='suivi tunnel'!B1528),'Dosage journalier ML1'!$B$139,0)</f>
        <v>0</v>
      </c>
      <c r="AG1528" s="49">
        <f t="shared" ca="1" si="164"/>
        <v>0</v>
      </c>
      <c r="AH1528" s="108">
        <f ca="1">IF(AND('Dosage journalier ML1'!$B$6='suivi tunnel'!A1528,'Dosage journalier ML1'!$B$7='suivi tunnel'!B1528),'Dosage journalier ML1'!$B$153,0)</f>
        <v>0</v>
      </c>
      <c r="AJ1528" s="80">
        <f ca="1">IF(AND('Dosage journalier ML1'!$B$6='suivi tunnel'!A1528,'Dosage journalier ML1'!$B$7='suivi tunnel'!B1528),'Dosage journalier ML1'!$B$156,0)</f>
        <v>0</v>
      </c>
      <c r="AK1528" s="56">
        <f ca="1">IF(AND('Dosage journalier ML1'!$B$6='suivi tunnel'!A1528,'Dosage journalier ML1'!$B$7='suivi tunnel'!B1528),'Dosage journalier ML1'!$B$162,0)</f>
        <v>0</v>
      </c>
      <c r="AL1528" s="111">
        <f ca="1">IF(AND('Dosage journalier ML1'!$B$6='suivi tunnel'!A1528,'Dosage journalier ML1'!$B$7='suivi tunnel'!B1528),'Dosage journalier ML1'!$B$126,0)</f>
        <v>0</v>
      </c>
      <c r="AM1528" s="111">
        <f ca="1">IF(AND('Dosage journalier ML1'!$B$6='suivi tunnel'!A1528,'Dosage journalier ML1'!$B$7='suivi tunnel'!B1528),'Dosage journalier ML1'!$B$127,0)</f>
        <v>0</v>
      </c>
      <c r="AN1528" s="60">
        <f t="shared" ca="1" si="166"/>
        <v>0</v>
      </c>
      <c r="AO1528" s="61">
        <f ca="1">IF(AND('Dosage journalier ML1'!$B$6='suivi tunnel'!A1528,'Dosage journalier ML1'!$B$7='suivi tunnel'!B1528),'Dosage journalier ML1'!$B$134,0)</f>
        <v>0</v>
      </c>
    </row>
    <row r="1529" spans="1:41" x14ac:dyDescent="0.25">
      <c r="A1529" s="154"/>
      <c r="C1529" s="23">
        <f ca="1">IF(AND('Dosage journalier ML1'!$B$6='suivi tunnel'!A1529,'Dosage journalier ML1'!$B$7='suivi tunnel'!B1529),'Dosage journalier ML1'!$B$27,0)</f>
        <v>0</v>
      </c>
      <c r="D1529" s="11">
        <f ca="1">IF(AND('Dosage journalier ML1'!$B$6='suivi tunnel'!A1529,'Dosage journalier ML1'!$B$7='suivi tunnel'!B1529),'Dosage journalier ML1'!$B$29,0)</f>
        <v>0</v>
      </c>
      <c r="F1529" s="11">
        <f t="shared" ca="1" si="169"/>
        <v>0</v>
      </c>
      <c r="G1529" s="11">
        <f ca="1">IF(AND('Dosage journalier ML1'!$B$6='suivi tunnel'!A1529,'Dosage journalier ML1'!$B$7='suivi tunnel'!B1529),'Dosage journalier ML1'!$B$23,0)</f>
        <v>0</v>
      </c>
      <c r="H1529" s="11">
        <f ca="1">IF(AND('Dosage journalier ML1'!$B$6='suivi tunnel'!A1529,'Dosage journalier ML1'!$B$7='suivi tunnel'!B1529),'Dosage journalier ML1'!$B$22,0)</f>
        <v>0</v>
      </c>
      <c r="I1529" s="11">
        <f ca="1">IF(AND('Dosage journalier ML1'!$B$6='suivi tunnel'!A1529,'Dosage journalier ML1'!$B$7='suivi tunnel'!B1529),'Dosage journalier ML1'!$B$38,0)</f>
        <v>0</v>
      </c>
      <c r="J1529" s="11">
        <f ca="1">IF(AND('Dosage journalier ML1'!$B$6='suivi tunnel'!A1529,'Dosage journalier ML1'!$B$7='suivi tunnel'!B1529),'Dosage journalier ML1'!$B$39,0)</f>
        <v>0</v>
      </c>
      <c r="L1529" s="24">
        <f ca="1">IF(AND('Dosage journalier ML1'!$B$6='suivi tunnel'!A1529,'Dosage journalier ML1'!$B$7='suivi tunnel'!B1529),'Dosage journalier ML1'!$B$24,0)</f>
        <v>0</v>
      </c>
      <c r="M1529" s="6">
        <f ca="1">IF(AND('Dosage journalier ML1'!$B$6='suivi tunnel'!A1529,'Dosage journalier ML1'!$B$7='suivi tunnel'!B1529),'Dosage journalier ML1'!$B$46,0)</f>
        <v>0</v>
      </c>
      <c r="N1529" s="104">
        <f ca="1">IF(AND('Dosage journalier ML1'!$B$6='suivi tunnel'!A1529,'Dosage journalier ML1'!$B$7='suivi tunnel'!B1529),'Dosage journalier ML1'!$B$59,0)</f>
        <v>0</v>
      </c>
      <c r="O1529" s="114">
        <f ca="1">IF(AND('Dosage journalier ML1'!$B$6='suivi tunnel'!A1529,'Dosage journalier ML1'!$B$7='suivi tunnel'!B1529),'Dosage journalier ML1'!$B$69,0)</f>
        <v>0</v>
      </c>
      <c r="P1529" s="25">
        <f t="shared" ca="1" si="168"/>
        <v>0</v>
      </c>
      <c r="R1529" s="26">
        <f ca="1">IF(AND('Dosage journalier ML1'!$B$6='suivi tunnel'!A1529,'Dosage journalier ML1'!$B$7='suivi tunnel'!B1529),'Dosage journalier ML1'!$B$55,0)</f>
        <v>0</v>
      </c>
      <c r="S1529" s="26">
        <f ca="1">IF(AND('Dosage journalier ML1'!$B$6='suivi tunnel'!A1529,'Dosage journalier ML1'!$B$7='suivi tunnel'!B1529),'Dosage journalier ML1'!$B$54,0)</f>
        <v>0</v>
      </c>
      <c r="T1529" s="26">
        <f ca="1">IF(AND('Dosage journalier ML1'!$B$6='suivi tunnel'!A1529,'Dosage journalier ML1'!$B$7='suivi tunnel'!B1529),'Dosage journalier ML1'!$B$75,0)</f>
        <v>0</v>
      </c>
      <c r="U1529" s="121">
        <f t="shared" ca="1" si="167"/>
        <v>0</v>
      </c>
      <c r="V1529" s="38">
        <f ca="1">IF(AND('Dosage journalier ML1'!$B$6='suivi tunnel'!A1529,'Dosage journalier ML1'!$B$7='suivi tunnel'!B1529),'Dosage journalier ML1'!$B$56,0)</f>
        <v>0</v>
      </c>
      <c r="W1529" s="126">
        <f t="shared" ca="1" si="165"/>
        <v>0</v>
      </c>
      <c r="X1529" s="150">
        <f ca="1">IF(AND('Dosage journalier ML1'!$B$6='suivi tunnel'!A1529,'Dosage journalier ML1'!$B$7='suivi tunnel'!B1529),'Dosage journalier ML1'!$C$87,0)</f>
        <v>0</v>
      </c>
      <c r="Y1529" s="40">
        <f ca="1">IF(AND('Dosage journalier ML1'!$B$6='suivi tunnel'!A1529,'Dosage journalier ML1'!$B$7='suivi tunnel'!B1529),'Dosage journalier ML1'!$C$93,0)</f>
        <v>0</v>
      </c>
      <c r="Z1529" s="40">
        <f ca="1">IF(AND('Dosage journalier ML1'!$B$6='suivi tunnel'!A1529,'Dosage journalier ML1'!$B$7='suivi tunnel'!B1529),'Dosage journalier ML1'!$C$100,0)</f>
        <v>0</v>
      </c>
      <c r="AA1529" s="40">
        <f ca="1">IF(AND('Dosage journalier ML1'!$B$6='suivi tunnel'!A1529,'Dosage journalier ML1'!$B$7='suivi tunnel'!B1529),'Dosage journalier ML1'!$C$109,0)</f>
        <v>0</v>
      </c>
      <c r="AB1529" s="41">
        <f ca="1">IF(AND('Dosage journalier ML1'!$B$6='suivi tunnel'!A1529,'Dosage journalier ML1'!$B$7='suivi tunnel'!B1529),'Dosage journalier ML1'!$C$114,0)</f>
        <v>0</v>
      </c>
      <c r="AC1529" s="48">
        <f ca="1">IF(AND('Dosage journalier ML1'!$B$6='suivi tunnel'!A1529,'Dosage journalier ML1'!$B$7='suivi tunnel'!B1529),'Dosage journalier ML1'!$B$120,0)</f>
        <v>0</v>
      </c>
      <c r="AD1529" s="49">
        <f ca="1">IF(AND('Dosage journalier ML1'!$B$6='suivi tunnel'!A1529,'Dosage journalier ML1'!$B$7='suivi tunnel'!B1529),'Dosage journalier ML1'!$B$121,0)</f>
        <v>0</v>
      </c>
      <c r="AE1529" s="49">
        <f ca="1">IF(AND('Dosage journalier ML1'!$B$6='suivi tunnel'!A1529,'Dosage journalier ML1'!$B$7='suivi tunnel'!B1529),'Dosage journalier ML1'!$B$122,0)</f>
        <v>0</v>
      </c>
      <c r="AF1529" s="49">
        <f ca="1">IF(AND('Dosage journalier ML1'!$B$6='suivi tunnel'!A1529,'Dosage journalier ML1'!$B$7='suivi tunnel'!B1529),'Dosage journalier ML1'!$B$139,0)</f>
        <v>0</v>
      </c>
      <c r="AG1529" s="49">
        <f t="shared" ca="1" si="164"/>
        <v>0</v>
      </c>
      <c r="AH1529" s="108">
        <f ca="1">IF(AND('Dosage journalier ML1'!$B$6='suivi tunnel'!A1529,'Dosage journalier ML1'!$B$7='suivi tunnel'!B1529),'Dosage journalier ML1'!$B$153,0)</f>
        <v>0</v>
      </c>
      <c r="AJ1529" s="80">
        <f ca="1">IF(AND('Dosage journalier ML1'!$B$6='suivi tunnel'!A1529,'Dosage journalier ML1'!$B$7='suivi tunnel'!B1529),'Dosage journalier ML1'!$B$156,0)</f>
        <v>0</v>
      </c>
      <c r="AK1529" s="56">
        <f ca="1">IF(AND('Dosage journalier ML1'!$B$6='suivi tunnel'!A1529,'Dosage journalier ML1'!$B$7='suivi tunnel'!B1529),'Dosage journalier ML1'!$B$162,0)</f>
        <v>0</v>
      </c>
      <c r="AL1529" s="111">
        <f ca="1">IF(AND('Dosage journalier ML1'!$B$6='suivi tunnel'!A1529,'Dosage journalier ML1'!$B$7='suivi tunnel'!B1529),'Dosage journalier ML1'!$B$126,0)</f>
        <v>0</v>
      </c>
      <c r="AM1529" s="111">
        <f ca="1">IF(AND('Dosage journalier ML1'!$B$6='suivi tunnel'!A1529,'Dosage journalier ML1'!$B$7='suivi tunnel'!B1529),'Dosage journalier ML1'!$B$127,0)</f>
        <v>0</v>
      </c>
      <c r="AN1529" s="60">
        <f t="shared" ca="1" si="166"/>
        <v>0</v>
      </c>
      <c r="AO1529" s="61">
        <f ca="1">IF(AND('Dosage journalier ML1'!$B$6='suivi tunnel'!A1529,'Dosage journalier ML1'!$B$7='suivi tunnel'!B1529),'Dosage journalier ML1'!$B$134,0)</f>
        <v>0</v>
      </c>
    </row>
    <row r="1530" spans="1:41" x14ac:dyDescent="0.25">
      <c r="A1530" s="154"/>
      <c r="C1530" s="23">
        <f ca="1">IF(AND('Dosage journalier ML1'!$B$6='suivi tunnel'!A1530,'Dosage journalier ML1'!$B$7='suivi tunnel'!B1530),'Dosage journalier ML1'!$B$27,0)</f>
        <v>0</v>
      </c>
      <c r="D1530" s="11">
        <f ca="1">IF(AND('Dosage journalier ML1'!$B$6='suivi tunnel'!A1530,'Dosage journalier ML1'!$B$7='suivi tunnel'!B1530),'Dosage journalier ML1'!$B$29,0)</f>
        <v>0</v>
      </c>
      <c r="F1530" s="11">
        <f t="shared" ca="1" si="169"/>
        <v>0</v>
      </c>
      <c r="G1530" s="11">
        <f ca="1">IF(AND('Dosage journalier ML1'!$B$6='suivi tunnel'!A1530,'Dosage journalier ML1'!$B$7='suivi tunnel'!B1530),'Dosage journalier ML1'!$B$23,0)</f>
        <v>0</v>
      </c>
      <c r="H1530" s="11">
        <f ca="1">IF(AND('Dosage journalier ML1'!$B$6='suivi tunnel'!A1530,'Dosage journalier ML1'!$B$7='suivi tunnel'!B1530),'Dosage journalier ML1'!$B$22,0)</f>
        <v>0</v>
      </c>
      <c r="I1530" s="11">
        <f ca="1">IF(AND('Dosage journalier ML1'!$B$6='suivi tunnel'!A1530,'Dosage journalier ML1'!$B$7='suivi tunnel'!B1530),'Dosage journalier ML1'!$B$38,0)</f>
        <v>0</v>
      </c>
      <c r="J1530" s="11">
        <f ca="1">IF(AND('Dosage journalier ML1'!$B$6='suivi tunnel'!A1530,'Dosage journalier ML1'!$B$7='suivi tunnel'!B1530),'Dosage journalier ML1'!$B$39,0)</f>
        <v>0</v>
      </c>
      <c r="L1530" s="24">
        <f ca="1">IF(AND('Dosage journalier ML1'!$B$6='suivi tunnel'!A1530,'Dosage journalier ML1'!$B$7='suivi tunnel'!B1530),'Dosage journalier ML1'!$B$24,0)</f>
        <v>0</v>
      </c>
      <c r="M1530" s="6">
        <f ca="1">IF(AND('Dosage journalier ML1'!$B$6='suivi tunnel'!A1530,'Dosage journalier ML1'!$B$7='suivi tunnel'!B1530),'Dosage journalier ML1'!$B$46,0)</f>
        <v>0</v>
      </c>
      <c r="N1530" s="104">
        <f ca="1">IF(AND('Dosage journalier ML1'!$B$6='suivi tunnel'!A1530,'Dosage journalier ML1'!$B$7='suivi tunnel'!B1530),'Dosage journalier ML1'!$B$59,0)</f>
        <v>0</v>
      </c>
      <c r="O1530" s="114">
        <f ca="1">IF(AND('Dosage journalier ML1'!$B$6='suivi tunnel'!A1530,'Dosage journalier ML1'!$B$7='suivi tunnel'!B1530),'Dosage journalier ML1'!$B$69,0)</f>
        <v>0</v>
      </c>
      <c r="P1530" s="25">
        <f t="shared" ca="1" si="168"/>
        <v>0</v>
      </c>
      <c r="R1530" s="26">
        <f ca="1">IF(AND('Dosage journalier ML1'!$B$6='suivi tunnel'!A1530,'Dosage journalier ML1'!$B$7='suivi tunnel'!B1530),'Dosage journalier ML1'!$B$55,0)</f>
        <v>0</v>
      </c>
      <c r="S1530" s="26">
        <f ca="1">IF(AND('Dosage journalier ML1'!$B$6='suivi tunnel'!A1530,'Dosage journalier ML1'!$B$7='suivi tunnel'!B1530),'Dosage journalier ML1'!$B$54,0)</f>
        <v>0</v>
      </c>
      <c r="T1530" s="26">
        <f ca="1">IF(AND('Dosage journalier ML1'!$B$6='suivi tunnel'!A1530,'Dosage journalier ML1'!$B$7='suivi tunnel'!B1530),'Dosage journalier ML1'!$B$75,0)</f>
        <v>0</v>
      </c>
      <c r="U1530" s="121">
        <f t="shared" ca="1" si="167"/>
        <v>0</v>
      </c>
      <c r="V1530" s="38">
        <f ca="1">IF(AND('Dosage journalier ML1'!$B$6='suivi tunnel'!A1530,'Dosage journalier ML1'!$B$7='suivi tunnel'!B1530),'Dosage journalier ML1'!$B$56,0)</f>
        <v>0</v>
      </c>
      <c r="W1530" s="126">
        <f t="shared" ca="1" si="165"/>
        <v>0</v>
      </c>
      <c r="X1530" s="150">
        <f ca="1">IF(AND('Dosage journalier ML1'!$B$6='suivi tunnel'!A1530,'Dosage journalier ML1'!$B$7='suivi tunnel'!B1530),'Dosage journalier ML1'!$C$87,0)</f>
        <v>0</v>
      </c>
      <c r="Y1530" s="40">
        <f ca="1">IF(AND('Dosage journalier ML1'!$B$6='suivi tunnel'!A1530,'Dosage journalier ML1'!$B$7='suivi tunnel'!B1530),'Dosage journalier ML1'!$C$93,0)</f>
        <v>0</v>
      </c>
      <c r="Z1530" s="40">
        <f ca="1">IF(AND('Dosage journalier ML1'!$B$6='suivi tunnel'!A1530,'Dosage journalier ML1'!$B$7='suivi tunnel'!B1530),'Dosage journalier ML1'!$C$100,0)</f>
        <v>0</v>
      </c>
      <c r="AA1530" s="40">
        <f ca="1">IF(AND('Dosage journalier ML1'!$B$6='suivi tunnel'!A1530,'Dosage journalier ML1'!$B$7='suivi tunnel'!B1530),'Dosage journalier ML1'!$C$109,0)</f>
        <v>0</v>
      </c>
      <c r="AB1530" s="41">
        <f ca="1">IF(AND('Dosage journalier ML1'!$B$6='suivi tunnel'!A1530,'Dosage journalier ML1'!$B$7='suivi tunnel'!B1530),'Dosage journalier ML1'!$C$114,0)</f>
        <v>0</v>
      </c>
      <c r="AC1530" s="48">
        <f ca="1">IF(AND('Dosage journalier ML1'!$B$6='suivi tunnel'!A1530,'Dosage journalier ML1'!$B$7='suivi tunnel'!B1530),'Dosage journalier ML1'!$B$120,0)</f>
        <v>0</v>
      </c>
      <c r="AD1530" s="49">
        <f ca="1">IF(AND('Dosage journalier ML1'!$B$6='suivi tunnel'!A1530,'Dosage journalier ML1'!$B$7='suivi tunnel'!B1530),'Dosage journalier ML1'!$B$121,0)</f>
        <v>0</v>
      </c>
      <c r="AE1530" s="49">
        <f ca="1">IF(AND('Dosage journalier ML1'!$B$6='suivi tunnel'!A1530,'Dosage journalier ML1'!$B$7='suivi tunnel'!B1530),'Dosage journalier ML1'!$B$122,0)</f>
        <v>0</v>
      </c>
      <c r="AF1530" s="49">
        <f ca="1">IF(AND('Dosage journalier ML1'!$B$6='suivi tunnel'!A1530,'Dosage journalier ML1'!$B$7='suivi tunnel'!B1530),'Dosage journalier ML1'!$B$139,0)</f>
        <v>0</v>
      </c>
      <c r="AG1530" s="49">
        <f t="shared" ca="1" si="164"/>
        <v>0</v>
      </c>
      <c r="AH1530" s="108">
        <f ca="1">IF(AND('Dosage journalier ML1'!$B$6='suivi tunnel'!A1530,'Dosage journalier ML1'!$B$7='suivi tunnel'!B1530),'Dosage journalier ML1'!$B$153,0)</f>
        <v>0</v>
      </c>
      <c r="AJ1530" s="80">
        <f ca="1">IF(AND('Dosage journalier ML1'!$B$6='suivi tunnel'!A1530,'Dosage journalier ML1'!$B$7='suivi tunnel'!B1530),'Dosage journalier ML1'!$B$156,0)</f>
        <v>0</v>
      </c>
      <c r="AK1530" s="56">
        <f ca="1">IF(AND('Dosage journalier ML1'!$B$6='suivi tunnel'!A1530,'Dosage journalier ML1'!$B$7='suivi tunnel'!B1530),'Dosage journalier ML1'!$B$162,0)</f>
        <v>0</v>
      </c>
      <c r="AL1530" s="111">
        <f ca="1">IF(AND('Dosage journalier ML1'!$B$6='suivi tunnel'!A1530,'Dosage journalier ML1'!$B$7='suivi tunnel'!B1530),'Dosage journalier ML1'!$B$126,0)</f>
        <v>0</v>
      </c>
      <c r="AM1530" s="111">
        <f ca="1">IF(AND('Dosage journalier ML1'!$B$6='suivi tunnel'!A1530,'Dosage journalier ML1'!$B$7='suivi tunnel'!B1530),'Dosage journalier ML1'!$B$127,0)</f>
        <v>0</v>
      </c>
      <c r="AN1530" s="60">
        <f t="shared" ca="1" si="166"/>
        <v>0</v>
      </c>
      <c r="AO1530" s="61">
        <f ca="1">IF(AND('Dosage journalier ML1'!$B$6='suivi tunnel'!A1530,'Dosage journalier ML1'!$B$7='suivi tunnel'!B1530),'Dosage journalier ML1'!$B$134,0)</f>
        <v>0</v>
      </c>
    </row>
    <row r="1531" spans="1:41" x14ac:dyDescent="0.25">
      <c r="A1531" s="154"/>
      <c r="C1531" s="23">
        <f ca="1">IF(AND('Dosage journalier ML1'!$B$6='suivi tunnel'!A1531,'Dosage journalier ML1'!$B$7='suivi tunnel'!B1531),'Dosage journalier ML1'!$B$27,0)</f>
        <v>0</v>
      </c>
      <c r="D1531" s="11">
        <f ca="1">IF(AND('Dosage journalier ML1'!$B$6='suivi tunnel'!A1531,'Dosage journalier ML1'!$B$7='suivi tunnel'!B1531),'Dosage journalier ML1'!$B$29,0)</f>
        <v>0</v>
      </c>
      <c r="F1531" s="11">
        <f t="shared" ca="1" si="169"/>
        <v>0</v>
      </c>
      <c r="G1531" s="11">
        <f ca="1">IF(AND('Dosage journalier ML1'!$B$6='suivi tunnel'!A1531,'Dosage journalier ML1'!$B$7='suivi tunnel'!B1531),'Dosage journalier ML1'!$B$23,0)</f>
        <v>0</v>
      </c>
      <c r="H1531" s="11">
        <f ca="1">IF(AND('Dosage journalier ML1'!$B$6='suivi tunnel'!A1531,'Dosage journalier ML1'!$B$7='suivi tunnel'!B1531),'Dosage journalier ML1'!$B$22,0)</f>
        <v>0</v>
      </c>
      <c r="I1531" s="11">
        <f ca="1">IF(AND('Dosage journalier ML1'!$B$6='suivi tunnel'!A1531,'Dosage journalier ML1'!$B$7='suivi tunnel'!B1531),'Dosage journalier ML1'!$B$38,0)</f>
        <v>0</v>
      </c>
      <c r="J1531" s="11">
        <f ca="1">IF(AND('Dosage journalier ML1'!$B$6='suivi tunnel'!A1531,'Dosage journalier ML1'!$B$7='suivi tunnel'!B1531),'Dosage journalier ML1'!$B$39,0)</f>
        <v>0</v>
      </c>
      <c r="L1531" s="24">
        <f ca="1">IF(AND('Dosage journalier ML1'!$B$6='suivi tunnel'!A1531,'Dosage journalier ML1'!$B$7='suivi tunnel'!B1531),'Dosage journalier ML1'!$B$24,0)</f>
        <v>0</v>
      </c>
      <c r="M1531" s="6">
        <f ca="1">IF(AND('Dosage journalier ML1'!$B$6='suivi tunnel'!A1531,'Dosage journalier ML1'!$B$7='suivi tunnel'!B1531),'Dosage journalier ML1'!$B$46,0)</f>
        <v>0</v>
      </c>
      <c r="N1531" s="104">
        <f ca="1">IF(AND('Dosage journalier ML1'!$B$6='suivi tunnel'!A1531,'Dosage journalier ML1'!$B$7='suivi tunnel'!B1531),'Dosage journalier ML1'!$B$59,0)</f>
        <v>0</v>
      </c>
      <c r="O1531" s="114">
        <f ca="1">IF(AND('Dosage journalier ML1'!$B$6='suivi tunnel'!A1531,'Dosage journalier ML1'!$B$7='suivi tunnel'!B1531),'Dosage journalier ML1'!$B$69,0)</f>
        <v>0</v>
      </c>
      <c r="P1531" s="25">
        <f t="shared" ca="1" si="168"/>
        <v>0</v>
      </c>
      <c r="R1531" s="26">
        <f ca="1">IF(AND('Dosage journalier ML1'!$B$6='suivi tunnel'!A1531,'Dosage journalier ML1'!$B$7='suivi tunnel'!B1531),'Dosage journalier ML1'!$B$55,0)</f>
        <v>0</v>
      </c>
      <c r="S1531" s="26">
        <f ca="1">IF(AND('Dosage journalier ML1'!$B$6='suivi tunnel'!A1531,'Dosage journalier ML1'!$B$7='suivi tunnel'!B1531),'Dosage journalier ML1'!$B$54,0)</f>
        <v>0</v>
      </c>
      <c r="T1531" s="26">
        <f ca="1">IF(AND('Dosage journalier ML1'!$B$6='suivi tunnel'!A1531,'Dosage journalier ML1'!$B$7='suivi tunnel'!B1531),'Dosage journalier ML1'!$B$75,0)</f>
        <v>0</v>
      </c>
      <c r="U1531" s="121">
        <f t="shared" ca="1" si="167"/>
        <v>0</v>
      </c>
      <c r="V1531" s="38">
        <f ca="1">IF(AND('Dosage journalier ML1'!$B$6='suivi tunnel'!A1531,'Dosage journalier ML1'!$B$7='suivi tunnel'!B1531),'Dosage journalier ML1'!$B$56,0)</f>
        <v>0</v>
      </c>
      <c r="W1531" s="126">
        <f t="shared" ca="1" si="165"/>
        <v>0</v>
      </c>
      <c r="X1531" s="150">
        <f ca="1">IF(AND('Dosage journalier ML1'!$B$6='suivi tunnel'!A1531,'Dosage journalier ML1'!$B$7='suivi tunnel'!B1531),'Dosage journalier ML1'!$C$87,0)</f>
        <v>0</v>
      </c>
      <c r="Y1531" s="40">
        <f ca="1">IF(AND('Dosage journalier ML1'!$B$6='suivi tunnel'!A1531,'Dosage journalier ML1'!$B$7='suivi tunnel'!B1531),'Dosage journalier ML1'!$C$93,0)</f>
        <v>0</v>
      </c>
      <c r="Z1531" s="40">
        <f ca="1">IF(AND('Dosage journalier ML1'!$B$6='suivi tunnel'!A1531,'Dosage journalier ML1'!$B$7='suivi tunnel'!B1531),'Dosage journalier ML1'!$C$100,0)</f>
        <v>0</v>
      </c>
      <c r="AA1531" s="40">
        <f ca="1">IF(AND('Dosage journalier ML1'!$B$6='suivi tunnel'!A1531,'Dosage journalier ML1'!$B$7='suivi tunnel'!B1531),'Dosage journalier ML1'!$C$109,0)</f>
        <v>0</v>
      </c>
      <c r="AB1531" s="41">
        <f ca="1">IF(AND('Dosage journalier ML1'!$B$6='suivi tunnel'!A1531,'Dosage journalier ML1'!$B$7='suivi tunnel'!B1531),'Dosage journalier ML1'!$C$114,0)</f>
        <v>0</v>
      </c>
      <c r="AC1531" s="48">
        <f ca="1">IF(AND('Dosage journalier ML1'!$B$6='suivi tunnel'!A1531,'Dosage journalier ML1'!$B$7='suivi tunnel'!B1531),'Dosage journalier ML1'!$B$120,0)</f>
        <v>0</v>
      </c>
      <c r="AD1531" s="49">
        <f ca="1">IF(AND('Dosage journalier ML1'!$B$6='suivi tunnel'!A1531,'Dosage journalier ML1'!$B$7='suivi tunnel'!B1531),'Dosage journalier ML1'!$B$121,0)</f>
        <v>0</v>
      </c>
      <c r="AE1531" s="49">
        <f ca="1">IF(AND('Dosage journalier ML1'!$B$6='suivi tunnel'!A1531,'Dosage journalier ML1'!$B$7='suivi tunnel'!B1531),'Dosage journalier ML1'!$B$122,0)</f>
        <v>0</v>
      </c>
      <c r="AF1531" s="49">
        <f ca="1">IF(AND('Dosage journalier ML1'!$B$6='suivi tunnel'!A1531,'Dosage journalier ML1'!$B$7='suivi tunnel'!B1531),'Dosage journalier ML1'!$B$139,0)</f>
        <v>0</v>
      </c>
      <c r="AG1531" s="49">
        <f t="shared" ref="AG1531:AG1594" ca="1" si="170">AF1531*4.55</f>
        <v>0</v>
      </c>
      <c r="AH1531" s="108">
        <f ca="1">IF(AND('Dosage journalier ML1'!$B$6='suivi tunnel'!A1531,'Dosage journalier ML1'!$B$7='suivi tunnel'!B1531),'Dosage journalier ML1'!$B$153,0)</f>
        <v>0</v>
      </c>
      <c r="AJ1531" s="80">
        <f ca="1">IF(AND('Dosage journalier ML1'!$B$6='suivi tunnel'!A1531,'Dosage journalier ML1'!$B$7='suivi tunnel'!B1531),'Dosage journalier ML1'!$B$156,0)</f>
        <v>0</v>
      </c>
      <c r="AK1531" s="56">
        <f ca="1">IF(AND('Dosage journalier ML1'!$B$6='suivi tunnel'!A1531,'Dosage journalier ML1'!$B$7='suivi tunnel'!B1531),'Dosage journalier ML1'!$B$162,0)</f>
        <v>0</v>
      </c>
      <c r="AL1531" s="111">
        <f ca="1">IF(AND('Dosage journalier ML1'!$B$6='suivi tunnel'!A1531,'Dosage journalier ML1'!$B$7='suivi tunnel'!B1531),'Dosage journalier ML1'!$B$126,0)</f>
        <v>0</v>
      </c>
      <c r="AM1531" s="111">
        <f ca="1">IF(AND('Dosage journalier ML1'!$B$6='suivi tunnel'!A1531,'Dosage journalier ML1'!$B$7='suivi tunnel'!B1531),'Dosage journalier ML1'!$B$127,0)</f>
        <v>0</v>
      </c>
      <c r="AN1531" s="60">
        <f t="shared" ca="1" si="166"/>
        <v>0</v>
      </c>
      <c r="AO1531" s="61">
        <f ca="1">IF(AND('Dosage journalier ML1'!$B$6='suivi tunnel'!A1531,'Dosage journalier ML1'!$B$7='suivi tunnel'!B1531),'Dosage journalier ML1'!$B$134,0)</f>
        <v>0</v>
      </c>
    </row>
    <row r="1532" spans="1:41" x14ac:dyDescent="0.25">
      <c r="A1532" s="154"/>
      <c r="C1532" s="23">
        <f ca="1">IF(AND('Dosage journalier ML1'!$B$6='suivi tunnel'!A1532,'Dosage journalier ML1'!$B$7='suivi tunnel'!B1532),'Dosage journalier ML1'!$B$27,0)</f>
        <v>0</v>
      </c>
      <c r="D1532" s="11">
        <f ca="1">IF(AND('Dosage journalier ML1'!$B$6='suivi tunnel'!A1532,'Dosage journalier ML1'!$B$7='suivi tunnel'!B1532),'Dosage journalier ML1'!$B$29,0)</f>
        <v>0</v>
      </c>
      <c r="F1532" s="11">
        <f t="shared" ca="1" si="169"/>
        <v>0</v>
      </c>
      <c r="G1532" s="11">
        <f ca="1">IF(AND('Dosage journalier ML1'!$B$6='suivi tunnel'!A1532,'Dosage journalier ML1'!$B$7='suivi tunnel'!B1532),'Dosage journalier ML1'!$B$23,0)</f>
        <v>0</v>
      </c>
      <c r="H1532" s="11">
        <f ca="1">IF(AND('Dosage journalier ML1'!$B$6='suivi tunnel'!A1532,'Dosage journalier ML1'!$B$7='suivi tunnel'!B1532),'Dosage journalier ML1'!$B$22,0)</f>
        <v>0</v>
      </c>
      <c r="I1532" s="11">
        <f ca="1">IF(AND('Dosage journalier ML1'!$B$6='suivi tunnel'!A1532,'Dosage journalier ML1'!$B$7='suivi tunnel'!B1532),'Dosage journalier ML1'!$B$38,0)</f>
        <v>0</v>
      </c>
      <c r="J1532" s="11">
        <f ca="1">IF(AND('Dosage journalier ML1'!$B$6='suivi tunnel'!A1532,'Dosage journalier ML1'!$B$7='suivi tunnel'!B1532),'Dosage journalier ML1'!$B$39,0)</f>
        <v>0</v>
      </c>
      <c r="L1532" s="24">
        <f ca="1">IF(AND('Dosage journalier ML1'!$B$6='suivi tunnel'!A1532,'Dosage journalier ML1'!$B$7='suivi tunnel'!B1532),'Dosage journalier ML1'!$B$24,0)</f>
        <v>0</v>
      </c>
      <c r="M1532" s="6">
        <f ca="1">IF(AND('Dosage journalier ML1'!$B$6='suivi tunnel'!A1532,'Dosage journalier ML1'!$B$7='suivi tunnel'!B1532),'Dosage journalier ML1'!$B$46,0)</f>
        <v>0</v>
      </c>
      <c r="N1532" s="104">
        <f ca="1">IF(AND('Dosage journalier ML1'!$B$6='suivi tunnel'!A1532,'Dosage journalier ML1'!$B$7='suivi tunnel'!B1532),'Dosage journalier ML1'!$B$59,0)</f>
        <v>0</v>
      </c>
      <c r="O1532" s="114">
        <f ca="1">IF(AND('Dosage journalier ML1'!$B$6='suivi tunnel'!A1532,'Dosage journalier ML1'!$B$7='suivi tunnel'!B1532),'Dosage journalier ML1'!$B$69,0)</f>
        <v>0</v>
      </c>
      <c r="P1532" s="25">
        <f t="shared" ca="1" si="168"/>
        <v>0</v>
      </c>
      <c r="R1532" s="26">
        <f ca="1">IF(AND('Dosage journalier ML1'!$B$6='suivi tunnel'!A1532,'Dosage journalier ML1'!$B$7='suivi tunnel'!B1532),'Dosage journalier ML1'!$B$55,0)</f>
        <v>0</v>
      </c>
      <c r="S1532" s="26">
        <f ca="1">IF(AND('Dosage journalier ML1'!$B$6='suivi tunnel'!A1532,'Dosage journalier ML1'!$B$7='suivi tunnel'!B1532),'Dosage journalier ML1'!$B$54,0)</f>
        <v>0</v>
      </c>
      <c r="T1532" s="26">
        <f ca="1">IF(AND('Dosage journalier ML1'!$B$6='suivi tunnel'!A1532,'Dosage journalier ML1'!$B$7='suivi tunnel'!B1532),'Dosage journalier ML1'!$B$75,0)</f>
        <v>0</v>
      </c>
      <c r="U1532" s="121">
        <f t="shared" ca="1" si="167"/>
        <v>0</v>
      </c>
      <c r="V1532" s="38">
        <f ca="1">IF(AND('Dosage journalier ML1'!$B$6='suivi tunnel'!A1532,'Dosage journalier ML1'!$B$7='suivi tunnel'!B1532),'Dosage journalier ML1'!$B$56,0)</f>
        <v>0</v>
      </c>
      <c r="W1532" s="126">
        <f t="shared" ca="1" si="165"/>
        <v>0</v>
      </c>
      <c r="X1532" s="150">
        <f ca="1">IF(AND('Dosage journalier ML1'!$B$6='suivi tunnel'!A1532,'Dosage journalier ML1'!$B$7='suivi tunnel'!B1532),'Dosage journalier ML1'!$C$87,0)</f>
        <v>0</v>
      </c>
      <c r="Y1532" s="40">
        <f ca="1">IF(AND('Dosage journalier ML1'!$B$6='suivi tunnel'!A1532,'Dosage journalier ML1'!$B$7='suivi tunnel'!B1532),'Dosage journalier ML1'!$C$93,0)</f>
        <v>0</v>
      </c>
      <c r="Z1532" s="40">
        <f ca="1">IF(AND('Dosage journalier ML1'!$B$6='suivi tunnel'!A1532,'Dosage journalier ML1'!$B$7='suivi tunnel'!B1532),'Dosage journalier ML1'!$C$100,0)</f>
        <v>0</v>
      </c>
      <c r="AA1532" s="40">
        <f ca="1">IF(AND('Dosage journalier ML1'!$B$6='suivi tunnel'!A1532,'Dosage journalier ML1'!$B$7='suivi tunnel'!B1532),'Dosage journalier ML1'!$C$109,0)</f>
        <v>0</v>
      </c>
      <c r="AB1532" s="41">
        <f ca="1">IF(AND('Dosage journalier ML1'!$B$6='suivi tunnel'!A1532,'Dosage journalier ML1'!$B$7='suivi tunnel'!B1532),'Dosage journalier ML1'!$C$114,0)</f>
        <v>0</v>
      </c>
      <c r="AC1532" s="48">
        <f ca="1">IF(AND('Dosage journalier ML1'!$B$6='suivi tunnel'!A1532,'Dosage journalier ML1'!$B$7='suivi tunnel'!B1532),'Dosage journalier ML1'!$B$120,0)</f>
        <v>0</v>
      </c>
      <c r="AD1532" s="49">
        <f ca="1">IF(AND('Dosage journalier ML1'!$B$6='suivi tunnel'!A1532,'Dosage journalier ML1'!$B$7='suivi tunnel'!B1532),'Dosage journalier ML1'!$B$121,0)</f>
        <v>0</v>
      </c>
      <c r="AE1532" s="49">
        <f ca="1">IF(AND('Dosage journalier ML1'!$B$6='suivi tunnel'!A1532,'Dosage journalier ML1'!$B$7='suivi tunnel'!B1532),'Dosage journalier ML1'!$B$122,0)</f>
        <v>0</v>
      </c>
      <c r="AF1532" s="49">
        <f ca="1">IF(AND('Dosage journalier ML1'!$B$6='suivi tunnel'!A1532,'Dosage journalier ML1'!$B$7='suivi tunnel'!B1532),'Dosage journalier ML1'!$B$139,0)</f>
        <v>0</v>
      </c>
      <c r="AG1532" s="49">
        <f t="shared" ca="1" si="170"/>
        <v>0</v>
      </c>
      <c r="AH1532" s="108">
        <f ca="1">IF(AND('Dosage journalier ML1'!$B$6='suivi tunnel'!A1532,'Dosage journalier ML1'!$B$7='suivi tunnel'!B1532),'Dosage journalier ML1'!$B$153,0)</f>
        <v>0</v>
      </c>
      <c r="AJ1532" s="80">
        <f ca="1">IF(AND('Dosage journalier ML1'!$B$6='suivi tunnel'!A1532,'Dosage journalier ML1'!$B$7='suivi tunnel'!B1532),'Dosage journalier ML1'!$B$156,0)</f>
        <v>0</v>
      </c>
      <c r="AK1532" s="56">
        <f ca="1">IF(AND('Dosage journalier ML1'!$B$6='suivi tunnel'!A1532,'Dosage journalier ML1'!$B$7='suivi tunnel'!B1532),'Dosage journalier ML1'!$B$162,0)</f>
        <v>0</v>
      </c>
      <c r="AL1532" s="111">
        <f ca="1">IF(AND('Dosage journalier ML1'!$B$6='suivi tunnel'!A1532,'Dosage journalier ML1'!$B$7='suivi tunnel'!B1532),'Dosage journalier ML1'!$B$126,0)</f>
        <v>0</v>
      </c>
      <c r="AM1532" s="111">
        <f ca="1">IF(AND('Dosage journalier ML1'!$B$6='suivi tunnel'!A1532,'Dosage journalier ML1'!$B$7='suivi tunnel'!B1532),'Dosage journalier ML1'!$B$127,0)</f>
        <v>0</v>
      </c>
      <c r="AN1532" s="60">
        <f t="shared" ca="1" si="166"/>
        <v>0</v>
      </c>
      <c r="AO1532" s="61">
        <f ca="1">IF(AND('Dosage journalier ML1'!$B$6='suivi tunnel'!A1532,'Dosage journalier ML1'!$B$7='suivi tunnel'!B1532),'Dosage journalier ML1'!$B$134,0)</f>
        <v>0</v>
      </c>
    </row>
    <row r="1533" spans="1:41" x14ac:dyDescent="0.25">
      <c r="A1533" s="154"/>
      <c r="C1533" s="23">
        <f ca="1">IF(AND('Dosage journalier ML1'!$B$6='suivi tunnel'!A1533,'Dosage journalier ML1'!$B$7='suivi tunnel'!B1533),'Dosage journalier ML1'!$B$27,0)</f>
        <v>0</v>
      </c>
      <c r="D1533" s="11">
        <f ca="1">IF(AND('Dosage journalier ML1'!$B$6='suivi tunnel'!A1533,'Dosage journalier ML1'!$B$7='suivi tunnel'!B1533),'Dosage journalier ML1'!$B$29,0)</f>
        <v>0</v>
      </c>
      <c r="F1533" s="11">
        <f t="shared" ca="1" si="169"/>
        <v>0</v>
      </c>
      <c r="G1533" s="11">
        <f ca="1">IF(AND('Dosage journalier ML1'!$B$6='suivi tunnel'!A1533,'Dosage journalier ML1'!$B$7='suivi tunnel'!B1533),'Dosage journalier ML1'!$B$23,0)</f>
        <v>0</v>
      </c>
      <c r="H1533" s="11">
        <f ca="1">IF(AND('Dosage journalier ML1'!$B$6='suivi tunnel'!A1533,'Dosage journalier ML1'!$B$7='suivi tunnel'!B1533),'Dosage journalier ML1'!$B$22,0)</f>
        <v>0</v>
      </c>
      <c r="I1533" s="11">
        <f ca="1">IF(AND('Dosage journalier ML1'!$B$6='suivi tunnel'!A1533,'Dosage journalier ML1'!$B$7='suivi tunnel'!B1533),'Dosage journalier ML1'!$B$38,0)</f>
        <v>0</v>
      </c>
      <c r="J1533" s="11">
        <f ca="1">IF(AND('Dosage journalier ML1'!$B$6='suivi tunnel'!A1533,'Dosage journalier ML1'!$B$7='suivi tunnel'!B1533),'Dosage journalier ML1'!$B$39,0)</f>
        <v>0</v>
      </c>
      <c r="L1533" s="24">
        <f ca="1">IF(AND('Dosage journalier ML1'!$B$6='suivi tunnel'!A1533,'Dosage journalier ML1'!$B$7='suivi tunnel'!B1533),'Dosage journalier ML1'!$B$24,0)</f>
        <v>0</v>
      </c>
      <c r="M1533" s="6">
        <f ca="1">IF(AND('Dosage journalier ML1'!$B$6='suivi tunnel'!A1533,'Dosage journalier ML1'!$B$7='suivi tunnel'!B1533),'Dosage journalier ML1'!$B$46,0)</f>
        <v>0</v>
      </c>
      <c r="N1533" s="104">
        <f ca="1">IF(AND('Dosage journalier ML1'!$B$6='suivi tunnel'!A1533,'Dosage journalier ML1'!$B$7='suivi tunnel'!B1533),'Dosage journalier ML1'!$B$59,0)</f>
        <v>0</v>
      </c>
      <c r="O1533" s="114">
        <f ca="1">IF(AND('Dosage journalier ML1'!$B$6='suivi tunnel'!A1533,'Dosage journalier ML1'!$B$7='suivi tunnel'!B1533),'Dosage journalier ML1'!$B$69,0)</f>
        <v>0</v>
      </c>
      <c r="P1533" s="25">
        <f t="shared" ca="1" si="168"/>
        <v>0</v>
      </c>
      <c r="R1533" s="26">
        <f ca="1">IF(AND('Dosage journalier ML1'!$B$6='suivi tunnel'!A1533,'Dosage journalier ML1'!$B$7='suivi tunnel'!B1533),'Dosage journalier ML1'!$B$55,0)</f>
        <v>0</v>
      </c>
      <c r="S1533" s="26">
        <f ca="1">IF(AND('Dosage journalier ML1'!$B$6='suivi tunnel'!A1533,'Dosage journalier ML1'!$B$7='suivi tunnel'!B1533),'Dosage journalier ML1'!$B$54,0)</f>
        <v>0</v>
      </c>
      <c r="T1533" s="26">
        <f ca="1">IF(AND('Dosage journalier ML1'!$B$6='suivi tunnel'!A1533,'Dosage journalier ML1'!$B$7='suivi tunnel'!B1533),'Dosage journalier ML1'!$B$75,0)</f>
        <v>0</v>
      </c>
      <c r="U1533" s="121">
        <f t="shared" ca="1" si="167"/>
        <v>0</v>
      </c>
      <c r="V1533" s="38">
        <f ca="1">IF(AND('Dosage journalier ML1'!$B$6='suivi tunnel'!A1533,'Dosage journalier ML1'!$B$7='suivi tunnel'!B1533),'Dosage journalier ML1'!$B$56,0)</f>
        <v>0</v>
      </c>
      <c r="W1533" s="126">
        <f t="shared" ca="1" si="165"/>
        <v>0</v>
      </c>
      <c r="X1533" s="150">
        <f ca="1">IF(AND('Dosage journalier ML1'!$B$6='suivi tunnel'!A1533,'Dosage journalier ML1'!$B$7='suivi tunnel'!B1533),'Dosage journalier ML1'!$C$87,0)</f>
        <v>0</v>
      </c>
      <c r="Y1533" s="40">
        <f ca="1">IF(AND('Dosage journalier ML1'!$B$6='suivi tunnel'!A1533,'Dosage journalier ML1'!$B$7='suivi tunnel'!B1533),'Dosage journalier ML1'!$C$93,0)</f>
        <v>0</v>
      </c>
      <c r="Z1533" s="40">
        <f ca="1">IF(AND('Dosage journalier ML1'!$B$6='suivi tunnel'!A1533,'Dosage journalier ML1'!$B$7='suivi tunnel'!B1533),'Dosage journalier ML1'!$C$100,0)</f>
        <v>0</v>
      </c>
      <c r="AA1533" s="40">
        <f ca="1">IF(AND('Dosage journalier ML1'!$B$6='suivi tunnel'!A1533,'Dosage journalier ML1'!$B$7='suivi tunnel'!B1533),'Dosage journalier ML1'!$C$109,0)</f>
        <v>0</v>
      </c>
      <c r="AB1533" s="41">
        <f ca="1">IF(AND('Dosage journalier ML1'!$B$6='suivi tunnel'!A1533,'Dosage journalier ML1'!$B$7='suivi tunnel'!B1533),'Dosage journalier ML1'!$C$114,0)</f>
        <v>0</v>
      </c>
      <c r="AC1533" s="48">
        <f ca="1">IF(AND('Dosage journalier ML1'!$B$6='suivi tunnel'!A1533,'Dosage journalier ML1'!$B$7='suivi tunnel'!B1533),'Dosage journalier ML1'!$B$120,0)</f>
        <v>0</v>
      </c>
      <c r="AD1533" s="49">
        <f ca="1">IF(AND('Dosage journalier ML1'!$B$6='suivi tunnel'!A1533,'Dosage journalier ML1'!$B$7='suivi tunnel'!B1533),'Dosage journalier ML1'!$B$121,0)</f>
        <v>0</v>
      </c>
      <c r="AE1533" s="49">
        <f ca="1">IF(AND('Dosage journalier ML1'!$B$6='suivi tunnel'!A1533,'Dosage journalier ML1'!$B$7='suivi tunnel'!B1533),'Dosage journalier ML1'!$B$122,0)</f>
        <v>0</v>
      </c>
      <c r="AF1533" s="49">
        <f ca="1">IF(AND('Dosage journalier ML1'!$B$6='suivi tunnel'!A1533,'Dosage journalier ML1'!$B$7='suivi tunnel'!B1533),'Dosage journalier ML1'!$B$139,0)</f>
        <v>0</v>
      </c>
      <c r="AG1533" s="49">
        <f t="shared" ca="1" si="170"/>
        <v>0</v>
      </c>
      <c r="AH1533" s="108">
        <f ca="1">IF(AND('Dosage journalier ML1'!$B$6='suivi tunnel'!A1533,'Dosage journalier ML1'!$B$7='suivi tunnel'!B1533),'Dosage journalier ML1'!$B$153,0)</f>
        <v>0</v>
      </c>
      <c r="AJ1533" s="80">
        <f ca="1">IF(AND('Dosage journalier ML1'!$B$6='suivi tunnel'!A1533,'Dosage journalier ML1'!$B$7='suivi tunnel'!B1533),'Dosage journalier ML1'!$B$156,0)</f>
        <v>0</v>
      </c>
      <c r="AK1533" s="56">
        <f ca="1">IF(AND('Dosage journalier ML1'!$B$6='suivi tunnel'!A1533,'Dosage journalier ML1'!$B$7='suivi tunnel'!B1533),'Dosage journalier ML1'!$B$162,0)</f>
        <v>0</v>
      </c>
      <c r="AL1533" s="111">
        <f ca="1">IF(AND('Dosage journalier ML1'!$B$6='suivi tunnel'!A1533,'Dosage journalier ML1'!$B$7='suivi tunnel'!B1533),'Dosage journalier ML1'!$B$126,0)</f>
        <v>0</v>
      </c>
      <c r="AM1533" s="111">
        <f ca="1">IF(AND('Dosage journalier ML1'!$B$6='suivi tunnel'!A1533,'Dosage journalier ML1'!$B$7='suivi tunnel'!B1533),'Dosage journalier ML1'!$B$127,0)</f>
        <v>0</v>
      </c>
      <c r="AN1533" s="60">
        <f t="shared" ca="1" si="166"/>
        <v>0</v>
      </c>
      <c r="AO1533" s="61">
        <f ca="1">IF(AND('Dosage journalier ML1'!$B$6='suivi tunnel'!A1533,'Dosage journalier ML1'!$B$7='suivi tunnel'!B1533),'Dosage journalier ML1'!$B$134,0)</f>
        <v>0</v>
      </c>
    </row>
    <row r="1534" spans="1:41" x14ac:dyDescent="0.25">
      <c r="A1534" s="154"/>
      <c r="C1534" s="23">
        <f ca="1">IF(AND('Dosage journalier ML1'!$B$6='suivi tunnel'!A1534,'Dosage journalier ML1'!$B$7='suivi tunnel'!B1534),'Dosage journalier ML1'!$B$27,0)</f>
        <v>0</v>
      </c>
      <c r="D1534" s="11">
        <f ca="1">IF(AND('Dosage journalier ML1'!$B$6='suivi tunnel'!A1534,'Dosage journalier ML1'!$B$7='suivi tunnel'!B1534),'Dosage journalier ML1'!$B$29,0)</f>
        <v>0</v>
      </c>
      <c r="F1534" s="11">
        <f t="shared" ca="1" si="169"/>
        <v>0</v>
      </c>
      <c r="G1534" s="11">
        <f ca="1">IF(AND('Dosage journalier ML1'!$B$6='suivi tunnel'!A1534,'Dosage journalier ML1'!$B$7='suivi tunnel'!B1534),'Dosage journalier ML1'!$B$23,0)</f>
        <v>0</v>
      </c>
      <c r="H1534" s="11">
        <f ca="1">IF(AND('Dosage journalier ML1'!$B$6='suivi tunnel'!A1534,'Dosage journalier ML1'!$B$7='suivi tunnel'!B1534),'Dosage journalier ML1'!$B$22,0)</f>
        <v>0</v>
      </c>
      <c r="I1534" s="11">
        <f ca="1">IF(AND('Dosage journalier ML1'!$B$6='suivi tunnel'!A1534,'Dosage journalier ML1'!$B$7='suivi tunnel'!B1534),'Dosage journalier ML1'!$B$38,0)</f>
        <v>0</v>
      </c>
      <c r="J1534" s="11">
        <f ca="1">IF(AND('Dosage journalier ML1'!$B$6='suivi tunnel'!A1534,'Dosage journalier ML1'!$B$7='suivi tunnel'!B1534),'Dosage journalier ML1'!$B$39,0)</f>
        <v>0</v>
      </c>
      <c r="L1534" s="24">
        <f ca="1">IF(AND('Dosage journalier ML1'!$B$6='suivi tunnel'!A1534,'Dosage journalier ML1'!$B$7='suivi tunnel'!B1534),'Dosage journalier ML1'!$B$24,0)</f>
        <v>0</v>
      </c>
      <c r="M1534" s="6">
        <f ca="1">IF(AND('Dosage journalier ML1'!$B$6='suivi tunnel'!A1534,'Dosage journalier ML1'!$B$7='suivi tunnel'!B1534),'Dosage journalier ML1'!$B$46,0)</f>
        <v>0</v>
      </c>
      <c r="N1534" s="104">
        <f ca="1">IF(AND('Dosage journalier ML1'!$B$6='suivi tunnel'!A1534,'Dosage journalier ML1'!$B$7='suivi tunnel'!B1534),'Dosage journalier ML1'!$B$59,0)</f>
        <v>0</v>
      </c>
      <c r="O1534" s="114">
        <f ca="1">IF(AND('Dosage journalier ML1'!$B$6='suivi tunnel'!A1534,'Dosage journalier ML1'!$B$7='suivi tunnel'!B1534),'Dosage journalier ML1'!$B$69,0)</f>
        <v>0</v>
      </c>
      <c r="P1534" s="25">
        <f t="shared" ca="1" si="168"/>
        <v>0</v>
      </c>
      <c r="R1534" s="26">
        <f ca="1">IF(AND('Dosage journalier ML1'!$B$6='suivi tunnel'!A1534,'Dosage journalier ML1'!$B$7='suivi tunnel'!B1534),'Dosage journalier ML1'!$B$55,0)</f>
        <v>0</v>
      </c>
      <c r="S1534" s="26">
        <f ca="1">IF(AND('Dosage journalier ML1'!$B$6='suivi tunnel'!A1534,'Dosage journalier ML1'!$B$7='suivi tunnel'!B1534),'Dosage journalier ML1'!$B$54,0)</f>
        <v>0</v>
      </c>
      <c r="T1534" s="26">
        <f ca="1">IF(AND('Dosage journalier ML1'!$B$6='suivi tunnel'!A1534,'Dosage journalier ML1'!$B$7='suivi tunnel'!B1534),'Dosage journalier ML1'!$B$75,0)</f>
        <v>0</v>
      </c>
      <c r="U1534" s="121">
        <f t="shared" ca="1" si="167"/>
        <v>0</v>
      </c>
      <c r="V1534" s="38">
        <f ca="1">IF(AND('Dosage journalier ML1'!$B$6='suivi tunnel'!A1534,'Dosage journalier ML1'!$B$7='suivi tunnel'!B1534),'Dosage journalier ML1'!$B$56,0)</f>
        <v>0</v>
      </c>
      <c r="W1534" s="126">
        <f t="shared" ca="1" si="165"/>
        <v>0</v>
      </c>
      <c r="X1534" s="150">
        <f ca="1">IF(AND('Dosage journalier ML1'!$B$6='suivi tunnel'!A1534,'Dosage journalier ML1'!$B$7='suivi tunnel'!B1534),'Dosage journalier ML1'!$C$87,0)</f>
        <v>0</v>
      </c>
      <c r="Y1534" s="40">
        <f ca="1">IF(AND('Dosage journalier ML1'!$B$6='suivi tunnel'!A1534,'Dosage journalier ML1'!$B$7='suivi tunnel'!B1534),'Dosage journalier ML1'!$C$93,0)</f>
        <v>0</v>
      </c>
      <c r="Z1534" s="40">
        <f ca="1">IF(AND('Dosage journalier ML1'!$B$6='suivi tunnel'!A1534,'Dosage journalier ML1'!$B$7='suivi tunnel'!B1534),'Dosage journalier ML1'!$C$100,0)</f>
        <v>0</v>
      </c>
      <c r="AA1534" s="40">
        <f ca="1">IF(AND('Dosage journalier ML1'!$B$6='suivi tunnel'!A1534,'Dosage journalier ML1'!$B$7='suivi tunnel'!B1534),'Dosage journalier ML1'!$C$109,0)</f>
        <v>0</v>
      </c>
      <c r="AB1534" s="41">
        <f ca="1">IF(AND('Dosage journalier ML1'!$B$6='suivi tunnel'!A1534,'Dosage journalier ML1'!$B$7='suivi tunnel'!B1534),'Dosage journalier ML1'!$C$114,0)</f>
        <v>0</v>
      </c>
      <c r="AC1534" s="48">
        <f ca="1">IF(AND('Dosage journalier ML1'!$B$6='suivi tunnel'!A1534,'Dosage journalier ML1'!$B$7='suivi tunnel'!B1534),'Dosage journalier ML1'!$B$120,0)</f>
        <v>0</v>
      </c>
      <c r="AD1534" s="49">
        <f ca="1">IF(AND('Dosage journalier ML1'!$B$6='suivi tunnel'!A1534,'Dosage journalier ML1'!$B$7='suivi tunnel'!B1534),'Dosage journalier ML1'!$B$121,0)</f>
        <v>0</v>
      </c>
      <c r="AE1534" s="49">
        <f ca="1">IF(AND('Dosage journalier ML1'!$B$6='suivi tunnel'!A1534,'Dosage journalier ML1'!$B$7='suivi tunnel'!B1534),'Dosage journalier ML1'!$B$122,0)</f>
        <v>0</v>
      </c>
      <c r="AF1534" s="49">
        <f ca="1">IF(AND('Dosage journalier ML1'!$B$6='suivi tunnel'!A1534,'Dosage journalier ML1'!$B$7='suivi tunnel'!B1534),'Dosage journalier ML1'!$B$139,0)</f>
        <v>0</v>
      </c>
      <c r="AG1534" s="49">
        <f t="shared" ca="1" si="170"/>
        <v>0</v>
      </c>
      <c r="AH1534" s="108">
        <f ca="1">IF(AND('Dosage journalier ML1'!$B$6='suivi tunnel'!A1534,'Dosage journalier ML1'!$B$7='suivi tunnel'!B1534),'Dosage journalier ML1'!$B$153,0)</f>
        <v>0</v>
      </c>
      <c r="AJ1534" s="80">
        <f ca="1">IF(AND('Dosage journalier ML1'!$B$6='suivi tunnel'!A1534,'Dosage journalier ML1'!$B$7='suivi tunnel'!B1534),'Dosage journalier ML1'!$B$156,0)</f>
        <v>0</v>
      </c>
      <c r="AK1534" s="56">
        <f ca="1">IF(AND('Dosage journalier ML1'!$B$6='suivi tunnel'!A1534,'Dosage journalier ML1'!$B$7='suivi tunnel'!B1534),'Dosage journalier ML1'!$B$162,0)</f>
        <v>0</v>
      </c>
      <c r="AL1534" s="111">
        <f ca="1">IF(AND('Dosage journalier ML1'!$B$6='suivi tunnel'!A1534,'Dosage journalier ML1'!$B$7='suivi tunnel'!B1534),'Dosage journalier ML1'!$B$126,0)</f>
        <v>0</v>
      </c>
      <c r="AM1534" s="111">
        <f ca="1">IF(AND('Dosage journalier ML1'!$B$6='suivi tunnel'!A1534,'Dosage journalier ML1'!$B$7='suivi tunnel'!B1534),'Dosage journalier ML1'!$B$127,0)</f>
        <v>0</v>
      </c>
      <c r="AN1534" s="60">
        <f t="shared" ca="1" si="166"/>
        <v>0</v>
      </c>
      <c r="AO1534" s="61">
        <f ca="1">IF(AND('Dosage journalier ML1'!$B$6='suivi tunnel'!A1534,'Dosage journalier ML1'!$B$7='suivi tunnel'!B1534),'Dosage journalier ML1'!$B$134,0)</f>
        <v>0</v>
      </c>
    </row>
    <row r="1535" spans="1:41" x14ac:dyDescent="0.25">
      <c r="A1535" s="154"/>
      <c r="C1535" s="23">
        <f ca="1">IF(AND('Dosage journalier ML1'!$B$6='suivi tunnel'!A1535,'Dosage journalier ML1'!$B$7='suivi tunnel'!B1535),'Dosage journalier ML1'!$B$27,0)</f>
        <v>0</v>
      </c>
      <c r="D1535" s="11">
        <f ca="1">IF(AND('Dosage journalier ML1'!$B$6='suivi tunnel'!A1535,'Dosage journalier ML1'!$B$7='suivi tunnel'!B1535),'Dosage journalier ML1'!$B$29,0)</f>
        <v>0</v>
      </c>
      <c r="F1535" s="11">
        <f t="shared" ca="1" si="169"/>
        <v>0</v>
      </c>
      <c r="G1535" s="11">
        <f ca="1">IF(AND('Dosage journalier ML1'!$B$6='suivi tunnel'!A1535,'Dosage journalier ML1'!$B$7='suivi tunnel'!B1535),'Dosage journalier ML1'!$B$23,0)</f>
        <v>0</v>
      </c>
      <c r="H1535" s="11">
        <f ca="1">IF(AND('Dosage journalier ML1'!$B$6='suivi tunnel'!A1535,'Dosage journalier ML1'!$B$7='suivi tunnel'!B1535),'Dosage journalier ML1'!$B$22,0)</f>
        <v>0</v>
      </c>
      <c r="I1535" s="11">
        <f ca="1">IF(AND('Dosage journalier ML1'!$B$6='suivi tunnel'!A1535,'Dosage journalier ML1'!$B$7='suivi tunnel'!B1535),'Dosage journalier ML1'!$B$38,0)</f>
        <v>0</v>
      </c>
      <c r="J1535" s="11">
        <f ca="1">IF(AND('Dosage journalier ML1'!$B$6='suivi tunnel'!A1535,'Dosage journalier ML1'!$B$7='suivi tunnel'!B1535),'Dosage journalier ML1'!$B$39,0)</f>
        <v>0</v>
      </c>
      <c r="L1535" s="24">
        <f ca="1">IF(AND('Dosage journalier ML1'!$B$6='suivi tunnel'!A1535,'Dosage journalier ML1'!$B$7='suivi tunnel'!B1535),'Dosage journalier ML1'!$B$24,0)</f>
        <v>0</v>
      </c>
      <c r="M1535" s="6">
        <f ca="1">IF(AND('Dosage journalier ML1'!$B$6='suivi tunnel'!A1535,'Dosage journalier ML1'!$B$7='suivi tunnel'!B1535),'Dosage journalier ML1'!$B$46,0)</f>
        <v>0</v>
      </c>
      <c r="N1535" s="104">
        <f ca="1">IF(AND('Dosage journalier ML1'!$B$6='suivi tunnel'!A1535,'Dosage journalier ML1'!$B$7='suivi tunnel'!B1535),'Dosage journalier ML1'!$B$59,0)</f>
        <v>0</v>
      </c>
      <c r="O1535" s="114">
        <f ca="1">IF(AND('Dosage journalier ML1'!$B$6='suivi tunnel'!A1535,'Dosage journalier ML1'!$B$7='suivi tunnel'!B1535),'Dosage journalier ML1'!$B$69,0)</f>
        <v>0</v>
      </c>
      <c r="P1535" s="25">
        <f t="shared" ca="1" si="168"/>
        <v>0</v>
      </c>
      <c r="R1535" s="26">
        <f ca="1">IF(AND('Dosage journalier ML1'!$B$6='suivi tunnel'!A1535,'Dosage journalier ML1'!$B$7='suivi tunnel'!B1535),'Dosage journalier ML1'!$B$55,0)</f>
        <v>0</v>
      </c>
      <c r="S1535" s="26">
        <f ca="1">IF(AND('Dosage journalier ML1'!$B$6='suivi tunnel'!A1535,'Dosage journalier ML1'!$B$7='suivi tunnel'!B1535),'Dosage journalier ML1'!$B$54,0)</f>
        <v>0</v>
      </c>
      <c r="T1535" s="26">
        <f ca="1">IF(AND('Dosage journalier ML1'!$B$6='suivi tunnel'!A1535,'Dosage journalier ML1'!$B$7='suivi tunnel'!B1535),'Dosage journalier ML1'!$B$75,0)</f>
        <v>0</v>
      </c>
      <c r="U1535" s="121">
        <f t="shared" ca="1" si="167"/>
        <v>0</v>
      </c>
      <c r="V1535" s="38">
        <f ca="1">IF(AND('Dosage journalier ML1'!$B$6='suivi tunnel'!A1535,'Dosage journalier ML1'!$B$7='suivi tunnel'!B1535),'Dosage journalier ML1'!$B$56,0)</f>
        <v>0</v>
      </c>
      <c r="W1535" s="126">
        <f t="shared" ca="1" si="165"/>
        <v>0</v>
      </c>
      <c r="X1535" s="150">
        <f ca="1">IF(AND('Dosage journalier ML1'!$B$6='suivi tunnel'!A1535,'Dosage journalier ML1'!$B$7='suivi tunnel'!B1535),'Dosage journalier ML1'!$C$87,0)</f>
        <v>0</v>
      </c>
      <c r="Y1535" s="40">
        <f ca="1">IF(AND('Dosage journalier ML1'!$B$6='suivi tunnel'!A1535,'Dosage journalier ML1'!$B$7='suivi tunnel'!B1535),'Dosage journalier ML1'!$C$93,0)</f>
        <v>0</v>
      </c>
      <c r="Z1535" s="40">
        <f ca="1">IF(AND('Dosage journalier ML1'!$B$6='suivi tunnel'!A1535,'Dosage journalier ML1'!$B$7='suivi tunnel'!B1535),'Dosage journalier ML1'!$C$100,0)</f>
        <v>0</v>
      </c>
      <c r="AA1535" s="40">
        <f ca="1">IF(AND('Dosage journalier ML1'!$B$6='suivi tunnel'!A1535,'Dosage journalier ML1'!$B$7='suivi tunnel'!B1535),'Dosage journalier ML1'!$C$109,0)</f>
        <v>0</v>
      </c>
      <c r="AB1535" s="41">
        <f ca="1">IF(AND('Dosage journalier ML1'!$B$6='suivi tunnel'!A1535,'Dosage journalier ML1'!$B$7='suivi tunnel'!B1535),'Dosage journalier ML1'!$C$114,0)</f>
        <v>0</v>
      </c>
      <c r="AC1535" s="48">
        <f ca="1">IF(AND('Dosage journalier ML1'!$B$6='suivi tunnel'!A1535,'Dosage journalier ML1'!$B$7='suivi tunnel'!B1535),'Dosage journalier ML1'!$B$120,0)</f>
        <v>0</v>
      </c>
      <c r="AD1535" s="49">
        <f ca="1">IF(AND('Dosage journalier ML1'!$B$6='suivi tunnel'!A1535,'Dosage journalier ML1'!$B$7='suivi tunnel'!B1535),'Dosage journalier ML1'!$B$121,0)</f>
        <v>0</v>
      </c>
      <c r="AE1535" s="49">
        <f ca="1">IF(AND('Dosage journalier ML1'!$B$6='suivi tunnel'!A1535,'Dosage journalier ML1'!$B$7='suivi tunnel'!B1535),'Dosage journalier ML1'!$B$122,0)</f>
        <v>0</v>
      </c>
      <c r="AF1535" s="49">
        <f ca="1">IF(AND('Dosage journalier ML1'!$B$6='suivi tunnel'!A1535,'Dosage journalier ML1'!$B$7='suivi tunnel'!B1535),'Dosage journalier ML1'!$B$139,0)</f>
        <v>0</v>
      </c>
      <c r="AG1535" s="49">
        <f t="shared" ca="1" si="170"/>
        <v>0</v>
      </c>
      <c r="AH1535" s="108">
        <f ca="1">IF(AND('Dosage journalier ML1'!$B$6='suivi tunnel'!A1535,'Dosage journalier ML1'!$B$7='suivi tunnel'!B1535),'Dosage journalier ML1'!$B$153,0)</f>
        <v>0</v>
      </c>
      <c r="AJ1535" s="80">
        <f ca="1">IF(AND('Dosage journalier ML1'!$B$6='suivi tunnel'!A1535,'Dosage journalier ML1'!$B$7='suivi tunnel'!B1535),'Dosage journalier ML1'!$B$156,0)</f>
        <v>0</v>
      </c>
      <c r="AK1535" s="56">
        <f ca="1">IF(AND('Dosage journalier ML1'!$B$6='suivi tunnel'!A1535,'Dosage journalier ML1'!$B$7='suivi tunnel'!B1535),'Dosage journalier ML1'!$B$162,0)</f>
        <v>0</v>
      </c>
      <c r="AL1535" s="111">
        <f ca="1">IF(AND('Dosage journalier ML1'!$B$6='suivi tunnel'!A1535,'Dosage journalier ML1'!$B$7='suivi tunnel'!B1535),'Dosage journalier ML1'!$B$126,0)</f>
        <v>0</v>
      </c>
      <c r="AM1535" s="111">
        <f ca="1">IF(AND('Dosage journalier ML1'!$B$6='suivi tunnel'!A1535,'Dosage journalier ML1'!$B$7='suivi tunnel'!B1535),'Dosage journalier ML1'!$B$127,0)</f>
        <v>0</v>
      </c>
      <c r="AN1535" s="60">
        <f t="shared" ca="1" si="166"/>
        <v>0</v>
      </c>
      <c r="AO1535" s="61">
        <f ca="1">IF(AND('Dosage journalier ML1'!$B$6='suivi tunnel'!A1535,'Dosage journalier ML1'!$B$7='suivi tunnel'!B1535),'Dosage journalier ML1'!$B$134,0)</f>
        <v>0</v>
      </c>
    </row>
    <row r="1536" spans="1:41" x14ac:dyDescent="0.25">
      <c r="A1536" s="154"/>
      <c r="C1536" s="23">
        <f ca="1">IF(AND('Dosage journalier ML1'!$B$6='suivi tunnel'!A1536,'Dosage journalier ML1'!$B$7='suivi tunnel'!B1536),'Dosage journalier ML1'!$B$27,0)</f>
        <v>0</v>
      </c>
      <c r="D1536" s="11">
        <f ca="1">IF(AND('Dosage journalier ML1'!$B$6='suivi tunnel'!A1536,'Dosage journalier ML1'!$B$7='suivi tunnel'!B1536),'Dosage journalier ML1'!$B$29,0)</f>
        <v>0</v>
      </c>
      <c r="F1536" s="11">
        <f t="shared" ca="1" si="169"/>
        <v>0</v>
      </c>
      <c r="G1536" s="11">
        <f ca="1">IF(AND('Dosage journalier ML1'!$B$6='suivi tunnel'!A1536,'Dosage journalier ML1'!$B$7='suivi tunnel'!B1536),'Dosage journalier ML1'!$B$23,0)</f>
        <v>0</v>
      </c>
      <c r="H1536" s="11">
        <f ca="1">IF(AND('Dosage journalier ML1'!$B$6='suivi tunnel'!A1536,'Dosage journalier ML1'!$B$7='suivi tunnel'!B1536),'Dosage journalier ML1'!$B$22,0)</f>
        <v>0</v>
      </c>
      <c r="I1536" s="11">
        <f ca="1">IF(AND('Dosage journalier ML1'!$B$6='suivi tunnel'!A1536,'Dosage journalier ML1'!$B$7='suivi tunnel'!B1536),'Dosage journalier ML1'!$B$38,0)</f>
        <v>0</v>
      </c>
      <c r="J1536" s="11">
        <f ca="1">IF(AND('Dosage journalier ML1'!$B$6='suivi tunnel'!A1536,'Dosage journalier ML1'!$B$7='suivi tunnel'!B1536),'Dosage journalier ML1'!$B$39,0)</f>
        <v>0</v>
      </c>
      <c r="L1536" s="24">
        <f ca="1">IF(AND('Dosage journalier ML1'!$B$6='suivi tunnel'!A1536,'Dosage journalier ML1'!$B$7='suivi tunnel'!B1536),'Dosage journalier ML1'!$B$24,0)</f>
        <v>0</v>
      </c>
      <c r="M1536" s="6">
        <f ca="1">IF(AND('Dosage journalier ML1'!$B$6='suivi tunnel'!A1536,'Dosage journalier ML1'!$B$7='suivi tunnel'!B1536),'Dosage journalier ML1'!$B$46,0)</f>
        <v>0</v>
      </c>
      <c r="N1536" s="104">
        <f ca="1">IF(AND('Dosage journalier ML1'!$B$6='suivi tunnel'!A1536,'Dosage journalier ML1'!$B$7='suivi tunnel'!B1536),'Dosage journalier ML1'!$B$59,0)</f>
        <v>0</v>
      </c>
      <c r="O1536" s="114">
        <f ca="1">IF(AND('Dosage journalier ML1'!$B$6='suivi tunnel'!A1536,'Dosage journalier ML1'!$B$7='suivi tunnel'!B1536),'Dosage journalier ML1'!$B$69,0)</f>
        <v>0</v>
      </c>
      <c r="P1536" s="25">
        <f t="shared" ca="1" si="168"/>
        <v>0</v>
      </c>
      <c r="R1536" s="26">
        <f ca="1">IF(AND('Dosage journalier ML1'!$B$6='suivi tunnel'!A1536,'Dosage journalier ML1'!$B$7='suivi tunnel'!B1536),'Dosage journalier ML1'!$B$55,0)</f>
        <v>0</v>
      </c>
      <c r="S1536" s="26">
        <f ca="1">IF(AND('Dosage journalier ML1'!$B$6='suivi tunnel'!A1536,'Dosage journalier ML1'!$B$7='suivi tunnel'!B1536),'Dosage journalier ML1'!$B$54,0)</f>
        <v>0</v>
      </c>
      <c r="T1536" s="26">
        <f ca="1">IF(AND('Dosage journalier ML1'!$B$6='suivi tunnel'!A1536,'Dosage journalier ML1'!$B$7='suivi tunnel'!B1536),'Dosage journalier ML1'!$B$75,0)</f>
        <v>0</v>
      </c>
      <c r="U1536" s="121">
        <f t="shared" ca="1" si="167"/>
        <v>0</v>
      </c>
      <c r="V1536" s="38">
        <f ca="1">IF(AND('Dosage journalier ML1'!$B$6='suivi tunnel'!A1536,'Dosage journalier ML1'!$B$7='suivi tunnel'!B1536),'Dosage journalier ML1'!$B$56,0)</f>
        <v>0</v>
      </c>
      <c r="W1536" s="126">
        <f t="shared" ca="1" si="165"/>
        <v>0</v>
      </c>
      <c r="X1536" s="150">
        <f ca="1">IF(AND('Dosage journalier ML1'!$B$6='suivi tunnel'!A1536,'Dosage journalier ML1'!$B$7='suivi tunnel'!B1536),'Dosage journalier ML1'!$C$87,0)</f>
        <v>0</v>
      </c>
      <c r="Y1536" s="40">
        <f ca="1">IF(AND('Dosage journalier ML1'!$B$6='suivi tunnel'!A1536,'Dosage journalier ML1'!$B$7='suivi tunnel'!B1536),'Dosage journalier ML1'!$C$93,0)</f>
        <v>0</v>
      </c>
      <c r="Z1536" s="40">
        <f ca="1">IF(AND('Dosage journalier ML1'!$B$6='suivi tunnel'!A1536,'Dosage journalier ML1'!$B$7='suivi tunnel'!B1536),'Dosage journalier ML1'!$C$100,0)</f>
        <v>0</v>
      </c>
      <c r="AA1536" s="40">
        <f ca="1">IF(AND('Dosage journalier ML1'!$B$6='suivi tunnel'!A1536,'Dosage journalier ML1'!$B$7='suivi tunnel'!B1536),'Dosage journalier ML1'!$C$109,0)</f>
        <v>0</v>
      </c>
      <c r="AB1536" s="41">
        <f ca="1">IF(AND('Dosage journalier ML1'!$B$6='suivi tunnel'!A1536,'Dosage journalier ML1'!$B$7='suivi tunnel'!B1536),'Dosage journalier ML1'!$C$114,0)</f>
        <v>0</v>
      </c>
      <c r="AC1536" s="48">
        <f ca="1">IF(AND('Dosage journalier ML1'!$B$6='suivi tunnel'!A1536,'Dosage journalier ML1'!$B$7='suivi tunnel'!B1536),'Dosage journalier ML1'!$B$120,0)</f>
        <v>0</v>
      </c>
      <c r="AD1536" s="49">
        <f ca="1">IF(AND('Dosage journalier ML1'!$B$6='suivi tunnel'!A1536,'Dosage journalier ML1'!$B$7='suivi tunnel'!B1536),'Dosage journalier ML1'!$B$121,0)</f>
        <v>0</v>
      </c>
      <c r="AE1536" s="49">
        <f ca="1">IF(AND('Dosage journalier ML1'!$B$6='suivi tunnel'!A1536,'Dosage journalier ML1'!$B$7='suivi tunnel'!B1536),'Dosage journalier ML1'!$B$122,0)</f>
        <v>0</v>
      </c>
      <c r="AF1536" s="49">
        <f ca="1">IF(AND('Dosage journalier ML1'!$B$6='suivi tunnel'!A1536,'Dosage journalier ML1'!$B$7='suivi tunnel'!B1536),'Dosage journalier ML1'!$B$139,0)</f>
        <v>0</v>
      </c>
      <c r="AG1536" s="49">
        <f t="shared" ca="1" si="170"/>
        <v>0</v>
      </c>
      <c r="AH1536" s="108">
        <f ca="1">IF(AND('Dosage journalier ML1'!$B$6='suivi tunnel'!A1536,'Dosage journalier ML1'!$B$7='suivi tunnel'!B1536),'Dosage journalier ML1'!$B$153,0)</f>
        <v>0</v>
      </c>
      <c r="AJ1536" s="80">
        <f ca="1">IF(AND('Dosage journalier ML1'!$B$6='suivi tunnel'!A1536,'Dosage journalier ML1'!$B$7='suivi tunnel'!B1536),'Dosage journalier ML1'!$B$156,0)</f>
        <v>0</v>
      </c>
      <c r="AK1536" s="56">
        <f ca="1">IF(AND('Dosage journalier ML1'!$B$6='suivi tunnel'!A1536,'Dosage journalier ML1'!$B$7='suivi tunnel'!B1536),'Dosage journalier ML1'!$B$162,0)</f>
        <v>0</v>
      </c>
      <c r="AL1536" s="111">
        <f ca="1">IF(AND('Dosage journalier ML1'!$B$6='suivi tunnel'!A1536,'Dosage journalier ML1'!$B$7='suivi tunnel'!B1536),'Dosage journalier ML1'!$B$126,0)</f>
        <v>0</v>
      </c>
      <c r="AM1536" s="111">
        <f ca="1">IF(AND('Dosage journalier ML1'!$B$6='suivi tunnel'!A1536,'Dosage journalier ML1'!$B$7='suivi tunnel'!B1536),'Dosage journalier ML1'!$B$127,0)</f>
        <v>0</v>
      </c>
      <c r="AN1536" s="60">
        <f t="shared" ca="1" si="166"/>
        <v>0</v>
      </c>
      <c r="AO1536" s="61">
        <f ca="1">IF(AND('Dosage journalier ML1'!$B$6='suivi tunnel'!A1536,'Dosage journalier ML1'!$B$7='suivi tunnel'!B1536),'Dosage journalier ML1'!$B$134,0)</f>
        <v>0</v>
      </c>
    </row>
    <row r="1537" spans="1:41" x14ac:dyDescent="0.25">
      <c r="A1537" s="154"/>
      <c r="C1537" s="23">
        <f ca="1">IF(AND('Dosage journalier ML1'!$B$6='suivi tunnel'!A1537,'Dosage journalier ML1'!$B$7='suivi tunnel'!B1537),'Dosage journalier ML1'!$B$27,0)</f>
        <v>0</v>
      </c>
      <c r="D1537" s="11">
        <f ca="1">IF(AND('Dosage journalier ML1'!$B$6='suivi tunnel'!A1537,'Dosage journalier ML1'!$B$7='suivi tunnel'!B1537),'Dosage journalier ML1'!$B$29,0)</f>
        <v>0</v>
      </c>
      <c r="F1537" s="11">
        <f t="shared" ca="1" si="169"/>
        <v>0</v>
      </c>
      <c r="G1537" s="11">
        <f ca="1">IF(AND('Dosage journalier ML1'!$B$6='suivi tunnel'!A1537,'Dosage journalier ML1'!$B$7='suivi tunnel'!B1537),'Dosage journalier ML1'!$B$23,0)</f>
        <v>0</v>
      </c>
      <c r="H1537" s="11">
        <f ca="1">IF(AND('Dosage journalier ML1'!$B$6='suivi tunnel'!A1537,'Dosage journalier ML1'!$B$7='suivi tunnel'!B1537),'Dosage journalier ML1'!$B$22,0)</f>
        <v>0</v>
      </c>
      <c r="I1537" s="11">
        <f ca="1">IF(AND('Dosage journalier ML1'!$B$6='suivi tunnel'!A1537,'Dosage journalier ML1'!$B$7='suivi tunnel'!B1537),'Dosage journalier ML1'!$B$38,0)</f>
        <v>0</v>
      </c>
      <c r="J1537" s="11">
        <f ca="1">IF(AND('Dosage journalier ML1'!$B$6='suivi tunnel'!A1537,'Dosage journalier ML1'!$B$7='suivi tunnel'!B1537),'Dosage journalier ML1'!$B$39,0)</f>
        <v>0</v>
      </c>
      <c r="L1537" s="24">
        <f ca="1">IF(AND('Dosage journalier ML1'!$B$6='suivi tunnel'!A1537,'Dosage journalier ML1'!$B$7='suivi tunnel'!B1537),'Dosage journalier ML1'!$B$24,0)</f>
        <v>0</v>
      </c>
      <c r="M1537" s="6">
        <f ca="1">IF(AND('Dosage journalier ML1'!$B$6='suivi tunnel'!A1537,'Dosage journalier ML1'!$B$7='suivi tunnel'!B1537),'Dosage journalier ML1'!$B$46,0)</f>
        <v>0</v>
      </c>
      <c r="N1537" s="104">
        <f ca="1">IF(AND('Dosage journalier ML1'!$B$6='suivi tunnel'!A1537,'Dosage journalier ML1'!$B$7='suivi tunnel'!B1537),'Dosage journalier ML1'!$B$59,0)</f>
        <v>0</v>
      </c>
      <c r="O1537" s="114">
        <f ca="1">IF(AND('Dosage journalier ML1'!$B$6='suivi tunnel'!A1537,'Dosage journalier ML1'!$B$7='suivi tunnel'!B1537),'Dosage journalier ML1'!$B$69,0)</f>
        <v>0</v>
      </c>
      <c r="P1537" s="25">
        <f t="shared" ca="1" si="168"/>
        <v>0</v>
      </c>
      <c r="R1537" s="26">
        <f ca="1">IF(AND('Dosage journalier ML1'!$B$6='suivi tunnel'!A1537,'Dosage journalier ML1'!$B$7='suivi tunnel'!B1537),'Dosage journalier ML1'!$B$55,0)</f>
        <v>0</v>
      </c>
      <c r="S1537" s="26">
        <f ca="1">IF(AND('Dosage journalier ML1'!$B$6='suivi tunnel'!A1537,'Dosage journalier ML1'!$B$7='suivi tunnel'!B1537),'Dosage journalier ML1'!$B$54,0)</f>
        <v>0</v>
      </c>
      <c r="T1537" s="26">
        <f ca="1">IF(AND('Dosage journalier ML1'!$B$6='suivi tunnel'!A1537,'Dosage journalier ML1'!$B$7='suivi tunnel'!B1537),'Dosage journalier ML1'!$B$75,0)</f>
        <v>0</v>
      </c>
      <c r="U1537" s="121">
        <f t="shared" ca="1" si="167"/>
        <v>0</v>
      </c>
      <c r="V1537" s="38">
        <f ca="1">IF(AND('Dosage journalier ML1'!$B$6='suivi tunnel'!A1537,'Dosage journalier ML1'!$B$7='suivi tunnel'!B1537),'Dosage journalier ML1'!$B$56,0)</f>
        <v>0</v>
      </c>
      <c r="W1537" s="126">
        <f t="shared" ca="1" si="165"/>
        <v>0</v>
      </c>
      <c r="X1537" s="150">
        <f ca="1">IF(AND('Dosage journalier ML1'!$B$6='suivi tunnel'!A1537,'Dosage journalier ML1'!$B$7='suivi tunnel'!B1537),'Dosage journalier ML1'!$C$87,0)</f>
        <v>0</v>
      </c>
      <c r="Y1537" s="40">
        <f ca="1">IF(AND('Dosage journalier ML1'!$B$6='suivi tunnel'!A1537,'Dosage journalier ML1'!$B$7='suivi tunnel'!B1537),'Dosage journalier ML1'!$C$93,0)</f>
        <v>0</v>
      </c>
      <c r="Z1537" s="40">
        <f ca="1">IF(AND('Dosage journalier ML1'!$B$6='suivi tunnel'!A1537,'Dosage journalier ML1'!$B$7='suivi tunnel'!B1537),'Dosage journalier ML1'!$C$100,0)</f>
        <v>0</v>
      </c>
      <c r="AA1537" s="40">
        <f ca="1">IF(AND('Dosage journalier ML1'!$B$6='suivi tunnel'!A1537,'Dosage journalier ML1'!$B$7='suivi tunnel'!B1537),'Dosage journalier ML1'!$C$109,0)</f>
        <v>0</v>
      </c>
      <c r="AB1537" s="41">
        <f ca="1">IF(AND('Dosage journalier ML1'!$B$6='suivi tunnel'!A1537,'Dosage journalier ML1'!$B$7='suivi tunnel'!B1537),'Dosage journalier ML1'!$C$114,0)</f>
        <v>0</v>
      </c>
      <c r="AC1537" s="48">
        <f ca="1">IF(AND('Dosage journalier ML1'!$B$6='suivi tunnel'!A1537,'Dosage journalier ML1'!$B$7='suivi tunnel'!B1537),'Dosage journalier ML1'!$B$120,0)</f>
        <v>0</v>
      </c>
      <c r="AD1537" s="49">
        <f ca="1">IF(AND('Dosage journalier ML1'!$B$6='suivi tunnel'!A1537,'Dosage journalier ML1'!$B$7='suivi tunnel'!B1537),'Dosage journalier ML1'!$B$121,0)</f>
        <v>0</v>
      </c>
      <c r="AE1537" s="49">
        <f ca="1">IF(AND('Dosage journalier ML1'!$B$6='suivi tunnel'!A1537,'Dosage journalier ML1'!$B$7='suivi tunnel'!B1537),'Dosage journalier ML1'!$B$122,0)</f>
        <v>0</v>
      </c>
      <c r="AF1537" s="49">
        <f ca="1">IF(AND('Dosage journalier ML1'!$B$6='suivi tunnel'!A1537,'Dosage journalier ML1'!$B$7='suivi tunnel'!B1537),'Dosage journalier ML1'!$B$139,0)</f>
        <v>0</v>
      </c>
      <c r="AG1537" s="49">
        <f t="shared" ca="1" si="170"/>
        <v>0</v>
      </c>
      <c r="AH1537" s="108">
        <f ca="1">IF(AND('Dosage journalier ML1'!$B$6='suivi tunnel'!A1537,'Dosage journalier ML1'!$B$7='suivi tunnel'!B1537),'Dosage journalier ML1'!$B$153,0)</f>
        <v>0</v>
      </c>
      <c r="AJ1537" s="80">
        <f ca="1">IF(AND('Dosage journalier ML1'!$B$6='suivi tunnel'!A1537,'Dosage journalier ML1'!$B$7='suivi tunnel'!B1537),'Dosage journalier ML1'!$B$156,0)</f>
        <v>0</v>
      </c>
      <c r="AK1537" s="56">
        <f ca="1">IF(AND('Dosage journalier ML1'!$B$6='suivi tunnel'!A1537,'Dosage journalier ML1'!$B$7='suivi tunnel'!B1537),'Dosage journalier ML1'!$B$162,0)</f>
        <v>0</v>
      </c>
      <c r="AL1537" s="111">
        <f ca="1">IF(AND('Dosage journalier ML1'!$B$6='suivi tunnel'!A1537,'Dosage journalier ML1'!$B$7='suivi tunnel'!B1537),'Dosage journalier ML1'!$B$126,0)</f>
        <v>0</v>
      </c>
      <c r="AM1537" s="111">
        <f ca="1">IF(AND('Dosage journalier ML1'!$B$6='suivi tunnel'!A1537,'Dosage journalier ML1'!$B$7='suivi tunnel'!B1537),'Dosage journalier ML1'!$B$127,0)</f>
        <v>0</v>
      </c>
      <c r="AN1537" s="60">
        <f t="shared" ca="1" si="166"/>
        <v>0</v>
      </c>
      <c r="AO1537" s="61">
        <f ca="1">IF(AND('Dosage journalier ML1'!$B$6='suivi tunnel'!A1537,'Dosage journalier ML1'!$B$7='suivi tunnel'!B1537),'Dosage journalier ML1'!$B$134,0)</f>
        <v>0</v>
      </c>
    </row>
    <row r="1538" spans="1:41" x14ac:dyDescent="0.25">
      <c r="A1538" s="154"/>
      <c r="C1538" s="23">
        <f ca="1">IF(AND('Dosage journalier ML1'!$B$6='suivi tunnel'!A1538,'Dosage journalier ML1'!$B$7='suivi tunnel'!B1538),'Dosage journalier ML1'!$B$27,0)</f>
        <v>0</v>
      </c>
      <c r="D1538" s="11">
        <f ca="1">IF(AND('Dosage journalier ML1'!$B$6='suivi tunnel'!A1538,'Dosage journalier ML1'!$B$7='suivi tunnel'!B1538),'Dosage journalier ML1'!$B$29,0)</f>
        <v>0</v>
      </c>
      <c r="F1538" s="11">
        <f t="shared" ca="1" si="169"/>
        <v>0</v>
      </c>
      <c r="G1538" s="11">
        <f ca="1">IF(AND('Dosage journalier ML1'!$B$6='suivi tunnel'!A1538,'Dosage journalier ML1'!$B$7='suivi tunnel'!B1538),'Dosage journalier ML1'!$B$23,0)</f>
        <v>0</v>
      </c>
      <c r="H1538" s="11">
        <f ca="1">IF(AND('Dosage journalier ML1'!$B$6='suivi tunnel'!A1538,'Dosage journalier ML1'!$B$7='suivi tunnel'!B1538),'Dosage journalier ML1'!$B$22,0)</f>
        <v>0</v>
      </c>
      <c r="I1538" s="11">
        <f ca="1">IF(AND('Dosage journalier ML1'!$B$6='suivi tunnel'!A1538,'Dosage journalier ML1'!$B$7='suivi tunnel'!B1538),'Dosage journalier ML1'!$B$38,0)</f>
        <v>0</v>
      </c>
      <c r="J1538" s="11">
        <f ca="1">IF(AND('Dosage journalier ML1'!$B$6='suivi tunnel'!A1538,'Dosage journalier ML1'!$B$7='suivi tunnel'!B1538),'Dosage journalier ML1'!$B$39,0)</f>
        <v>0</v>
      </c>
      <c r="L1538" s="24">
        <f ca="1">IF(AND('Dosage journalier ML1'!$B$6='suivi tunnel'!A1538,'Dosage journalier ML1'!$B$7='suivi tunnel'!B1538),'Dosage journalier ML1'!$B$24,0)</f>
        <v>0</v>
      </c>
      <c r="M1538" s="6">
        <f ca="1">IF(AND('Dosage journalier ML1'!$B$6='suivi tunnel'!A1538,'Dosage journalier ML1'!$B$7='suivi tunnel'!B1538),'Dosage journalier ML1'!$B$46,0)</f>
        <v>0</v>
      </c>
      <c r="N1538" s="104">
        <f ca="1">IF(AND('Dosage journalier ML1'!$B$6='suivi tunnel'!A1538,'Dosage journalier ML1'!$B$7='suivi tunnel'!B1538),'Dosage journalier ML1'!$B$59,0)</f>
        <v>0</v>
      </c>
      <c r="O1538" s="114">
        <f ca="1">IF(AND('Dosage journalier ML1'!$B$6='suivi tunnel'!A1538,'Dosage journalier ML1'!$B$7='suivi tunnel'!B1538),'Dosage journalier ML1'!$B$69,0)</f>
        <v>0</v>
      </c>
      <c r="P1538" s="25">
        <f t="shared" ca="1" si="168"/>
        <v>0</v>
      </c>
      <c r="R1538" s="26">
        <f ca="1">IF(AND('Dosage journalier ML1'!$B$6='suivi tunnel'!A1538,'Dosage journalier ML1'!$B$7='suivi tunnel'!B1538),'Dosage journalier ML1'!$B$55,0)</f>
        <v>0</v>
      </c>
      <c r="S1538" s="26">
        <f ca="1">IF(AND('Dosage journalier ML1'!$B$6='suivi tunnel'!A1538,'Dosage journalier ML1'!$B$7='suivi tunnel'!B1538),'Dosage journalier ML1'!$B$54,0)</f>
        <v>0</v>
      </c>
      <c r="T1538" s="26">
        <f ca="1">IF(AND('Dosage journalier ML1'!$B$6='suivi tunnel'!A1538,'Dosage journalier ML1'!$B$7='suivi tunnel'!B1538),'Dosage journalier ML1'!$B$75,0)</f>
        <v>0</v>
      </c>
      <c r="U1538" s="121">
        <f t="shared" ca="1" si="167"/>
        <v>0</v>
      </c>
      <c r="V1538" s="38">
        <f ca="1">IF(AND('Dosage journalier ML1'!$B$6='suivi tunnel'!A1538,'Dosage journalier ML1'!$B$7='suivi tunnel'!B1538),'Dosage journalier ML1'!$B$56,0)</f>
        <v>0</v>
      </c>
      <c r="W1538" s="126">
        <f t="shared" ca="1" si="165"/>
        <v>0</v>
      </c>
      <c r="X1538" s="150">
        <f ca="1">IF(AND('Dosage journalier ML1'!$B$6='suivi tunnel'!A1538,'Dosage journalier ML1'!$B$7='suivi tunnel'!B1538),'Dosage journalier ML1'!$C$87,0)</f>
        <v>0</v>
      </c>
      <c r="Y1538" s="40">
        <f ca="1">IF(AND('Dosage journalier ML1'!$B$6='suivi tunnel'!A1538,'Dosage journalier ML1'!$B$7='suivi tunnel'!B1538),'Dosage journalier ML1'!$C$93,0)</f>
        <v>0</v>
      </c>
      <c r="Z1538" s="40">
        <f ca="1">IF(AND('Dosage journalier ML1'!$B$6='suivi tunnel'!A1538,'Dosage journalier ML1'!$B$7='suivi tunnel'!B1538),'Dosage journalier ML1'!$C$100,0)</f>
        <v>0</v>
      </c>
      <c r="AA1538" s="40">
        <f ca="1">IF(AND('Dosage journalier ML1'!$B$6='suivi tunnel'!A1538,'Dosage journalier ML1'!$B$7='suivi tunnel'!B1538),'Dosage journalier ML1'!$C$109,0)</f>
        <v>0</v>
      </c>
      <c r="AB1538" s="41">
        <f ca="1">IF(AND('Dosage journalier ML1'!$B$6='suivi tunnel'!A1538,'Dosage journalier ML1'!$B$7='suivi tunnel'!B1538),'Dosage journalier ML1'!$C$114,0)</f>
        <v>0</v>
      </c>
      <c r="AC1538" s="48">
        <f ca="1">IF(AND('Dosage journalier ML1'!$B$6='suivi tunnel'!A1538,'Dosage journalier ML1'!$B$7='suivi tunnel'!B1538),'Dosage journalier ML1'!$B$120,0)</f>
        <v>0</v>
      </c>
      <c r="AD1538" s="49">
        <f ca="1">IF(AND('Dosage journalier ML1'!$B$6='suivi tunnel'!A1538,'Dosage journalier ML1'!$B$7='suivi tunnel'!B1538),'Dosage journalier ML1'!$B$121,0)</f>
        <v>0</v>
      </c>
      <c r="AE1538" s="49">
        <f ca="1">IF(AND('Dosage journalier ML1'!$B$6='suivi tunnel'!A1538,'Dosage journalier ML1'!$B$7='suivi tunnel'!B1538),'Dosage journalier ML1'!$B$122,0)</f>
        <v>0</v>
      </c>
      <c r="AF1538" s="49">
        <f ca="1">IF(AND('Dosage journalier ML1'!$B$6='suivi tunnel'!A1538,'Dosage journalier ML1'!$B$7='suivi tunnel'!B1538),'Dosage journalier ML1'!$B$139,0)</f>
        <v>0</v>
      </c>
      <c r="AG1538" s="49">
        <f t="shared" ca="1" si="170"/>
        <v>0</v>
      </c>
      <c r="AH1538" s="108">
        <f ca="1">IF(AND('Dosage journalier ML1'!$B$6='suivi tunnel'!A1538,'Dosage journalier ML1'!$B$7='suivi tunnel'!B1538),'Dosage journalier ML1'!$B$153,0)</f>
        <v>0</v>
      </c>
      <c r="AJ1538" s="80">
        <f ca="1">IF(AND('Dosage journalier ML1'!$B$6='suivi tunnel'!A1538,'Dosage journalier ML1'!$B$7='suivi tunnel'!B1538),'Dosage journalier ML1'!$B$156,0)</f>
        <v>0</v>
      </c>
      <c r="AK1538" s="56">
        <f ca="1">IF(AND('Dosage journalier ML1'!$B$6='suivi tunnel'!A1538,'Dosage journalier ML1'!$B$7='suivi tunnel'!B1538),'Dosage journalier ML1'!$B$162,0)</f>
        <v>0</v>
      </c>
      <c r="AL1538" s="111">
        <f ca="1">IF(AND('Dosage journalier ML1'!$B$6='suivi tunnel'!A1538,'Dosage journalier ML1'!$B$7='suivi tunnel'!B1538),'Dosage journalier ML1'!$B$126,0)</f>
        <v>0</v>
      </c>
      <c r="AM1538" s="111">
        <f ca="1">IF(AND('Dosage journalier ML1'!$B$6='suivi tunnel'!A1538,'Dosage journalier ML1'!$B$7='suivi tunnel'!B1538),'Dosage journalier ML1'!$B$127,0)</f>
        <v>0</v>
      </c>
      <c r="AN1538" s="60">
        <f t="shared" ca="1" si="166"/>
        <v>0</v>
      </c>
      <c r="AO1538" s="61">
        <f ca="1">IF(AND('Dosage journalier ML1'!$B$6='suivi tunnel'!A1538,'Dosage journalier ML1'!$B$7='suivi tunnel'!B1538),'Dosage journalier ML1'!$B$134,0)</f>
        <v>0</v>
      </c>
    </row>
    <row r="1539" spans="1:41" x14ac:dyDescent="0.25">
      <c r="A1539" s="154"/>
      <c r="C1539" s="23">
        <f ca="1">IF(AND('Dosage journalier ML1'!$B$6='suivi tunnel'!A1539,'Dosage journalier ML1'!$B$7='suivi tunnel'!B1539),'Dosage journalier ML1'!$B$27,0)</f>
        <v>0</v>
      </c>
      <c r="D1539" s="11">
        <f ca="1">IF(AND('Dosage journalier ML1'!$B$6='suivi tunnel'!A1539,'Dosage journalier ML1'!$B$7='suivi tunnel'!B1539),'Dosage journalier ML1'!$B$29,0)</f>
        <v>0</v>
      </c>
      <c r="F1539" s="11">
        <f t="shared" ca="1" si="169"/>
        <v>0</v>
      </c>
      <c r="G1539" s="11">
        <f ca="1">IF(AND('Dosage journalier ML1'!$B$6='suivi tunnel'!A1539,'Dosage journalier ML1'!$B$7='suivi tunnel'!B1539),'Dosage journalier ML1'!$B$23,0)</f>
        <v>0</v>
      </c>
      <c r="H1539" s="11">
        <f ca="1">IF(AND('Dosage journalier ML1'!$B$6='suivi tunnel'!A1539,'Dosage journalier ML1'!$B$7='suivi tunnel'!B1539),'Dosage journalier ML1'!$B$22,0)</f>
        <v>0</v>
      </c>
      <c r="I1539" s="11">
        <f ca="1">IF(AND('Dosage journalier ML1'!$B$6='suivi tunnel'!A1539,'Dosage journalier ML1'!$B$7='suivi tunnel'!B1539),'Dosage journalier ML1'!$B$38,0)</f>
        <v>0</v>
      </c>
      <c r="J1539" s="11">
        <f ca="1">IF(AND('Dosage journalier ML1'!$B$6='suivi tunnel'!A1539,'Dosage journalier ML1'!$B$7='suivi tunnel'!B1539),'Dosage journalier ML1'!$B$39,0)</f>
        <v>0</v>
      </c>
      <c r="L1539" s="24">
        <f ca="1">IF(AND('Dosage journalier ML1'!$B$6='suivi tunnel'!A1539,'Dosage journalier ML1'!$B$7='suivi tunnel'!B1539),'Dosage journalier ML1'!$B$24,0)</f>
        <v>0</v>
      </c>
      <c r="M1539" s="6">
        <f ca="1">IF(AND('Dosage journalier ML1'!$B$6='suivi tunnel'!A1539,'Dosage journalier ML1'!$B$7='suivi tunnel'!B1539),'Dosage journalier ML1'!$B$46,0)</f>
        <v>0</v>
      </c>
      <c r="N1539" s="104">
        <f ca="1">IF(AND('Dosage journalier ML1'!$B$6='suivi tunnel'!A1539,'Dosage journalier ML1'!$B$7='suivi tunnel'!B1539),'Dosage journalier ML1'!$B$59,0)</f>
        <v>0</v>
      </c>
      <c r="O1539" s="114">
        <f ca="1">IF(AND('Dosage journalier ML1'!$B$6='suivi tunnel'!A1539,'Dosage journalier ML1'!$B$7='suivi tunnel'!B1539),'Dosage journalier ML1'!$B$69,0)</f>
        <v>0</v>
      </c>
      <c r="P1539" s="25">
        <f t="shared" ca="1" si="168"/>
        <v>0</v>
      </c>
      <c r="R1539" s="26">
        <f ca="1">IF(AND('Dosage journalier ML1'!$B$6='suivi tunnel'!A1539,'Dosage journalier ML1'!$B$7='suivi tunnel'!B1539),'Dosage journalier ML1'!$B$55,0)</f>
        <v>0</v>
      </c>
      <c r="S1539" s="26">
        <f ca="1">IF(AND('Dosage journalier ML1'!$B$6='suivi tunnel'!A1539,'Dosage journalier ML1'!$B$7='suivi tunnel'!B1539),'Dosage journalier ML1'!$B$54,0)</f>
        <v>0</v>
      </c>
      <c r="T1539" s="26">
        <f ca="1">IF(AND('Dosage journalier ML1'!$B$6='suivi tunnel'!A1539,'Dosage journalier ML1'!$B$7='suivi tunnel'!B1539),'Dosage journalier ML1'!$B$75,0)</f>
        <v>0</v>
      </c>
      <c r="U1539" s="121">
        <f t="shared" ca="1" si="167"/>
        <v>0</v>
      </c>
      <c r="V1539" s="38">
        <f ca="1">IF(AND('Dosage journalier ML1'!$B$6='suivi tunnel'!A1539,'Dosage journalier ML1'!$B$7='suivi tunnel'!B1539),'Dosage journalier ML1'!$B$56,0)</f>
        <v>0</v>
      </c>
      <c r="W1539" s="126">
        <f t="shared" ca="1" si="165"/>
        <v>0</v>
      </c>
      <c r="X1539" s="150">
        <f ca="1">IF(AND('Dosage journalier ML1'!$B$6='suivi tunnel'!A1539,'Dosage journalier ML1'!$B$7='suivi tunnel'!B1539),'Dosage journalier ML1'!$C$87,0)</f>
        <v>0</v>
      </c>
      <c r="Y1539" s="40">
        <f ca="1">IF(AND('Dosage journalier ML1'!$B$6='suivi tunnel'!A1539,'Dosage journalier ML1'!$B$7='suivi tunnel'!B1539),'Dosage journalier ML1'!$C$93,0)</f>
        <v>0</v>
      </c>
      <c r="Z1539" s="40">
        <f ca="1">IF(AND('Dosage journalier ML1'!$B$6='suivi tunnel'!A1539,'Dosage journalier ML1'!$B$7='suivi tunnel'!B1539),'Dosage journalier ML1'!$C$100,0)</f>
        <v>0</v>
      </c>
      <c r="AA1539" s="40">
        <f ca="1">IF(AND('Dosage journalier ML1'!$B$6='suivi tunnel'!A1539,'Dosage journalier ML1'!$B$7='suivi tunnel'!B1539),'Dosage journalier ML1'!$C$109,0)</f>
        <v>0</v>
      </c>
      <c r="AB1539" s="41">
        <f ca="1">IF(AND('Dosage journalier ML1'!$B$6='suivi tunnel'!A1539,'Dosage journalier ML1'!$B$7='suivi tunnel'!B1539),'Dosage journalier ML1'!$C$114,0)</f>
        <v>0</v>
      </c>
      <c r="AC1539" s="48">
        <f ca="1">IF(AND('Dosage journalier ML1'!$B$6='suivi tunnel'!A1539,'Dosage journalier ML1'!$B$7='suivi tunnel'!B1539),'Dosage journalier ML1'!$B$120,0)</f>
        <v>0</v>
      </c>
      <c r="AD1539" s="49">
        <f ca="1">IF(AND('Dosage journalier ML1'!$B$6='suivi tunnel'!A1539,'Dosage journalier ML1'!$B$7='suivi tunnel'!B1539),'Dosage journalier ML1'!$B$121,0)</f>
        <v>0</v>
      </c>
      <c r="AE1539" s="49">
        <f ca="1">IF(AND('Dosage journalier ML1'!$B$6='suivi tunnel'!A1539,'Dosage journalier ML1'!$B$7='suivi tunnel'!B1539),'Dosage journalier ML1'!$B$122,0)</f>
        <v>0</v>
      </c>
      <c r="AF1539" s="49">
        <f ca="1">IF(AND('Dosage journalier ML1'!$B$6='suivi tunnel'!A1539,'Dosage journalier ML1'!$B$7='suivi tunnel'!B1539),'Dosage journalier ML1'!$B$139,0)</f>
        <v>0</v>
      </c>
      <c r="AG1539" s="49">
        <f t="shared" ca="1" si="170"/>
        <v>0</v>
      </c>
      <c r="AH1539" s="108">
        <f ca="1">IF(AND('Dosage journalier ML1'!$B$6='suivi tunnel'!A1539,'Dosage journalier ML1'!$B$7='suivi tunnel'!B1539),'Dosage journalier ML1'!$B$153,0)</f>
        <v>0</v>
      </c>
      <c r="AJ1539" s="80">
        <f ca="1">IF(AND('Dosage journalier ML1'!$B$6='suivi tunnel'!A1539,'Dosage journalier ML1'!$B$7='suivi tunnel'!B1539),'Dosage journalier ML1'!$B$156,0)</f>
        <v>0</v>
      </c>
      <c r="AK1539" s="56">
        <f ca="1">IF(AND('Dosage journalier ML1'!$B$6='suivi tunnel'!A1539,'Dosage journalier ML1'!$B$7='suivi tunnel'!B1539),'Dosage journalier ML1'!$B$162,0)</f>
        <v>0</v>
      </c>
      <c r="AL1539" s="111">
        <f ca="1">IF(AND('Dosage journalier ML1'!$B$6='suivi tunnel'!A1539,'Dosage journalier ML1'!$B$7='suivi tunnel'!B1539),'Dosage journalier ML1'!$B$126,0)</f>
        <v>0</v>
      </c>
      <c r="AM1539" s="111">
        <f ca="1">IF(AND('Dosage journalier ML1'!$B$6='suivi tunnel'!A1539,'Dosage journalier ML1'!$B$7='suivi tunnel'!B1539),'Dosage journalier ML1'!$B$127,0)</f>
        <v>0</v>
      </c>
      <c r="AN1539" s="60">
        <f t="shared" ca="1" si="166"/>
        <v>0</v>
      </c>
      <c r="AO1539" s="61">
        <f ca="1">IF(AND('Dosage journalier ML1'!$B$6='suivi tunnel'!A1539,'Dosage journalier ML1'!$B$7='suivi tunnel'!B1539),'Dosage journalier ML1'!$B$134,0)</f>
        <v>0</v>
      </c>
    </row>
    <row r="1540" spans="1:41" x14ac:dyDescent="0.25">
      <c r="A1540" s="154"/>
      <c r="C1540" s="23">
        <f ca="1">IF(AND('Dosage journalier ML1'!$B$6='suivi tunnel'!A1540,'Dosage journalier ML1'!$B$7='suivi tunnel'!B1540),'Dosage journalier ML1'!$B$27,0)</f>
        <v>0</v>
      </c>
      <c r="D1540" s="11">
        <f ca="1">IF(AND('Dosage journalier ML1'!$B$6='suivi tunnel'!A1540,'Dosage journalier ML1'!$B$7='suivi tunnel'!B1540),'Dosage journalier ML1'!$B$29,0)</f>
        <v>0</v>
      </c>
      <c r="F1540" s="11">
        <f t="shared" ca="1" si="169"/>
        <v>0</v>
      </c>
      <c r="G1540" s="11">
        <f ca="1">IF(AND('Dosage journalier ML1'!$B$6='suivi tunnel'!A1540,'Dosage journalier ML1'!$B$7='suivi tunnel'!B1540),'Dosage journalier ML1'!$B$23,0)</f>
        <v>0</v>
      </c>
      <c r="H1540" s="11">
        <f ca="1">IF(AND('Dosage journalier ML1'!$B$6='suivi tunnel'!A1540,'Dosage journalier ML1'!$B$7='suivi tunnel'!B1540),'Dosage journalier ML1'!$B$22,0)</f>
        <v>0</v>
      </c>
      <c r="I1540" s="11">
        <f ca="1">IF(AND('Dosage journalier ML1'!$B$6='suivi tunnel'!A1540,'Dosage journalier ML1'!$B$7='suivi tunnel'!B1540),'Dosage journalier ML1'!$B$38,0)</f>
        <v>0</v>
      </c>
      <c r="J1540" s="11">
        <f ca="1">IF(AND('Dosage journalier ML1'!$B$6='suivi tunnel'!A1540,'Dosage journalier ML1'!$B$7='suivi tunnel'!B1540),'Dosage journalier ML1'!$B$39,0)</f>
        <v>0</v>
      </c>
      <c r="L1540" s="24">
        <f ca="1">IF(AND('Dosage journalier ML1'!$B$6='suivi tunnel'!A1540,'Dosage journalier ML1'!$B$7='suivi tunnel'!B1540),'Dosage journalier ML1'!$B$24,0)</f>
        <v>0</v>
      </c>
      <c r="M1540" s="6">
        <f ca="1">IF(AND('Dosage journalier ML1'!$B$6='suivi tunnel'!A1540,'Dosage journalier ML1'!$B$7='suivi tunnel'!B1540),'Dosage journalier ML1'!$B$46,0)</f>
        <v>0</v>
      </c>
      <c r="N1540" s="104">
        <f ca="1">IF(AND('Dosage journalier ML1'!$B$6='suivi tunnel'!A1540,'Dosage journalier ML1'!$B$7='suivi tunnel'!B1540),'Dosage journalier ML1'!$B$59,0)</f>
        <v>0</v>
      </c>
      <c r="O1540" s="114">
        <f ca="1">IF(AND('Dosage journalier ML1'!$B$6='suivi tunnel'!A1540,'Dosage journalier ML1'!$B$7='suivi tunnel'!B1540),'Dosage journalier ML1'!$B$69,0)</f>
        <v>0</v>
      </c>
      <c r="P1540" s="25">
        <f t="shared" ca="1" si="168"/>
        <v>0</v>
      </c>
      <c r="R1540" s="26">
        <f ca="1">IF(AND('Dosage journalier ML1'!$B$6='suivi tunnel'!A1540,'Dosage journalier ML1'!$B$7='suivi tunnel'!B1540),'Dosage journalier ML1'!$B$55,0)</f>
        <v>0</v>
      </c>
      <c r="S1540" s="26">
        <f ca="1">IF(AND('Dosage journalier ML1'!$B$6='suivi tunnel'!A1540,'Dosage journalier ML1'!$B$7='suivi tunnel'!B1540),'Dosage journalier ML1'!$B$54,0)</f>
        <v>0</v>
      </c>
      <c r="T1540" s="26">
        <f ca="1">IF(AND('Dosage journalier ML1'!$B$6='suivi tunnel'!A1540,'Dosage journalier ML1'!$B$7='suivi tunnel'!B1540),'Dosage journalier ML1'!$B$75,0)</f>
        <v>0</v>
      </c>
      <c r="U1540" s="121">
        <f t="shared" ca="1" si="167"/>
        <v>0</v>
      </c>
      <c r="V1540" s="38">
        <f ca="1">IF(AND('Dosage journalier ML1'!$B$6='suivi tunnel'!A1540,'Dosage journalier ML1'!$B$7='suivi tunnel'!B1540),'Dosage journalier ML1'!$B$56,0)</f>
        <v>0</v>
      </c>
      <c r="W1540" s="126">
        <f t="shared" ca="1" si="165"/>
        <v>0</v>
      </c>
      <c r="X1540" s="150">
        <f ca="1">IF(AND('Dosage journalier ML1'!$B$6='suivi tunnel'!A1540,'Dosage journalier ML1'!$B$7='suivi tunnel'!B1540),'Dosage journalier ML1'!$C$87,0)</f>
        <v>0</v>
      </c>
      <c r="Y1540" s="40">
        <f ca="1">IF(AND('Dosage journalier ML1'!$B$6='suivi tunnel'!A1540,'Dosage journalier ML1'!$B$7='suivi tunnel'!B1540),'Dosage journalier ML1'!$C$93,0)</f>
        <v>0</v>
      </c>
      <c r="Z1540" s="40">
        <f ca="1">IF(AND('Dosage journalier ML1'!$B$6='suivi tunnel'!A1540,'Dosage journalier ML1'!$B$7='suivi tunnel'!B1540),'Dosage journalier ML1'!$C$100,0)</f>
        <v>0</v>
      </c>
      <c r="AA1540" s="40">
        <f ca="1">IF(AND('Dosage journalier ML1'!$B$6='suivi tunnel'!A1540,'Dosage journalier ML1'!$B$7='suivi tunnel'!B1540),'Dosage journalier ML1'!$C$109,0)</f>
        <v>0</v>
      </c>
      <c r="AB1540" s="41">
        <f ca="1">IF(AND('Dosage journalier ML1'!$B$6='suivi tunnel'!A1540,'Dosage journalier ML1'!$B$7='suivi tunnel'!B1540),'Dosage journalier ML1'!$C$114,0)</f>
        <v>0</v>
      </c>
      <c r="AC1540" s="48">
        <f ca="1">IF(AND('Dosage journalier ML1'!$B$6='suivi tunnel'!A1540,'Dosage journalier ML1'!$B$7='suivi tunnel'!B1540),'Dosage journalier ML1'!$B$120,0)</f>
        <v>0</v>
      </c>
      <c r="AD1540" s="49">
        <f ca="1">IF(AND('Dosage journalier ML1'!$B$6='suivi tunnel'!A1540,'Dosage journalier ML1'!$B$7='suivi tunnel'!B1540),'Dosage journalier ML1'!$B$121,0)</f>
        <v>0</v>
      </c>
      <c r="AE1540" s="49">
        <f ca="1">IF(AND('Dosage journalier ML1'!$B$6='suivi tunnel'!A1540,'Dosage journalier ML1'!$B$7='suivi tunnel'!B1540),'Dosage journalier ML1'!$B$122,0)</f>
        <v>0</v>
      </c>
      <c r="AF1540" s="49">
        <f ca="1">IF(AND('Dosage journalier ML1'!$B$6='suivi tunnel'!A1540,'Dosage journalier ML1'!$B$7='suivi tunnel'!B1540),'Dosage journalier ML1'!$B$139,0)</f>
        <v>0</v>
      </c>
      <c r="AG1540" s="49">
        <f t="shared" ca="1" si="170"/>
        <v>0</v>
      </c>
      <c r="AH1540" s="108">
        <f ca="1">IF(AND('Dosage journalier ML1'!$B$6='suivi tunnel'!A1540,'Dosage journalier ML1'!$B$7='suivi tunnel'!B1540),'Dosage journalier ML1'!$B$153,0)</f>
        <v>0</v>
      </c>
      <c r="AJ1540" s="80">
        <f ca="1">IF(AND('Dosage journalier ML1'!$B$6='suivi tunnel'!A1540,'Dosage journalier ML1'!$B$7='suivi tunnel'!B1540),'Dosage journalier ML1'!$B$156,0)</f>
        <v>0</v>
      </c>
      <c r="AK1540" s="56">
        <f ca="1">IF(AND('Dosage journalier ML1'!$B$6='suivi tunnel'!A1540,'Dosage journalier ML1'!$B$7='suivi tunnel'!B1540),'Dosage journalier ML1'!$B$162,0)</f>
        <v>0</v>
      </c>
      <c r="AL1540" s="111">
        <f ca="1">IF(AND('Dosage journalier ML1'!$B$6='suivi tunnel'!A1540,'Dosage journalier ML1'!$B$7='suivi tunnel'!B1540),'Dosage journalier ML1'!$B$126,0)</f>
        <v>0</v>
      </c>
      <c r="AM1540" s="111">
        <f ca="1">IF(AND('Dosage journalier ML1'!$B$6='suivi tunnel'!A1540,'Dosage journalier ML1'!$B$7='suivi tunnel'!B1540),'Dosage journalier ML1'!$B$127,0)</f>
        <v>0</v>
      </c>
      <c r="AN1540" s="60">
        <f t="shared" ca="1" si="166"/>
        <v>0</v>
      </c>
      <c r="AO1540" s="61">
        <f ca="1">IF(AND('Dosage journalier ML1'!$B$6='suivi tunnel'!A1540,'Dosage journalier ML1'!$B$7='suivi tunnel'!B1540),'Dosage journalier ML1'!$B$134,0)</f>
        <v>0</v>
      </c>
    </row>
    <row r="1541" spans="1:41" x14ac:dyDescent="0.25">
      <c r="A1541" s="154"/>
      <c r="C1541" s="23">
        <f ca="1">IF(AND('Dosage journalier ML1'!$B$6='suivi tunnel'!A1541,'Dosage journalier ML1'!$B$7='suivi tunnel'!B1541),'Dosage journalier ML1'!$B$27,0)</f>
        <v>0</v>
      </c>
      <c r="D1541" s="11">
        <f ca="1">IF(AND('Dosage journalier ML1'!$B$6='suivi tunnel'!A1541,'Dosage journalier ML1'!$B$7='suivi tunnel'!B1541),'Dosage journalier ML1'!$B$29,0)</f>
        <v>0</v>
      </c>
      <c r="F1541" s="11">
        <f t="shared" ca="1" si="169"/>
        <v>0</v>
      </c>
      <c r="G1541" s="11">
        <f ca="1">IF(AND('Dosage journalier ML1'!$B$6='suivi tunnel'!A1541,'Dosage journalier ML1'!$B$7='suivi tunnel'!B1541),'Dosage journalier ML1'!$B$23,0)</f>
        <v>0</v>
      </c>
      <c r="H1541" s="11">
        <f ca="1">IF(AND('Dosage journalier ML1'!$B$6='suivi tunnel'!A1541,'Dosage journalier ML1'!$B$7='suivi tunnel'!B1541),'Dosage journalier ML1'!$B$22,0)</f>
        <v>0</v>
      </c>
      <c r="I1541" s="11">
        <f ca="1">IF(AND('Dosage journalier ML1'!$B$6='suivi tunnel'!A1541,'Dosage journalier ML1'!$B$7='suivi tunnel'!B1541),'Dosage journalier ML1'!$B$38,0)</f>
        <v>0</v>
      </c>
      <c r="J1541" s="11">
        <f ca="1">IF(AND('Dosage journalier ML1'!$B$6='suivi tunnel'!A1541,'Dosage journalier ML1'!$B$7='suivi tunnel'!B1541),'Dosage journalier ML1'!$B$39,0)</f>
        <v>0</v>
      </c>
      <c r="L1541" s="24">
        <f ca="1">IF(AND('Dosage journalier ML1'!$B$6='suivi tunnel'!A1541,'Dosage journalier ML1'!$B$7='suivi tunnel'!B1541),'Dosage journalier ML1'!$B$24,0)</f>
        <v>0</v>
      </c>
      <c r="M1541" s="6">
        <f ca="1">IF(AND('Dosage journalier ML1'!$B$6='suivi tunnel'!A1541,'Dosage journalier ML1'!$B$7='suivi tunnel'!B1541),'Dosage journalier ML1'!$B$46,0)</f>
        <v>0</v>
      </c>
      <c r="N1541" s="104">
        <f ca="1">IF(AND('Dosage journalier ML1'!$B$6='suivi tunnel'!A1541,'Dosage journalier ML1'!$B$7='suivi tunnel'!B1541),'Dosage journalier ML1'!$B$59,0)</f>
        <v>0</v>
      </c>
      <c r="O1541" s="114">
        <f ca="1">IF(AND('Dosage journalier ML1'!$B$6='suivi tunnel'!A1541,'Dosage journalier ML1'!$B$7='suivi tunnel'!B1541),'Dosage journalier ML1'!$B$69,0)</f>
        <v>0</v>
      </c>
      <c r="P1541" s="25">
        <f t="shared" ca="1" si="168"/>
        <v>0</v>
      </c>
      <c r="R1541" s="26">
        <f ca="1">IF(AND('Dosage journalier ML1'!$B$6='suivi tunnel'!A1541,'Dosage journalier ML1'!$B$7='suivi tunnel'!B1541),'Dosage journalier ML1'!$B$55,0)</f>
        <v>0</v>
      </c>
      <c r="S1541" s="26">
        <f ca="1">IF(AND('Dosage journalier ML1'!$B$6='suivi tunnel'!A1541,'Dosage journalier ML1'!$B$7='suivi tunnel'!B1541),'Dosage journalier ML1'!$B$54,0)</f>
        <v>0</v>
      </c>
      <c r="T1541" s="26">
        <f ca="1">IF(AND('Dosage journalier ML1'!$B$6='suivi tunnel'!A1541,'Dosage journalier ML1'!$B$7='suivi tunnel'!B1541),'Dosage journalier ML1'!$B$75,0)</f>
        <v>0</v>
      </c>
      <c r="U1541" s="121">
        <f t="shared" ca="1" si="167"/>
        <v>0</v>
      </c>
      <c r="V1541" s="38">
        <f ca="1">IF(AND('Dosage journalier ML1'!$B$6='suivi tunnel'!A1541,'Dosage journalier ML1'!$B$7='suivi tunnel'!B1541),'Dosage journalier ML1'!$B$56,0)</f>
        <v>0</v>
      </c>
      <c r="W1541" s="126">
        <f t="shared" ca="1" si="165"/>
        <v>0</v>
      </c>
      <c r="X1541" s="150">
        <f ca="1">IF(AND('Dosage journalier ML1'!$B$6='suivi tunnel'!A1541,'Dosage journalier ML1'!$B$7='suivi tunnel'!B1541),'Dosage journalier ML1'!$C$87,0)</f>
        <v>0</v>
      </c>
      <c r="Y1541" s="40">
        <f ca="1">IF(AND('Dosage journalier ML1'!$B$6='suivi tunnel'!A1541,'Dosage journalier ML1'!$B$7='suivi tunnel'!B1541),'Dosage journalier ML1'!$C$93,0)</f>
        <v>0</v>
      </c>
      <c r="Z1541" s="40">
        <f ca="1">IF(AND('Dosage journalier ML1'!$B$6='suivi tunnel'!A1541,'Dosage journalier ML1'!$B$7='suivi tunnel'!B1541),'Dosage journalier ML1'!$C$100,0)</f>
        <v>0</v>
      </c>
      <c r="AA1541" s="40">
        <f ca="1">IF(AND('Dosage journalier ML1'!$B$6='suivi tunnel'!A1541,'Dosage journalier ML1'!$B$7='suivi tunnel'!B1541),'Dosage journalier ML1'!$C$109,0)</f>
        <v>0</v>
      </c>
      <c r="AB1541" s="41">
        <f ca="1">IF(AND('Dosage journalier ML1'!$B$6='suivi tunnel'!A1541,'Dosage journalier ML1'!$B$7='suivi tunnel'!B1541),'Dosage journalier ML1'!$C$114,0)</f>
        <v>0</v>
      </c>
      <c r="AC1541" s="48">
        <f ca="1">IF(AND('Dosage journalier ML1'!$B$6='suivi tunnel'!A1541,'Dosage journalier ML1'!$B$7='suivi tunnel'!B1541),'Dosage journalier ML1'!$B$120,0)</f>
        <v>0</v>
      </c>
      <c r="AD1541" s="49">
        <f ca="1">IF(AND('Dosage journalier ML1'!$B$6='suivi tunnel'!A1541,'Dosage journalier ML1'!$B$7='suivi tunnel'!B1541),'Dosage journalier ML1'!$B$121,0)</f>
        <v>0</v>
      </c>
      <c r="AE1541" s="49">
        <f ca="1">IF(AND('Dosage journalier ML1'!$B$6='suivi tunnel'!A1541,'Dosage journalier ML1'!$B$7='suivi tunnel'!B1541),'Dosage journalier ML1'!$B$122,0)</f>
        <v>0</v>
      </c>
      <c r="AF1541" s="49">
        <f ca="1">IF(AND('Dosage journalier ML1'!$B$6='suivi tunnel'!A1541,'Dosage journalier ML1'!$B$7='suivi tunnel'!B1541),'Dosage journalier ML1'!$B$139,0)</f>
        <v>0</v>
      </c>
      <c r="AG1541" s="49">
        <f t="shared" ca="1" si="170"/>
        <v>0</v>
      </c>
      <c r="AH1541" s="108">
        <f ca="1">IF(AND('Dosage journalier ML1'!$B$6='suivi tunnel'!A1541,'Dosage journalier ML1'!$B$7='suivi tunnel'!B1541),'Dosage journalier ML1'!$B$153,0)</f>
        <v>0</v>
      </c>
      <c r="AJ1541" s="80">
        <f ca="1">IF(AND('Dosage journalier ML1'!$B$6='suivi tunnel'!A1541,'Dosage journalier ML1'!$B$7='suivi tunnel'!B1541),'Dosage journalier ML1'!$B$156,0)</f>
        <v>0</v>
      </c>
      <c r="AK1541" s="56">
        <f ca="1">IF(AND('Dosage journalier ML1'!$B$6='suivi tunnel'!A1541,'Dosage journalier ML1'!$B$7='suivi tunnel'!B1541),'Dosage journalier ML1'!$B$162,0)</f>
        <v>0</v>
      </c>
      <c r="AL1541" s="111">
        <f ca="1">IF(AND('Dosage journalier ML1'!$B$6='suivi tunnel'!A1541,'Dosage journalier ML1'!$B$7='suivi tunnel'!B1541),'Dosage journalier ML1'!$B$126,0)</f>
        <v>0</v>
      </c>
      <c r="AM1541" s="111">
        <f ca="1">IF(AND('Dosage journalier ML1'!$B$6='suivi tunnel'!A1541,'Dosage journalier ML1'!$B$7='suivi tunnel'!B1541),'Dosage journalier ML1'!$B$127,0)</f>
        <v>0</v>
      </c>
      <c r="AN1541" s="60">
        <f t="shared" ca="1" si="166"/>
        <v>0</v>
      </c>
      <c r="AO1541" s="61">
        <f ca="1">IF(AND('Dosage journalier ML1'!$B$6='suivi tunnel'!A1541,'Dosage journalier ML1'!$B$7='suivi tunnel'!B1541),'Dosage journalier ML1'!$B$134,0)</f>
        <v>0</v>
      </c>
    </row>
    <row r="1542" spans="1:41" x14ac:dyDescent="0.25">
      <c r="A1542" s="154"/>
      <c r="C1542" s="23">
        <f ca="1">IF(AND('Dosage journalier ML1'!$B$6='suivi tunnel'!A1542,'Dosage journalier ML1'!$B$7='suivi tunnel'!B1542),'Dosage journalier ML1'!$B$27,0)</f>
        <v>0</v>
      </c>
      <c r="D1542" s="11">
        <f ca="1">IF(AND('Dosage journalier ML1'!$B$6='suivi tunnel'!A1542,'Dosage journalier ML1'!$B$7='suivi tunnel'!B1542),'Dosage journalier ML1'!$B$29,0)</f>
        <v>0</v>
      </c>
      <c r="F1542" s="11">
        <f t="shared" ca="1" si="169"/>
        <v>0</v>
      </c>
      <c r="G1542" s="11">
        <f ca="1">IF(AND('Dosage journalier ML1'!$B$6='suivi tunnel'!A1542,'Dosage journalier ML1'!$B$7='suivi tunnel'!B1542),'Dosage journalier ML1'!$B$23,0)</f>
        <v>0</v>
      </c>
      <c r="H1542" s="11">
        <f ca="1">IF(AND('Dosage journalier ML1'!$B$6='suivi tunnel'!A1542,'Dosage journalier ML1'!$B$7='suivi tunnel'!B1542),'Dosage journalier ML1'!$B$22,0)</f>
        <v>0</v>
      </c>
      <c r="I1542" s="11">
        <f ca="1">IF(AND('Dosage journalier ML1'!$B$6='suivi tunnel'!A1542,'Dosage journalier ML1'!$B$7='suivi tunnel'!B1542),'Dosage journalier ML1'!$B$38,0)</f>
        <v>0</v>
      </c>
      <c r="J1542" s="11">
        <f ca="1">IF(AND('Dosage journalier ML1'!$B$6='suivi tunnel'!A1542,'Dosage journalier ML1'!$B$7='suivi tunnel'!B1542),'Dosage journalier ML1'!$B$39,0)</f>
        <v>0</v>
      </c>
      <c r="L1542" s="24">
        <f ca="1">IF(AND('Dosage journalier ML1'!$B$6='suivi tunnel'!A1542,'Dosage journalier ML1'!$B$7='suivi tunnel'!B1542),'Dosage journalier ML1'!$B$24,0)</f>
        <v>0</v>
      </c>
      <c r="M1542" s="6">
        <f ca="1">IF(AND('Dosage journalier ML1'!$B$6='suivi tunnel'!A1542,'Dosage journalier ML1'!$B$7='suivi tunnel'!B1542),'Dosage journalier ML1'!$B$46,0)</f>
        <v>0</v>
      </c>
      <c r="N1542" s="104">
        <f ca="1">IF(AND('Dosage journalier ML1'!$B$6='suivi tunnel'!A1542,'Dosage journalier ML1'!$B$7='suivi tunnel'!B1542),'Dosage journalier ML1'!$B$59,0)</f>
        <v>0</v>
      </c>
      <c r="O1542" s="114">
        <f ca="1">IF(AND('Dosage journalier ML1'!$B$6='suivi tunnel'!A1542,'Dosage journalier ML1'!$B$7='suivi tunnel'!B1542),'Dosage journalier ML1'!$B$69,0)</f>
        <v>0</v>
      </c>
      <c r="P1542" s="25">
        <f t="shared" ca="1" si="168"/>
        <v>0</v>
      </c>
      <c r="R1542" s="26">
        <f ca="1">IF(AND('Dosage journalier ML1'!$B$6='suivi tunnel'!A1542,'Dosage journalier ML1'!$B$7='suivi tunnel'!B1542),'Dosage journalier ML1'!$B$55,0)</f>
        <v>0</v>
      </c>
      <c r="S1542" s="26">
        <f ca="1">IF(AND('Dosage journalier ML1'!$B$6='suivi tunnel'!A1542,'Dosage journalier ML1'!$B$7='suivi tunnel'!B1542),'Dosage journalier ML1'!$B$54,0)</f>
        <v>0</v>
      </c>
      <c r="T1542" s="26">
        <f ca="1">IF(AND('Dosage journalier ML1'!$B$6='suivi tunnel'!A1542,'Dosage journalier ML1'!$B$7='suivi tunnel'!B1542),'Dosage journalier ML1'!$B$75,0)</f>
        <v>0</v>
      </c>
      <c r="U1542" s="121">
        <f t="shared" ca="1" si="167"/>
        <v>0</v>
      </c>
      <c r="V1542" s="38">
        <f ca="1">IF(AND('Dosage journalier ML1'!$B$6='suivi tunnel'!A1542,'Dosage journalier ML1'!$B$7='suivi tunnel'!B1542),'Dosage journalier ML1'!$B$56,0)</f>
        <v>0</v>
      </c>
      <c r="W1542" s="126">
        <f t="shared" ca="1" si="165"/>
        <v>0</v>
      </c>
      <c r="X1542" s="150">
        <f ca="1">IF(AND('Dosage journalier ML1'!$B$6='suivi tunnel'!A1542,'Dosage journalier ML1'!$B$7='suivi tunnel'!B1542),'Dosage journalier ML1'!$C$87,0)</f>
        <v>0</v>
      </c>
      <c r="Y1542" s="40">
        <f ca="1">IF(AND('Dosage journalier ML1'!$B$6='suivi tunnel'!A1542,'Dosage journalier ML1'!$B$7='suivi tunnel'!B1542),'Dosage journalier ML1'!$C$93,0)</f>
        <v>0</v>
      </c>
      <c r="Z1542" s="40">
        <f ca="1">IF(AND('Dosage journalier ML1'!$B$6='suivi tunnel'!A1542,'Dosage journalier ML1'!$B$7='suivi tunnel'!B1542),'Dosage journalier ML1'!$C$100,0)</f>
        <v>0</v>
      </c>
      <c r="AA1542" s="40">
        <f ca="1">IF(AND('Dosage journalier ML1'!$B$6='suivi tunnel'!A1542,'Dosage journalier ML1'!$B$7='suivi tunnel'!B1542),'Dosage journalier ML1'!$C$109,0)</f>
        <v>0</v>
      </c>
      <c r="AB1542" s="41">
        <f ca="1">IF(AND('Dosage journalier ML1'!$B$6='suivi tunnel'!A1542,'Dosage journalier ML1'!$B$7='suivi tunnel'!B1542),'Dosage journalier ML1'!$C$114,0)</f>
        <v>0</v>
      </c>
      <c r="AC1542" s="48">
        <f ca="1">IF(AND('Dosage journalier ML1'!$B$6='suivi tunnel'!A1542,'Dosage journalier ML1'!$B$7='suivi tunnel'!B1542),'Dosage journalier ML1'!$B$120,0)</f>
        <v>0</v>
      </c>
      <c r="AD1542" s="49">
        <f ca="1">IF(AND('Dosage journalier ML1'!$B$6='suivi tunnel'!A1542,'Dosage journalier ML1'!$B$7='suivi tunnel'!B1542),'Dosage journalier ML1'!$B$121,0)</f>
        <v>0</v>
      </c>
      <c r="AE1542" s="49">
        <f ca="1">IF(AND('Dosage journalier ML1'!$B$6='suivi tunnel'!A1542,'Dosage journalier ML1'!$B$7='suivi tunnel'!B1542),'Dosage journalier ML1'!$B$122,0)</f>
        <v>0</v>
      </c>
      <c r="AF1542" s="49">
        <f ca="1">IF(AND('Dosage journalier ML1'!$B$6='suivi tunnel'!A1542,'Dosage journalier ML1'!$B$7='suivi tunnel'!B1542),'Dosage journalier ML1'!$B$139,0)</f>
        <v>0</v>
      </c>
      <c r="AG1542" s="49">
        <f t="shared" ca="1" si="170"/>
        <v>0</v>
      </c>
      <c r="AH1542" s="108">
        <f ca="1">IF(AND('Dosage journalier ML1'!$B$6='suivi tunnel'!A1542,'Dosage journalier ML1'!$B$7='suivi tunnel'!B1542),'Dosage journalier ML1'!$B$153,0)</f>
        <v>0</v>
      </c>
      <c r="AJ1542" s="80">
        <f ca="1">IF(AND('Dosage journalier ML1'!$B$6='suivi tunnel'!A1542,'Dosage journalier ML1'!$B$7='suivi tunnel'!B1542),'Dosage journalier ML1'!$B$156,0)</f>
        <v>0</v>
      </c>
      <c r="AK1542" s="56">
        <f ca="1">IF(AND('Dosage journalier ML1'!$B$6='suivi tunnel'!A1542,'Dosage journalier ML1'!$B$7='suivi tunnel'!B1542),'Dosage journalier ML1'!$B$162,0)</f>
        <v>0</v>
      </c>
      <c r="AL1542" s="111">
        <f ca="1">IF(AND('Dosage journalier ML1'!$B$6='suivi tunnel'!A1542,'Dosage journalier ML1'!$B$7='suivi tunnel'!B1542),'Dosage journalier ML1'!$B$126,0)</f>
        <v>0</v>
      </c>
      <c r="AM1542" s="111">
        <f ca="1">IF(AND('Dosage journalier ML1'!$B$6='suivi tunnel'!A1542,'Dosage journalier ML1'!$B$7='suivi tunnel'!B1542),'Dosage journalier ML1'!$B$127,0)</f>
        <v>0</v>
      </c>
      <c r="AN1542" s="60">
        <f t="shared" ca="1" si="166"/>
        <v>0</v>
      </c>
      <c r="AO1542" s="61">
        <f ca="1">IF(AND('Dosage journalier ML1'!$B$6='suivi tunnel'!A1542,'Dosage journalier ML1'!$B$7='suivi tunnel'!B1542),'Dosage journalier ML1'!$B$134,0)</f>
        <v>0</v>
      </c>
    </row>
    <row r="1543" spans="1:41" x14ac:dyDescent="0.25">
      <c r="A1543" s="154"/>
      <c r="C1543" s="23">
        <f ca="1">IF(AND('Dosage journalier ML1'!$B$6='suivi tunnel'!A1543,'Dosage journalier ML1'!$B$7='suivi tunnel'!B1543),'Dosage journalier ML1'!$B$27,0)</f>
        <v>0</v>
      </c>
      <c r="D1543" s="11">
        <f ca="1">IF(AND('Dosage journalier ML1'!$B$6='suivi tunnel'!A1543,'Dosage journalier ML1'!$B$7='suivi tunnel'!B1543),'Dosage journalier ML1'!$B$29,0)</f>
        <v>0</v>
      </c>
      <c r="F1543" s="11">
        <f t="shared" ca="1" si="169"/>
        <v>0</v>
      </c>
      <c r="G1543" s="11">
        <f ca="1">IF(AND('Dosage journalier ML1'!$B$6='suivi tunnel'!A1543,'Dosage journalier ML1'!$B$7='suivi tunnel'!B1543),'Dosage journalier ML1'!$B$23,0)</f>
        <v>0</v>
      </c>
      <c r="H1543" s="11">
        <f ca="1">IF(AND('Dosage journalier ML1'!$B$6='suivi tunnel'!A1543,'Dosage journalier ML1'!$B$7='suivi tunnel'!B1543),'Dosage journalier ML1'!$B$22,0)</f>
        <v>0</v>
      </c>
      <c r="I1543" s="11">
        <f ca="1">IF(AND('Dosage journalier ML1'!$B$6='suivi tunnel'!A1543,'Dosage journalier ML1'!$B$7='suivi tunnel'!B1543),'Dosage journalier ML1'!$B$38,0)</f>
        <v>0</v>
      </c>
      <c r="J1543" s="11">
        <f ca="1">IF(AND('Dosage journalier ML1'!$B$6='suivi tunnel'!A1543,'Dosage journalier ML1'!$B$7='suivi tunnel'!B1543),'Dosage journalier ML1'!$B$39,0)</f>
        <v>0</v>
      </c>
      <c r="L1543" s="24">
        <f ca="1">IF(AND('Dosage journalier ML1'!$B$6='suivi tunnel'!A1543,'Dosage journalier ML1'!$B$7='suivi tunnel'!B1543),'Dosage journalier ML1'!$B$24,0)</f>
        <v>0</v>
      </c>
      <c r="M1543" s="6">
        <f ca="1">IF(AND('Dosage journalier ML1'!$B$6='suivi tunnel'!A1543,'Dosage journalier ML1'!$B$7='suivi tunnel'!B1543),'Dosage journalier ML1'!$B$46,0)</f>
        <v>0</v>
      </c>
      <c r="N1543" s="104">
        <f ca="1">IF(AND('Dosage journalier ML1'!$B$6='suivi tunnel'!A1543,'Dosage journalier ML1'!$B$7='suivi tunnel'!B1543),'Dosage journalier ML1'!$B$59,0)</f>
        <v>0</v>
      </c>
      <c r="O1543" s="114">
        <f ca="1">IF(AND('Dosage journalier ML1'!$B$6='suivi tunnel'!A1543,'Dosage journalier ML1'!$B$7='suivi tunnel'!B1543),'Dosage journalier ML1'!$B$69,0)</f>
        <v>0</v>
      </c>
      <c r="P1543" s="25">
        <f t="shared" ca="1" si="168"/>
        <v>0</v>
      </c>
      <c r="R1543" s="26">
        <f ca="1">IF(AND('Dosage journalier ML1'!$B$6='suivi tunnel'!A1543,'Dosage journalier ML1'!$B$7='suivi tunnel'!B1543),'Dosage journalier ML1'!$B$55,0)</f>
        <v>0</v>
      </c>
      <c r="S1543" s="26">
        <f ca="1">IF(AND('Dosage journalier ML1'!$B$6='suivi tunnel'!A1543,'Dosage journalier ML1'!$B$7='suivi tunnel'!B1543),'Dosage journalier ML1'!$B$54,0)</f>
        <v>0</v>
      </c>
      <c r="T1543" s="26">
        <f ca="1">IF(AND('Dosage journalier ML1'!$B$6='suivi tunnel'!A1543,'Dosage journalier ML1'!$B$7='suivi tunnel'!B1543),'Dosage journalier ML1'!$B$75,0)</f>
        <v>0</v>
      </c>
      <c r="U1543" s="121">
        <f t="shared" ca="1" si="167"/>
        <v>0</v>
      </c>
      <c r="V1543" s="38">
        <f ca="1">IF(AND('Dosage journalier ML1'!$B$6='suivi tunnel'!A1543,'Dosage journalier ML1'!$B$7='suivi tunnel'!B1543),'Dosage journalier ML1'!$B$56,0)</f>
        <v>0</v>
      </c>
      <c r="W1543" s="126">
        <f t="shared" ca="1" si="165"/>
        <v>0</v>
      </c>
      <c r="X1543" s="150">
        <f ca="1">IF(AND('Dosage journalier ML1'!$B$6='suivi tunnel'!A1543,'Dosage journalier ML1'!$B$7='suivi tunnel'!B1543),'Dosage journalier ML1'!$C$87,0)</f>
        <v>0</v>
      </c>
      <c r="Y1543" s="40">
        <f ca="1">IF(AND('Dosage journalier ML1'!$B$6='suivi tunnel'!A1543,'Dosage journalier ML1'!$B$7='suivi tunnel'!B1543),'Dosage journalier ML1'!$C$93,0)</f>
        <v>0</v>
      </c>
      <c r="Z1543" s="40">
        <f ca="1">IF(AND('Dosage journalier ML1'!$B$6='suivi tunnel'!A1543,'Dosage journalier ML1'!$B$7='suivi tunnel'!B1543),'Dosage journalier ML1'!$C$100,0)</f>
        <v>0</v>
      </c>
      <c r="AA1543" s="40">
        <f ca="1">IF(AND('Dosage journalier ML1'!$B$6='suivi tunnel'!A1543,'Dosage journalier ML1'!$B$7='suivi tunnel'!B1543),'Dosage journalier ML1'!$C$109,0)</f>
        <v>0</v>
      </c>
      <c r="AB1543" s="41">
        <f ca="1">IF(AND('Dosage journalier ML1'!$B$6='suivi tunnel'!A1543,'Dosage journalier ML1'!$B$7='suivi tunnel'!B1543),'Dosage journalier ML1'!$C$114,0)</f>
        <v>0</v>
      </c>
      <c r="AC1543" s="48">
        <f ca="1">IF(AND('Dosage journalier ML1'!$B$6='suivi tunnel'!A1543,'Dosage journalier ML1'!$B$7='suivi tunnel'!B1543),'Dosage journalier ML1'!$B$120,0)</f>
        <v>0</v>
      </c>
      <c r="AD1543" s="49">
        <f ca="1">IF(AND('Dosage journalier ML1'!$B$6='suivi tunnel'!A1543,'Dosage journalier ML1'!$B$7='suivi tunnel'!B1543),'Dosage journalier ML1'!$B$121,0)</f>
        <v>0</v>
      </c>
      <c r="AE1543" s="49">
        <f ca="1">IF(AND('Dosage journalier ML1'!$B$6='suivi tunnel'!A1543,'Dosage journalier ML1'!$B$7='suivi tunnel'!B1543),'Dosage journalier ML1'!$B$122,0)</f>
        <v>0</v>
      </c>
      <c r="AF1543" s="49">
        <f ca="1">IF(AND('Dosage journalier ML1'!$B$6='suivi tunnel'!A1543,'Dosage journalier ML1'!$B$7='suivi tunnel'!B1543),'Dosage journalier ML1'!$B$139,0)</f>
        <v>0</v>
      </c>
      <c r="AG1543" s="49">
        <f t="shared" ca="1" si="170"/>
        <v>0</v>
      </c>
      <c r="AH1543" s="108">
        <f ca="1">IF(AND('Dosage journalier ML1'!$B$6='suivi tunnel'!A1543,'Dosage journalier ML1'!$B$7='suivi tunnel'!B1543),'Dosage journalier ML1'!$B$153,0)</f>
        <v>0</v>
      </c>
      <c r="AJ1543" s="80">
        <f ca="1">IF(AND('Dosage journalier ML1'!$B$6='suivi tunnel'!A1543,'Dosage journalier ML1'!$B$7='suivi tunnel'!B1543),'Dosage journalier ML1'!$B$156,0)</f>
        <v>0</v>
      </c>
      <c r="AK1543" s="56">
        <f ca="1">IF(AND('Dosage journalier ML1'!$B$6='suivi tunnel'!A1543,'Dosage journalier ML1'!$B$7='suivi tunnel'!B1543),'Dosage journalier ML1'!$B$162,0)</f>
        <v>0</v>
      </c>
      <c r="AL1543" s="111">
        <f ca="1">IF(AND('Dosage journalier ML1'!$B$6='suivi tunnel'!A1543,'Dosage journalier ML1'!$B$7='suivi tunnel'!B1543),'Dosage journalier ML1'!$B$126,0)</f>
        <v>0</v>
      </c>
      <c r="AM1543" s="111">
        <f ca="1">IF(AND('Dosage journalier ML1'!$B$6='suivi tunnel'!A1543,'Dosage journalier ML1'!$B$7='suivi tunnel'!B1543),'Dosage journalier ML1'!$B$127,0)</f>
        <v>0</v>
      </c>
      <c r="AN1543" s="60">
        <f t="shared" ca="1" si="166"/>
        <v>0</v>
      </c>
      <c r="AO1543" s="61">
        <f ca="1">IF(AND('Dosage journalier ML1'!$B$6='suivi tunnel'!A1543,'Dosage journalier ML1'!$B$7='suivi tunnel'!B1543),'Dosage journalier ML1'!$B$134,0)</f>
        <v>0</v>
      </c>
    </row>
    <row r="1544" spans="1:41" x14ac:dyDescent="0.25">
      <c r="A1544" s="154"/>
      <c r="C1544" s="23">
        <f ca="1">IF(AND('Dosage journalier ML1'!$B$6='suivi tunnel'!A1544,'Dosage journalier ML1'!$B$7='suivi tunnel'!B1544),'Dosage journalier ML1'!$B$27,0)</f>
        <v>0</v>
      </c>
      <c r="D1544" s="11">
        <f ca="1">IF(AND('Dosage journalier ML1'!$B$6='suivi tunnel'!A1544,'Dosage journalier ML1'!$B$7='suivi tunnel'!B1544),'Dosage journalier ML1'!$B$29,0)</f>
        <v>0</v>
      </c>
      <c r="F1544" s="11">
        <f t="shared" ca="1" si="169"/>
        <v>0</v>
      </c>
      <c r="G1544" s="11">
        <f ca="1">IF(AND('Dosage journalier ML1'!$B$6='suivi tunnel'!A1544,'Dosage journalier ML1'!$B$7='suivi tunnel'!B1544),'Dosage journalier ML1'!$B$23,0)</f>
        <v>0</v>
      </c>
      <c r="H1544" s="11">
        <f ca="1">IF(AND('Dosage journalier ML1'!$B$6='suivi tunnel'!A1544,'Dosage journalier ML1'!$B$7='suivi tunnel'!B1544),'Dosage journalier ML1'!$B$22,0)</f>
        <v>0</v>
      </c>
      <c r="I1544" s="11">
        <f ca="1">IF(AND('Dosage journalier ML1'!$B$6='suivi tunnel'!A1544,'Dosage journalier ML1'!$B$7='suivi tunnel'!B1544),'Dosage journalier ML1'!$B$38,0)</f>
        <v>0</v>
      </c>
      <c r="J1544" s="11">
        <f ca="1">IF(AND('Dosage journalier ML1'!$B$6='suivi tunnel'!A1544,'Dosage journalier ML1'!$B$7='suivi tunnel'!B1544),'Dosage journalier ML1'!$B$39,0)</f>
        <v>0</v>
      </c>
      <c r="L1544" s="24">
        <f ca="1">IF(AND('Dosage journalier ML1'!$B$6='suivi tunnel'!A1544,'Dosage journalier ML1'!$B$7='suivi tunnel'!B1544),'Dosage journalier ML1'!$B$24,0)</f>
        <v>0</v>
      </c>
      <c r="M1544" s="6">
        <f ca="1">IF(AND('Dosage journalier ML1'!$B$6='suivi tunnel'!A1544,'Dosage journalier ML1'!$B$7='suivi tunnel'!B1544),'Dosage journalier ML1'!$B$46,0)</f>
        <v>0</v>
      </c>
      <c r="N1544" s="104">
        <f ca="1">IF(AND('Dosage journalier ML1'!$B$6='suivi tunnel'!A1544,'Dosage journalier ML1'!$B$7='suivi tunnel'!B1544),'Dosage journalier ML1'!$B$59,0)</f>
        <v>0</v>
      </c>
      <c r="O1544" s="114">
        <f ca="1">IF(AND('Dosage journalier ML1'!$B$6='suivi tunnel'!A1544,'Dosage journalier ML1'!$B$7='suivi tunnel'!B1544),'Dosage journalier ML1'!$B$69,0)</f>
        <v>0</v>
      </c>
      <c r="P1544" s="25">
        <f t="shared" ca="1" si="168"/>
        <v>0</v>
      </c>
      <c r="R1544" s="26">
        <f ca="1">IF(AND('Dosage journalier ML1'!$B$6='suivi tunnel'!A1544,'Dosage journalier ML1'!$B$7='suivi tunnel'!B1544),'Dosage journalier ML1'!$B$55,0)</f>
        <v>0</v>
      </c>
      <c r="S1544" s="26">
        <f ca="1">IF(AND('Dosage journalier ML1'!$B$6='suivi tunnel'!A1544,'Dosage journalier ML1'!$B$7='suivi tunnel'!B1544),'Dosage journalier ML1'!$B$54,0)</f>
        <v>0</v>
      </c>
      <c r="T1544" s="26">
        <f ca="1">IF(AND('Dosage journalier ML1'!$B$6='suivi tunnel'!A1544,'Dosage journalier ML1'!$B$7='suivi tunnel'!B1544),'Dosage journalier ML1'!$B$75,0)</f>
        <v>0</v>
      </c>
      <c r="U1544" s="121">
        <f t="shared" ca="1" si="167"/>
        <v>0</v>
      </c>
      <c r="V1544" s="38">
        <f ca="1">IF(AND('Dosage journalier ML1'!$B$6='suivi tunnel'!A1544,'Dosage journalier ML1'!$B$7='suivi tunnel'!B1544),'Dosage journalier ML1'!$B$56,0)</f>
        <v>0</v>
      </c>
      <c r="W1544" s="126">
        <f t="shared" ca="1" si="165"/>
        <v>0</v>
      </c>
      <c r="X1544" s="150">
        <f ca="1">IF(AND('Dosage journalier ML1'!$B$6='suivi tunnel'!A1544,'Dosage journalier ML1'!$B$7='suivi tunnel'!B1544),'Dosage journalier ML1'!$C$87,0)</f>
        <v>0</v>
      </c>
      <c r="Y1544" s="40">
        <f ca="1">IF(AND('Dosage journalier ML1'!$B$6='suivi tunnel'!A1544,'Dosage journalier ML1'!$B$7='suivi tunnel'!B1544),'Dosage journalier ML1'!$C$93,0)</f>
        <v>0</v>
      </c>
      <c r="Z1544" s="40">
        <f ca="1">IF(AND('Dosage journalier ML1'!$B$6='suivi tunnel'!A1544,'Dosage journalier ML1'!$B$7='suivi tunnel'!B1544),'Dosage journalier ML1'!$C$100,0)</f>
        <v>0</v>
      </c>
      <c r="AA1544" s="40">
        <f ca="1">IF(AND('Dosage journalier ML1'!$B$6='suivi tunnel'!A1544,'Dosage journalier ML1'!$B$7='suivi tunnel'!B1544),'Dosage journalier ML1'!$C$109,0)</f>
        <v>0</v>
      </c>
      <c r="AB1544" s="41">
        <f ca="1">IF(AND('Dosage journalier ML1'!$B$6='suivi tunnel'!A1544,'Dosage journalier ML1'!$B$7='suivi tunnel'!B1544),'Dosage journalier ML1'!$C$114,0)</f>
        <v>0</v>
      </c>
      <c r="AC1544" s="48">
        <f ca="1">IF(AND('Dosage journalier ML1'!$B$6='suivi tunnel'!A1544,'Dosage journalier ML1'!$B$7='suivi tunnel'!B1544),'Dosage journalier ML1'!$B$120,0)</f>
        <v>0</v>
      </c>
      <c r="AD1544" s="49">
        <f ca="1">IF(AND('Dosage journalier ML1'!$B$6='suivi tunnel'!A1544,'Dosage journalier ML1'!$B$7='suivi tunnel'!B1544),'Dosage journalier ML1'!$B$121,0)</f>
        <v>0</v>
      </c>
      <c r="AE1544" s="49">
        <f ca="1">IF(AND('Dosage journalier ML1'!$B$6='suivi tunnel'!A1544,'Dosage journalier ML1'!$B$7='suivi tunnel'!B1544),'Dosage journalier ML1'!$B$122,0)</f>
        <v>0</v>
      </c>
      <c r="AF1544" s="49">
        <f ca="1">IF(AND('Dosage journalier ML1'!$B$6='suivi tunnel'!A1544,'Dosage journalier ML1'!$B$7='suivi tunnel'!B1544),'Dosage journalier ML1'!$B$139,0)</f>
        <v>0</v>
      </c>
      <c r="AG1544" s="49">
        <f t="shared" ca="1" si="170"/>
        <v>0</v>
      </c>
      <c r="AH1544" s="108">
        <f ca="1">IF(AND('Dosage journalier ML1'!$B$6='suivi tunnel'!A1544,'Dosage journalier ML1'!$B$7='suivi tunnel'!B1544),'Dosage journalier ML1'!$B$153,0)</f>
        <v>0</v>
      </c>
      <c r="AJ1544" s="80">
        <f ca="1">IF(AND('Dosage journalier ML1'!$B$6='suivi tunnel'!A1544,'Dosage journalier ML1'!$B$7='suivi tunnel'!B1544),'Dosage journalier ML1'!$B$156,0)</f>
        <v>0</v>
      </c>
      <c r="AK1544" s="56">
        <f ca="1">IF(AND('Dosage journalier ML1'!$B$6='suivi tunnel'!A1544,'Dosage journalier ML1'!$B$7='suivi tunnel'!B1544),'Dosage journalier ML1'!$B$162,0)</f>
        <v>0</v>
      </c>
      <c r="AL1544" s="111">
        <f ca="1">IF(AND('Dosage journalier ML1'!$B$6='suivi tunnel'!A1544,'Dosage journalier ML1'!$B$7='suivi tunnel'!B1544),'Dosage journalier ML1'!$B$126,0)</f>
        <v>0</v>
      </c>
      <c r="AM1544" s="111">
        <f ca="1">IF(AND('Dosage journalier ML1'!$B$6='suivi tunnel'!A1544,'Dosage journalier ML1'!$B$7='suivi tunnel'!B1544),'Dosage journalier ML1'!$B$127,0)</f>
        <v>0</v>
      </c>
      <c r="AN1544" s="60">
        <f t="shared" ca="1" si="166"/>
        <v>0</v>
      </c>
      <c r="AO1544" s="61">
        <f ca="1">IF(AND('Dosage journalier ML1'!$B$6='suivi tunnel'!A1544,'Dosage journalier ML1'!$B$7='suivi tunnel'!B1544),'Dosage journalier ML1'!$B$134,0)</f>
        <v>0</v>
      </c>
    </row>
    <row r="1545" spans="1:41" x14ac:dyDescent="0.25">
      <c r="A1545" s="154"/>
      <c r="C1545" s="23">
        <f ca="1">IF(AND('Dosage journalier ML1'!$B$6='suivi tunnel'!A1545,'Dosage journalier ML1'!$B$7='suivi tunnel'!B1545),'Dosage journalier ML1'!$B$27,0)</f>
        <v>0</v>
      </c>
      <c r="D1545" s="11">
        <f ca="1">IF(AND('Dosage journalier ML1'!$B$6='suivi tunnel'!A1545,'Dosage journalier ML1'!$B$7='suivi tunnel'!B1545),'Dosage journalier ML1'!$B$29,0)</f>
        <v>0</v>
      </c>
      <c r="F1545" s="11">
        <f t="shared" ca="1" si="169"/>
        <v>0</v>
      </c>
      <c r="G1545" s="11">
        <f ca="1">IF(AND('Dosage journalier ML1'!$B$6='suivi tunnel'!A1545,'Dosage journalier ML1'!$B$7='suivi tunnel'!B1545),'Dosage journalier ML1'!$B$23,0)</f>
        <v>0</v>
      </c>
      <c r="H1545" s="11">
        <f ca="1">IF(AND('Dosage journalier ML1'!$B$6='suivi tunnel'!A1545,'Dosage journalier ML1'!$B$7='suivi tunnel'!B1545),'Dosage journalier ML1'!$B$22,0)</f>
        <v>0</v>
      </c>
      <c r="I1545" s="11">
        <f ca="1">IF(AND('Dosage journalier ML1'!$B$6='suivi tunnel'!A1545,'Dosage journalier ML1'!$B$7='suivi tunnel'!B1545),'Dosage journalier ML1'!$B$38,0)</f>
        <v>0</v>
      </c>
      <c r="J1545" s="11">
        <f ca="1">IF(AND('Dosage journalier ML1'!$B$6='suivi tunnel'!A1545,'Dosage journalier ML1'!$B$7='suivi tunnel'!B1545),'Dosage journalier ML1'!$B$39,0)</f>
        <v>0</v>
      </c>
      <c r="L1545" s="24">
        <f ca="1">IF(AND('Dosage journalier ML1'!$B$6='suivi tunnel'!A1545,'Dosage journalier ML1'!$B$7='suivi tunnel'!B1545),'Dosage journalier ML1'!$B$24,0)</f>
        <v>0</v>
      </c>
      <c r="M1545" s="6">
        <f ca="1">IF(AND('Dosage journalier ML1'!$B$6='suivi tunnel'!A1545,'Dosage journalier ML1'!$B$7='suivi tunnel'!B1545),'Dosage journalier ML1'!$B$46,0)</f>
        <v>0</v>
      </c>
      <c r="N1545" s="104">
        <f ca="1">IF(AND('Dosage journalier ML1'!$B$6='suivi tunnel'!A1545,'Dosage journalier ML1'!$B$7='suivi tunnel'!B1545),'Dosage journalier ML1'!$B$59,0)</f>
        <v>0</v>
      </c>
      <c r="O1545" s="114">
        <f ca="1">IF(AND('Dosage journalier ML1'!$B$6='suivi tunnel'!A1545,'Dosage journalier ML1'!$B$7='suivi tunnel'!B1545),'Dosage journalier ML1'!$B$69,0)</f>
        <v>0</v>
      </c>
      <c r="P1545" s="25">
        <f t="shared" ca="1" si="168"/>
        <v>0</v>
      </c>
      <c r="R1545" s="26">
        <f ca="1">IF(AND('Dosage journalier ML1'!$B$6='suivi tunnel'!A1545,'Dosage journalier ML1'!$B$7='suivi tunnel'!B1545),'Dosage journalier ML1'!$B$55,0)</f>
        <v>0</v>
      </c>
      <c r="S1545" s="26">
        <f ca="1">IF(AND('Dosage journalier ML1'!$B$6='suivi tunnel'!A1545,'Dosage journalier ML1'!$B$7='suivi tunnel'!B1545),'Dosage journalier ML1'!$B$54,0)</f>
        <v>0</v>
      </c>
      <c r="T1545" s="26">
        <f ca="1">IF(AND('Dosage journalier ML1'!$B$6='suivi tunnel'!A1545,'Dosage journalier ML1'!$B$7='suivi tunnel'!B1545),'Dosage journalier ML1'!$B$75,0)</f>
        <v>0</v>
      </c>
      <c r="U1545" s="121">
        <f t="shared" ca="1" si="167"/>
        <v>0</v>
      </c>
      <c r="V1545" s="38">
        <f ca="1">IF(AND('Dosage journalier ML1'!$B$6='suivi tunnel'!A1545,'Dosage journalier ML1'!$B$7='suivi tunnel'!B1545),'Dosage journalier ML1'!$B$56,0)</f>
        <v>0</v>
      </c>
      <c r="W1545" s="126">
        <f t="shared" ca="1" si="165"/>
        <v>0</v>
      </c>
      <c r="X1545" s="150">
        <f ca="1">IF(AND('Dosage journalier ML1'!$B$6='suivi tunnel'!A1545,'Dosage journalier ML1'!$B$7='suivi tunnel'!B1545),'Dosage journalier ML1'!$C$87,0)</f>
        <v>0</v>
      </c>
      <c r="Y1545" s="40">
        <f ca="1">IF(AND('Dosage journalier ML1'!$B$6='suivi tunnel'!A1545,'Dosage journalier ML1'!$B$7='suivi tunnel'!B1545),'Dosage journalier ML1'!$C$93,0)</f>
        <v>0</v>
      </c>
      <c r="Z1545" s="40">
        <f ca="1">IF(AND('Dosage journalier ML1'!$B$6='suivi tunnel'!A1545,'Dosage journalier ML1'!$B$7='suivi tunnel'!B1545),'Dosage journalier ML1'!$C$100,0)</f>
        <v>0</v>
      </c>
      <c r="AA1545" s="40">
        <f ca="1">IF(AND('Dosage journalier ML1'!$B$6='suivi tunnel'!A1545,'Dosage journalier ML1'!$B$7='suivi tunnel'!B1545),'Dosage journalier ML1'!$C$109,0)</f>
        <v>0</v>
      </c>
      <c r="AB1545" s="41">
        <f ca="1">IF(AND('Dosage journalier ML1'!$B$6='suivi tunnel'!A1545,'Dosage journalier ML1'!$B$7='suivi tunnel'!B1545),'Dosage journalier ML1'!$C$114,0)</f>
        <v>0</v>
      </c>
      <c r="AC1545" s="48">
        <f ca="1">IF(AND('Dosage journalier ML1'!$B$6='suivi tunnel'!A1545,'Dosage journalier ML1'!$B$7='suivi tunnel'!B1545),'Dosage journalier ML1'!$B$120,0)</f>
        <v>0</v>
      </c>
      <c r="AD1545" s="49">
        <f ca="1">IF(AND('Dosage journalier ML1'!$B$6='suivi tunnel'!A1545,'Dosage journalier ML1'!$B$7='suivi tunnel'!B1545),'Dosage journalier ML1'!$B$121,0)</f>
        <v>0</v>
      </c>
      <c r="AE1545" s="49">
        <f ca="1">IF(AND('Dosage journalier ML1'!$B$6='suivi tunnel'!A1545,'Dosage journalier ML1'!$B$7='suivi tunnel'!B1545),'Dosage journalier ML1'!$B$122,0)</f>
        <v>0</v>
      </c>
      <c r="AF1545" s="49">
        <f ca="1">IF(AND('Dosage journalier ML1'!$B$6='suivi tunnel'!A1545,'Dosage journalier ML1'!$B$7='suivi tunnel'!B1545),'Dosage journalier ML1'!$B$139,0)</f>
        <v>0</v>
      </c>
      <c r="AG1545" s="49">
        <f t="shared" ca="1" si="170"/>
        <v>0</v>
      </c>
      <c r="AH1545" s="108">
        <f ca="1">IF(AND('Dosage journalier ML1'!$B$6='suivi tunnel'!A1545,'Dosage journalier ML1'!$B$7='suivi tunnel'!B1545),'Dosage journalier ML1'!$B$153,0)</f>
        <v>0</v>
      </c>
      <c r="AJ1545" s="80">
        <f ca="1">IF(AND('Dosage journalier ML1'!$B$6='suivi tunnel'!A1545,'Dosage journalier ML1'!$B$7='suivi tunnel'!B1545),'Dosage journalier ML1'!$B$156,0)</f>
        <v>0</v>
      </c>
      <c r="AK1545" s="56">
        <f ca="1">IF(AND('Dosage journalier ML1'!$B$6='suivi tunnel'!A1545,'Dosage journalier ML1'!$B$7='suivi tunnel'!B1545),'Dosage journalier ML1'!$B$162,0)</f>
        <v>0</v>
      </c>
      <c r="AL1545" s="111">
        <f ca="1">IF(AND('Dosage journalier ML1'!$B$6='suivi tunnel'!A1545,'Dosage journalier ML1'!$B$7='suivi tunnel'!B1545),'Dosage journalier ML1'!$B$126,0)</f>
        <v>0</v>
      </c>
      <c r="AM1545" s="111">
        <f ca="1">IF(AND('Dosage journalier ML1'!$B$6='suivi tunnel'!A1545,'Dosage journalier ML1'!$B$7='suivi tunnel'!B1545),'Dosage journalier ML1'!$B$127,0)</f>
        <v>0</v>
      </c>
      <c r="AN1545" s="60">
        <f t="shared" ca="1" si="166"/>
        <v>0</v>
      </c>
      <c r="AO1545" s="61">
        <f ca="1">IF(AND('Dosage journalier ML1'!$B$6='suivi tunnel'!A1545,'Dosage journalier ML1'!$B$7='suivi tunnel'!B1545),'Dosage journalier ML1'!$B$134,0)</f>
        <v>0</v>
      </c>
    </row>
    <row r="1546" spans="1:41" x14ac:dyDescent="0.25">
      <c r="A1546" s="154"/>
      <c r="C1546" s="23">
        <f ca="1">IF(AND('Dosage journalier ML1'!$B$6='suivi tunnel'!A1546,'Dosage journalier ML1'!$B$7='suivi tunnel'!B1546),'Dosage journalier ML1'!$B$27,0)</f>
        <v>0</v>
      </c>
      <c r="D1546" s="11">
        <f ca="1">IF(AND('Dosage journalier ML1'!$B$6='suivi tunnel'!A1546,'Dosage journalier ML1'!$B$7='suivi tunnel'!B1546),'Dosage journalier ML1'!$B$29,0)</f>
        <v>0</v>
      </c>
      <c r="F1546" s="11">
        <f t="shared" ca="1" si="169"/>
        <v>0</v>
      </c>
      <c r="G1546" s="11">
        <f ca="1">IF(AND('Dosage journalier ML1'!$B$6='suivi tunnel'!A1546,'Dosage journalier ML1'!$B$7='suivi tunnel'!B1546),'Dosage journalier ML1'!$B$23,0)</f>
        <v>0</v>
      </c>
      <c r="H1546" s="11">
        <f ca="1">IF(AND('Dosage journalier ML1'!$B$6='suivi tunnel'!A1546,'Dosage journalier ML1'!$B$7='suivi tunnel'!B1546),'Dosage journalier ML1'!$B$22,0)</f>
        <v>0</v>
      </c>
      <c r="I1546" s="11">
        <f ca="1">IF(AND('Dosage journalier ML1'!$B$6='suivi tunnel'!A1546,'Dosage journalier ML1'!$B$7='suivi tunnel'!B1546),'Dosage journalier ML1'!$B$38,0)</f>
        <v>0</v>
      </c>
      <c r="J1546" s="11">
        <f ca="1">IF(AND('Dosage journalier ML1'!$B$6='suivi tunnel'!A1546,'Dosage journalier ML1'!$B$7='suivi tunnel'!B1546),'Dosage journalier ML1'!$B$39,0)</f>
        <v>0</v>
      </c>
      <c r="L1546" s="24">
        <f ca="1">IF(AND('Dosage journalier ML1'!$B$6='suivi tunnel'!A1546,'Dosage journalier ML1'!$B$7='suivi tunnel'!B1546),'Dosage journalier ML1'!$B$24,0)</f>
        <v>0</v>
      </c>
      <c r="M1546" s="6">
        <f ca="1">IF(AND('Dosage journalier ML1'!$B$6='suivi tunnel'!A1546,'Dosage journalier ML1'!$B$7='suivi tunnel'!B1546),'Dosage journalier ML1'!$B$46,0)</f>
        <v>0</v>
      </c>
      <c r="N1546" s="104">
        <f ca="1">IF(AND('Dosage journalier ML1'!$B$6='suivi tunnel'!A1546,'Dosage journalier ML1'!$B$7='suivi tunnel'!B1546),'Dosage journalier ML1'!$B$59,0)</f>
        <v>0</v>
      </c>
      <c r="O1546" s="114">
        <f ca="1">IF(AND('Dosage journalier ML1'!$B$6='suivi tunnel'!A1546,'Dosage journalier ML1'!$B$7='suivi tunnel'!B1546),'Dosage journalier ML1'!$B$69,0)</f>
        <v>0</v>
      </c>
      <c r="P1546" s="25">
        <f t="shared" ca="1" si="168"/>
        <v>0</v>
      </c>
      <c r="R1546" s="26">
        <f ca="1">IF(AND('Dosage journalier ML1'!$B$6='suivi tunnel'!A1546,'Dosage journalier ML1'!$B$7='suivi tunnel'!B1546),'Dosage journalier ML1'!$B$55,0)</f>
        <v>0</v>
      </c>
      <c r="S1546" s="26">
        <f ca="1">IF(AND('Dosage journalier ML1'!$B$6='suivi tunnel'!A1546,'Dosage journalier ML1'!$B$7='suivi tunnel'!B1546),'Dosage journalier ML1'!$B$54,0)</f>
        <v>0</v>
      </c>
      <c r="T1546" s="26">
        <f ca="1">IF(AND('Dosage journalier ML1'!$B$6='suivi tunnel'!A1546,'Dosage journalier ML1'!$B$7='suivi tunnel'!B1546),'Dosage journalier ML1'!$B$75,0)</f>
        <v>0</v>
      </c>
      <c r="U1546" s="121">
        <f t="shared" ca="1" si="167"/>
        <v>0</v>
      </c>
      <c r="V1546" s="38">
        <f ca="1">IF(AND('Dosage journalier ML1'!$B$6='suivi tunnel'!A1546,'Dosage journalier ML1'!$B$7='suivi tunnel'!B1546),'Dosage journalier ML1'!$B$56,0)</f>
        <v>0</v>
      </c>
      <c r="W1546" s="126">
        <f t="shared" ca="1" si="165"/>
        <v>0</v>
      </c>
      <c r="X1546" s="150">
        <f ca="1">IF(AND('Dosage journalier ML1'!$B$6='suivi tunnel'!A1546,'Dosage journalier ML1'!$B$7='suivi tunnel'!B1546),'Dosage journalier ML1'!$C$87,0)</f>
        <v>0</v>
      </c>
      <c r="Y1546" s="40">
        <f ca="1">IF(AND('Dosage journalier ML1'!$B$6='suivi tunnel'!A1546,'Dosage journalier ML1'!$B$7='suivi tunnel'!B1546),'Dosage journalier ML1'!$C$93,0)</f>
        <v>0</v>
      </c>
      <c r="Z1546" s="40">
        <f ca="1">IF(AND('Dosage journalier ML1'!$B$6='suivi tunnel'!A1546,'Dosage journalier ML1'!$B$7='suivi tunnel'!B1546),'Dosage journalier ML1'!$C$100,0)</f>
        <v>0</v>
      </c>
      <c r="AA1546" s="40">
        <f ca="1">IF(AND('Dosage journalier ML1'!$B$6='suivi tunnel'!A1546,'Dosage journalier ML1'!$B$7='suivi tunnel'!B1546),'Dosage journalier ML1'!$C$109,0)</f>
        <v>0</v>
      </c>
      <c r="AB1546" s="41">
        <f ca="1">IF(AND('Dosage journalier ML1'!$B$6='suivi tunnel'!A1546,'Dosage journalier ML1'!$B$7='suivi tunnel'!B1546),'Dosage journalier ML1'!$C$114,0)</f>
        <v>0</v>
      </c>
      <c r="AC1546" s="48">
        <f ca="1">IF(AND('Dosage journalier ML1'!$B$6='suivi tunnel'!A1546,'Dosage journalier ML1'!$B$7='suivi tunnel'!B1546),'Dosage journalier ML1'!$B$120,0)</f>
        <v>0</v>
      </c>
      <c r="AD1546" s="49">
        <f ca="1">IF(AND('Dosage journalier ML1'!$B$6='suivi tunnel'!A1546,'Dosage journalier ML1'!$B$7='suivi tunnel'!B1546),'Dosage journalier ML1'!$B$121,0)</f>
        <v>0</v>
      </c>
      <c r="AE1546" s="49">
        <f ca="1">IF(AND('Dosage journalier ML1'!$B$6='suivi tunnel'!A1546,'Dosage journalier ML1'!$B$7='suivi tunnel'!B1546),'Dosage journalier ML1'!$B$122,0)</f>
        <v>0</v>
      </c>
      <c r="AF1546" s="49">
        <f ca="1">IF(AND('Dosage journalier ML1'!$B$6='suivi tunnel'!A1546,'Dosage journalier ML1'!$B$7='suivi tunnel'!B1546),'Dosage journalier ML1'!$B$139,0)</f>
        <v>0</v>
      </c>
      <c r="AG1546" s="49">
        <f t="shared" ca="1" si="170"/>
        <v>0</v>
      </c>
      <c r="AH1546" s="108">
        <f ca="1">IF(AND('Dosage journalier ML1'!$B$6='suivi tunnel'!A1546,'Dosage journalier ML1'!$B$7='suivi tunnel'!B1546),'Dosage journalier ML1'!$B$153,0)</f>
        <v>0</v>
      </c>
      <c r="AJ1546" s="80">
        <f ca="1">IF(AND('Dosage journalier ML1'!$B$6='suivi tunnel'!A1546,'Dosage journalier ML1'!$B$7='suivi tunnel'!B1546),'Dosage journalier ML1'!$B$156,0)</f>
        <v>0</v>
      </c>
      <c r="AK1546" s="56">
        <f ca="1">IF(AND('Dosage journalier ML1'!$B$6='suivi tunnel'!A1546,'Dosage journalier ML1'!$B$7='suivi tunnel'!B1546),'Dosage journalier ML1'!$B$162,0)</f>
        <v>0</v>
      </c>
      <c r="AL1546" s="111">
        <f ca="1">IF(AND('Dosage journalier ML1'!$B$6='suivi tunnel'!A1546,'Dosage journalier ML1'!$B$7='suivi tunnel'!B1546),'Dosage journalier ML1'!$B$126,0)</f>
        <v>0</v>
      </c>
      <c r="AM1546" s="111">
        <f ca="1">IF(AND('Dosage journalier ML1'!$B$6='suivi tunnel'!A1546,'Dosage journalier ML1'!$B$7='suivi tunnel'!B1546),'Dosage journalier ML1'!$B$127,0)</f>
        <v>0</v>
      </c>
      <c r="AN1546" s="60">
        <f t="shared" ca="1" si="166"/>
        <v>0</v>
      </c>
      <c r="AO1546" s="61">
        <f ca="1">IF(AND('Dosage journalier ML1'!$B$6='suivi tunnel'!A1546,'Dosage journalier ML1'!$B$7='suivi tunnel'!B1546),'Dosage journalier ML1'!$B$134,0)</f>
        <v>0</v>
      </c>
    </row>
    <row r="1547" spans="1:41" x14ac:dyDescent="0.25">
      <c r="A1547" s="154"/>
      <c r="C1547" s="23">
        <f ca="1">IF(AND('Dosage journalier ML1'!$B$6='suivi tunnel'!A1547,'Dosage journalier ML1'!$B$7='suivi tunnel'!B1547),'Dosage journalier ML1'!$B$27,0)</f>
        <v>0</v>
      </c>
      <c r="D1547" s="11">
        <f ca="1">IF(AND('Dosage journalier ML1'!$B$6='suivi tunnel'!A1547,'Dosage journalier ML1'!$B$7='suivi tunnel'!B1547),'Dosage journalier ML1'!$B$29,0)</f>
        <v>0</v>
      </c>
      <c r="F1547" s="11">
        <f t="shared" ca="1" si="169"/>
        <v>0</v>
      </c>
      <c r="G1547" s="11">
        <f ca="1">IF(AND('Dosage journalier ML1'!$B$6='suivi tunnel'!A1547,'Dosage journalier ML1'!$B$7='suivi tunnel'!B1547),'Dosage journalier ML1'!$B$23,0)</f>
        <v>0</v>
      </c>
      <c r="H1547" s="11">
        <f ca="1">IF(AND('Dosage journalier ML1'!$B$6='suivi tunnel'!A1547,'Dosage journalier ML1'!$B$7='suivi tunnel'!B1547),'Dosage journalier ML1'!$B$22,0)</f>
        <v>0</v>
      </c>
      <c r="I1547" s="11">
        <f ca="1">IF(AND('Dosage journalier ML1'!$B$6='suivi tunnel'!A1547,'Dosage journalier ML1'!$B$7='suivi tunnel'!B1547),'Dosage journalier ML1'!$B$38,0)</f>
        <v>0</v>
      </c>
      <c r="J1547" s="11">
        <f ca="1">IF(AND('Dosage journalier ML1'!$B$6='suivi tunnel'!A1547,'Dosage journalier ML1'!$B$7='suivi tunnel'!B1547),'Dosage journalier ML1'!$B$39,0)</f>
        <v>0</v>
      </c>
      <c r="L1547" s="24">
        <f ca="1">IF(AND('Dosage journalier ML1'!$B$6='suivi tunnel'!A1547,'Dosage journalier ML1'!$B$7='suivi tunnel'!B1547),'Dosage journalier ML1'!$B$24,0)</f>
        <v>0</v>
      </c>
      <c r="M1547" s="6">
        <f ca="1">IF(AND('Dosage journalier ML1'!$B$6='suivi tunnel'!A1547,'Dosage journalier ML1'!$B$7='suivi tunnel'!B1547),'Dosage journalier ML1'!$B$46,0)</f>
        <v>0</v>
      </c>
      <c r="N1547" s="104">
        <f ca="1">IF(AND('Dosage journalier ML1'!$B$6='suivi tunnel'!A1547,'Dosage journalier ML1'!$B$7='suivi tunnel'!B1547),'Dosage journalier ML1'!$B$59,0)</f>
        <v>0</v>
      </c>
      <c r="O1547" s="114">
        <f ca="1">IF(AND('Dosage journalier ML1'!$B$6='suivi tunnel'!A1547,'Dosage journalier ML1'!$B$7='suivi tunnel'!B1547),'Dosage journalier ML1'!$B$69,0)</f>
        <v>0</v>
      </c>
      <c r="P1547" s="25">
        <f t="shared" ca="1" si="168"/>
        <v>0</v>
      </c>
      <c r="R1547" s="26">
        <f ca="1">IF(AND('Dosage journalier ML1'!$B$6='suivi tunnel'!A1547,'Dosage journalier ML1'!$B$7='suivi tunnel'!B1547),'Dosage journalier ML1'!$B$55,0)</f>
        <v>0</v>
      </c>
      <c r="S1547" s="26">
        <f ca="1">IF(AND('Dosage journalier ML1'!$B$6='suivi tunnel'!A1547,'Dosage journalier ML1'!$B$7='suivi tunnel'!B1547),'Dosage journalier ML1'!$B$54,0)</f>
        <v>0</v>
      </c>
      <c r="T1547" s="26">
        <f ca="1">IF(AND('Dosage journalier ML1'!$B$6='suivi tunnel'!A1547,'Dosage journalier ML1'!$B$7='suivi tunnel'!B1547),'Dosage journalier ML1'!$B$75,0)</f>
        <v>0</v>
      </c>
      <c r="U1547" s="121">
        <f t="shared" ca="1" si="167"/>
        <v>0</v>
      </c>
      <c r="V1547" s="38">
        <f ca="1">IF(AND('Dosage journalier ML1'!$B$6='suivi tunnel'!A1547,'Dosage journalier ML1'!$B$7='suivi tunnel'!B1547),'Dosage journalier ML1'!$B$56,0)</f>
        <v>0</v>
      </c>
      <c r="W1547" s="126">
        <f t="shared" ref="W1547:W1610" ca="1" si="171">U1547+K1547</f>
        <v>0</v>
      </c>
      <c r="X1547" s="150">
        <f ca="1">IF(AND('Dosage journalier ML1'!$B$6='suivi tunnel'!A1547,'Dosage journalier ML1'!$B$7='suivi tunnel'!B1547),'Dosage journalier ML1'!$C$87,0)</f>
        <v>0</v>
      </c>
      <c r="Y1547" s="40">
        <f ca="1">IF(AND('Dosage journalier ML1'!$B$6='suivi tunnel'!A1547,'Dosage journalier ML1'!$B$7='suivi tunnel'!B1547),'Dosage journalier ML1'!$C$93,0)</f>
        <v>0</v>
      </c>
      <c r="Z1547" s="40">
        <f ca="1">IF(AND('Dosage journalier ML1'!$B$6='suivi tunnel'!A1547,'Dosage journalier ML1'!$B$7='suivi tunnel'!B1547),'Dosage journalier ML1'!$C$100,0)</f>
        <v>0</v>
      </c>
      <c r="AA1547" s="40">
        <f ca="1">IF(AND('Dosage journalier ML1'!$B$6='suivi tunnel'!A1547,'Dosage journalier ML1'!$B$7='suivi tunnel'!B1547),'Dosage journalier ML1'!$C$109,0)</f>
        <v>0</v>
      </c>
      <c r="AB1547" s="41">
        <f ca="1">IF(AND('Dosage journalier ML1'!$B$6='suivi tunnel'!A1547,'Dosage journalier ML1'!$B$7='suivi tunnel'!B1547),'Dosage journalier ML1'!$C$114,0)</f>
        <v>0</v>
      </c>
      <c r="AC1547" s="48">
        <f ca="1">IF(AND('Dosage journalier ML1'!$B$6='suivi tunnel'!A1547,'Dosage journalier ML1'!$B$7='suivi tunnel'!B1547),'Dosage journalier ML1'!$B$120,0)</f>
        <v>0</v>
      </c>
      <c r="AD1547" s="49">
        <f ca="1">IF(AND('Dosage journalier ML1'!$B$6='suivi tunnel'!A1547,'Dosage journalier ML1'!$B$7='suivi tunnel'!B1547),'Dosage journalier ML1'!$B$121,0)</f>
        <v>0</v>
      </c>
      <c r="AE1547" s="49">
        <f ca="1">IF(AND('Dosage journalier ML1'!$B$6='suivi tunnel'!A1547,'Dosage journalier ML1'!$B$7='suivi tunnel'!B1547),'Dosage journalier ML1'!$B$122,0)</f>
        <v>0</v>
      </c>
      <c r="AF1547" s="49">
        <f ca="1">IF(AND('Dosage journalier ML1'!$B$6='suivi tunnel'!A1547,'Dosage journalier ML1'!$B$7='suivi tunnel'!B1547),'Dosage journalier ML1'!$B$139,0)</f>
        <v>0</v>
      </c>
      <c r="AG1547" s="49">
        <f t="shared" ca="1" si="170"/>
        <v>0</v>
      </c>
      <c r="AH1547" s="108">
        <f ca="1">IF(AND('Dosage journalier ML1'!$B$6='suivi tunnel'!A1547,'Dosage journalier ML1'!$B$7='suivi tunnel'!B1547),'Dosage journalier ML1'!$B$153,0)</f>
        <v>0</v>
      </c>
      <c r="AJ1547" s="80">
        <f ca="1">IF(AND('Dosage journalier ML1'!$B$6='suivi tunnel'!A1547,'Dosage journalier ML1'!$B$7='suivi tunnel'!B1547),'Dosage journalier ML1'!$B$156,0)</f>
        <v>0</v>
      </c>
      <c r="AK1547" s="56">
        <f ca="1">IF(AND('Dosage journalier ML1'!$B$6='suivi tunnel'!A1547,'Dosage journalier ML1'!$B$7='suivi tunnel'!B1547),'Dosage journalier ML1'!$B$162,0)</f>
        <v>0</v>
      </c>
      <c r="AL1547" s="111">
        <f ca="1">IF(AND('Dosage journalier ML1'!$B$6='suivi tunnel'!A1547,'Dosage journalier ML1'!$B$7='suivi tunnel'!B1547),'Dosage journalier ML1'!$B$126,0)</f>
        <v>0</v>
      </c>
      <c r="AM1547" s="111">
        <f ca="1">IF(AND('Dosage journalier ML1'!$B$6='suivi tunnel'!A1547,'Dosage journalier ML1'!$B$7='suivi tunnel'!B1547),'Dosage journalier ML1'!$B$127,0)</f>
        <v>0</v>
      </c>
      <c r="AN1547" s="60">
        <f t="shared" ca="1" si="166"/>
        <v>0</v>
      </c>
      <c r="AO1547" s="61">
        <f ca="1">IF(AND('Dosage journalier ML1'!$B$6='suivi tunnel'!A1547,'Dosage journalier ML1'!$B$7='suivi tunnel'!B1547),'Dosage journalier ML1'!$B$134,0)</f>
        <v>0</v>
      </c>
    </row>
    <row r="1548" spans="1:41" x14ac:dyDescent="0.25">
      <c r="A1548" s="154"/>
      <c r="C1548" s="23">
        <f ca="1">IF(AND('Dosage journalier ML1'!$B$6='suivi tunnel'!A1548,'Dosage journalier ML1'!$B$7='suivi tunnel'!B1548),'Dosage journalier ML1'!$B$27,0)</f>
        <v>0</v>
      </c>
      <c r="D1548" s="11">
        <f ca="1">IF(AND('Dosage journalier ML1'!$B$6='suivi tunnel'!A1548,'Dosage journalier ML1'!$B$7='suivi tunnel'!B1548),'Dosage journalier ML1'!$B$29,0)</f>
        <v>0</v>
      </c>
      <c r="F1548" s="11">
        <f t="shared" ca="1" si="169"/>
        <v>0</v>
      </c>
      <c r="G1548" s="11">
        <f ca="1">IF(AND('Dosage journalier ML1'!$B$6='suivi tunnel'!A1548,'Dosage journalier ML1'!$B$7='suivi tunnel'!B1548),'Dosage journalier ML1'!$B$23,0)</f>
        <v>0</v>
      </c>
      <c r="H1548" s="11">
        <f ca="1">IF(AND('Dosage journalier ML1'!$B$6='suivi tunnel'!A1548,'Dosage journalier ML1'!$B$7='suivi tunnel'!B1548),'Dosage journalier ML1'!$B$22,0)</f>
        <v>0</v>
      </c>
      <c r="I1548" s="11">
        <f ca="1">IF(AND('Dosage journalier ML1'!$B$6='suivi tunnel'!A1548,'Dosage journalier ML1'!$B$7='suivi tunnel'!B1548),'Dosage journalier ML1'!$B$38,0)</f>
        <v>0</v>
      </c>
      <c r="J1548" s="11">
        <f ca="1">IF(AND('Dosage journalier ML1'!$B$6='suivi tunnel'!A1548,'Dosage journalier ML1'!$B$7='suivi tunnel'!B1548),'Dosage journalier ML1'!$B$39,0)</f>
        <v>0</v>
      </c>
      <c r="L1548" s="24">
        <f ca="1">IF(AND('Dosage journalier ML1'!$B$6='suivi tunnel'!A1548,'Dosage journalier ML1'!$B$7='suivi tunnel'!B1548),'Dosage journalier ML1'!$B$24,0)</f>
        <v>0</v>
      </c>
      <c r="M1548" s="6">
        <f ca="1">IF(AND('Dosage journalier ML1'!$B$6='suivi tunnel'!A1548,'Dosage journalier ML1'!$B$7='suivi tunnel'!B1548),'Dosage journalier ML1'!$B$46,0)</f>
        <v>0</v>
      </c>
      <c r="N1548" s="104">
        <f ca="1">IF(AND('Dosage journalier ML1'!$B$6='suivi tunnel'!A1548,'Dosage journalier ML1'!$B$7='suivi tunnel'!B1548),'Dosage journalier ML1'!$B$59,0)</f>
        <v>0</v>
      </c>
      <c r="O1548" s="114">
        <f ca="1">IF(AND('Dosage journalier ML1'!$B$6='suivi tunnel'!A1548,'Dosage journalier ML1'!$B$7='suivi tunnel'!B1548),'Dosage journalier ML1'!$B$69,0)</f>
        <v>0</v>
      </c>
      <c r="P1548" s="25">
        <f t="shared" ca="1" si="168"/>
        <v>0</v>
      </c>
      <c r="R1548" s="26">
        <f ca="1">IF(AND('Dosage journalier ML1'!$B$6='suivi tunnel'!A1548,'Dosage journalier ML1'!$B$7='suivi tunnel'!B1548),'Dosage journalier ML1'!$B$55,0)</f>
        <v>0</v>
      </c>
      <c r="S1548" s="26">
        <f ca="1">IF(AND('Dosage journalier ML1'!$B$6='suivi tunnel'!A1548,'Dosage journalier ML1'!$B$7='suivi tunnel'!B1548),'Dosage journalier ML1'!$B$54,0)</f>
        <v>0</v>
      </c>
      <c r="T1548" s="26">
        <f ca="1">IF(AND('Dosage journalier ML1'!$B$6='suivi tunnel'!A1548,'Dosage journalier ML1'!$B$7='suivi tunnel'!B1548),'Dosage journalier ML1'!$B$75,0)</f>
        <v>0</v>
      </c>
      <c r="U1548" s="121">
        <f t="shared" ca="1" si="167"/>
        <v>0</v>
      </c>
      <c r="V1548" s="38">
        <f ca="1">IF(AND('Dosage journalier ML1'!$B$6='suivi tunnel'!A1548,'Dosage journalier ML1'!$B$7='suivi tunnel'!B1548),'Dosage journalier ML1'!$B$56,0)</f>
        <v>0</v>
      </c>
      <c r="W1548" s="126">
        <f t="shared" ca="1" si="171"/>
        <v>0</v>
      </c>
      <c r="X1548" s="150">
        <f ca="1">IF(AND('Dosage journalier ML1'!$B$6='suivi tunnel'!A1548,'Dosage journalier ML1'!$B$7='suivi tunnel'!B1548),'Dosage journalier ML1'!$C$87,0)</f>
        <v>0</v>
      </c>
      <c r="Y1548" s="40">
        <f ca="1">IF(AND('Dosage journalier ML1'!$B$6='suivi tunnel'!A1548,'Dosage journalier ML1'!$B$7='suivi tunnel'!B1548),'Dosage journalier ML1'!$C$93,0)</f>
        <v>0</v>
      </c>
      <c r="Z1548" s="40">
        <f ca="1">IF(AND('Dosage journalier ML1'!$B$6='suivi tunnel'!A1548,'Dosage journalier ML1'!$B$7='suivi tunnel'!B1548),'Dosage journalier ML1'!$C$100,0)</f>
        <v>0</v>
      </c>
      <c r="AA1548" s="40">
        <f ca="1">IF(AND('Dosage journalier ML1'!$B$6='suivi tunnel'!A1548,'Dosage journalier ML1'!$B$7='suivi tunnel'!B1548),'Dosage journalier ML1'!$C$109,0)</f>
        <v>0</v>
      </c>
      <c r="AB1548" s="41">
        <f ca="1">IF(AND('Dosage journalier ML1'!$B$6='suivi tunnel'!A1548,'Dosage journalier ML1'!$B$7='suivi tunnel'!B1548),'Dosage journalier ML1'!$C$114,0)</f>
        <v>0</v>
      </c>
      <c r="AC1548" s="48">
        <f ca="1">IF(AND('Dosage journalier ML1'!$B$6='suivi tunnel'!A1548,'Dosage journalier ML1'!$B$7='suivi tunnel'!B1548),'Dosage journalier ML1'!$B$120,0)</f>
        <v>0</v>
      </c>
      <c r="AD1548" s="49">
        <f ca="1">IF(AND('Dosage journalier ML1'!$B$6='suivi tunnel'!A1548,'Dosage journalier ML1'!$B$7='suivi tunnel'!B1548),'Dosage journalier ML1'!$B$121,0)</f>
        <v>0</v>
      </c>
      <c r="AE1548" s="49">
        <f ca="1">IF(AND('Dosage journalier ML1'!$B$6='suivi tunnel'!A1548,'Dosage journalier ML1'!$B$7='suivi tunnel'!B1548),'Dosage journalier ML1'!$B$122,0)</f>
        <v>0</v>
      </c>
      <c r="AF1548" s="49">
        <f ca="1">IF(AND('Dosage journalier ML1'!$B$6='suivi tunnel'!A1548,'Dosage journalier ML1'!$B$7='suivi tunnel'!B1548),'Dosage journalier ML1'!$B$139,0)</f>
        <v>0</v>
      </c>
      <c r="AG1548" s="49">
        <f t="shared" ca="1" si="170"/>
        <v>0</v>
      </c>
      <c r="AH1548" s="108">
        <f ca="1">IF(AND('Dosage journalier ML1'!$B$6='suivi tunnel'!A1548,'Dosage journalier ML1'!$B$7='suivi tunnel'!B1548),'Dosage journalier ML1'!$B$153,0)</f>
        <v>0</v>
      </c>
      <c r="AJ1548" s="80">
        <f ca="1">IF(AND('Dosage journalier ML1'!$B$6='suivi tunnel'!A1548,'Dosage journalier ML1'!$B$7='suivi tunnel'!B1548),'Dosage journalier ML1'!$B$156,0)</f>
        <v>0</v>
      </c>
      <c r="AK1548" s="56">
        <f ca="1">IF(AND('Dosage journalier ML1'!$B$6='suivi tunnel'!A1548,'Dosage journalier ML1'!$B$7='suivi tunnel'!B1548),'Dosage journalier ML1'!$B$162,0)</f>
        <v>0</v>
      </c>
      <c r="AL1548" s="111">
        <f ca="1">IF(AND('Dosage journalier ML1'!$B$6='suivi tunnel'!A1548,'Dosage journalier ML1'!$B$7='suivi tunnel'!B1548),'Dosage journalier ML1'!$B$126,0)</f>
        <v>0</v>
      </c>
      <c r="AM1548" s="111">
        <f ca="1">IF(AND('Dosage journalier ML1'!$B$6='suivi tunnel'!A1548,'Dosage journalier ML1'!$B$7='suivi tunnel'!B1548),'Dosage journalier ML1'!$B$127,0)</f>
        <v>0</v>
      </c>
      <c r="AN1548" s="60">
        <f t="shared" ca="1" si="166"/>
        <v>0</v>
      </c>
      <c r="AO1548" s="61">
        <f ca="1">IF(AND('Dosage journalier ML1'!$B$6='suivi tunnel'!A1548,'Dosage journalier ML1'!$B$7='suivi tunnel'!B1548),'Dosage journalier ML1'!$B$134,0)</f>
        <v>0</v>
      </c>
    </row>
    <row r="1549" spans="1:41" x14ac:dyDescent="0.25">
      <c r="A1549" s="154"/>
      <c r="C1549" s="23">
        <f ca="1">IF(AND('Dosage journalier ML1'!$B$6='suivi tunnel'!A1549,'Dosage journalier ML1'!$B$7='suivi tunnel'!B1549),'Dosage journalier ML1'!$B$27,0)</f>
        <v>0</v>
      </c>
      <c r="D1549" s="11">
        <f ca="1">IF(AND('Dosage journalier ML1'!$B$6='suivi tunnel'!A1549,'Dosage journalier ML1'!$B$7='suivi tunnel'!B1549),'Dosage journalier ML1'!$B$29,0)</f>
        <v>0</v>
      </c>
      <c r="F1549" s="11">
        <f t="shared" ca="1" si="169"/>
        <v>0</v>
      </c>
      <c r="G1549" s="11">
        <f ca="1">IF(AND('Dosage journalier ML1'!$B$6='suivi tunnel'!A1549,'Dosage journalier ML1'!$B$7='suivi tunnel'!B1549),'Dosage journalier ML1'!$B$23,0)</f>
        <v>0</v>
      </c>
      <c r="H1549" s="11">
        <f ca="1">IF(AND('Dosage journalier ML1'!$B$6='suivi tunnel'!A1549,'Dosage journalier ML1'!$B$7='suivi tunnel'!B1549),'Dosage journalier ML1'!$B$22,0)</f>
        <v>0</v>
      </c>
      <c r="I1549" s="11">
        <f ca="1">IF(AND('Dosage journalier ML1'!$B$6='suivi tunnel'!A1549,'Dosage journalier ML1'!$B$7='suivi tunnel'!B1549),'Dosage journalier ML1'!$B$38,0)</f>
        <v>0</v>
      </c>
      <c r="J1549" s="11">
        <f ca="1">IF(AND('Dosage journalier ML1'!$B$6='suivi tunnel'!A1549,'Dosage journalier ML1'!$B$7='suivi tunnel'!B1549),'Dosage journalier ML1'!$B$39,0)</f>
        <v>0</v>
      </c>
      <c r="L1549" s="24">
        <f ca="1">IF(AND('Dosage journalier ML1'!$B$6='suivi tunnel'!A1549,'Dosage journalier ML1'!$B$7='suivi tunnel'!B1549),'Dosage journalier ML1'!$B$24,0)</f>
        <v>0</v>
      </c>
      <c r="M1549" s="6">
        <f ca="1">IF(AND('Dosage journalier ML1'!$B$6='suivi tunnel'!A1549,'Dosage journalier ML1'!$B$7='suivi tunnel'!B1549),'Dosage journalier ML1'!$B$46,0)</f>
        <v>0</v>
      </c>
      <c r="N1549" s="104">
        <f ca="1">IF(AND('Dosage journalier ML1'!$B$6='suivi tunnel'!A1549,'Dosage journalier ML1'!$B$7='suivi tunnel'!B1549),'Dosage journalier ML1'!$B$59,0)</f>
        <v>0</v>
      </c>
      <c r="O1549" s="114">
        <f ca="1">IF(AND('Dosage journalier ML1'!$B$6='suivi tunnel'!A1549,'Dosage journalier ML1'!$B$7='suivi tunnel'!B1549),'Dosage journalier ML1'!$B$69,0)</f>
        <v>0</v>
      </c>
      <c r="P1549" s="25">
        <f t="shared" ca="1" si="168"/>
        <v>0</v>
      </c>
      <c r="R1549" s="26">
        <f ca="1">IF(AND('Dosage journalier ML1'!$B$6='suivi tunnel'!A1549,'Dosage journalier ML1'!$B$7='suivi tunnel'!B1549),'Dosage journalier ML1'!$B$55,0)</f>
        <v>0</v>
      </c>
      <c r="S1549" s="26">
        <f ca="1">IF(AND('Dosage journalier ML1'!$B$6='suivi tunnel'!A1549,'Dosage journalier ML1'!$B$7='suivi tunnel'!B1549),'Dosage journalier ML1'!$B$54,0)</f>
        <v>0</v>
      </c>
      <c r="T1549" s="26">
        <f ca="1">IF(AND('Dosage journalier ML1'!$B$6='suivi tunnel'!A1549,'Dosage journalier ML1'!$B$7='suivi tunnel'!B1549),'Dosage journalier ML1'!$B$75,0)</f>
        <v>0</v>
      </c>
      <c r="U1549" s="121">
        <f t="shared" ca="1" si="167"/>
        <v>0</v>
      </c>
      <c r="V1549" s="38">
        <f ca="1">IF(AND('Dosage journalier ML1'!$B$6='suivi tunnel'!A1549,'Dosage journalier ML1'!$B$7='suivi tunnel'!B1549),'Dosage journalier ML1'!$B$56,0)</f>
        <v>0</v>
      </c>
      <c r="W1549" s="126">
        <f t="shared" ca="1" si="171"/>
        <v>0</v>
      </c>
      <c r="X1549" s="150">
        <f ca="1">IF(AND('Dosage journalier ML1'!$B$6='suivi tunnel'!A1549,'Dosage journalier ML1'!$B$7='suivi tunnel'!B1549),'Dosage journalier ML1'!$C$87,0)</f>
        <v>0</v>
      </c>
      <c r="Y1549" s="40">
        <f ca="1">IF(AND('Dosage journalier ML1'!$B$6='suivi tunnel'!A1549,'Dosage journalier ML1'!$B$7='suivi tunnel'!B1549),'Dosage journalier ML1'!$C$93,0)</f>
        <v>0</v>
      </c>
      <c r="Z1549" s="40">
        <f ca="1">IF(AND('Dosage journalier ML1'!$B$6='suivi tunnel'!A1549,'Dosage journalier ML1'!$B$7='suivi tunnel'!B1549),'Dosage journalier ML1'!$C$100,0)</f>
        <v>0</v>
      </c>
      <c r="AA1549" s="40">
        <f ca="1">IF(AND('Dosage journalier ML1'!$B$6='suivi tunnel'!A1549,'Dosage journalier ML1'!$B$7='suivi tunnel'!B1549),'Dosage journalier ML1'!$C$109,0)</f>
        <v>0</v>
      </c>
      <c r="AB1549" s="41">
        <f ca="1">IF(AND('Dosage journalier ML1'!$B$6='suivi tunnel'!A1549,'Dosage journalier ML1'!$B$7='suivi tunnel'!B1549),'Dosage journalier ML1'!$C$114,0)</f>
        <v>0</v>
      </c>
      <c r="AC1549" s="48">
        <f ca="1">IF(AND('Dosage journalier ML1'!$B$6='suivi tunnel'!A1549,'Dosage journalier ML1'!$B$7='suivi tunnel'!B1549),'Dosage journalier ML1'!$B$120,0)</f>
        <v>0</v>
      </c>
      <c r="AD1549" s="49">
        <f ca="1">IF(AND('Dosage journalier ML1'!$B$6='suivi tunnel'!A1549,'Dosage journalier ML1'!$B$7='suivi tunnel'!B1549),'Dosage journalier ML1'!$B$121,0)</f>
        <v>0</v>
      </c>
      <c r="AE1549" s="49">
        <f ca="1">IF(AND('Dosage journalier ML1'!$B$6='suivi tunnel'!A1549,'Dosage journalier ML1'!$B$7='suivi tunnel'!B1549),'Dosage journalier ML1'!$B$122,0)</f>
        <v>0</v>
      </c>
      <c r="AF1549" s="49">
        <f ca="1">IF(AND('Dosage journalier ML1'!$B$6='suivi tunnel'!A1549,'Dosage journalier ML1'!$B$7='suivi tunnel'!B1549),'Dosage journalier ML1'!$B$139,0)</f>
        <v>0</v>
      </c>
      <c r="AG1549" s="49">
        <f t="shared" ca="1" si="170"/>
        <v>0</v>
      </c>
      <c r="AH1549" s="108">
        <f ca="1">IF(AND('Dosage journalier ML1'!$B$6='suivi tunnel'!A1549,'Dosage journalier ML1'!$B$7='suivi tunnel'!B1549),'Dosage journalier ML1'!$B$153,0)</f>
        <v>0</v>
      </c>
      <c r="AJ1549" s="80">
        <f ca="1">IF(AND('Dosage journalier ML1'!$B$6='suivi tunnel'!A1549,'Dosage journalier ML1'!$B$7='suivi tunnel'!B1549),'Dosage journalier ML1'!$B$156,0)</f>
        <v>0</v>
      </c>
      <c r="AK1549" s="56">
        <f ca="1">IF(AND('Dosage journalier ML1'!$B$6='suivi tunnel'!A1549,'Dosage journalier ML1'!$B$7='suivi tunnel'!B1549),'Dosage journalier ML1'!$B$162,0)</f>
        <v>0</v>
      </c>
      <c r="AL1549" s="111">
        <f ca="1">IF(AND('Dosage journalier ML1'!$B$6='suivi tunnel'!A1549,'Dosage journalier ML1'!$B$7='suivi tunnel'!B1549),'Dosage journalier ML1'!$B$126,0)</f>
        <v>0</v>
      </c>
      <c r="AM1549" s="111">
        <f ca="1">IF(AND('Dosage journalier ML1'!$B$6='suivi tunnel'!A1549,'Dosage journalier ML1'!$B$7='suivi tunnel'!B1549),'Dosage journalier ML1'!$B$127,0)</f>
        <v>0</v>
      </c>
      <c r="AN1549" s="60">
        <f t="shared" ca="1" si="166"/>
        <v>0</v>
      </c>
      <c r="AO1549" s="61">
        <f ca="1">IF(AND('Dosage journalier ML1'!$B$6='suivi tunnel'!A1549,'Dosage journalier ML1'!$B$7='suivi tunnel'!B1549),'Dosage journalier ML1'!$B$134,0)</f>
        <v>0</v>
      </c>
    </row>
    <row r="1550" spans="1:41" x14ac:dyDescent="0.25">
      <c r="A1550" s="154"/>
      <c r="C1550" s="23">
        <f ca="1">IF(AND('Dosage journalier ML1'!$B$6='suivi tunnel'!A1550,'Dosage journalier ML1'!$B$7='suivi tunnel'!B1550),'Dosage journalier ML1'!$B$27,0)</f>
        <v>0</v>
      </c>
      <c r="D1550" s="11">
        <f ca="1">IF(AND('Dosage journalier ML1'!$B$6='suivi tunnel'!A1550,'Dosage journalier ML1'!$B$7='suivi tunnel'!B1550),'Dosage journalier ML1'!$B$29,0)</f>
        <v>0</v>
      </c>
      <c r="F1550" s="11">
        <f t="shared" ca="1" si="169"/>
        <v>0</v>
      </c>
      <c r="G1550" s="11">
        <f ca="1">IF(AND('Dosage journalier ML1'!$B$6='suivi tunnel'!A1550,'Dosage journalier ML1'!$B$7='suivi tunnel'!B1550),'Dosage journalier ML1'!$B$23,0)</f>
        <v>0</v>
      </c>
      <c r="H1550" s="11">
        <f ca="1">IF(AND('Dosage journalier ML1'!$B$6='suivi tunnel'!A1550,'Dosage journalier ML1'!$B$7='suivi tunnel'!B1550),'Dosage journalier ML1'!$B$22,0)</f>
        <v>0</v>
      </c>
      <c r="I1550" s="11">
        <f ca="1">IF(AND('Dosage journalier ML1'!$B$6='suivi tunnel'!A1550,'Dosage journalier ML1'!$B$7='suivi tunnel'!B1550),'Dosage journalier ML1'!$B$38,0)</f>
        <v>0</v>
      </c>
      <c r="J1550" s="11">
        <f ca="1">IF(AND('Dosage journalier ML1'!$B$6='suivi tunnel'!A1550,'Dosage journalier ML1'!$B$7='suivi tunnel'!B1550),'Dosage journalier ML1'!$B$39,0)</f>
        <v>0</v>
      </c>
      <c r="L1550" s="24">
        <f ca="1">IF(AND('Dosage journalier ML1'!$B$6='suivi tunnel'!A1550,'Dosage journalier ML1'!$B$7='suivi tunnel'!B1550),'Dosage journalier ML1'!$B$24,0)</f>
        <v>0</v>
      </c>
      <c r="M1550" s="6">
        <f ca="1">IF(AND('Dosage journalier ML1'!$B$6='suivi tunnel'!A1550,'Dosage journalier ML1'!$B$7='suivi tunnel'!B1550),'Dosage journalier ML1'!$B$46,0)</f>
        <v>0</v>
      </c>
      <c r="N1550" s="104">
        <f ca="1">IF(AND('Dosage journalier ML1'!$B$6='suivi tunnel'!A1550,'Dosage journalier ML1'!$B$7='suivi tunnel'!B1550),'Dosage journalier ML1'!$B$59,0)</f>
        <v>0</v>
      </c>
      <c r="O1550" s="114">
        <f ca="1">IF(AND('Dosage journalier ML1'!$B$6='suivi tunnel'!A1550,'Dosage journalier ML1'!$B$7='suivi tunnel'!B1550),'Dosage journalier ML1'!$B$69,0)</f>
        <v>0</v>
      </c>
      <c r="P1550" s="25">
        <f t="shared" ca="1" si="168"/>
        <v>0</v>
      </c>
      <c r="R1550" s="26">
        <f ca="1">IF(AND('Dosage journalier ML1'!$B$6='suivi tunnel'!A1550,'Dosage journalier ML1'!$B$7='suivi tunnel'!B1550),'Dosage journalier ML1'!$B$55,0)</f>
        <v>0</v>
      </c>
      <c r="S1550" s="26">
        <f ca="1">IF(AND('Dosage journalier ML1'!$B$6='suivi tunnel'!A1550,'Dosage journalier ML1'!$B$7='suivi tunnel'!B1550),'Dosage journalier ML1'!$B$54,0)</f>
        <v>0</v>
      </c>
      <c r="T1550" s="26">
        <f ca="1">IF(AND('Dosage journalier ML1'!$B$6='suivi tunnel'!A1550,'Dosage journalier ML1'!$B$7='suivi tunnel'!B1550),'Dosage journalier ML1'!$B$75,0)</f>
        <v>0</v>
      </c>
      <c r="U1550" s="121">
        <f t="shared" ca="1" si="167"/>
        <v>0</v>
      </c>
      <c r="V1550" s="38">
        <f ca="1">IF(AND('Dosage journalier ML1'!$B$6='suivi tunnel'!A1550,'Dosage journalier ML1'!$B$7='suivi tunnel'!B1550),'Dosage journalier ML1'!$B$56,0)</f>
        <v>0</v>
      </c>
      <c r="W1550" s="126">
        <f t="shared" ca="1" si="171"/>
        <v>0</v>
      </c>
      <c r="X1550" s="150">
        <f ca="1">IF(AND('Dosage journalier ML1'!$B$6='suivi tunnel'!A1550,'Dosage journalier ML1'!$B$7='suivi tunnel'!B1550),'Dosage journalier ML1'!$C$87,0)</f>
        <v>0</v>
      </c>
      <c r="Y1550" s="40">
        <f ca="1">IF(AND('Dosage journalier ML1'!$B$6='suivi tunnel'!A1550,'Dosage journalier ML1'!$B$7='suivi tunnel'!B1550),'Dosage journalier ML1'!$C$93,0)</f>
        <v>0</v>
      </c>
      <c r="Z1550" s="40">
        <f ca="1">IF(AND('Dosage journalier ML1'!$B$6='suivi tunnel'!A1550,'Dosage journalier ML1'!$B$7='suivi tunnel'!B1550),'Dosage journalier ML1'!$C$100,0)</f>
        <v>0</v>
      </c>
      <c r="AA1550" s="40">
        <f ca="1">IF(AND('Dosage journalier ML1'!$B$6='suivi tunnel'!A1550,'Dosage journalier ML1'!$B$7='suivi tunnel'!B1550),'Dosage journalier ML1'!$C$109,0)</f>
        <v>0</v>
      </c>
      <c r="AB1550" s="41">
        <f ca="1">IF(AND('Dosage journalier ML1'!$B$6='suivi tunnel'!A1550,'Dosage journalier ML1'!$B$7='suivi tunnel'!B1550),'Dosage journalier ML1'!$C$114,0)</f>
        <v>0</v>
      </c>
      <c r="AC1550" s="48">
        <f ca="1">IF(AND('Dosage journalier ML1'!$B$6='suivi tunnel'!A1550,'Dosage journalier ML1'!$B$7='suivi tunnel'!B1550),'Dosage journalier ML1'!$B$120,0)</f>
        <v>0</v>
      </c>
      <c r="AD1550" s="49">
        <f ca="1">IF(AND('Dosage journalier ML1'!$B$6='suivi tunnel'!A1550,'Dosage journalier ML1'!$B$7='suivi tunnel'!B1550),'Dosage journalier ML1'!$B$121,0)</f>
        <v>0</v>
      </c>
      <c r="AE1550" s="49">
        <f ca="1">IF(AND('Dosage journalier ML1'!$B$6='suivi tunnel'!A1550,'Dosage journalier ML1'!$B$7='suivi tunnel'!B1550),'Dosage journalier ML1'!$B$122,0)</f>
        <v>0</v>
      </c>
      <c r="AF1550" s="49">
        <f ca="1">IF(AND('Dosage journalier ML1'!$B$6='suivi tunnel'!A1550,'Dosage journalier ML1'!$B$7='suivi tunnel'!B1550),'Dosage journalier ML1'!$B$139,0)</f>
        <v>0</v>
      </c>
      <c r="AG1550" s="49">
        <f t="shared" ca="1" si="170"/>
        <v>0</v>
      </c>
      <c r="AH1550" s="108">
        <f ca="1">IF(AND('Dosage journalier ML1'!$B$6='suivi tunnel'!A1550,'Dosage journalier ML1'!$B$7='suivi tunnel'!B1550),'Dosage journalier ML1'!$B$153,0)</f>
        <v>0</v>
      </c>
      <c r="AJ1550" s="80">
        <f ca="1">IF(AND('Dosage journalier ML1'!$B$6='suivi tunnel'!A1550,'Dosage journalier ML1'!$B$7='suivi tunnel'!B1550),'Dosage journalier ML1'!$B$156,0)</f>
        <v>0</v>
      </c>
      <c r="AK1550" s="56">
        <f ca="1">IF(AND('Dosage journalier ML1'!$B$6='suivi tunnel'!A1550,'Dosage journalier ML1'!$B$7='suivi tunnel'!B1550),'Dosage journalier ML1'!$B$162,0)</f>
        <v>0</v>
      </c>
      <c r="AL1550" s="111">
        <f ca="1">IF(AND('Dosage journalier ML1'!$B$6='suivi tunnel'!A1550,'Dosage journalier ML1'!$B$7='suivi tunnel'!B1550),'Dosage journalier ML1'!$B$126,0)</f>
        <v>0</v>
      </c>
      <c r="AM1550" s="111">
        <f ca="1">IF(AND('Dosage journalier ML1'!$B$6='suivi tunnel'!A1550,'Dosage journalier ML1'!$B$7='suivi tunnel'!B1550),'Dosage journalier ML1'!$B$127,0)</f>
        <v>0</v>
      </c>
      <c r="AN1550" s="60">
        <f t="shared" ca="1" si="166"/>
        <v>0</v>
      </c>
      <c r="AO1550" s="61">
        <f ca="1">IF(AND('Dosage journalier ML1'!$B$6='suivi tunnel'!A1550,'Dosage journalier ML1'!$B$7='suivi tunnel'!B1550),'Dosage journalier ML1'!$B$134,0)</f>
        <v>0</v>
      </c>
    </row>
    <row r="1551" spans="1:41" x14ac:dyDescent="0.25">
      <c r="A1551" s="154"/>
      <c r="C1551" s="23">
        <f ca="1">IF(AND('Dosage journalier ML1'!$B$6='suivi tunnel'!A1551,'Dosage journalier ML1'!$B$7='suivi tunnel'!B1551),'Dosage journalier ML1'!$B$27,0)</f>
        <v>0</v>
      </c>
      <c r="D1551" s="11">
        <f ca="1">IF(AND('Dosage journalier ML1'!$B$6='suivi tunnel'!A1551,'Dosage journalier ML1'!$B$7='suivi tunnel'!B1551),'Dosage journalier ML1'!$B$29,0)</f>
        <v>0</v>
      </c>
      <c r="F1551" s="11">
        <f t="shared" ca="1" si="169"/>
        <v>0</v>
      </c>
      <c r="G1551" s="11">
        <f ca="1">IF(AND('Dosage journalier ML1'!$B$6='suivi tunnel'!A1551,'Dosage journalier ML1'!$B$7='suivi tunnel'!B1551),'Dosage journalier ML1'!$B$23,0)</f>
        <v>0</v>
      </c>
      <c r="H1551" s="11">
        <f ca="1">IF(AND('Dosage journalier ML1'!$B$6='suivi tunnel'!A1551,'Dosage journalier ML1'!$B$7='suivi tunnel'!B1551),'Dosage journalier ML1'!$B$22,0)</f>
        <v>0</v>
      </c>
      <c r="I1551" s="11">
        <f ca="1">IF(AND('Dosage journalier ML1'!$B$6='suivi tunnel'!A1551,'Dosage journalier ML1'!$B$7='suivi tunnel'!B1551),'Dosage journalier ML1'!$B$38,0)</f>
        <v>0</v>
      </c>
      <c r="J1551" s="11">
        <f ca="1">IF(AND('Dosage journalier ML1'!$B$6='suivi tunnel'!A1551,'Dosage journalier ML1'!$B$7='suivi tunnel'!B1551),'Dosage journalier ML1'!$B$39,0)</f>
        <v>0</v>
      </c>
      <c r="L1551" s="24">
        <f ca="1">IF(AND('Dosage journalier ML1'!$B$6='suivi tunnel'!A1551,'Dosage journalier ML1'!$B$7='suivi tunnel'!B1551),'Dosage journalier ML1'!$B$24,0)</f>
        <v>0</v>
      </c>
      <c r="M1551" s="6">
        <f ca="1">IF(AND('Dosage journalier ML1'!$B$6='suivi tunnel'!A1551,'Dosage journalier ML1'!$B$7='suivi tunnel'!B1551),'Dosage journalier ML1'!$B$46,0)</f>
        <v>0</v>
      </c>
      <c r="N1551" s="104">
        <f ca="1">IF(AND('Dosage journalier ML1'!$B$6='suivi tunnel'!A1551,'Dosage journalier ML1'!$B$7='suivi tunnel'!B1551),'Dosage journalier ML1'!$B$59,0)</f>
        <v>0</v>
      </c>
      <c r="O1551" s="114">
        <f ca="1">IF(AND('Dosage journalier ML1'!$B$6='suivi tunnel'!A1551,'Dosage journalier ML1'!$B$7='suivi tunnel'!B1551),'Dosage journalier ML1'!$B$69,0)</f>
        <v>0</v>
      </c>
      <c r="P1551" s="25">
        <f t="shared" ca="1" si="168"/>
        <v>0</v>
      </c>
      <c r="R1551" s="26">
        <f ca="1">IF(AND('Dosage journalier ML1'!$B$6='suivi tunnel'!A1551,'Dosage journalier ML1'!$B$7='suivi tunnel'!B1551),'Dosage journalier ML1'!$B$55,0)</f>
        <v>0</v>
      </c>
      <c r="S1551" s="26">
        <f ca="1">IF(AND('Dosage journalier ML1'!$B$6='suivi tunnel'!A1551,'Dosage journalier ML1'!$B$7='suivi tunnel'!B1551),'Dosage journalier ML1'!$B$54,0)</f>
        <v>0</v>
      </c>
      <c r="T1551" s="26">
        <f ca="1">IF(AND('Dosage journalier ML1'!$B$6='suivi tunnel'!A1551,'Dosage journalier ML1'!$B$7='suivi tunnel'!B1551),'Dosage journalier ML1'!$B$75,0)</f>
        <v>0</v>
      </c>
      <c r="U1551" s="121">
        <f t="shared" ca="1" si="167"/>
        <v>0</v>
      </c>
      <c r="V1551" s="38">
        <f ca="1">IF(AND('Dosage journalier ML1'!$B$6='suivi tunnel'!A1551,'Dosage journalier ML1'!$B$7='suivi tunnel'!B1551),'Dosage journalier ML1'!$B$56,0)</f>
        <v>0</v>
      </c>
      <c r="W1551" s="126">
        <f t="shared" ca="1" si="171"/>
        <v>0</v>
      </c>
      <c r="X1551" s="150">
        <f ca="1">IF(AND('Dosage journalier ML1'!$B$6='suivi tunnel'!A1551,'Dosage journalier ML1'!$B$7='suivi tunnel'!B1551),'Dosage journalier ML1'!$C$87,0)</f>
        <v>0</v>
      </c>
      <c r="Y1551" s="40">
        <f ca="1">IF(AND('Dosage journalier ML1'!$B$6='suivi tunnel'!A1551,'Dosage journalier ML1'!$B$7='suivi tunnel'!B1551),'Dosage journalier ML1'!$C$93,0)</f>
        <v>0</v>
      </c>
      <c r="Z1551" s="40">
        <f ca="1">IF(AND('Dosage journalier ML1'!$B$6='suivi tunnel'!A1551,'Dosage journalier ML1'!$B$7='suivi tunnel'!B1551),'Dosage journalier ML1'!$C$100,0)</f>
        <v>0</v>
      </c>
      <c r="AA1551" s="40">
        <f ca="1">IF(AND('Dosage journalier ML1'!$B$6='suivi tunnel'!A1551,'Dosage journalier ML1'!$B$7='suivi tunnel'!B1551),'Dosage journalier ML1'!$C$109,0)</f>
        <v>0</v>
      </c>
      <c r="AB1551" s="41">
        <f ca="1">IF(AND('Dosage journalier ML1'!$B$6='suivi tunnel'!A1551,'Dosage journalier ML1'!$B$7='suivi tunnel'!B1551),'Dosage journalier ML1'!$C$114,0)</f>
        <v>0</v>
      </c>
      <c r="AC1551" s="48">
        <f ca="1">IF(AND('Dosage journalier ML1'!$B$6='suivi tunnel'!A1551,'Dosage journalier ML1'!$B$7='suivi tunnel'!B1551),'Dosage journalier ML1'!$B$120,0)</f>
        <v>0</v>
      </c>
      <c r="AD1551" s="49">
        <f ca="1">IF(AND('Dosage journalier ML1'!$B$6='suivi tunnel'!A1551,'Dosage journalier ML1'!$B$7='suivi tunnel'!B1551),'Dosage journalier ML1'!$B$121,0)</f>
        <v>0</v>
      </c>
      <c r="AE1551" s="49">
        <f ca="1">IF(AND('Dosage journalier ML1'!$B$6='suivi tunnel'!A1551,'Dosage journalier ML1'!$B$7='suivi tunnel'!B1551),'Dosage journalier ML1'!$B$122,0)</f>
        <v>0</v>
      </c>
      <c r="AF1551" s="49">
        <f ca="1">IF(AND('Dosage journalier ML1'!$B$6='suivi tunnel'!A1551,'Dosage journalier ML1'!$B$7='suivi tunnel'!B1551),'Dosage journalier ML1'!$B$139,0)</f>
        <v>0</v>
      </c>
      <c r="AG1551" s="49">
        <f t="shared" ca="1" si="170"/>
        <v>0</v>
      </c>
      <c r="AH1551" s="108">
        <f ca="1">IF(AND('Dosage journalier ML1'!$B$6='suivi tunnel'!A1551,'Dosage journalier ML1'!$B$7='suivi tunnel'!B1551),'Dosage journalier ML1'!$B$153,0)</f>
        <v>0</v>
      </c>
      <c r="AJ1551" s="80">
        <f ca="1">IF(AND('Dosage journalier ML1'!$B$6='suivi tunnel'!A1551,'Dosage journalier ML1'!$B$7='suivi tunnel'!B1551),'Dosage journalier ML1'!$B$156,0)</f>
        <v>0</v>
      </c>
      <c r="AK1551" s="56">
        <f ca="1">IF(AND('Dosage journalier ML1'!$B$6='suivi tunnel'!A1551,'Dosage journalier ML1'!$B$7='suivi tunnel'!B1551),'Dosage journalier ML1'!$B$162,0)</f>
        <v>0</v>
      </c>
      <c r="AL1551" s="111">
        <f ca="1">IF(AND('Dosage journalier ML1'!$B$6='suivi tunnel'!A1551,'Dosage journalier ML1'!$B$7='suivi tunnel'!B1551),'Dosage journalier ML1'!$B$126,0)</f>
        <v>0</v>
      </c>
      <c r="AM1551" s="111">
        <f ca="1">IF(AND('Dosage journalier ML1'!$B$6='suivi tunnel'!A1551,'Dosage journalier ML1'!$B$7='suivi tunnel'!B1551),'Dosage journalier ML1'!$B$127,0)</f>
        <v>0</v>
      </c>
      <c r="AN1551" s="60">
        <f t="shared" ca="1" si="166"/>
        <v>0</v>
      </c>
      <c r="AO1551" s="61">
        <f ca="1">IF(AND('Dosage journalier ML1'!$B$6='suivi tunnel'!A1551,'Dosage journalier ML1'!$B$7='suivi tunnel'!B1551),'Dosage journalier ML1'!$B$134,0)</f>
        <v>0</v>
      </c>
    </row>
    <row r="1552" spans="1:41" x14ac:dyDescent="0.25">
      <c r="A1552" s="154"/>
      <c r="C1552" s="23">
        <f ca="1">IF(AND('Dosage journalier ML1'!$B$6='suivi tunnel'!A1552,'Dosage journalier ML1'!$B$7='suivi tunnel'!B1552),'Dosage journalier ML1'!$B$27,0)</f>
        <v>0</v>
      </c>
      <c r="D1552" s="11">
        <f ca="1">IF(AND('Dosage journalier ML1'!$B$6='suivi tunnel'!A1552,'Dosage journalier ML1'!$B$7='suivi tunnel'!B1552),'Dosage journalier ML1'!$B$29,0)</f>
        <v>0</v>
      </c>
      <c r="F1552" s="11">
        <f t="shared" ca="1" si="169"/>
        <v>0</v>
      </c>
      <c r="G1552" s="11">
        <f ca="1">IF(AND('Dosage journalier ML1'!$B$6='suivi tunnel'!A1552,'Dosage journalier ML1'!$B$7='suivi tunnel'!B1552),'Dosage journalier ML1'!$B$23,0)</f>
        <v>0</v>
      </c>
      <c r="H1552" s="11">
        <f ca="1">IF(AND('Dosage journalier ML1'!$B$6='suivi tunnel'!A1552,'Dosage journalier ML1'!$B$7='suivi tunnel'!B1552),'Dosage journalier ML1'!$B$22,0)</f>
        <v>0</v>
      </c>
      <c r="I1552" s="11">
        <f ca="1">IF(AND('Dosage journalier ML1'!$B$6='suivi tunnel'!A1552,'Dosage journalier ML1'!$B$7='suivi tunnel'!B1552),'Dosage journalier ML1'!$B$38,0)</f>
        <v>0</v>
      </c>
      <c r="J1552" s="11">
        <f ca="1">IF(AND('Dosage journalier ML1'!$B$6='suivi tunnel'!A1552,'Dosage journalier ML1'!$B$7='suivi tunnel'!B1552),'Dosage journalier ML1'!$B$39,0)</f>
        <v>0</v>
      </c>
      <c r="L1552" s="24">
        <f ca="1">IF(AND('Dosage journalier ML1'!$B$6='suivi tunnel'!A1552,'Dosage journalier ML1'!$B$7='suivi tunnel'!B1552),'Dosage journalier ML1'!$B$24,0)</f>
        <v>0</v>
      </c>
      <c r="M1552" s="6">
        <f ca="1">IF(AND('Dosage journalier ML1'!$B$6='suivi tunnel'!A1552,'Dosage journalier ML1'!$B$7='suivi tunnel'!B1552),'Dosage journalier ML1'!$B$46,0)</f>
        <v>0</v>
      </c>
      <c r="N1552" s="104">
        <f ca="1">IF(AND('Dosage journalier ML1'!$B$6='suivi tunnel'!A1552,'Dosage journalier ML1'!$B$7='suivi tunnel'!B1552),'Dosage journalier ML1'!$B$59,0)</f>
        <v>0</v>
      </c>
      <c r="O1552" s="114">
        <f ca="1">IF(AND('Dosage journalier ML1'!$B$6='suivi tunnel'!A1552,'Dosage journalier ML1'!$B$7='suivi tunnel'!B1552),'Dosage journalier ML1'!$B$69,0)</f>
        <v>0</v>
      </c>
      <c r="P1552" s="25">
        <f t="shared" ca="1" si="168"/>
        <v>0</v>
      </c>
      <c r="R1552" s="26">
        <f ca="1">IF(AND('Dosage journalier ML1'!$B$6='suivi tunnel'!A1552,'Dosage journalier ML1'!$B$7='suivi tunnel'!B1552),'Dosage journalier ML1'!$B$55,0)</f>
        <v>0</v>
      </c>
      <c r="S1552" s="26">
        <f ca="1">IF(AND('Dosage journalier ML1'!$B$6='suivi tunnel'!A1552,'Dosage journalier ML1'!$B$7='suivi tunnel'!B1552),'Dosage journalier ML1'!$B$54,0)</f>
        <v>0</v>
      </c>
      <c r="T1552" s="26">
        <f ca="1">IF(AND('Dosage journalier ML1'!$B$6='suivi tunnel'!A1552,'Dosage journalier ML1'!$B$7='suivi tunnel'!B1552),'Dosage journalier ML1'!$B$75,0)</f>
        <v>0</v>
      </c>
      <c r="U1552" s="121">
        <f t="shared" ca="1" si="167"/>
        <v>0</v>
      </c>
      <c r="V1552" s="38">
        <f ca="1">IF(AND('Dosage journalier ML1'!$B$6='suivi tunnel'!A1552,'Dosage journalier ML1'!$B$7='suivi tunnel'!B1552),'Dosage journalier ML1'!$B$56,0)</f>
        <v>0</v>
      </c>
      <c r="W1552" s="126">
        <f t="shared" ca="1" si="171"/>
        <v>0</v>
      </c>
      <c r="X1552" s="150">
        <f ca="1">IF(AND('Dosage journalier ML1'!$B$6='suivi tunnel'!A1552,'Dosage journalier ML1'!$B$7='suivi tunnel'!B1552),'Dosage journalier ML1'!$C$87,0)</f>
        <v>0</v>
      </c>
      <c r="Y1552" s="40">
        <f ca="1">IF(AND('Dosage journalier ML1'!$B$6='suivi tunnel'!A1552,'Dosage journalier ML1'!$B$7='suivi tunnel'!B1552),'Dosage journalier ML1'!$C$93,0)</f>
        <v>0</v>
      </c>
      <c r="Z1552" s="40">
        <f ca="1">IF(AND('Dosage journalier ML1'!$B$6='suivi tunnel'!A1552,'Dosage journalier ML1'!$B$7='suivi tunnel'!B1552),'Dosage journalier ML1'!$C$100,0)</f>
        <v>0</v>
      </c>
      <c r="AA1552" s="40">
        <f ca="1">IF(AND('Dosage journalier ML1'!$B$6='suivi tunnel'!A1552,'Dosage journalier ML1'!$B$7='suivi tunnel'!B1552),'Dosage journalier ML1'!$C$109,0)</f>
        <v>0</v>
      </c>
      <c r="AB1552" s="41">
        <f ca="1">IF(AND('Dosage journalier ML1'!$B$6='suivi tunnel'!A1552,'Dosage journalier ML1'!$B$7='suivi tunnel'!B1552),'Dosage journalier ML1'!$C$114,0)</f>
        <v>0</v>
      </c>
      <c r="AC1552" s="48">
        <f ca="1">IF(AND('Dosage journalier ML1'!$B$6='suivi tunnel'!A1552,'Dosage journalier ML1'!$B$7='suivi tunnel'!B1552),'Dosage journalier ML1'!$B$120,0)</f>
        <v>0</v>
      </c>
      <c r="AD1552" s="49">
        <f ca="1">IF(AND('Dosage journalier ML1'!$B$6='suivi tunnel'!A1552,'Dosage journalier ML1'!$B$7='suivi tunnel'!B1552),'Dosage journalier ML1'!$B$121,0)</f>
        <v>0</v>
      </c>
      <c r="AE1552" s="49">
        <f ca="1">IF(AND('Dosage journalier ML1'!$B$6='suivi tunnel'!A1552,'Dosage journalier ML1'!$B$7='suivi tunnel'!B1552),'Dosage journalier ML1'!$B$122,0)</f>
        <v>0</v>
      </c>
      <c r="AF1552" s="49">
        <f ca="1">IF(AND('Dosage journalier ML1'!$B$6='suivi tunnel'!A1552,'Dosage journalier ML1'!$B$7='suivi tunnel'!B1552),'Dosage journalier ML1'!$B$139,0)</f>
        <v>0</v>
      </c>
      <c r="AG1552" s="49">
        <f t="shared" ca="1" si="170"/>
        <v>0</v>
      </c>
      <c r="AH1552" s="108">
        <f ca="1">IF(AND('Dosage journalier ML1'!$B$6='suivi tunnel'!A1552,'Dosage journalier ML1'!$B$7='suivi tunnel'!B1552),'Dosage journalier ML1'!$B$153,0)</f>
        <v>0</v>
      </c>
      <c r="AJ1552" s="80">
        <f ca="1">IF(AND('Dosage journalier ML1'!$B$6='suivi tunnel'!A1552,'Dosage journalier ML1'!$B$7='suivi tunnel'!B1552),'Dosage journalier ML1'!$B$156,0)</f>
        <v>0</v>
      </c>
      <c r="AK1552" s="56">
        <f ca="1">IF(AND('Dosage journalier ML1'!$B$6='suivi tunnel'!A1552,'Dosage journalier ML1'!$B$7='suivi tunnel'!B1552),'Dosage journalier ML1'!$B$162,0)</f>
        <v>0</v>
      </c>
      <c r="AL1552" s="111">
        <f ca="1">IF(AND('Dosage journalier ML1'!$B$6='suivi tunnel'!A1552,'Dosage journalier ML1'!$B$7='suivi tunnel'!B1552),'Dosage journalier ML1'!$B$126,0)</f>
        <v>0</v>
      </c>
      <c r="AM1552" s="111">
        <f ca="1">IF(AND('Dosage journalier ML1'!$B$6='suivi tunnel'!A1552,'Dosage journalier ML1'!$B$7='suivi tunnel'!B1552),'Dosage journalier ML1'!$B$127,0)</f>
        <v>0</v>
      </c>
      <c r="AN1552" s="60">
        <f t="shared" ca="1" si="166"/>
        <v>0</v>
      </c>
      <c r="AO1552" s="61">
        <f ca="1">IF(AND('Dosage journalier ML1'!$B$6='suivi tunnel'!A1552,'Dosage journalier ML1'!$B$7='suivi tunnel'!B1552),'Dosage journalier ML1'!$B$134,0)</f>
        <v>0</v>
      </c>
    </row>
    <row r="1553" spans="1:41" x14ac:dyDescent="0.25">
      <c r="A1553" s="154"/>
      <c r="C1553" s="23">
        <f ca="1">IF(AND('Dosage journalier ML1'!$B$6='suivi tunnel'!A1553,'Dosage journalier ML1'!$B$7='suivi tunnel'!B1553),'Dosage journalier ML1'!$B$27,0)</f>
        <v>0</v>
      </c>
      <c r="D1553" s="11">
        <f ca="1">IF(AND('Dosage journalier ML1'!$B$6='suivi tunnel'!A1553,'Dosage journalier ML1'!$B$7='suivi tunnel'!B1553),'Dosage journalier ML1'!$B$29,0)</f>
        <v>0</v>
      </c>
      <c r="F1553" s="11">
        <f t="shared" ca="1" si="169"/>
        <v>0</v>
      </c>
      <c r="G1553" s="11">
        <f ca="1">IF(AND('Dosage journalier ML1'!$B$6='suivi tunnel'!A1553,'Dosage journalier ML1'!$B$7='suivi tunnel'!B1553),'Dosage journalier ML1'!$B$23,0)</f>
        <v>0</v>
      </c>
      <c r="H1553" s="11">
        <f ca="1">IF(AND('Dosage journalier ML1'!$B$6='suivi tunnel'!A1553,'Dosage journalier ML1'!$B$7='suivi tunnel'!B1553),'Dosage journalier ML1'!$B$22,0)</f>
        <v>0</v>
      </c>
      <c r="I1553" s="11">
        <f ca="1">IF(AND('Dosage journalier ML1'!$B$6='suivi tunnel'!A1553,'Dosage journalier ML1'!$B$7='suivi tunnel'!B1553),'Dosage journalier ML1'!$B$38,0)</f>
        <v>0</v>
      </c>
      <c r="J1553" s="11">
        <f ca="1">IF(AND('Dosage journalier ML1'!$B$6='suivi tunnel'!A1553,'Dosage journalier ML1'!$B$7='suivi tunnel'!B1553),'Dosage journalier ML1'!$B$39,0)</f>
        <v>0</v>
      </c>
      <c r="L1553" s="24">
        <f ca="1">IF(AND('Dosage journalier ML1'!$B$6='suivi tunnel'!A1553,'Dosage journalier ML1'!$B$7='suivi tunnel'!B1553),'Dosage journalier ML1'!$B$24,0)</f>
        <v>0</v>
      </c>
      <c r="M1553" s="6">
        <f ca="1">IF(AND('Dosage journalier ML1'!$B$6='suivi tunnel'!A1553,'Dosage journalier ML1'!$B$7='suivi tunnel'!B1553),'Dosage journalier ML1'!$B$46,0)</f>
        <v>0</v>
      </c>
      <c r="N1553" s="104">
        <f ca="1">IF(AND('Dosage journalier ML1'!$B$6='suivi tunnel'!A1553,'Dosage journalier ML1'!$B$7='suivi tunnel'!B1553),'Dosage journalier ML1'!$B$59,0)</f>
        <v>0</v>
      </c>
      <c r="O1553" s="114">
        <f ca="1">IF(AND('Dosage journalier ML1'!$B$6='suivi tunnel'!A1553,'Dosage journalier ML1'!$B$7='suivi tunnel'!B1553),'Dosage journalier ML1'!$B$69,0)</f>
        <v>0</v>
      </c>
      <c r="P1553" s="25">
        <f t="shared" ca="1" si="168"/>
        <v>0</v>
      </c>
      <c r="R1553" s="26">
        <f ca="1">IF(AND('Dosage journalier ML1'!$B$6='suivi tunnel'!A1553,'Dosage journalier ML1'!$B$7='suivi tunnel'!B1553),'Dosage journalier ML1'!$B$55,0)</f>
        <v>0</v>
      </c>
      <c r="S1553" s="26">
        <f ca="1">IF(AND('Dosage journalier ML1'!$B$6='suivi tunnel'!A1553,'Dosage journalier ML1'!$B$7='suivi tunnel'!B1553),'Dosage journalier ML1'!$B$54,0)</f>
        <v>0</v>
      </c>
      <c r="T1553" s="26">
        <f ca="1">IF(AND('Dosage journalier ML1'!$B$6='suivi tunnel'!A1553,'Dosage journalier ML1'!$B$7='suivi tunnel'!B1553),'Dosage journalier ML1'!$B$75,0)</f>
        <v>0</v>
      </c>
      <c r="U1553" s="121">
        <f t="shared" ca="1" si="167"/>
        <v>0</v>
      </c>
      <c r="V1553" s="38">
        <f ca="1">IF(AND('Dosage journalier ML1'!$B$6='suivi tunnel'!A1553,'Dosage journalier ML1'!$B$7='suivi tunnel'!B1553),'Dosage journalier ML1'!$B$56,0)</f>
        <v>0</v>
      </c>
      <c r="W1553" s="126">
        <f t="shared" ca="1" si="171"/>
        <v>0</v>
      </c>
      <c r="X1553" s="150">
        <f ca="1">IF(AND('Dosage journalier ML1'!$B$6='suivi tunnel'!A1553,'Dosage journalier ML1'!$B$7='suivi tunnel'!B1553),'Dosage journalier ML1'!$C$87,0)</f>
        <v>0</v>
      </c>
      <c r="Y1553" s="40">
        <f ca="1">IF(AND('Dosage journalier ML1'!$B$6='suivi tunnel'!A1553,'Dosage journalier ML1'!$B$7='suivi tunnel'!B1553),'Dosage journalier ML1'!$C$93,0)</f>
        <v>0</v>
      </c>
      <c r="Z1553" s="40">
        <f ca="1">IF(AND('Dosage journalier ML1'!$B$6='suivi tunnel'!A1553,'Dosage journalier ML1'!$B$7='suivi tunnel'!B1553),'Dosage journalier ML1'!$C$100,0)</f>
        <v>0</v>
      </c>
      <c r="AA1553" s="40">
        <f ca="1">IF(AND('Dosage journalier ML1'!$B$6='suivi tunnel'!A1553,'Dosage journalier ML1'!$B$7='suivi tunnel'!B1553),'Dosage journalier ML1'!$C$109,0)</f>
        <v>0</v>
      </c>
      <c r="AB1553" s="41">
        <f ca="1">IF(AND('Dosage journalier ML1'!$B$6='suivi tunnel'!A1553,'Dosage journalier ML1'!$B$7='suivi tunnel'!B1553),'Dosage journalier ML1'!$C$114,0)</f>
        <v>0</v>
      </c>
      <c r="AC1553" s="48">
        <f ca="1">IF(AND('Dosage journalier ML1'!$B$6='suivi tunnel'!A1553,'Dosage journalier ML1'!$B$7='suivi tunnel'!B1553),'Dosage journalier ML1'!$B$120,0)</f>
        <v>0</v>
      </c>
      <c r="AD1553" s="49">
        <f ca="1">IF(AND('Dosage journalier ML1'!$B$6='suivi tunnel'!A1553,'Dosage journalier ML1'!$B$7='suivi tunnel'!B1553),'Dosage journalier ML1'!$B$121,0)</f>
        <v>0</v>
      </c>
      <c r="AE1553" s="49">
        <f ca="1">IF(AND('Dosage journalier ML1'!$B$6='suivi tunnel'!A1553,'Dosage journalier ML1'!$B$7='suivi tunnel'!B1553),'Dosage journalier ML1'!$B$122,0)</f>
        <v>0</v>
      </c>
      <c r="AF1553" s="49">
        <f ca="1">IF(AND('Dosage journalier ML1'!$B$6='suivi tunnel'!A1553,'Dosage journalier ML1'!$B$7='suivi tunnel'!B1553),'Dosage journalier ML1'!$B$139,0)</f>
        <v>0</v>
      </c>
      <c r="AG1553" s="49">
        <f t="shared" ca="1" si="170"/>
        <v>0</v>
      </c>
      <c r="AH1553" s="108">
        <f ca="1">IF(AND('Dosage journalier ML1'!$B$6='suivi tunnel'!A1553,'Dosage journalier ML1'!$B$7='suivi tunnel'!B1553),'Dosage journalier ML1'!$B$153,0)</f>
        <v>0</v>
      </c>
      <c r="AJ1553" s="80">
        <f ca="1">IF(AND('Dosage journalier ML1'!$B$6='suivi tunnel'!A1553,'Dosage journalier ML1'!$B$7='suivi tunnel'!B1553),'Dosage journalier ML1'!$B$156,0)</f>
        <v>0</v>
      </c>
      <c r="AK1553" s="56">
        <f ca="1">IF(AND('Dosage journalier ML1'!$B$6='suivi tunnel'!A1553,'Dosage journalier ML1'!$B$7='suivi tunnel'!B1553),'Dosage journalier ML1'!$B$162,0)</f>
        <v>0</v>
      </c>
      <c r="AL1553" s="111">
        <f ca="1">IF(AND('Dosage journalier ML1'!$B$6='suivi tunnel'!A1553,'Dosage journalier ML1'!$B$7='suivi tunnel'!B1553),'Dosage journalier ML1'!$B$126,0)</f>
        <v>0</v>
      </c>
      <c r="AM1553" s="111">
        <f ca="1">IF(AND('Dosage journalier ML1'!$B$6='suivi tunnel'!A1553,'Dosage journalier ML1'!$B$7='suivi tunnel'!B1553),'Dosage journalier ML1'!$B$127,0)</f>
        <v>0</v>
      </c>
      <c r="AN1553" s="60">
        <f t="shared" ca="1" si="166"/>
        <v>0</v>
      </c>
      <c r="AO1553" s="61">
        <f ca="1">IF(AND('Dosage journalier ML1'!$B$6='suivi tunnel'!A1553,'Dosage journalier ML1'!$B$7='suivi tunnel'!B1553),'Dosage journalier ML1'!$B$134,0)</f>
        <v>0</v>
      </c>
    </row>
    <row r="1554" spans="1:41" x14ac:dyDescent="0.25">
      <c r="A1554" s="154"/>
      <c r="C1554" s="23">
        <f ca="1">IF(AND('Dosage journalier ML1'!$B$6='suivi tunnel'!A1554,'Dosage journalier ML1'!$B$7='suivi tunnel'!B1554),'Dosage journalier ML1'!$B$27,0)</f>
        <v>0</v>
      </c>
      <c r="D1554" s="11">
        <f ca="1">IF(AND('Dosage journalier ML1'!$B$6='suivi tunnel'!A1554,'Dosage journalier ML1'!$B$7='suivi tunnel'!B1554),'Dosage journalier ML1'!$B$29,0)</f>
        <v>0</v>
      </c>
      <c r="F1554" s="11">
        <f t="shared" ca="1" si="169"/>
        <v>0</v>
      </c>
      <c r="G1554" s="11">
        <f ca="1">IF(AND('Dosage journalier ML1'!$B$6='suivi tunnel'!A1554,'Dosage journalier ML1'!$B$7='suivi tunnel'!B1554),'Dosage journalier ML1'!$B$23,0)</f>
        <v>0</v>
      </c>
      <c r="H1554" s="11">
        <f ca="1">IF(AND('Dosage journalier ML1'!$B$6='suivi tunnel'!A1554,'Dosage journalier ML1'!$B$7='suivi tunnel'!B1554),'Dosage journalier ML1'!$B$22,0)</f>
        <v>0</v>
      </c>
      <c r="I1554" s="11">
        <f ca="1">IF(AND('Dosage journalier ML1'!$B$6='suivi tunnel'!A1554,'Dosage journalier ML1'!$B$7='suivi tunnel'!B1554),'Dosage journalier ML1'!$B$38,0)</f>
        <v>0</v>
      </c>
      <c r="J1554" s="11">
        <f ca="1">IF(AND('Dosage journalier ML1'!$B$6='suivi tunnel'!A1554,'Dosage journalier ML1'!$B$7='suivi tunnel'!B1554),'Dosage journalier ML1'!$B$39,0)</f>
        <v>0</v>
      </c>
      <c r="L1554" s="24">
        <f ca="1">IF(AND('Dosage journalier ML1'!$B$6='suivi tunnel'!A1554,'Dosage journalier ML1'!$B$7='suivi tunnel'!B1554),'Dosage journalier ML1'!$B$24,0)</f>
        <v>0</v>
      </c>
      <c r="M1554" s="6">
        <f ca="1">IF(AND('Dosage journalier ML1'!$B$6='suivi tunnel'!A1554,'Dosage journalier ML1'!$B$7='suivi tunnel'!B1554),'Dosage journalier ML1'!$B$46,0)</f>
        <v>0</v>
      </c>
      <c r="N1554" s="104">
        <f ca="1">IF(AND('Dosage journalier ML1'!$B$6='suivi tunnel'!A1554,'Dosage journalier ML1'!$B$7='suivi tunnel'!B1554),'Dosage journalier ML1'!$B$59,0)</f>
        <v>0</v>
      </c>
      <c r="O1554" s="114">
        <f ca="1">IF(AND('Dosage journalier ML1'!$B$6='suivi tunnel'!A1554,'Dosage journalier ML1'!$B$7='suivi tunnel'!B1554),'Dosage journalier ML1'!$B$69,0)</f>
        <v>0</v>
      </c>
      <c r="P1554" s="25">
        <f t="shared" ca="1" si="168"/>
        <v>0</v>
      </c>
      <c r="R1554" s="26">
        <f ca="1">IF(AND('Dosage journalier ML1'!$B$6='suivi tunnel'!A1554,'Dosage journalier ML1'!$B$7='suivi tunnel'!B1554),'Dosage journalier ML1'!$B$55,0)</f>
        <v>0</v>
      </c>
      <c r="S1554" s="26">
        <f ca="1">IF(AND('Dosage journalier ML1'!$B$6='suivi tunnel'!A1554,'Dosage journalier ML1'!$B$7='suivi tunnel'!B1554),'Dosage journalier ML1'!$B$54,0)</f>
        <v>0</v>
      </c>
      <c r="T1554" s="26">
        <f ca="1">IF(AND('Dosage journalier ML1'!$B$6='suivi tunnel'!A1554,'Dosage journalier ML1'!$B$7='suivi tunnel'!B1554),'Dosage journalier ML1'!$B$75,0)</f>
        <v>0</v>
      </c>
      <c r="U1554" s="121">
        <f t="shared" ca="1" si="167"/>
        <v>0</v>
      </c>
      <c r="V1554" s="38">
        <f ca="1">IF(AND('Dosage journalier ML1'!$B$6='suivi tunnel'!A1554,'Dosage journalier ML1'!$B$7='suivi tunnel'!B1554),'Dosage journalier ML1'!$B$56,0)</f>
        <v>0</v>
      </c>
      <c r="W1554" s="126">
        <f t="shared" ca="1" si="171"/>
        <v>0</v>
      </c>
      <c r="X1554" s="150">
        <f ca="1">IF(AND('Dosage journalier ML1'!$B$6='suivi tunnel'!A1554,'Dosage journalier ML1'!$B$7='suivi tunnel'!B1554),'Dosage journalier ML1'!$C$87,0)</f>
        <v>0</v>
      </c>
      <c r="Y1554" s="40">
        <f ca="1">IF(AND('Dosage journalier ML1'!$B$6='suivi tunnel'!A1554,'Dosage journalier ML1'!$B$7='suivi tunnel'!B1554),'Dosage journalier ML1'!$C$93,0)</f>
        <v>0</v>
      </c>
      <c r="Z1554" s="40">
        <f ca="1">IF(AND('Dosage journalier ML1'!$B$6='suivi tunnel'!A1554,'Dosage journalier ML1'!$B$7='suivi tunnel'!B1554),'Dosage journalier ML1'!$C$100,0)</f>
        <v>0</v>
      </c>
      <c r="AA1554" s="40">
        <f ca="1">IF(AND('Dosage journalier ML1'!$B$6='suivi tunnel'!A1554,'Dosage journalier ML1'!$B$7='suivi tunnel'!B1554),'Dosage journalier ML1'!$C$109,0)</f>
        <v>0</v>
      </c>
      <c r="AB1554" s="41">
        <f ca="1">IF(AND('Dosage journalier ML1'!$B$6='suivi tunnel'!A1554,'Dosage journalier ML1'!$B$7='suivi tunnel'!B1554),'Dosage journalier ML1'!$C$114,0)</f>
        <v>0</v>
      </c>
      <c r="AC1554" s="48">
        <f ca="1">IF(AND('Dosage journalier ML1'!$B$6='suivi tunnel'!A1554,'Dosage journalier ML1'!$B$7='suivi tunnel'!B1554),'Dosage journalier ML1'!$B$120,0)</f>
        <v>0</v>
      </c>
      <c r="AD1554" s="49">
        <f ca="1">IF(AND('Dosage journalier ML1'!$B$6='suivi tunnel'!A1554,'Dosage journalier ML1'!$B$7='suivi tunnel'!B1554),'Dosage journalier ML1'!$B$121,0)</f>
        <v>0</v>
      </c>
      <c r="AE1554" s="49">
        <f ca="1">IF(AND('Dosage journalier ML1'!$B$6='suivi tunnel'!A1554,'Dosage journalier ML1'!$B$7='suivi tunnel'!B1554),'Dosage journalier ML1'!$B$122,0)</f>
        <v>0</v>
      </c>
      <c r="AF1554" s="49">
        <f ca="1">IF(AND('Dosage journalier ML1'!$B$6='suivi tunnel'!A1554,'Dosage journalier ML1'!$B$7='suivi tunnel'!B1554),'Dosage journalier ML1'!$B$139,0)</f>
        <v>0</v>
      </c>
      <c r="AG1554" s="49">
        <f t="shared" ca="1" si="170"/>
        <v>0</v>
      </c>
      <c r="AH1554" s="108">
        <f ca="1">IF(AND('Dosage journalier ML1'!$B$6='suivi tunnel'!A1554,'Dosage journalier ML1'!$B$7='suivi tunnel'!B1554),'Dosage journalier ML1'!$B$153,0)</f>
        <v>0</v>
      </c>
      <c r="AJ1554" s="80">
        <f ca="1">IF(AND('Dosage journalier ML1'!$B$6='suivi tunnel'!A1554,'Dosage journalier ML1'!$B$7='suivi tunnel'!B1554),'Dosage journalier ML1'!$B$156,0)</f>
        <v>0</v>
      </c>
      <c r="AK1554" s="56">
        <f ca="1">IF(AND('Dosage journalier ML1'!$B$6='suivi tunnel'!A1554,'Dosage journalier ML1'!$B$7='suivi tunnel'!B1554),'Dosage journalier ML1'!$B$162,0)</f>
        <v>0</v>
      </c>
      <c r="AL1554" s="111">
        <f ca="1">IF(AND('Dosage journalier ML1'!$B$6='suivi tunnel'!A1554,'Dosage journalier ML1'!$B$7='suivi tunnel'!B1554),'Dosage journalier ML1'!$B$126,0)</f>
        <v>0</v>
      </c>
      <c r="AM1554" s="111">
        <f ca="1">IF(AND('Dosage journalier ML1'!$B$6='suivi tunnel'!A1554,'Dosage journalier ML1'!$B$7='suivi tunnel'!B1554),'Dosage journalier ML1'!$B$127,0)</f>
        <v>0</v>
      </c>
      <c r="AN1554" s="60">
        <f t="shared" ca="1" si="166"/>
        <v>0</v>
      </c>
      <c r="AO1554" s="61">
        <f ca="1">IF(AND('Dosage journalier ML1'!$B$6='suivi tunnel'!A1554,'Dosage journalier ML1'!$B$7='suivi tunnel'!B1554),'Dosage journalier ML1'!$B$134,0)</f>
        <v>0</v>
      </c>
    </row>
    <row r="1555" spans="1:41" x14ac:dyDescent="0.25">
      <c r="A1555" s="154"/>
      <c r="C1555" s="23">
        <f ca="1">IF(AND('Dosage journalier ML1'!$B$6='suivi tunnel'!A1555,'Dosage journalier ML1'!$B$7='suivi tunnel'!B1555),'Dosage journalier ML1'!$B$27,0)</f>
        <v>0</v>
      </c>
      <c r="D1555" s="11">
        <f ca="1">IF(AND('Dosage journalier ML1'!$B$6='suivi tunnel'!A1555,'Dosage journalier ML1'!$B$7='suivi tunnel'!B1555),'Dosage journalier ML1'!$B$29,0)</f>
        <v>0</v>
      </c>
      <c r="F1555" s="11">
        <f t="shared" ca="1" si="169"/>
        <v>0</v>
      </c>
      <c r="G1555" s="11">
        <f ca="1">IF(AND('Dosage journalier ML1'!$B$6='suivi tunnel'!A1555,'Dosage journalier ML1'!$B$7='suivi tunnel'!B1555),'Dosage journalier ML1'!$B$23,0)</f>
        <v>0</v>
      </c>
      <c r="H1555" s="11">
        <f ca="1">IF(AND('Dosage journalier ML1'!$B$6='suivi tunnel'!A1555,'Dosage journalier ML1'!$B$7='suivi tunnel'!B1555),'Dosage journalier ML1'!$B$22,0)</f>
        <v>0</v>
      </c>
      <c r="I1555" s="11">
        <f ca="1">IF(AND('Dosage journalier ML1'!$B$6='suivi tunnel'!A1555,'Dosage journalier ML1'!$B$7='suivi tunnel'!B1555),'Dosage journalier ML1'!$B$38,0)</f>
        <v>0</v>
      </c>
      <c r="J1555" s="11">
        <f ca="1">IF(AND('Dosage journalier ML1'!$B$6='suivi tunnel'!A1555,'Dosage journalier ML1'!$B$7='suivi tunnel'!B1555),'Dosage journalier ML1'!$B$39,0)</f>
        <v>0</v>
      </c>
      <c r="L1555" s="24">
        <f ca="1">IF(AND('Dosage journalier ML1'!$B$6='suivi tunnel'!A1555,'Dosage journalier ML1'!$B$7='suivi tunnel'!B1555),'Dosage journalier ML1'!$B$24,0)</f>
        <v>0</v>
      </c>
      <c r="M1555" s="6">
        <f ca="1">IF(AND('Dosage journalier ML1'!$B$6='suivi tunnel'!A1555,'Dosage journalier ML1'!$B$7='suivi tunnel'!B1555),'Dosage journalier ML1'!$B$46,0)</f>
        <v>0</v>
      </c>
      <c r="N1555" s="104">
        <f ca="1">IF(AND('Dosage journalier ML1'!$B$6='suivi tunnel'!A1555,'Dosage journalier ML1'!$B$7='suivi tunnel'!B1555),'Dosage journalier ML1'!$B$59,0)</f>
        <v>0</v>
      </c>
      <c r="O1555" s="114">
        <f ca="1">IF(AND('Dosage journalier ML1'!$B$6='suivi tunnel'!A1555,'Dosage journalier ML1'!$B$7='suivi tunnel'!B1555),'Dosage journalier ML1'!$B$69,0)</f>
        <v>0</v>
      </c>
      <c r="P1555" s="25">
        <f t="shared" ca="1" si="168"/>
        <v>0</v>
      </c>
      <c r="R1555" s="26">
        <f ca="1">IF(AND('Dosage journalier ML1'!$B$6='suivi tunnel'!A1555,'Dosage journalier ML1'!$B$7='suivi tunnel'!B1555),'Dosage journalier ML1'!$B$55,0)</f>
        <v>0</v>
      </c>
      <c r="S1555" s="26">
        <f ca="1">IF(AND('Dosage journalier ML1'!$B$6='suivi tunnel'!A1555,'Dosage journalier ML1'!$B$7='suivi tunnel'!B1555),'Dosage journalier ML1'!$B$54,0)</f>
        <v>0</v>
      </c>
      <c r="T1555" s="26">
        <f ca="1">IF(AND('Dosage journalier ML1'!$B$6='suivi tunnel'!A1555,'Dosage journalier ML1'!$B$7='suivi tunnel'!B1555),'Dosage journalier ML1'!$B$75,0)</f>
        <v>0</v>
      </c>
      <c r="U1555" s="121">
        <f t="shared" ca="1" si="167"/>
        <v>0</v>
      </c>
      <c r="V1555" s="38">
        <f ca="1">IF(AND('Dosage journalier ML1'!$B$6='suivi tunnel'!A1555,'Dosage journalier ML1'!$B$7='suivi tunnel'!B1555),'Dosage journalier ML1'!$B$56,0)</f>
        <v>0</v>
      </c>
      <c r="W1555" s="126">
        <f t="shared" ca="1" si="171"/>
        <v>0</v>
      </c>
      <c r="X1555" s="150">
        <f ca="1">IF(AND('Dosage journalier ML1'!$B$6='suivi tunnel'!A1555,'Dosage journalier ML1'!$B$7='suivi tunnel'!B1555),'Dosage journalier ML1'!$C$87,0)</f>
        <v>0</v>
      </c>
      <c r="Y1555" s="40">
        <f ca="1">IF(AND('Dosage journalier ML1'!$B$6='suivi tunnel'!A1555,'Dosage journalier ML1'!$B$7='suivi tunnel'!B1555),'Dosage journalier ML1'!$C$93,0)</f>
        <v>0</v>
      </c>
      <c r="Z1555" s="40">
        <f ca="1">IF(AND('Dosage journalier ML1'!$B$6='suivi tunnel'!A1555,'Dosage journalier ML1'!$B$7='suivi tunnel'!B1555),'Dosage journalier ML1'!$C$100,0)</f>
        <v>0</v>
      </c>
      <c r="AA1555" s="40">
        <f ca="1">IF(AND('Dosage journalier ML1'!$B$6='suivi tunnel'!A1555,'Dosage journalier ML1'!$B$7='suivi tunnel'!B1555),'Dosage journalier ML1'!$C$109,0)</f>
        <v>0</v>
      </c>
      <c r="AB1555" s="41">
        <f ca="1">IF(AND('Dosage journalier ML1'!$B$6='suivi tunnel'!A1555,'Dosage journalier ML1'!$B$7='suivi tunnel'!B1555),'Dosage journalier ML1'!$C$114,0)</f>
        <v>0</v>
      </c>
      <c r="AC1555" s="48">
        <f ca="1">IF(AND('Dosage journalier ML1'!$B$6='suivi tunnel'!A1555,'Dosage journalier ML1'!$B$7='suivi tunnel'!B1555),'Dosage journalier ML1'!$B$120,0)</f>
        <v>0</v>
      </c>
      <c r="AD1555" s="49">
        <f ca="1">IF(AND('Dosage journalier ML1'!$B$6='suivi tunnel'!A1555,'Dosage journalier ML1'!$B$7='suivi tunnel'!B1555),'Dosage journalier ML1'!$B$121,0)</f>
        <v>0</v>
      </c>
      <c r="AE1555" s="49">
        <f ca="1">IF(AND('Dosage journalier ML1'!$B$6='suivi tunnel'!A1555,'Dosage journalier ML1'!$B$7='suivi tunnel'!B1555),'Dosage journalier ML1'!$B$122,0)</f>
        <v>0</v>
      </c>
      <c r="AF1555" s="49">
        <f ca="1">IF(AND('Dosage journalier ML1'!$B$6='suivi tunnel'!A1555,'Dosage journalier ML1'!$B$7='suivi tunnel'!B1555),'Dosage journalier ML1'!$B$139,0)</f>
        <v>0</v>
      </c>
      <c r="AG1555" s="49">
        <f t="shared" ca="1" si="170"/>
        <v>0</v>
      </c>
      <c r="AH1555" s="108">
        <f ca="1">IF(AND('Dosage journalier ML1'!$B$6='suivi tunnel'!A1555,'Dosage journalier ML1'!$B$7='suivi tunnel'!B1555),'Dosage journalier ML1'!$B$153,0)</f>
        <v>0</v>
      </c>
      <c r="AJ1555" s="80">
        <f ca="1">IF(AND('Dosage journalier ML1'!$B$6='suivi tunnel'!A1555,'Dosage journalier ML1'!$B$7='suivi tunnel'!B1555),'Dosage journalier ML1'!$B$156,0)</f>
        <v>0</v>
      </c>
      <c r="AK1555" s="56">
        <f ca="1">IF(AND('Dosage journalier ML1'!$B$6='suivi tunnel'!A1555,'Dosage journalier ML1'!$B$7='suivi tunnel'!B1555),'Dosage journalier ML1'!$B$162,0)</f>
        <v>0</v>
      </c>
      <c r="AL1555" s="111">
        <f ca="1">IF(AND('Dosage journalier ML1'!$B$6='suivi tunnel'!A1555,'Dosage journalier ML1'!$B$7='suivi tunnel'!B1555),'Dosage journalier ML1'!$B$126,0)</f>
        <v>0</v>
      </c>
      <c r="AM1555" s="111">
        <f ca="1">IF(AND('Dosage journalier ML1'!$B$6='suivi tunnel'!A1555,'Dosage journalier ML1'!$B$7='suivi tunnel'!B1555),'Dosage journalier ML1'!$B$127,0)</f>
        <v>0</v>
      </c>
      <c r="AN1555" s="60">
        <f t="shared" ca="1" si="166"/>
        <v>0</v>
      </c>
      <c r="AO1555" s="61">
        <f ca="1">IF(AND('Dosage journalier ML1'!$B$6='suivi tunnel'!A1555,'Dosage journalier ML1'!$B$7='suivi tunnel'!B1555),'Dosage journalier ML1'!$B$134,0)</f>
        <v>0</v>
      </c>
    </row>
    <row r="1556" spans="1:41" x14ac:dyDescent="0.25">
      <c r="A1556" s="154"/>
      <c r="C1556" s="23">
        <f ca="1">IF(AND('Dosage journalier ML1'!$B$6='suivi tunnel'!A1556,'Dosage journalier ML1'!$B$7='suivi tunnel'!B1556),'Dosage journalier ML1'!$B$27,0)</f>
        <v>0</v>
      </c>
      <c r="D1556" s="11">
        <f ca="1">IF(AND('Dosage journalier ML1'!$B$6='suivi tunnel'!A1556,'Dosage journalier ML1'!$B$7='suivi tunnel'!B1556),'Dosage journalier ML1'!$B$29,0)</f>
        <v>0</v>
      </c>
      <c r="F1556" s="11">
        <f t="shared" ca="1" si="169"/>
        <v>0</v>
      </c>
      <c r="G1556" s="11">
        <f ca="1">IF(AND('Dosage journalier ML1'!$B$6='suivi tunnel'!A1556,'Dosage journalier ML1'!$B$7='suivi tunnel'!B1556),'Dosage journalier ML1'!$B$23,0)</f>
        <v>0</v>
      </c>
      <c r="H1556" s="11">
        <f ca="1">IF(AND('Dosage journalier ML1'!$B$6='suivi tunnel'!A1556,'Dosage journalier ML1'!$B$7='suivi tunnel'!B1556),'Dosage journalier ML1'!$B$22,0)</f>
        <v>0</v>
      </c>
      <c r="I1556" s="11">
        <f ca="1">IF(AND('Dosage journalier ML1'!$B$6='suivi tunnel'!A1556,'Dosage journalier ML1'!$B$7='suivi tunnel'!B1556),'Dosage journalier ML1'!$B$38,0)</f>
        <v>0</v>
      </c>
      <c r="J1556" s="11">
        <f ca="1">IF(AND('Dosage journalier ML1'!$B$6='suivi tunnel'!A1556,'Dosage journalier ML1'!$B$7='suivi tunnel'!B1556),'Dosage journalier ML1'!$B$39,0)</f>
        <v>0</v>
      </c>
      <c r="L1556" s="24">
        <f ca="1">IF(AND('Dosage journalier ML1'!$B$6='suivi tunnel'!A1556,'Dosage journalier ML1'!$B$7='suivi tunnel'!B1556),'Dosage journalier ML1'!$B$24,0)</f>
        <v>0</v>
      </c>
      <c r="M1556" s="6">
        <f ca="1">IF(AND('Dosage journalier ML1'!$B$6='suivi tunnel'!A1556,'Dosage journalier ML1'!$B$7='suivi tunnel'!B1556),'Dosage journalier ML1'!$B$46,0)</f>
        <v>0</v>
      </c>
      <c r="N1556" s="104">
        <f ca="1">IF(AND('Dosage journalier ML1'!$B$6='suivi tunnel'!A1556,'Dosage journalier ML1'!$B$7='suivi tunnel'!B1556),'Dosage journalier ML1'!$B$59,0)</f>
        <v>0</v>
      </c>
      <c r="O1556" s="114">
        <f ca="1">IF(AND('Dosage journalier ML1'!$B$6='suivi tunnel'!A1556,'Dosage journalier ML1'!$B$7='suivi tunnel'!B1556),'Dosage journalier ML1'!$B$69,0)</f>
        <v>0</v>
      </c>
      <c r="P1556" s="25">
        <f t="shared" ca="1" si="168"/>
        <v>0</v>
      </c>
      <c r="R1556" s="26">
        <f ca="1">IF(AND('Dosage journalier ML1'!$B$6='suivi tunnel'!A1556,'Dosage journalier ML1'!$B$7='suivi tunnel'!B1556),'Dosage journalier ML1'!$B$55,0)</f>
        <v>0</v>
      </c>
      <c r="S1556" s="26">
        <f ca="1">IF(AND('Dosage journalier ML1'!$B$6='suivi tunnel'!A1556,'Dosage journalier ML1'!$B$7='suivi tunnel'!B1556),'Dosage journalier ML1'!$B$54,0)</f>
        <v>0</v>
      </c>
      <c r="T1556" s="26">
        <f ca="1">IF(AND('Dosage journalier ML1'!$B$6='suivi tunnel'!A1556,'Dosage journalier ML1'!$B$7='suivi tunnel'!B1556),'Dosage journalier ML1'!$B$75,0)</f>
        <v>0</v>
      </c>
      <c r="U1556" s="121">
        <f t="shared" ca="1" si="167"/>
        <v>0</v>
      </c>
      <c r="V1556" s="38">
        <f ca="1">IF(AND('Dosage journalier ML1'!$B$6='suivi tunnel'!A1556,'Dosage journalier ML1'!$B$7='suivi tunnel'!B1556),'Dosage journalier ML1'!$B$56,0)</f>
        <v>0</v>
      </c>
      <c r="W1556" s="126">
        <f t="shared" ca="1" si="171"/>
        <v>0</v>
      </c>
      <c r="X1556" s="150">
        <f ca="1">IF(AND('Dosage journalier ML1'!$B$6='suivi tunnel'!A1556,'Dosage journalier ML1'!$B$7='suivi tunnel'!B1556),'Dosage journalier ML1'!$C$87,0)</f>
        <v>0</v>
      </c>
      <c r="Y1556" s="40">
        <f ca="1">IF(AND('Dosage journalier ML1'!$B$6='suivi tunnel'!A1556,'Dosage journalier ML1'!$B$7='suivi tunnel'!B1556),'Dosage journalier ML1'!$C$93,0)</f>
        <v>0</v>
      </c>
      <c r="Z1556" s="40">
        <f ca="1">IF(AND('Dosage journalier ML1'!$B$6='suivi tunnel'!A1556,'Dosage journalier ML1'!$B$7='suivi tunnel'!B1556),'Dosage journalier ML1'!$C$100,0)</f>
        <v>0</v>
      </c>
      <c r="AA1556" s="40">
        <f ca="1">IF(AND('Dosage journalier ML1'!$B$6='suivi tunnel'!A1556,'Dosage journalier ML1'!$B$7='suivi tunnel'!B1556),'Dosage journalier ML1'!$C$109,0)</f>
        <v>0</v>
      </c>
      <c r="AB1556" s="41">
        <f ca="1">IF(AND('Dosage journalier ML1'!$B$6='suivi tunnel'!A1556,'Dosage journalier ML1'!$B$7='suivi tunnel'!B1556),'Dosage journalier ML1'!$C$114,0)</f>
        <v>0</v>
      </c>
      <c r="AC1556" s="48">
        <f ca="1">IF(AND('Dosage journalier ML1'!$B$6='suivi tunnel'!A1556,'Dosage journalier ML1'!$B$7='suivi tunnel'!B1556),'Dosage journalier ML1'!$B$120,0)</f>
        <v>0</v>
      </c>
      <c r="AD1556" s="49">
        <f ca="1">IF(AND('Dosage journalier ML1'!$B$6='suivi tunnel'!A1556,'Dosage journalier ML1'!$B$7='suivi tunnel'!B1556),'Dosage journalier ML1'!$B$121,0)</f>
        <v>0</v>
      </c>
      <c r="AE1556" s="49">
        <f ca="1">IF(AND('Dosage journalier ML1'!$B$6='suivi tunnel'!A1556,'Dosage journalier ML1'!$B$7='suivi tunnel'!B1556),'Dosage journalier ML1'!$B$122,0)</f>
        <v>0</v>
      </c>
      <c r="AF1556" s="49">
        <f ca="1">IF(AND('Dosage journalier ML1'!$B$6='suivi tunnel'!A1556,'Dosage journalier ML1'!$B$7='suivi tunnel'!B1556),'Dosage journalier ML1'!$B$139,0)</f>
        <v>0</v>
      </c>
      <c r="AG1556" s="49">
        <f t="shared" ca="1" si="170"/>
        <v>0</v>
      </c>
      <c r="AH1556" s="108">
        <f ca="1">IF(AND('Dosage journalier ML1'!$B$6='suivi tunnel'!A1556,'Dosage journalier ML1'!$B$7='suivi tunnel'!B1556),'Dosage journalier ML1'!$B$153,0)</f>
        <v>0</v>
      </c>
      <c r="AJ1556" s="80">
        <f ca="1">IF(AND('Dosage journalier ML1'!$B$6='suivi tunnel'!A1556,'Dosage journalier ML1'!$B$7='suivi tunnel'!B1556),'Dosage journalier ML1'!$B$156,0)</f>
        <v>0</v>
      </c>
      <c r="AK1556" s="56">
        <f ca="1">IF(AND('Dosage journalier ML1'!$B$6='suivi tunnel'!A1556,'Dosage journalier ML1'!$B$7='suivi tunnel'!B1556),'Dosage journalier ML1'!$B$162,0)</f>
        <v>0</v>
      </c>
      <c r="AL1556" s="111">
        <f ca="1">IF(AND('Dosage journalier ML1'!$B$6='suivi tunnel'!A1556,'Dosage journalier ML1'!$B$7='suivi tunnel'!B1556),'Dosage journalier ML1'!$B$126,0)</f>
        <v>0</v>
      </c>
      <c r="AM1556" s="111">
        <f ca="1">IF(AND('Dosage journalier ML1'!$B$6='suivi tunnel'!A1556,'Dosage journalier ML1'!$B$7='suivi tunnel'!B1556),'Dosage journalier ML1'!$B$127,0)</f>
        <v>0</v>
      </c>
      <c r="AN1556" s="60">
        <f t="shared" ca="1" si="166"/>
        <v>0</v>
      </c>
      <c r="AO1556" s="61">
        <f ca="1">IF(AND('Dosage journalier ML1'!$B$6='suivi tunnel'!A1556,'Dosage journalier ML1'!$B$7='suivi tunnel'!B1556),'Dosage journalier ML1'!$B$134,0)</f>
        <v>0</v>
      </c>
    </row>
    <row r="1557" spans="1:41" x14ac:dyDescent="0.25">
      <c r="A1557" s="154"/>
      <c r="C1557" s="23">
        <f ca="1">IF(AND('Dosage journalier ML1'!$B$6='suivi tunnel'!A1557,'Dosage journalier ML1'!$B$7='suivi tunnel'!B1557),'Dosage journalier ML1'!$B$27,0)</f>
        <v>0</v>
      </c>
      <c r="D1557" s="11">
        <f ca="1">IF(AND('Dosage journalier ML1'!$B$6='suivi tunnel'!A1557,'Dosage journalier ML1'!$B$7='suivi tunnel'!B1557),'Dosage journalier ML1'!$B$29,0)</f>
        <v>0</v>
      </c>
      <c r="F1557" s="11">
        <f t="shared" ca="1" si="169"/>
        <v>0</v>
      </c>
      <c r="G1557" s="11">
        <f ca="1">IF(AND('Dosage journalier ML1'!$B$6='suivi tunnel'!A1557,'Dosage journalier ML1'!$B$7='suivi tunnel'!B1557),'Dosage journalier ML1'!$B$23,0)</f>
        <v>0</v>
      </c>
      <c r="H1557" s="11">
        <f ca="1">IF(AND('Dosage journalier ML1'!$B$6='suivi tunnel'!A1557,'Dosage journalier ML1'!$B$7='suivi tunnel'!B1557),'Dosage journalier ML1'!$B$22,0)</f>
        <v>0</v>
      </c>
      <c r="I1557" s="11">
        <f ca="1">IF(AND('Dosage journalier ML1'!$B$6='suivi tunnel'!A1557,'Dosage journalier ML1'!$B$7='suivi tunnel'!B1557),'Dosage journalier ML1'!$B$38,0)</f>
        <v>0</v>
      </c>
      <c r="J1557" s="11">
        <f ca="1">IF(AND('Dosage journalier ML1'!$B$6='suivi tunnel'!A1557,'Dosage journalier ML1'!$B$7='suivi tunnel'!B1557),'Dosage journalier ML1'!$B$39,0)</f>
        <v>0</v>
      </c>
      <c r="L1557" s="24">
        <f ca="1">IF(AND('Dosage journalier ML1'!$B$6='suivi tunnel'!A1557,'Dosage journalier ML1'!$B$7='suivi tunnel'!B1557),'Dosage journalier ML1'!$B$24,0)</f>
        <v>0</v>
      </c>
      <c r="M1557" s="6">
        <f ca="1">IF(AND('Dosage journalier ML1'!$B$6='suivi tunnel'!A1557,'Dosage journalier ML1'!$B$7='suivi tunnel'!B1557),'Dosage journalier ML1'!$B$46,0)</f>
        <v>0</v>
      </c>
      <c r="N1557" s="104">
        <f ca="1">IF(AND('Dosage journalier ML1'!$B$6='suivi tunnel'!A1557,'Dosage journalier ML1'!$B$7='suivi tunnel'!B1557),'Dosage journalier ML1'!$B$59,0)</f>
        <v>0</v>
      </c>
      <c r="O1557" s="114">
        <f ca="1">IF(AND('Dosage journalier ML1'!$B$6='suivi tunnel'!A1557,'Dosage journalier ML1'!$B$7='suivi tunnel'!B1557),'Dosage journalier ML1'!$B$69,0)</f>
        <v>0</v>
      </c>
      <c r="P1557" s="25">
        <f t="shared" ca="1" si="168"/>
        <v>0</v>
      </c>
      <c r="R1557" s="26">
        <f ca="1">IF(AND('Dosage journalier ML1'!$B$6='suivi tunnel'!A1557,'Dosage journalier ML1'!$B$7='suivi tunnel'!B1557),'Dosage journalier ML1'!$B$55,0)</f>
        <v>0</v>
      </c>
      <c r="S1557" s="26">
        <f ca="1">IF(AND('Dosage journalier ML1'!$B$6='suivi tunnel'!A1557,'Dosage journalier ML1'!$B$7='suivi tunnel'!B1557),'Dosage journalier ML1'!$B$54,0)</f>
        <v>0</v>
      </c>
      <c r="T1557" s="26">
        <f ca="1">IF(AND('Dosage journalier ML1'!$B$6='suivi tunnel'!A1557,'Dosage journalier ML1'!$B$7='suivi tunnel'!B1557),'Dosage journalier ML1'!$B$75,0)</f>
        <v>0</v>
      </c>
      <c r="U1557" s="121">
        <f t="shared" ca="1" si="167"/>
        <v>0</v>
      </c>
      <c r="V1557" s="38">
        <f ca="1">IF(AND('Dosage journalier ML1'!$B$6='suivi tunnel'!A1557,'Dosage journalier ML1'!$B$7='suivi tunnel'!B1557),'Dosage journalier ML1'!$B$56,0)</f>
        <v>0</v>
      </c>
      <c r="W1557" s="126">
        <f t="shared" ca="1" si="171"/>
        <v>0</v>
      </c>
      <c r="X1557" s="150">
        <f ca="1">IF(AND('Dosage journalier ML1'!$B$6='suivi tunnel'!A1557,'Dosage journalier ML1'!$B$7='suivi tunnel'!B1557),'Dosage journalier ML1'!$C$87,0)</f>
        <v>0</v>
      </c>
      <c r="Y1557" s="40">
        <f ca="1">IF(AND('Dosage journalier ML1'!$B$6='suivi tunnel'!A1557,'Dosage journalier ML1'!$B$7='suivi tunnel'!B1557),'Dosage journalier ML1'!$C$93,0)</f>
        <v>0</v>
      </c>
      <c r="Z1557" s="40">
        <f ca="1">IF(AND('Dosage journalier ML1'!$B$6='suivi tunnel'!A1557,'Dosage journalier ML1'!$B$7='suivi tunnel'!B1557),'Dosage journalier ML1'!$C$100,0)</f>
        <v>0</v>
      </c>
      <c r="AA1557" s="40">
        <f ca="1">IF(AND('Dosage journalier ML1'!$B$6='suivi tunnel'!A1557,'Dosage journalier ML1'!$B$7='suivi tunnel'!B1557),'Dosage journalier ML1'!$C$109,0)</f>
        <v>0</v>
      </c>
      <c r="AB1557" s="41">
        <f ca="1">IF(AND('Dosage journalier ML1'!$B$6='suivi tunnel'!A1557,'Dosage journalier ML1'!$B$7='suivi tunnel'!B1557),'Dosage journalier ML1'!$C$114,0)</f>
        <v>0</v>
      </c>
      <c r="AC1557" s="48">
        <f ca="1">IF(AND('Dosage journalier ML1'!$B$6='suivi tunnel'!A1557,'Dosage journalier ML1'!$B$7='suivi tunnel'!B1557),'Dosage journalier ML1'!$B$120,0)</f>
        <v>0</v>
      </c>
      <c r="AD1557" s="49">
        <f ca="1">IF(AND('Dosage journalier ML1'!$B$6='suivi tunnel'!A1557,'Dosage journalier ML1'!$B$7='suivi tunnel'!B1557),'Dosage journalier ML1'!$B$121,0)</f>
        <v>0</v>
      </c>
      <c r="AE1557" s="49">
        <f ca="1">IF(AND('Dosage journalier ML1'!$B$6='suivi tunnel'!A1557,'Dosage journalier ML1'!$B$7='suivi tunnel'!B1557),'Dosage journalier ML1'!$B$122,0)</f>
        <v>0</v>
      </c>
      <c r="AF1557" s="49">
        <f ca="1">IF(AND('Dosage journalier ML1'!$B$6='suivi tunnel'!A1557,'Dosage journalier ML1'!$B$7='suivi tunnel'!B1557),'Dosage journalier ML1'!$B$139,0)</f>
        <v>0</v>
      </c>
      <c r="AG1557" s="49">
        <f t="shared" ca="1" si="170"/>
        <v>0</v>
      </c>
      <c r="AH1557" s="108">
        <f ca="1">IF(AND('Dosage journalier ML1'!$B$6='suivi tunnel'!A1557,'Dosage journalier ML1'!$B$7='suivi tunnel'!B1557),'Dosage journalier ML1'!$B$153,0)</f>
        <v>0</v>
      </c>
      <c r="AJ1557" s="80">
        <f ca="1">IF(AND('Dosage journalier ML1'!$B$6='suivi tunnel'!A1557,'Dosage journalier ML1'!$B$7='suivi tunnel'!B1557),'Dosage journalier ML1'!$B$156,0)</f>
        <v>0</v>
      </c>
      <c r="AK1557" s="56">
        <f ca="1">IF(AND('Dosage journalier ML1'!$B$6='suivi tunnel'!A1557,'Dosage journalier ML1'!$B$7='suivi tunnel'!B1557),'Dosage journalier ML1'!$B$162,0)</f>
        <v>0</v>
      </c>
      <c r="AL1557" s="111">
        <f ca="1">IF(AND('Dosage journalier ML1'!$B$6='suivi tunnel'!A1557,'Dosage journalier ML1'!$B$7='suivi tunnel'!B1557),'Dosage journalier ML1'!$B$126,0)</f>
        <v>0</v>
      </c>
      <c r="AM1557" s="111">
        <f ca="1">IF(AND('Dosage journalier ML1'!$B$6='suivi tunnel'!A1557,'Dosage journalier ML1'!$B$7='suivi tunnel'!B1557),'Dosage journalier ML1'!$B$127,0)</f>
        <v>0</v>
      </c>
      <c r="AN1557" s="60">
        <f t="shared" ca="1" si="166"/>
        <v>0</v>
      </c>
      <c r="AO1557" s="61">
        <f ca="1">IF(AND('Dosage journalier ML1'!$B$6='suivi tunnel'!A1557,'Dosage journalier ML1'!$B$7='suivi tunnel'!B1557),'Dosage journalier ML1'!$B$134,0)</f>
        <v>0</v>
      </c>
    </row>
    <row r="1558" spans="1:41" x14ac:dyDescent="0.25">
      <c r="A1558" s="154"/>
      <c r="C1558" s="23">
        <f ca="1">IF(AND('Dosage journalier ML1'!$B$6='suivi tunnel'!A1558,'Dosage journalier ML1'!$B$7='suivi tunnel'!B1558),'Dosage journalier ML1'!$B$27,0)</f>
        <v>0</v>
      </c>
      <c r="D1558" s="11">
        <f ca="1">IF(AND('Dosage journalier ML1'!$B$6='suivi tunnel'!A1558,'Dosage journalier ML1'!$B$7='suivi tunnel'!B1558),'Dosage journalier ML1'!$B$29,0)</f>
        <v>0</v>
      </c>
      <c r="F1558" s="11">
        <f t="shared" ca="1" si="169"/>
        <v>0</v>
      </c>
      <c r="G1558" s="11">
        <f ca="1">IF(AND('Dosage journalier ML1'!$B$6='suivi tunnel'!A1558,'Dosage journalier ML1'!$B$7='suivi tunnel'!B1558),'Dosage journalier ML1'!$B$23,0)</f>
        <v>0</v>
      </c>
      <c r="H1558" s="11">
        <f ca="1">IF(AND('Dosage journalier ML1'!$B$6='suivi tunnel'!A1558,'Dosage journalier ML1'!$B$7='suivi tunnel'!B1558),'Dosage journalier ML1'!$B$22,0)</f>
        <v>0</v>
      </c>
      <c r="I1558" s="11">
        <f ca="1">IF(AND('Dosage journalier ML1'!$B$6='suivi tunnel'!A1558,'Dosage journalier ML1'!$B$7='suivi tunnel'!B1558),'Dosage journalier ML1'!$B$38,0)</f>
        <v>0</v>
      </c>
      <c r="J1558" s="11">
        <f ca="1">IF(AND('Dosage journalier ML1'!$B$6='suivi tunnel'!A1558,'Dosage journalier ML1'!$B$7='suivi tunnel'!B1558),'Dosage journalier ML1'!$B$39,0)</f>
        <v>0</v>
      </c>
      <c r="L1558" s="24">
        <f ca="1">IF(AND('Dosage journalier ML1'!$B$6='suivi tunnel'!A1558,'Dosage journalier ML1'!$B$7='suivi tunnel'!B1558),'Dosage journalier ML1'!$B$24,0)</f>
        <v>0</v>
      </c>
      <c r="M1558" s="6">
        <f ca="1">IF(AND('Dosage journalier ML1'!$B$6='suivi tunnel'!A1558,'Dosage journalier ML1'!$B$7='suivi tunnel'!B1558),'Dosage journalier ML1'!$B$46,0)</f>
        <v>0</v>
      </c>
      <c r="N1558" s="104">
        <f ca="1">IF(AND('Dosage journalier ML1'!$B$6='suivi tunnel'!A1558,'Dosage journalier ML1'!$B$7='suivi tunnel'!B1558),'Dosage journalier ML1'!$B$59,0)</f>
        <v>0</v>
      </c>
      <c r="O1558" s="114">
        <f ca="1">IF(AND('Dosage journalier ML1'!$B$6='suivi tunnel'!A1558,'Dosage journalier ML1'!$B$7='suivi tunnel'!B1558),'Dosage journalier ML1'!$B$69,0)</f>
        <v>0</v>
      </c>
      <c r="P1558" s="25">
        <f t="shared" ca="1" si="168"/>
        <v>0</v>
      </c>
      <c r="R1558" s="26">
        <f ca="1">IF(AND('Dosage journalier ML1'!$B$6='suivi tunnel'!A1558,'Dosage journalier ML1'!$B$7='suivi tunnel'!B1558),'Dosage journalier ML1'!$B$55,0)</f>
        <v>0</v>
      </c>
      <c r="S1558" s="26">
        <f ca="1">IF(AND('Dosage journalier ML1'!$B$6='suivi tunnel'!A1558,'Dosage journalier ML1'!$B$7='suivi tunnel'!B1558),'Dosage journalier ML1'!$B$54,0)</f>
        <v>0</v>
      </c>
      <c r="T1558" s="26">
        <f ca="1">IF(AND('Dosage journalier ML1'!$B$6='suivi tunnel'!A1558,'Dosage journalier ML1'!$B$7='suivi tunnel'!B1558),'Dosage journalier ML1'!$B$75,0)</f>
        <v>0</v>
      </c>
      <c r="U1558" s="121">
        <f t="shared" ca="1" si="167"/>
        <v>0</v>
      </c>
      <c r="V1558" s="38">
        <f ca="1">IF(AND('Dosage journalier ML1'!$B$6='suivi tunnel'!A1558,'Dosage journalier ML1'!$B$7='suivi tunnel'!B1558),'Dosage journalier ML1'!$B$56,0)</f>
        <v>0</v>
      </c>
      <c r="W1558" s="126">
        <f t="shared" ca="1" si="171"/>
        <v>0</v>
      </c>
      <c r="X1558" s="150">
        <f ca="1">IF(AND('Dosage journalier ML1'!$B$6='suivi tunnel'!A1558,'Dosage journalier ML1'!$B$7='suivi tunnel'!B1558),'Dosage journalier ML1'!$C$87,0)</f>
        <v>0</v>
      </c>
      <c r="Y1558" s="40">
        <f ca="1">IF(AND('Dosage journalier ML1'!$B$6='suivi tunnel'!A1558,'Dosage journalier ML1'!$B$7='suivi tunnel'!B1558),'Dosage journalier ML1'!$C$93,0)</f>
        <v>0</v>
      </c>
      <c r="Z1558" s="40">
        <f ca="1">IF(AND('Dosage journalier ML1'!$B$6='suivi tunnel'!A1558,'Dosage journalier ML1'!$B$7='suivi tunnel'!B1558),'Dosage journalier ML1'!$C$100,0)</f>
        <v>0</v>
      </c>
      <c r="AA1558" s="40">
        <f ca="1">IF(AND('Dosage journalier ML1'!$B$6='suivi tunnel'!A1558,'Dosage journalier ML1'!$B$7='suivi tunnel'!B1558),'Dosage journalier ML1'!$C$109,0)</f>
        <v>0</v>
      </c>
      <c r="AB1558" s="41">
        <f ca="1">IF(AND('Dosage journalier ML1'!$B$6='suivi tunnel'!A1558,'Dosage journalier ML1'!$B$7='suivi tunnel'!B1558),'Dosage journalier ML1'!$C$114,0)</f>
        <v>0</v>
      </c>
      <c r="AC1558" s="48">
        <f ca="1">IF(AND('Dosage journalier ML1'!$B$6='suivi tunnel'!A1558,'Dosage journalier ML1'!$B$7='suivi tunnel'!B1558),'Dosage journalier ML1'!$B$120,0)</f>
        <v>0</v>
      </c>
      <c r="AD1558" s="49">
        <f ca="1">IF(AND('Dosage journalier ML1'!$B$6='suivi tunnel'!A1558,'Dosage journalier ML1'!$B$7='suivi tunnel'!B1558),'Dosage journalier ML1'!$B$121,0)</f>
        <v>0</v>
      </c>
      <c r="AE1558" s="49">
        <f ca="1">IF(AND('Dosage journalier ML1'!$B$6='suivi tunnel'!A1558,'Dosage journalier ML1'!$B$7='suivi tunnel'!B1558),'Dosage journalier ML1'!$B$122,0)</f>
        <v>0</v>
      </c>
      <c r="AF1558" s="49">
        <f ca="1">IF(AND('Dosage journalier ML1'!$B$6='suivi tunnel'!A1558,'Dosage journalier ML1'!$B$7='suivi tunnel'!B1558),'Dosage journalier ML1'!$B$139,0)</f>
        <v>0</v>
      </c>
      <c r="AG1558" s="49">
        <f t="shared" ca="1" si="170"/>
        <v>0</v>
      </c>
      <c r="AH1558" s="108">
        <f ca="1">IF(AND('Dosage journalier ML1'!$B$6='suivi tunnel'!A1558,'Dosage journalier ML1'!$B$7='suivi tunnel'!B1558),'Dosage journalier ML1'!$B$153,0)</f>
        <v>0</v>
      </c>
      <c r="AJ1558" s="80">
        <f ca="1">IF(AND('Dosage journalier ML1'!$B$6='suivi tunnel'!A1558,'Dosage journalier ML1'!$B$7='suivi tunnel'!B1558),'Dosage journalier ML1'!$B$156,0)</f>
        <v>0</v>
      </c>
      <c r="AK1558" s="56">
        <f ca="1">IF(AND('Dosage journalier ML1'!$B$6='suivi tunnel'!A1558,'Dosage journalier ML1'!$B$7='suivi tunnel'!B1558),'Dosage journalier ML1'!$B$162,0)</f>
        <v>0</v>
      </c>
      <c r="AL1558" s="111">
        <f ca="1">IF(AND('Dosage journalier ML1'!$B$6='suivi tunnel'!A1558,'Dosage journalier ML1'!$B$7='suivi tunnel'!B1558),'Dosage journalier ML1'!$B$126,0)</f>
        <v>0</v>
      </c>
      <c r="AM1558" s="111">
        <f ca="1">IF(AND('Dosage journalier ML1'!$B$6='suivi tunnel'!A1558,'Dosage journalier ML1'!$B$7='suivi tunnel'!B1558),'Dosage journalier ML1'!$B$127,0)</f>
        <v>0</v>
      </c>
      <c r="AN1558" s="60">
        <f t="shared" ref="AN1558:AN1621" ca="1" si="172">(AL1558-AM1558)/0.04136*1000</f>
        <v>0</v>
      </c>
      <c r="AO1558" s="61">
        <f ca="1">IF(AND('Dosage journalier ML1'!$B$6='suivi tunnel'!A1558,'Dosage journalier ML1'!$B$7='suivi tunnel'!B1558),'Dosage journalier ML1'!$B$134,0)</f>
        <v>0</v>
      </c>
    </row>
    <row r="1559" spans="1:41" x14ac:dyDescent="0.25">
      <c r="A1559" s="154"/>
      <c r="C1559" s="23">
        <f ca="1">IF(AND('Dosage journalier ML1'!$B$6='suivi tunnel'!A1559,'Dosage journalier ML1'!$B$7='suivi tunnel'!B1559),'Dosage journalier ML1'!$B$27,0)</f>
        <v>0</v>
      </c>
      <c r="D1559" s="11">
        <f ca="1">IF(AND('Dosage journalier ML1'!$B$6='suivi tunnel'!A1559,'Dosage journalier ML1'!$B$7='suivi tunnel'!B1559),'Dosage journalier ML1'!$B$29,0)</f>
        <v>0</v>
      </c>
      <c r="F1559" s="11">
        <f t="shared" ca="1" si="169"/>
        <v>0</v>
      </c>
      <c r="G1559" s="11">
        <f ca="1">IF(AND('Dosage journalier ML1'!$B$6='suivi tunnel'!A1559,'Dosage journalier ML1'!$B$7='suivi tunnel'!B1559),'Dosage journalier ML1'!$B$23,0)</f>
        <v>0</v>
      </c>
      <c r="H1559" s="11">
        <f ca="1">IF(AND('Dosage journalier ML1'!$B$6='suivi tunnel'!A1559,'Dosage journalier ML1'!$B$7='suivi tunnel'!B1559),'Dosage journalier ML1'!$B$22,0)</f>
        <v>0</v>
      </c>
      <c r="I1559" s="11">
        <f ca="1">IF(AND('Dosage journalier ML1'!$B$6='suivi tunnel'!A1559,'Dosage journalier ML1'!$B$7='suivi tunnel'!B1559),'Dosage journalier ML1'!$B$38,0)</f>
        <v>0</v>
      </c>
      <c r="J1559" s="11">
        <f ca="1">IF(AND('Dosage journalier ML1'!$B$6='suivi tunnel'!A1559,'Dosage journalier ML1'!$B$7='suivi tunnel'!B1559),'Dosage journalier ML1'!$B$39,0)</f>
        <v>0</v>
      </c>
      <c r="L1559" s="24">
        <f ca="1">IF(AND('Dosage journalier ML1'!$B$6='suivi tunnel'!A1559,'Dosage journalier ML1'!$B$7='suivi tunnel'!B1559),'Dosage journalier ML1'!$B$24,0)</f>
        <v>0</v>
      </c>
      <c r="M1559" s="6">
        <f ca="1">IF(AND('Dosage journalier ML1'!$B$6='suivi tunnel'!A1559,'Dosage journalier ML1'!$B$7='suivi tunnel'!B1559),'Dosage journalier ML1'!$B$46,0)</f>
        <v>0</v>
      </c>
      <c r="N1559" s="104">
        <f ca="1">IF(AND('Dosage journalier ML1'!$B$6='suivi tunnel'!A1559,'Dosage journalier ML1'!$B$7='suivi tunnel'!B1559),'Dosage journalier ML1'!$B$59,0)</f>
        <v>0</v>
      </c>
      <c r="O1559" s="114">
        <f ca="1">IF(AND('Dosage journalier ML1'!$B$6='suivi tunnel'!A1559,'Dosage journalier ML1'!$B$7='suivi tunnel'!B1559),'Dosage journalier ML1'!$B$69,0)</f>
        <v>0</v>
      </c>
      <c r="P1559" s="25">
        <f t="shared" ca="1" si="168"/>
        <v>0</v>
      </c>
      <c r="R1559" s="26">
        <f ca="1">IF(AND('Dosage journalier ML1'!$B$6='suivi tunnel'!A1559,'Dosage journalier ML1'!$B$7='suivi tunnel'!B1559),'Dosage journalier ML1'!$B$55,0)</f>
        <v>0</v>
      </c>
      <c r="S1559" s="26">
        <f ca="1">IF(AND('Dosage journalier ML1'!$B$6='suivi tunnel'!A1559,'Dosage journalier ML1'!$B$7='suivi tunnel'!B1559),'Dosage journalier ML1'!$B$54,0)</f>
        <v>0</v>
      </c>
      <c r="T1559" s="26">
        <f ca="1">IF(AND('Dosage journalier ML1'!$B$6='suivi tunnel'!A1559,'Dosage journalier ML1'!$B$7='suivi tunnel'!B1559),'Dosage journalier ML1'!$B$75,0)</f>
        <v>0</v>
      </c>
      <c r="U1559" s="121">
        <f t="shared" ca="1" si="167"/>
        <v>0</v>
      </c>
      <c r="V1559" s="38">
        <f ca="1">IF(AND('Dosage journalier ML1'!$B$6='suivi tunnel'!A1559,'Dosage journalier ML1'!$B$7='suivi tunnel'!B1559),'Dosage journalier ML1'!$B$56,0)</f>
        <v>0</v>
      </c>
      <c r="W1559" s="126">
        <f t="shared" ca="1" si="171"/>
        <v>0</v>
      </c>
      <c r="X1559" s="150">
        <f ca="1">IF(AND('Dosage journalier ML1'!$B$6='suivi tunnel'!A1559,'Dosage journalier ML1'!$B$7='suivi tunnel'!B1559),'Dosage journalier ML1'!$C$87,0)</f>
        <v>0</v>
      </c>
      <c r="Y1559" s="40">
        <f ca="1">IF(AND('Dosage journalier ML1'!$B$6='suivi tunnel'!A1559,'Dosage journalier ML1'!$B$7='suivi tunnel'!B1559),'Dosage journalier ML1'!$C$93,0)</f>
        <v>0</v>
      </c>
      <c r="Z1559" s="40">
        <f ca="1">IF(AND('Dosage journalier ML1'!$B$6='suivi tunnel'!A1559,'Dosage journalier ML1'!$B$7='suivi tunnel'!B1559),'Dosage journalier ML1'!$C$100,0)</f>
        <v>0</v>
      </c>
      <c r="AA1559" s="40">
        <f ca="1">IF(AND('Dosage journalier ML1'!$B$6='suivi tunnel'!A1559,'Dosage journalier ML1'!$B$7='suivi tunnel'!B1559),'Dosage journalier ML1'!$C$109,0)</f>
        <v>0</v>
      </c>
      <c r="AB1559" s="41">
        <f ca="1">IF(AND('Dosage journalier ML1'!$B$6='suivi tunnel'!A1559,'Dosage journalier ML1'!$B$7='suivi tunnel'!B1559),'Dosage journalier ML1'!$C$114,0)</f>
        <v>0</v>
      </c>
      <c r="AC1559" s="48">
        <f ca="1">IF(AND('Dosage journalier ML1'!$B$6='suivi tunnel'!A1559,'Dosage journalier ML1'!$B$7='suivi tunnel'!B1559),'Dosage journalier ML1'!$B$120,0)</f>
        <v>0</v>
      </c>
      <c r="AD1559" s="49">
        <f ca="1">IF(AND('Dosage journalier ML1'!$B$6='suivi tunnel'!A1559,'Dosage journalier ML1'!$B$7='suivi tunnel'!B1559),'Dosage journalier ML1'!$B$121,0)</f>
        <v>0</v>
      </c>
      <c r="AE1559" s="49">
        <f ca="1">IF(AND('Dosage journalier ML1'!$B$6='suivi tunnel'!A1559,'Dosage journalier ML1'!$B$7='suivi tunnel'!B1559),'Dosage journalier ML1'!$B$122,0)</f>
        <v>0</v>
      </c>
      <c r="AF1559" s="49">
        <f ca="1">IF(AND('Dosage journalier ML1'!$B$6='suivi tunnel'!A1559,'Dosage journalier ML1'!$B$7='suivi tunnel'!B1559),'Dosage journalier ML1'!$B$139,0)</f>
        <v>0</v>
      </c>
      <c r="AG1559" s="49">
        <f t="shared" ca="1" si="170"/>
        <v>0</v>
      </c>
      <c r="AH1559" s="108">
        <f ca="1">IF(AND('Dosage journalier ML1'!$B$6='suivi tunnel'!A1559,'Dosage journalier ML1'!$B$7='suivi tunnel'!B1559),'Dosage journalier ML1'!$B$153,0)</f>
        <v>0</v>
      </c>
      <c r="AJ1559" s="80">
        <f ca="1">IF(AND('Dosage journalier ML1'!$B$6='suivi tunnel'!A1559,'Dosage journalier ML1'!$B$7='suivi tunnel'!B1559),'Dosage journalier ML1'!$B$156,0)</f>
        <v>0</v>
      </c>
      <c r="AK1559" s="56">
        <f ca="1">IF(AND('Dosage journalier ML1'!$B$6='suivi tunnel'!A1559,'Dosage journalier ML1'!$B$7='suivi tunnel'!B1559),'Dosage journalier ML1'!$B$162,0)</f>
        <v>0</v>
      </c>
      <c r="AL1559" s="111">
        <f ca="1">IF(AND('Dosage journalier ML1'!$B$6='suivi tunnel'!A1559,'Dosage journalier ML1'!$B$7='suivi tunnel'!B1559),'Dosage journalier ML1'!$B$126,0)</f>
        <v>0</v>
      </c>
      <c r="AM1559" s="111">
        <f ca="1">IF(AND('Dosage journalier ML1'!$B$6='suivi tunnel'!A1559,'Dosage journalier ML1'!$B$7='suivi tunnel'!B1559),'Dosage journalier ML1'!$B$127,0)</f>
        <v>0</v>
      </c>
      <c r="AN1559" s="60">
        <f t="shared" ca="1" si="172"/>
        <v>0</v>
      </c>
      <c r="AO1559" s="61">
        <f ca="1">IF(AND('Dosage journalier ML1'!$B$6='suivi tunnel'!A1559,'Dosage journalier ML1'!$B$7='suivi tunnel'!B1559),'Dosage journalier ML1'!$B$134,0)</f>
        <v>0</v>
      </c>
    </row>
    <row r="1560" spans="1:41" x14ac:dyDescent="0.25">
      <c r="A1560" s="154"/>
      <c r="C1560" s="23">
        <f ca="1">IF(AND('Dosage journalier ML1'!$B$6='suivi tunnel'!A1560,'Dosage journalier ML1'!$B$7='suivi tunnel'!B1560),'Dosage journalier ML1'!$B$27,0)</f>
        <v>0</v>
      </c>
      <c r="D1560" s="11">
        <f ca="1">IF(AND('Dosage journalier ML1'!$B$6='suivi tunnel'!A1560,'Dosage journalier ML1'!$B$7='suivi tunnel'!B1560),'Dosage journalier ML1'!$B$29,0)</f>
        <v>0</v>
      </c>
      <c r="F1560" s="11">
        <f t="shared" ca="1" si="169"/>
        <v>0</v>
      </c>
      <c r="G1560" s="11">
        <f ca="1">IF(AND('Dosage journalier ML1'!$B$6='suivi tunnel'!A1560,'Dosage journalier ML1'!$B$7='suivi tunnel'!B1560),'Dosage journalier ML1'!$B$23,0)</f>
        <v>0</v>
      </c>
      <c r="H1560" s="11">
        <f ca="1">IF(AND('Dosage journalier ML1'!$B$6='suivi tunnel'!A1560,'Dosage journalier ML1'!$B$7='suivi tunnel'!B1560),'Dosage journalier ML1'!$B$22,0)</f>
        <v>0</v>
      </c>
      <c r="I1560" s="11">
        <f ca="1">IF(AND('Dosage journalier ML1'!$B$6='suivi tunnel'!A1560,'Dosage journalier ML1'!$B$7='suivi tunnel'!B1560),'Dosage journalier ML1'!$B$38,0)</f>
        <v>0</v>
      </c>
      <c r="J1560" s="11">
        <f ca="1">IF(AND('Dosage journalier ML1'!$B$6='suivi tunnel'!A1560,'Dosage journalier ML1'!$B$7='suivi tunnel'!B1560),'Dosage journalier ML1'!$B$39,0)</f>
        <v>0</v>
      </c>
      <c r="L1560" s="24">
        <f ca="1">IF(AND('Dosage journalier ML1'!$B$6='suivi tunnel'!A1560,'Dosage journalier ML1'!$B$7='suivi tunnel'!B1560),'Dosage journalier ML1'!$B$24,0)</f>
        <v>0</v>
      </c>
      <c r="M1560" s="6">
        <f ca="1">IF(AND('Dosage journalier ML1'!$B$6='suivi tunnel'!A1560,'Dosage journalier ML1'!$B$7='suivi tunnel'!B1560),'Dosage journalier ML1'!$B$46,0)</f>
        <v>0</v>
      </c>
      <c r="N1560" s="104">
        <f ca="1">IF(AND('Dosage journalier ML1'!$B$6='suivi tunnel'!A1560,'Dosage journalier ML1'!$B$7='suivi tunnel'!B1560),'Dosage journalier ML1'!$B$59,0)</f>
        <v>0</v>
      </c>
      <c r="O1560" s="114">
        <f ca="1">IF(AND('Dosage journalier ML1'!$B$6='suivi tunnel'!A1560,'Dosage journalier ML1'!$B$7='suivi tunnel'!B1560),'Dosage journalier ML1'!$B$69,0)</f>
        <v>0</v>
      </c>
      <c r="P1560" s="25">
        <f t="shared" ca="1" si="168"/>
        <v>0</v>
      </c>
      <c r="R1560" s="26">
        <f ca="1">IF(AND('Dosage journalier ML1'!$B$6='suivi tunnel'!A1560,'Dosage journalier ML1'!$B$7='suivi tunnel'!B1560),'Dosage journalier ML1'!$B$55,0)</f>
        <v>0</v>
      </c>
      <c r="S1560" s="26">
        <f ca="1">IF(AND('Dosage journalier ML1'!$B$6='suivi tunnel'!A1560,'Dosage journalier ML1'!$B$7='suivi tunnel'!B1560),'Dosage journalier ML1'!$B$54,0)</f>
        <v>0</v>
      </c>
      <c r="T1560" s="26">
        <f ca="1">IF(AND('Dosage journalier ML1'!$B$6='suivi tunnel'!A1560,'Dosage journalier ML1'!$B$7='suivi tunnel'!B1560),'Dosage journalier ML1'!$B$75,0)</f>
        <v>0</v>
      </c>
      <c r="U1560" s="121">
        <f t="shared" ca="1" si="167"/>
        <v>0</v>
      </c>
      <c r="V1560" s="38">
        <f ca="1">IF(AND('Dosage journalier ML1'!$B$6='suivi tunnel'!A1560,'Dosage journalier ML1'!$B$7='suivi tunnel'!B1560),'Dosage journalier ML1'!$B$56,0)</f>
        <v>0</v>
      </c>
      <c r="W1560" s="126">
        <f t="shared" ca="1" si="171"/>
        <v>0</v>
      </c>
      <c r="X1560" s="150">
        <f ca="1">IF(AND('Dosage journalier ML1'!$B$6='suivi tunnel'!A1560,'Dosage journalier ML1'!$B$7='suivi tunnel'!B1560),'Dosage journalier ML1'!$C$87,0)</f>
        <v>0</v>
      </c>
      <c r="Y1560" s="40">
        <f ca="1">IF(AND('Dosage journalier ML1'!$B$6='suivi tunnel'!A1560,'Dosage journalier ML1'!$B$7='suivi tunnel'!B1560),'Dosage journalier ML1'!$C$93,0)</f>
        <v>0</v>
      </c>
      <c r="Z1560" s="40">
        <f ca="1">IF(AND('Dosage journalier ML1'!$B$6='suivi tunnel'!A1560,'Dosage journalier ML1'!$B$7='suivi tunnel'!B1560),'Dosage journalier ML1'!$C$100,0)</f>
        <v>0</v>
      </c>
      <c r="AA1560" s="40">
        <f ca="1">IF(AND('Dosage journalier ML1'!$B$6='suivi tunnel'!A1560,'Dosage journalier ML1'!$B$7='suivi tunnel'!B1560),'Dosage journalier ML1'!$C$109,0)</f>
        <v>0</v>
      </c>
      <c r="AB1560" s="41">
        <f ca="1">IF(AND('Dosage journalier ML1'!$B$6='suivi tunnel'!A1560,'Dosage journalier ML1'!$B$7='suivi tunnel'!B1560),'Dosage journalier ML1'!$C$114,0)</f>
        <v>0</v>
      </c>
      <c r="AC1560" s="48">
        <f ca="1">IF(AND('Dosage journalier ML1'!$B$6='suivi tunnel'!A1560,'Dosage journalier ML1'!$B$7='suivi tunnel'!B1560),'Dosage journalier ML1'!$B$120,0)</f>
        <v>0</v>
      </c>
      <c r="AD1560" s="49">
        <f ca="1">IF(AND('Dosage journalier ML1'!$B$6='suivi tunnel'!A1560,'Dosage journalier ML1'!$B$7='suivi tunnel'!B1560),'Dosage journalier ML1'!$B$121,0)</f>
        <v>0</v>
      </c>
      <c r="AE1560" s="49">
        <f ca="1">IF(AND('Dosage journalier ML1'!$B$6='suivi tunnel'!A1560,'Dosage journalier ML1'!$B$7='suivi tunnel'!B1560),'Dosage journalier ML1'!$B$122,0)</f>
        <v>0</v>
      </c>
      <c r="AF1560" s="49">
        <f ca="1">IF(AND('Dosage journalier ML1'!$B$6='suivi tunnel'!A1560,'Dosage journalier ML1'!$B$7='suivi tunnel'!B1560),'Dosage journalier ML1'!$B$139,0)</f>
        <v>0</v>
      </c>
      <c r="AG1560" s="49">
        <f t="shared" ca="1" si="170"/>
        <v>0</v>
      </c>
      <c r="AH1560" s="108">
        <f ca="1">IF(AND('Dosage journalier ML1'!$B$6='suivi tunnel'!A1560,'Dosage journalier ML1'!$B$7='suivi tunnel'!B1560),'Dosage journalier ML1'!$B$153,0)</f>
        <v>0</v>
      </c>
      <c r="AJ1560" s="80">
        <f ca="1">IF(AND('Dosage journalier ML1'!$B$6='suivi tunnel'!A1560,'Dosage journalier ML1'!$B$7='suivi tunnel'!B1560),'Dosage journalier ML1'!$B$156,0)</f>
        <v>0</v>
      </c>
      <c r="AK1560" s="56">
        <f ca="1">IF(AND('Dosage journalier ML1'!$B$6='suivi tunnel'!A1560,'Dosage journalier ML1'!$B$7='suivi tunnel'!B1560),'Dosage journalier ML1'!$B$162,0)</f>
        <v>0</v>
      </c>
      <c r="AL1560" s="111">
        <f ca="1">IF(AND('Dosage journalier ML1'!$B$6='suivi tunnel'!A1560,'Dosage journalier ML1'!$B$7='suivi tunnel'!B1560),'Dosage journalier ML1'!$B$126,0)</f>
        <v>0</v>
      </c>
      <c r="AM1560" s="111">
        <f ca="1">IF(AND('Dosage journalier ML1'!$B$6='suivi tunnel'!A1560,'Dosage journalier ML1'!$B$7='suivi tunnel'!B1560),'Dosage journalier ML1'!$B$127,0)</f>
        <v>0</v>
      </c>
      <c r="AN1560" s="60">
        <f t="shared" ca="1" si="172"/>
        <v>0</v>
      </c>
      <c r="AO1560" s="61">
        <f ca="1">IF(AND('Dosage journalier ML1'!$B$6='suivi tunnel'!A1560,'Dosage journalier ML1'!$B$7='suivi tunnel'!B1560),'Dosage journalier ML1'!$B$134,0)</f>
        <v>0</v>
      </c>
    </row>
    <row r="1561" spans="1:41" x14ac:dyDescent="0.25">
      <c r="A1561" s="154"/>
      <c r="C1561" s="23">
        <f ca="1">IF(AND('Dosage journalier ML1'!$B$6='suivi tunnel'!A1561,'Dosage journalier ML1'!$B$7='suivi tunnel'!B1561),'Dosage journalier ML1'!$B$27,0)</f>
        <v>0</v>
      </c>
      <c r="D1561" s="11">
        <f ca="1">IF(AND('Dosage journalier ML1'!$B$6='suivi tunnel'!A1561,'Dosage journalier ML1'!$B$7='suivi tunnel'!B1561),'Dosage journalier ML1'!$B$29,0)</f>
        <v>0</v>
      </c>
      <c r="F1561" s="11">
        <f t="shared" ca="1" si="169"/>
        <v>0</v>
      </c>
      <c r="G1561" s="11">
        <f ca="1">IF(AND('Dosage journalier ML1'!$B$6='suivi tunnel'!A1561,'Dosage journalier ML1'!$B$7='suivi tunnel'!B1561),'Dosage journalier ML1'!$B$23,0)</f>
        <v>0</v>
      </c>
      <c r="H1561" s="11">
        <f ca="1">IF(AND('Dosage journalier ML1'!$B$6='suivi tunnel'!A1561,'Dosage journalier ML1'!$B$7='suivi tunnel'!B1561),'Dosage journalier ML1'!$B$22,0)</f>
        <v>0</v>
      </c>
      <c r="I1561" s="11">
        <f ca="1">IF(AND('Dosage journalier ML1'!$B$6='suivi tunnel'!A1561,'Dosage journalier ML1'!$B$7='suivi tunnel'!B1561),'Dosage journalier ML1'!$B$38,0)</f>
        <v>0</v>
      </c>
      <c r="J1561" s="11">
        <f ca="1">IF(AND('Dosage journalier ML1'!$B$6='suivi tunnel'!A1561,'Dosage journalier ML1'!$B$7='suivi tunnel'!B1561),'Dosage journalier ML1'!$B$39,0)</f>
        <v>0</v>
      </c>
      <c r="L1561" s="24">
        <f ca="1">IF(AND('Dosage journalier ML1'!$B$6='suivi tunnel'!A1561,'Dosage journalier ML1'!$B$7='suivi tunnel'!B1561),'Dosage journalier ML1'!$B$24,0)</f>
        <v>0</v>
      </c>
      <c r="M1561" s="6">
        <f ca="1">IF(AND('Dosage journalier ML1'!$B$6='suivi tunnel'!A1561,'Dosage journalier ML1'!$B$7='suivi tunnel'!B1561),'Dosage journalier ML1'!$B$46,0)</f>
        <v>0</v>
      </c>
      <c r="N1561" s="104">
        <f ca="1">IF(AND('Dosage journalier ML1'!$B$6='suivi tunnel'!A1561,'Dosage journalier ML1'!$B$7='suivi tunnel'!B1561),'Dosage journalier ML1'!$B$59,0)</f>
        <v>0</v>
      </c>
      <c r="O1561" s="114">
        <f ca="1">IF(AND('Dosage journalier ML1'!$B$6='suivi tunnel'!A1561,'Dosage journalier ML1'!$B$7='suivi tunnel'!B1561),'Dosage journalier ML1'!$B$69,0)</f>
        <v>0</v>
      </c>
      <c r="P1561" s="25">
        <f t="shared" ca="1" si="168"/>
        <v>0</v>
      </c>
      <c r="R1561" s="26">
        <f ca="1">IF(AND('Dosage journalier ML1'!$B$6='suivi tunnel'!A1561,'Dosage journalier ML1'!$B$7='suivi tunnel'!B1561),'Dosage journalier ML1'!$B$55,0)</f>
        <v>0</v>
      </c>
      <c r="S1561" s="26">
        <f ca="1">IF(AND('Dosage journalier ML1'!$B$6='suivi tunnel'!A1561,'Dosage journalier ML1'!$B$7='suivi tunnel'!B1561),'Dosage journalier ML1'!$B$54,0)</f>
        <v>0</v>
      </c>
      <c r="T1561" s="26">
        <f ca="1">IF(AND('Dosage journalier ML1'!$B$6='suivi tunnel'!A1561,'Dosage journalier ML1'!$B$7='suivi tunnel'!B1561),'Dosage journalier ML1'!$B$75,0)</f>
        <v>0</v>
      </c>
      <c r="U1561" s="121">
        <f t="shared" ref="U1561:U1624" ca="1" si="173">(J1561-T1561)/0.012*1.5</f>
        <v>0</v>
      </c>
      <c r="V1561" s="38">
        <f ca="1">IF(AND('Dosage journalier ML1'!$B$6='suivi tunnel'!A1561,'Dosage journalier ML1'!$B$7='suivi tunnel'!B1561),'Dosage journalier ML1'!$B$56,0)</f>
        <v>0</v>
      </c>
      <c r="W1561" s="126">
        <f t="shared" ca="1" si="171"/>
        <v>0</v>
      </c>
      <c r="X1561" s="150">
        <f ca="1">IF(AND('Dosage journalier ML1'!$B$6='suivi tunnel'!A1561,'Dosage journalier ML1'!$B$7='suivi tunnel'!B1561),'Dosage journalier ML1'!$C$87,0)</f>
        <v>0</v>
      </c>
      <c r="Y1561" s="40">
        <f ca="1">IF(AND('Dosage journalier ML1'!$B$6='suivi tunnel'!A1561,'Dosage journalier ML1'!$B$7='suivi tunnel'!B1561),'Dosage journalier ML1'!$C$93,0)</f>
        <v>0</v>
      </c>
      <c r="Z1561" s="40">
        <f ca="1">IF(AND('Dosage journalier ML1'!$B$6='suivi tunnel'!A1561,'Dosage journalier ML1'!$B$7='suivi tunnel'!B1561),'Dosage journalier ML1'!$C$100,0)</f>
        <v>0</v>
      </c>
      <c r="AA1561" s="40">
        <f ca="1">IF(AND('Dosage journalier ML1'!$B$6='suivi tunnel'!A1561,'Dosage journalier ML1'!$B$7='suivi tunnel'!B1561),'Dosage journalier ML1'!$C$109,0)</f>
        <v>0</v>
      </c>
      <c r="AB1561" s="41">
        <f ca="1">IF(AND('Dosage journalier ML1'!$B$6='suivi tunnel'!A1561,'Dosage journalier ML1'!$B$7='suivi tunnel'!B1561),'Dosage journalier ML1'!$C$114,0)</f>
        <v>0</v>
      </c>
      <c r="AC1561" s="48">
        <f ca="1">IF(AND('Dosage journalier ML1'!$B$6='suivi tunnel'!A1561,'Dosage journalier ML1'!$B$7='suivi tunnel'!B1561),'Dosage journalier ML1'!$B$120,0)</f>
        <v>0</v>
      </c>
      <c r="AD1561" s="49">
        <f ca="1">IF(AND('Dosage journalier ML1'!$B$6='suivi tunnel'!A1561,'Dosage journalier ML1'!$B$7='suivi tunnel'!B1561),'Dosage journalier ML1'!$B$121,0)</f>
        <v>0</v>
      </c>
      <c r="AE1561" s="49">
        <f ca="1">IF(AND('Dosage journalier ML1'!$B$6='suivi tunnel'!A1561,'Dosage journalier ML1'!$B$7='suivi tunnel'!B1561),'Dosage journalier ML1'!$B$122,0)</f>
        <v>0</v>
      </c>
      <c r="AF1561" s="49">
        <f ca="1">IF(AND('Dosage journalier ML1'!$B$6='suivi tunnel'!A1561,'Dosage journalier ML1'!$B$7='suivi tunnel'!B1561),'Dosage journalier ML1'!$B$139,0)</f>
        <v>0</v>
      </c>
      <c r="AG1561" s="49">
        <f t="shared" ca="1" si="170"/>
        <v>0</v>
      </c>
      <c r="AH1561" s="108">
        <f ca="1">IF(AND('Dosage journalier ML1'!$B$6='suivi tunnel'!A1561,'Dosage journalier ML1'!$B$7='suivi tunnel'!B1561),'Dosage journalier ML1'!$B$153,0)</f>
        <v>0</v>
      </c>
      <c r="AJ1561" s="80">
        <f ca="1">IF(AND('Dosage journalier ML1'!$B$6='suivi tunnel'!A1561,'Dosage journalier ML1'!$B$7='suivi tunnel'!B1561),'Dosage journalier ML1'!$B$156,0)</f>
        <v>0</v>
      </c>
      <c r="AK1561" s="56">
        <f ca="1">IF(AND('Dosage journalier ML1'!$B$6='suivi tunnel'!A1561,'Dosage journalier ML1'!$B$7='suivi tunnel'!B1561),'Dosage journalier ML1'!$B$162,0)</f>
        <v>0</v>
      </c>
      <c r="AL1561" s="111">
        <f ca="1">IF(AND('Dosage journalier ML1'!$B$6='suivi tunnel'!A1561,'Dosage journalier ML1'!$B$7='suivi tunnel'!B1561),'Dosage journalier ML1'!$B$126,0)</f>
        <v>0</v>
      </c>
      <c r="AM1561" s="111">
        <f ca="1">IF(AND('Dosage journalier ML1'!$B$6='suivi tunnel'!A1561,'Dosage journalier ML1'!$B$7='suivi tunnel'!B1561),'Dosage journalier ML1'!$B$127,0)</f>
        <v>0</v>
      </c>
      <c r="AN1561" s="60">
        <f t="shared" ca="1" si="172"/>
        <v>0</v>
      </c>
      <c r="AO1561" s="61">
        <f ca="1">IF(AND('Dosage journalier ML1'!$B$6='suivi tunnel'!A1561,'Dosage journalier ML1'!$B$7='suivi tunnel'!B1561),'Dosage journalier ML1'!$B$134,0)</f>
        <v>0</v>
      </c>
    </row>
    <row r="1562" spans="1:41" x14ac:dyDescent="0.25">
      <c r="A1562" s="154"/>
      <c r="C1562" s="23">
        <f ca="1">IF(AND('Dosage journalier ML1'!$B$6='suivi tunnel'!A1562,'Dosage journalier ML1'!$B$7='suivi tunnel'!B1562),'Dosage journalier ML1'!$B$27,0)</f>
        <v>0</v>
      </c>
      <c r="D1562" s="11">
        <f ca="1">IF(AND('Dosage journalier ML1'!$B$6='suivi tunnel'!A1562,'Dosage journalier ML1'!$B$7='suivi tunnel'!B1562),'Dosage journalier ML1'!$B$29,0)</f>
        <v>0</v>
      </c>
      <c r="F1562" s="11">
        <f t="shared" ca="1" si="169"/>
        <v>0</v>
      </c>
      <c r="G1562" s="11">
        <f ca="1">IF(AND('Dosage journalier ML1'!$B$6='suivi tunnel'!A1562,'Dosage journalier ML1'!$B$7='suivi tunnel'!B1562),'Dosage journalier ML1'!$B$23,0)</f>
        <v>0</v>
      </c>
      <c r="H1562" s="11">
        <f ca="1">IF(AND('Dosage journalier ML1'!$B$6='suivi tunnel'!A1562,'Dosage journalier ML1'!$B$7='suivi tunnel'!B1562),'Dosage journalier ML1'!$B$22,0)</f>
        <v>0</v>
      </c>
      <c r="I1562" s="11">
        <f ca="1">IF(AND('Dosage journalier ML1'!$B$6='suivi tunnel'!A1562,'Dosage journalier ML1'!$B$7='suivi tunnel'!B1562),'Dosage journalier ML1'!$B$38,0)</f>
        <v>0</v>
      </c>
      <c r="J1562" s="11">
        <f ca="1">IF(AND('Dosage journalier ML1'!$B$6='suivi tunnel'!A1562,'Dosage journalier ML1'!$B$7='suivi tunnel'!B1562),'Dosage journalier ML1'!$B$39,0)</f>
        <v>0</v>
      </c>
      <c r="L1562" s="24">
        <f ca="1">IF(AND('Dosage journalier ML1'!$B$6='suivi tunnel'!A1562,'Dosage journalier ML1'!$B$7='suivi tunnel'!B1562),'Dosage journalier ML1'!$B$24,0)</f>
        <v>0</v>
      </c>
      <c r="M1562" s="6">
        <f ca="1">IF(AND('Dosage journalier ML1'!$B$6='suivi tunnel'!A1562,'Dosage journalier ML1'!$B$7='suivi tunnel'!B1562),'Dosage journalier ML1'!$B$46,0)</f>
        <v>0</v>
      </c>
      <c r="N1562" s="104">
        <f ca="1">IF(AND('Dosage journalier ML1'!$B$6='suivi tunnel'!A1562,'Dosage journalier ML1'!$B$7='suivi tunnel'!B1562),'Dosage journalier ML1'!$B$59,0)</f>
        <v>0</v>
      </c>
      <c r="O1562" s="114">
        <f ca="1">IF(AND('Dosage journalier ML1'!$B$6='suivi tunnel'!A1562,'Dosage journalier ML1'!$B$7='suivi tunnel'!B1562),'Dosage journalier ML1'!$B$69,0)</f>
        <v>0</v>
      </c>
      <c r="P1562" s="25">
        <f t="shared" ca="1" si="168"/>
        <v>0</v>
      </c>
      <c r="R1562" s="26">
        <f ca="1">IF(AND('Dosage journalier ML1'!$B$6='suivi tunnel'!A1562,'Dosage journalier ML1'!$B$7='suivi tunnel'!B1562),'Dosage journalier ML1'!$B$55,0)</f>
        <v>0</v>
      </c>
      <c r="S1562" s="26">
        <f ca="1">IF(AND('Dosage journalier ML1'!$B$6='suivi tunnel'!A1562,'Dosage journalier ML1'!$B$7='suivi tunnel'!B1562),'Dosage journalier ML1'!$B$54,0)</f>
        <v>0</v>
      </c>
      <c r="T1562" s="26">
        <f ca="1">IF(AND('Dosage journalier ML1'!$B$6='suivi tunnel'!A1562,'Dosage journalier ML1'!$B$7='suivi tunnel'!B1562),'Dosage journalier ML1'!$B$75,0)</f>
        <v>0</v>
      </c>
      <c r="U1562" s="121">
        <f t="shared" ca="1" si="173"/>
        <v>0</v>
      </c>
      <c r="V1562" s="38">
        <f ca="1">IF(AND('Dosage journalier ML1'!$B$6='suivi tunnel'!A1562,'Dosage journalier ML1'!$B$7='suivi tunnel'!B1562),'Dosage journalier ML1'!$B$56,0)</f>
        <v>0</v>
      </c>
      <c r="W1562" s="126">
        <f t="shared" ca="1" si="171"/>
        <v>0</v>
      </c>
      <c r="X1562" s="150">
        <f ca="1">IF(AND('Dosage journalier ML1'!$B$6='suivi tunnel'!A1562,'Dosage journalier ML1'!$B$7='suivi tunnel'!B1562),'Dosage journalier ML1'!$C$87,0)</f>
        <v>0</v>
      </c>
      <c r="Y1562" s="40">
        <f ca="1">IF(AND('Dosage journalier ML1'!$B$6='suivi tunnel'!A1562,'Dosage journalier ML1'!$B$7='suivi tunnel'!B1562),'Dosage journalier ML1'!$C$93,0)</f>
        <v>0</v>
      </c>
      <c r="Z1562" s="40">
        <f ca="1">IF(AND('Dosage journalier ML1'!$B$6='suivi tunnel'!A1562,'Dosage journalier ML1'!$B$7='suivi tunnel'!B1562),'Dosage journalier ML1'!$C$100,0)</f>
        <v>0</v>
      </c>
      <c r="AA1562" s="40">
        <f ca="1">IF(AND('Dosage journalier ML1'!$B$6='suivi tunnel'!A1562,'Dosage journalier ML1'!$B$7='suivi tunnel'!B1562),'Dosage journalier ML1'!$C$109,0)</f>
        <v>0</v>
      </c>
      <c r="AB1562" s="41">
        <f ca="1">IF(AND('Dosage journalier ML1'!$B$6='suivi tunnel'!A1562,'Dosage journalier ML1'!$B$7='suivi tunnel'!B1562),'Dosage journalier ML1'!$C$114,0)</f>
        <v>0</v>
      </c>
      <c r="AC1562" s="48">
        <f ca="1">IF(AND('Dosage journalier ML1'!$B$6='suivi tunnel'!A1562,'Dosage journalier ML1'!$B$7='suivi tunnel'!B1562),'Dosage journalier ML1'!$B$120,0)</f>
        <v>0</v>
      </c>
      <c r="AD1562" s="49">
        <f ca="1">IF(AND('Dosage journalier ML1'!$B$6='suivi tunnel'!A1562,'Dosage journalier ML1'!$B$7='suivi tunnel'!B1562),'Dosage journalier ML1'!$B$121,0)</f>
        <v>0</v>
      </c>
      <c r="AE1562" s="49">
        <f ca="1">IF(AND('Dosage journalier ML1'!$B$6='suivi tunnel'!A1562,'Dosage journalier ML1'!$B$7='suivi tunnel'!B1562),'Dosage journalier ML1'!$B$122,0)</f>
        <v>0</v>
      </c>
      <c r="AF1562" s="49">
        <f ca="1">IF(AND('Dosage journalier ML1'!$B$6='suivi tunnel'!A1562,'Dosage journalier ML1'!$B$7='suivi tunnel'!B1562),'Dosage journalier ML1'!$B$139,0)</f>
        <v>0</v>
      </c>
      <c r="AG1562" s="49">
        <f t="shared" ca="1" si="170"/>
        <v>0</v>
      </c>
      <c r="AH1562" s="108">
        <f ca="1">IF(AND('Dosage journalier ML1'!$B$6='suivi tunnel'!A1562,'Dosage journalier ML1'!$B$7='suivi tunnel'!B1562),'Dosage journalier ML1'!$B$153,0)</f>
        <v>0</v>
      </c>
      <c r="AJ1562" s="80">
        <f ca="1">IF(AND('Dosage journalier ML1'!$B$6='suivi tunnel'!A1562,'Dosage journalier ML1'!$B$7='suivi tunnel'!B1562),'Dosage journalier ML1'!$B$156,0)</f>
        <v>0</v>
      </c>
      <c r="AK1562" s="56">
        <f ca="1">IF(AND('Dosage journalier ML1'!$B$6='suivi tunnel'!A1562,'Dosage journalier ML1'!$B$7='suivi tunnel'!B1562),'Dosage journalier ML1'!$B$162,0)</f>
        <v>0</v>
      </c>
      <c r="AL1562" s="111">
        <f ca="1">IF(AND('Dosage journalier ML1'!$B$6='suivi tunnel'!A1562,'Dosage journalier ML1'!$B$7='suivi tunnel'!B1562),'Dosage journalier ML1'!$B$126,0)</f>
        <v>0</v>
      </c>
      <c r="AM1562" s="111">
        <f ca="1">IF(AND('Dosage journalier ML1'!$B$6='suivi tunnel'!A1562,'Dosage journalier ML1'!$B$7='suivi tunnel'!B1562),'Dosage journalier ML1'!$B$127,0)</f>
        <v>0</v>
      </c>
      <c r="AN1562" s="60">
        <f t="shared" ca="1" si="172"/>
        <v>0</v>
      </c>
      <c r="AO1562" s="61">
        <f ca="1">IF(AND('Dosage journalier ML1'!$B$6='suivi tunnel'!A1562,'Dosage journalier ML1'!$B$7='suivi tunnel'!B1562),'Dosage journalier ML1'!$B$134,0)</f>
        <v>0</v>
      </c>
    </row>
    <row r="1563" spans="1:41" x14ac:dyDescent="0.25">
      <c r="A1563" s="154"/>
      <c r="C1563" s="23">
        <f ca="1">IF(AND('Dosage journalier ML1'!$B$6='suivi tunnel'!A1563,'Dosage journalier ML1'!$B$7='suivi tunnel'!B1563),'Dosage journalier ML1'!$B$27,0)</f>
        <v>0</v>
      </c>
      <c r="D1563" s="11">
        <f ca="1">IF(AND('Dosage journalier ML1'!$B$6='suivi tunnel'!A1563,'Dosage journalier ML1'!$B$7='suivi tunnel'!B1563),'Dosage journalier ML1'!$B$29,0)</f>
        <v>0</v>
      </c>
      <c r="F1563" s="11">
        <f t="shared" ca="1" si="169"/>
        <v>0</v>
      </c>
      <c r="G1563" s="11">
        <f ca="1">IF(AND('Dosage journalier ML1'!$B$6='suivi tunnel'!A1563,'Dosage journalier ML1'!$B$7='suivi tunnel'!B1563),'Dosage journalier ML1'!$B$23,0)</f>
        <v>0</v>
      </c>
      <c r="H1563" s="11">
        <f ca="1">IF(AND('Dosage journalier ML1'!$B$6='suivi tunnel'!A1563,'Dosage journalier ML1'!$B$7='suivi tunnel'!B1563),'Dosage journalier ML1'!$B$22,0)</f>
        <v>0</v>
      </c>
      <c r="I1563" s="11">
        <f ca="1">IF(AND('Dosage journalier ML1'!$B$6='suivi tunnel'!A1563,'Dosage journalier ML1'!$B$7='suivi tunnel'!B1563),'Dosage journalier ML1'!$B$38,0)</f>
        <v>0</v>
      </c>
      <c r="J1563" s="11">
        <f ca="1">IF(AND('Dosage journalier ML1'!$B$6='suivi tunnel'!A1563,'Dosage journalier ML1'!$B$7='suivi tunnel'!B1563),'Dosage journalier ML1'!$B$39,0)</f>
        <v>0</v>
      </c>
      <c r="L1563" s="24">
        <f ca="1">IF(AND('Dosage journalier ML1'!$B$6='suivi tunnel'!A1563,'Dosage journalier ML1'!$B$7='suivi tunnel'!B1563),'Dosage journalier ML1'!$B$24,0)</f>
        <v>0</v>
      </c>
      <c r="M1563" s="6">
        <f ca="1">IF(AND('Dosage journalier ML1'!$B$6='suivi tunnel'!A1563,'Dosage journalier ML1'!$B$7='suivi tunnel'!B1563),'Dosage journalier ML1'!$B$46,0)</f>
        <v>0</v>
      </c>
      <c r="N1563" s="104">
        <f ca="1">IF(AND('Dosage journalier ML1'!$B$6='suivi tunnel'!A1563,'Dosage journalier ML1'!$B$7='suivi tunnel'!B1563),'Dosage journalier ML1'!$B$59,0)</f>
        <v>0</v>
      </c>
      <c r="O1563" s="114">
        <f ca="1">IF(AND('Dosage journalier ML1'!$B$6='suivi tunnel'!A1563,'Dosage journalier ML1'!$B$7='suivi tunnel'!B1563),'Dosage journalier ML1'!$B$69,0)</f>
        <v>0</v>
      </c>
      <c r="P1563" s="25">
        <f t="shared" ref="P1563:P1626" ca="1" si="174">2.8*N1563</f>
        <v>0</v>
      </c>
      <c r="R1563" s="26">
        <f ca="1">IF(AND('Dosage journalier ML1'!$B$6='suivi tunnel'!A1563,'Dosage journalier ML1'!$B$7='suivi tunnel'!B1563),'Dosage journalier ML1'!$B$55,0)</f>
        <v>0</v>
      </c>
      <c r="S1563" s="26">
        <f ca="1">IF(AND('Dosage journalier ML1'!$B$6='suivi tunnel'!A1563,'Dosage journalier ML1'!$B$7='suivi tunnel'!B1563),'Dosage journalier ML1'!$B$54,0)</f>
        <v>0</v>
      </c>
      <c r="T1563" s="26">
        <f ca="1">IF(AND('Dosage journalier ML1'!$B$6='suivi tunnel'!A1563,'Dosage journalier ML1'!$B$7='suivi tunnel'!B1563),'Dosage journalier ML1'!$B$75,0)</f>
        <v>0</v>
      </c>
      <c r="U1563" s="121">
        <f t="shared" ca="1" si="173"/>
        <v>0</v>
      </c>
      <c r="V1563" s="38">
        <f ca="1">IF(AND('Dosage journalier ML1'!$B$6='suivi tunnel'!A1563,'Dosage journalier ML1'!$B$7='suivi tunnel'!B1563),'Dosage journalier ML1'!$B$56,0)</f>
        <v>0</v>
      </c>
      <c r="W1563" s="126">
        <f t="shared" ca="1" si="171"/>
        <v>0</v>
      </c>
      <c r="X1563" s="150">
        <f ca="1">IF(AND('Dosage journalier ML1'!$B$6='suivi tunnel'!A1563,'Dosage journalier ML1'!$B$7='suivi tunnel'!B1563),'Dosage journalier ML1'!$C$87,0)</f>
        <v>0</v>
      </c>
      <c r="Y1563" s="40">
        <f ca="1">IF(AND('Dosage journalier ML1'!$B$6='suivi tunnel'!A1563,'Dosage journalier ML1'!$B$7='suivi tunnel'!B1563),'Dosage journalier ML1'!$C$93,0)</f>
        <v>0</v>
      </c>
      <c r="Z1563" s="40">
        <f ca="1">IF(AND('Dosage journalier ML1'!$B$6='suivi tunnel'!A1563,'Dosage journalier ML1'!$B$7='suivi tunnel'!B1563),'Dosage journalier ML1'!$C$100,0)</f>
        <v>0</v>
      </c>
      <c r="AA1563" s="40">
        <f ca="1">IF(AND('Dosage journalier ML1'!$B$6='suivi tunnel'!A1563,'Dosage journalier ML1'!$B$7='suivi tunnel'!B1563),'Dosage journalier ML1'!$C$109,0)</f>
        <v>0</v>
      </c>
      <c r="AB1563" s="41">
        <f ca="1">IF(AND('Dosage journalier ML1'!$B$6='suivi tunnel'!A1563,'Dosage journalier ML1'!$B$7='suivi tunnel'!B1563),'Dosage journalier ML1'!$C$114,0)</f>
        <v>0</v>
      </c>
      <c r="AC1563" s="48">
        <f ca="1">IF(AND('Dosage journalier ML1'!$B$6='suivi tunnel'!A1563,'Dosage journalier ML1'!$B$7='suivi tunnel'!B1563),'Dosage journalier ML1'!$B$120,0)</f>
        <v>0</v>
      </c>
      <c r="AD1563" s="49">
        <f ca="1">IF(AND('Dosage journalier ML1'!$B$6='suivi tunnel'!A1563,'Dosage journalier ML1'!$B$7='suivi tunnel'!B1563),'Dosage journalier ML1'!$B$121,0)</f>
        <v>0</v>
      </c>
      <c r="AE1563" s="49">
        <f ca="1">IF(AND('Dosage journalier ML1'!$B$6='suivi tunnel'!A1563,'Dosage journalier ML1'!$B$7='suivi tunnel'!B1563),'Dosage journalier ML1'!$B$122,0)</f>
        <v>0</v>
      </c>
      <c r="AF1563" s="49">
        <f ca="1">IF(AND('Dosage journalier ML1'!$B$6='suivi tunnel'!A1563,'Dosage journalier ML1'!$B$7='suivi tunnel'!B1563),'Dosage journalier ML1'!$B$139,0)</f>
        <v>0</v>
      </c>
      <c r="AG1563" s="49">
        <f t="shared" ca="1" si="170"/>
        <v>0</v>
      </c>
      <c r="AH1563" s="108">
        <f ca="1">IF(AND('Dosage journalier ML1'!$B$6='suivi tunnel'!A1563,'Dosage journalier ML1'!$B$7='suivi tunnel'!B1563),'Dosage journalier ML1'!$B$153,0)</f>
        <v>0</v>
      </c>
      <c r="AJ1563" s="80">
        <f ca="1">IF(AND('Dosage journalier ML1'!$B$6='suivi tunnel'!A1563,'Dosage journalier ML1'!$B$7='suivi tunnel'!B1563),'Dosage journalier ML1'!$B$156,0)</f>
        <v>0</v>
      </c>
      <c r="AK1563" s="56">
        <f ca="1">IF(AND('Dosage journalier ML1'!$B$6='suivi tunnel'!A1563,'Dosage journalier ML1'!$B$7='suivi tunnel'!B1563),'Dosage journalier ML1'!$B$162,0)</f>
        <v>0</v>
      </c>
      <c r="AL1563" s="111">
        <f ca="1">IF(AND('Dosage journalier ML1'!$B$6='suivi tunnel'!A1563,'Dosage journalier ML1'!$B$7='suivi tunnel'!B1563),'Dosage journalier ML1'!$B$126,0)</f>
        <v>0</v>
      </c>
      <c r="AM1563" s="111">
        <f ca="1">IF(AND('Dosage journalier ML1'!$B$6='suivi tunnel'!A1563,'Dosage journalier ML1'!$B$7='suivi tunnel'!B1563),'Dosage journalier ML1'!$B$127,0)</f>
        <v>0</v>
      </c>
      <c r="AN1563" s="60">
        <f t="shared" ca="1" si="172"/>
        <v>0</v>
      </c>
      <c r="AO1563" s="61">
        <f ca="1">IF(AND('Dosage journalier ML1'!$B$6='suivi tunnel'!A1563,'Dosage journalier ML1'!$B$7='suivi tunnel'!B1563),'Dosage journalier ML1'!$B$134,0)</f>
        <v>0</v>
      </c>
    </row>
    <row r="1564" spans="1:41" x14ac:dyDescent="0.25">
      <c r="A1564" s="154"/>
      <c r="C1564" s="23">
        <f ca="1">IF(AND('Dosage journalier ML1'!$B$6='suivi tunnel'!A1564,'Dosage journalier ML1'!$B$7='suivi tunnel'!B1564),'Dosage journalier ML1'!$B$27,0)</f>
        <v>0</v>
      </c>
      <c r="D1564" s="11">
        <f ca="1">IF(AND('Dosage journalier ML1'!$B$6='suivi tunnel'!A1564,'Dosage journalier ML1'!$B$7='suivi tunnel'!B1564),'Dosage journalier ML1'!$B$29,0)</f>
        <v>0</v>
      </c>
      <c r="F1564" s="11">
        <f t="shared" ca="1" si="169"/>
        <v>0</v>
      </c>
      <c r="G1564" s="11">
        <f ca="1">IF(AND('Dosage journalier ML1'!$B$6='suivi tunnel'!A1564,'Dosage journalier ML1'!$B$7='suivi tunnel'!B1564),'Dosage journalier ML1'!$B$23,0)</f>
        <v>0</v>
      </c>
      <c r="H1564" s="11">
        <f ca="1">IF(AND('Dosage journalier ML1'!$B$6='suivi tunnel'!A1564,'Dosage journalier ML1'!$B$7='suivi tunnel'!B1564),'Dosage journalier ML1'!$B$22,0)</f>
        <v>0</v>
      </c>
      <c r="I1564" s="11">
        <f ca="1">IF(AND('Dosage journalier ML1'!$B$6='suivi tunnel'!A1564,'Dosage journalier ML1'!$B$7='suivi tunnel'!B1564),'Dosage journalier ML1'!$B$38,0)</f>
        <v>0</v>
      </c>
      <c r="J1564" s="11">
        <f ca="1">IF(AND('Dosage journalier ML1'!$B$6='suivi tunnel'!A1564,'Dosage journalier ML1'!$B$7='suivi tunnel'!B1564),'Dosage journalier ML1'!$B$39,0)</f>
        <v>0</v>
      </c>
      <c r="L1564" s="24">
        <f ca="1">IF(AND('Dosage journalier ML1'!$B$6='suivi tunnel'!A1564,'Dosage journalier ML1'!$B$7='suivi tunnel'!B1564),'Dosage journalier ML1'!$B$24,0)</f>
        <v>0</v>
      </c>
      <c r="M1564" s="6">
        <f ca="1">IF(AND('Dosage journalier ML1'!$B$6='suivi tunnel'!A1564,'Dosage journalier ML1'!$B$7='suivi tunnel'!B1564),'Dosage journalier ML1'!$B$46,0)</f>
        <v>0</v>
      </c>
      <c r="N1564" s="104">
        <f ca="1">IF(AND('Dosage journalier ML1'!$B$6='suivi tunnel'!A1564,'Dosage journalier ML1'!$B$7='suivi tunnel'!B1564),'Dosage journalier ML1'!$B$59,0)</f>
        <v>0</v>
      </c>
      <c r="O1564" s="114">
        <f ca="1">IF(AND('Dosage journalier ML1'!$B$6='suivi tunnel'!A1564,'Dosage journalier ML1'!$B$7='suivi tunnel'!B1564),'Dosage journalier ML1'!$B$69,0)</f>
        <v>0</v>
      </c>
      <c r="P1564" s="25">
        <f t="shared" ca="1" si="174"/>
        <v>0</v>
      </c>
      <c r="R1564" s="26">
        <f ca="1">IF(AND('Dosage journalier ML1'!$B$6='suivi tunnel'!A1564,'Dosage journalier ML1'!$B$7='suivi tunnel'!B1564),'Dosage journalier ML1'!$B$55,0)</f>
        <v>0</v>
      </c>
      <c r="S1564" s="26">
        <f ca="1">IF(AND('Dosage journalier ML1'!$B$6='suivi tunnel'!A1564,'Dosage journalier ML1'!$B$7='suivi tunnel'!B1564),'Dosage journalier ML1'!$B$54,0)</f>
        <v>0</v>
      </c>
      <c r="T1564" s="26">
        <f ca="1">IF(AND('Dosage journalier ML1'!$B$6='suivi tunnel'!A1564,'Dosage journalier ML1'!$B$7='suivi tunnel'!B1564),'Dosage journalier ML1'!$B$75,0)</f>
        <v>0</v>
      </c>
      <c r="U1564" s="121">
        <f t="shared" ca="1" si="173"/>
        <v>0</v>
      </c>
      <c r="V1564" s="38">
        <f ca="1">IF(AND('Dosage journalier ML1'!$B$6='suivi tunnel'!A1564,'Dosage journalier ML1'!$B$7='suivi tunnel'!B1564),'Dosage journalier ML1'!$B$56,0)</f>
        <v>0</v>
      </c>
      <c r="W1564" s="126">
        <f t="shared" ca="1" si="171"/>
        <v>0</v>
      </c>
      <c r="X1564" s="150">
        <f ca="1">IF(AND('Dosage journalier ML1'!$B$6='suivi tunnel'!A1564,'Dosage journalier ML1'!$B$7='suivi tunnel'!B1564),'Dosage journalier ML1'!$C$87,0)</f>
        <v>0</v>
      </c>
      <c r="Y1564" s="40">
        <f ca="1">IF(AND('Dosage journalier ML1'!$B$6='suivi tunnel'!A1564,'Dosage journalier ML1'!$B$7='suivi tunnel'!B1564),'Dosage journalier ML1'!$C$93,0)</f>
        <v>0</v>
      </c>
      <c r="Z1564" s="40">
        <f ca="1">IF(AND('Dosage journalier ML1'!$B$6='suivi tunnel'!A1564,'Dosage journalier ML1'!$B$7='suivi tunnel'!B1564),'Dosage journalier ML1'!$C$100,0)</f>
        <v>0</v>
      </c>
      <c r="AA1564" s="40">
        <f ca="1">IF(AND('Dosage journalier ML1'!$B$6='suivi tunnel'!A1564,'Dosage journalier ML1'!$B$7='suivi tunnel'!B1564),'Dosage journalier ML1'!$C$109,0)</f>
        <v>0</v>
      </c>
      <c r="AB1564" s="41">
        <f ca="1">IF(AND('Dosage journalier ML1'!$B$6='suivi tunnel'!A1564,'Dosage journalier ML1'!$B$7='suivi tunnel'!B1564),'Dosage journalier ML1'!$C$114,0)</f>
        <v>0</v>
      </c>
      <c r="AC1564" s="48">
        <f ca="1">IF(AND('Dosage journalier ML1'!$B$6='suivi tunnel'!A1564,'Dosage journalier ML1'!$B$7='suivi tunnel'!B1564),'Dosage journalier ML1'!$B$120,0)</f>
        <v>0</v>
      </c>
      <c r="AD1564" s="49">
        <f ca="1">IF(AND('Dosage journalier ML1'!$B$6='suivi tunnel'!A1564,'Dosage journalier ML1'!$B$7='suivi tunnel'!B1564),'Dosage journalier ML1'!$B$121,0)</f>
        <v>0</v>
      </c>
      <c r="AE1564" s="49">
        <f ca="1">IF(AND('Dosage journalier ML1'!$B$6='suivi tunnel'!A1564,'Dosage journalier ML1'!$B$7='suivi tunnel'!B1564),'Dosage journalier ML1'!$B$122,0)</f>
        <v>0</v>
      </c>
      <c r="AF1564" s="49">
        <f ca="1">IF(AND('Dosage journalier ML1'!$B$6='suivi tunnel'!A1564,'Dosage journalier ML1'!$B$7='suivi tunnel'!B1564),'Dosage journalier ML1'!$B$139,0)</f>
        <v>0</v>
      </c>
      <c r="AG1564" s="49">
        <f t="shared" ca="1" si="170"/>
        <v>0</v>
      </c>
      <c r="AH1564" s="108">
        <f ca="1">IF(AND('Dosage journalier ML1'!$B$6='suivi tunnel'!A1564,'Dosage journalier ML1'!$B$7='suivi tunnel'!B1564),'Dosage journalier ML1'!$B$153,0)</f>
        <v>0</v>
      </c>
      <c r="AJ1564" s="80">
        <f ca="1">IF(AND('Dosage journalier ML1'!$B$6='suivi tunnel'!A1564,'Dosage journalier ML1'!$B$7='suivi tunnel'!B1564),'Dosage journalier ML1'!$B$156,0)</f>
        <v>0</v>
      </c>
      <c r="AK1564" s="56">
        <f ca="1">IF(AND('Dosage journalier ML1'!$B$6='suivi tunnel'!A1564,'Dosage journalier ML1'!$B$7='suivi tunnel'!B1564),'Dosage journalier ML1'!$B$162,0)</f>
        <v>0</v>
      </c>
      <c r="AL1564" s="111">
        <f ca="1">IF(AND('Dosage journalier ML1'!$B$6='suivi tunnel'!A1564,'Dosage journalier ML1'!$B$7='suivi tunnel'!B1564),'Dosage journalier ML1'!$B$126,0)</f>
        <v>0</v>
      </c>
      <c r="AM1564" s="111">
        <f ca="1">IF(AND('Dosage journalier ML1'!$B$6='suivi tunnel'!A1564,'Dosage journalier ML1'!$B$7='suivi tunnel'!B1564),'Dosage journalier ML1'!$B$127,0)</f>
        <v>0</v>
      </c>
      <c r="AN1564" s="60">
        <f t="shared" ca="1" si="172"/>
        <v>0</v>
      </c>
      <c r="AO1564" s="61">
        <f ca="1">IF(AND('Dosage journalier ML1'!$B$6='suivi tunnel'!A1564,'Dosage journalier ML1'!$B$7='suivi tunnel'!B1564),'Dosage journalier ML1'!$B$134,0)</f>
        <v>0</v>
      </c>
    </row>
    <row r="1565" spans="1:41" x14ac:dyDescent="0.25">
      <c r="A1565" s="154"/>
      <c r="C1565" s="23">
        <f ca="1">IF(AND('Dosage journalier ML1'!$B$6='suivi tunnel'!A1565,'Dosage journalier ML1'!$B$7='suivi tunnel'!B1565),'Dosage journalier ML1'!$B$27,0)</f>
        <v>0</v>
      </c>
      <c r="D1565" s="11">
        <f ca="1">IF(AND('Dosage journalier ML1'!$B$6='suivi tunnel'!A1565,'Dosage journalier ML1'!$B$7='suivi tunnel'!B1565),'Dosage journalier ML1'!$B$29,0)</f>
        <v>0</v>
      </c>
      <c r="F1565" s="11">
        <f t="shared" ca="1" si="169"/>
        <v>0</v>
      </c>
      <c r="G1565" s="11">
        <f ca="1">IF(AND('Dosage journalier ML1'!$B$6='suivi tunnel'!A1565,'Dosage journalier ML1'!$B$7='suivi tunnel'!B1565),'Dosage journalier ML1'!$B$23,0)</f>
        <v>0</v>
      </c>
      <c r="H1565" s="11">
        <f ca="1">IF(AND('Dosage journalier ML1'!$B$6='suivi tunnel'!A1565,'Dosage journalier ML1'!$B$7='suivi tunnel'!B1565),'Dosage journalier ML1'!$B$22,0)</f>
        <v>0</v>
      </c>
      <c r="I1565" s="11">
        <f ca="1">IF(AND('Dosage journalier ML1'!$B$6='suivi tunnel'!A1565,'Dosage journalier ML1'!$B$7='suivi tunnel'!B1565),'Dosage journalier ML1'!$B$38,0)</f>
        <v>0</v>
      </c>
      <c r="J1565" s="11">
        <f ca="1">IF(AND('Dosage journalier ML1'!$B$6='suivi tunnel'!A1565,'Dosage journalier ML1'!$B$7='suivi tunnel'!B1565),'Dosage journalier ML1'!$B$39,0)</f>
        <v>0</v>
      </c>
      <c r="L1565" s="24">
        <f ca="1">IF(AND('Dosage journalier ML1'!$B$6='suivi tunnel'!A1565,'Dosage journalier ML1'!$B$7='suivi tunnel'!B1565),'Dosage journalier ML1'!$B$24,0)</f>
        <v>0</v>
      </c>
      <c r="M1565" s="6">
        <f ca="1">IF(AND('Dosage journalier ML1'!$B$6='suivi tunnel'!A1565,'Dosage journalier ML1'!$B$7='suivi tunnel'!B1565),'Dosage journalier ML1'!$B$46,0)</f>
        <v>0</v>
      </c>
      <c r="N1565" s="104">
        <f ca="1">IF(AND('Dosage journalier ML1'!$B$6='suivi tunnel'!A1565,'Dosage journalier ML1'!$B$7='suivi tunnel'!B1565),'Dosage journalier ML1'!$B$59,0)</f>
        <v>0</v>
      </c>
      <c r="O1565" s="114">
        <f ca="1">IF(AND('Dosage journalier ML1'!$B$6='suivi tunnel'!A1565,'Dosage journalier ML1'!$B$7='suivi tunnel'!B1565),'Dosage journalier ML1'!$B$69,0)</f>
        <v>0</v>
      </c>
      <c r="P1565" s="25">
        <f t="shared" ca="1" si="174"/>
        <v>0</v>
      </c>
      <c r="R1565" s="26">
        <f ca="1">IF(AND('Dosage journalier ML1'!$B$6='suivi tunnel'!A1565,'Dosage journalier ML1'!$B$7='suivi tunnel'!B1565),'Dosage journalier ML1'!$B$55,0)</f>
        <v>0</v>
      </c>
      <c r="S1565" s="26">
        <f ca="1">IF(AND('Dosage journalier ML1'!$B$6='suivi tunnel'!A1565,'Dosage journalier ML1'!$B$7='suivi tunnel'!B1565),'Dosage journalier ML1'!$B$54,0)</f>
        <v>0</v>
      </c>
      <c r="T1565" s="26">
        <f ca="1">IF(AND('Dosage journalier ML1'!$B$6='suivi tunnel'!A1565,'Dosage journalier ML1'!$B$7='suivi tunnel'!B1565),'Dosage journalier ML1'!$B$75,0)</f>
        <v>0</v>
      </c>
      <c r="U1565" s="121">
        <f t="shared" ca="1" si="173"/>
        <v>0</v>
      </c>
      <c r="V1565" s="38">
        <f ca="1">IF(AND('Dosage journalier ML1'!$B$6='suivi tunnel'!A1565,'Dosage journalier ML1'!$B$7='suivi tunnel'!B1565),'Dosage journalier ML1'!$B$56,0)</f>
        <v>0</v>
      </c>
      <c r="W1565" s="126">
        <f t="shared" ca="1" si="171"/>
        <v>0</v>
      </c>
      <c r="X1565" s="150">
        <f ca="1">IF(AND('Dosage journalier ML1'!$B$6='suivi tunnel'!A1565,'Dosage journalier ML1'!$B$7='suivi tunnel'!B1565),'Dosage journalier ML1'!$C$87,0)</f>
        <v>0</v>
      </c>
      <c r="Y1565" s="40">
        <f ca="1">IF(AND('Dosage journalier ML1'!$B$6='suivi tunnel'!A1565,'Dosage journalier ML1'!$B$7='suivi tunnel'!B1565),'Dosage journalier ML1'!$C$93,0)</f>
        <v>0</v>
      </c>
      <c r="Z1565" s="40">
        <f ca="1">IF(AND('Dosage journalier ML1'!$B$6='suivi tunnel'!A1565,'Dosage journalier ML1'!$B$7='suivi tunnel'!B1565),'Dosage journalier ML1'!$C$100,0)</f>
        <v>0</v>
      </c>
      <c r="AA1565" s="40">
        <f ca="1">IF(AND('Dosage journalier ML1'!$B$6='suivi tunnel'!A1565,'Dosage journalier ML1'!$B$7='suivi tunnel'!B1565),'Dosage journalier ML1'!$C$109,0)</f>
        <v>0</v>
      </c>
      <c r="AB1565" s="41">
        <f ca="1">IF(AND('Dosage journalier ML1'!$B$6='suivi tunnel'!A1565,'Dosage journalier ML1'!$B$7='suivi tunnel'!B1565),'Dosage journalier ML1'!$C$114,0)</f>
        <v>0</v>
      </c>
      <c r="AC1565" s="48">
        <f ca="1">IF(AND('Dosage journalier ML1'!$B$6='suivi tunnel'!A1565,'Dosage journalier ML1'!$B$7='suivi tunnel'!B1565),'Dosage journalier ML1'!$B$120,0)</f>
        <v>0</v>
      </c>
      <c r="AD1565" s="49">
        <f ca="1">IF(AND('Dosage journalier ML1'!$B$6='suivi tunnel'!A1565,'Dosage journalier ML1'!$B$7='suivi tunnel'!B1565),'Dosage journalier ML1'!$B$121,0)</f>
        <v>0</v>
      </c>
      <c r="AE1565" s="49">
        <f ca="1">IF(AND('Dosage journalier ML1'!$B$6='suivi tunnel'!A1565,'Dosage journalier ML1'!$B$7='suivi tunnel'!B1565),'Dosage journalier ML1'!$B$122,0)</f>
        <v>0</v>
      </c>
      <c r="AF1565" s="49">
        <f ca="1">IF(AND('Dosage journalier ML1'!$B$6='suivi tunnel'!A1565,'Dosage journalier ML1'!$B$7='suivi tunnel'!B1565),'Dosage journalier ML1'!$B$139,0)</f>
        <v>0</v>
      </c>
      <c r="AG1565" s="49">
        <f t="shared" ca="1" si="170"/>
        <v>0</v>
      </c>
      <c r="AH1565" s="108">
        <f ca="1">IF(AND('Dosage journalier ML1'!$B$6='suivi tunnel'!A1565,'Dosage journalier ML1'!$B$7='suivi tunnel'!B1565),'Dosage journalier ML1'!$B$153,0)</f>
        <v>0</v>
      </c>
      <c r="AJ1565" s="80">
        <f ca="1">IF(AND('Dosage journalier ML1'!$B$6='suivi tunnel'!A1565,'Dosage journalier ML1'!$B$7='suivi tunnel'!B1565),'Dosage journalier ML1'!$B$156,0)</f>
        <v>0</v>
      </c>
      <c r="AK1565" s="56">
        <f ca="1">IF(AND('Dosage journalier ML1'!$B$6='suivi tunnel'!A1565,'Dosage journalier ML1'!$B$7='suivi tunnel'!B1565),'Dosage journalier ML1'!$B$162,0)</f>
        <v>0</v>
      </c>
      <c r="AL1565" s="111">
        <f ca="1">IF(AND('Dosage journalier ML1'!$B$6='suivi tunnel'!A1565,'Dosage journalier ML1'!$B$7='suivi tunnel'!B1565),'Dosage journalier ML1'!$B$126,0)</f>
        <v>0</v>
      </c>
      <c r="AM1565" s="111">
        <f ca="1">IF(AND('Dosage journalier ML1'!$B$6='suivi tunnel'!A1565,'Dosage journalier ML1'!$B$7='suivi tunnel'!B1565),'Dosage journalier ML1'!$B$127,0)</f>
        <v>0</v>
      </c>
      <c r="AN1565" s="60">
        <f t="shared" ca="1" si="172"/>
        <v>0</v>
      </c>
      <c r="AO1565" s="61">
        <f ca="1">IF(AND('Dosage journalier ML1'!$B$6='suivi tunnel'!A1565,'Dosage journalier ML1'!$B$7='suivi tunnel'!B1565),'Dosage journalier ML1'!$B$134,0)</f>
        <v>0</v>
      </c>
    </row>
    <row r="1566" spans="1:41" x14ac:dyDescent="0.25">
      <c r="A1566" s="154"/>
      <c r="C1566" s="23">
        <f ca="1">IF(AND('Dosage journalier ML1'!$B$6='suivi tunnel'!A1566,'Dosage journalier ML1'!$B$7='suivi tunnel'!B1566),'Dosage journalier ML1'!$B$27,0)</f>
        <v>0</v>
      </c>
      <c r="D1566" s="11">
        <f ca="1">IF(AND('Dosage journalier ML1'!$B$6='suivi tunnel'!A1566,'Dosage journalier ML1'!$B$7='suivi tunnel'!B1566),'Dosage journalier ML1'!$B$29,0)</f>
        <v>0</v>
      </c>
      <c r="F1566" s="11">
        <f t="shared" ca="1" si="169"/>
        <v>0</v>
      </c>
      <c r="G1566" s="11">
        <f ca="1">IF(AND('Dosage journalier ML1'!$B$6='suivi tunnel'!A1566,'Dosage journalier ML1'!$B$7='suivi tunnel'!B1566),'Dosage journalier ML1'!$B$23,0)</f>
        <v>0</v>
      </c>
      <c r="H1566" s="11">
        <f ca="1">IF(AND('Dosage journalier ML1'!$B$6='suivi tunnel'!A1566,'Dosage journalier ML1'!$B$7='suivi tunnel'!B1566),'Dosage journalier ML1'!$B$22,0)</f>
        <v>0</v>
      </c>
      <c r="I1566" s="11">
        <f ca="1">IF(AND('Dosage journalier ML1'!$B$6='suivi tunnel'!A1566,'Dosage journalier ML1'!$B$7='suivi tunnel'!B1566),'Dosage journalier ML1'!$B$38,0)</f>
        <v>0</v>
      </c>
      <c r="J1566" s="11">
        <f ca="1">IF(AND('Dosage journalier ML1'!$B$6='suivi tunnel'!A1566,'Dosage journalier ML1'!$B$7='suivi tunnel'!B1566),'Dosage journalier ML1'!$B$39,0)</f>
        <v>0</v>
      </c>
      <c r="L1566" s="24">
        <f ca="1">IF(AND('Dosage journalier ML1'!$B$6='suivi tunnel'!A1566,'Dosage journalier ML1'!$B$7='suivi tunnel'!B1566),'Dosage journalier ML1'!$B$24,0)</f>
        <v>0</v>
      </c>
      <c r="M1566" s="6">
        <f ca="1">IF(AND('Dosage journalier ML1'!$B$6='suivi tunnel'!A1566,'Dosage journalier ML1'!$B$7='suivi tunnel'!B1566),'Dosage journalier ML1'!$B$46,0)</f>
        <v>0</v>
      </c>
      <c r="N1566" s="104">
        <f ca="1">IF(AND('Dosage journalier ML1'!$B$6='suivi tunnel'!A1566,'Dosage journalier ML1'!$B$7='suivi tunnel'!B1566),'Dosage journalier ML1'!$B$59,0)</f>
        <v>0</v>
      </c>
      <c r="O1566" s="114">
        <f ca="1">IF(AND('Dosage journalier ML1'!$B$6='suivi tunnel'!A1566,'Dosage journalier ML1'!$B$7='suivi tunnel'!B1566),'Dosage journalier ML1'!$B$69,0)</f>
        <v>0</v>
      </c>
      <c r="P1566" s="25">
        <f t="shared" ca="1" si="174"/>
        <v>0</v>
      </c>
      <c r="R1566" s="26">
        <f ca="1">IF(AND('Dosage journalier ML1'!$B$6='suivi tunnel'!A1566,'Dosage journalier ML1'!$B$7='suivi tunnel'!B1566),'Dosage journalier ML1'!$B$55,0)</f>
        <v>0</v>
      </c>
      <c r="S1566" s="26">
        <f ca="1">IF(AND('Dosage journalier ML1'!$B$6='suivi tunnel'!A1566,'Dosage journalier ML1'!$B$7='suivi tunnel'!B1566),'Dosage journalier ML1'!$B$54,0)</f>
        <v>0</v>
      </c>
      <c r="T1566" s="26">
        <f ca="1">IF(AND('Dosage journalier ML1'!$B$6='suivi tunnel'!A1566,'Dosage journalier ML1'!$B$7='suivi tunnel'!B1566),'Dosage journalier ML1'!$B$75,0)</f>
        <v>0</v>
      </c>
      <c r="U1566" s="121">
        <f t="shared" ca="1" si="173"/>
        <v>0</v>
      </c>
      <c r="V1566" s="38">
        <f ca="1">IF(AND('Dosage journalier ML1'!$B$6='suivi tunnel'!A1566,'Dosage journalier ML1'!$B$7='suivi tunnel'!B1566),'Dosage journalier ML1'!$B$56,0)</f>
        <v>0</v>
      </c>
      <c r="W1566" s="126">
        <f t="shared" ca="1" si="171"/>
        <v>0</v>
      </c>
      <c r="X1566" s="150">
        <f ca="1">IF(AND('Dosage journalier ML1'!$B$6='suivi tunnel'!A1566,'Dosage journalier ML1'!$B$7='suivi tunnel'!B1566),'Dosage journalier ML1'!$C$87,0)</f>
        <v>0</v>
      </c>
      <c r="Y1566" s="40">
        <f ca="1">IF(AND('Dosage journalier ML1'!$B$6='suivi tunnel'!A1566,'Dosage journalier ML1'!$B$7='suivi tunnel'!B1566),'Dosage journalier ML1'!$C$93,0)</f>
        <v>0</v>
      </c>
      <c r="Z1566" s="40">
        <f ca="1">IF(AND('Dosage journalier ML1'!$B$6='suivi tunnel'!A1566,'Dosage journalier ML1'!$B$7='suivi tunnel'!B1566),'Dosage journalier ML1'!$C$100,0)</f>
        <v>0</v>
      </c>
      <c r="AA1566" s="40">
        <f ca="1">IF(AND('Dosage journalier ML1'!$B$6='suivi tunnel'!A1566,'Dosage journalier ML1'!$B$7='suivi tunnel'!B1566),'Dosage journalier ML1'!$C$109,0)</f>
        <v>0</v>
      </c>
      <c r="AB1566" s="41">
        <f ca="1">IF(AND('Dosage journalier ML1'!$B$6='suivi tunnel'!A1566,'Dosage journalier ML1'!$B$7='suivi tunnel'!B1566),'Dosage journalier ML1'!$C$114,0)</f>
        <v>0</v>
      </c>
      <c r="AC1566" s="48">
        <f ca="1">IF(AND('Dosage journalier ML1'!$B$6='suivi tunnel'!A1566,'Dosage journalier ML1'!$B$7='suivi tunnel'!B1566),'Dosage journalier ML1'!$B$120,0)</f>
        <v>0</v>
      </c>
      <c r="AD1566" s="49">
        <f ca="1">IF(AND('Dosage journalier ML1'!$B$6='suivi tunnel'!A1566,'Dosage journalier ML1'!$B$7='suivi tunnel'!B1566),'Dosage journalier ML1'!$B$121,0)</f>
        <v>0</v>
      </c>
      <c r="AE1566" s="49">
        <f ca="1">IF(AND('Dosage journalier ML1'!$B$6='suivi tunnel'!A1566,'Dosage journalier ML1'!$B$7='suivi tunnel'!B1566),'Dosage journalier ML1'!$B$122,0)</f>
        <v>0</v>
      </c>
      <c r="AF1566" s="49">
        <f ca="1">IF(AND('Dosage journalier ML1'!$B$6='suivi tunnel'!A1566,'Dosage journalier ML1'!$B$7='suivi tunnel'!B1566),'Dosage journalier ML1'!$B$139,0)</f>
        <v>0</v>
      </c>
      <c r="AG1566" s="49">
        <f t="shared" ca="1" si="170"/>
        <v>0</v>
      </c>
      <c r="AH1566" s="108">
        <f ca="1">IF(AND('Dosage journalier ML1'!$B$6='suivi tunnel'!A1566,'Dosage journalier ML1'!$B$7='suivi tunnel'!B1566),'Dosage journalier ML1'!$B$153,0)</f>
        <v>0</v>
      </c>
      <c r="AJ1566" s="80">
        <f ca="1">IF(AND('Dosage journalier ML1'!$B$6='suivi tunnel'!A1566,'Dosage journalier ML1'!$B$7='suivi tunnel'!B1566),'Dosage journalier ML1'!$B$156,0)</f>
        <v>0</v>
      </c>
      <c r="AK1566" s="56">
        <f ca="1">IF(AND('Dosage journalier ML1'!$B$6='suivi tunnel'!A1566,'Dosage journalier ML1'!$B$7='suivi tunnel'!B1566),'Dosage journalier ML1'!$B$162,0)</f>
        <v>0</v>
      </c>
      <c r="AL1566" s="111">
        <f ca="1">IF(AND('Dosage journalier ML1'!$B$6='suivi tunnel'!A1566,'Dosage journalier ML1'!$B$7='suivi tunnel'!B1566),'Dosage journalier ML1'!$B$126,0)</f>
        <v>0</v>
      </c>
      <c r="AM1566" s="111">
        <f ca="1">IF(AND('Dosage journalier ML1'!$B$6='suivi tunnel'!A1566,'Dosage journalier ML1'!$B$7='suivi tunnel'!B1566),'Dosage journalier ML1'!$B$127,0)</f>
        <v>0</v>
      </c>
      <c r="AN1566" s="60">
        <f t="shared" ca="1" si="172"/>
        <v>0</v>
      </c>
      <c r="AO1566" s="61">
        <f ca="1">IF(AND('Dosage journalier ML1'!$B$6='suivi tunnel'!A1566,'Dosage journalier ML1'!$B$7='suivi tunnel'!B1566),'Dosage journalier ML1'!$B$134,0)</f>
        <v>0</v>
      </c>
    </row>
    <row r="1567" spans="1:41" x14ac:dyDescent="0.25">
      <c r="A1567" s="154"/>
      <c r="C1567" s="23">
        <f ca="1">IF(AND('Dosage journalier ML1'!$B$6='suivi tunnel'!A1567,'Dosage journalier ML1'!$B$7='suivi tunnel'!B1567),'Dosage journalier ML1'!$B$27,0)</f>
        <v>0</v>
      </c>
      <c r="D1567" s="11">
        <f ca="1">IF(AND('Dosage journalier ML1'!$B$6='suivi tunnel'!A1567,'Dosage journalier ML1'!$B$7='suivi tunnel'!B1567),'Dosage journalier ML1'!$B$29,0)</f>
        <v>0</v>
      </c>
      <c r="F1567" s="11">
        <f t="shared" ca="1" si="169"/>
        <v>0</v>
      </c>
      <c r="G1567" s="11">
        <f ca="1">IF(AND('Dosage journalier ML1'!$B$6='suivi tunnel'!A1567,'Dosage journalier ML1'!$B$7='suivi tunnel'!B1567),'Dosage journalier ML1'!$B$23,0)</f>
        <v>0</v>
      </c>
      <c r="H1567" s="11">
        <f ca="1">IF(AND('Dosage journalier ML1'!$B$6='suivi tunnel'!A1567,'Dosage journalier ML1'!$B$7='suivi tunnel'!B1567),'Dosage journalier ML1'!$B$22,0)</f>
        <v>0</v>
      </c>
      <c r="I1567" s="11">
        <f ca="1">IF(AND('Dosage journalier ML1'!$B$6='suivi tunnel'!A1567,'Dosage journalier ML1'!$B$7='suivi tunnel'!B1567),'Dosage journalier ML1'!$B$38,0)</f>
        <v>0</v>
      </c>
      <c r="J1567" s="11">
        <f ca="1">IF(AND('Dosage journalier ML1'!$B$6='suivi tunnel'!A1567,'Dosage journalier ML1'!$B$7='suivi tunnel'!B1567),'Dosage journalier ML1'!$B$39,0)</f>
        <v>0</v>
      </c>
      <c r="L1567" s="24">
        <f ca="1">IF(AND('Dosage journalier ML1'!$B$6='suivi tunnel'!A1567,'Dosage journalier ML1'!$B$7='suivi tunnel'!B1567),'Dosage journalier ML1'!$B$24,0)</f>
        <v>0</v>
      </c>
      <c r="M1567" s="6">
        <f ca="1">IF(AND('Dosage journalier ML1'!$B$6='suivi tunnel'!A1567,'Dosage journalier ML1'!$B$7='suivi tunnel'!B1567),'Dosage journalier ML1'!$B$46,0)</f>
        <v>0</v>
      </c>
      <c r="N1567" s="104">
        <f ca="1">IF(AND('Dosage journalier ML1'!$B$6='suivi tunnel'!A1567,'Dosage journalier ML1'!$B$7='suivi tunnel'!B1567),'Dosage journalier ML1'!$B$59,0)</f>
        <v>0</v>
      </c>
      <c r="O1567" s="114">
        <f ca="1">IF(AND('Dosage journalier ML1'!$B$6='suivi tunnel'!A1567,'Dosage journalier ML1'!$B$7='suivi tunnel'!B1567),'Dosage journalier ML1'!$B$69,0)</f>
        <v>0</v>
      </c>
      <c r="P1567" s="25">
        <f t="shared" ca="1" si="174"/>
        <v>0</v>
      </c>
      <c r="R1567" s="26">
        <f ca="1">IF(AND('Dosage journalier ML1'!$B$6='suivi tunnel'!A1567,'Dosage journalier ML1'!$B$7='suivi tunnel'!B1567),'Dosage journalier ML1'!$B$55,0)</f>
        <v>0</v>
      </c>
      <c r="S1567" s="26">
        <f ca="1">IF(AND('Dosage journalier ML1'!$B$6='suivi tunnel'!A1567,'Dosage journalier ML1'!$B$7='suivi tunnel'!B1567),'Dosage journalier ML1'!$B$54,0)</f>
        <v>0</v>
      </c>
      <c r="T1567" s="26">
        <f ca="1">IF(AND('Dosage journalier ML1'!$B$6='suivi tunnel'!A1567,'Dosage journalier ML1'!$B$7='suivi tunnel'!B1567),'Dosage journalier ML1'!$B$75,0)</f>
        <v>0</v>
      </c>
      <c r="U1567" s="121">
        <f t="shared" ca="1" si="173"/>
        <v>0</v>
      </c>
      <c r="V1567" s="38">
        <f ca="1">IF(AND('Dosage journalier ML1'!$B$6='suivi tunnel'!A1567,'Dosage journalier ML1'!$B$7='suivi tunnel'!B1567),'Dosage journalier ML1'!$B$56,0)</f>
        <v>0</v>
      </c>
      <c r="W1567" s="126">
        <f t="shared" ca="1" si="171"/>
        <v>0</v>
      </c>
      <c r="X1567" s="150">
        <f ca="1">IF(AND('Dosage journalier ML1'!$B$6='suivi tunnel'!A1567,'Dosage journalier ML1'!$B$7='suivi tunnel'!B1567),'Dosage journalier ML1'!$C$87,0)</f>
        <v>0</v>
      </c>
      <c r="Y1567" s="40">
        <f ca="1">IF(AND('Dosage journalier ML1'!$B$6='suivi tunnel'!A1567,'Dosage journalier ML1'!$B$7='suivi tunnel'!B1567),'Dosage journalier ML1'!$C$93,0)</f>
        <v>0</v>
      </c>
      <c r="Z1567" s="40">
        <f ca="1">IF(AND('Dosage journalier ML1'!$B$6='suivi tunnel'!A1567,'Dosage journalier ML1'!$B$7='suivi tunnel'!B1567),'Dosage journalier ML1'!$C$100,0)</f>
        <v>0</v>
      </c>
      <c r="AA1567" s="40">
        <f ca="1">IF(AND('Dosage journalier ML1'!$B$6='suivi tunnel'!A1567,'Dosage journalier ML1'!$B$7='suivi tunnel'!B1567),'Dosage journalier ML1'!$C$109,0)</f>
        <v>0</v>
      </c>
      <c r="AB1567" s="41">
        <f ca="1">IF(AND('Dosage journalier ML1'!$B$6='suivi tunnel'!A1567,'Dosage journalier ML1'!$B$7='suivi tunnel'!B1567),'Dosage journalier ML1'!$C$114,0)</f>
        <v>0</v>
      </c>
      <c r="AC1567" s="48">
        <f ca="1">IF(AND('Dosage journalier ML1'!$B$6='suivi tunnel'!A1567,'Dosage journalier ML1'!$B$7='suivi tunnel'!B1567),'Dosage journalier ML1'!$B$120,0)</f>
        <v>0</v>
      </c>
      <c r="AD1567" s="49">
        <f ca="1">IF(AND('Dosage journalier ML1'!$B$6='suivi tunnel'!A1567,'Dosage journalier ML1'!$B$7='suivi tunnel'!B1567),'Dosage journalier ML1'!$B$121,0)</f>
        <v>0</v>
      </c>
      <c r="AE1567" s="49">
        <f ca="1">IF(AND('Dosage journalier ML1'!$B$6='suivi tunnel'!A1567,'Dosage journalier ML1'!$B$7='suivi tunnel'!B1567),'Dosage journalier ML1'!$B$122,0)</f>
        <v>0</v>
      </c>
      <c r="AF1567" s="49">
        <f ca="1">IF(AND('Dosage journalier ML1'!$B$6='suivi tunnel'!A1567,'Dosage journalier ML1'!$B$7='suivi tunnel'!B1567),'Dosage journalier ML1'!$B$139,0)</f>
        <v>0</v>
      </c>
      <c r="AG1567" s="49">
        <f t="shared" ca="1" si="170"/>
        <v>0</v>
      </c>
      <c r="AH1567" s="108">
        <f ca="1">IF(AND('Dosage journalier ML1'!$B$6='suivi tunnel'!A1567,'Dosage journalier ML1'!$B$7='suivi tunnel'!B1567),'Dosage journalier ML1'!$B$153,0)</f>
        <v>0</v>
      </c>
      <c r="AJ1567" s="80">
        <f ca="1">IF(AND('Dosage journalier ML1'!$B$6='suivi tunnel'!A1567,'Dosage journalier ML1'!$B$7='suivi tunnel'!B1567),'Dosage journalier ML1'!$B$156,0)</f>
        <v>0</v>
      </c>
      <c r="AK1567" s="56">
        <f ca="1">IF(AND('Dosage journalier ML1'!$B$6='suivi tunnel'!A1567,'Dosage journalier ML1'!$B$7='suivi tunnel'!B1567),'Dosage journalier ML1'!$B$162,0)</f>
        <v>0</v>
      </c>
      <c r="AL1567" s="111">
        <f ca="1">IF(AND('Dosage journalier ML1'!$B$6='suivi tunnel'!A1567,'Dosage journalier ML1'!$B$7='suivi tunnel'!B1567),'Dosage journalier ML1'!$B$126,0)</f>
        <v>0</v>
      </c>
      <c r="AM1567" s="111">
        <f ca="1">IF(AND('Dosage journalier ML1'!$B$6='suivi tunnel'!A1567,'Dosage journalier ML1'!$B$7='suivi tunnel'!B1567),'Dosage journalier ML1'!$B$127,0)</f>
        <v>0</v>
      </c>
      <c r="AN1567" s="60">
        <f t="shared" ca="1" si="172"/>
        <v>0</v>
      </c>
      <c r="AO1567" s="61">
        <f ca="1">IF(AND('Dosage journalier ML1'!$B$6='suivi tunnel'!A1567,'Dosage journalier ML1'!$B$7='suivi tunnel'!B1567),'Dosage journalier ML1'!$B$134,0)</f>
        <v>0</v>
      </c>
    </row>
    <row r="1568" spans="1:41" x14ac:dyDescent="0.25">
      <c r="A1568" s="154"/>
      <c r="C1568" s="23">
        <f ca="1">IF(AND('Dosage journalier ML1'!$B$6='suivi tunnel'!A1568,'Dosage journalier ML1'!$B$7='suivi tunnel'!B1568),'Dosage journalier ML1'!$B$27,0)</f>
        <v>0</v>
      </c>
      <c r="D1568" s="11">
        <f ca="1">IF(AND('Dosage journalier ML1'!$B$6='suivi tunnel'!A1568,'Dosage journalier ML1'!$B$7='suivi tunnel'!B1568),'Dosage journalier ML1'!$B$29,0)</f>
        <v>0</v>
      </c>
      <c r="F1568" s="11">
        <f t="shared" ca="1" si="169"/>
        <v>0</v>
      </c>
      <c r="G1568" s="11">
        <f ca="1">IF(AND('Dosage journalier ML1'!$B$6='suivi tunnel'!A1568,'Dosage journalier ML1'!$B$7='suivi tunnel'!B1568),'Dosage journalier ML1'!$B$23,0)</f>
        <v>0</v>
      </c>
      <c r="H1568" s="11">
        <f ca="1">IF(AND('Dosage journalier ML1'!$B$6='suivi tunnel'!A1568,'Dosage journalier ML1'!$B$7='suivi tunnel'!B1568),'Dosage journalier ML1'!$B$22,0)</f>
        <v>0</v>
      </c>
      <c r="I1568" s="11">
        <f ca="1">IF(AND('Dosage journalier ML1'!$B$6='suivi tunnel'!A1568,'Dosage journalier ML1'!$B$7='suivi tunnel'!B1568),'Dosage journalier ML1'!$B$38,0)</f>
        <v>0</v>
      </c>
      <c r="J1568" s="11">
        <f ca="1">IF(AND('Dosage journalier ML1'!$B$6='suivi tunnel'!A1568,'Dosage journalier ML1'!$B$7='suivi tunnel'!B1568),'Dosage journalier ML1'!$B$39,0)</f>
        <v>0</v>
      </c>
      <c r="L1568" s="24">
        <f ca="1">IF(AND('Dosage journalier ML1'!$B$6='suivi tunnel'!A1568,'Dosage journalier ML1'!$B$7='suivi tunnel'!B1568),'Dosage journalier ML1'!$B$24,0)</f>
        <v>0</v>
      </c>
      <c r="M1568" s="6">
        <f ca="1">IF(AND('Dosage journalier ML1'!$B$6='suivi tunnel'!A1568,'Dosage journalier ML1'!$B$7='suivi tunnel'!B1568),'Dosage journalier ML1'!$B$46,0)</f>
        <v>0</v>
      </c>
      <c r="N1568" s="104">
        <f ca="1">IF(AND('Dosage journalier ML1'!$B$6='suivi tunnel'!A1568,'Dosage journalier ML1'!$B$7='suivi tunnel'!B1568),'Dosage journalier ML1'!$B$59,0)</f>
        <v>0</v>
      </c>
      <c r="O1568" s="114">
        <f ca="1">IF(AND('Dosage journalier ML1'!$B$6='suivi tunnel'!A1568,'Dosage journalier ML1'!$B$7='suivi tunnel'!B1568),'Dosage journalier ML1'!$B$69,0)</f>
        <v>0</v>
      </c>
      <c r="P1568" s="25">
        <f t="shared" ca="1" si="174"/>
        <v>0</v>
      </c>
      <c r="R1568" s="26">
        <f ca="1">IF(AND('Dosage journalier ML1'!$B$6='suivi tunnel'!A1568,'Dosage journalier ML1'!$B$7='suivi tunnel'!B1568),'Dosage journalier ML1'!$B$55,0)</f>
        <v>0</v>
      </c>
      <c r="S1568" s="26">
        <f ca="1">IF(AND('Dosage journalier ML1'!$B$6='suivi tunnel'!A1568,'Dosage journalier ML1'!$B$7='suivi tunnel'!B1568),'Dosage journalier ML1'!$B$54,0)</f>
        <v>0</v>
      </c>
      <c r="T1568" s="26">
        <f ca="1">IF(AND('Dosage journalier ML1'!$B$6='suivi tunnel'!A1568,'Dosage journalier ML1'!$B$7='suivi tunnel'!B1568),'Dosage journalier ML1'!$B$75,0)</f>
        <v>0</v>
      </c>
      <c r="U1568" s="121">
        <f t="shared" ca="1" si="173"/>
        <v>0</v>
      </c>
      <c r="V1568" s="38">
        <f ca="1">IF(AND('Dosage journalier ML1'!$B$6='suivi tunnel'!A1568,'Dosage journalier ML1'!$B$7='suivi tunnel'!B1568),'Dosage journalier ML1'!$B$56,0)</f>
        <v>0</v>
      </c>
      <c r="W1568" s="126">
        <f t="shared" ca="1" si="171"/>
        <v>0</v>
      </c>
      <c r="X1568" s="150">
        <f ca="1">IF(AND('Dosage journalier ML1'!$B$6='suivi tunnel'!A1568,'Dosage journalier ML1'!$B$7='suivi tunnel'!B1568),'Dosage journalier ML1'!$C$87,0)</f>
        <v>0</v>
      </c>
      <c r="Y1568" s="40">
        <f ca="1">IF(AND('Dosage journalier ML1'!$B$6='suivi tunnel'!A1568,'Dosage journalier ML1'!$B$7='suivi tunnel'!B1568),'Dosage journalier ML1'!$C$93,0)</f>
        <v>0</v>
      </c>
      <c r="Z1568" s="40">
        <f ca="1">IF(AND('Dosage journalier ML1'!$B$6='suivi tunnel'!A1568,'Dosage journalier ML1'!$B$7='suivi tunnel'!B1568),'Dosage journalier ML1'!$C$100,0)</f>
        <v>0</v>
      </c>
      <c r="AA1568" s="40">
        <f ca="1">IF(AND('Dosage journalier ML1'!$B$6='suivi tunnel'!A1568,'Dosage journalier ML1'!$B$7='suivi tunnel'!B1568),'Dosage journalier ML1'!$C$109,0)</f>
        <v>0</v>
      </c>
      <c r="AB1568" s="41">
        <f ca="1">IF(AND('Dosage journalier ML1'!$B$6='suivi tunnel'!A1568,'Dosage journalier ML1'!$B$7='suivi tunnel'!B1568),'Dosage journalier ML1'!$C$114,0)</f>
        <v>0</v>
      </c>
      <c r="AC1568" s="48">
        <f ca="1">IF(AND('Dosage journalier ML1'!$B$6='suivi tunnel'!A1568,'Dosage journalier ML1'!$B$7='suivi tunnel'!B1568),'Dosage journalier ML1'!$B$120,0)</f>
        <v>0</v>
      </c>
      <c r="AD1568" s="49">
        <f ca="1">IF(AND('Dosage journalier ML1'!$B$6='suivi tunnel'!A1568,'Dosage journalier ML1'!$B$7='suivi tunnel'!B1568),'Dosage journalier ML1'!$B$121,0)</f>
        <v>0</v>
      </c>
      <c r="AE1568" s="49">
        <f ca="1">IF(AND('Dosage journalier ML1'!$B$6='suivi tunnel'!A1568,'Dosage journalier ML1'!$B$7='suivi tunnel'!B1568),'Dosage journalier ML1'!$B$122,0)</f>
        <v>0</v>
      </c>
      <c r="AF1568" s="49">
        <f ca="1">IF(AND('Dosage journalier ML1'!$B$6='suivi tunnel'!A1568,'Dosage journalier ML1'!$B$7='suivi tunnel'!B1568),'Dosage journalier ML1'!$B$139,0)</f>
        <v>0</v>
      </c>
      <c r="AG1568" s="49">
        <f t="shared" ca="1" si="170"/>
        <v>0</v>
      </c>
      <c r="AH1568" s="108">
        <f ca="1">IF(AND('Dosage journalier ML1'!$B$6='suivi tunnel'!A1568,'Dosage journalier ML1'!$B$7='suivi tunnel'!B1568),'Dosage journalier ML1'!$B$153,0)</f>
        <v>0</v>
      </c>
      <c r="AJ1568" s="80">
        <f ca="1">IF(AND('Dosage journalier ML1'!$B$6='suivi tunnel'!A1568,'Dosage journalier ML1'!$B$7='suivi tunnel'!B1568),'Dosage journalier ML1'!$B$156,0)</f>
        <v>0</v>
      </c>
      <c r="AK1568" s="56">
        <f ca="1">IF(AND('Dosage journalier ML1'!$B$6='suivi tunnel'!A1568,'Dosage journalier ML1'!$B$7='suivi tunnel'!B1568),'Dosage journalier ML1'!$B$162,0)</f>
        <v>0</v>
      </c>
      <c r="AL1568" s="111">
        <f ca="1">IF(AND('Dosage journalier ML1'!$B$6='suivi tunnel'!A1568,'Dosage journalier ML1'!$B$7='suivi tunnel'!B1568),'Dosage journalier ML1'!$B$126,0)</f>
        <v>0</v>
      </c>
      <c r="AM1568" s="111">
        <f ca="1">IF(AND('Dosage journalier ML1'!$B$6='suivi tunnel'!A1568,'Dosage journalier ML1'!$B$7='suivi tunnel'!B1568),'Dosage journalier ML1'!$B$127,0)</f>
        <v>0</v>
      </c>
      <c r="AN1568" s="60">
        <f t="shared" ca="1" si="172"/>
        <v>0</v>
      </c>
      <c r="AO1568" s="61">
        <f ca="1">IF(AND('Dosage journalier ML1'!$B$6='suivi tunnel'!A1568,'Dosage journalier ML1'!$B$7='suivi tunnel'!B1568),'Dosage journalier ML1'!$B$134,0)</f>
        <v>0</v>
      </c>
    </row>
    <row r="1569" spans="1:41" x14ac:dyDescent="0.25">
      <c r="A1569" s="154"/>
      <c r="C1569" s="23">
        <f ca="1">IF(AND('Dosage journalier ML1'!$B$6='suivi tunnel'!A1569,'Dosage journalier ML1'!$B$7='suivi tunnel'!B1569),'Dosage journalier ML1'!$B$27,0)</f>
        <v>0</v>
      </c>
      <c r="D1569" s="11">
        <f ca="1">IF(AND('Dosage journalier ML1'!$B$6='suivi tunnel'!A1569,'Dosage journalier ML1'!$B$7='suivi tunnel'!B1569),'Dosage journalier ML1'!$B$29,0)</f>
        <v>0</v>
      </c>
      <c r="F1569" s="11">
        <f t="shared" ca="1" si="169"/>
        <v>0</v>
      </c>
      <c r="G1569" s="11">
        <f ca="1">IF(AND('Dosage journalier ML1'!$B$6='suivi tunnel'!A1569,'Dosage journalier ML1'!$B$7='suivi tunnel'!B1569),'Dosage journalier ML1'!$B$23,0)</f>
        <v>0</v>
      </c>
      <c r="H1569" s="11">
        <f ca="1">IF(AND('Dosage journalier ML1'!$B$6='suivi tunnel'!A1569,'Dosage journalier ML1'!$B$7='suivi tunnel'!B1569),'Dosage journalier ML1'!$B$22,0)</f>
        <v>0</v>
      </c>
      <c r="I1569" s="11">
        <f ca="1">IF(AND('Dosage journalier ML1'!$B$6='suivi tunnel'!A1569,'Dosage journalier ML1'!$B$7='suivi tunnel'!B1569),'Dosage journalier ML1'!$B$38,0)</f>
        <v>0</v>
      </c>
      <c r="J1569" s="11">
        <f ca="1">IF(AND('Dosage journalier ML1'!$B$6='suivi tunnel'!A1569,'Dosage journalier ML1'!$B$7='suivi tunnel'!B1569),'Dosage journalier ML1'!$B$39,0)</f>
        <v>0</v>
      </c>
      <c r="L1569" s="24">
        <f ca="1">IF(AND('Dosage journalier ML1'!$B$6='suivi tunnel'!A1569,'Dosage journalier ML1'!$B$7='suivi tunnel'!B1569),'Dosage journalier ML1'!$B$24,0)</f>
        <v>0</v>
      </c>
      <c r="M1569" s="6">
        <f ca="1">IF(AND('Dosage journalier ML1'!$B$6='suivi tunnel'!A1569,'Dosage journalier ML1'!$B$7='suivi tunnel'!B1569),'Dosage journalier ML1'!$B$46,0)</f>
        <v>0</v>
      </c>
      <c r="N1569" s="104">
        <f ca="1">IF(AND('Dosage journalier ML1'!$B$6='suivi tunnel'!A1569,'Dosage journalier ML1'!$B$7='suivi tunnel'!B1569),'Dosage journalier ML1'!$B$59,0)</f>
        <v>0</v>
      </c>
      <c r="O1569" s="114">
        <f ca="1">IF(AND('Dosage journalier ML1'!$B$6='suivi tunnel'!A1569,'Dosage journalier ML1'!$B$7='suivi tunnel'!B1569),'Dosage journalier ML1'!$B$69,0)</f>
        <v>0</v>
      </c>
      <c r="P1569" s="25">
        <f t="shared" ca="1" si="174"/>
        <v>0</v>
      </c>
      <c r="R1569" s="26">
        <f ca="1">IF(AND('Dosage journalier ML1'!$B$6='suivi tunnel'!A1569,'Dosage journalier ML1'!$B$7='suivi tunnel'!B1569),'Dosage journalier ML1'!$B$55,0)</f>
        <v>0</v>
      </c>
      <c r="S1569" s="26">
        <f ca="1">IF(AND('Dosage journalier ML1'!$B$6='suivi tunnel'!A1569,'Dosage journalier ML1'!$B$7='suivi tunnel'!B1569),'Dosage journalier ML1'!$B$54,0)</f>
        <v>0</v>
      </c>
      <c r="T1569" s="26">
        <f ca="1">IF(AND('Dosage journalier ML1'!$B$6='suivi tunnel'!A1569,'Dosage journalier ML1'!$B$7='suivi tunnel'!B1569),'Dosage journalier ML1'!$B$75,0)</f>
        <v>0</v>
      </c>
      <c r="U1569" s="121">
        <f t="shared" ca="1" si="173"/>
        <v>0</v>
      </c>
      <c r="V1569" s="38">
        <f ca="1">IF(AND('Dosage journalier ML1'!$B$6='suivi tunnel'!A1569,'Dosage journalier ML1'!$B$7='suivi tunnel'!B1569),'Dosage journalier ML1'!$B$56,0)</f>
        <v>0</v>
      </c>
      <c r="W1569" s="126">
        <f t="shared" ca="1" si="171"/>
        <v>0</v>
      </c>
      <c r="X1569" s="150">
        <f ca="1">IF(AND('Dosage journalier ML1'!$B$6='suivi tunnel'!A1569,'Dosage journalier ML1'!$B$7='suivi tunnel'!B1569),'Dosage journalier ML1'!$C$87,0)</f>
        <v>0</v>
      </c>
      <c r="Y1569" s="40">
        <f ca="1">IF(AND('Dosage journalier ML1'!$B$6='suivi tunnel'!A1569,'Dosage journalier ML1'!$B$7='suivi tunnel'!B1569),'Dosage journalier ML1'!$C$93,0)</f>
        <v>0</v>
      </c>
      <c r="Z1569" s="40">
        <f ca="1">IF(AND('Dosage journalier ML1'!$B$6='suivi tunnel'!A1569,'Dosage journalier ML1'!$B$7='suivi tunnel'!B1569),'Dosage journalier ML1'!$C$100,0)</f>
        <v>0</v>
      </c>
      <c r="AA1569" s="40">
        <f ca="1">IF(AND('Dosage journalier ML1'!$B$6='suivi tunnel'!A1569,'Dosage journalier ML1'!$B$7='suivi tunnel'!B1569),'Dosage journalier ML1'!$C$109,0)</f>
        <v>0</v>
      </c>
      <c r="AB1569" s="41">
        <f ca="1">IF(AND('Dosage journalier ML1'!$B$6='suivi tunnel'!A1569,'Dosage journalier ML1'!$B$7='suivi tunnel'!B1569),'Dosage journalier ML1'!$C$114,0)</f>
        <v>0</v>
      </c>
      <c r="AC1569" s="48">
        <f ca="1">IF(AND('Dosage journalier ML1'!$B$6='suivi tunnel'!A1569,'Dosage journalier ML1'!$B$7='suivi tunnel'!B1569),'Dosage journalier ML1'!$B$120,0)</f>
        <v>0</v>
      </c>
      <c r="AD1569" s="49">
        <f ca="1">IF(AND('Dosage journalier ML1'!$B$6='suivi tunnel'!A1569,'Dosage journalier ML1'!$B$7='suivi tunnel'!B1569),'Dosage journalier ML1'!$B$121,0)</f>
        <v>0</v>
      </c>
      <c r="AE1569" s="49">
        <f ca="1">IF(AND('Dosage journalier ML1'!$B$6='suivi tunnel'!A1569,'Dosage journalier ML1'!$B$7='suivi tunnel'!B1569),'Dosage journalier ML1'!$B$122,0)</f>
        <v>0</v>
      </c>
      <c r="AF1569" s="49">
        <f ca="1">IF(AND('Dosage journalier ML1'!$B$6='suivi tunnel'!A1569,'Dosage journalier ML1'!$B$7='suivi tunnel'!B1569),'Dosage journalier ML1'!$B$139,0)</f>
        <v>0</v>
      </c>
      <c r="AG1569" s="49">
        <f t="shared" ca="1" si="170"/>
        <v>0</v>
      </c>
      <c r="AH1569" s="108">
        <f ca="1">IF(AND('Dosage journalier ML1'!$B$6='suivi tunnel'!A1569,'Dosage journalier ML1'!$B$7='suivi tunnel'!B1569),'Dosage journalier ML1'!$B$153,0)</f>
        <v>0</v>
      </c>
      <c r="AJ1569" s="80">
        <f ca="1">IF(AND('Dosage journalier ML1'!$B$6='suivi tunnel'!A1569,'Dosage journalier ML1'!$B$7='suivi tunnel'!B1569),'Dosage journalier ML1'!$B$156,0)</f>
        <v>0</v>
      </c>
      <c r="AK1569" s="56">
        <f ca="1">IF(AND('Dosage journalier ML1'!$B$6='suivi tunnel'!A1569,'Dosage journalier ML1'!$B$7='suivi tunnel'!B1569),'Dosage journalier ML1'!$B$162,0)</f>
        <v>0</v>
      </c>
      <c r="AL1569" s="111">
        <f ca="1">IF(AND('Dosage journalier ML1'!$B$6='suivi tunnel'!A1569,'Dosage journalier ML1'!$B$7='suivi tunnel'!B1569),'Dosage journalier ML1'!$B$126,0)</f>
        <v>0</v>
      </c>
      <c r="AM1569" s="111">
        <f ca="1">IF(AND('Dosage journalier ML1'!$B$6='suivi tunnel'!A1569,'Dosage journalier ML1'!$B$7='suivi tunnel'!B1569),'Dosage journalier ML1'!$B$127,0)</f>
        <v>0</v>
      </c>
      <c r="AN1569" s="60">
        <f t="shared" ca="1" si="172"/>
        <v>0</v>
      </c>
      <c r="AO1569" s="61">
        <f ca="1">IF(AND('Dosage journalier ML1'!$B$6='suivi tunnel'!A1569,'Dosage journalier ML1'!$B$7='suivi tunnel'!B1569),'Dosage journalier ML1'!$B$134,0)</f>
        <v>0</v>
      </c>
    </row>
    <row r="1570" spans="1:41" x14ac:dyDescent="0.25">
      <c r="A1570" s="154"/>
      <c r="C1570" s="23">
        <f ca="1">IF(AND('Dosage journalier ML1'!$B$6='suivi tunnel'!A1570,'Dosage journalier ML1'!$B$7='suivi tunnel'!B1570),'Dosage journalier ML1'!$B$27,0)</f>
        <v>0</v>
      </c>
      <c r="D1570" s="11">
        <f ca="1">IF(AND('Dosage journalier ML1'!$B$6='suivi tunnel'!A1570,'Dosage journalier ML1'!$B$7='suivi tunnel'!B1570),'Dosage journalier ML1'!$B$29,0)</f>
        <v>0</v>
      </c>
      <c r="F1570" s="11">
        <f t="shared" ca="1" si="169"/>
        <v>0</v>
      </c>
      <c r="G1570" s="11">
        <f ca="1">IF(AND('Dosage journalier ML1'!$B$6='suivi tunnel'!A1570,'Dosage journalier ML1'!$B$7='suivi tunnel'!B1570),'Dosage journalier ML1'!$B$23,0)</f>
        <v>0</v>
      </c>
      <c r="H1570" s="11">
        <f ca="1">IF(AND('Dosage journalier ML1'!$B$6='suivi tunnel'!A1570,'Dosage journalier ML1'!$B$7='suivi tunnel'!B1570),'Dosage journalier ML1'!$B$22,0)</f>
        <v>0</v>
      </c>
      <c r="I1570" s="11">
        <f ca="1">IF(AND('Dosage journalier ML1'!$B$6='suivi tunnel'!A1570,'Dosage journalier ML1'!$B$7='suivi tunnel'!B1570),'Dosage journalier ML1'!$B$38,0)</f>
        <v>0</v>
      </c>
      <c r="J1570" s="11">
        <f ca="1">IF(AND('Dosage journalier ML1'!$B$6='suivi tunnel'!A1570,'Dosage journalier ML1'!$B$7='suivi tunnel'!B1570),'Dosage journalier ML1'!$B$39,0)</f>
        <v>0</v>
      </c>
      <c r="L1570" s="24">
        <f ca="1">IF(AND('Dosage journalier ML1'!$B$6='suivi tunnel'!A1570,'Dosage journalier ML1'!$B$7='suivi tunnel'!B1570),'Dosage journalier ML1'!$B$24,0)</f>
        <v>0</v>
      </c>
      <c r="M1570" s="6">
        <f ca="1">IF(AND('Dosage journalier ML1'!$B$6='suivi tunnel'!A1570,'Dosage journalier ML1'!$B$7='suivi tunnel'!B1570),'Dosage journalier ML1'!$B$46,0)</f>
        <v>0</v>
      </c>
      <c r="N1570" s="104">
        <f ca="1">IF(AND('Dosage journalier ML1'!$B$6='suivi tunnel'!A1570,'Dosage journalier ML1'!$B$7='suivi tunnel'!B1570),'Dosage journalier ML1'!$B$59,0)</f>
        <v>0</v>
      </c>
      <c r="O1570" s="114">
        <f ca="1">IF(AND('Dosage journalier ML1'!$B$6='suivi tunnel'!A1570,'Dosage journalier ML1'!$B$7='suivi tunnel'!B1570),'Dosage journalier ML1'!$B$69,0)</f>
        <v>0</v>
      </c>
      <c r="P1570" s="25">
        <f t="shared" ca="1" si="174"/>
        <v>0</v>
      </c>
      <c r="R1570" s="26">
        <f ca="1">IF(AND('Dosage journalier ML1'!$B$6='suivi tunnel'!A1570,'Dosage journalier ML1'!$B$7='suivi tunnel'!B1570),'Dosage journalier ML1'!$B$55,0)</f>
        <v>0</v>
      </c>
      <c r="S1570" s="26">
        <f ca="1">IF(AND('Dosage journalier ML1'!$B$6='suivi tunnel'!A1570,'Dosage journalier ML1'!$B$7='suivi tunnel'!B1570),'Dosage journalier ML1'!$B$54,0)</f>
        <v>0</v>
      </c>
      <c r="T1570" s="26">
        <f ca="1">IF(AND('Dosage journalier ML1'!$B$6='suivi tunnel'!A1570,'Dosage journalier ML1'!$B$7='suivi tunnel'!B1570),'Dosage journalier ML1'!$B$75,0)</f>
        <v>0</v>
      </c>
      <c r="U1570" s="121">
        <f t="shared" ca="1" si="173"/>
        <v>0</v>
      </c>
      <c r="V1570" s="38">
        <f ca="1">IF(AND('Dosage journalier ML1'!$B$6='suivi tunnel'!A1570,'Dosage journalier ML1'!$B$7='suivi tunnel'!B1570),'Dosage journalier ML1'!$B$56,0)</f>
        <v>0</v>
      </c>
      <c r="W1570" s="126">
        <f t="shared" ca="1" si="171"/>
        <v>0</v>
      </c>
      <c r="X1570" s="150">
        <f ca="1">IF(AND('Dosage journalier ML1'!$B$6='suivi tunnel'!A1570,'Dosage journalier ML1'!$B$7='suivi tunnel'!B1570),'Dosage journalier ML1'!$C$87,0)</f>
        <v>0</v>
      </c>
      <c r="Y1570" s="40">
        <f ca="1">IF(AND('Dosage journalier ML1'!$B$6='suivi tunnel'!A1570,'Dosage journalier ML1'!$B$7='suivi tunnel'!B1570),'Dosage journalier ML1'!$C$93,0)</f>
        <v>0</v>
      </c>
      <c r="Z1570" s="40">
        <f ca="1">IF(AND('Dosage journalier ML1'!$B$6='suivi tunnel'!A1570,'Dosage journalier ML1'!$B$7='suivi tunnel'!B1570),'Dosage journalier ML1'!$C$100,0)</f>
        <v>0</v>
      </c>
      <c r="AA1570" s="40">
        <f ca="1">IF(AND('Dosage journalier ML1'!$B$6='suivi tunnel'!A1570,'Dosage journalier ML1'!$B$7='suivi tunnel'!B1570),'Dosage journalier ML1'!$C$109,0)</f>
        <v>0</v>
      </c>
      <c r="AB1570" s="41">
        <f ca="1">IF(AND('Dosage journalier ML1'!$B$6='suivi tunnel'!A1570,'Dosage journalier ML1'!$B$7='suivi tunnel'!B1570),'Dosage journalier ML1'!$C$114,0)</f>
        <v>0</v>
      </c>
      <c r="AC1570" s="48">
        <f ca="1">IF(AND('Dosage journalier ML1'!$B$6='suivi tunnel'!A1570,'Dosage journalier ML1'!$B$7='suivi tunnel'!B1570),'Dosage journalier ML1'!$B$120,0)</f>
        <v>0</v>
      </c>
      <c r="AD1570" s="49">
        <f ca="1">IF(AND('Dosage journalier ML1'!$B$6='suivi tunnel'!A1570,'Dosage journalier ML1'!$B$7='suivi tunnel'!B1570),'Dosage journalier ML1'!$B$121,0)</f>
        <v>0</v>
      </c>
      <c r="AE1570" s="49">
        <f ca="1">IF(AND('Dosage journalier ML1'!$B$6='suivi tunnel'!A1570,'Dosage journalier ML1'!$B$7='suivi tunnel'!B1570),'Dosage journalier ML1'!$B$122,0)</f>
        <v>0</v>
      </c>
      <c r="AF1570" s="49">
        <f ca="1">IF(AND('Dosage journalier ML1'!$B$6='suivi tunnel'!A1570,'Dosage journalier ML1'!$B$7='suivi tunnel'!B1570),'Dosage journalier ML1'!$B$139,0)</f>
        <v>0</v>
      </c>
      <c r="AG1570" s="49">
        <f t="shared" ca="1" si="170"/>
        <v>0</v>
      </c>
      <c r="AH1570" s="108">
        <f ca="1">IF(AND('Dosage journalier ML1'!$B$6='suivi tunnel'!A1570,'Dosage journalier ML1'!$B$7='suivi tunnel'!B1570),'Dosage journalier ML1'!$B$153,0)</f>
        <v>0</v>
      </c>
      <c r="AJ1570" s="80">
        <f ca="1">IF(AND('Dosage journalier ML1'!$B$6='suivi tunnel'!A1570,'Dosage journalier ML1'!$B$7='suivi tunnel'!B1570),'Dosage journalier ML1'!$B$156,0)</f>
        <v>0</v>
      </c>
      <c r="AK1570" s="56">
        <f ca="1">IF(AND('Dosage journalier ML1'!$B$6='suivi tunnel'!A1570,'Dosage journalier ML1'!$B$7='suivi tunnel'!B1570),'Dosage journalier ML1'!$B$162,0)</f>
        <v>0</v>
      </c>
      <c r="AL1570" s="111">
        <f ca="1">IF(AND('Dosage journalier ML1'!$B$6='suivi tunnel'!A1570,'Dosage journalier ML1'!$B$7='suivi tunnel'!B1570),'Dosage journalier ML1'!$B$126,0)</f>
        <v>0</v>
      </c>
      <c r="AM1570" s="111">
        <f ca="1">IF(AND('Dosage journalier ML1'!$B$6='suivi tunnel'!A1570,'Dosage journalier ML1'!$B$7='suivi tunnel'!B1570),'Dosage journalier ML1'!$B$127,0)</f>
        <v>0</v>
      </c>
      <c r="AN1570" s="60">
        <f t="shared" ca="1" si="172"/>
        <v>0</v>
      </c>
      <c r="AO1570" s="61">
        <f ca="1">IF(AND('Dosage journalier ML1'!$B$6='suivi tunnel'!A1570,'Dosage journalier ML1'!$B$7='suivi tunnel'!B1570),'Dosage journalier ML1'!$B$134,0)</f>
        <v>0</v>
      </c>
    </row>
    <row r="1571" spans="1:41" x14ac:dyDescent="0.25">
      <c r="A1571" s="154"/>
      <c r="C1571" s="23">
        <f ca="1">IF(AND('Dosage journalier ML1'!$B$6='suivi tunnel'!A1571,'Dosage journalier ML1'!$B$7='suivi tunnel'!B1571),'Dosage journalier ML1'!$B$27,0)</f>
        <v>0</v>
      </c>
      <c r="D1571" s="11">
        <f ca="1">IF(AND('Dosage journalier ML1'!$B$6='suivi tunnel'!A1571,'Dosage journalier ML1'!$B$7='suivi tunnel'!B1571),'Dosage journalier ML1'!$B$29,0)</f>
        <v>0</v>
      </c>
      <c r="F1571" s="11">
        <f t="shared" ca="1" si="169"/>
        <v>0</v>
      </c>
      <c r="G1571" s="11">
        <f ca="1">IF(AND('Dosage journalier ML1'!$B$6='suivi tunnel'!A1571,'Dosage journalier ML1'!$B$7='suivi tunnel'!B1571),'Dosage journalier ML1'!$B$23,0)</f>
        <v>0</v>
      </c>
      <c r="H1571" s="11">
        <f ca="1">IF(AND('Dosage journalier ML1'!$B$6='suivi tunnel'!A1571,'Dosage journalier ML1'!$B$7='suivi tunnel'!B1571),'Dosage journalier ML1'!$B$22,0)</f>
        <v>0</v>
      </c>
      <c r="I1571" s="11">
        <f ca="1">IF(AND('Dosage journalier ML1'!$B$6='suivi tunnel'!A1571,'Dosage journalier ML1'!$B$7='suivi tunnel'!B1571),'Dosage journalier ML1'!$B$38,0)</f>
        <v>0</v>
      </c>
      <c r="J1571" s="11">
        <f ca="1">IF(AND('Dosage journalier ML1'!$B$6='suivi tunnel'!A1571,'Dosage journalier ML1'!$B$7='suivi tunnel'!B1571),'Dosage journalier ML1'!$B$39,0)</f>
        <v>0</v>
      </c>
      <c r="L1571" s="24">
        <f ca="1">IF(AND('Dosage journalier ML1'!$B$6='suivi tunnel'!A1571,'Dosage journalier ML1'!$B$7='suivi tunnel'!B1571),'Dosage journalier ML1'!$B$24,0)</f>
        <v>0</v>
      </c>
      <c r="M1571" s="6">
        <f ca="1">IF(AND('Dosage journalier ML1'!$B$6='suivi tunnel'!A1571,'Dosage journalier ML1'!$B$7='suivi tunnel'!B1571),'Dosage journalier ML1'!$B$46,0)</f>
        <v>0</v>
      </c>
      <c r="N1571" s="104">
        <f ca="1">IF(AND('Dosage journalier ML1'!$B$6='suivi tunnel'!A1571,'Dosage journalier ML1'!$B$7='suivi tunnel'!B1571),'Dosage journalier ML1'!$B$59,0)</f>
        <v>0</v>
      </c>
      <c r="O1571" s="114">
        <f ca="1">IF(AND('Dosage journalier ML1'!$B$6='suivi tunnel'!A1571,'Dosage journalier ML1'!$B$7='suivi tunnel'!B1571),'Dosage journalier ML1'!$B$69,0)</f>
        <v>0</v>
      </c>
      <c r="P1571" s="25">
        <f t="shared" ca="1" si="174"/>
        <v>0</v>
      </c>
      <c r="R1571" s="26">
        <f ca="1">IF(AND('Dosage journalier ML1'!$B$6='suivi tunnel'!A1571,'Dosage journalier ML1'!$B$7='suivi tunnel'!B1571),'Dosage journalier ML1'!$B$55,0)</f>
        <v>0</v>
      </c>
      <c r="S1571" s="26">
        <f ca="1">IF(AND('Dosage journalier ML1'!$B$6='suivi tunnel'!A1571,'Dosage journalier ML1'!$B$7='suivi tunnel'!B1571),'Dosage journalier ML1'!$B$54,0)</f>
        <v>0</v>
      </c>
      <c r="T1571" s="26">
        <f ca="1">IF(AND('Dosage journalier ML1'!$B$6='suivi tunnel'!A1571,'Dosage journalier ML1'!$B$7='suivi tunnel'!B1571),'Dosage journalier ML1'!$B$75,0)</f>
        <v>0</v>
      </c>
      <c r="U1571" s="121">
        <f t="shared" ca="1" si="173"/>
        <v>0</v>
      </c>
      <c r="V1571" s="38">
        <f ca="1">IF(AND('Dosage journalier ML1'!$B$6='suivi tunnel'!A1571,'Dosage journalier ML1'!$B$7='suivi tunnel'!B1571),'Dosage journalier ML1'!$B$56,0)</f>
        <v>0</v>
      </c>
      <c r="W1571" s="126">
        <f t="shared" ca="1" si="171"/>
        <v>0</v>
      </c>
      <c r="X1571" s="150">
        <f ca="1">IF(AND('Dosage journalier ML1'!$B$6='suivi tunnel'!A1571,'Dosage journalier ML1'!$B$7='suivi tunnel'!B1571),'Dosage journalier ML1'!$C$87,0)</f>
        <v>0</v>
      </c>
      <c r="Y1571" s="40">
        <f ca="1">IF(AND('Dosage journalier ML1'!$B$6='suivi tunnel'!A1571,'Dosage journalier ML1'!$B$7='suivi tunnel'!B1571),'Dosage journalier ML1'!$C$93,0)</f>
        <v>0</v>
      </c>
      <c r="Z1571" s="40">
        <f ca="1">IF(AND('Dosage journalier ML1'!$B$6='suivi tunnel'!A1571,'Dosage journalier ML1'!$B$7='suivi tunnel'!B1571),'Dosage journalier ML1'!$C$100,0)</f>
        <v>0</v>
      </c>
      <c r="AA1571" s="40">
        <f ca="1">IF(AND('Dosage journalier ML1'!$B$6='suivi tunnel'!A1571,'Dosage journalier ML1'!$B$7='suivi tunnel'!B1571),'Dosage journalier ML1'!$C$109,0)</f>
        <v>0</v>
      </c>
      <c r="AB1571" s="41">
        <f ca="1">IF(AND('Dosage journalier ML1'!$B$6='suivi tunnel'!A1571,'Dosage journalier ML1'!$B$7='suivi tunnel'!B1571),'Dosage journalier ML1'!$C$114,0)</f>
        <v>0</v>
      </c>
      <c r="AC1571" s="48">
        <f ca="1">IF(AND('Dosage journalier ML1'!$B$6='suivi tunnel'!A1571,'Dosage journalier ML1'!$B$7='suivi tunnel'!B1571),'Dosage journalier ML1'!$B$120,0)</f>
        <v>0</v>
      </c>
      <c r="AD1571" s="49">
        <f ca="1">IF(AND('Dosage journalier ML1'!$B$6='suivi tunnel'!A1571,'Dosage journalier ML1'!$B$7='suivi tunnel'!B1571),'Dosage journalier ML1'!$B$121,0)</f>
        <v>0</v>
      </c>
      <c r="AE1571" s="49">
        <f ca="1">IF(AND('Dosage journalier ML1'!$B$6='suivi tunnel'!A1571,'Dosage journalier ML1'!$B$7='suivi tunnel'!B1571),'Dosage journalier ML1'!$B$122,0)</f>
        <v>0</v>
      </c>
      <c r="AF1571" s="49">
        <f ca="1">IF(AND('Dosage journalier ML1'!$B$6='suivi tunnel'!A1571,'Dosage journalier ML1'!$B$7='suivi tunnel'!B1571),'Dosage journalier ML1'!$B$139,0)</f>
        <v>0</v>
      </c>
      <c r="AG1571" s="49">
        <f t="shared" ca="1" si="170"/>
        <v>0</v>
      </c>
      <c r="AH1571" s="108">
        <f ca="1">IF(AND('Dosage journalier ML1'!$B$6='suivi tunnel'!A1571,'Dosage journalier ML1'!$B$7='suivi tunnel'!B1571),'Dosage journalier ML1'!$B$153,0)</f>
        <v>0</v>
      </c>
      <c r="AJ1571" s="80">
        <f ca="1">IF(AND('Dosage journalier ML1'!$B$6='suivi tunnel'!A1571,'Dosage journalier ML1'!$B$7='suivi tunnel'!B1571),'Dosage journalier ML1'!$B$156,0)</f>
        <v>0</v>
      </c>
      <c r="AK1571" s="56">
        <f ca="1">IF(AND('Dosage journalier ML1'!$B$6='suivi tunnel'!A1571,'Dosage journalier ML1'!$B$7='suivi tunnel'!B1571),'Dosage journalier ML1'!$B$162,0)</f>
        <v>0</v>
      </c>
      <c r="AL1571" s="111">
        <f ca="1">IF(AND('Dosage journalier ML1'!$B$6='suivi tunnel'!A1571,'Dosage journalier ML1'!$B$7='suivi tunnel'!B1571),'Dosage journalier ML1'!$B$126,0)</f>
        <v>0</v>
      </c>
      <c r="AM1571" s="111">
        <f ca="1">IF(AND('Dosage journalier ML1'!$B$6='suivi tunnel'!A1571,'Dosage journalier ML1'!$B$7='suivi tunnel'!B1571),'Dosage journalier ML1'!$B$127,0)</f>
        <v>0</v>
      </c>
      <c r="AN1571" s="60">
        <f t="shared" ca="1" si="172"/>
        <v>0</v>
      </c>
      <c r="AO1571" s="61">
        <f ca="1">IF(AND('Dosage journalier ML1'!$B$6='suivi tunnel'!A1571,'Dosage journalier ML1'!$B$7='suivi tunnel'!B1571),'Dosage journalier ML1'!$B$134,0)</f>
        <v>0</v>
      </c>
    </row>
    <row r="1572" spans="1:41" x14ac:dyDescent="0.25">
      <c r="A1572" s="154"/>
      <c r="C1572" s="23">
        <f ca="1">IF(AND('Dosage journalier ML1'!$B$6='suivi tunnel'!A1572,'Dosage journalier ML1'!$B$7='suivi tunnel'!B1572),'Dosage journalier ML1'!$B$27,0)</f>
        <v>0</v>
      </c>
      <c r="D1572" s="11">
        <f ca="1">IF(AND('Dosage journalier ML1'!$B$6='suivi tunnel'!A1572,'Dosage journalier ML1'!$B$7='suivi tunnel'!B1572),'Dosage journalier ML1'!$B$29,0)</f>
        <v>0</v>
      </c>
      <c r="F1572" s="11">
        <f t="shared" ca="1" si="169"/>
        <v>0</v>
      </c>
      <c r="G1572" s="11">
        <f ca="1">IF(AND('Dosage journalier ML1'!$B$6='suivi tunnel'!A1572,'Dosage journalier ML1'!$B$7='suivi tunnel'!B1572),'Dosage journalier ML1'!$B$23,0)</f>
        <v>0</v>
      </c>
      <c r="H1572" s="11">
        <f ca="1">IF(AND('Dosage journalier ML1'!$B$6='suivi tunnel'!A1572,'Dosage journalier ML1'!$B$7='suivi tunnel'!B1572),'Dosage journalier ML1'!$B$22,0)</f>
        <v>0</v>
      </c>
      <c r="I1572" s="11">
        <f ca="1">IF(AND('Dosage journalier ML1'!$B$6='suivi tunnel'!A1572,'Dosage journalier ML1'!$B$7='suivi tunnel'!B1572),'Dosage journalier ML1'!$B$38,0)</f>
        <v>0</v>
      </c>
      <c r="J1572" s="11">
        <f ca="1">IF(AND('Dosage journalier ML1'!$B$6='suivi tunnel'!A1572,'Dosage journalier ML1'!$B$7='suivi tunnel'!B1572),'Dosage journalier ML1'!$B$39,0)</f>
        <v>0</v>
      </c>
      <c r="L1572" s="24">
        <f ca="1">IF(AND('Dosage journalier ML1'!$B$6='suivi tunnel'!A1572,'Dosage journalier ML1'!$B$7='suivi tunnel'!B1572),'Dosage journalier ML1'!$B$24,0)</f>
        <v>0</v>
      </c>
      <c r="M1572" s="6">
        <f ca="1">IF(AND('Dosage journalier ML1'!$B$6='suivi tunnel'!A1572,'Dosage journalier ML1'!$B$7='suivi tunnel'!B1572),'Dosage journalier ML1'!$B$46,0)</f>
        <v>0</v>
      </c>
      <c r="N1572" s="104">
        <f ca="1">IF(AND('Dosage journalier ML1'!$B$6='suivi tunnel'!A1572,'Dosage journalier ML1'!$B$7='suivi tunnel'!B1572),'Dosage journalier ML1'!$B$59,0)</f>
        <v>0</v>
      </c>
      <c r="O1572" s="114">
        <f ca="1">IF(AND('Dosage journalier ML1'!$B$6='suivi tunnel'!A1572,'Dosage journalier ML1'!$B$7='suivi tunnel'!B1572),'Dosage journalier ML1'!$B$69,0)</f>
        <v>0</v>
      </c>
      <c r="P1572" s="25">
        <f t="shared" ca="1" si="174"/>
        <v>0</v>
      </c>
      <c r="R1572" s="26">
        <f ca="1">IF(AND('Dosage journalier ML1'!$B$6='suivi tunnel'!A1572,'Dosage journalier ML1'!$B$7='suivi tunnel'!B1572),'Dosage journalier ML1'!$B$55,0)</f>
        <v>0</v>
      </c>
      <c r="S1572" s="26">
        <f ca="1">IF(AND('Dosage journalier ML1'!$B$6='suivi tunnel'!A1572,'Dosage journalier ML1'!$B$7='suivi tunnel'!B1572),'Dosage journalier ML1'!$B$54,0)</f>
        <v>0</v>
      </c>
      <c r="T1572" s="26">
        <f ca="1">IF(AND('Dosage journalier ML1'!$B$6='suivi tunnel'!A1572,'Dosage journalier ML1'!$B$7='suivi tunnel'!B1572),'Dosage journalier ML1'!$B$75,0)</f>
        <v>0</v>
      </c>
      <c r="U1572" s="121">
        <f t="shared" ca="1" si="173"/>
        <v>0</v>
      </c>
      <c r="V1572" s="38">
        <f ca="1">IF(AND('Dosage journalier ML1'!$B$6='suivi tunnel'!A1572,'Dosage journalier ML1'!$B$7='suivi tunnel'!B1572),'Dosage journalier ML1'!$B$56,0)</f>
        <v>0</v>
      </c>
      <c r="W1572" s="126">
        <f t="shared" ca="1" si="171"/>
        <v>0</v>
      </c>
      <c r="X1572" s="150">
        <f ca="1">IF(AND('Dosage journalier ML1'!$B$6='suivi tunnel'!A1572,'Dosage journalier ML1'!$B$7='suivi tunnel'!B1572),'Dosage journalier ML1'!$C$87,0)</f>
        <v>0</v>
      </c>
      <c r="Y1572" s="40">
        <f ca="1">IF(AND('Dosage journalier ML1'!$B$6='suivi tunnel'!A1572,'Dosage journalier ML1'!$B$7='suivi tunnel'!B1572),'Dosage journalier ML1'!$C$93,0)</f>
        <v>0</v>
      </c>
      <c r="Z1572" s="40">
        <f ca="1">IF(AND('Dosage journalier ML1'!$B$6='suivi tunnel'!A1572,'Dosage journalier ML1'!$B$7='suivi tunnel'!B1572),'Dosage journalier ML1'!$C$100,0)</f>
        <v>0</v>
      </c>
      <c r="AA1572" s="40">
        <f ca="1">IF(AND('Dosage journalier ML1'!$B$6='suivi tunnel'!A1572,'Dosage journalier ML1'!$B$7='suivi tunnel'!B1572),'Dosage journalier ML1'!$C$109,0)</f>
        <v>0</v>
      </c>
      <c r="AB1572" s="41">
        <f ca="1">IF(AND('Dosage journalier ML1'!$B$6='suivi tunnel'!A1572,'Dosage journalier ML1'!$B$7='suivi tunnel'!B1572),'Dosage journalier ML1'!$C$114,0)</f>
        <v>0</v>
      </c>
      <c r="AC1572" s="48">
        <f ca="1">IF(AND('Dosage journalier ML1'!$B$6='suivi tunnel'!A1572,'Dosage journalier ML1'!$B$7='suivi tunnel'!B1572),'Dosage journalier ML1'!$B$120,0)</f>
        <v>0</v>
      </c>
      <c r="AD1572" s="49">
        <f ca="1">IF(AND('Dosage journalier ML1'!$B$6='suivi tunnel'!A1572,'Dosage journalier ML1'!$B$7='suivi tunnel'!B1572),'Dosage journalier ML1'!$B$121,0)</f>
        <v>0</v>
      </c>
      <c r="AE1572" s="49">
        <f ca="1">IF(AND('Dosage journalier ML1'!$B$6='suivi tunnel'!A1572,'Dosage journalier ML1'!$B$7='suivi tunnel'!B1572),'Dosage journalier ML1'!$B$122,0)</f>
        <v>0</v>
      </c>
      <c r="AF1572" s="49">
        <f ca="1">IF(AND('Dosage journalier ML1'!$B$6='suivi tunnel'!A1572,'Dosage journalier ML1'!$B$7='suivi tunnel'!B1572),'Dosage journalier ML1'!$B$139,0)</f>
        <v>0</v>
      </c>
      <c r="AG1572" s="49">
        <f t="shared" ca="1" si="170"/>
        <v>0</v>
      </c>
      <c r="AH1572" s="108">
        <f ca="1">IF(AND('Dosage journalier ML1'!$B$6='suivi tunnel'!A1572,'Dosage journalier ML1'!$B$7='suivi tunnel'!B1572),'Dosage journalier ML1'!$B$153,0)</f>
        <v>0</v>
      </c>
      <c r="AJ1572" s="80">
        <f ca="1">IF(AND('Dosage journalier ML1'!$B$6='suivi tunnel'!A1572,'Dosage journalier ML1'!$B$7='suivi tunnel'!B1572),'Dosage journalier ML1'!$B$156,0)</f>
        <v>0</v>
      </c>
      <c r="AK1572" s="56">
        <f ca="1">IF(AND('Dosage journalier ML1'!$B$6='suivi tunnel'!A1572,'Dosage journalier ML1'!$B$7='suivi tunnel'!B1572),'Dosage journalier ML1'!$B$162,0)</f>
        <v>0</v>
      </c>
      <c r="AL1572" s="111">
        <f ca="1">IF(AND('Dosage journalier ML1'!$B$6='suivi tunnel'!A1572,'Dosage journalier ML1'!$B$7='suivi tunnel'!B1572),'Dosage journalier ML1'!$B$126,0)</f>
        <v>0</v>
      </c>
      <c r="AM1572" s="111">
        <f ca="1">IF(AND('Dosage journalier ML1'!$B$6='suivi tunnel'!A1572,'Dosage journalier ML1'!$B$7='suivi tunnel'!B1572),'Dosage journalier ML1'!$B$127,0)</f>
        <v>0</v>
      </c>
      <c r="AN1572" s="60">
        <f t="shared" ca="1" si="172"/>
        <v>0</v>
      </c>
      <c r="AO1572" s="61">
        <f ca="1">IF(AND('Dosage journalier ML1'!$B$6='suivi tunnel'!A1572,'Dosage journalier ML1'!$B$7='suivi tunnel'!B1572),'Dosage journalier ML1'!$B$134,0)</f>
        <v>0</v>
      </c>
    </row>
    <row r="1573" spans="1:41" x14ac:dyDescent="0.25">
      <c r="A1573" s="154"/>
      <c r="C1573" s="23">
        <f ca="1">IF(AND('Dosage journalier ML1'!$B$6='suivi tunnel'!A1573,'Dosage journalier ML1'!$B$7='suivi tunnel'!B1573),'Dosage journalier ML1'!$B$27,0)</f>
        <v>0</v>
      </c>
      <c r="D1573" s="11">
        <f ca="1">IF(AND('Dosage journalier ML1'!$B$6='suivi tunnel'!A1573,'Dosage journalier ML1'!$B$7='suivi tunnel'!B1573),'Dosage journalier ML1'!$B$29,0)</f>
        <v>0</v>
      </c>
      <c r="F1573" s="11">
        <f t="shared" ca="1" si="169"/>
        <v>0</v>
      </c>
      <c r="G1573" s="11">
        <f ca="1">IF(AND('Dosage journalier ML1'!$B$6='suivi tunnel'!A1573,'Dosage journalier ML1'!$B$7='suivi tunnel'!B1573),'Dosage journalier ML1'!$B$23,0)</f>
        <v>0</v>
      </c>
      <c r="H1573" s="11">
        <f ca="1">IF(AND('Dosage journalier ML1'!$B$6='suivi tunnel'!A1573,'Dosage journalier ML1'!$B$7='suivi tunnel'!B1573),'Dosage journalier ML1'!$B$22,0)</f>
        <v>0</v>
      </c>
      <c r="I1573" s="11">
        <f ca="1">IF(AND('Dosage journalier ML1'!$B$6='suivi tunnel'!A1573,'Dosage journalier ML1'!$B$7='suivi tunnel'!B1573),'Dosage journalier ML1'!$B$38,0)</f>
        <v>0</v>
      </c>
      <c r="J1573" s="11">
        <f ca="1">IF(AND('Dosage journalier ML1'!$B$6='suivi tunnel'!A1573,'Dosage journalier ML1'!$B$7='suivi tunnel'!B1573),'Dosage journalier ML1'!$B$39,0)</f>
        <v>0</v>
      </c>
      <c r="L1573" s="24">
        <f ca="1">IF(AND('Dosage journalier ML1'!$B$6='suivi tunnel'!A1573,'Dosage journalier ML1'!$B$7='suivi tunnel'!B1573),'Dosage journalier ML1'!$B$24,0)</f>
        <v>0</v>
      </c>
      <c r="M1573" s="6">
        <f ca="1">IF(AND('Dosage journalier ML1'!$B$6='suivi tunnel'!A1573,'Dosage journalier ML1'!$B$7='suivi tunnel'!B1573),'Dosage journalier ML1'!$B$46,0)</f>
        <v>0</v>
      </c>
      <c r="N1573" s="104">
        <f ca="1">IF(AND('Dosage journalier ML1'!$B$6='suivi tunnel'!A1573,'Dosage journalier ML1'!$B$7='suivi tunnel'!B1573),'Dosage journalier ML1'!$B$59,0)</f>
        <v>0</v>
      </c>
      <c r="O1573" s="114">
        <f ca="1">IF(AND('Dosage journalier ML1'!$B$6='suivi tunnel'!A1573,'Dosage journalier ML1'!$B$7='suivi tunnel'!B1573),'Dosage journalier ML1'!$B$69,0)</f>
        <v>0</v>
      </c>
      <c r="P1573" s="25">
        <f t="shared" ca="1" si="174"/>
        <v>0</v>
      </c>
      <c r="R1573" s="26">
        <f ca="1">IF(AND('Dosage journalier ML1'!$B$6='suivi tunnel'!A1573,'Dosage journalier ML1'!$B$7='suivi tunnel'!B1573),'Dosage journalier ML1'!$B$55,0)</f>
        <v>0</v>
      </c>
      <c r="S1573" s="26">
        <f ca="1">IF(AND('Dosage journalier ML1'!$B$6='suivi tunnel'!A1573,'Dosage journalier ML1'!$B$7='suivi tunnel'!B1573),'Dosage journalier ML1'!$B$54,0)</f>
        <v>0</v>
      </c>
      <c r="T1573" s="26">
        <f ca="1">IF(AND('Dosage journalier ML1'!$B$6='suivi tunnel'!A1573,'Dosage journalier ML1'!$B$7='suivi tunnel'!B1573),'Dosage journalier ML1'!$B$75,0)</f>
        <v>0</v>
      </c>
      <c r="U1573" s="121">
        <f t="shared" ca="1" si="173"/>
        <v>0</v>
      </c>
      <c r="V1573" s="38">
        <f ca="1">IF(AND('Dosage journalier ML1'!$B$6='suivi tunnel'!A1573,'Dosage journalier ML1'!$B$7='suivi tunnel'!B1573),'Dosage journalier ML1'!$B$56,0)</f>
        <v>0</v>
      </c>
      <c r="W1573" s="126">
        <f t="shared" ca="1" si="171"/>
        <v>0</v>
      </c>
      <c r="X1573" s="150">
        <f ca="1">IF(AND('Dosage journalier ML1'!$B$6='suivi tunnel'!A1573,'Dosage journalier ML1'!$B$7='suivi tunnel'!B1573),'Dosage journalier ML1'!$C$87,0)</f>
        <v>0</v>
      </c>
      <c r="Y1573" s="40">
        <f ca="1">IF(AND('Dosage journalier ML1'!$B$6='suivi tunnel'!A1573,'Dosage journalier ML1'!$B$7='suivi tunnel'!B1573),'Dosage journalier ML1'!$C$93,0)</f>
        <v>0</v>
      </c>
      <c r="Z1573" s="40">
        <f ca="1">IF(AND('Dosage journalier ML1'!$B$6='suivi tunnel'!A1573,'Dosage journalier ML1'!$B$7='suivi tunnel'!B1573),'Dosage journalier ML1'!$C$100,0)</f>
        <v>0</v>
      </c>
      <c r="AA1573" s="40">
        <f ca="1">IF(AND('Dosage journalier ML1'!$B$6='suivi tunnel'!A1573,'Dosage journalier ML1'!$B$7='suivi tunnel'!B1573),'Dosage journalier ML1'!$C$109,0)</f>
        <v>0</v>
      </c>
      <c r="AB1573" s="41">
        <f ca="1">IF(AND('Dosage journalier ML1'!$B$6='suivi tunnel'!A1573,'Dosage journalier ML1'!$B$7='suivi tunnel'!B1573),'Dosage journalier ML1'!$C$114,0)</f>
        <v>0</v>
      </c>
      <c r="AC1573" s="48">
        <f ca="1">IF(AND('Dosage journalier ML1'!$B$6='suivi tunnel'!A1573,'Dosage journalier ML1'!$B$7='suivi tunnel'!B1573),'Dosage journalier ML1'!$B$120,0)</f>
        <v>0</v>
      </c>
      <c r="AD1573" s="49">
        <f ca="1">IF(AND('Dosage journalier ML1'!$B$6='suivi tunnel'!A1573,'Dosage journalier ML1'!$B$7='suivi tunnel'!B1573),'Dosage journalier ML1'!$B$121,0)</f>
        <v>0</v>
      </c>
      <c r="AE1573" s="49">
        <f ca="1">IF(AND('Dosage journalier ML1'!$B$6='suivi tunnel'!A1573,'Dosage journalier ML1'!$B$7='suivi tunnel'!B1573),'Dosage journalier ML1'!$B$122,0)</f>
        <v>0</v>
      </c>
      <c r="AF1573" s="49">
        <f ca="1">IF(AND('Dosage journalier ML1'!$B$6='suivi tunnel'!A1573,'Dosage journalier ML1'!$B$7='suivi tunnel'!B1573),'Dosage journalier ML1'!$B$139,0)</f>
        <v>0</v>
      </c>
      <c r="AG1573" s="49">
        <f t="shared" ca="1" si="170"/>
        <v>0</v>
      </c>
      <c r="AH1573" s="108">
        <f ca="1">IF(AND('Dosage journalier ML1'!$B$6='suivi tunnel'!A1573,'Dosage journalier ML1'!$B$7='suivi tunnel'!B1573),'Dosage journalier ML1'!$B$153,0)</f>
        <v>0</v>
      </c>
      <c r="AJ1573" s="80">
        <f ca="1">IF(AND('Dosage journalier ML1'!$B$6='suivi tunnel'!A1573,'Dosage journalier ML1'!$B$7='suivi tunnel'!B1573),'Dosage journalier ML1'!$B$156,0)</f>
        <v>0</v>
      </c>
      <c r="AK1573" s="56">
        <f ca="1">IF(AND('Dosage journalier ML1'!$B$6='suivi tunnel'!A1573,'Dosage journalier ML1'!$B$7='suivi tunnel'!B1573),'Dosage journalier ML1'!$B$162,0)</f>
        <v>0</v>
      </c>
      <c r="AL1573" s="111">
        <f ca="1">IF(AND('Dosage journalier ML1'!$B$6='suivi tunnel'!A1573,'Dosage journalier ML1'!$B$7='suivi tunnel'!B1573),'Dosage journalier ML1'!$B$126,0)</f>
        <v>0</v>
      </c>
      <c r="AM1573" s="111">
        <f ca="1">IF(AND('Dosage journalier ML1'!$B$6='suivi tunnel'!A1573,'Dosage journalier ML1'!$B$7='suivi tunnel'!B1573),'Dosage journalier ML1'!$B$127,0)</f>
        <v>0</v>
      </c>
      <c r="AN1573" s="60">
        <f t="shared" ca="1" si="172"/>
        <v>0</v>
      </c>
      <c r="AO1573" s="61">
        <f ca="1">IF(AND('Dosage journalier ML1'!$B$6='suivi tunnel'!A1573,'Dosage journalier ML1'!$B$7='suivi tunnel'!B1573),'Dosage journalier ML1'!$B$134,0)</f>
        <v>0</v>
      </c>
    </row>
    <row r="1574" spans="1:41" x14ac:dyDescent="0.25">
      <c r="A1574" s="154"/>
      <c r="C1574" s="23">
        <f ca="1">IF(AND('Dosage journalier ML1'!$B$6='suivi tunnel'!A1574,'Dosage journalier ML1'!$B$7='suivi tunnel'!B1574),'Dosage journalier ML1'!$B$27,0)</f>
        <v>0</v>
      </c>
      <c r="D1574" s="11">
        <f ca="1">IF(AND('Dosage journalier ML1'!$B$6='suivi tunnel'!A1574,'Dosage journalier ML1'!$B$7='suivi tunnel'!B1574),'Dosage journalier ML1'!$B$29,0)</f>
        <v>0</v>
      </c>
      <c r="F1574" s="11">
        <f t="shared" ca="1" si="169"/>
        <v>0</v>
      </c>
      <c r="G1574" s="11">
        <f ca="1">IF(AND('Dosage journalier ML1'!$B$6='suivi tunnel'!A1574,'Dosage journalier ML1'!$B$7='suivi tunnel'!B1574),'Dosage journalier ML1'!$B$23,0)</f>
        <v>0</v>
      </c>
      <c r="H1574" s="11">
        <f ca="1">IF(AND('Dosage journalier ML1'!$B$6='suivi tunnel'!A1574,'Dosage journalier ML1'!$B$7='suivi tunnel'!B1574),'Dosage journalier ML1'!$B$22,0)</f>
        <v>0</v>
      </c>
      <c r="I1574" s="11">
        <f ca="1">IF(AND('Dosage journalier ML1'!$B$6='suivi tunnel'!A1574,'Dosage journalier ML1'!$B$7='suivi tunnel'!B1574),'Dosage journalier ML1'!$B$38,0)</f>
        <v>0</v>
      </c>
      <c r="J1574" s="11">
        <f ca="1">IF(AND('Dosage journalier ML1'!$B$6='suivi tunnel'!A1574,'Dosage journalier ML1'!$B$7='suivi tunnel'!B1574),'Dosage journalier ML1'!$B$39,0)</f>
        <v>0</v>
      </c>
      <c r="L1574" s="24">
        <f ca="1">IF(AND('Dosage journalier ML1'!$B$6='suivi tunnel'!A1574,'Dosage journalier ML1'!$B$7='suivi tunnel'!B1574),'Dosage journalier ML1'!$B$24,0)</f>
        <v>0</v>
      </c>
      <c r="M1574" s="6">
        <f ca="1">IF(AND('Dosage journalier ML1'!$B$6='suivi tunnel'!A1574,'Dosage journalier ML1'!$B$7='suivi tunnel'!B1574),'Dosage journalier ML1'!$B$46,0)</f>
        <v>0</v>
      </c>
      <c r="N1574" s="104">
        <f ca="1">IF(AND('Dosage journalier ML1'!$B$6='suivi tunnel'!A1574,'Dosage journalier ML1'!$B$7='suivi tunnel'!B1574),'Dosage journalier ML1'!$B$59,0)</f>
        <v>0</v>
      </c>
      <c r="O1574" s="114">
        <f ca="1">IF(AND('Dosage journalier ML1'!$B$6='suivi tunnel'!A1574,'Dosage journalier ML1'!$B$7='suivi tunnel'!B1574),'Dosage journalier ML1'!$B$69,0)</f>
        <v>0</v>
      </c>
      <c r="P1574" s="25">
        <f t="shared" ca="1" si="174"/>
        <v>0</v>
      </c>
      <c r="R1574" s="26">
        <f ca="1">IF(AND('Dosage journalier ML1'!$B$6='suivi tunnel'!A1574,'Dosage journalier ML1'!$B$7='suivi tunnel'!B1574),'Dosage journalier ML1'!$B$55,0)</f>
        <v>0</v>
      </c>
      <c r="S1574" s="26">
        <f ca="1">IF(AND('Dosage journalier ML1'!$B$6='suivi tunnel'!A1574,'Dosage journalier ML1'!$B$7='suivi tunnel'!B1574),'Dosage journalier ML1'!$B$54,0)</f>
        <v>0</v>
      </c>
      <c r="T1574" s="26">
        <f ca="1">IF(AND('Dosage journalier ML1'!$B$6='suivi tunnel'!A1574,'Dosage journalier ML1'!$B$7='suivi tunnel'!B1574),'Dosage journalier ML1'!$B$75,0)</f>
        <v>0</v>
      </c>
      <c r="U1574" s="121">
        <f t="shared" ca="1" si="173"/>
        <v>0</v>
      </c>
      <c r="V1574" s="38">
        <f ca="1">IF(AND('Dosage journalier ML1'!$B$6='suivi tunnel'!A1574,'Dosage journalier ML1'!$B$7='suivi tunnel'!B1574),'Dosage journalier ML1'!$B$56,0)</f>
        <v>0</v>
      </c>
      <c r="W1574" s="126">
        <f t="shared" ca="1" si="171"/>
        <v>0</v>
      </c>
      <c r="X1574" s="150">
        <f ca="1">IF(AND('Dosage journalier ML1'!$B$6='suivi tunnel'!A1574,'Dosage journalier ML1'!$B$7='suivi tunnel'!B1574),'Dosage journalier ML1'!$C$87,0)</f>
        <v>0</v>
      </c>
      <c r="Y1574" s="40">
        <f ca="1">IF(AND('Dosage journalier ML1'!$B$6='suivi tunnel'!A1574,'Dosage journalier ML1'!$B$7='suivi tunnel'!B1574),'Dosage journalier ML1'!$C$93,0)</f>
        <v>0</v>
      </c>
      <c r="Z1574" s="40">
        <f ca="1">IF(AND('Dosage journalier ML1'!$B$6='suivi tunnel'!A1574,'Dosage journalier ML1'!$B$7='suivi tunnel'!B1574),'Dosage journalier ML1'!$C$100,0)</f>
        <v>0</v>
      </c>
      <c r="AA1574" s="40">
        <f ca="1">IF(AND('Dosage journalier ML1'!$B$6='suivi tunnel'!A1574,'Dosage journalier ML1'!$B$7='suivi tunnel'!B1574),'Dosage journalier ML1'!$C$109,0)</f>
        <v>0</v>
      </c>
      <c r="AB1574" s="41">
        <f ca="1">IF(AND('Dosage journalier ML1'!$B$6='suivi tunnel'!A1574,'Dosage journalier ML1'!$B$7='suivi tunnel'!B1574),'Dosage journalier ML1'!$C$114,0)</f>
        <v>0</v>
      </c>
      <c r="AC1574" s="48">
        <f ca="1">IF(AND('Dosage journalier ML1'!$B$6='suivi tunnel'!A1574,'Dosage journalier ML1'!$B$7='suivi tunnel'!B1574),'Dosage journalier ML1'!$B$120,0)</f>
        <v>0</v>
      </c>
      <c r="AD1574" s="49">
        <f ca="1">IF(AND('Dosage journalier ML1'!$B$6='suivi tunnel'!A1574,'Dosage journalier ML1'!$B$7='suivi tunnel'!B1574),'Dosage journalier ML1'!$B$121,0)</f>
        <v>0</v>
      </c>
      <c r="AE1574" s="49">
        <f ca="1">IF(AND('Dosage journalier ML1'!$B$6='suivi tunnel'!A1574,'Dosage journalier ML1'!$B$7='suivi tunnel'!B1574),'Dosage journalier ML1'!$B$122,0)</f>
        <v>0</v>
      </c>
      <c r="AF1574" s="49">
        <f ca="1">IF(AND('Dosage journalier ML1'!$B$6='suivi tunnel'!A1574,'Dosage journalier ML1'!$B$7='suivi tunnel'!B1574),'Dosage journalier ML1'!$B$139,0)</f>
        <v>0</v>
      </c>
      <c r="AG1574" s="49">
        <f t="shared" ca="1" si="170"/>
        <v>0</v>
      </c>
      <c r="AH1574" s="108">
        <f ca="1">IF(AND('Dosage journalier ML1'!$B$6='suivi tunnel'!A1574,'Dosage journalier ML1'!$B$7='suivi tunnel'!B1574),'Dosage journalier ML1'!$B$153,0)</f>
        <v>0</v>
      </c>
      <c r="AJ1574" s="80">
        <f ca="1">IF(AND('Dosage journalier ML1'!$B$6='suivi tunnel'!A1574,'Dosage journalier ML1'!$B$7='suivi tunnel'!B1574),'Dosage journalier ML1'!$B$156,0)</f>
        <v>0</v>
      </c>
      <c r="AK1574" s="56">
        <f ca="1">IF(AND('Dosage journalier ML1'!$B$6='suivi tunnel'!A1574,'Dosage journalier ML1'!$B$7='suivi tunnel'!B1574),'Dosage journalier ML1'!$B$162,0)</f>
        <v>0</v>
      </c>
      <c r="AL1574" s="111">
        <f ca="1">IF(AND('Dosage journalier ML1'!$B$6='suivi tunnel'!A1574,'Dosage journalier ML1'!$B$7='suivi tunnel'!B1574),'Dosage journalier ML1'!$B$126,0)</f>
        <v>0</v>
      </c>
      <c r="AM1574" s="111">
        <f ca="1">IF(AND('Dosage journalier ML1'!$B$6='suivi tunnel'!A1574,'Dosage journalier ML1'!$B$7='suivi tunnel'!B1574),'Dosage journalier ML1'!$B$127,0)</f>
        <v>0</v>
      </c>
      <c r="AN1574" s="60">
        <f t="shared" ca="1" si="172"/>
        <v>0</v>
      </c>
      <c r="AO1574" s="61">
        <f ca="1">IF(AND('Dosage journalier ML1'!$B$6='suivi tunnel'!A1574,'Dosage journalier ML1'!$B$7='suivi tunnel'!B1574),'Dosage journalier ML1'!$B$134,0)</f>
        <v>0</v>
      </c>
    </row>
    <row r="1575" spans="1:41" x14ac:dyDescent="0.25">
      <c r="A1575" s="154"/>
      <c r="C1575" s="23">
        <f ca="1">IF(AND('Dosage journalier ML1'!$B$6='suivi tunnel'!A1575,'Dosage journalier ML1'!$B$7='suivi tunnel'!B1575),'Dosage journalier ML1'!$B$27,0)</f>
        <v>0</v>
      </c>
      <c r="D1575" s="11">
        <f ca="1">IF(AND('Dosage journalier ML1'!$B$6='suivi tunnel'!A1575,'Dosage journalier ML1'!$B$7='suivi tunnel'!B1575),'Dosage journalier ML1'!$B$29,0)</f>
        <v>0</v>
      </c>
      <c r="F1575" s="11">
        <f t="shared" ca="1" si="169"/>
        <v>0</v>
      </c>
      <c r="G1575" s="11">
        <f ca="1">IF(AND('Dosage journalier ML1'!$B$6='suivi tunnel'!A1575,'Dosage journalier ML1'!$B$7='suivi tunnel'!B1575),'Dosage journalier ML1'!$B$23,0)</f>
        <v>0</v>
      </c>
      <c r="H1575" s="11">
        <f ca="1">IF(AND('Dosage journalier ML1'!$B$6='suivi tunnel'!A1575,'Dosage journalier ML1'!$B$7='suivi tunnel'!B1575),'Dosage journalier ML1'!$B$22,0)</f>
        <v>0</v>
      </c>
      <c r="I1575" s="11">
        <f ca="1">IF(AND('Dosage journalier ML1'!$B$6='suivi tunnel'!A1575,'Dosage journalier ML1'!$B$7='suivi tunnel'!B1575),'Dosage journalier ML1'!$B$38,0)</f>
        <v>0</v>
      </c>
      <c r="J1575" s="11">
        <f ca="1">IF(AND('Dosage journalier ML1'!$B$6='suivi tunnel'!A1575,'Dosage journalier ML1'!$B$7='suivi tunnel'!B1575),'Dosage journalier ML1'!$B$39,0)</f>
        <v>0</v>
      </c>
      <c r="L1575" s="24">
        <f ca="1">IF(AND('Dosage journalier ML1'!$B$6='suivi tunnel'!A1575,'Dosage journalier ML1'!$B$7='suivi tunnel'!B1575),'Dosage journalier ML1'!$B$24,0)</f>
        <v>0</v>
      </c>
      <c r="M1575" s="6">
        <f ca="1">IF(AND('Dosage journalier ML1'!$B$6='suivi tunnel'!A1575,'Dosage journalier ML1'!$B$7='suivi tunnel'!B1575),'Dosage journalier ML1'!$B$46,0)</f>
        <v>0</v>
      </c>
      <c r="N1575" s="104">
        <f ca="1">IF(AND('Dosage journalier ML1'!$B$6='suivi tunnel'!A1575,'Dosage journalier ML1'!$B$7='suivi tunnel'!B1575),'Dosage journalier ML1'!$B$59,0)</f>
        <v>0</v>
      </c>
      <c r="O1575" s="114">
        <f ca="1">IF(AND('Dosage journalier ML1'!$B$6='suivi tunnel'!A1575,'Dosage journalier ML1'!$B$7='suivi tunnel'!B1575),'Dosage journalier ML1'!$B$69,0)</f>
        <v>0</v>
      </c>
      <c r="P1575" s="25">
        <f t="shared" ca="1" si="174"/>
        <v>0</v>
      </c>
      <c r="R1575" s="26">
        <f ca="1">IF(AND('Dosage journalier ML1'!$B$6='suivi tunnel'!A1575,'Dosage journalier ML1'!$B$7='suivi tunnel'!B1575),'Dosage journalier ML1'!$B$55,0)</f>
        <v>0</v>
      </c>
      <c r="S1575" s="26">
        <f ca="1">IF(AND('Dosage journalier ML1'!$B$6='suivi tunnel'!A1575,'Dosage journalier ML1'!$B$7='suivi tunnel'!B1575),'Dosage journalier ML1'!$B$54,0)</f>
        <v>0</v>
      </c>
      <c r="T1575" s="26">
        <f ca="1">IF(AND('Dosage journalier ML1'!$B$6='suivi tunnel'!A1575,'Dosage journalier ML1'!$B$7='suivi tunnel'!B1575),'Dosage journalier ML1'!$B$75,0)</f>
        <v>0</v>
      </c>
      <c r="U1575" s="121">
        <f t="shared" ca="1" si="173"/>
        <v>0</v>
      </c>
      <c r="V1575" s="38">
        <f ca="1">IF(AND('Dosage journalier ML1'!$B$6='suivi tunnel'!A1575,'Dosage journalier ML1'!$B$7='suivi tunnel'!B1575),'Dosage journalier ML1'!$B$56,0)</f>
        <v>0</v>
      </c>
      <c r="W1575" s="126">
        <f t="shared" ca="1" si="171"/>
        <v>0</v>
      </c>
      <c r="X1575" s="150">
        <f ca="1">IF(AND('Dosage journalier ML1'!$B$6='suivi tunnel'!A1575,'Dosage journalier ML1'!$B$7='suivi tunnel'!B1575),'Dosage journalier ML1'!$C$87,0)</f>
        <v>0</v>
      </c>
      <c r="Y1575" s="40">
        <f ca="1">IF(AND('Dosage journalier ML1'!$B$6='suivi tunnel'!A1575,'Dosage journalier ML1'!$B$7='suivi tunnel'!B1575),'Dosage journalier ML1'!$C$93,0)</f>
        <v>0</v>
      </c>
      <c r="Z1575" s="40">
        <f ca="1">IF(AND('Dosage journalier ML1'!$B$6='suivi tunnel'!A1575,'Dosage journalier ML1'!$B$7='suivi tunnel'!B1575),'Dosage journalier ML1'!$C$100,0)</f>
        <v>0</v>
      </c>
      <c r="AA1575" s="40">
        <f ca="1">IF(AND('Dosage journalier ML1'!$B$6='suivi tunnel'!A1575,'Dosage journalier ML1'!$B$7='suivi tunnel'!B1575),'Dosage journalier ML1'!$C$109,0)</f>
        <v>0</v>
      </c>
      <c r="AB1575" s="41">
        <f ca="1">IF(AND('Dosage journalier ML1'!$B$6='suivi tunnel'!A1575,'Dosage journalier ML1'!$B$7='suivi tunnel'!B1575),'Dosage journalier ML1'!$C$114,0)</f>
        <v>0</v>
      </c>
      <c r="AC1575" s="48">
        <f ca="1">IF(AND('Dosage journalier ML1'!$B$6='suivi tunnel'!A1575,'Dosage journalier ML1'!$B$7='suivi tunnel'!B1575),'Dosage journalier ML1'!$B$120,0)</f>
        <v>0</v>
      </c>
      <c r="AD1575" s="49">
        <f ca="1">IF(AND('Dosage journalier ML1'!$B$6='suivi tunnel'!A1575,'Dosage journalier ML1'!$B$7='suivi tunnel'!B1575),'Dosage journalier ML1'!$B$121,0)</f>
        <v>0</v>
      </c>
      <c r="AE1575" s="49">
        <f ca="1">IF(AND('Dosage journalier ML1'!$B$6='suivi tunnel'!A1575,'Dosage journalier ML1'!$B$7='suivi tunnel'!B1575),'Dosage journalier ML1'!$B$122,0)</f>
        <v>0</v>
      </c>
      <c r="AF1575" s="49">
        <f ca="1">IF(AND('Dosage journalier ML1'!$B$6='suivi tunnel'!A1575,'Dosage journalier ML1'!$B$7='suivi tunnel'!B1575),'Dosage journalier ML1'!$B$139,0)</f>
        <v>0</v>
      </c>
      <c r="AG1575" s="49">
        <f t="shared" ca="1" si="170"/>
        <v>0</v>
      </c>
      <c r="AH1575" s="108">
        <f ca="1">IF(AND('Dosage journalier ML1'!$B$6='suivi tunnel'!A1575,'Dosage journalier ML1'!$B$7='suivi tunnel'!B1575),'Dosage journalier ML1'!$B$153,0)</f>
        <v>0</v>
      </c>
      <c r="AJ1575" s="80">
        <f ca="1">IF(AND('Dosage journalier ML1'!$B$6='suivi tunnel'!A1575,'Dosage journalier ML1'!$B$7='suivi tunnel'!B1575),'Dosage journalier ML1'!$B$156,0)</f>
        <v>0</v>
      </c>
      <c r="AK1575" s="56">
        <f ca="1">IF(AND('Dosage journalier ML1'!$B$6='suivi tunnel'!A1575,'Dosage journalier ML1'!$B$7='suivi tunnel'!B1575),'Dosage journalier ML1'!$B$162,0)</f>
        <v>0</v>
      </c>
      <c r="AL1575" s="111">
        <f ca="1">IF(AND('Dosage journalier ML1'!$B$6='suivi tunnel'!A1575,'Dosage journalier ML1'!$B$7='suivi tunnel'!B1575),'Dosage journalier ML1'!$B$126,0)</f>
        <v>0</v>
      </c>
      <c r="AM1575" s="111">
        <f ca="1">IF(AND('Dosage journalier ML1'!$B$6='suivi tunnel'!A1575,'Dosage journalier ML1'!$B$7='suivi tunnel'!B1575),'Dosage journalier ML1'!$B$127,0)</f>
        <v>0</v>
      </c>
      <c r="AN1575" s="60">
        <f t="shared" ca="1" si="172"/>
        <v>0</v>
      </c>
      <c r="AO1575" s="61">
        <f ca="1">IF(AND('Dosage journalier ML1'!$B$6='suivi tunnel'!A1575,'Dosage journalier ML1'!$B$7='suivi tunnel'!B1575),'Dosage journalier ML1'!$B$134,0)</f>
        <v>0</v>
      </c>
    </row>
    <row r="1576" spans="1:41" x14ac:dyDescent="0.25">
      <c r="A1576" s="154"/>
      <c r="C1576" s="23">
        <f ca="1">IF(AND('Dosage journalier ML1'!$B$6='suivi tunnel'!A1576,'Dosage journalier ML1'!$B$7='suivi tunnel'!B1576),'Dosage journalier ML1'!$B$27,0)</f>
        <v>0</v>
      </c>
      <c r="D1576" s="11">
        <f ca="1">IF(AND('Dosage journalier ML1'!$B$6='suivi tunnel'!A1576,'Dosage journalier ML1'!$B$7='suivi tunnel'!B1576),'Dosage journalier ML1'!$B$29,0)</f>
        <v>0</v>
      </c>
      <c r="F1576" s="11">
        <f t="shared" ref="F1576:F1639" ca="1" si="175">D1576*0.9</f>
        <v>0</v>
      </c>
      <c r="G1576" s="11">
        <f ca="1">IF(AND('Dosage journalier ML1'!$B$6='suivi tunnel'!A1576,'Dosage journalier ML1'!$B$7='suivi tunnel'!B1576),'Dosage journalier ML1'!$B$23,0)</f>
        <v>0</v>
      </c>
      <c r="H1576" s="11">
        <f ca="1">IF(AND('Dosage journalier ML1'!$B$6='suivi tunnel'!A1576,'Dosage journalier ML1'!$B$7='suivi tunnel'!B1576),'Dosage journalier ML1'!$B$22,0)</f>
        <v>0</v>
      </c>
      <c r="I1576" s="11">
        <f ca="1">IF(AND('Dosage journalier ML1'!$B$6='suivi tunnel'!A1576,'Dosage journalier ML1'!$B$7='suivi tunnel'!B1576),'Dosage journalier ML1'!$B$38,0)</f>
        <v>0</v>
      </c>
      <c r="J1576" s="11">
        <f ca="1">IF(AND('Dosage journalier ML1'!$B$6='suivi tunnel'!A1576,'Dosage journalier ML1'!$B$7='suivi tunnel'!B1576),'Dosage journalier ML1'!$B$39,0)</f>
        <v>0</v>
      </c>
      <c r="L1576" s="24">
        <f ca="1">IF(AND('Dosage journalier ML1'!$B$6='suivi tunnel'!A1576,'Dosage journalier ML1'!$B$7='suivi tunnel'!B1576),'Dosage journalier ML1'!$B$24,0)</f>
        <v>0</v>
      </c>
      <c r="M1576" s="6">
        <f ca="1">IF(AND('Dosage journalier ML1'!$B$6='suivi tunnel'!A1576,'Dosage journalier ML1'!$B$7='suivi tunnel'!B1576),'Dosage journalier ML1'!$B$46,0)</f>
        <v>0</v>
      </c>
      <c r="N1576" s="104">
        <f ca="1">IF(AND('Dosage journalier ML1'!$B$6='suivi tunnel'!A1576,'Dosage journalier ML1'!$B$7='suivi tunnel'!B1576),'Dosage journalier ML1'!$B$59,0)</f>
        <v>0</v>
      </c>
      <c r="O1576" s="114">
        <f ca="1">IF(AND('Dosage journalier ML1'!$B$6='suivi tunnel'!A1576,'Dosage journalier ML1'!$B$7='suivi tunnel'!B1576),'Dosage journalier ML1'!$B$69,0)</f>
        <v>0</v>
      </c>
      <c r="P1576" s="25">
        <f t="shared" ca="1" si="174"/>
        <v>0</v>
      </c>
      <c r="R1576" s="26">
        <f ca="1">IF(AND('Dosage journalier ML1'!$B$6='suivi tunnel'!A1576,'Dosage journalier ML1'!$B$7='suivi tunnel'!B1576),'Dosage journalier ML1'!$B$55,0)</f>
        <v>0</v>
      </c>
      <c r="S1576" s="26">
        <f ca="1">IF(AND('Dosage journalier ML1'!$B$6='suivi tunnel'!A1576,'Dosage journalier ML1'!$B$7='suivi tunnel'!B1576),'Dosage journalier ML1'!$B$54,0)</f>
        <v>0</v>
      </c>
      <c r="T1576" s="26">
        <f ca="1">IF(AND('Dosage journalier ML1'!$B$6='suivi tunnel'!A1576,'Dosage journalier ML1'!$B$7='suivi tunnel'!B1576),'Dosage journalier ML1'!$B$75,0)</f>
        <v>0</v>
      </c>
      <c r="U1576" s="121">
        <f t="shared" ca="1" si="173"/>
        <v>0</v>
      </c>
      <c r="V1576" s="38">
        <f ca="1">IF(AND('Dosage journalier ML1'!$B$6='suivi tunnel'!A1576,'Dosage journalier ML1'!$B$7='suivi tunnel'!B1576),'Dosage journalier ML1'!$B$56,0)</f>
        <v>0</v>
      </c>
      <c r="W1576" s="126">
        <f t="shared" ca="1" si="171"/>
        <v>0</v>
      </c>
      <c r="X1576" s="150">
        <f ca="1">IF(AND('Dosage journalier ML1'!$B$6='suivi tunnel'!A1576,'Dosage journalier ML1'!$B$7='suivi tunnel'!B1576),'Dosage journalier ML1'!$C$87,0)</f>
        <v>0</v>
      </c>
      <c r="Y1576" s="40">
        <f ca="1">IF(AND('Dosage journalier ML1'!$B$6='suivi tunnel'!A1576,'Dosage journalier ML1'!$B$7='suivi tunnel'!B1576),'Dosage journalier ML1'!$C$93,0)</f>
        <v>0</v>
      </c>
      <c r="Z1576" s="40">
        <f ca="1">IF(AND('Dosage journalier ML1'!$B$6='suivi tunnel'!A1576,'Dosage journalier ML1'!$B$7='suivi tunnel'!B1576),'Dosage journalier ML1'!$C$100,0)</f>
        <v>0</v>
      </c>
      <c r="AA1576" s="40">
        <f ca="1">IF(AND('Dosage journalier ML1'!$B$6='suivi tunnel'!A1576,'Dosage journalier ML1'!$B$7='suivi tunnel'!B1576),'Dosage journalier ML1'!$C$109,0)</f>
        <v>0</v>
      </c>
      <c r="AB1576" s="41">
        <f ca="1">IF(AND('Dosage journalier ML1'!$B$6='suivi tunnel'!A1576,'Dosage journalier ML1'!$B$7='suivi tunnel'!B1576),'Dosage journalier ML1'!$C$114,0)</f>
        <v>0</v>
      </c>
      <c r="AC1576" s="48">
        <f ca="1">IF(AND('Dosage journalier ML1'!$B$6='suivi tunnel'!A1576,'Dosage journalier ML1'!$B$7='suivi tunnel'!B1576),'Dosage journalier ML1'!$B$120,0)</f>
        <v>0</v>
      </c>
      <c r="AD1576" s="49">
        <f ca="1">IF(AND('Dosage journalier ML1'!$B$6='suivi tunnel'!A1576,'Dosage journalier ML1'!$B$7='suivi tunnel'!B1576),'Dosage journalier ML1'!$B$121,0)</f>
        <v>0</v>
      </c>
      <c r="AE1576" s="49">
        <f ca="1">IF(AND('Dosage journalier ML1'!$B$6='suivi tunnel'!A1576,'Dosage journalier ML1'!$B$7='suivi tunnel'!B1576),'Dosage journalier ML1'!$B$122,0)</f>
        <v>0</v>
      </c>
      <c r="AF1576" s="49">
        <f ca="1">IF(AND('Dosage journalier ML1'!$B$6='suivi tunnel'!A1576,'Dosage journalier ML1'!$B$7='suivi tunnel'!B1576),'Dosage journalier ML1'!$B$139,0)</f>
        <v>0</v>
      </c>
      <c r="AG1576" s="49">
        <f t="shared" ca="1" si="170"/>
        <v>0</v>
      </c>
      <c r="AH1576" s="108">
        <f ca="1">IF(AND('Dosage journalier ML1'!$B$6='suivi tunnel'!A1576,'Dosage journalier ML1'!$B$7='suivi tunnel'!B1576),'Dosage journalier ML1'!$B$153,0)</f>
        <v>0</v>
      </c>
      <c r="AJ1576" s="80">
        <f ca="1">IF(AND('Dosage journalier ML1'!$B$6='suivi tunnel'!A1576,'Dosage journalier ML1'!$B$7='suivi tunnel'!B1576),'Dosage journalier ML1'!$B$156,0)</f>
        <v>0</v>
      </c>
      <c r="AK1576" s="56">
        <f ca="1">IF(AND('Dosage journalier ML1'!$B$6='suivi tunnel'!A1576,'Dosage journalier ML1'!$B$7='suivi tunnel'!B1576),'Dosage journalier ML1'!$B$162,0)</f>
        <v>0</v>
      </c>
      <c r="AL1576" s="111">
        <f ca="1">IF(AND('Dosage journalier ML1'!$B$6='suivi tunnel'!A1576,'Dosage journalier ML1'!$B$7='suivi tunnel'!B1576),'Dosage journalier ML1'!$B$126,0)</f>
        <v>0</v>
      </c>
      <c r="AM1576" s="111">
        <f ca="1">IF(AND('Dosage journalier ML1'!$B$6='suivi tunnel'!A1576,'Dosage journalier ML1'!$B$7='suivi tunnel'!B1576),'Dosage journalier ML1'!$B$127,0)</f>
        <v>0</v>
      </c>
      <c r="AN1576" s="60">
        <f t="shared" ca="1" si="172"/>
        <v>0</v>
      </c>
      <c r="AO1576" s="61">
        <f ca="1">IF(AND('Dosage journalier ML1'!$B$6='suivi tunnel'!A1576,'Dosage journalier ML1'!$B$7='suivi tunnel'!B1576),'Dosage journalier ML1'!$B$134,0)</f>
        <v>0</v>
      </c>
    </row>
    <row r="1577" spans="1:41" x14ac:dyDescent="0.25">
      <c r="A1577" s="154"/>
      <c r="C1577" s="23">
        <f ca="1">IF(AND('Dosage journalier ML1'!$B$6='suivi tunnel'!A1577,'Dosage journalier ML1'!$B$7='suivi tunnel'!B1577),'Dosage journalier ML1'!$B$27,0)</f>
        <v>0</v>
      </c>
      <c r="D1577" s="11">
        <f ca="1">IF(AND('Dosage journalier ML1'!$B$6='suivi tunnel'!A1577,'Dosage journalier ML1'!$B$7='suivi tunnel'!B1577),'Dosage journalier ML1'!$B$29,0)</f>
        <v>0</v>
      </c>
      <c r="F1577" s="11">
        <f t="shared" ca="1" si="175"/>
        <v>0</v>
      </c>
      <c r="G1577" s="11">
        <f ca="1">IF(AND('Dosage journalier ML1'!$B$6='suivi tunnel'!A1577,'Dosage journalier ML1'!$B$7='suivi tunnel'!B1577),'Dosage journalier ML1'!$B$23,0)</f>
        <v>0</v>
      </c>
      <c r="H1577" s="11">
        <f ca="1">IF(AND('Dosage journalier ML1'!$B$6='suivi tunnel'!A1577,'Dosage journalier ML1'!$B$7='suivi tunnel'!B1577),'Dosage journalier ML1'!$B$22,0)</f>
        <v>0</v>
      </c>
      <c r="I1577" s="11">
        <f ca="1">IF(AND('Dosage journalier ML1'!$B$6='suivi tunnel'!A1577,'Dosage journalier ML1'!$B$7='suivi tunnel'!B1577),'Dosage journalier ML1'!$B$38,0)</f>
        <v>0</v>
      </c>
      <c r="J1577" s="11">
        <f ca="1">IF(AND('Dosage journalier ML1'!$B$6='suivi tunnel'!A1577,'Dosage journalier ML1'!$B$7='suivi tunnel'!B1577),'Dosage journalier ML1'!$B$39,0)</f>
        <v>0</v>
      </c>
      <c r="L1577" s="24">
        <f ca="1">IF(AND('Dosage journalier ML1'!$B$6='suivi tunnel'!A1577,'Dosage journalier ML1'!$B$7='suivi tunnel'!B1577),'Dosage journalier ML1'!$B$24,0)</f>
        <v>0</v>
      </c>
      <c r="M1577" s="6">
        <f ca="1">IF(AND('Dosage journalier ML1'!$B$6='suivi tunnel'!A1577,'Dosage journalier ML1'!$B$7='suivi tunnel'!B1577),'Dosage journalier ML1'!$B$46,0)</f>
        <v>0</v>
      </c>
      <c r="N1577" s="104">
        <f ca="1">IF(AND('Dosage journalier ML1'!$B$6='suivi tunnel'!A1577,'Dosage journalier ML1'!$B$7='suivi tunnel'!B1577),'Dosage journalier ML1'!$B$59,0)</f>
        <v>0</v>
      </c>
      <c r="O1577" s="114">
        <f ca="1">IF(AND('Dosage journalier ML1'!$B$6='suivi tunnel'!A1577,'Dosage journalier ML1'!$B$7='suivi tunnel'!B1577),'Dosage journalier ML1'!$B$69,0)</f>
        <v>0</v>
      </c>
      <c r="P1577" s="25">
        <f t="shared" ca="1" si="174"/>
        <v>0</v>
      </c>
      <c r="R1577" s="26">
        <f ca="1">IF(AND('Dosage journalier ML1'!$B$6='suivi tunnel'!A1577,'Dosage journalier ML1'!$B$7='suivi tunnel'!B1577),'Dosage journalier ML1'!$B$55,0)</f>
        <v>0</v>
      </c>
      <c r="S1577" s="26">
        <f ca="1">IF(AND('Dosage journalier ML1'!$B$6='suivi tunnel'!A1577,'Dosage journalier ML1'!$B$7='suivi tunnel'!B1577),'Dosage journalier ML1'!$B$54,0)</f>
        <v>0</v>
      </c>
      <c r="T1577" s="26">
        <f ca="1">IF(AND('Dosage journalier ML1'!$B$6='suivi tunnel'!A1577,'Dosage journalier ML1'!$B$7='suivi tunnel'!B1577),'Dosage journalier ML1'!$B$75,0)</f>
        <v>0</v>
      </c>
      <c r="U1577" s="121">
        <f t="shared" ca="1" si="173"/>
        <v>0</v>
      </c>
      <c r="V1577" s="38">
        <f ca="1">IF(AND('Dosage journalier ML1'!$B$6='suivi tunnel'!A1577,'Dosage journalier ML1'!$B$7='suivi tunnel'!B1577),'Dosage journalier ML1'!$B$56,0)</f>
        <v>0</v>
      </c>
      <c r="W1577" s="126">
        <f t="shared" ca="1" si="171"/>
        <v>0</v>
      </c>
      <c r="X1577" s="150">
        <f ca="1">IF(AND('Dosage journalier ML1'!$B$6='suivi tunnel'!A1577,'Dosage journalier ML1'!$B$7='suivi tunnel'!B1577),'Dosage journalier ML1'!$C$87,0)</f>
        <v>0</v>
      </c>
      <c r="Y1577" s="40">
        <f ca="1">IF(AND('Dosage journalier ML1'!$B$6='suivi tunnel'!A1577,'Dosage journalier ML1'!$B$7='suivi tunnel'!B1577),'Dosage journalier ML1'!$C$93,0)</f>
        <v>0</v>
      </c>
      <c r="Z1577" s="40">
        <f ca="1">IF(AND('Dosage journalier ML1'!$B$6='suivi tunnel'!A1577,'Dosage journalier ML1'!$B$7='suivi tunnel'!B1577),'Dosage journalier ML1'!$C$100,0)</f>
        <v>0</v>
      </c>
      <c r="AA1577" s="40">
        <f ca="1">IF(AND('Dosage journalier ML1'!$B$6='suivi tunnel'!A1577,'Dosage journalier ML1'!$B$7='suivi tunnel'!B1577),'Dosage journalier ML1'!$C$109,0)</f>
        <v>0</v>
      </c>
      <c r="AB1577" s="41">
        <f ca="1">IF(AND('Dosage journalier ML1'!$B$6='suivi tunnel'!A1577,'Dosage journalier ML1'!$B$7='suivi tunnel'!B1577),'Dosage journalier ML1'!$C$114,0)</f>
        <v>0</v>
      </c>
      <c r="AC1577" s="48">
        <f ca="1">IF(AND('Dosage journalier ML1'!$B$6='suivi tunnel'!A1577,'Dosage journalier ML1'!$B$7='suivi tunnel'!B1577),'Dosage journalier ML1'!$B$120,0)</f>
        <v>0</v>
      </c>
      <c r="AD1577" s="49">
        <f ca="1">IF(AND('Dosage journalier ML1'!$B$6='suivi tunnel'!A1577,'Dosage journalier ML1'!$B$7='suivi tunnel'!B1577),'Dosage journalier ML1'!$B$121,0)</f>
        <v>0</v>
      </c>
      <c r="AE1577" s="49">
        <f ca="1">IF(AND('Dosage journalier ML1'!$B$6='suivi tunnel'!A1577,'Dosage journalier ML1'!$B$7='suivi tunnel'!B1577),'Dosage journalier ML1'!$B$122,0)</f>
        <v>0</v>
      </c>
      <c r="AF1577" s="49">
        <f ca="1">IF(AND('Dosage journalier ML1'!$B$6='suivi tunnel'!A1577,'Dosage journalier ML1'!$B$7='suivi tunnel'!B1577),'Dosage journalier ML1'!$B$139,0)</f>
        <v>0</v>
      </c>
      <c r="AG1577" s="49">
        <f t="shared" ca="1" si="170"/>
        <v>0</v>
      </c>
      <c r="AH1577" s="108">
        <f ca="1">IF(AND('Dosage journalier ML1'!$B$6='suivi tunnel'!A1577,'Dosage journalier ML1'!$B$7='suivi tunnel'!B1577),'Dosage journalier ML1'!$B$153,0)</f>
        <v>0</v>
      </c>
      <c r="AJ1577" s="80">
        <f ca="1">IF(AND('Dosage journalier ML1'!$B$6='suivi tunnel'!A1577,'Dosage journalier ML1'!$B$7='suivi tunnel'!B1577),'Dosage journalier ML1'!$B$156,0)</f>
        <v>0</v>
      </c>
      <c r="AK1577" s="56">
        <f ca="1">IF(AND('Dosage journalier ML1'!$B$6='suivi tunnel'!A1577,'Dosage journalier ML1'!$B$7='suivi tunnel'!B1577),'Dosage journalier ML1'!$B$162,0)</f>
        <v>0</v>
      </c>
      <c r="AL1577" s="111">
        <f ca="1">IF(AND('Dosage journalier ML1'!$B$6='suivi tunnel'!A1577,'Dosage journalier ML1'!$B$7='suivi tunnel'!B1577),'Dosage journalier ML1'!$B$126,0)</f>
        <v>0</v>
      </c>
      <c r="AM1577" s="111">
        <f ca="1">IF(AND('Dosage journalier ML1'!$B$6='suivi tunnel'!A1577,'Dosage journalier ML1'!$B$7='suivi tunnel'!B1577),'Dosage journalier ML1'!$B$127,0)</f>
        <v>0</v>
      </c>
      <c r="AN1577" s="60">
        <f t="shared" ca="1" si="172"/>
        <v>0</v>
      </c>
      <c r="AO1577" s="61">
        <f ca="1">IF(AND('Dosage journalier ML1'!$B$6='suivi tunnel'!A1577,'Dosage journalier ML1'!$B$7='suivi tunnel'!B1577),'Dosage journalier ML1'!$B$134,0)</f>
        <v>0</v>
      </c>
    </row>
    <row r="1578" spans="1:41" x14ac:dyDescent="0.25">
      <c r="A1578" s="154"/>
      <c r="C1578" s="23">
        <f ca="1">IF(AND('Dosage journalier ML1'!$B$6='suivi tunnel'!A1578,'Dosage journalier ML1'!$B$7='suivi tunnel'!B1578),'Dosage journalier ML1'!$B$27,0)</f>
        <v>0</v>
      </c>
      <c r="D1578" s="11">
        <f ca="1">IF(AND('Dosage journalier ML1'!$B$6='suivi tunnel'!A1578,'Dosage journalier ML1'!$B$7='suivi tunnel'!B1578),'Dosage journalier ML1'!$B$29,0)</f>
        <v>0</v>
      </c>
      <c r="F1578" s="11">
        <f t="shared" ca="1" si="175"/>
        <v>0</v>
      </c>
      <c r="G1578" s="11">
        <f ca="1">IF(AND('Dosage journalier ML1'!$B$6='suivi tunnel'!A1578,'Dosage journalier ML1'!$B$7='suivi tunnel'!B1578),'Dosage journalier ML1'!$B$23,0)</f>
        <v>0</v>
      </c>
      <c r="H1578" s="11">
        <f ca="1">IF(AND('Dosage journalier ML1'!$B$6='suivi tunnel'!A1578,'Dosage journalier ML1'!$B$7='suivi tunnel'!B1578),'Dosage journalier ML1'!$B$22,0)</f>
        <v>0</v>
      </c>
      <c r="I1578" s="11">
        <f ca="1">IF(AND('Dosage journalier ML1'!$B$6='suivi tunnel'!A1578,'Dosage journalier ML1'!$B$7='suivi tunnel'!B1578),'Dosage journalier ML1'!$B$38,0)</f>
        <v>0</v>
      </c>
      <c r="J1578" s="11">
        <f ca="1">IF(AND('Dosage journalier ML1'!$B$6='suivi tunnel'!A1578,'Dosage journalier ML1'!$B$7='suivi tunnel'!B1578),'Dosage journalier ML1'!$B$39,0)</f>
        <v>0</v>
      </c>
      <c r="L1578" s="24">
        <f ca="1">IF(AND('Dosage journalier ML1'!$B$6='suivi tunnel'!A1578,'Dosage journalier ML1'!$B$7='suivi tunnel'!B1578),'Dosage journalier ML1'!$B$24,0)</f>
        <v>0</v>
      </c>
      <c r="M1578" s="6">
        <f ca="1">IF(AND('Dosage journalier ML1'!$B$6='suivi tunnel'!A1578,'Dosage journalier ML1'!$B$7='suivi tunnel'!B1578),'Dosage journalier ML1'!$B$46,0)</f>
        <v>0</v>
      </c>
      <c r="N1578" s="104">
        <f ca="1">IF(AND('Dosage journalier ML1'!$B$6='suivi tunnel'!A1578,'Dosage journalier ML1'!$B$7='suivi tunnel'!B1578),'Dosage journalier ML1'!$B$59,0)</f>
        <v>0</v>
      </c>
      <c r="O1578" s="114">
        <f ca="1">IF(AND('Dosage journalier ML1'!$B$6='suivi tunnel'!A1578,'Dosage journalier ML1'!$B$7='suivi tunnel'!B1578),'Dosage journalier ML1'!$B$69,0)</f>
        <v>0</v>
      </c>
      <c r="P1578" s="25">
        <f t="shared" ca="1" si="174"/>
        <v>0</v>
      </c>
      <c r="R1578" s="26">
        <f ca="1">IF(AND('Dosage journalier ML1'!$B$6='suivi tunnel'!A1578,'Dosage journalier ML1'!$B$7='suivi tunnel'!B1578),'Dosage journalier ML1'!$B$55,0)</f>
        <v>0</v>
      </c>
      <c r="S1578" s="26">
        <f ca="1">IF(AND('Dosage journalier ML1'!$B$6='suivi tunnel'!A1578,'Dosage journalier ML1'!$B$7='suivi tunnel'!B1578),'Dosage journalier ML1'!$B$54,0)</f>
        <v>0</v>
      </c>
      <c r="T1578" s="26">
        <f ca="1">IF(AND('Dosage journalier ML1'!$B$6='suivi tunnel'!A1578,'Dosage journalier ML1'!$B$7='suivi tunnel'!B1578),'Dosage journalier ML1'!$B$75,0)</f>
        <v>0</v>
      </c>
      <c r="U1578" s="121">
        <f t="shared" ca="1" si="173"/>
        <v>0</v>
      </c>
      <c r="V1578" s="38">
        <f ca="1">IF(AND('Dosage journalier ML1'!$B$6='suivi tunnel'!A1578,'Dosage journalier ML1'!$B$7='suivi tunnel'!B1578),'Dosage journalier ML1'!$B$56,0)</f>
        <v>0</v>
      </c>
      <c r="W1578" s="126">
        <f t="shared" ca="1" si="171"/>
        <v>0</v>
      </c>
      <c r="X1578" s="150">
        <f ca="1">IF(AND('Dosage journalier ML1'!$B$6='suivi tunnel'!A1578,'Dosage journalier ML1'!$B$7='suivi tunnel'!B1578),'Dosage journalier ML1'!$C$87,0)</f>
        <v>0</v>
      </c>
      <c r="Y1578" s="40">
        <f ca="1">IF(AND('Dosage journalier ML1'!$B$6='suivi tunnel'!A1578,'Dosage journalier ML1'!$B$7='suivi tunnel'!B1578),'Dosage journalier ML1'!$C$93,0)</f>
        <v>0</v>
      </c>
      <c r="Z1578" s="40">
        <f ca="1">IF(AND('Dosage journalier ML1'!$B$6='suivi tunnel'!A1578,'Dosage journalier ML1'!$B$7='suivi tunnel'!B1578),'Dosage journalier ML1'!$C$100,0)</f>
        <v>0</v>
      </c>
      <c r="AA1578" s="40">
        <f ca="1">IF(AND('Dosage journalier ML1'!$B$6='suivi tunnel'!A1578,'Dosage journalier ML1'!$B$7='suivi tunnel'!B1578),'Dosage journalier ML1'!$C$109,0)</f>
        <v>0</v>
      </c>
      <c r="AB1578" s="41">
        <f ca="1">IF(AND('Dosage journalier ML1'!$B$6='suivi tunnel'!A1578,'Dosage journalier ML1'!$B$7='suivi tunnel'!B1578),'Dosage journalier ML1'!$C$114,0)</f>
        <v>0</v>
      </c>
      <c r="AC1578" s="48">
        <f ca="1">IF(AND('Dosage journalier ML1'!$B$6='suivi tunnel'!A1578,'Dosage journalier ML1'!$B$7='suivi tunnel'!B1578),'Dosage journalier ML1'!$B$120,0)</f>
        <v>0</v>
      </c>
      <c r="AD1578" s="49">
        <f ca="1">IF(AND('Dosage journalier ML1'!$B$6='suivi tunnel'!A1578,'Dosage journalier ML1'!$B$7='suivi tunnel'!B1578),'Dosage journalier ML1'!$B$121,0)</f>
        <v>0</v>
      </c>
      <c r="AE1578" s="49">
        <f ca="1">IF(AND('Dosage journalier ML1'!$B$6='suivi tunnel'!A1578,'Dosage journalier ML1'!$B$7='suivi tunnel'!B1578),'Dosage journalier ML1'!$B$122,0)</f>
        <v>0</v>
      </c>
      <c r="AF1578" s="49">
        <f ca="1">IF(AND('Dosage journalier ML1'!$B$6='suivi tunnel'!A1578,'Dosage journalier ML1'!$B$7='suivi tunnel'!B1578),'Dosage journalier ML1'!$B$139,0)</f>
        <v>0</v>
      </c>
      <c r="AG1578" s="49">
        <f t="shared" ca="1" si="170"/>
        <v>0</v>
      </c>
      <c r="AH1578" s="108">
        <f ca="1">IF(AND('Dosage journalier ML1'!$B$6='suivi tunnel'!A1578,'Dosage journalier ML1'!$B$7='suivi tunnel'!B1578),'Dosage journalier ML1'!$B$153,0)</f>
        <v>0</v>
      </c>
      <c r="AJ1578" s="80">
        <f ca="1">IF(AND('Dosage journalier ML1'!$B$6='suivi tunnel'!A1578,'Dosage journalier ML1'!$B$7='suivi tunnel'!B1578),'Dosage journalier ML1'!$B$156,0)</f>
        <v>0</v>
      </c>
      <c r="AK1578" s="56">
        <f ca="1">IF(AND('Dosage journalier ML1'!$B$6='suivi tunnel'!A1578,'Dosage journalier ML1'!$B$7='suivi tunnel'!B1578),'Dosage journalier ML1'!$B$162,0)</f>
        <v>0</v>
      </c>
      <c r="AL1578" s="111">
        <f ca="1">IF(AND('Dosage journalier ML1'!$B$6='suivi tunnel'!A1578,'Dosage journalier ML1'!$B$7='suivi tunnel'!B1578),'Dosage journalier ML1'!$B$126,0)</f>
        <v>0</v>
      </c>
      <c r="AM1578" s="111">
        <f ca="1">IF(AND('Dosage journalier ML1'!$B$6='suivi tunnel'!A1578,'Dosage journalier ML1'!$B$7='suivi tunnel'!B1578),'Dosage journalier ML1'!$B$127,0)</f>
        <v>0</v>
      </c>
      <c r="AN1578" s="60">
        <f t="shared" ca="1" si="172"/>
        <v>0</v>
      </c>
      <c r="AO1578" s="61">
        <f ca="1">IF(AND('Dosage journalier ML1'!$B$6='suivi tunnel'!A1578,'Dosage journalier ML1'!$B$7='suivi tunnel'!B1578),'Dosage journalier ML1'!$B$134,0)</f>
        <v>0</v>
      </c>
    </row>
    <row r="1579" spans="1:41" x14ac:dyDescent="0.25">
      <c r="A1579" s="154"/>
      <c r="C1579" s="23">
        <f ca="1">IF(AND('Dosage journalier ML1'!$B$6='suivi tunnel'!A1579,'Dosage journalier ML1'!$B$7='suivi tunnel'!B1579),'Dosage journalier ML1'!$B$27,0)</f>
        <v>0</v>
      </c>
      <c r="D1579" s="11">
        <f ca="1">IF(AND('Dosage journalier ML1'!$B$6='suivi tunnel'!A1579,'Dosage journalier ML1'!$B$7='suivi tunnel'!B1579),'Dosage journalier ML1'!$B$29,0)</f>
        <v>0</v>
      </c>
      <c r="F1579" s="11">
        <f t="shared" ca="1" si="175"/>
        <v>0</v>
      </c>
      <c r="G1579" s="11">
        <f ca="1">IF(AND('Dosage journalier ML1'!$B$6='suivi tunnel'!A1579,'Dosage journalier ML1'!$B$7='suivi tunnel'!B1579),'Dosage journalier ML1'!$B$23,0)</f>
        <v>0</v>
      </c>
      <c r="H1579" s="11">
        <f ca="1">IF(AND('Dosage journalier ML1'!$B$6='suivi tunnel'!A1579,'Dosage journalier ML1'!$B$7='suivi tunnel'!B1579),'Dosage journalier ML1'!$B$22,0)</f>
        <v>0</v>
      </c>
      <c r="I1579" s="11">
        <f ca="1">IF(AND('Dosage journalier ML1'!$B$6='suivi tunnel'!A1579,'Dosage journalier ML1'!$B$7='suivi tunnel'!B1579),'Dosage journalier ML1'!$B$38,0)</f>
        <v>0</v>
      </c>
      <c r="J1579" s="11">
        <f ca="1">IF(AND('Dosage journalier ML1'!$B$6='suivi tunnel'!A1579,'Dosage journalier ML1'!$B$7='suivi tunnel'!B1579),'Dosage journalier ML1'!$B$39,0)</f>
        <v>0</v>
      </c>
      <c r="L1579" s="24">
        <f ca="1">IF(AND('Dosage journalier ML1'!$B$6='suivi tunnel'!A1579,'Dosage journalier ML1'!$B$7='suivi tunnel'!B1579),'Dosage journalier ML1'!$B$24,0)</f>
        <v>0</v>
      </c>
      <c r="M1579" s="6">
        <f ca="1">IF(AND('Dosage journalier ML1'!$B$6='suivi tunnel'!A1579,'Dosage journalier ML1'!$B$7='suivi tunnel'!B1579),'Dosage journalier ML1'!$B$46,0)</f>
        <v>0</v>
      </c>
      <c r="N1579" s="104">
        <f ca="1">IF(AND('Dosage journalier ML1'!$B$6='suivi tunnel'!A1579,'Dosage journalier ML1'!$B$7='suivi tunnel'!B1579),'Dosage journalier ML1'!$B$59,0)</f>
        <v>0</v>
      </c>
      <c r="O1579" s="114">
        <f ca="1">IF(AND('Dosage journalier ML1'!$B$6='suivi tunnel'!A1579,'Dosage journalier ML1'!$B$7='suivi tunnel'!B1579),'Dosage journalier ML1'!$B$69,0)</f>
        <v>0</v>
      </c>
      <c r="P1579" s="25">
        <f t="shared" ca="1" si="174"/>
        <v>0</v>
      </c>
      <c r="R1579" s="26">
        <f ca="1">IF(AND('Dosage journalier ML1'!$B$6='suivi tunnel'!A1579,'Dosage journalier ML1'!$B$7='suivi tunnel'!B1579),'Dosage journalier ML1'!$B$55,0)</f>
        <v>0</v>
      </c>
      <c r="S1579" s="26">
        <f ca="1">IF(AND('Dosage journalier ML1'!$B$6='suivi tunnel'!A1579,'Dosage journalier ML1'!$B$7='suivi tunnel'!B1579),'Dosage journalier ML1'!$B$54,0)</f>
        <v>0</v>
      </c>
      <c r="T1579" s="26">
        <f ca="1">IF(AND('Dosage journalier ML1'!$B$6='suivi tunnel'!A1579,'Dosage journalier ML1'!$B$7='suivi tunnel'!B1579),'Dosage journalier ML1'!$B$75,0)</f>
        <v>0</v>
      </c>
      <c r="U1579" s="121">
        <f t="shared" ca="1" si="173"/>
        <v>0</v>
      </c>
      <c r="V1579" s="38">
        <f ca="1">IF(AND('Dosage journalier ML1'!$B$6='suivi tunnel'!A1579,'Dosage journalier ML1'!$B$7='suivi tunnel'!B1579),'Dosage journalier ML1'!$B$56,0)</f>
        <v>0</v>
      </c>
      <c r="W1579" s="126">
        <f t="shared" ca="1" si="171"/>
        <v>0</v>
      </c>
      <c r="X1579" s="150">
        <f ca="1">IF(AND('Dosage journalier ML1'!$B$6='suivi tunnel'!A1579,'Dosage journalier ML1'!$B$7='suivi tunnel'!B1579),'Dosage journalier ML1'!$C$87,0)</f>
        <v>0</v>
      </c>
      <c r="Y1579" s="40">
        <f ca="1">IF(AND('Dosage journalier ML1'!$B$6='suivi tunnel'!A1579,'Dosage journalier ML1'!$B$7='suivi tunnel'!B1579),'Dosage journalier ML1'!$C$93,0)</f>
        <v>0</v>
      </c>
      <c r="Z1579" s="40">
        <f ca="1">IF(AND('Dosage journalier ML1'!$B$6='suivi tunnel'!A1579,'Dosage journalier ML1'!$B$7='suivi tunnel'!B1579),'Dosage journalier ML1'!$C$100,0)</f>
        <v>0</v>
      </c>
      <c r="AA1579" s="40">
        <f ca="1">IF(AND('Dosage journalier ML1'!$B$6='suivi tunnel'!A1579,'Dosage journalier ML1'!$B$7='suivi tunnel'!B1579),'Dosage journalier ML1'!$C$109,0)</f>
        <v>0</v>
      </c>
      <c r="AB1579" s="41">
        <f ca="1">IF(AND('Dosage journalier ML1'!$B$6='suivi tunnel'!A1579,'Dosage journalier ML1'!$B$7='suivi tunnel'!B1579),'Dosage journalier ML1'!$C$114,0)</f>
        <v>0</v>
      </c>
      <c r="AC1579" s="48">
        <f ca="1">IF(AND('Dosage journalier ML1'!$B$6='suivi tunnel'!A1579,'Dosage journalier ML1'!$B$7='suivi tunnel'!B1579),'Dosage journalier ML1'!$B$120,0)</f>
        <v>0</v>
      </c>
      <c r="AD1579" s="49">
        <f ca="1">IF(AND('Dosage journalier ML1'!$B$6='suivi tunnel'!A1579,'Dosage journalier ML1'!$B$7='suivi tunnel'!B1579),'Dosage journalier ML1'!$B$121,0)</f>
        <v>0</v>
      </c>
      <c r="AE1579" s="49">
        <f ca="1">IF(AND('Dosage journalier ML1'!$B$6='suivi tunnel'!A1579,'Dosage journalier ML1'!$B$7='suivi tunnel'!B1579),'Dosage journalier ML1'!$B$122,0)</f>
        <v>0</v>
      </c>
      <c r="AF1579" s="49">
        <f ca="1">IF(AND('Dosage journalier ML1'!$B$6='suivi tunnel'!A1579,'Dosage journalier ML1'!$B$7='suivi tunnel'!B1579),'Dosage journalier ML1'!$B$139,0)</f>
        <v>0</v>
      </c>
      <c r="AG1579" s="49">
        <f t="shared" ca="1" si="170"/>
        <v>0</v>
      </c>
      <c r="AH1579" s="108">
        <f ca="1">IF(AND('Dosage journalier ML1'!$B$6='suivi tunnel'!A1579,'Dosage journalier ML1'!$B$7='suivi tunnel'!B1579),'Dosage journalier ML1'!$B$153,0)</f>
        <v>0</v>
      </c>
      <c r="AJ1579" s="80">
        <f ca="1">IF(AND('Dosage journalier ML1'!$B$6='suivi tunnel'!A1579,'Dosage journalier ML1'!$B$7='suivi tunnel'!B1579),'Dosage journalier ML1'!$B$156,0)</f>
        <v>0</v>
      </c>
      <c r="AK1579" s="56">
        <f ca="1">IF(AND('Dosage journalier ML1'!$B$6='suivi tunnel'!A1579,'Dosage journalier ML1'!$B$7='suivi tunnel'!B1579),'Dosage journalier ML1'!$B$162,0)</f>
        <v>0</v>
      </c>
      <c r="AL1579" s="111">
        <f ca="1">IF(AND('Dosage journalier ML1'!$B$6='suivi tunnel'!A1579,'Dosage journalier ML1'!$B$7='suivi tunnel'!B1579),'Dosage journalier ML1'!$B$126,0)</f>
        <v>0</v>
      </c>
      <c r="AM1579" s="111">
        <f ca="1">IF(AND('Dosage journalier ML1'!$B$6='suivi tunnel'!A1579,'Dosage journalier ML1'!$B$7='suivi tunnel'!B1579),'Dosage journalier ML1'!$B$127,0)</f>
        <v>0</v>
      </c>
      <c r="AN1579" s="60">
        <f t="shared" ca="1" si="172"/>
        <v>0</v>
      </c>
      <c r="AO1579" s="61">
        <f ca="1">IF(AND('Dosage journalier ML1'!$B$6='suivi tunnel'!A1579,'Dosage journalier ML1'!$B$7='suivi tunnel'!B1579),'Dosage journalier ML1'!$B$134,0)</f>
        <v>0</v>
      </c>
    </row>
    <row r="1580" spans="1:41" x14ac:dyDescent="0.25">
      <c r="A1580" s="154"/>
      <c r="C1580" s="23">
        <f ca="1">IF(AND('Dosage journalier ML1'!$B$6='suivi tunnel'!A1580,'Dosage journalier ML1'!$B$7='suivi tunnel'!B1580),'Dosage journalier ML1'!$B$27,0)</f>
        <v>0</v>
      </c>
      <c r="D1580" s="11">
        <f ca="1">IF(AND('Dosage journalier ML1'!$B$6='suivi tunnel'!A1580,'Dosage journalier ML1'!$B$7='suivi tunnel'!B1580),'Dosage journalier ML1'!$B$29,0)</f>
        <v>0</v>
      </c>
      <c r="F1580" s="11">
        <f t="shared" ca="1" si="175"/>
        <v>0</v>
      </c>
      <c r="G1580" s="11">
        <f ca="1">IF(AND('Dosage journalier ML1'!$B$6='suivi tunnel'!A1580,'Dosage journalier ML1'!$B$7='suivi tunnel'!B1580),'Dosage journalier ML1'!$B$23,0)</f>
        <v>0</v>
      </c>
      <c r="H1580" s="11">
        <f ca="1">IF(AND('Dosage journalier ML1'!$B$6='suivi tunnel'!A1580,'Dosage journalier ML1'!$B$7='suivi tunnel'!B1580),'Dosage journalier ML1'!$B$22,0)</f>
        <v>0</v>
      </c>
      <c r="I1580" s="11">
        <f ca="1">IF(AND('Dosage journalier ML1'!$B$6='suivi tunnel'!A1580,'Dosage journalier ML1'!$B$7='suivi tunnel'!B1580),'Dosage journalier ML1'!$B$38,0)</f>
        <v>0</v>
      </c>
      <c r="J1580" s="11">
        <f ca="1">IF(AND('Dosage journalier ML1'!$B$6='suivi tunnel'!A1580,'Dosage journalier ML1'!$B$7='suivi tunnel'!B1580),'Dosage journalier ML1'!$B$39,0)</f>
        <v>0</v>
      </c>
      <c r="L1580" s="24">
        <f ca="1">IF(AND('Dosage journalier ML1'!$B$6='suivi tunnel'!A1580,'Dosage journalier ML1'!$B$7='suivi tunnel'!B1580),'Dosage journalier ML1'!$B$24,0)</f>
        <v>0</v>
      </c>
      <c r="M1580" s="6">
        <f ca="1">IF(AND('Dosage journalier ML1'!$B$6='suivi tunnel'!A1580,'Dosage journalier ML1'!$B$7='suivi tunnel'!B1580),'Dosage journalier ML1'!$B$46,0)</f>
        <v>0</v>
      </c>
      <c r="N1580" s="104">
        <f ca="1">IF(AND('Dosage journalier ML1'!$B$6='suivi tunnel'!A1580,'Dosage journalier ML1'!$B$7='suivi tunnel'!B1580),'Dosage journalier ML1'!$B$59,0)</f>
        <v>0</v>
      </c>
      <c r="O1580" s="114">
        <f ca="1">IF(AND('Dosage journalier ML1'!$B$6='suivi tunnel'!A1580,'Dosage journalier ML1'!$B$7='suivi tunnel'!B1580),'Dosage journalier ML1'!$B$69,0)</f>
        <v>0</v>
      </c>
      <c r="P1580" s="25">
        <f t="shared" ca="1" si="174"/>
        <v>0</v>
      </c>
      <c r="R1580" s="26">
        <f ca="1">IF(AND('Dosage journalier ML1'!$B$6='suivi tunnel'!A1580,'Dosage journalier ML1'!$B$7='suivi tunnel'!B1580),'Dosage journalier ML1'!$B$55,0)</f>
        <v>0</v>
      </c>
      <c r="S1580" s="26">
        <f ca="1">IF(AND('Dosage journalier ML1'!$B$6='suivi tunnel'!A1580,'Dosage journalier ML1'!$B$7='suivi tunnel'!B1580),'Dosage journalier ML1'!$B$54,0)</f>
        <v>0</v>
      </c>
      <c r="T1580" s="26">
        <f ca="1">IF(AND('Dosage journalier ML1'!$B$6='suivi tunnel'!A1580,'Dosage journalier ML1'!$B$7='suivi tunnel'!B1580),'Dosage journalier ML1'!$B$75,0)</f>
        <v>0</v>
      </c>
      <c r="U1580" s="121">
        <f t="shared" ca="1" si="173"/>
        <v>0</v>
      </c>
      <c r="V1580" s="38">
        <f ca="1">IF(AND('Dosage journalier ML1'!$B$6='suivi tunnel'!A1580,'Dosage journalier ML1'!$B$7='suivi tunnel'!B1580),'Dosage journalier ML1'!$B$56,0)</f>
        <v>0</v>
      </c>
      <c r="W1580" s="126">
        <f t="shared" ca="1" si="171"/>
        <v>0</v>
      </c>
      <c r="X1580" s="150">
        <f ca="1">IF(AND('Dosage journalier ML1'!$B$6='suivi tunnel'!A1580,'Dosage journalier ML1'!$B$7='suivi tunnel'!B1580),'Dosage journalier ML1'!$C$87,0)</f>
        <v>0</v>
      </c>
      <c r="Y1580" s="40">
        <f ca="1">IF(AND('Dosage journalier ML1'!$B$6='suivi tunnel'!A1580,'Dosage journalier ML1'!$B$7='suivi tunnel'!B1580),'Dosage journalier ML1'!$C$93,0)</f>
        <v>0</v>
      </c>
      <c r="Z1580" s="40">
        <f ca="1">IF(AND('Dosage journalier ML1'!$B$6='suivi tunnel'!A1580,'Dosage journalier ML1'!$B$7='suivi tunnel'!B1580),'Dosage journalier ML1'!$C$100,0)</f>
        <v>0</v>
      </c>
      <c r="AA1580" s="40">
        <f ca="1">IF(AND('Dosage journalier ML1'!$B$6='suivi tunnel'!A1580,'Dosage journalier ML1'!$B$7='suivi tunnel'!B1580),'Dosage journalier ML1'!$C$109,0)</f>
        <v>0</v>
      </c>
      <c r="AB1580" s="41">
        <f ca="1">IF(AND('Dosage journalier ML1'!$B$6='suivi tunnel'!A1580,'Dosage journalier ML1'!$B$7='suivi tunnel'!B1580),'Dosage journalier ML1'!$C$114,0)</f>
        <v>0</v>
      </c>
      <c r="AC1580" s="48">
        <f ca="1">IF(AND('Dosage journalier ML1'!$B$6='suivi tunnel'!A1580,'Dosage journalier ML1'!$B$7='suivi tunnel'!B1580),'Dosage journalier ML1'!$B$120,0)</f>
        <v>0</v>
      </c>
      <c r="AD1580" s="49">
        <f ca="1">IF(AND('Dosage journalier ML1'!$B$6='suivi tunnel'!A1580,'Dosage journalier ML1'!$B$7='suivi tunnel'!B1580),'Dosage journalier ML1'!$B$121,0)</f>
        <v>0</v>
      </c>
      <c r="AE1580" s="49">
        <f ca="1">IF(AND('Dosage journalier ML1'!$B$6='suivi tunnel'!A1580,'Dosage journalier ML1'!$B$7='suivi tunnel'!B1580),'Dosage journalier ML1'!$B$122,0)</f>
        <v>0</v>
      </c>
      <c r="AF1580" s="49">
        <f ca="1">IF(AND('Dosage journalier ML1'!$B$6='suivi tunnel'!A1580,'Dosage journalier ML1'!$B$7='suivi tunnel'!B1580),'Dosage journalier ML1'!$B$139,0)</f>
        <v>0</v>
      </c>
      <c r="AG1580" s="49">
        <f t="shared" ca="1" si="170"/>
        <v>0</v>
      </c>
      <c r="AH1580" s="108">
        <f ca="1">IF(AND('Dosage journalier ML1'!$B$6='suivi tunnel'!A1580,'Dosage journalier ML1'!$B$7='suivi tunnel'!B1580),'Dosage journalier ML1'!$B$153,0)</f>
        <v>0</v>
      </c>
      <c r="AJ1580" s="80">
        <f ca="1">IF(AND('Dosage journalier ML1'!$B$6='suivi tunnel'!A1580,'Dosage journalier ML1'!$B$7='suivi tunnel'!B1580),'Dosage journalier ML1'!$B$156,0)</f>
        <v>0</v>
      </c>
      <c r="AK1580" s="56">
        <f ca="1">IF(AND('Dosage journalier ML1'!$B$6='suivi tunnel'!A1580,'Dosage journalier ML1'!$B$7='suivi tunnel'!B1580),'Dosage journalier ML1'!$B$162,0)</f>
        <v>0</v>
      </c>
      <c r="AL1580" s="111">
        <f ca="1">IF(AND('Dosage journalier ML1'!$B$6='suivi tunnel'!A1580,'Dosage journalier ML1'!$B$7='suivi tunnel'!B1580),'Dosage journalier ML1'!$B$126,0)</f>
        <v>0</v>
      </c>
      <c r="AM1580" s="111">
        <f ca="1">IF(AND('Dosage journalier ML1'!$B$6='suivi tunnel'!A1580,'Dosage journalier ML1'!$B$7='suivi tunnel'!B1580),'Dosage journalier ML1'!$B$127,0)</f>
        <v>0</v>
      </c>
      <c r="AN1580" s="60">
        <f t="shared" ca="1" si="172"/>
        <v>0</v>
      </c>
      <c r="AO1580" s="61">
        <f ca="1">IF(AND('Dosage journalier ML1'!$B$6='suivi tunnel'!A1580,'Dosage journalier ML1'!$B$7='suivi tunnel'!B1580),'Dosage journalier ML1'!$B$134,0)</f>
        <v>0</v>
      </c>
    </row>
    <row r="1581" spans="1:41" x14ac:dyDescent="0.25">
      <c r="A1581" s="154"/>
      <c r="C1581" s="23">
        <f ca="1">IF(AND('Dosage journalier ML1'!$B$6='suivi tunnel'!A1581,'Dosage journalier ML1'!$B$7='suivi tunnel'!B1581),'Dosage journalier ML1'!$B$27,0)</f>
        <v>0</v>
      </c>
      <c r="D1581" s="11">
        <f ca="1">IF(AND('Dosage journalier ML1'!$B$6='suivi tunnel'!A1581,'Dosage journalier ML1'!$B$7='suivi tunnel'!B1581),'Dosage journalier ML1'!$B$29,0)</f>
        <v>0</v>
      </c>
      <c r="F1581" s="11">
        <f t="shared" ca="1" si="175"/>
        <v>0</v>
      </c>
      <c r="G1581" s="11">
        <f ca="1">IF(AND('Dosage journalier ML1'!$B$6='suivi tunnel'!A1581,'Dosage journalier ML1'!$B$7='suivi tunnel'!B1581),'Dosage journalier ML1'!$B$23,0)</f>
        <v>0</v>
      </c>
      <c r="H1581" s="11">
        <f ca="1">IF(AND('Dosage journalier ML1'!$B$6='suivi tunnel'!A1581,'Dosage journalier ML1'!$B$7='suivi tunnel'!B1581),'Dosage journalier ML1'!$B$22,0)</f>
        <v>0</v>
      </c>
      <c r="I1581" s="11">
        <f ca="1">IF(AND('Dosage journalier ML1'!$B$6='suivi tunnel'!A1581,'Dosage journalier ML1'!$B$7='suivi tunnel'!B1581),'Dosage journalier ML1'!$B$38,0)</f>
        <v>0</v>
      </c>
      <c r="J1581" s="11">
        <f ca="1">IF(AND('Dosage journalier ML1'!$B$6='suivi tunnel'!A1581,'Dosage journalier ML1'!$B$7='suivi tunnel'!B1581),'Dosage journalier ML1'!$B$39,0)</f>
        <v>0</v>
      </c>
      <c r="L1581" s="24">
        <f ca="1">IF(AND('Dosage journalier ML1'!$B$6='suivi tunnel'!A1581,'Dosage journalier ML1'!$B$7='suivi tunnel'!B1581),'Dosage journalier ML1'!$B$24,0)</f>
        <v>0</v>
      </c>
      <c r="M1581" s="6">
        <f ca="1">IF(AND('Dosage journalier ML1'!$B$6='suivi tunnel'!A1581,'Dosage journalier ML1'!$B$7='suivi tunnel'!B1581),'Dosage journalier ML1'!$B$46,0)</f>
        <v>0</v>
      </c>
      <c r="N1581" s="104">
        <f ca="1">IF(AND('Dosage journalier ML1'!$B$6='suivi tunnel'!A1581,'Dosage journalier ML1'!$B$7='suivi tunnel'!B1581),'Dosage journalier ML1'!$B$59,0)</f>
        <v>0</v>
      </c>
      <c r="O1581" s="114">
        <f ca="1">IF(AND('Dosage journalier ML1'!$B$6='suivi tunnel'!A1581,'Dosage journalier ML1'!$B$7='suivi tunnel'!B1581),'Dosage journalier ML1'!$B$69,0)</f>
        <v>0</v>
      </c>
      <c r="P1581" s="25">
        <f t="shared" ca="1" si="174"/>
        <v>0</v>
      </c>
      <c r="R1581" s="26">
        <f ca="1">IF(AND('Dosage journalier ML1'!$B$6='suivi tunnel'!A1581,'Dosage journalier ML1'!$B$7='suivi tunnel'!B1581),'Dosage journalier ML1'!$B$55,0)</f>
        <v>0</v>
      </c>
      <c r="S1581" s="26">
        <f ca="1">IF(AND('Dosage journalier ML1'!$B$6='suivi tunnel'!A1581,'Dosage journalier ML1'!$B$7='suivi tunnel'!B1581),'Dosage journalier ML1'!$B$54,0)</f>
        <v>0</v>
      </c>
      <c r="T1581" s="26">
        <f ca="1">IF(AND('Dosage journalier ML1'!$B$6='suivi tunnel'!A1581,'Dosage journalier ML1'!$B$7='suivi tunnel'!B1581),'Dosage journalier ML1'!$B$75,0)</f>
        <v>0</v>
      </c>
      <c r="U1581" s="121">
        <f t="shared" ca="1" si="173"/>
        <v>0</v>
      </c>
      <c r="V1581" s="38">
        <f ca="1">IF(AND('Dosage journalier ML1'!$B$6='suivi tunnel'!A1581,'Dosage journalier ML1'!$B$7='suivi tunnel'!B1581),'Dosage journalier ML1'!$B$56,0)</f>
        <v>0</v>
      </c>
      <c r="W1581" s="126">
        <f t="shared" ca="1" si="171"/>
        <v>0</v>
      </c>
      <c r="X1581" s="150">
        <f ca="1">IF(AND('Dosage journalier ML1'!$B$6='suivi tunnel'!A1581,'Dosage journalier ML1'!$B$7='suivi tunnel'!B1581),'Dosage journalier ML1'!$C$87,0)</f>
        <v>0</v>
      </c>
      <c r="Y1581" s="40">
        <f ca="1">IF(AND('Dosage journalier ML1'!$B$6='suivi tunnel'!A1581,'Dosage journalier ML1'!$B$7='suivi tunnel'!B1581),'Dosage journalier ML1'!$C$93,0)</f>
        <v>0</v>
      </c>
      <c r="Z1581" s="40">
        <f ca="1">IF(AND('Dosage journalier ML1'!$B$6='suivi tunnel'!A1581,'Dosage journalier ML1'!$B$7='suivi tunnel'!B1581),'Dosage journalier ML1'!$C$100,0)</f>
        <v>0</v>
      </c>
      <c r="AA1581" s="40">
        <f ca="1">IF(AND('Dosage journalier ML1'!$B$6='suivi tunnel'!A1581,'Dosage journalier ML1'!$B$7='suivi tunnel'!B1581),'Dosage journalier ML1'!$C$109,0)</f>
        <v>0</v>
      </c>
      <c r="AB1581" s="41">
        <f ca="1">IF(AND('Dosage journalier ML1'!$B$6='suivi tunnel'!A1581,'Dosage journalier ML1'!$B$7='suivi tunnel'!B1581),'Dosage journalier ML1'!$C$114,0)</f>
        <v>0</v>
      </c>
      <c r="AC1581" s="48">
        <f ca="1">IF(AND('Dosage journalier ML1'!$B$6='suivi tunnel'!A1581,'Dosage journalier ML1'!$B$7='suivi tunnel'!B1581),'Dosage journalier ML1'!$B$120,0)</f>
        <v>0</v>
      </c>
      <c r="AD1581" s="49">
        <f ca="1">IF(AND('Dosage journalier ML1'!$B$6='suivi tunnel'!A1581,'Dosage journalier ML1'!$B$7='suivi tunnel'!B1581),'Dosage journalier ML1'!$B$121,0)</f>
        <v>0</v>
      </c>
      <c r="AE1581" s="49">
        <f ca="1">IF(AND('Dosage journalier ML1'!$B$6='suivi tunnel'!A1581,'Dosage journalier ML1'!$B$7='suivi tunnel'!B1581),'Dosage journalier ML1'!$B$122,0)</f>
        <v>0</v>
      </c>
      <c r="AF1581" s="49">
        <f ca="1">IF(AND('Dosage journalier ML1'!$B$6='suivi tunnel'!A1581,'Dosage journalier ML1'!$B$7='suivi tunnel'!B1581),'Dosage journalier ML1'!$B$139,0)</f>
        <v>0</v>
      </c>
      <c r="AG1581" s="49">
        <f t="shared" ca="1" si="170"/>
        <v>0</v>
      </c>
      <c r="AH1581" s="108">
        <f ca="1">IF(AND('Dosage journalier ML1'!$B$6='suivi tunnel'!A1581,'Dosage journalier ML1'!$B$7='suivi tunnel'!B1581),'Dosage journalier ML1'!$B$153,0)</f>
        <v>0</v>
      </c>
      <c r="AJ1581" s="80">
        <f ca="1">IF(AND('Dosage journalier ML1'!$B$6='suivi tunnel'!A1581,'Dosage journalier ML1'!$B$7='suivi tunnel'!B1581),'Dosage journalier ML1'!$B$156,0)</f>
        <v>0</v>
      </c>
      <c r="AK1581" s="56">
        <f ca="1">IF(AND('Dosage journalier ML1'!$B$6='suivi tunnel'!A1581,'Dosage journalier ML1'!$B$7='suivi tunnel'!B1581),'Dosage journalier ML1'!$B$162,0)</f>
        <v>0</v>
      </c>
      <c r="AL1581" s="111">
        <f ca="1">IF(AND('Dosage journalier ML1'!$B$6='suivi tunnel'!A1581,'Dosage journalier ML1'!$B$7='suivi tunnel'!B1581),'Dosage journalier ML1'!$B$126,0)</f>
        <v>0</v>
      </c>
      <c r="AM1581" s="111">
        <f ca="1">IF(AND('Dosage journalier ML1'!$B$6='suivi tunnel'!A1581,'Dosage journalier ML1'!$B$7='suivi tunnel'!B1581),'Dosage journalier ML1'!$B$127,0)</f>
        <v>0</v>
      </c>
      <c r="AN1581" s="60">
        <f t="shared" ca="1" si="172"/>
        <v>0</v>
      </c>
      <c r="AO1581" s="61">
        <f ca="1">IF(AND('Dosage journalier ML1'!$B$6='suivi tunnel'!A1581,'Dosage journalier ML1'!$B$7='suivi tunnel'!B1581),'Dosage journalier ML1'!$B$134,0)</f>
        <v>0</v>
      </c>
    </row>
    <row r="1582" spans="1:41" x14ac:dyDescent="0.25">
      <c r="A1582" s="154"/>
      <c r="C1582" s="23">
        <f ca="1">IF(AND('Dosage journalier ML1'!$B$6='suivi tunnel'!A1582,'Dosage journalier ML1'!$B$7='suivi tunnel'!B1582),'Dosage journalier ML1'!$B$27,0)</f>
        <v>0</v>
      </c>
      <c r="D1582" s="11">
        <f ca="1">IF(AND('Dosage journalier ML1'!$B$6='suivi tunnel'!A1582,'Dosage journalier ML1'!$B$7='suivi tunnel'!B1582),'Dosage journalier ML1'!$B$29,0)</f>
        <v>0</v>
      </c>
      <c r="F1582" s="11">
        <f t="shared" ca="1" si="175"/>
        <v>0</v>
      </c>
      <c r="G1582" s="11">
        <f ca="1">IF(AND('Dosage journalier ML1'!$B$6='suivi tunnel'!A1582,'Dosage journalier ML1'!$B$7='suivi tunnel'!B1582),'Dosage journalier ML1'!$B$23,0)</f>
        <v>0</v>
      </c>
      <c r="H1582" s="11">
        <f ca="1">IF(AND('Dosage journalier ML1'!$B$6='suivi tunnel'!A1582,'Dosage journalier ML1'!$B$7='suivi tunnel'!B1582),'Dosage journalier ML1'!$B$22,0)</f>
        <v>0</v>
      </c>
      <c r="I1582" s="11">
        <f ca="1">IF(AND('Dosage journalier ML1'!$B$6='suivi tunnel'!A1582,'Dosage journalier ML1'!$B$7='suivi tunnel'!B1582),'Dosage journalier ML1'!$B$38,0)</f>
        <v>0</v>
      </c>
      <c r="J1582" s="11">
        <f ca="1">IF(AND('Dosage journalier ML1'!$B$6='suivi tunnel'!A1582,'Dosage journalier ML1'!$B$7='suivi tunnel'!B1582),'Dosage journalier ML1'!$B$39,0)</f>
        <v>0</v>
      </c>
      <c r="L1582" s="24">
        <f ca="1">IF(AND('Dosage journalier ML1'!$B$6='suivi tunnel'!A1582,'Dosage journalier ML1'!$B$7='suivi tunnel'!B1582),'Dosage journalier ML1'!$B$24,0)</f>
        <v>0</v>
      </c>
      <c r="M1582" s="6">
        <f ca="1">IF(AND('Dosage journalier ML1'!$B$6='suivi tunnel'!A1582,'Dosage journalier ML1'!$B$7='suivi tunnel'!B1582),'Dosage journalier ML1'!$B$46,0)</f>
        <v>0</v>
      </c>
      <c r="N1582" s="104">
        <f ca="1">IF(AND('Dosage journalier ML1'!$B$6='suivi tunnel'!A1582,'Dosage journalier ML1'!$B$7='suivi tunnel'!B1582),'Dosage journalier ML1'!$B$59,0)</f>
        <v>0</v>
      </c>
      <c r="O1582" s="114">
        <f ca="1">IF(AND('Dosage journalier ML1'!$B$6='suivi tunnel'!A1582,'Dosage journalier ML1'!$B$7='suivi tunnel'!B1582),'Dosage journalier ML1'!$B$69,0)</f>
        <v>0</v>
      </c>
      <c r="P1582" s="25">
        <f t="shared" ca="1" si="174"/>
        <v>0</v>
      </c>
      <c r="R1582" s="26">
        <f ca="1">IF(AND('Dosage journalier ML1'!$B$6='suivi tunnel'!A1582,'Dosage journalier ML1'!$B$7='suivi tunnel'!B1582),'Dosage journalier ML1'!$B$55,0)</f>
        <v>0</v>
      </c>
      <c r="S1582" s="26">
        <f ca="1">IF(AND('Dosage journalier ML1'!$B$6='suivi tunnel'!A1582,'Dosage journalier ML1'!$B$7='suivi tunnel'!B1582),'Dosage journalier ML1'!$B$54,0)</f>
        <v>0</v>
      </c>
      <c r="T1582" s="26">
        <f ca="1">IF(AND('Dosage journalier ML1'!$B$6='suivi tunnel'!A1582,'Dosage journalier ML1'!$B$7='suivi tunnel'!B1582),'Dosage journalier ML1'!$B$75,0)</f>
        <v>0</v>
      </c>
      <c r="U1582" s="121">
        <f t="shared" ca="1" si="173"/>
        <v>0</v>
      </c>
      <c r="V1582" s="38">
        <f ca="1">IF(AND('Dosage journalier ML1'!$B$6='suivi tunnel'!A1582,'Dosage journalier ML1'!$B$7='suivi tunnel'!B1582),'Dosage journalier ML1'!$B$56,0)</f>
        <v>0</v>
      </c>
      <c r="W1582" s="126">
        <f t="shared" ca="1" si="171"/>
        <v>0</v>
      </c>
      <c r="X1582" s="150">
        <f ca="1">IF(AND('Dosage journalier ML1'!$B$6='suivi tunnel'!A1582,'Dosage journalier ML1'!$B$7='suivi tunnel'!B1582),'Dosage journalier ML1'!$C$87,0)</f>
        <v>0</v>
      </c>
      <c r="Y1582" s="40">
        <f ca="1">IF(AND('Dosage journalier ML1'!$B$6='suivi tunnel'!A1582,'Dosage journalier ML1'!$B$7='suivi tunnel'!B1582),'Dosage journalier ML1'!$C$93,0)</f>
        <v>0</v>
      </c>
      <c r="Z1582" s="40">
        <f ca="1">IF(AND('Dosage journalier ML1'!$B$6='suivi tunnel'!A1582,'Dosage journalier ML1'!$B$7='suivi tunnel'!B1582),'Dosage journalier ML1'!$C$100,0)</f>
        <v>0</v>
      </c>
      <c r="AA1582" s="40">
        <f ca="1">IF(AND('Dosage journalier ML1'!$B$6='suivi tunnel'!A1582,'Dosage journalier ML1'!$B$7='suivi tunnel'!B1582),'Dosage journalier ML1'!$C$109,0)</f>
        <v>0</v>
      </c>
      <c r="AB1582" s="41">
        <f ca="1">IF(AND('Dosage journalier ML1'!$B$6='suivi tunnel'!A1582,'Dosage journalier ML1'!$B$7='suivi tunnel'!B1582),'Dosage journalier ML1'!$C$114,0)</f>
        <v>0</v>
      </c>
      <c r="AC1582" s="48">
        <f ca="1">IF(AND('Dosage journalier ML1'!$B$6='suivi tunnel'!A1582,'Dosage journalier ML1'!$B$7='suivi tunnel'!B1582),'Dosage journalier ML1'!$B$120,0)</f>
        <v>0</v>
      </c>
      <c r="AD1582" s="49">
        <f ca="1">IF(AND('Dosage journalier ML1'!$B$6='suivi tunnel'!A1582,'Dosage journalier ML1'!$B$7='suivi tunnel'!B1582),'Dosage journalier ML1'!$B$121,0)</f>
        <v>0</v>
      </c>
      <c r="AE1582" s="49">
        <f ca="1">IF(AND('Dosage journalier ML1'!$B$6='suivi tunnel'!A1582,'Dosage journalier ML1'!$B$7='suivi tunnel'!B1582),'Dosage journalier ML1'!$B$122,0)</f>
        <v>0</v>
      </c>
      <c r="AF1582" s="49">
        <f ca="1">IF(AND('Dosage journalier ML1'!$B$6='suivi tunnel'!A1582,'Dosage journalier ML1'!$B$7='suivi tunnel'!B1582),'Dosage journalier ML1'!$B$139,0)</f>
        <v>0</v>
      </c>
      <c r="AG1582" s="49">
        <f t="shared" ca="1" si="170"/>
        <v>0</v>
      </c>
      <c r="AH1582" s="108">
        <f ca="1">IF(AND('Dosage journalier ML1'!$B$6='suivi tunnel'!A1582,'Dosage journalier ML1'!$B$7='suivi tunnel'!B1582),'Dosage journalier ML1'!$B$153,0)</f>
        <v>0</v>
      </c>
      <c r="AJ1582" s="80">
        <f ca="1">IF(AND('Dosage journalier ML1'!$B$6='suivi tunnel'!A1582,'Dosage journalier ML1'!$B$7='suivi tunnel'!B1582),'Dosage journalier ML1'!$B$156,0)</f>
        <v>0</v>
      </c>
      <c r="AK1582" s="56">
        <f ca="1">IF(AND('Dosage journalier ML1'!$B$6='suivi tunnel'!A1582,'Dosage journalier ML1'!$B$7='suivi tunnel'!B1582),'Dosage journalier ML1'!$B$162,0)</f>
        <v>0</v>
      </c>
      <c r="AL1582" s="111">
        <f ca="1">IF(AND('Dosage journalier ML1'!$B$6='suivi tunnel'!A1582,'Dosage journalier ML1'!$B$7='suivi tunnel'!B1582),'Dosage journalier ML1'!$B$126,0)</f>
        <v>0</v>
      </c>
      <c r="AM1582" s="111">
        <f ca="1">IF(AND('Dosage journalier ML1'!$B$6='suivi tunnel'!A1582,'Dosage journalier ML1'!$B$7='suivi tunnel'!B1582),'Dosage journalier ML1'!$B$127,0)</f>
        <v>0</v>
      </c>
      <c r="AN1582" s="60">
        <f t="shared" ca="1" si="172"/>
        <v>0</v>
      </c>
      <c r="AO1582" s="61">
        <f ca="1">IF(AND('Dosage journalier ML1'!$B$6='suivi tunnel'!A1582,'Dosage journalier ML1'!$B$7='suivi tunnel'!B1582),'Dosage journalier ML1'!$B$134,0)</f>
        <v>0</v>
      </c>
    </row>
    <row r="1583" spans="1:41" x14ac:dyDescent="0.25">
      <c r="A1583" s="154"/>
      <c r="C1583" s="23">
        <f ca="1">IF(AND('Dosage journalier ML1'!$B$6='suivi tunnel'!A1583,'Dosage journalier ML1'!$B$7='suivi tunnel'!B1583),'Dosage journalier ML1'!$B$27,0)</f>
        <v>0</v>
      </c>
      <c r="D1583" s="11">
        <f ca="1">IF(AND('Dosage journalier ML1'!$B$6='suivi tunnel'!A1583,'Dosage journalier ML1'!$B$7='suivi tunnel'!B1583),'Dosage journalier ML1'!$B$29,0)</f>
        <v>0</v>
      </c>
      <c r="F1583" s="11">
        <f t="shared" ca="1" si="175"/>
        <v>0</v>
      </c>
      <c r="G1583" s="11">
        <f ca="1">IF(AND('Dosage journalier ML1'!$B$6='suivi tunnel'!A1583,'Dosage journalier ML1'!$B$7='suivi tunnel'!B1583),'Dosage journalier ML1'!$B$23,0)</f>
        <v>0</v>
      </c>
      <c r="H1583" s="11">
        <f ca="1">IF(AND('Dosage journalier ML1'!$B$6='suivi tunnel'!A1583,'Dosage journalier ML1'!$B$7='suivi tunnel'!B1583),'Dosage journalier ML1'!$B$22,0)</f>
        <v>0</v>
      </c>
      <c r="I1583" s="11">
        <f ca="1">IF(AND('Dosage journalier ML1'!$B$6='suivi tunnel'!A1583,'Dosage journalier ML1'!$B$7='suivi tunnel'!B1583),'Dosage journalier ML1'!$B$38,0)</f>
        <v>0</v>
      </c>
      <c r="J1583" s="11">
        <f ca="1">IF(AND('Dosage journalier ML1'!$B$6='suivi tunnel'!A1583,'Dosage journalier ML1'!$B$7='suivi tunnel'!B1583),'Dosage journalier ML1'!$B$39,0)</f>
        <v>0</v>
      </c>
      <c r="L1583" s="24">
        <f ca="1">IF(AND('Dosage journalier ML1'!$B$6='suivi tunnel'!A1583,'Dosage journalier ML1'!$B$7='suivi tunnel'!B1583),'Dosage journalier ML1'!$B$24,0)</f>
        <v>0</v>
      </c>
      <c r="M1583" s="6">
        <f ca="1">IF(AND('Dosage journalier ML1'!$B$6='suivi tunnel'!A1583,'Dosage journalier ML1'!$B$7='suivi tunnel'!B1583),'Dosage journalier ML1'!$B$46,0)</f>
        <v>0</v>
      </c>
      <c r="N1583" s="104">
        <f ca="1">IF(AND('Dosage journalier ML1'!$B$6='suivi tunnel'!A1583,'Dosage journalier ML1'!$B$7='suivi tunnel'!B1583),'Dosage journalier ML1'!$B$59,0)</f>
        <v>0</v>
      </c>
      <c r="O1583" s="114">
        <f ca="1">IF(AND('Dosage journalier ML1'!$B$6='suivi tunnel'!A1583,'Dosage journalier ML1'!$B$7='suivi tunnel'!B1583),'Dosage journalier ML1'!$B$69,0)</f>
        <v>0</v>
      </c>
      <c r="P1583" s="25">
        <f t="shared" ca="1" si="174"/>
        <v>0</v>
      </c>
      <c r="R1583" s="26">
        <f ca="1">IF(AND('Dosage journalier ML1'!$B$6='suivi tunnel'!A1583,'Dosage journalier ML1'!$B$7='suivi tunnel'!B1583),'Dosage journalier ML1'!$B$55,0)</f>
        <v>0</v>
      </c>
      <c r="S1583" s="26">
        <f ca="1">IF(AND('Dosage journalier ML1'!$B$6='suivi tunnel'!A1583,'Dosage journalier ML1'!$B$7='suivi tunnel'!B1583),'Dosage journalier ML1'!$B$54,0)</f>
        <v>0</v>
      </c>
      <c r="T1583" s="26">
        <f ca="1">IF(AND('Dosage journalier ML1'!$B$6='suivi tunnel'!A1583,'Dosage journalier ML1'!$B$7='suivi tunnel'!B1583),'Dosage journalier ML1'!$B$75,0)</f>
        <v>0</v>
      </c>
      <c r="U1583" s="121">
        <f t="shared" ca="1" si="173"/>
        <v>0</v>
      </c>
      <c r="V1583" s="38">
        <f ca="1">IF(AND('Dosage journalier ML1'!$B$6='suivi tunnel'!A1583,'Dosage journalier ML1'!$B$7='suivi tunnel'!B1583),'Dosage journalier ML1'!$B$56,0)</f>
        <v>0</v>
      </c>
      <c r="W1583" s="126">
        <f t="shared" ca="1" si="171"/>
        <v>0</v>
      </c>
      <c r="X1583" s="150">
        <f ca="1">IF(AND('Dosage journalier ML1'!$B$6='suivi tunnel'!A1583,'Dosage journalier ML1'!$B$7='suivi tunnel'!B1583),'Dosage journalier ML1'!$C$87,0)</f>
        <v>0</v>
      </c>
      <c r="Y1583" s="40">
        <f ca="1">IF(AND('Dosage journalier ML1'!$B$6='suivi tunnel'!A1583,'Dosage journalier ML1'!$B$7='suivi tunnel'!B1583),'Dosage journalier ML1'!$C$93,0)</f>
        <v>0</v>
      </c>
      <c r="Z1583" s="40">
        <f ca="1">IF(AND('Dosage journalier ML1'!$B$6='suivi tunnel'!A1583,'Dosage journalier ML1'!$B$7='suivi tunnel'!B1583),'Dosage journalier ML1'!$C$100,0)</f>
        <v>0</v>
      </c>
      <c r="AA1583" s="40">
        <f ca="1">IF(AND('Dosage journalier ML1'!$B$6='suivi tunnel'!A1583,'Dosage journalier ML1'!$B$7='suivi tunnel'!B1583),'Dosage journalier ML1'!$C$109,0)</f>
        <v>0</v>
      </c>
      <c r="AB1583" s="41">
        <f ca="1">IF(AND('Dosage journalier ML1'!$B$6='suivi tunnel'!A1583,'Dosage journalier ML1'!$B$7='suivi tunnel'!B1583),'Dosage journalier ML1'!$C$114,0)</f>
        <v>0</v>
      </c>
      <c r="AC1583" s="48">
        <f ca="1">IF(AND('Dosage journalier ML1'!$B$6='suivi tunnel'!A1583,'Dosage journalier ML1'!$B$7='suivi tunnel'!B1583),'Dosage journalier ML1'!$B$120,0)</f>
        <v>0</v>
      </c>
      <c r="AD1583" s="49">
        <f ca="1">IF(AND('Dosage journalier ML1'!$B$6='suivi tunnel'!A1583,'Dosage journalier ML1'!$B$7='suivi tunnel'!B1583),'Dosage journalier ML1'!$B$121,0)</f>
        <v>0</v>
      </c>
      <c r="AE1583" s="49">
        <f ca="1">IF(AND('Dosage journalier ML1'!$B$6='suivi tunnel'!A1583,'Dosage journalier ML1'!$B$7='suivi tunnel'!B1583),'Dosage journalier ML1'!$B$122,0)</f>
        <v>0</v>
      </c>
      <c r="AF1583" s="49">
        <f ca="1">IF(AND('Dosage journalier ML1'!$B$6='suivi tunnel'!A1583,'Dosage journalier ML1'!$B$7='suivi tunnel'!B1583),'Dosage journalier ML1'!$B$139,0)</f>
        <v>0</v>
      </c>
      <c r="AG1583" s="49">
        <f t="shared" ca="1" si="170"/>
        <v>0</v>
      </c>
      <c r="AH1583" s="108">
        <f ca="1">IF(AND('Dosage journalier ML1'!$B$6='suivi tunnel'!A1583,'Dosage journalier ML1'!$B$7='suivi tunnel'!B1583),'Dosage journalier ML1'!$B$153,0)</f>
        <v>0</v>
      </c>
      <c r="AJ1583" s="80">
        <f ca="1">IF(AND('Dosage journalier ML1'!$B$6='suivi tunnel'!A1583,'Dosage journalier ML1'!$B$7='suivi tunnel'!B1583),'Dosage journalier ML1'!$B$156,0)</f>
        <v>0</v>
      </c>
      <c r="AK1583" s="56">
        <f ca="1">IF(AND('Dosage journalier ML1'!$B$6='suivi tunnel'!A1583,'Dosage journalier ML1'!$B$7='suivi tunnel'!B1583),'Dosage journalier ML1'!$B$162,0)</f>
        <v>0</v>
      </c>
      <c r="AL1583" s="111">
        <f ca="1">IF(AND('Dosage journalier ML1'!$B$6='suivi tunnel'!A1583,'Dosage journalier ML1'!$B$7='suivi tunnel'!B1583),'Dosage journalier ML1'!$B$126,0)</f>
        <v>0</v>
      </c>
      <c r="AM1583" s="111">
        <f ca="1">IF(AND('Dosage journalier ML1'!$B$6='suivi tunnel'!A1583,'Dosage journalier ML1'!$B$7='suivi tunnel'!B1583),'Dosage journalier ML1'!$B$127,0)</f>
        <v>0</v>
      </c>
      <c r="AN1583" s="60">
        <f t="shared" ca="1" si="172"/>
        <v>0</v>
      </c>
      <c r="AO1583" s="61">
        <f ca="1">IF(AND('Dosage journalier ML1'!$B$6='suivi tunnel'!A1583,'Dosage journalier ML1'!$B$7='suivi tunnel'!B1583),'Dosage journalier ML1'!$B$134,0)</f>
        <v>0</v>
      </c>
    </row>
    <row r="1584" spans="1:41" x14ac:dyDescent="0.25">
      <c r="A1584" s="154"/>
      <c r="C1584" s="23">
        <f ca="1">IF(AND('Dosage journalier ML1'!$B$6='suivi tunnel'!A1584,'Dosage journalier ML1'!$B$7='suivi tunnel'!B1584),'Dosage journalier ML1'!$B$27,0)</f>
        <v>0</v>
      </c>
      <c r="D1584" s="11">
        <f ca="1">IF(AND('Dosage journalier ML1'!$B$6='suivi tunnel'!A1584,'Dosage journalier ML1'!$B$7='suivi tunnel'!B1584),'Dosage journalier ML1'!$B$29,0)</f>
        <v>0</v>
      </c>
      <c r="F1584" s="11">
        <f t="shared" ca="1" si="175"/>
        <v>0</v>
      </c>
      <c r="G1584" s="11">
        <f ca="1">IF(AND('Dosage journalier ML1'!$B$6='suivi tunnel'!A1584,'Dosage journalier ML1'!$B$7='suivi tunnel'!B1584),'Dosage journalier ML1'!$B$23,0)</f>
        <v>0</v>
      </c>
      <c r="H1584" s="11">
        <f ca="1">IF(AND('Dosage journalier ML1'!$B$6='suivi tunnel'!A1584,'Dosage journalier ML1'!$B$7='suivi tunnel'!B1584),'Dosage journalier ML1'!$B$22,0)</f>
        <v>0</v>
      </c>
      <c r="I1584" s="11">
        <f ca="1">IF(AND('Dosage journalier ML1'!$B$6='suivi tunnel'!A1584,'Dosage journalier ML1'!$B$7='suivi tunnel'!B1584),'Dosage journalier ML1'!$B$38,0)</f>
        <v>0</v>
      </c>
      <c r="J1584" s="11">
        <f ca="1">IF(AND('Dosage journalier ML1'!$B$6='suivi tunnel'!A1584,'Dosage journalier ML1'!$B$7='suivi tunnel'!B1584),'Dosage journalier ML1'!$B$39,0)</f>
        <v>0</v>
      </c>
      <c r="L1584" s="24">
        <f ca="1">IF(AND('Dosage journalier ML1'!$B$6='suivi tunnel'!A1584,'Dosage journalier ML1'!$B$7='suivi tunnel'!B1584),'Dosage journalier ML1'!$B$24,0)</f>
        <v>0</v>
      </c>
      <c r="M1584" s="6">
        <f ca="1">IF(AND('Dosage journalier ML1'!$B$6='suivi tunnel'!A1584,'Dosage journalier ML1'!$B$7='suivi tunnel'!B1584),'Dosage journalier ML1'!$B$46,0)</f>
        <v>0</v>
      </c>
      <c r="N1584" s="104">
        <f ca="1">IF(AND('Dosage journalier ML1'!$B$6='suivi tunnel'!A1584,'Dosage journalier ML1'!$B$7='suivi tunnel'!B1584),'Dosage journalier ML1'!$B$59,0)</f>
        <v>0</v>
      </c>
      <c r="O1584" s="114">
        <f ca="1">IF(AND('Dosage journalier ML1'!$B$6='suivi tunnel'!A1584,'Dosage journalier ML1'!$B$7='suivi tunnel'!B1584),'Dosage journalier ML1'!$B$69,0)</f>
        <v>0</v>
      </c>
      <c r="P1584" s="25">
        <f t="shared" ca="1" si="174"/>
        <v>0</v>
      </c>
      <c r="R1584" s="26">
        <f ca="1">IF(AND('Dosage journalier ML1'!$B$6='suivi tunnel'!A1584,'Dosage journalier ML1'!$B$7='suivi tunnel'!B1584),'Dosage journalier ML1'!$B$55,0)</f>
        <v>0</v>
      </c>
      <c r="S1584" s="26">
        <f ca="1">IF(AND('Dosage journalier ML1'!$B$6='suivi tunnel'!A1584,'Dosage journalier ML1'!$B$7='suivi tunnel'!B1584),'Dosage journalier ML1'!$B$54,0)</f>
        <v>0</v>
      </c>
      <c r="T1584" s="26">
        <f ca="1">IF(AND('Dosage journalier ML1'!$B$6='suivi tunnel'!A1584,'Dosage journalier ML1'!$B$7='suivi tunnel'!B1584),'Dosage journalier ML1'!$B$75,0)</f>
        <v>0</v>
      </c>
      <c r="U1584" s="121">
        <f t="shared" ca="1" si="173"/>
        <v>0</v>
      </c>
      <c r="V1584" s="38">
        <f ca="1">IF(AND('Dosage journalier ML1'!$B$6='suivi tunnel'!A1584,'Dosage journalier ML1'!$B$7='suivi tunnel'!B1584),'Dosage journalier ML1'!$B$56,0)</f>
        <v>0</v>
      </c>
      <c r="W1584" s="126">
        <f t="shared" ca="1" si="171"/>
        <v>0</v>
      </c>
      <c r="X1584" s="150">
        <f ca="1">IF(AND('Dosage journalier ML1'!$B$6='suivi tunnel'!A1584,'Dosage journalier ML1'!$B$7='suivi tunnel'!B1584),'Dosage journalier ML1'!$C$87,0)</f>
        <v>0</v>
      </c>
      <c r="Y1584" s="40">
        <f ca="1">IF(AND('Dosage journalier ML1'!$B$6='suivi tunnel'!A1584,'Dosage journalier ML1'!$B$7='suivi tunnel'!B1584),'Dosage journalier ML1'!$C$93,0)</f>
        <v>0</v>
      </c>
      <c r="Z1584" s="40">
        <f ca="1">IF(AND('Dosage journalier ML1'!$B$6='suivi tunnel'!A1584,'Dosage journalier ML1'!$B$7='suivi tunnel'!B1584),'Dosage journalier ML1'!$C$100,0)</f>
        <v>0</v>
      </c>
      <c r="AA1584" s="40">
        <f ca="1">IF(AND('Dosage journalier ML1'!$B$6='suivi tunnel'!A1584,'Dosage journalier ML1'!$B$7='suivi tunnel'!B1584),'Dosage journalier ML1'!$C$109,0)</f>
        <v>0</v>
      </c>
      <c r="AB1584" s="41">
        <f ca="1">IF(AND('Dosage journalier ML1'!$B$6='suivi tunnel'!A1584,'Dosage journalier ML1'!$B$7='suivi tunnel'!B1584),'Dosage journalier ML1'!$C$114,0)</f>
        <v>0</v>
      </c>
      <c r="AC1584" s="48">
        <f ca="1">IF(AND('Dosage journalier ML1'!$B$6='suivi tunnel'!A1584,'Dosage journalier ML1'!$B$7='suivi tunnel'!B1584),'Dosage journalier ML1'!$B$120,0)</f>
        <v>0</v>
      </c>
      <c r="AD1584" s="49">
        <f ca="1">IF(AND('Dosage journalier ML1'!$B$6='suivi tunnel'!A1584,'Dosage journalier ML1'!$B$7='suivi tunnel'!B1584),'Dosage journalier ML1'!$B$121,0)</f>
        <v>0</v>
      </c>
      <c r="AE1584" s="49">
        <f ca="1">IF(AND('Dosage journalier ML1'!$B$6='suivi tunnel'!A1584,'Dosage journalier ML1'!$B$7='suivi tunnel'!B1584),'Dosage journalier ML1'!$B$122,0)</f>
        <v>0</v>
      </c>
      <c r="AF1584" s="49">
        <f ca="1">IF(AND('Dosage journalier ML1'!$B$6='suivi tunnel'!A1584,'Dosage journalier ML1'!$B$7='suivi tunnel'!B1584),'Dosage journalier ML1'!$B$139,0)</f>
        <v>0</v>
      </c>
      <c r="AG1584" s="49">
        <f t="shared" ca="1" si="170"/>
        <v>0</v>
      </c>
      <c r="AH1584" s="108">
        <f ca="1">IF(AND('Dosage journalier ML1'!$B$6='suivi tunnel'!A1584,'Dosage journalier ML1'!$B$7='suivi tunnel'!B1584),'Dosage journalier ML1'!$B$153,0)</f>
        <v>0</v>
      </c>
      <c r="AJ1584" s="80">
        <f ca="1">IF(AND('Dosage journalier ML1'!$B$6='suivi tunnel'!A1584,'Dosage journalier ML1'!$B$7='suivi tunnel'!B1584),'Dosage journalier ML1'!$B$156,0)</f>
        <v>0</v>
      </c>
      <c r="AK1584" s="56">
        <f ca="1">IF(AND('Dosage journalier ML1'!$B$6='suivi tunnel'!A1584,'Dosage journalier ML1'!$B$7='suivi tunnel'!B1584),'Dosage journalier ML1'!$B$162,0)</f>
        <v>0</v>
      </c>
      <c r="AL1584" s="111">
        <f ca="1">IF(AND('Dosage journalier ML1'!$B$6='suivi tunnel'!A1584,'Dosage journalier ML1'!$B$7='suivi tunnel'!B1584),'Dosage journalier ML1'!$B$126,0)</f>
        <v>0</v>
      </c>
      <c r="AM1584" s="111">
        <f ca="1">IF(AND('Dosage journalier ML1'!$B$6='suivi tunnel'!A1584,'Dosage journalier ML1'!$B$7='suivi tunnel'!B1584),'Dosage journalier ML1'!$B$127,0)</f>
        <v>0</v>
      </c>
      <c r="AN1584" s="60">
        <f t="shared" ca="1" si="172"/>
        <v>0</v>
      </c>
      <c r="AO1584" s="61">
        <f ca="1">IF(AND('Dosage journalier ML1'!$B$6='suivi tunnel'!A1584,'Dosage journalier ML1'!$B$7='suivi tunnel'!B1584),'Dosage journalier ML1'!$B$134,0)</f>
        <v>0</v>
      </c>
    </row>
    <row r="1585" spans="1:41" x14ac:dyDescent="0.25">
      <c r="A1585" s="154"/>
      <c r="C1585" s="23">
        <f ca="1">IF(AND('Dosage journalier ML1'!$B$6='suivi tunnel'!A1585,'Dosage journalier ML1'!$B$7='suivi tunnel'!B1585),'Dosage journalier ML1'!$B$27,0)</f>
        <v>0</v>
      </c>
      <c r="D1585" s="11">
        <f ca="1">IF(AND('Dosage journalier ML1'!$B$6='suivi tunnel'!A1585,'Dosage journalier ML1'!$B$7='suivi tunnel'!B1585),'Dosage journalier ML1'!$B$29,0)</f>
        <v>0</v>
      </c>
      <c r="F1585" s="11">
        <f t="shared" ca="1" si="175"/>
        <v>0</v>
      </c>
      <c r="G1585" s="11">
        <f ca="1">IF(AND('Dosage journalier ML1'!$B$6='suivi tunnel'!A1585,'Dosage journalier ML1'!$B$7='suivi tunnel'!B1585),'Dosage journalier ML1'!$B$23,0)</f>
        <v>0</v>
      </c>
      <c r="H1585" s="11">
        <f ca="1">IF(AND('Dosage journalier ML1'!$B$6='suivi tunnel'!A1585,'Dosage journalier ML1'!$B$7='suivi tunnel'!B1585),'Dosage journalier ML1'!$B$22,0)</f>
        <v>0</v>
      </c>
      <c r="I1585" s="11">
        <f ca="1">IF(AND('Dosage journalier ML1'!$B$6='suivi tunnel'!A1585,'Dosage journalier ML1'!$B$7='suivi tunnel'!B1585),'Dosage journalier ML1'!$B$38,0)</f>
        <v>0</v>
      </c>
      <c r="J1585" s="11">
        <f ca="1">IF(AND('Dosage journalier ML1'!$B$6='suivi tunnel'!A1585,'Dosage journalier ML1'!$B$7='suivi tunnel'!B1585),'Dosage journalier ML1'!$B$39,0)</f>
        <v>0</v>
      </c>
      <c r="L1585" s="24">
        <f ca="1">IF(AND('Dosage journalier ML1'!$B$6='suivi tunnel'!A1585,'Dosage journalier ML1'!$B$7='suivi tunnel'!B1585),'Dosage journalier ML1'!$B$24,0)</f>
        <v>0</v>
      </c>
      <c r="M1585" s="6">
        <f ca="1">IF(AND('Dosage journalier ML1'!$B$6='suivi tunnel'!A1585,'Dosage journalier ML1'!$B$7='suivi tunnel'!B1585),'Dosage journalier ML1'!$B$46,0)</f>
        <v>0</v>
      </c>
      <c r="N1585" s="104">
        <f ca="1">IF(AND('Dosage journalier ML1'!$B$6='suivi tunnel'!A1585,'Dosage journalier ML1'!$B$7='suivi tunnel'!B1585),'Dosage journalier ML1'!$B$59,0)</f>
        <v>0</v>
      </c>
      <c r="O1585" s="114">
        <f ca="1">IF(AND('Dosage journalier ML1'!$B$6='suivi tunnel'!A1585,'Dosage journalier ML1'!$B$7='suivi tunnel'!B1585),'Dosage journalier ML1'!$B$69,0)</f>
        <v>0</v>
      </c>
      <c r="P1585" s="25">
        <f t="shared" ca="1" si="174"/>
        <v>0</v>
      </c>
      <c r="R1585" s="26">
        <f ca="1">IF(AND('Dosage journalier ML1'!$B$6='suivi tunnel'!A1585,'Dosage journalier ML1'!$B$7='suivi tunnel'!B1585),'Dosage journalier ML1'!$B$55,0)</f>
        <v>0</v>
      </c>
      <c r="S1585" s="26">
        <f ca="1">IF(AND('Dosage journalier ML1'!$B$6='suivi tunnel'!A1585,'Dosage journalier ML1'!$B$7='suivi tunnel'!B1585),'Dosage journalier ML1'!$B$54,0)</f>
        <v>0</v>
      </c>
      <c r="T1585" s="26">
        <f ca="1">IF(AND('Dosage journalier ML1'!$B$6='suivi tunnel'!A1585,'Dosage journalier ML1'!$B$7='suivi tunnel'!B1585),'Dosage journalier ML1'!$B$75,0)</f>
        <v>0</v>
      </c>
      <c r="U1585" s="121">
        <f t="shared" ca="1" si="173"/>
        <v>0</v>
      </c>
      <c r="V1585" s="38">
        <f ca="1">IF(AND('Dosage journalier ML1'!$B$6='suivi tunnel'!A1585,'Dosage journalier ML1'!$B$7='suivi tunnel'!B1585),'Dosage journalier ML1'!$B$56,0)</f>
        <v>0</v>
      </c>
      <c r="W1585" s="126">
        <f t="shared" ca="1" si="171"/>
        <v>0</v>
      </c>
      <c r="X1585" s="150">
        <f ca="1">IF(AND('Dosage journalier ML1'!$B$6='suivi tunnel'!A1585,'Dosage journalier ML1'!$B$7='suivi tunnel'!B1585),'Dosage journalier ML1'!$C$87,0)</f>
        <v>0</v>
      </c>
      <c r="Y1585" s="40">
        <f ca="1">IF(AND('Dosage journalier ML1'!$B$6='suivi tunnel'!A1585,'Dosage journalier ML1'!$B$7='suivi tunnel'!B1585),'Dosage journalier ML1'!$C$93,0)</f>
        <v>0</v>
      </c>
      <c r="Z1585" s="40">
        <f ca="1">IF(AND('Dosage journalier ML1'!$B$6='suivi tunnel'!A1585,'Dosage journalier ML1'!$B$7='suivi tunnel'!B1585),'Dosage journalier ML1'!$C$100,0)</f>
        <v>0</v>
      </c>
      <c r="AA1585" s="40">
        <f ca="1">IF(AND('Dosage journalier ML1'!$B$6='suivi tunnel'!A1585,'Dosage journalier ML1'!$B$7='suivi tunnel'!B1585),'Dosage journalier ML1'!$C$109,0)</f>
        <v>0</v>
      </c>
      <c r="AB1585" s="41">
        <f ca="1">IF(AND('Dosage journalier ML1'!$B$6='suivi tunnel'!A1585,'Dosage journalier ML1'!$B$7='suivi tunnel'!B1585),'Dosage journalier ML1'!$C$114,0)</f>
        <v>0</v>
      </c>
      <c r="AC1585" s="48">
        <f ca="1">IF(AND('Dosage journalier ML1'!$B$6='suivi tunnel'!A1585,'Dosage journalier ML1'!$B$7='suivi tunnel'!B1585),'Dosage journalier ML1'!$B$120,0)</f>
        <v>0</v>
      </c>
      <c r="AD1585" s="49">
        <f ca="1">IF(AND('Dosage journalier ML1'!$B$6='suivi tunnel'!A1585,'Dosage journalier ML1'!$B$7='suivi tunnel'!B1585),'Dosage journalier ML1'!$B$121,0)</f>
        <v>0</v>
      </c>
      <c r="AE1585" s="49">
        <f ca="1">IF(AND('Dosage journalier ML1'!$B$6='suivi tunnel'!A1585,'Dosage journalier ML1'!$B$7='suivi tunnel'!B1585),'Dosage journalier ML1'!$B$122,0)</f>
        <v>0</v>
      </c>
      <c r="AF1585" s="49">
        <f ca="1">IF(AND('Dosage journalier ML1'!$B$6='suivi tunnel'!A1585,'Dosage journalier ML1'!$B$7='suivi tunnel'!B1585),'Dosage journalier ML1'!$B$139,0)</f>
        <v>0</v>
      </c>
      <c r="AG1585" s="49">
        <f t="shared" ca="1" si="170"/>
        <v>0</v>
      </c>
      <c r="AH1585" s="108">
        <f ca="1">IF(AND('Dosage journalier ML1'!$B$6='suivi tunnel'!A1585,'Dosage journalier ML1'!$B$7='suivi tunnel'!B1585),'Dosage journalier ML1'!$B$153,0)</f>
        <v>0</v>
      </c>
      <c r="AJ1585" s="80">
        <f ca="1">IF(AND('Dosage journalier ML1'!$B$6='suivi tunnel'!A1585,'Dosage journalier ML1'!$B$7='suivi tunnel'!B1585),'Dosage journalier ML1'!$B$156,0)</f>
        <v>0</v>
      </c>
      <c r="AK1585" s="56">
        <f ca="1">IF(AND('Dosage journalier ML1'!$B$6='suivi tunnel'!A1585,'Dosage journalier ML1'!$B$7='suivi tunnel'!B1585),'Dosage journalier ML1'!$B$162,0)</f>
        <v>0</v>
      </c>
      <c r="AL1585" s="111">
        <f ca="1">IF(AND('Dosage journalier ML1'!$B$6='suivi tunnel'!A1585,'Dosage journalier ML1'!$B$7='suivi tunnel'!B1585),'Dosage journalier ML1'!$B$126,0)</f>
        <v>0</v>
      </c>
      <c r="AM1585" s="111">
        <f ca="1">IF(AND('Dosage journalier ML1'!$B$6='suivi tunnel'!A1585,'Dosage journalier ML1'!$B$7='suivi tunnel'!B1585),'Dosage journalier ML1'!$B$127,0)</f>
        <v>0</v>
      </c>
      <c r="AN1585" s="60">
        <f t="shared" ca="1" si="172"/>
        <v>0</v>
      </c>
      <c r="AO1585" s="61">
        <f ca="1">IF(AND('Dosage journalier ML1'!$B$6='suivi tunnel'!A1585,'Dosage journalier ML1'!$B$7='suivi tunnel'!B1585),'Dosage journalier ML1'!$B$134,0)</f>
        <v>0</v>
      </c>
    </row>
    <row r="1586" spans="1:41" x14ac:dyDescent="0.25">
      <c r="A1586" s="154"/>
      <c r="C1586" s="23">
        <f ca="1">IF(AND('Dosage journalier ML1'!$B$6='suivi tunnel'!A1586,'Dosage journalier ML1'!$B$7='suivi tunnel'!B1586),'Dosage journalier ML1'!$B$27,0)</f>
        <v>0</v>
      </c>
      <c r="D1586" s="11">
        <f ca="1">IF(AND('Dosage journalier ML1'!$B$6='suivi tunnel'!A1586,'Dosage journalier ML1'!$B$7='suivi tunnel'!B1586),'Dosage journalier ML1'!$B$29,0)</f>
        <v>0</v>
      </c>
      <c r="F1586" s="11">
        <f t="shared" ca="1" si="175"/>
        <v>0</v>
      </c>
      <c r="G1586" s="11">
        <f ca="1">IF(AND('Dosage journalier ML1'!$B$6='suivi tunnel'!A1586,'Dosage journalier ML1'!$B$7='suivi tunnel'!B1586),'Dosage journalier ML1'!$B$23,0)</f>
        <v>0</v>
      </c>
      <c r="H1586" s="11">
        <f ca="1">IF(AND('Dosage journalier ML1'!$B$6='suivi tunnel'!A1586,'Dosage journalier ML1'!$B$7='suivi tunnel'!B1586),'Dosage journalier ML1'!$B$22,0)</f>
        <v>0</v>
      </c>
      <c r="I1586" s="11">
        <f ca="1">IF(AND('Dosage journalier ML1'!$B$6='suivi tunnel'!A1586,'Dosage journalier ML1'!$B$7='suivi tunnel'!B1586),'Dosage journalier ML1'!$B$38,0)</f>
        <v>0</v>
      </c>
      <c r="J1586" s="11">
        <f ca="1">IF(AND('Dosage journalier ML1'!$B$6='suivi tunnel'!A1586,'Dosage journalier ML1'!$B$7='suivi tunnel'!B1586),'Dosage journalier ML1'!$B$39,0)</f>
        <v>0</v>
      </c>
      <c r="L1586" s="24">
        <f ca="1">IF(AND('Dosage journalier ML1'!$B$6='suivi tunnel'!A1586,'Dosage journalier ML1'!$B$7='suivi tunnel'!B1586),'Dosage journalier ML1'!$B$24,0)</f>
        <v>0</v>
      </c>
      <c r="M1586" s="6">
        <f ca="1">IF(AND('Dosage journalier ML1'!$B$6='suivi tunnel'!A1586,'Dosage journalier ML1'!$B$7='suivi tunnel'!B1586),'Dosage journalier ML1'!$B$46,0)</f>
        <v>0</v>
      </c>
      <c r="N1586" s="104">
        <f ca="1">IF(AND('Dosage journalier ML1'!$B$6='suivi tunnel'!A1586,'Dosage journalier ML1'!$B$7='suivi tunnel'!B1586),'Dosage journalier ML1'!$B$59,0)</f>
        <v>0</v>
      </c>
      <c r="O1586" s="114">
        <f ca="1">IF(AND('Dosage journalier ML1'!$B$6='suivi tunnel'!A1586,'Dosage journalier ML1'!$B$7='suivi tunnel'!B1586),'Dosage journalier ML1'!$B$69,0)</f>
        <v>0</v>
      </c>
      <c r="P1586" s="25">
        <f t="shared" ca="1" si="174"/>
        <v>0</v>
      </c>
      <c r="R1586" s="26">
        <f ca="1">IF(AND('Dosage journalier ML1'!$B$6='suivi tunnel'!A1586,'Dosage journalier ML1'!$B$7='suivi tunnel'!B1586),'Dosage journalier ML1'!$B$55,0)</f>
        <v>0</v>
      </c>
      <c r="S1586" s="26">
        <f ca="1">IF(AND('Dosage journalier ML1'!$B$6='suivi tunnel'!A1586,'Dosage journalier ML1'!$B$7='suivi tunnel'!B1586),'Dosage journalier ML1'!$B$54,0)</f>
        <v>0</v>
      </c>
      <c r="T1586" s="26">
        <f ca="1">IF(AND('Dosage journalier ML1'!$B$6='suivi tunnel'!A1586,'Dosage journalier ML1'!$B$7='suivi tunnel'!B1586),'Dosage journalier ML1'!$B$75,0)</f>
        <v>0</v>
      </c>
      <c r="U1586" s="121">
        <f t="shared" ca="1" si="173"/>
        <v>0</v>
      </c>
      <c r="V1586" s="38">
        <f ca="1">IF(AND('Dosage journalier ML1'!$B$6='suivi tunnel'!A1586,'Dosage journalier ML1'!$B$7='suivi tunnel'!B1586),'Dosage journalier ML1'!$B$56,0)</f>
        <v>0</v>
      </c>
      <c r="W1586" s="126">
        <f t="shared" ca="1" si="171"/>
        <v>0</v>
      </c>
      <c r="X1586" s="150">
        <f ca="1">IF(AND('Dosage journalier ML1'!$B$6='suivi tunnel'!A1586,'Dosage journalier ML1'!$B$7='suivi tunnel'!B1586),'Dosage journalier ML1'!$C$87,0)</f>
        <v>0</v>
      </c>
      <c r="Y1586" s="40">
        <f ca="1">IF(AND('Dosage journalier ML1'!$B$6='suivi tunnel'!A1586,'Dosage journalier ML1'!$B$7='suivi tunnel'!B1586),'Dosage journalier ML1'!$C$93,0)</f>
        <v>0</v>
      </c>
      <c r="Z1586" s="40">
        <f ca="1">IF(AND('Dosage journalier ML1'!$B$6='suivi tunnel'!A1586,'Dosage journalier ML1'!$B$7='suivi tunnel'!B1586),'Dosage journalier ML1'!$C$100,0)</f>
        <v>0</v>
      </c>
      <c r="AA1586" s="40">
        <f ca="1">IF(AND('Dosage journalier ML1'!$B$6='suivi tunnel'!A1586,'Dosage journalier ML1'!$B$7='suivi tunnel'!B1586),'Dosage journalier ML1'!$C$109,0)</f>
        <v>0</v>
      </c>
      <c r="AB1586" s="41">
        <f ca="1">IF(AND('Dosage journalier ML1'!$B$6='suivi tunnel'!A1586,'Dosage journalier ML1'!$B$7='suivi tunnel'!B1586),'Dosage journalier ML1'!$C$114,0)</f>
        <v>0</v>
      </c>
      <c r="AC1586" s="48">
        <f ca="1">IF(AND('Dosage journalier ML1'!$B$6='suivi tunnel'!A1586,'Dosage journalier ML1'!$B$7='suivi tunnel'!B1586),'Dosage journalier ML1'!$B$120,0)</f>
        <v>0</v>
      </c>
      <c r="AD1586" s="49">
        <f ca="1">IF(AND('Dosage journalier ML1'!$B$6='suivi tunnel'!A1586,'Dosage journalier ML1'!$B$7='suivi tunnel'!B1586),'Dosage journalier ML1'!$B$121,0)</f>
        <v>0</v>
      </c>
      <c r="AE1586" s="49">
        <f ca="1">IF(AND('Dosage journalier ML1'!$B$6='suivi tunnel'!A1586,'Dosage journalier ML1'!$B$7='suivi tunnel'!B1586),'Dosage journalier ML1'!$B$122,0)</f>
        <v>0</v>
      </c>
      <c r="AF1586" s="49">
        <f ca="1">IF(AND('Dosage journalier ML1'!$B$6='suivi tunnel'!A1586,'Dosage journalier ML1'!$B$7='suivi tunnel'!B1586),'Dosage journalier ML1'!$B$139,0)</f>
        <v>0</v>
      </c>
      <c r="AG1586" s="49">
        <f t="shared" ca="1" si="170"/>
        <v>0</v>
      </c>
      <c r="AH1586" s="108">
        <f ca="1">IF(AND('Dosage journalier ML1'!$B$6='suivi tunnel'!A1586,'Dosage journalier ML1'!$B$7='suivi tunnel'!B1586),'Dosage journalier ML1'!$B$153,0)</f>
        <v>0</v>
      </c>
      <c r="AJ1586" s="80">
        <f ca="1">IF(AND('Dosage journalier ML1'!$B$6='suivi tunnel'!A1586,'Dosage journalier ML1'!$B$7='suivi tunnel'!B1586),'Dosage journalier ML1'!$B$156,0)</f>
        <v>0</v>
      </c>
      <c r="AK1586" s="56">
        <f ca="1">IF(AND('Dosage journalier ML1'!$B$6='suivi tunnel'!A1586,'Dosage journalier ML1'!$B$7='suivi tunnel'!B1586),'Dosage journalier ML1'!$B$162,0)</f>
        <v>0</v>
      </c>
      <c r="AL1586" s="111">
        <f ca="1">IF(AND('Dosage journalier ML1'!$B$6='suivi tunnel'!A1586,'Dosage journalier ML1'!$B$7='suivi tunnel'!B1586),'Dosage journalier ML1'!$B$126,0)</f>
        <v>0</v>
      </c>
      <c r="AM1586" s="111">
        <f ca="1">IF(AND('Dosage journalier ML1'!$B$6='suivi tunnel'!A1586,'Dosage journalier ML1'!$B$7='suivi tunnel'!B1586),'Dosage journalier ML1'!$B$127,0)</f>
        <v>0</v>
      </c>
      <c r="AN1586" s="60">
        <f t="shared" ca="1" si="172"/>
        <v>0</v>
      </c>
      <c r="AO1586" s="61">
        <f ca="1">IF(AND('Dosage journalier ML1'!$B$6='suivi tunnel'!A1586,'Dosage journalier ML1'!$B$7='suivi tunnel'!B1586),'Dosage journalier ML1'!$B$134,0)</f>
        <v>0</v>
      </c>
    </row>
    <row r="1587" spans="1:41" x14ac:dyDescent="0.25">
      <c r="A1587" s="154"/>
      <c r="C1587" s="23">
        <f ca="1">IF(AND('Dosage journalier ML1'!$B$6='suivi tunnel'!A1587,'Dosage journalier ML1'!$B$7='suivi tunnel'!B1587),'Dosage journalier ML1'!$B$27,0)</f>
        <v>0</v>
      </c>
      <c r="D1587" s="11">
        <f ca="1">IF(AND('Dosage journalier ML1'!$B$6='suivi tunnel'!A1587,'Dosage journalier ML1'!$B$7='suivi tunnel'!B1587),'Dosage journalier ML1'!$B$29,0)</f>
        <v>0</v>
      </c>
      <c r="F1587" s="11">
        <f t="shared" ca="1" si="175"/>
        <v>0</v>
      </c>
      <c r="G1587" s="11">
        <f ca="1">IF(AND('Dosage journalier ML1'!$B$6='suivi tunnel'!A1587,'Dosage journalier ML1'!$B$7='suivi tunnel'!B1587),'Dosage journalier ML1'!$B$23,0)</f>
        <v>0</v>
      </c>
      <c r="H1587" s="11">
        <f ca="1">IF(AND('Dosage journalier ML1'!$B$6='suivi tunnel'!A1587,'Dosage journalier ML1'!$B$7='suivi tunnel'!B1587),'Dosage journalier ML1'!$B$22,0)</f>
        <v>0</v>
      </c>
      <c r="I1587" s="11">
        <f ca="1">IF(AND('Dosage journalier ML1'!$B$6='suivi tunnel'!A1587,'Dosage journalier ML1'!$B$7='suivi tunnel'!B1587),'Dosage journalier ML1'!$B$38,0)</f>
        <v>0</v>
      </c>
      <c r="J1587" s="11">
        <f ca="1">IF(AND('Dosage journalier ML1'!$B$6='suivi tunnel'!A1587,'Dosage journalier ML1'!$B$7='suivi tunnel'!B1587),'Dosage journalier ML1'!$B$39,0)</f>
        <v>0</v>
      </c>
      <c r="L1587" s="24">
        <f ca="1">IF(AND('Dosage journalier ML1'!$B$6='suivi tunnel'!A1587,'Dosage journalier ML1'!$B$7='suivi tunnel'!B1587),'Dosage journalier ML1'!$B$24,0)</f>
        <v>0</v>
      </c>
      <c r="M1587" s="6">
        <f ca="1">IF(AND('Dosage journalier ML1'!$B$6='suivi tunnel'!A1587,'Dosage journalier ML1'!$B$7='suivi tunnel'!B1587),'Dosage journalier ML1'!$B$46,0)</f>
        <v>0</v>
      </c>
      <c r="N1587" s="104">
        <f ca="1">IF(AND('Dosage journalier ML1'!$B$6='suivi tunnel'!A1587,'Dosage journalier ML1'!$B$7='suivi tunnel'!B1587),'Dosage journalier ML1'!$B$59,0)</f>
        <v>0</v>
      </c>
      <c r="O1587" s="114">
        <f ca="1">IF(AND('Dosage journalier ML1'!$B$6='suivi tunnel'!A1587,'Dosage journalier ML1'!$B$7='suivi tunnel'!B1587),'Dosage journalier ML1'!$B$69,0)</f>
        <v>0</v>
      </c>
      <c r="P1587" s="25">
        <f t="shared" ca="1" si="174"/>
        <v>0</v>
      </c>
      <c r="R1587" s="26">
        <f ca="1">IF(AND('Dosage journalier ML1'!$B$6='suivi tunnel'!A1587,'Dosage journalier ML1'!$B$7='suivi tunnel'!B1587),'Dosage journalier ML1'!$B$55,0)</f>
        <v>0</v>
      </c>
      <c r="S1587" s="26">
        <f ca="1">IF(AND('Dosage journalier ML1'!$B$6='suivi tunnel'!A1587,'Dosage journalier ML1'!$B$7='suivi tunnel'!B1587),'Dosage journalier ML1'!$B$54,0)</f>
        <v>0</v>
      </c>
      <c r="T1587" s="26">
        <f ca="1">IF(AND('Dosage journalier ML1'!$B$6='suivi tunnel'!A1587,'Dosage journalier ML1'!$B$7='suivi tunnel'!B1587),'Dosage journalier ML1'!$B$75,0)</f>
        <v>0</v>
      </c>
      <c r="U1587" s="121">
        <f t="shared" ca="1" si="173"/>
        <v>0</v>
      </c>
      <c r="V1587" s="38">
        <f ca="1">IF(AND('Dosage journalier ML1'!$B$6='suivi tunnel'!A1587,'Dosage journalier ML1'!$B$7='suivi tunnel'!B1587),'Dosage journalier ML1'!$B$56,0)</f>
        <v>0</v>
      </c>
      <c r="W1587" s="126">
        <f t="shared" ca="1" si="171"/>
        <v>0</v>
      </c>
      <c r="X1587" s="150">
        <f ca="1">IF(AND('Dosage journalier ML1'!$B$6='suivi tunnel'!A1587,'Dosage journalier ML1'!$B$7='suivi tunnel'!B1587),'Dosage journalier ML1'!$C$87,0)</f>
        <v>0</v>
      </c>
      <c r="Y1587" s="40">
        <f ca="1">IF(AND('Dosage journalier ML1'!$B$6='suivi tunnel'!A1587,'Dosage journalier ML1'!$B$7='suivi tunnel'!B1587),'Dosage journalier ML1'!$C$93,0)</f>
        <v>0</v>
      </c>
      <c r="Z1587" s="40">
        <f ca="1">IF(AND('Dosage journalier ML1'!$B$6='suivi tunnel'!A1587,'Dosage journalier ML1'!$B$7='suivi tunnel'!B1587),'Dosage journalier ML1'!$C$100,0)</f>
        <v>0</v>
      </c>
      <c r="AA1587" s="40">
        <f ca="1">IF(AND('Dosage journalier ML1'!$B$6='suivi tunnel'!A1587,'Dosage journalier ML1'!$B$7='suivi tunnel'!B1587),'Dosage journalier ML1'!$C$109,0)</f>
        <v>0</v>
      </c>
      <c r="AB1587" s="41">
        <f ca="1">IF(AND('Dosage journalier ML1'!$B$6='suivi tunnel'!A1587,'Dosage journalier ML1'!$B$7='suivi tunnel'!B1587),'Dosage journalier ML1'!$C$114,0)</f>
        <v>0</v>
      </c>
      <c r="AC1587" s="48">
        <f ca="1">IF(AND('Dosage journalier ML1'!$B$6='suivi tunnel'!A1587,'Dosage journalier ML1'!$B$7='suivi tunnel'!B1587),'Dosage journalier ML1'!$B$120,0)</f>
        <v>0</v>
      </c>
      <c r="AD1587" s="49">
        <f ca="1">IF(AND('Dosage journalier ML1'!$B$6='suivi tunnel'!A1587,'Dosage journalier ML1'!$B$7='suivi tunnel'!B1587),'Dosage journalier ML1'!$B$121,0)</f>
        <v>0</v>
      </c>
      <c r="AE1587" s="49">
        <f ca="1">IF(AND('Dosage journalier ML1'!$B$6='suivi tunnel'!A1587,'Dosage journalier ML1'!$B$7='suivi tunnel'!B1587),'Dosage journalier ML1'!$B$122,0)</f>
        <v>0</v>
      </c>
      <c r="AF1587" s="49">
        <f ca="1">IF(AND('Dosage journalier ML1'!$B$6='suivi tunnel'!A1587,'Dosage journalier ML1'!$B$7='suivi tunnel'!B1587),'Dosage journalier ML1'!$B$139,0)</f>
        <v>0</v>
      </c>
      <c r="AG1587" s="49">
        <f t="shared" ca="1" si="170"/>
        <v>0</v>
      </c>
      <c r="AH1587" s="108">
        <f ca="1">IF(AND('Dosage journalier ML1'!$B$6='suivi tunnel'!A1587,'Dosage journalier ML1'!$B$7='suivi tunnel'!B1587),'Dosage journalier ML1'!$B$153,0)</f>
        <v>0</v>
      </c>
      <c r="AJ1587" s="80">
        <f ca="1">IF(AND('Dosage journalier ML1'!$B$6='suivi tunnel'!A1587,'Dosage journalier ML1'!$B$7='suivi tunnel'!B1587),'Dosage journalier ML1'!$B$156,0)</f>
        <v>0</v>
      </c>
      <c r="AK1587" s="56">
        <f ca="1">IF(AND('Dosage journalier ML1'!$B$6='suivi tunnel'!A1587,'Dosage journalier ML1'!$B$7='suivi tunnel'!B1587),'Dosage journalier ML1'!$B$162,0)</f>
        <v>0</v>
      </c>
      <c r="AL1587" s="111">
        <f ca="1">IF(AND('Dosage journalier ML1'!$B$6='suivi tunnel'!A1587,'Dosage journalier ML1'!$B$7='suivi tunnel'!B1587),'Dosage journalier ML1'!$B$126,0)</f>
        <v>0</v>
      </c>
      <c r="AM1587" s="111">
        <f ca="1">IF(AND('Dosage journalier ML1'!$B$6='suivi tunnel'!A1587,'Dosage journalier ML1'!$B$7='suivi tunnel'!B1587),'Dosage journalier ML1'!$B$127,0)</f>
        <v>0</v>
      </c>
      <c r="AN1587" s="60">
        <f t="shared" ca="1" si="172"/>
        <v>0</v>
      </c>
      <c r="AO1587" s="61">
        <f ca="1">IF(AND('Dosage journalier ML1'!$B$6='suivi tunnel'!A1587,'Dosage journalier ML1'!$B$7='suivi tunnel'!B1587),'Dosage journalier ML1'!$B$134,0)</f>
        <v>0</v>
      </c>
    </row>
    <row r="1588" spans="1:41" x14ac:dyDescent="0.25">
      <c r="A1588" s="154"/>
      <c r="C1588" s="23">
        <f ca="1">IF(AND('Dosage journalier ML1'!$B$6='suivi tunnel'!A1588,'Dosage journalier ML1'!$B$7='suivi tunnel'!B1588),'Dosage journalier ML1'!$B$27,0)</f>
        <v>0</v>
      </c>
      <c r="D1588" s="11">
        <f ca="1">IF(AND('Dosage journalier ML1'!$B$6='suivi tunnel'!A1588,'Dosage journalier ML1'!$B$7='suivi tunnel'!B1588),'Dosage journalier ML1'!$B$29,0)</f>
        <v>0</v>
      </c>
      <c r="F1588" s="11">
        <f t="shared" ca="1" si="175"/>
        <v>0</v>
      </c>
      <c r="G1588" s="11">
        <f ca="1">IF(AND('Dosage journalier ML1'!$B$6='suivi tunnel'!A1588,'Dosage journalier ML1'!$B$7='suivi tunnel'!B1588),'Dosage journalier ML1'!$B$23,0)</f>
        <v>0</v>
      </c>
      <c r="H1588" s="11">
        <f ca="1">IF(AND('Dosage journalier ML1'!$B$6='suivi tunnel'!A1588,'Dosage journalier ML1'!$B$7='suivi tunnel'!B1588),'Dosage journalier ML1'!$B$22,0)</f>
        <v>0</v>
      </c>
      <c r="I1588" s="11">
        <f ca="1">IF(AND('Dosage journalier ML1'!$B$6='suivi tunnel'!A1588,'Dosage journalier ML1'!$B$7='suivi tunnel'!B1588),'Dosage journalier ML1'!$B$38,0)</f>
        <v>0</v>
      </c>
      <c r="J1588" s="11">
        <f ca="1">IF(AND('Dosage journalier ML1'!$B$6='suivi tunnel'!A1588,'Dosage journalier ML1'!$B$7='suivi tunnel'!B1588),'Dosage journalier ML1'!$B$39,0)</f>
        <v>0</v>
      </c>
      <c r="L1588" s="24">
        <f ca="1">IF(AND('Dosage journalier ML1'!$B$6='suivi tunnel'!A1588,'Dosage journalier ML1'!$B$7='suivi tunnel'!B1588),'Dosage journalier ML1'!$B$24,0)</f>
        <v>0</v>
      </c>
      <c r="M1588" s="6">
        <f ca="1">IF(AND('Dosage journalier ML1'!$B$6='suivi tunnel'!A1588,'Dosage journalier ML1'!$B$7='suivi tunnel'!B1588),'Dosage journalier ML1'!$B$46,0)</f>
        <v>0</v>
      </c>
      <c r="N1588" s="104">
        <f ca="1">IF(AND('Dosage journalier ML1'!$B$6='suivi tunnel'!A1588,'Dosage journalier ML1'!$B$7='suivi tunnel'!B1588),'Dosage journalier ML1'!$B$59,0)</f>
        <v>0</v>
      </c>
      <c r="O1588" s="114">
        <f ca="1">IF(AND('Dosage journalier ML1'!$B$6='suivi tunnel'!A1588,'Dosage journalier ML1'!$B$7='suivi tunnel'!B1588),'Dosage journalier ML1'!$B$69,0)</f>
        <v>0</v>
      </c>
      <c r="P1588" s="25">
        <f t="shared" ca="1" si="174"/>
        <v>0</v>
      </c>
      <c r="R1588" s="26">
        <f ca="1">IF(AND('Dosage journalier ML1'!$B$6='suivi tunnel'!A1588,'Dosage journalier ML1'!$B$7='suivi tunnel'!B1588),'Dosage journalier ML1'!$B$55,0)</f>
        <v>0</v>
      </c>
      <c r="S1588" s="26">
        <f ca="1">IF(AND('Dosage journalier ML1'!$B$6='suivi tunnel'!A1588,'Dosage journalier ML1'!$B$7='suivi tunnel'!B1588),'Dosage journalier ML1'!$B$54,0)</f>
        <v>0</v>
      </c>
      <c r="T1588" s="26">
        <f ca="1">IF(AND('Dosage journalier ML1'!$B$6='suivi tunnel'!A1588,'Dosage journalier ML1'!$B$7='suivi tunnel'!B1588),'Dosage journalier ML1'!$B$75,0)</f>
        <v>0</v>
      </c>
      <c r="U1588" s="121">
        <f t="shared" ca="1" si="173"/>
        <v>0</v>
      </c>
      <c r="V1588" s="38">
        <f ca="1">IF(AND('Dosage journalier ML1'!$B$6='suivi tunnel'!A1588,'Dosage journalier ML1'!$B$7='suivi tunnel'!B1588),'Dosage journalier ML1'!$B$56,0)</f>
        <v>0</v>
      </c>
      <c r="W1588" s="126">
        <f t="shared" ca="1" si="171"/>
        <v>0</v>
      </c>
      <c r="X1588" s="150">
        <f ca="1">IF(AND('Dosage journalier ML1'!$B$6='suivi tunnel'!A1588,'Dosage journalier ML1'!$B$7='suivi tunnel'!B1588),'Dosage journalier ML1'!$C$87,0)</f>
        <v>0</v>
      </c>
      <c r="Y1588" s="40">
        <f ca="1">IF(AND('Dosage journalier ML1'!$B$6='suivi tunnel'!A1588,'Dosage journalier ML1'!$B$7='suivi tunnel'!B1588),'Dosage journalier ML1'!$C$93,0)</f>
        <v>0</v>
      </c>
      <c r="Z1588" s="40">
        <f ca="1">IF(AND('Dosage journalier ML1'!$B$6='suivi tunnel'!A1588,'Dosage journalier ML1'!$B$7='suivi tunnel'!B1588),'Dosage journalier ML1'!$C$100,0)</f>
        <v>0</v>
      </c>
      <c r="AA1588" s="40">
        <f ca="1">IF(AND('Dosage journalier ML1'!$B$6='suivi tunnel'!A1588,'Dosage journalier ML1'!$B$7='suivi tunnel'!B1588),'Dosage journalier ML1'!$C$109,0)</f>
        <v>0</v>
      </c>
      <c r="AB1588" s="41">
        <f ca="1">IF(AND('Dosage journalier ML1'!$B$6='suivi tunnel'!A1588,'Dosage journalier ML1'!$B$7='suivi tunnel'!B1588),'Dosage journalier ML1'!$C$114,0)</f>
        <v>0</v>
      </c>
      <c r="AC1588" s="48">
        <f ca="1">IF(AND('Dosage journalier ML1'!$B$6='suivi tunnel'!A1588,'Dosage journalier ML1'!$B$7='suivi tunnel'!B1588),'Dosage journalier ML1'!$B$120,0)</f>
        <v>0</v>
      </c>
      <c r="AD1588" s="49">
        <f ca="1">IF(AND('Dosage journalier ML1'!$B$6='suivi tunnel'!A1588,'Dosage journalier ML1'!$B$7='suivi tunnel'!B1588),'Dosage journalier ML1'!$B$121,0)</f>
        <v>0</v>
      </c>
      <c r="AE1588" s="49">
        <f ca="1">IF(AND('Dosage journalier ML1'!$B$6='suivi tunnel'!A1588,'Dosage journalier ML1'!$B$7='suivi tunnel'!B1588),'Dosage journalier ML1'!$B$122,0)</f>
        <v>0</v>
      </c>
      <c r="AF1588" s="49">
        <f ca="1">IF(AND('Dosage journalier ML1'!$B$6='suivi tunnel'!A1588,'Dosage journalier ML1'!$B$7='suivi tunnel'!B1588),'Dosage journalier ML1'!$B$139,0)</f>
        <v>0</v>
      </c>
      <c r="AG1588" s="49">
        <f t="shared" ca="1" si="170"/>
        <v>0</v>
      </c>
      <c r="AH1588" s="108">
        <f ca="1">IF(AND('Dosage journalier ML1'!$B$6='suivi tunnel'!A1588,'Dosage journalier ML1'!$B$7='suivi tunnel'!B1588),'Dosage journalier ML1'!$B$153,0)</f>
        <v>0</v>
      </c>
      <c r="AJ1588" s="80">
        <f ca="1">IF(AND('Dosage journalier ML1'!$B$6='suivi tunnel'!A1588,'Dosage journalier ML1'!$B$7='suivi tunnel'!B1588),'Dosage journalier ML1'!$B$156,0)</f>
        <v>0</v>
      </c>
      <c r="AK1588" s="56">
        <f ca="1">IF(AND('Dosage journalier ML1'!$B$6='suivi tunnel'!A1588,'Dosage journalier ML1'!$B$7='suivi tunnel'!B1588),'Dosage journalier ML1'!$B$162,0)</f>
        <v>0</v>
      </c>
      <c r="AL1588" s="111">
        <f ca="1">IF(AND('Dosage journalier ML1'!$B$6='suivi tunnel'!A1588,'Dosage journalier ML1'!$B$7='suivi tunnel'!B1588),'Dosage journalier ML1'!$B$126,0)</f>
        <v>0</v>
      </c>
      <c r="AM1588" s="111">
        <f ca="1">IF(AND('Dosage journalier ML1'!$B$6='suivi tunnel'!A1588,'Dosage journalier ML1'!$B$7='suivi tunnel'!B1588),'Dosage journalier ML1'!$B$127,0)</f>
        <v>0</v>
      </c>
      <c r="AN1588" s="60">
        <f t="shared" ca="1" si="172"/>
        <v>0</v>
      </c>
      <c r="AO1588" s="61">
        <f ca="1">IF(AND('Dosage journalier ML1'!$B$6='suivi tunnel'!A1588,'Dosage journalier ML1'!$B$7='suivi tunnel'!B1588),'Dosage journalier ML1'!$B$134,0)</f>
        <v>0</v>
      </c>
    </row>
    <row r="1589" spans="1:41" x14ac:dyDescent="0.25">
      <c r="A1589" s="154"/>
      <c r="C1589" s="23">
        <f ca="1">IF(AND('Dosage journalier ML1'!$B$6='suivi tunnel'!A1589,'Dosage journalier ML1'!$B$7='suivi tunnel'!B1589),'Dosage journalier ML1'!$B$27,0)</f>
        <v>0</v>
      </c>
      <c r="D1589" s="11">
        <f ca="1">IF(AND('Dosage journalier ML1'!$B$6='suivi tunnel'!A1589,'Dosage journalier ML1'!$B$7='suivi tunnel'!B1589),'Dosage journalier ML1'!$B$29,0)</f>
        <v>0</v>
      </c>
      <c r="F1589" s="11">
        <f t="shared" ca="1" si="175"/>
        <v>0</v>
      </c>
      <c r="G1589" s="11">
        <f ca="1">IF(AND('Dosage journalier ML1'!$B$6='suivi tunnel'!A1589,'Dosage journalier ML1'!$B$7='suivi tunnel'!B1589),'Dosage journalier ML1'!$B$23,0)</f>
        <v>0</v>
      </c>
      <c r="H1589" s="11">
        <f ca="1">IF(AND('Dosage journalier ML1'!$B$6='suivi tunnel'!A1589,'Dosage journalier ML1'!$B$7='suivi tunnel'!B1589),'Dosage journalier ML1'!$B$22,0)</f>
        <v>0</v>
      </c>
      <c r="I1589" s="11">
        <f ca="1">IF(AND('Dosage journalier ML1'!$B$6='suivi tunnel'!A1589,'Dosage journalier ML1'!$B$7='suivi tunnel'!B1589),'Dosage journalier ML1'!$B$38,0)</f>
        <v>0</v>
      </c>
      <c r="J1589" s="11">
        <f ca="1">IF(AND('Dosage journalier ML1'!$B$6='suivi tunnel'!A1589,'Dosage journalier ML1'!$B$7='suivi tunnel'!B1589),'Dosage journalier ML1'!$B$39,0)</f>
        <v>0</v>
      </c>
      <c r="L1589" s="24">
        <f ca="1">IF(AND('Dosage journalier ML1'!$B$6='suivi tunnel'!A1589,'Dosage journalier ML1'!$B$7='suivi tunnel'!B1589),'Dosage journalier ML1'!$B$24,0)</f>
        <v>0</v>
      </c>
      <c r="M1589" s="6">
        <f ca="1">IF(AND('Dosage journalier ML1'!$B$6='suivi tunnel'!A1589,'Dosage journalier ML1'!$B$7='suivi tunnel'!B1589),'Dosage journalier ML1'!$B$46,0)</f>
        <v>0</v>
      </c>
      <c r="N1589" s="104">
        <f ca="1">IF(AND('Dosage journalier ML1'!$B$6='suivi tunnel'!A1589,'Dosage journalier ML1'!$B$7='suivi tunnel'!B1589),'Dosage journalier ML1'!$B$59,0)</f>
        <v>0</v>
      </c>
      <c r="O1589" s="114">
        <f ca="1">IF(AND('Dosage journalier ML1'!$B$6='suivi tunnel'!A1589,'Dosage journalier ML1'!$B$7='suivi tunnel'!B1589),'Dosage journalier ML1'!$B$69,0)</f>
        <v>0</v>
      </c>
      <c r="P1589" s="25">
        <f t="shared" ca="1" si="174"/>
        <v>0</v>
      </c>
      <c r="R1589" s="26">
        <f ca="1">IF(AND('Dosage journalier ML1'!$B$6='suivi tunnel'!A1589,'Dosage journalier ML1'!$B$7='suivi tunnel'!B1589),'Dosage journalier ML1'!$B$55,0)</f>
        <v>0</v>
      </c>
      <c r="S1589" s="26">
        <f ca="1">IF(AND('Dosage journalier ML1'!$B$6='suivi tunnel'!A1589,'Dosage journalier ML1'!$B$7='suivi tunnel'!B1589),'Dosage journalier ML1'!$B$54,0)</f>
        <v>0</v>
      </c>
      <c r="T1589" s="26">
        <f ca="1">IF(AND('Dosage journalier ML1'!$B$6='suivi tunnel'!A1589,'Dosage journalier ML1'!$B$7='suivi tunnel'!B1589),'Dosage journalier ML1'!$B$75,0)</f>
        <v>0</v>
      </c>
      <c r="U1589" s="121">
        <f t="shared" ca="1" si="173"/>
        <v>0</v>
      </c>
      <c r="V1589" s="38">
        <f ca="1">IF(AND('Dosage journalier ML1'!$B$6='suivi tunnel'!A1589,'Dosage journalier ML1'!$B$7='suivi tunnel'!B1589),'Dosage journalier ML1'!$B$56,0)</f>
        <v>0</v>
      </c>
      <c r="W1589" s="126">
        <f t="shared" ca="1" si="171"/>
        <v>0</v>
      </c>
      <c r="X1589" s="150">
        <f ca="1">IF(AND('Dosage journalier ML1'!$B$6='suivi tunnel'!A1589,'Dosage journalier ML1'!$B$7='suivi tunnel'!B1589),'Dosage journalier ML1'!$C$87,0)</f>
        <v>0</v>
      </c>
      <c r="Y1589" s="40">
        <f ca="1">IF(AND('Dosage journalier ML1'!$B$6='suivi tunnel'!A1589,'Dosage journalier ML1'!$B$7='suivi tunnel'!B1589),'Dosage journalier ML1'!$C$93,0)</f>
        <v>0</v>
      </c>
      <c r="Z1589" s="40">
        <f ca="1">IF(AND('Dosage journalier ML1'!$B$6='suivi tunnel'!A1589,'Dosage journalier ML1'!$B$7='suivi tunnel'!B1589),'Dosage journalier ML1'!$C$100,0)</f>
        <v>0</v>
      </c>
      <c r="AA1589" s="40">
        <f ca="1">IF(AND('Dosage journalier ML1'!$B$6='suivi tunnel'!A1589,'Dosage journalier ML1'!$B$7='suivi tunnel'!B1589),'Dosage journalier ML1'!$C$109,0)</f>
        <v>0</v>
      </c>
      <c r="AB1589" s="41">
        <f ca="1">IF(AND('Dosage journalier ML1'!$B$6='suivi tunnel'!A1589,'Dosage journalier ML1'!$B$7='suivi tunnel'!B1589),'Dosage journalier ML1'!$C$114,0)</f>
        <v>0</v>
      </c>
      <c r="AC1589" s="48">
        <f ca="1">IF(AND('Dosage journalier ML1'!$B$6='suivi tunnel'!A1589,'Dosage journalier ML1'!$B$7='suivi tunnel'!B1589),'Dosage journalier ML1'!$B$120,0)</f>
        <v>0</v>
      </c>
      <c r="AD1589" s="49">
        <f ca="1">IF(AND('Dosage journalier ML1'!$B$6='suivi tunnel'!A1589,'Dosage journalier ML1'!$B$7='suivi tunnel'!B1589),'Dosage journalier ML1'!$B$121,0)</f>
        <v>0</v>
      </c>
      <c r="AE1589" s="49">
        <f ca="1">IF(AND('Dosage journalier ML1'!$B$6='suivi tunnel'!A1589,'Dosage journalier ML1'!$B$7='suivi tunnel'!B1589),'Dosage journalier ML1'!$B$122,0)</f>
        <v>0</v>
      </c>
      <c r="AF1589" s="49">
        <f ca="1">IF(AND('Dosage journalier ML1'!$B$6='suivi tunnel'!A1589,'Dosage journalier ML1'!$B$7='suivi tunnel'!B1589),'Dosage journalier ML1'!$B$139,0)</f>
        <v>0</v>
      </c>
      <c r="AG1589" s="49">
        <f t="shared" ca="1" si="170"/>
        <v>0</v>
      </c>
      <c r="AH1589" s="108">
        <f ca="1">IF(AND('Dosage journalier ML1'!$B$6='suivi tunnel'!A1589,'Dosage journalier ML1'!$B$7='suivi tunnel'!B1589),'Dosage journalier ML1'!$B$153,0)</f>
        <v>0</v>
      </c>
      <c r="AJ1589" s="80">
        <f ca="1">IF(AND('Dosage journalier ML1'!$B$6='suivi tunnel'!A1589,'Dosage journalier ML1'!$B$7='suivi tunnel'!B1589),'Dosage journalier ML1'!$B$156,0)</f>
        <v>0</v>
      </c>
      <c r="AK1589" s="56">
        <f ca="1">IF(AND('Dosage journalier ML1'!$B$6='suivi tunnel'!A1589,'Dosage journalier ML1'!$B$7='suivi tunnel'!B1589),'Dosage journalier ML1'!$B$162,0)</f>
        <v>0</v>
      </c>
      <c r="AL1589" s="111">
        <f ca="1">IF(AND('Dosage journalier ML1'!$B$6='suivi tunnel'!A1589,'Dosage journalier ML1'!$B$7='suivi tunnel'!B1589),'Dosage journalier ML1'!$B$126,0)</f>
        <v>0</v>
      </c>
      <c r="AM1589" s="111">
        <f ca="1">IF(AND('Dosage journalier ML1'!$B$6='suivi tunnel'!A1589,'Dosage journalier ML1'!$B$7='suivi tunnel'!B1589),'Dosage journalier ML1'!$B$127,0)</f>
        <v>0</v>
      </c>
      <c r="AN1589" s="60">
        <f t="shared" ca="1" si="172"/>
        <v>0</v>
      </c>
      <c r="AO1589" s="61">
        <f ca="1">IF(AND('Dosage journalier ML1'!$B$6='suivi tunnel'!A1589,'Dosage journalier ML1'!$B$7='suivi tunnel'!B1589),'Dosage journalier ML1'!$B$134,0)</f>
        <v>0</v>
      </c>
    </row>
    <row r="1590" spans="1:41" x14ac:dyDescent="0.25">
      <c r="A1590" s="154"/>
      <c r="C1590" s="23">
        <f ca="1">IF(AND('Dosage journalier ML1'!$B$6='suivi tunnel'!A1590,'Dosage journalier ML1'!$B$7='suivi tunnel'!B1590),'Dosage journalier ML1'!$B$27,0)</f>
        <v>0</v>
      </c>
      <c r="D1590" s="11">
        <f ca="1">IF(AND('Dosage journalier ML1'!$B$6='suivi tunnel'!A1590,'Dosage journalier ML1'!$B$7='suivi tunnel'!B1590),'Dosage journalier ML1'!$B$29,0)</f>
        <v>0</v>
      </c>
      <c r="F1590" s="11">
        <f t="shared" ca="1" si="175"/>
        <v>0</v>
      </c>
      <c r="G1590" s="11">
        <f ca="1">IF(AND('Dosage journalier ML1'!$B$6='suivi tunnel'!A1590,'Dosage journalier ML1'!$B$7='suivi tunnel'!B1590),'Dosage journalier ML1'!$B$23,0)</f>
        <v>0</v>
      </c>
      <c r="H1590" s="11">
        <f ca="1">IF(AND('Dosage journalier ML1'!$B$6='suivi tunnel'!A1590,'Dosage journalier ML1'!$B$7='suivi tunnel'!B1590),'Dosage journalier ML1'!$B$22,0)</f>
        <v>0</v>
      </c>
      <c r="I1590" s="11">
        <f ca="1">IF(AND('Dosage journalier ML1'!$B$6='suivi tunnel'!A1590,'Dosage journalier ML1'!$B$7='suivi tunnel'!B1590),'Dosage journalier ML1'!$B$38,0)</f>
        <v>0</v>
      </c>
      <c r="J1590" s="11">
        <f ca="1">IF(AND('Dosage journalier ML1'!$B$6='suivi tunnel'!A1590,'Dosage journalier ML1'!$B$7='suivi tunnel'!B1590),'Dosage journalier ML1'!$B$39,0)</f>
        <v>0</v>
      </c>
      <c r="L1590" s="24">
        <f ca="1">IF(AND('Dosage journalier ML1'!$B$6='suivi tunnel'!A1590,'Dosage journalier ML1'!$B$7='suivi tunnel'!B1590),'Dosage journalier ML1'!$B$24,0)</f>
        <v>0</v>
      </c>
      <c r="M1590" s="6">
        <f ca="1">IF(AND('Dosage journalier ML1'!$B$6='suivi tunnel'!A1590,'Dosage journalier ML1'!$B$7='suivi tunnel'!B1590),'Dosage journalier ML1'!$B$46,0)</f>
        <v>0</v>
      </c>
      <c r="N1590" s="104">
        <f ca="1">IF(AND('Dosage journalier ML1'!$B$6='suivi tunnel'!A1590,'Dosage journalier ML1'!$B$7='suivi tunnel'!B1590),'Dosage journalier ML1'!$B$59,0)</f>
        <v>0</v>
      </c>
      <c r="O1590" s="114">
        <f ca="1">IF(AND('Dosage journalier ML1'!$B$6='suivi tunnel'!A1590,'Dosage journalier ML1'!$B$7='suivi tunnel'!B1590),'Dosage journalier ML1'!$B$69,0)</f>
        <v>0</v>
      </c>
      <c r="P1590" s="25">
        <f t="shared" ca="1" si="174"/>
        <v>0</v>
      </c>
      <c r="R1590" s="26">
        <f ca="1">IF(AND('Dosage journalier ML1'!$B$6='suivi tunnel'!A1590,'Dosage journalier ML1'!$B$7='suivi tunnel'!B1590),'Dosage journalier ML1'!$B$55,0)</f>
        <v>0</v>
      </c>
      <c r="S1590" s="26">
        <f ca="1">IF(AND('Dosage journalier ML1'!$B$6='suivi tunnel'!A1590,'Dosage journalier ML1'!$B$7='suivi tunnel'!B1590),'Dosage journalier ML1'!$B$54,0)</f>
        <v>0</v>
      </c>
      <c r="T1590" s="26">
        <f ca="1">IF(AND('Dosage journalier ML1'!$B$6='suivi tunnel'!A1590,'Dosage journalier ML1'!$B$7='suivi tunnel'!B1590),'Dosage journalier ML1'!$B$75,0)</f>
        <v>0</v>
      </c>
      <c r="U1590" s="121">
        <f t="shared" ca="1" si="173"/>
        <v>0</v>
      </c>
      <c r="V1590" s="38">
        <f ca="1">IF(AND('Dosage journalier ML1'!$B$6='suivi tunnel'!A1590,'Dosage journalier ML1'!$B$7='suivi tunnel'!B1590),'Dosage journalier ML1'!$B$56,0)</f>
        <v>0</v>
      </c>
      <c r="W1590" s="126">
        <f t="shared" ca="1" si="171"/>
        <v>0</v>
      </c>
      <c r="X1590" s="150">
        <f ca="1">IF(AND('Dosage journalier ML1'!$B$6='suivi tunnel'!A1590,'Dosage journalier ML1'!$B$7='suivi tunnel'!B1590),'Dosage journalier ML1'!$C$87,0)</f>
        <v>0</v>
      </c>
      <c r="Y1590" s="40">
        <f ca="1">IF(AND('Dosage journalier ML1'!$B$6='suivi tunnel'!A1590,'Dosage journalier ML1'!$B$7='suivi tunnel'!B1590),'Dosage journalier ML1'!$C$93,0)</f>
        <v>0</v>
      </c>
      <c r="Z1590" s="40">
        <f ca="1">IF(AND('Dosage journalier ML1'!$B$6='suivi tunnel'!A1590,'Dosage journalier ML1'!$B$7='suivi tunnel'!B1590),'Dosage journalier ML1'!$C$100,0)</f>
        <v>0</v>
      </c>
      <c r="AA1590" s="40">
        <f ca="1">IF(AND('Dosage journalier ML1'!$B$6='suivi tunnel'!A1590,'Dosage journalier ML1'!$B$7='suivi tunnel'!B1590),'Dosage journalier ML1'!$C$109,0)</f>
        <v>0</v>
      </c>
      <c r="AB1590" s="41">
        <f ca="1">IF(AND('Dosage journalier ML1'!$B$6='suivi tunnel'!A1590,'Dosage journalier ML1'!$B$7='suivi tunnel'!B1590),'Dosage journalier ML1'!$C$114,0)</f>
        <v>0</v>
      </c>
      <c r="AC1590" s="48">
        <f ca="1">IF(AND('Dosage journalier ML1'!$B$6='suivi tunnel'!A1590,'Dosage journalier ML1'!$B$7='suivi tunnel'!B1590),'Dosage journalier ML1'!$B$120,0)</f>
        <v>0</v>
      </c>
      <c r="AD1590" s="49">
        <f ca="1">IF(AND('Dosage journalier ML1'!$B$6='suivi tunnel'!A1590,'Dosage journalier ML1'!$B$7='suivi tunnel'!B1590),'Dosage journalier ML1'!$B$121,0)</f>
        <v>0</v>
      </c>
      <c r="AE1590" s="49">
        <f ca="1">IF(AND('Dosage journalier ML1'!$B$6='suivi tunnel'!A1590,'Dosage journalier ML1'!$B$7='suivi tunnel'!B1590),'Dosage journalier ML1'!$B$122,0)</f>
        <v>0</v>
      </c>
      <c r="AF1590" s="49">
        <f ca="1">IF(AND('Dosage journalier ML1'!$B$6='suivi tunnel'!A1590,'Dosage journalier ML1'!$B$7='suivi tunnel'!B1590),'Dosage journalier ML1'!$B$139,0)</f>
        <v>0</v>
      </c>
      <c r="AG1590" s="49">
        <f t="shared" ca="1" si="170"/>
        <v>0</v>
      </c>
      <c r="AH1590" s="108">
        <f ca="1">IF(AND('Dosage journalier ML1'!$B$6='suivi tunnel'!A1590,'Dosage journalier ML1'!$B$7='suivi tunnel'!B1590),'Dosage journalier ML1'!$B$153,0)</f>
        <v>0</v>
      </c>
      <c r="AJ1590" s="80">
        <f ca="1">IF(AND('Dosage journalier ML1'!$B$6='suivi tunnel'!A1590,'Dosage journalier ML1'!$B$7='suivi tunnel'!B1590),'Dosage journalier ML1'!$B$156,0)</f>
        <v>0</v>
      </c>
      <c r="AK1590" s="56">
        <f ca="1">IF(AND('Dosage journalier ML1'!$B$6='suivi tunnel'!A1590,'Dosage journalier ML1'!$B$7='suivi tunnel'!B1590),'Dosage journalier ML1'!$B$162,0)</f>
        <v>0</v>
      </c>
      <c r="AL1590" s="111">
        <f ca="1">IF(AND('Dosage journalier ML1'!$B$6='suivi tunnel'!A1590,'Dosage journalier ML1'!$B$7='suivi tunnel'!B1590),'Dosage journalier ML1'!$B$126,0)</f>
        <v>0</v>
      </c>
      <c r="AM1590" s="111">
        <f ca="1">IF(AND('Dosage journalier ML1'!$B$6='suivi tunnel'!A1590,'Dosage journalier ML1'!$B$7='suivi tunnel'!B1590),'Dosage journalier ML1'!$B$127,0)</f>
        <v>0</v>
      </c>
      <c r="AN1590" s="60">
        <f t="shared" ca="1" si="172"/>
        <v>0</v>
      </c>
      <c r="AO1590" s="61">
        <f ca="1">IF(AND('Dosage journalier ML1'!$B$6='suivi tunnel'!A1590,'Dosage journalier ML1'!$B$7='suivi tunnel'!B1590),'Dosage journalier ML1'!$B$134,0)</f>
        <v>0</v>
      </c>
    </row>
    <row r="1591" spans="1:41" x14ac:dyDescent="0.25">
      <c r="A1591" s="154"/>
      <c r="C1591" s="23">
        <f ca="1">IF(AND('Dosage journalier ML1'!$B$6='suivi tunnel'!A1591,'Dosage journalier ML1'!$B$7='suivi tunnel'!B1591),'Dosage journalier ML1'!$B$27,0)</f>
        <v>0</v>
      </c>
      <c r="D1591" s="11">
        <f ca="1">IF(AND('Dosage journalier ML1'!$B$6='suivi tunnel'!A1591,'Dosage journalier ML1'!$B$7='suivi tunnel'!B1591),'Dosage journalier ML1'!$B$29,0)</f>
        <v>0</v>
      </c>
      <c r="F1591" s="11">
        <f t="shared" ca="1" si="175"/>
        <v>0</v>
      </c>
      <c r="G1591" s="11">
        <f ca="1">IF(AND('Dosage journalier ML1'!$B$6='suivi tunnel'!A1591,'Dosage journalier ML1'!$B$7='suivi tunnel'!B1591),'Dosage journalier ML1'!$B$23,0)</f>
        <v>0</v>
      </c>
      <c r="H1591" s="11">
        <f ca="1">IF(AND('Dosage journalier ML1'!$B$6='suivi tunnel'!A1591,'Dosage journalier ML1'!$B$7='suivi tunnel'!B1591),'Dosage journalier ML1'!$B$22,0)</f>
        <v>0</v>
      </c>
      <c r="I1591" s="11">
        <f ca="1">IF(AND('Dosage journalier ML1'!$B$6='suivi tunnel'!A1591,'Dosage journalier ML1'!$B$7='suivi tunnel'!B1591),'Dosage journalier ML1'!$B$38,0)</f>
        <v>0</v>
      </c>
      <c r="J1591" s="11">
        <f ca="1">IF(AND('Dosage journalier ML1'!$B$6='suivi tunnel'!A1591,'Dosage journalier ML1'!$B$7='suivi tunnel'!B1591),'Dosage journalier ML1'!$B$39,0)</f>
        <v>0</v>
      </c>
      <c r="L1591" s="24">
        <f ca="1">IF(AND('Dosage journalier ML1'!$B$6='suivi tunnel'!A1591,'Dosage journalier ML1'!$B$7='suivi tunnel'!B1591),'Dosage journalier ML1'!$B$24,0)</f>
        <v>0</v>
      </c>
      <c r="M1591" s="6">
        <f ca="1">IF(AND('Dosage journalier ML1'!$B$6='suivi tunnel'!A1591,'Dosage journalier ML1'!$B$7='suivi tunnel'!B1591),'Dosage journalier ML1'!$B$46,0)</f>
        <v>0</v>
      </c>
      <c r="N1591" s="104">
        <f ca="1">IF(AND('Dosage journalier ML1'!$B$6='suivi tunnel'!A1591,'Dosage journalier ML1'!$B$7='suivi tunnel'!B1591),'Dosage journalier ML1'!$B$59,0)</f>
        <v>0</v>
      </c>
      <c r="O1591" s="114">
        <f ca="1">IF(AND('Dosage journalier ML1'!$B$6='suivi tunnel'!A1591,'Dosage journalier ML1'!$B$7='suivi tunnel'!B1591),'Dosage journalier ML1'!$B$69,0)</f>
        <v>0</v>
      </c>
      <c r="P1591" s="25">
        <f t="shared" ca="1" si="174"/>
        <v>0</v>
      </c>
      <c r="R1591" s="26">
        <f ca="1">IF(AND('Dosage journalier ML1'!$B$6='suivi tunnel'!A1591,'Dosage journalier ML1'!$B$7='suivi tunnel'!B1591),'Dosage journalier ML1'!$B$55,0)</f>
        <v>0</v>
      </c>
      <c r="S1591" s="26">
        <f ca="1">IF(AND('Dosage journalier ML1'!$B$6='suivi tunnel'!A1591,'Dosage journalier ML1'!$B$7='suivi tunnel'!B1591),'Dosage journalier ML1'!$B$54,0)</f>
        <v>0</v>
      </c>
      <c r="T1591" s="26">
        <f ca="1">IF(AND('Dosage journalier ML1'!$B$6='suivi tunnel'!A1591,'Dosage journalier ML1'!$B$7='suivi tunnel'!B1591),'Dosage journalier ML1'!$B$75,0)</f>
        <v>0</v>
      </c>
      <c r="U1591" s="121">
        <f t="shared" ca="1" si="173"/>
        <v>0</v>
      </c>
      <c r="V1591" s="38">
        <f ca="1">IF(AND('Dosage journalier ML1'!$B$6='suivi tunnel'!A1591,'Dosage journalier ML1'!$B$7='suivi tunnel'!B1591),'Dosage journalier ML1'!$B$56,0)</f>
        <v>0</v>
      </c>
      <c r="W1591" s="126">
        <f t="shared" ca="1" si="171"/>
        <v>0</v>
      </c>
      <c r="X1591" s="150">
        <f ca="1">IF(AND('Dosage journalier ML1'!$B$6='suivi tunnel'!A1591,'Dosage journalier ML1'!$B$7='suivi tunnel'!B1591),'Dosage journalier ML1'!$C$87,0)</f>
        <v>0</v>
      </c>
      <c r="Y1591" s="40">
        <f ca="1">IF(AND('Dosage journalier ML1'!$B$6='suivi tunnel'!A1591,'Dosage journalier ML1'!$B$7='suivi tunnel'!B1591),'Dosage journalier ML1'!$C$93,0)</f>
        <v>0</v>
      </c>
      <c r="Z1591" s="40">
        <f ca="1">IF(AND('Dosage journalier ML1'!$B$6='suivi tunnel'!A1591,'Dosage journalier ML1'!$B$7='suivi tunnel'!B1591),'Dosage journalier ML1'!$C$100,0)</f>
        <v>0</v>
      </c>
      <c r="AA1591" s="40">
        <f ca="1">IF(AND('Dosage journalier ML1'!$B$6='suivi tunnel'!A1591,'Dosage journalier ML1'!$B$7='suivi tunnel'!B1591),'Dosage journalier ML1'!$C$109,0)</f>
        <v>0</v>
      </c>
      <c r="AB1591" s="41">
        <f ca="1">IF(AND('Dosage journalier ML1'!$B$6='suivi tunnel'!A1591,'Dosage journalier ML1'!$B$7='suivi tunnel'!B1591),'Dosage journalier ML1'!$C$114,0)</f>
        <v>0</v>
      </c>
      <c r="AC1591" s="48">
        <f ca="1">IF(AND('Dosage journalier ML1'!$B$6='suivi tunnel'!A1591,'Dosage journalier ML1'!$B$7='suivi tunnel'!B1591),'Dosage journalier ML1'!$B$120,0)</f>
        <v>0</v>
      </c>
      <c r="AD1591" s="49">
        <f ca="1">IF(AND('Dosage journalier ML1'!$B$6='suivi tunnel'!A1591,'Dosage journalier ML1'!$B$7='suivi tunnel'!B1591),'Dosage journalier ML1'!$B$121,0)</f>
        <v>0</v>
      </c>
      <c r="AE1591" s="49">
        <f ca="1">IF(AND('Dosage journalier ML1'!$B$6='suivi tunnel'!A1591,'Dosage journalier ML1'!$B$7='suivi tunnel'!B1591),'Dosage journalier ML1'!$B$122,0)</f>
        <v>0</v>
      </c>
      <c r="AF1591" s="49">
        <f ca="1">IF(AND('Dosage journalier ML1'!$B$6='suivi tunnel'!A1591,'Dosage journalier ML1'!$B$7='suivi tunnel'!B1591),'Dosage journalier ML1'!$B$139,0)</f>
        <v>0</v>
      </c>
      <c r="AG1591" s="49">
        <f t="shared" ca="1" si="170"/>
        <v>0</v>
      </c>
      <c r="AH1591" s="108">
        <f ca="1">IF(AND('Dosage journalier ML1'!$B$6='suivi tunnel'!A1591,'Dosage journalier ML1'!$B$7='suivi tunnel'!B1591),'Dosage journalier ML1'!$B$153,0)</f>
        <v>0</v>
      </c>
      <c r="AJ1591" s="80">
        <f ca="1">IF(AND('Dosage journalier ML1'!$B$6='suivi tunnel'!A1591,'Dosage journalier ML1'!$B$7='suivi tunnel'!B1591),'Dosage journalier ML1'!$B$156,0)</f>
        <v>0</v>
      </c>
      <c r="AK1591" s="56">
        <f ca="1">IF(AND('Dosage journalier ML1'!$B$6='suivi tunnel'!A1591,'Dosage journalier ML1'!$B$7='suivi tunnel'!B1591),'Dosage journalier ML1'!$B$162,0)</f>
        <v>0</v>
      </c>
      <c r="AL1591" s="111">
        <f ca="1">IF(AND('Dosage journalier ML1'!$B$6='suivi tunnel'!A1591,'Dosage journalier ML1'!$B$7='suivi tunnel'!B1591),'Dosage journalier ML1'!$B$126,0)</f>
        <v>0</v>
      </c>
      <c r="AM1591" s="111">
        <f ca="1">IF(AND('Dosage journalier ML1'!$B$6='suivi tunnel'!A1591,'Dosage journalier ML1'!$B$7='suivi tunnel'!B1591),'Dosage journalier ML1'!$B$127,0)</f>
        <v>0</v>
      </c>
      <c r="AN1591" s="60">
        <f t="shared" ca="1" si="172"/>
        <v>0</v>
      </c>
      <c r="AO1591" s="61">
        <f ca="1">IF(AND('Dosage journalier ML1'!$B$6='suivi tunnel'!A1591,'Dosage journalier ML1'!$B$7='suivi tunnel'!B1591),'Dosage journalier ML1'!$B$134,0)</f>
        <v>0</v>
      </c>
    </row>
    <row r="1592" spans="1:41" x14ac:dyDescent="0.25">
      <c r="A1592" s="154"/>
      <c r="C1592" s="23">
        <f ca="1">IF(AND('Dosage journalier ML1'!$B$6='suivi tunnel'!A1592,'Dosage journalier ML1'!$B$7='suivi tunnel'!B1592),'Dosage journalier ML1'!$B$27,0)</f>
        <v>0</v>
      </c>
      <c r="D1592" s="11">
        <f ca="1">IF(AND('Dosage journalier ML1'!$B$6='suivi tunnel'!A1592,'Dosage journalier ML1'!$B$7='suivi tunnel'!B1592),'Dosage journalier ML1'!$B$29,0)</f>
        <v>0</v>
      </c>
      <c r="F1592" s="11">
        <f t="shared" ca="1" si="175"/>
        <v>0</v>
      </c>
      <c r="G1592" s="11">
        <f ca="1">IF(AND('Dosage journalier ML1'!$B$6='suivi tunnel'!A1592,'Dosage journalier ML1'!$B$7='suivi tunnel'!B1592),'Dosage journalier ML1'!$B$23,0)</f>
        <v>0</v>
      </c>
      <c r="H1592" s="11">
        <f ca="1">IF(AND('Dosage journalier ML1'!$B$6='suivi tunnel'!A1592,'Dosage journalier ML1'!$B$7='suivi tunnel'!B1592),'Dosage journalier ML1'!$B$22,0)</f>
        <v>0</v>
      </c>
      <c r="I1592" s="11">
        <f ca="1">IF(AND('Dosage journalier ML1'!$B$6='suivi tunnel'!A1592,'Dosage journalier ML1'!$B$7='suivi tunnel'!B1592),'Dosage journalier ML1'!$B$38,0)</f>
        <v>0</v>
      </c>
      <c r="J1592" s="11">
        <f ca="1">IF(AND('Dosage journalier ML1'!$B$6='suivi tunnel'!A1592,'Dosage journalier ML1'!$B$7='suivi tunnel'!B1592),'Dosage journalier ML1'!$B$39,0)</f>
        <v>0</v>
      </c>
      <c r="L1592" s="24">
        <f ca="1">IF(AND('Dosage journalier ML1'!$B$6='suivi tunnel'!A1592,'Dosage journalier ML1'!$B$7='suivi tunnel'!B1592),'Dosage journalier ML1'!$B$24,0)</f>
        <v>0</v>
      </c>
      <c r="M1592" s="6">
        <f ca="1">IF(AND('Dosage journalier ML1'!$B$6='suivi tunnel'!A1592,'Dosage journalier ML1'!$B$7='suivi tunnel'!B1592),'Dosage journalier ML1'!$B$46,0)</f>
        <v>0</v>
      </c>
      <c r="N1592" s="104">
        <f ca="1">IF(AND('Dosage journalier ML1'!$B$6='suivi tunnel'!A1592,'Dosage journalier ML1'!$B$7='suivi tunnel'!B1592),'Dosage journalier ML1'!$B$59,0)</f>
        <v>0</v>
      </c>
      <c r="O1592" s="114">
        <f ca="1">IF(AND('Dosage journalier ML1'!$B$6='suivi tunnel'!A1592,'Dosage journalier ML1'!$B$7='suivi tunnel'!B1592),'Dosage journalier ML1'!$B$69,0)</f>
        <v>0</v>
      </c>
      <c r="P1592" s="25">
        <f t="shared" ca="1" si="174"/>
        <v>0</v>
      </c>
      <c r="R1592" s="26">
        <f ca="1">IF(AND('Dosage journalier ML1'!$B$6='suivi tunnel'!A1592,'Dosage journalier ML1'!$B$7='suivi tunnel'!B1592),'Dosage journalier ML1'!$B$55,0)</f>
        <v>0</v>
      </c>
      <c r="S1592" s="26">
        <f ca="1">IF(AND('Dosage journalier ML1'!$B$6='suivi tunnel'!A1592,'Dosage journalier ML1'!$B$7='suivi tunnel'!B1592),'Dosage journalier ML1'!$B$54,0)</f>
        <v>0</v>
      </c>
      <c r="T1592" s="26">
        <f ca="1">IF(AND('Dosage journalier ML1'!$B$6='suivi tunnel'!A1592,'Dosage journalier ML1'!$B$7='suivi tunnel'!B1592),'Dosage journalier ML1'!$B$75,0)</f>
        <v>0</v>
      </c>
      <c r="U1592" s="121">
        <f t="shared" ca="1" si="173"/>
        <v>0</v>
      </c>
      <c r="V1592" s="38">
        <f ca="1">IF(AND('Dosage journalier ML1'!$B$6='suivi tunnel'!A1592,'Dosage journalier ML1'!$B$7='suivi tunnel'!B1592),'Dosage journalier ML1'!$B$56,0)</f>
        <v>0</v>
      </c>
      <c r="W1592" s="126">
        <f t="shared" ca="1" si="171"/>
        <v>0</v>
      </c>
      <c r="X1592" s="150">
        <f ca="1">IF(AND('Dosage journalier ML1'!$B$6='suivi tunnel'!A1592,'Dosage journalier ML1'!$B$7='suivi tunnel'!B1592),'Dosage journalier ML1'!$C$87,0)</f>
        <v>0</v>
      </c>
      <c r="Y1592" s="40">
        <f ca="1">IF(AND('Dosage journalier ML1'!$B$6='suivi tunnel'!A1592,'Dosage journalier ML1'!$B$7='suivi tunnel'!B1592),'Dosage journalier ML1'!$C$93,0)</f>
        <v>0</v>
      </c>
      <c r="Z1592" s="40">
        <f ca="1">IF(AND('Dosage journalier ML1'!$B$6='suivi tunnel'!A1592,'Dosage journalier ML1'!$B$7='suivi tunnel'!B1592),'Dosage journalier ML1'!$C$100,0)</f>
        <v>0</v>
      </c>
      <c r="AA1592" s="40">
        <f ca="1">IF(AND('Dosage journalier ML1'!$B$6='suivi tunnel'!A1592,'Dosage journalier ML1'!$B$7='suivi tunnel'!B1592),'Dosage journalier ML1'!$C$109,0)</f>
        <v>0</v>
      </c>
      <c r="AB1592" s="41">
        <f ca="1">IF(AND('Dosage journalier ML1'!$B$6='suivi tunnel'!A1592,'Dosage journalier ML1'!$B$7='suivi tunnel'!B1592),'Dosage journalier ML1'!$C$114,0)</f>
        <v>0</v>
      </c>
      <c r="AC1592" s="48">
        <f ca="1">IF(AND('Dosage journalier ML1'!$B$6='suivi tunnel'!A1592,'Dosage journalier ML1'!$B$7='suivi tunnel'!B1592),'Dosage journalier ML1'!$B$120,0)</f>
        <v>0</v>
      </c>
      <c r="AD1592" s="49">
        <f ca="1">IF(AND('Dosage journalier ML1'!$B$6='suivi tunnel'!A1592,'Dosage journalier ML1'!$B$7='suivi tunnel'!B1592),'Dosage journalier ML1'!$B$121,0)</f>
        <v>0</v>
      </c>
      <c r="AE1592" s="49">
        <f ca="1">IF(AND('Dosage journalier ML1'!$B$6='suivi tunnel'!A1592,'Dosage journalier ML1'!$B$7='suivi tunnel'!B1592),'Dosage journalier ML1'!$B$122,0)</f>
        <v>0</v>
      </c>
      <c r="AF1592" s="49">
        <f ca="1">IF(AND('Dosage journalier ML1'!$B$6='suivi tunnel'!A1592,'Dosage journalier ML1'!$B$7='suivi tunnel'!B1592),'Dosage journalier ML1'!$B$139,0)</f>
        <v>0</v>
      </c>
      <c r="AG1592" s="49">
        <f t="shared" ca="1" si="170"/>
        <v>0</v>
      </c>
      <c r="AH1592" s="108">
        <f ca="1">IF(AND('Dosage journalier ML1'!$B$6='suivi tunnel'!A1592,'Dosage journalier ML1'!$B$7='suivi tunnel'!B1592),'Dosage journalier ML1'!$B$153,0)</f>
        <v>0</v>
      </c>
      <c r="AJ1592" s="80">
        <f ca="1">IF(AND('Dosage journalier ML1'!$B$6='suivi tunnel'!A1592,'Dosage journalier ML1'!$B$7='suivi tunnel'!B1592),'Dosage journalier ML1'!$B$156,0)</f>
        <v>0</v>
      </c>
      <c r="AK1592" s="56">
        <f ca="1">IF(AND('Dosage journalier ML1'!$B$6='suivi tunnel'!A1592,'Dosage journalier ML1'!$B$7='suivi tunnel'!B1592),'Dosage journalier ML1'!$B$162,0)</f>
        <v>0</v>
      </c>
      <c r="AL1592" s="111">
        <f ca="1">IF(AND('Dosage journalier ML1'!$B$6='suivi tunnel'!A1592,'Dosage journalier ML1'!$B$7='suivi tunnel'!B1592),'Dosage journalier ML1'!$B$126,0)</f>
        <v>0</v>
      </c>
      <c r="AM1592" s="111">
        <f ca="1">IF(AND('Dosage journalier ML1'!$B$6='suivi tunnel'!A1592,'Dosage journalier ML1'!$B$7='suivi tunnel'!B1592),'Dosage journalier ML1'!$B$127,0)</f>
        <v>0</v>
      </c>
      <c r="AN1592" s="60">
        <f t="shared" ca="1" si="172"/>
        <v>0</v>
      </c>
      <c r="AO1592" s="61">
        <f ca="1">IF(AND('Dosage journalier ML1'!$B$6='suivi tunnel'!A1592,'Dosage journalier ML1'!$B$7='suivi tunnel'!B1592),'Dosage journalier ML1'!$B$134,0)</f>
        <v>0</v>
      </c>
    </row>
    <row r="1593" spans="1:41" x14ac:dyDescent="0.25">
      <c r="A1593" s="154"/>
      <c r="C1593" s="23">
        <f ca="1">IF(AND('Dosage journalier ML1'!$B$6='suivi tunnel'!A1593,'Dosage journalier ML1'!$B$7='suivi tunnel'!B1593),'Dosage journalier ML1'!$B$27,0)</f>
        <v>0</v>
      </c>
      <c r="D1593" s="11">
        <f ca="1">IF(AND('Dosage journalier ML1'!$B$6='suivi tunnel'!A1593,'Dosage journalier ML1'!$B$7='suivi tunnel'!B1593),'Dosage journalier ML1'!$B$29,0)</f>
        <v>0</v>
      </c>
      <c r="F1593" s="11">
        <f t="shared" ca="1" si="175"/>
        <v>0</v>
      </c>
      <c r="G1593" s="11">
        <f ca="1">IF(AND('Dosage journalier ML1'!$B$6='suivi tunnel'!A1593,'Dosage journalier ML1'!$B$7='suivi tunnel'!B1593),'Dosage journalier ML1'!$B$23,0)</f>
        <v>0</v>
      </c>
      <c r="H1593" s="11">
        <f ca="1">IF(AND('Dosage journalier ML1'!$B$6='suivi tunnel'!A1593,'Dosage journalier ML1'!$B$7='suivi tunnel'!B1593),'Dosage journalier ML1'!$B$22,0)</f>
        <v>0</v>
      </c>
      <c r="I1593" s="11">
        <f ca="1">IF(AND('Dosage journalier ML1'!$B$6='suivi tunnel'!A1593,'Dosage journalier ML1'!$B$7='suivi tunnel'!B1593),'Dosage journalier ML1'!$B$38,0)</f>
        <v>0</v>
      </c>
      <c r="J1593" s="11">
        <f ca="1">IF(AND('Dosage journalier ML1'!$B$6='suivi tunnel'!A1593,'Dosage journalier ML1'!$B$7='suivi tunnel'!B1593),'Dosage journalier ML1'!$B$39,0)</f>
        <v>0</v>
      </c>
      <c r="L1593" s="24">
        <f ca="1">IF(AND('Dosage journalier ML1'!$B$6='suivi tunnel'!A1593,'Dosage journalier ML1'!$B$7='suivi tunnel'!B1593),'Dosage journalier ML1'!$B$24,0)</f>
        <v>0</v>
      </c>
      <c r="M1593" s="6">
        <f ca="1">IF(AND('Dosage journalier ML1'!$B$6='suivi tunnel'!A1593,'Dosage journalier ML1'!$B$7='suivi tunnel'!B1593),'Dosage journalier ML1'!$B$46,0)</f>
        <v>0</v>
      </c>
      <c r="N1593" s="104">
        <f ca="1">IF(AND('Dosage journalier ML1'!$B$6='suivi tunnel'!A1593,'Dosage journalier ML1'!$B$7='suivi tunnel'!B1593),'Dosage journalier ML1'!$B$59,0)</f>
        <v>0</v>
      </c>
      <c r="O1593" s="114">
        <f ca="1">IF(AND('Dosage journalier ML1'!$B$6='suivi tunnel'!A1593,'Dosage journalier ML1'!$B$7='suivi tunnel'!B1593),'Dosage journalier ML1'!$B$69,0)</f>
        <v>0</v>
      </c>
      <c r="P1593" s="25">
        <f t="shared" ca="1" si="174"/>
        <v>0</v>
      </c>
      <c r="R1593" s="26">
        <f ca="1">IF(AND('Dosage journalier ML1'!$B$6='suivi tunnel'!A1593,'Dosage journalier ML1'!$B$7='suivi tunnel'!B1593),'Dosage journalier ML1'!$B$55,0)</f>
        <v>0</v>
      </c>
      <c r="S1593" s="26">
        <f ca="1">IF(AND('Dosage journalier ML1'!$B$6='suivi tunnel'!A1593,'Dosage journalier ML1'!$B$7='suivi tunnel'!B1593),'Dosage journalier ML1'!$B$54,0)</f>
        <v>0</v>
      </c>
      <c r="T1593" s="26">
        <f ca="1">IF(AND('Dosage journalier ML1'!$B$6='suivi tunnel'!A1593,'Dosage journalier ML1'!$B$7='suivi tunnel'!B1593),'Dosage journalier ML1'!$B$75,0)</f>
        <v>0</v>
      </c>
      <c r="U1593" s="121">
        <f t="shared" ca="1" si="173"/>
        <v>0</v>
      </c>
      <c r="V1593" s="38">
        <f ca="1">IF(AND('Dosage journalier ML1'!$B$6='suivi tunnel'!A1593,'Dosage journalier ML1'!$B$7='suivi tunnel'!B1593),'Dosage journalier ML1'!$B$56,0)</f>
        <v>0</v>
      </c>
      <c r="W1593" s="126">
        <f t="shared" ca="1" si="171"/>
        <v>0</v>
      </c>
      <c r="X1593" s="150">
        <f ca="1">IF(AND('Dosage journalier ML1'!$B$6='suivi tunnel'!A1593,'Dosage journalier ML1'!$B$7='suivi tunnel'!B1593),'Dosage journalier ML1'!$C$87,0)</f>
        <v>0</v>
      </c>
      <c r="Y1593" s="40">
        <f ca="1">IF(AND('Dosage journalier ML1'!$B$6='suivi tunnel'!A1593,'Dosage journalier ML1'!$B$7='suivi tunnel'!B1593),'Dosage journalier ML1'!$C$93,0)</f>
        <v>0</v>
      </c>
      <c r="Z1593" s="40">
        <f ca="1">IF(AND('Dosage journalier ML1'!$B$6='suivi tunnel'!A1593,'Dosage journalier ML1'!$B$7='suivi tunnel'!B1593),'Dosage journalier ML1'!$C$100,0)</f>
        <v>0</v>
      </c>
      <c r="AA1593" s="40">
        <f ca="1">IF(AND('Dosage journalier ML1'!$B$6='suivi tunnel'!A1593,'Dosage journalier ML1'!$B$7='suivi tunnel'!B1593),'Dosage journalier ML1'!$C$109,0)</f>
        <v>0</v>
      </c>
      <c r="AB1593" s="41">
        <f ca="1">IF(AND('Dosage journalier ML1'!$B$6='suivi tunnel'!A1593,'Dosage journalier ML1'!$B$7='suivi tunnel'!B1593),'Dosage journalier ML1'!$C$114,0)</f>
        <v>0</v>
      </c>
      <c r="AC1593" s="48">
        <f ca="1">IF(AND('Dosage journalier ML1'!$B$6='suivi tunnel'!A1593,'Dosage journalier ML1'!$B$7='suivi tunnel'!B1593),'Dosage journalier ML1'!$B$120,0)</f>
        <v>0</v>
      </c>
      <c r="AD1593" s="49">
        <f ca="1">IF(AND('Dosage journalier ML1'!$B$6='suivi tunnel'!A1593,'Dosage journalier ML1'!$B$7='suivi tunnel'!B1593),'Dosage journalier ML1'!$B$121,0)</f>
        <v>0</v>
      </c>
      <c r="AE1593" s="49">
        <f ca="1">IF(AND('Dosage journalier ML1'!$B$6='suivi tunnel'!A1593,'Dosage journalier ML1'!$B$7='suivi tunnel'!B1593),'Dosage journalier ML1'!$B$122,0)</f>
        <v>0</v>
      </c>
      <c r="AF1593" s="49">
        <f ca="1">IF(AND('Dosage journalier ML1'!$B$6='suivi tunnel'!A1593,'Dosage journalier ML1'!$B$7='suivi tunnel'!B1593),'Dosage journalier ML1'!$B$139,0)</f>
        <v>0</v>
      </c>
      <c r="AG1593" s="49">
        <f t="shared" ca="1" si="170"/>
        <v>0</v>
      </c>
      <c r="AH1593" s="108">
        <f ca="1">IF(AND('Dosage journalier ML1'!$B$6='suivi tunnel'!A1593,'Dosage journalier ML1'!$B$7='suivi tunnel'!B1593),'Dosage journalier ML1'!$B$153,0)</f>
        <v>0</v>
      </c>
      <c r="AJ1593" s="80">
        <f ca="1">IF(AND('Dosage journalier ML1'!$B$6='suivi tunnel'!A1593,'Dosage journalier ML1'!$B$7='suivi tunnel'!B1593),'Dosage journalier ML1'!$B$156,0)</f>
        <v>0</v>
      </c>
      <c r="AK1593" s="56">
        <f ca="1">IF(AND('Dosage journalier ML1'!$B$6='suivi tunnel'!A1593,'Dosage journalier ML1'!$B$7='suivi tunnel'!B1593),'Dosage journalier ML1'!$B$162,0)</f>
        <v>0</v>
      </c>
      <c r="AL1593" s="111">
        <f ca="1">IF(AND('Dosage journalier ML1'!$B$6='suivi tunnel'!A1593,'Dosage journalier ML1'!$B$7='suivi tunnel'!B1593),'Dosage journalier ML1'!$B$126,0)</f>
        <v>0</v>
      </c>
      <c r="AM1593" s="111">
        <f ca="1">IF(AND('Dosage journalier ML1'!$B$6='suivi tunnel'!A1593,'Dosage journalier ML1'!$B$7='suivi tunnel'!B1593),'Dosage journalier ML1'!$B$127,0)</f>
        <v>0</v>
      </c>
      <c r="AN1593" s="60">
        <f t="shared" ca="1" si="172"/>
        <v>0</v>
      </c>
      <c r="AO1593" s="61">
        <f ca="1">IF(AND('Dosage journalier ML1'!$B$6='suivi tunnel'!A1593,'Dosage journalier ML1'!$B$7='suivi tunnel'!B1593),'Dosage journalier ML1'!$B$134,0)</f>
        <v>0</v>
      </c>
    </row>
    <row r="1594" spans="1:41" x14ac:dyDescent="0.25">
      <c r="A1594" s="154"/>
      <c r="C1594" s="23">
        <f ca="1">IF(AND('Dosage journalier ML1'!$B$6='suivi tunnel'!A1594,'Dosage journalier ML1'!$B$7='suivi tunnel'!B1594),'Dosage journalier ML1'!$B$27,0)</f>
        <v>0</v>
      </c>
      <c r="D1594" s="11">
        <f ca="1">IF(AND('Dosage journalier ML1'!$B$6='suivi tunnel'!A1594,'Dosage journalier ML1'!$B$7='suivi tunnel'!B1594),'Dosage journalier ML1'!$B$29,0)</f>
        <v>0</v>
      </c>
      <c r="F1594" s="11">
        <f t="shared" ca="1" si="175"/>
        <v>0</v>
      </c>
      <c r="G1594" s="11">
        <f ca="1">IF(AND('Dosage journalier ML1'!$B$6='suivi tunnel'!A1594,'Dosage journalier ML1'!$B$7='suivi tunnel'!B1594),'Dosage journalier ML1'!$B$23,0)</f>
        <v>0</v>
      </c>
      <c r="H1594" s="11">
        <f ca="1">IF(AND('Dosage journalier ML1'!$B$6='suivi tunnel'!A1594,'Dosage journalier ML1'!$B$7='suivi tunnel'!B1594),'Dosage journalier ML1'!$B$22,0)</f>
        <v>0</v>
      </c>
      <c r="I1594" s="11">
        <f ca="1">IF(AND('Dosage journalier ML1'!$B$6='suivi tunnel'!A1594,'Dosage journalier ML1'!$B$7='suivi tunnel'!B1594),'Dosage journalier ML1'!$B$38,0)</f>
        <v>0</v>
      </c>
      <c r="J1594" s="11">
        <f ca="1">IF(AND('Dosage journalier ML1'!$B$6='suivi tunnel'!A1594,'Dosage journalier ML1'!$B$7='suivi tunnel'!B1594),'Dosage journalier ML1'!$B$39,0)</f>
        <v>0</v>
      </c>
      <c r="L1594" s="24">
        <f ca="1">IF(AND('Dosage journalier ML1'!$B$6='suivi tunnel'!A1594,'Dosage journalier ML1'!$B$7='suivi tunnel'!B1594),'Dosage journalier ML1'!$B$24,0)</f>
        <v>0</v>
      </c>
      <c r="M1594" s="6">
        <f ca="1">IF(AND('Dosage journalier ML1'!$B$6='suivi tunnel'!A1594,'Dosage journalier ML1'!$B$7='suivi tunnel'!B1594),'Dosage journalier ML1'!$B$46,0)</f>
        <v>0</v>
      </c>
      <c r="N1594" s="104">
        <f ca="1">IF(AND('Dosage journalier ML1'!$B$6='suivi tunnel'!A1594,'Dosage journalier ML1'!$B$7='suivi tunnel'!B1594),'Dosage journalier ML1'!$B$59,0)</f>
        <v>0</v>
      </c>
      <c r="O1594" s="114">
        <f ca="1">IF(AND('Dosage journalier ML1'!$B$6='suivi tunnel'!A1594,'Dosage journalier ML1'!$B$7='suivi tunnel'!B1594),'Dosage journalier ML1'!$B$69,0)</f>
        <v>0</v>
      </c>
      <c r="P1594" s="25">
        <f t="shared" ca="1" si="174"/>
        <v>0</v>
      </c>
      <c r="R1594" s="26">
        <f ca="1">IF(AND('Dosage journalier ML1'!$B$6='suivi tunnel'!A1594,'Dosage journalier ML1'!$B$7='suivi tunnel'!B1594),'Dosage journalier ML1'!$B$55,0)</f>
        <v>0</v>
      </c>
      <c r="S1594" s="26">
        <f ca="1">IF(AND('Dosage journalier ML1'!$B$6='suivi tunnel'!A1594,'Dosage journalier ML1'!$B$7='suivi tunnel'!B1594),'Dosage journalier ML1'!$B$54,0)</f>
        <v>0</v>
      </c>
      <c r="T1594" s="26">
        <f ca="1">IF(AND('Dosage journalier ML1'!$B$6='suivi tunnel'!A1594,'Dosage journalier ML1'!$B$7='suivi tunnel'!B1594),'Dosage journalier ML1'!$B$75,0)</f>
        <v>0</v>
      </c>
      <c r="U1594" s="121">
        <f t="shared" ca="1" si="173"/>
        <v>0</v>
      </c>
      <c r="V1594" s="38">
        <f ca="1">IF(AND('Dosage journalier ML1'!$B$6='suivi tunnel'!A1594,'Dosage journalier ML1'!$B$7='suivi tunnel'!B1594),'Dosage journalier ML1'!$B$56,0)</f>
        <v>0</v>
      </c>
      <c r="W1594" s="126">
        <f t="shared" ca="1" si="171"/>
        <v>0</v>
      </c>
      <c r="X1594" s="150">
        <f ca="1">IF(AND('Dosage journalier ML1'!$B$6='suivi tunnel'!A1594,'Dosage journalier ML1'!$B$7='suivi tunnel'!B1594),'Dosage journalier ML1'!$C$87,0)</f>
        <v>0</v>
      </c>
      <c r="Y1594" s="40">
        <f ca="1">IF(AND('Dosage journalier ML1'!$B$6='suivi tunnel'!A1594,'Dosage journalier ML1'!$B$7='suivi tunnel'!B1594),'Dosage journalier ML1'!$C$93,0)</f>
        <v>0</v>
      </c>
      <c r="Z1594" s="40">
        <f ca="1">IF(AND('Dosage journalier ML1'!$B$6='suivi tunnel'!A1594,'Dosage journalier ML1'!$B$7='suivi tunnel'!B1594),'Dosage journalier ML1'!$C$100,0)</f>
        <v>0</v>
      </c>
      <c r="AA1594" s="40">
        <f ca="1">IF(AND('Dosage journalier ML1'!$B$6='suivi tunnel'!A1594,'Dosage journalier ML1'!$B$7='suivi tunnel'!B1594),'Dosage journalier ML1'!$C$109,0)</f>
        <v>0</v>
      </c>
      <c r="AB1594" s="41">
        <f ca="1">IF(AND('Dosage journalier ML1'!$B$6='suivi tunnel'!A1594,'Dosage journalier ML1'!$B$7='suivi tunnel'!B1594),'Dosage journalier ML1'!$C$114,0)</f>
        <v>0</v>
      </c>
      <c r="AC1594" s="48">
        <f ca="1">IF(AND('Dosage journalier ML1'!$B$6='suivi tunnel'!A1594,'Dosage journalier ML1'!$B$7='suivi tunnel'!B1594),'Dosage journalier ML1'!$B$120,0)</f>
        <v>0</v>
      </c>
      <c r="AD1594" s="49">
        <f ca="1">IF(AND('Dosage journalier ML1'!$B$6='suivi tunnel'!A1594,'Dosage journalier ML1'!$B$7='suivi tunnel'!B1594),'Dosage journalier ML1'!$B$121,0)</f>
        <v>0</v>
      </c>
      <c r="AE1594" s="49">
        <f ca="1">IF(AND('Dosage journalier ML1'!$B$6='suivi tunnel'!A1594,'Dosage journalier ML1'!$B$7='suivi tunnel'!B1594),'Dosage journalier ML1'!$B$122,0)</f>
        <v>0</v>
      </c>
      <c r="AF1594" s="49">
        <f ca="1">IF(AND('Dosage journalier ML1'!$B$6='suivi tunnel'!A1594,'Dosage journalier ML1'!$B$7='suivi tunnel'!B1594),'Dosage journalier ML1'!$B$139,0)</f>
        <v>0</v>
      </c>
      <c r="AG1594" s="49">
        <f t="shared" ca="1" si="170"/>
        <v>0</v>
      </c>
      <c r="AH1594" s="108">
        <f ca="1">IF(AND('Dosage journalier ML1'!$B$6='suivi tunnel'!A1594,'Dosage journalier ML1'!$B$7='suivi tunnel'!B1594),'Dosage journalier ML1'!$B$153,0)</f>
        <v>0</v>
      </c>
      <c r="AJ1594" s="80">
        <f ca="1">IF(AND('Dosage journalier ML1'!$B$6='suivi tunnel'!A1594,'Dosage journalier ML1'!$B$7='suivi tunnel'!B1594),'Dosage journalier ML1'!$B$156,0)</f>
        <v>0</v>
      </c>
      <c r="AK1594" s="56">
        <f ca="1">IF(AND('Dosage journalier ML1'!$B$6='suivi tunnel'!A1594,'Dosage journalier ML1'!$B$7='suivi tunnel'!B1594),'Dosage journalier ML1'!$B$162,0)</f>
        <v>0</v>
      </c>
      <c r="AL1594" s="111">
        <f ca="1">IF(AND('Dosage journalier ML1'!$B$6='suivi tunnel'!A1594,'Dosage journalier ML1'!$B$7='suivi tunnel'!B1594),'Dosage journalier ML1'!$B$126,0)</f>
        <v>0</v>
      </c>
      <c r="AM1594" s="111">
        <f ca="1">IF(AND('Dosage journalier ML1'!$B$6='suivi tunnel'!A1594,'Dosage journalier ML1'!$B$7='suivi tunnel'!B1594),'Dosage journalier ML1'!$B$127,0)</f>
        <v>0</v>
      </c>
      <c r="AN1594" s="60">
        <f t="shared" ca="1" si="172"/>
        <v>0</v>
      </c>
      <c r="AO1594" s="61">
        <f ca="1">IF(AND('Dosage journalier ML1'!$B$6='suivi tunnel'!A1594,'Dosage journalier ML1'!$B$7='suivi tunnel'!B1594),'Dosage journalier ML1'!$B$134,0)</f>
        <v>0</v>
      </c>
    </row>
    <row r="1595" spans="1:41" x14ac:dyDescent="0.25">
      <c r="A1595" s="154"/>
      <c r="C1595" s="23">
        <f ca="1">IF(AND('Dosage journalier ML1'!$B$6='suivi tunnel'!A1595,'Dosage journalier ML1'!$B$7='suivi tunnel'!B1595),'Dosage journalier ML1'!$B$27,0)</f>
        <v>0</v>
      </c>
      <c r="D1595" s="11">
        <f ca="1">IF(AND('Dosage journalier ML1'!$B$6='suivi tunnel'!A1595,'Dosage journalier ML1'!$B$7='suivi tunnel'!B1595),'Dosage journalier ML1'!$B$29,0)</f>
        <v>0</v>
      </c>
      <c r="F1595" s="11">
        <f t="shared" ca="1" si="175"/>
        <v>0</v>
      </c>
      <c r="G1595" s="11">
        <f ca="1">IF(AND('Dosage journalier ML1'!$B$6='suivi tunnel'!A1595,'Dosage journalier ML1'!$B$7='suivi tunnel'!B1595),'Dosage journalier ML1'!$B$23,0)</f>
        <v>0</v>
      </c>
      <c r="H1595" s="11">
        <f ca="1">IF(AND('Dosage journalier ML1'!$B$6='suivi tunnel'!A1595,'Dosage journalier ML1'!$B$7='suivi tunnel'!B1595),'Dosage journalier ML1'!$B$22,0)</f>
        <v>0</v>
      </c>
      <c r="I1595" s="11">
        <f ca="1">IF(AND('Dosage journalier ML1'!$B$6='suivi tunnel'!A1595,'Dosage journalier ML1'!$B$7='suivi tunnel'!B1595),'Dosage journalier ML1'!$B$38,0)</f>
        <v>0</v>
      </c>
      <c r="J1595" s="11">
        <f ca="1">IF(AND('Dosage journalier ML1'!$B$6='suivi tunnel'!A1595,'Dosage journalier ML1'!$B$7='suivi tunnel'!B1595),'Dosage journalier ML1'!$B$39,0)</f>
        <v>0</v>
      </c>
      <c r="L1595" s="24">
        <f ca="1">IF(AND('Dosage journalier ML1'!$B$6='suivi tunnel'!A1595,'Dosage journalier ML1'!$B$7='suivi tunnel'!B1595),'Dosage journalier ML1'!$B$24,0)</f>
        <v>0</v>
      </c>
      <c r="M1595" s="6">
        <f ca="1">IF(AND('Dosage journalier ML1'!$B$6='suivi tunnel'!A1595,'Dosage journalier ML1'!$B$7='suivi tunnel'!B1595),'Dosage journalier ML1'!$B$46,0)</f>
        <v>0</v>
      </c>
      <c r="N1595" s="104">
        <f ca="1">IF(AND('Dosage journalier ML1'!$B$6='suivi tunnel'!A1595,'Dosage journalier ML1'!$B$7='suivi tunnel'!B1595),'Dosage journalier ML1'!$B$59,0)</f>
        <v>0</v>
      </c>
      <c r="O1595" s="114">
        <f ca="1">IF(AND('Dosage journalier ML1'!$B$6='suivi tunnel'!A1595,'Dosage journalier ML1'!$B$7='suivi tunnel'!B1595),'Dosage journalier ML1'!$B$69,0)</f>
        <v>0</v>
      </c>
      <c r="P1595" s="25">
        <f t="shared" ca="1" si="174"/>
        <v>0</v>
      </c>
      <c r="R1595" s="26">
        <f ca="1">IF(AND('Dosage journalier ML1'!$B$6='suivi tunnel'!A1595,'Dosage journalier ML1'!$B$7='suivi tunnel'!B1595),'Dosage journalier ML1'!$B$55,0)</f>
        <v>0</v>
      </c>
      <c r="S1595" s="26">
        <f ca="1">IF(AND('Dosage journalier ML1'!$B$6='suivi tunnel'!A1595,'Dosage journalier ML1'!$B$7='suivi tunnel'!B1595),'Dosage journalier ML1'!$B$54,0)</f>
        <v>0</v>
      </c>
      <c r="T1595" s="26">
        <f ca="1">IF(AND('Dosage journalier ML1'!$B$6='suivi tunnel'!A1595,'Dosage journalier ML1'!$B$7='suivi tunnel'!B1595),'Dosage journalier ML1'!$B$75,0)</f>
        <v>0</v>
      </c>
      <c r="U1595" s="121">
        <f t="shared" ca="1" si="173"/>
        <v>0</v>
      </c>
      <c r="V1595" s="38">
        <f ca="1">IF(AND('Dosage journalier ML1'!$B$6='suivi tunnel'!A1595,'Dosage journalier ML1'!$B$7='suivi tunnel'!B1595),'Dosage journalier ML1'!$B$56,0)</f>
        <v>0</v>
      </c>
      <c r="W1595" s="126">
        <f t="shared" ca="1" si="171"/>
        <v>0</v>
      </c>
      <c r="X1595" s="150">
        <f ca="1">IF(AND('Dosage journalier ML1'!$B$6='suivi tunnel'!A1595,'Dosage journalier ML1'!$B$7='suivi tunnel'!B1595),'Dosage journalier ML1'!$C$87,0)</f>
        <v>0</v>
      </c>
      <c r="Y1595" s="40">
        <f ca="1">IF(AND('Dosage journalier ML1'!$B$6='suivi tunnel'!A1595,'Dosage journalier ML1'!$B$7='suivi tunnel'!B1595),'Dosage journalier ML1'!$C$93,0)</f>
        <v>0</v>
      </c>
      <c r="Z1595" s="40">
        <f ca="1">IF(AND('Dosage journalier ML1'!$B$6='suivi tunnel'!A1595,'Dosage journalier ML1'!$B$7='suivi tunnel'!B1595),'Dosage journalier ML1'!$C$100,0)</f>
        <v>0</v>
      </c>
      <c r="AA1595" s="40">
        <f ca="1">IF(AND('Dosage journalier ML1'!$B$6='suivi tunnel'!A1595,'Dosage journalier ML1'!$B$7='suivi tunnel'!B1595),'Dosage journalier ML1'!$C$109,0)</f>
        <v>0</v>
      </c>
      <c r="AB1595" s="41">
        <f ca="1">IF(AND('Dosage journalier ML1'!$B$6='suivi tunnel'!A1595,'Dosage journalier ML1'!$B$7='suivi tunnel'!B1595),'Dosage journalier ML1'!$C$114,0)</f>
        <v>0</v>
      </c>
      <c r="AC1595" s="48">
        <f ca="1">IF(AND('Dosage journalier ML1'!$B$6='suivi tunnel'!A1595,'Dosage journalier ML1'!$B$7='suivi tunnel'!B1595),'Dosage journalier ML1'!$B$120,0)</f>
        <v>0</v>
      </c>
      <c r="AD1595" s="49">
        <f ca="1">IF(AND('Dosage journalier ML1'!$B$6='suivi tunnel'!A1595,'Dosage journalier ML1'!$B$7='suivi tunnel'!B1595),'Dosage journalier ML1'!$B$121,0)</f>
        <v>0</v>
      </c>
      <c r="AE1595" s="49">
        <f ca="1">IF(AND('Dosage journalier ML1'!$B$6='suivi tunnel'!A1595,'Dosage journalier ML1'!$B$7='suivi tunnel'!B1595),'Dosage journalier ML1'!$B$122,0)</f>
        <v>0</v>
      </c>
      <c r="AF1595" s="49">
        <f ca="1">IF(AND('Dosage journalier ML1'!$B$6='suivi tunnel'!A1595,'Dosage journalier ML1'!$B$7='suivi tunnel'!B1595),'Dosage journalier ML1'!$B$139,0)</f>
        <v>0</v>
      </c>
      <c r="AG1595" s="49">
        <f t="shared" ref="AG1595:AG1658" ca="1" si="176">AF1595*4.55</f>
        <v>0</v>
      </c>
      <c r="AH1595" s="108">
        <f ca="1">IF(AND('Dosage journalier ML1'!$B$6='suivi tunnel'!A1595,'Dosage journalier ML1'!$B$7='suivi tunnel'!B1595),'Dosage journalier ML1'!$B$153,0)</f>
        <v>0</v>
      </c>
      <c r="AJ1595" s="80">
        <f ca="1">IF(AND('Dosage journalier ML1'!$B$6='suivi tunnel'!A1595,'Dosage journalier ML1'!$B$7='suivi tunnel'!B1595),'Dosage journalier ML1'!$B$156,0)</f>
        <v>0</v>
      </c>
      <c r="AK1595" s="56">
        <f ca="1">IF(AND('Dosage journalier ML1'!$B$6='suivi tunnel'!A1595,'Dosage journalier ML1'!$B$7='suivi tunnel'!B1595),'Dosage journalier ML1'!$B$162,0)</f>
        <v>0</v>
      </c>
      <c r="AL1595" s="111">
        <f ca="1">IF(AND('Dosage journalier ML1'!$B$6='suivi tunnel'!A1595,'Dosage journalier ML1'!$B$7='suivi tunnel'!B1595),'Dosage journalier ML1'!$B$126,0)</f>
        <v>0</v>
      </c>
      <c r="AM1595" s="111">
        <f ca="1">IF(AND('Dosage journalier ML1'!$B$6='suivi tunnel'!A1595,'Dosage journalier ML1'!$B$7='suivi tunnel'!B1595),'Dosage journalier ML1'!$B$127,0)</f>
        <v>0</v>
      </c>
      <c r="AN1595" s="60">
        <f t="shared" ca="1" si="172"/>
        <v>0</v>
      </c>
      <c r="AO1595" s="61">
        <f ca="1">IF(AND('Dosage journalier ML1'!$B$6='suivi tunnel'!A1595,'Dosage journalier ML1'!$B$7='suivi tunnel'!B1595),'Dosage journalier ML1'!$B$134,0)</f>
        <v>0</v>
      </c>
    </row>
    <row r="1596" spans="1:41" x14ac:dyDescent="0.25">
      <c r="A1596" s="154"/>
      <c r="C1596" s="23">
        <f ca="1">IF(AND('Dosage journalier ML1'!$B$6='suivi tunnel'!A1596,'Dosage journalier ML1'!$B$7='suivi tunnel'!B1596),'Dosage journalier ML1'!$B$27,0)</f>
        <v>0</v>
      </c>
      <c r="D1596" s="11">
        <f ca="1">IF(AND('Dosage journalier ML1'!$B$6='suivi tunnel'!A1596,'Dosage journalier ML1'!$B$7='suivi tunnel'!B1596),'Dosage journalier ML1'!$B$29,0)</f>
        <v>0</v>
      </c>
      <c r="F1596" s="11">
        <f t="shared" ca="1" si="175"/>
        <v>0</v>
      </c>
      <c r="G1596" s="11">
        <f ca="1">IF(AND('Dosage journalier ML1'!$B$6='suivi tunnel'!A1596,'Dosage journalier ML1'!$B$7='suivi tunnel'!B1596),'Dosage journalier ML1'!$B$23,0)</f>
        <v>0</v>
      </c>
      <c r="H1596" s="11">
        <f ca="1">IF(AND('Dosage journalier ML1'!$B$6='suivi tunnel'!A1596,'Dosage journalier ML1'!$B$7='suivi tunnel'!B1596),'Dosage journalier ML1'!$B$22,0)</f>
        <v>0</v>
      </c>
      <c r="I1596" s="11">
        <f ca="1">IF(AND('Dosage journalier ML1'!$B$6='suivi tunnel'!A1596,'Dosage journalier ML1'!$B$7='suivi tunnel'!B1596),'Dosage journalier ML1'!$B$38,0)</f>
        <v>0</v>
      </c>
      <c r="J1596" s="11">
        <f ca="1">IF(AND('Dosage journalier ML1'!$B$6='suivi tunnel'!A1596,'Dosage journalier ML1'!$B$7='suivi tunnel'!B1596),'Dosage journalier ML1'!$B$39,0)</f>
        <v>0</v>
      </c>
      <c r="L1596" s="24">
        <f ca="1">IF(AND('Dosage journalier ML1'!$B$6='suivi tunnel'!A1596,'Dosage journalier ML1'!$B$7='suivi tunnel'!B1596),'Dosage journalier ML1'!$B$24,0)</f>
        <v>0</v>
      </c>
      <c r="M1596" s="6">
        <f ca="1">IF(AND('Dosage journalier ML1'!$B$6='suivi tunnel'!A1596,'Dosage journalier ML1'!$B$7='suivi tunnel'!B1596),'Dosage journalier ML1'!$B$46,0)</f>
        <v>0</v>
      </c>
      <c r="N1596" s="104">
        <f ca="1">IF(AND('Dosage journalier ML1'!$B$6='suivi tunnel'!A1596,'Dosage journalier ML1'!$B$7='suivi tunnel'!B1596),'Dosage journalier ML1'!$B$59,0)</f>
        <v>0</v>
      </c>
      <c r="O1596" s="114">
        <f ca="1">IF(AND('Dosage journalier ML1'!$B$6='suivi tunnel'!A1596,'Dosage journalier ML1'!$B$7='suivi tunnel'!B1596),'Dosage journalier ML1'!$B$69,0)</f>
        <v>0</v>
      </c>
      <c r="P1596" s="25">
        <f t="shared" ca="1" si="174"/>
        <v>0</v>
      </c>
      <c r="R1596" s="26">
        <f ca="1">IF(AND('Dosage journalier ML1'!$B$6='suivi tunnel'!A1596,'Dosage journalier ML1'!$B$7='suivi tunnel'!B1596),'Dosage journalier ML1'!$B$55,0)</f>
        <v>0</v>
      </c>
      <c r="S1596" s="26">
        <f ca="1">IF(AND('Dosage journalier ML1'!$B$6='suivi tunnel'!A1596,'Dosage journalier ML1'!$B$7='suivi tunnel'!B1596),'Dosage journalier ML1'!$B$54,0)</f>
        <v>0</v>
      </c>
      <c r="T1596" s="26">
        <f ca="1">IF(AND('Dosage journalier ML1'!$B$6='suivi tunnel'!A1596,'Dosage journalier ML1'!$B$7='suivi tunnel'!B1596),'Dosage journalier ML1'!$B$75,0)</f>
        <v>0</v>
      </c>
      <c r="U1596" s="121">
        <f t="shared" ca="1" si="173"/>
        <v>0</v>
      </c>
      <c r="V1596" s="38">
        <f ca="1">IF(AND('Dosage journalier ML1'!$B$6='suivi tunnel'!A1596,'Dosage journalier ML1'!$B$7='suivi tunnel'!B1596),'Dosage journalier ML1'!$B$56,0)</f>
        <v>0</v>
      </c>
      <c r="W1596" s="126">
        <f t="shared" ca="1" si="171"/>
        <v>0</v>
      </c>
      <c r="X1596" s="150">
        <f ca="1">IF(AND('Dosage journalier ML1'!$B$6='suivi tunnel'!A1596,'Dosage journalier ML1'!$B$7='suivi tunnel'!B1596),'Dosage journalier ML1'!$C$87,0)</f>
        <v>0</v>
      </c>
      <c r="Y1596" s="40">
        <f ca="1">IF(AND('Dosage journalier ML1'!$B$6='suivi tunnel'!A1596,'Dosage journalier ML1'!$B$7='suivi tunnel'!B1596),'Dosage journalier ML1'!$C$93,0)</f>
        <v>0</v>
      </c>
      <c r="Z1596" s="40">
        <f ca="1">IF(AND('Dosage journalier ML1'!$B$6='suivi tunnel'!A1596,'Dosage journalier ML1'!$B$7='suivi tunnel'!B1596),'Dosage journalier ML1'!$C$100,0)</f>
        <v>0</v>
      </c>
      <c r="AA1596" s="40">
        <f ca="1">IF(AND('Dosage journalier ML1'!$B$6='suivi tunnel'!A1596,'Dosage journalier ML1'!$B$7='suivi tunnel'!B1596),'Dosage journalier ML1'!$C$109,0)</f>
        <v>0</v>
      </c>
      <c r="AB1596" s="41">
        <f ca="1">IF(AND('Dosage journalier ML1'!$B$6='suivi tunnel'!A1596,'Dosage journalier ML1'!$B$7='suivi tunnel'!B1596),'Dosage journalier ML1'!$C$114,0)</f>
        <v>0</v>
      </c>
      <c r="AC1596" s="48">
        <f ca="1">IF(AND('Dosage journalier ML1'!$B$6='suivi tunnel'!A1596,'Dosage journalier ML1'!$B$7='suivi tunnel'!B1596),'Dosage journalier ML1'!$B$120,0)</f>
        <v>0</v>
      </c>
      <c r="AD1596" s="49">
        <f ca="1">IF(AND('Dosage journalier ML1'!$B$6='suivi tunnel'!A1596,'Dosage journalier ML1'!$B$7='suivi tunnel'!B1596),'Dosage journalier ML1'!$B$121,0)</f>
        <v>0</v>
      </c>
      <c r="AE1596" s="49">
        <f ca="1">IF(AND('Dosage journalier ML1'!$B$6='suivi tunnel'!A1596,'Dosage journalier ML1'!$B$7='suivi tunnel'!B1596),'Dosage journalier ML1'!$B$122,0)</f>
        <v>0</v>
      </c>
      <c r="AF1596" s="49">
        <f ca="1">IF(AND('Dosage journalier ML1'!$B$6='suivi tunnel'!A1596,'Dosage journalier ML1'!$B$7='suivi tunnel'!B1596),'Dosage journalier ML1'!$B$139,0)</f>
        <v>0</v>
      </c>
      <c r="AG1596" s="49">
        <f t="shared" ca="1" si="176"/>
        <v>0</v>
      </c>
      <c r="AH1596" s="108">
        <f ca="1">IF(AND('Dosage journalier ML1'!$B$6='suivi tunnel'!A1596,'Dosage journalier ML1'!$B$7='suivi tunnel'!B1596),'Dosage journalier ML1'!$B$153,0)</f>
        <v>0</v>
      </c>
      <c r="AJ1596" s="80">
        <f ca="1">IF(AND('Dosage journalier ML1'!$B$6='suivi tunnel'!A1596,'Dosage journalier ML1'!$B$7='suivi tunnel'!B1596),'Dosage journalier ML1'!$B$156,0)</f>
        <v>0</v>
      </c>
      <c r="AK1596" s="56">
        <f ca="1">IF(AND('Dosage journalier ML1'!$B$6='suivi tunnel'!A1596,'Dosage journalier ML1'!$B$7='suivi tunnel'!B1596),'Dosage journalier ML1'!$B$162,0)</f>
        <v>0</v>
      </c>
      <c r="AL1596" s="111">
        <f ca="1">IF(AND('Dosage journalier ML1'!$B$6='suivi tunnel'!A1596,'Dosage journalier ML1'!$B$7='suivi tunnel'!B1596),'Dosage journalier ML1'!$B$126,0)</f>
        <v>0</v>
      </c>
      <c r="AM1596" s="111">
        <f ca="1">IF(AND('Dosage journalier ML1'!$B$6='suivi tunnel'!A1596,'Dosage journalier ML1'!$B$7='suivi tunnel'!B1596),'Dosage journalier ML1'!$B$127,0)</f>
        <v>0</v>
      </c>
      <c r="AN1596" s="60">
        <f t="shared" ca="1" si="172"/>
        <v>0</v>
      </c>
      <c r="AO1596" s="61">
        <f ca="1">IF(AND('Dosage journalier ML1'!$B$6='suivi tunnel'!A1596,'Dosage journalier ML1'!$B$7='suivi tunnel'!B1596),'Dosage journalier ML1'!$B$134,0)</f>
        <v>0</v>
      </c>
    </row>
    <row r="1597" spans="1:41" x14ac:dyDescent="0.25">
      <c r="A1597" s="154"/>
      <c r="C1597" s="23">
        <f ca="1">IF(AND('Dosage journalier ML1'!$B$6='suivi tunnel'!A1597,'Dosage journalier ML1'!$B$7='suivi tunnel'!B1597),'Dosage journalier ML1'!$B$27,0)</f>
        <v>0</v>
      </c>
      <c r="D1597" s="11">
        <f ca="1">IF(AND('Dosage journalier ML1'!$B$6='suivi tunnel'!A1597,'Dosage journalier ML1'!$B$7='suivi tunnel'!B1597),'Dosage journalier ML1'!$B$29,0)</f>
        <v>0</v>
      </c>
      <c r="F1597" s="11">
        <f t="shared" ca="1" si="175"/>
        <v>0</v>
      </c>
      <c r="G1597" s="11">
        <f ca="1">IF(AND('Dosage journalier ML1'!$B$6='suivi tunnel'!A1597,'Dosage journalier ML1'!$B$7='suivi tunnel'!B1597),'Dosage journalier ML1'!$B$23,0)</f>
        <v>0</v>
      </c>
      <c r="H1597" s="11">
        <f ca="1">IF(AND('Dosage journalier ML1'!$B$6='suivi tunnel'!A1597,'Dosage journalier ML1'!$B$7='suivi tunnel'!B1597),'Dosage journalier ML1'!$B$22,0)</f>
        <v>0</v>
      </c>
      <c r="I1597" s="11">
        <f ca="1">IF(AND('Dosage journalier ML1'!$B$6='suivi tunnel'!A1597,'Dosage journalier ML1'!$B$7='suivi tunnel'!B1597),'Dosage journalier ML1'!$B$38,0)</f>
        <v>0</v>
      </c>
      <c r="J1597" s="11">
        <f ca="1">IF(AND('Dosage journalier ML1'!$B$6='suivi tunnel'!A1597,'Dosage journalier ML1'!$B$7='suivi tunnel'!B1597),'Dosage journalier ML1'!$B$39,0)</f>
        <v>0</v>
      </c>
      <c r="L1597" s="24">
        <f ca="1">IF(AND('Dosage journalier ML1'!$B$6='suivi tunnel'!A1597,'Dosage journalier ML1'!$B$7='suivi tunnel'!B1597),'Dosage journalier ML1'!$B$24,0)</f>
        <v>0</v>
      </c>
      <c r="M1597" s="6">
        <f ca="1">IF(AND('Dosage journalier ML1'!$B$6='suivi tunnel'!A1597,'Dosage journalier ML1'!$B$7='suivi tunnel'!B1597),'Dosage journalier ML1'!$B$46,0)</f>
        <v>0</v>
      </c>
      <c r="N1597" s="104">
        <f ca="1">IF(AND('Dosage journalier ML1'!$B$6='suivi tunnel'!A1597,'Dosage journalier ML1'!$B$7='suivi tunnel'!B1597),'Dosage journalier ML1'!$B$59,0)</f>
        <v>0</v>
      </c>
      <c r="O1597" s="114">
        <f ca="1">IF(AND('Dosage journalier ML1'!$B$6='suivi tunnel'!A1597,'Dosage journalier ML1'!$B$7='suivi tunnel'!B1597),'Dosage journalier ML1'!$B$69,0)</f>
        <v>0</v>
      </c>
      <c r="P1597" s="25">
        <f t="shared" ca="1" si="174"/>
        <v>0</v>
      </c>
      <c r="R1597" s="26">
        <f ca="1">IF(AND('Dosage journalier ML1'!$B$6='suivi tunnel'!A1597,'Dosage journalier ML1'!$B$7='suivi tunnel'!B1597),'Dosage journalier ML1'!$B$55,0)</f>
        <v>0</v>
      </c>
      <c r="S1597" s="26">
        <f ca="1">IF(AND('Dosage journalier ML1'!$B$6='suivi tunnel'!A1597,'Dosage journalier ML1'!$B$7='suivi tunnel'!B1597),'Dosage journalier ML1'!$B$54,0)</f>
        <v>0</v>
      </c>
      <c r="T1597" s="26">
        <f ca="1">IF(AND('Dosage journalier ML1'!$B$6='suivi tunnel'!A1597,'Dosage journalier ML1'!$B$7='suivi tunnel'!B1597),'Dosage journalier ML1'!$B$75,0)</f>
        <v>0</v>
      </c>
      <c r="U1597" s="121">
        <f t="shared" ca="1" si="173"/>
        <v>0</v>
      </c>
      <c r="V1597" s="38">
        <f ca="1">IF(AND('Dosage journalier ML1'!$B$6='suivi tunnel'!A1597,'Dosage journalier ML1'!$B$7='suivi tunnel'!B1597),'Dosage journalier ML1'!$B$56,0)</f>
        <v>0</v>
      </c>
      <c r="W1597" s="126">
        <f t="shared" ca="1" si="171"/>
        <v>0</v>
      </c>
      <c r="X1597" s="150">
        <f ca="1">IF(AND('Dosage journalier ML1'!$B$6='suivi tunnel'!A1597,'Dosage journalier ML1'!$B$7='suivi tunnel'!B1597),'Dosage journalier ML1'!$C$87,0)</f>
        <v>0</v>
      </c>
      <c r="Y1597" s="40">
        <f ca="1">IF(AND('Dosage journalier ML1'!$B$6='suivi tunnel'!A1597,'Dosage journalier ML1'!$B$7='suivi tunnel'!B1597),'Dosage journalier ML1'!$C$93,0)</f>
        <v>0</v>
      </c>
      <c r="Z1597" s="40">
        <f ca="1">IF(AND('Dosage journalier ML1'!$B$6='suivi tunnel'!A1597,'Dosage journalier ML1'!$B$7='suivi tunnel'!B1597),'Dosage journalier ML1'!$C$100,0)</f>
        <v>0</v>
      </c>
      <c r="AA1597" s="40">
        <f ca="1">IF(AND('Dosage journalier ML1'!$B$6='suivi tunnel'!A1597,'Dosage journalier ML1'!$B$7='suivi tunnel'!B1597),'Dosage journalier ML1'!$C$109,0)</f>
        <v>0</v>
      </c>
      <c r="AB1597" s="41">
        <f ca="1">IF(AND('Dosage journalier ML1'!$B$6='suivi tunnel'!A1597,'Dosage journalier ML1'!$B$7='suivi tunnel'!B1597),'Dosage journalier ML1'!$C$114,0)</f>
        <v>0</v>
      </c>
      <c r="AC1597" s="48">
        <f ca="1">IF(AND('Dosage journalier ML1'!$B$6='suivi tunnel'!A1597,'Dosage journalier ML1'!$B$7='suivi tunnel'!B1597),'Dosage journalier ML1'!$B$120,0)</f>
        <v>0</v>
      </c>
      <c r="AD1597" s="49">
        <f ca="1">IF(AND('Dosage journalier ML1'!$B$6='suivi tunnel'!A1597,'Dosage journalier ML1'!$B$7='suivi tunnel'!B1597),'Dosage journalier ML1'!$B$121,0)</f>
        <v>0</v>
      </c>
      <c r="AE1597" s="49">
        <f ca="1">IF(AND('Dosage journalier ML1'!$B$6='suivi tunnel'!A1597,'Dosage journalier ML1'!$B$7='suivi tunnel'!B1597),'Dosage journalier ML1'!$B$122,0)</f>
        <v>0</v>
      </c>
      <c r="AF1597" s="49">
        <f ca="1">IF(AND('Dosage journalier ML1'!$B$6='suivi tunnel'!A1597,'Dosage journalier ML1'!$B$7='suivi tunnel'!B1597),'Dosage journalier ML1'!$B$139,0)</f>
        <v>0</v>
      </c>
      <c r="AG1597" s="49">
        <f t="shared" ca="1" si="176"/>
        <v>0</v>
      </c>
      <c r="AH1597" s="108">
        <f ca="1">IF(AND('Dosage journalier ML1'!$B$6='suivi tunnel'!A1597,'Dosage journalier ML1'!$B$7='suivi tunnel'!B1597),'Dosage journalier ML1'!$B$153,0)</f>
        <v>0</v>
      </c>
      <c r="AJ1597" s="80">
        <f ca="1">IF(AND('Dosage journalier ML1'!$B$6='suivi tunnel'!A1597,'Dosage journalier ML1'!$B$7='suivi tunnel'!B1597),'Dosage journalier ML1'!$B$156,0)</f>
        <v>0</v>
      </c>
      <c r="AK1597" s="56">
        <f ca="1">IF(AND('Dosage journalier ML1'!$B$6='suivi tunnel'!A1597,'Dosage journalier ML1'!$B$7='suivi tunnel'!B1597),'Dosage journalier ML1'!$B$162,0)</f>
        <v>0</v>
      </c>
      <c r="AL1597" s="111">
        <f ca="1">IF(AND('Dosage journalier ML1'!$B$6='suivi tunnel'!A1597,'Dosage journalier ML1'!$B$7='suivi tunnel'!B1597),'Dosage journalier ML1'!$B$126,0)</f>
        <v>0</v>
      </c>
      <c r="AM1597" s="111">
        <f ca="1">IF(AND('Dosage journalier ML1'!$B$6='suivi tunnel'!A1597,'Dosage journalier ML1'!$B$7='suivi tunnel'!B1597),'Dosage journalier ML1'!$B$127,0)</f>
        <v>0</v>
      </c>
      <c r="AN1597" s="60">
        <f t="shared" ca="1" si="172"/>
        <v>0</v>
      </c>
      <c r="AO1597" s="61">
        <f ca="1">IF(AND('Dosage journalier ML1'!$B$6='suivi tunnel'!A1597,'Dosage journalier ML1'!$B$7='suivi tunnel'!B1597),'Dosage journalier ML1'!$B$134,0)</f>
        <v>0</v>
      </c>
    </row>
    <row r="1598" spans="1:41" x14ac:dyDescent="0.25">
      <c r="A1598" s="154"/>
      <c r="C1598" s="23">
        <f ca="1">IF(AND('Dosage journalier ML1'!$B$6='suivi tunnel'!A1598,'Dosage journalier ML1'!$B$7='suivi tunnel'!B1598),'Dosage journalier ML1'!$B$27,0)</f>
        <v>0</v>
      </c>
      <c r="D1598" s="11">
        <f ca="1">IF(AND('Dosage journalier ML1'!$B$6='suivi tunnel'!A1598,'Dosage journalier ML1'!$B$7='suivi tunnel'!B1598),'Dosage journalier ML1'!$B$29,0)</f>
        <v>0</v>
      </c>
      <c r="F1598" s="11">
        <f t="shared" ca="1" si="175"/>
        <v>0</v>
      </c>
      <c r="G1598" s="11">
        <f ca="1">IF(AND('Dosage journalier ML1'!$B$6='suivi tunnel'!A1598,'Dosage journalier ML1'!$B$7='suivi tunnel'!B1598),'Dosage journalier ML1'!$B$23,0)</f>
        <v>0</v>
      </c>
      <c r="H1598" s="11">
        <f ca="1">IF(AND('Dosage journalier ML1'!$B$6='suivi tunnel'!A1598,'Dosage journalier ML1'!$B$7='suivi tunnel'!B1598),'Dosage journalier ML1'!$B$22,0)</f>
        <v>0</v>
      </c>
      <c r="I1598" s="11">
        <f ca="1">IF(AND('Dosage journalier ML1'!$B$6='suivi tunnel'!A1598,'Dosage journalier ML1'!$B$7='suivi tunnel'!B1598),'Dosage journalier ML1'!$B$38,0)</f>
        <v>0</v>
      </c>
      <c r="J1598" s="11">
        <f ca="1">IF(AND('Dosage journalier ML1'!$B$6='suivi tunnel'!A1598,'Dosage journalier ML1'!$B$7='suivi tunnel'!B1598),'Dosage journalier ML1'!$B$39,0)</f>
        <v>0</v>
      </c>
      <c r="L1598" s="24">
        <f ca="1">IF(AND('Dosage journalier ML1'!$B$6='suivi tunnel'!A1598,'Dosage journalier ML1'!$B$7='suivi tunnel'!B1598),'Dosage journalier ML1'!$B$24,0)</f>
        <v>0</v>
      </c>
      <c r="M1598" s="6">
        <f ca="1">IF(AND('Dosage journalier ML1'!$B$6='suivi tunnel'!A1598,'Dosage journalier ML1'!$B$7='suivi tunnel'!B1598),'Dosage journalier ML1'!$B$46,0)</f>
        <v>0</v>
      </c>
      <c r="N1598" s="104">
        <f ca="1">IF(AND('Dosage journalier ML1'!$B$6='suivi tunnel'!A1598,'Dosage journalier ML1'!$B$7='suivi tunnel'!B1598),'Dosage journalier ML1'!$B$59,0)</f>
        <v>0</v>
      </c>
      <c r="O1598" s="114">
        <f ca="1">IF(AND('Dosage journalier ML1'!$B$6='suivi tunnel'!A1598,'Dosage journalier ML1'!$B$7='suivi tunnel'!B1598),'Dosage journalier ML1'!$B$69,0)</f>
        <v>0</v>
      </c>
      <c r="P1598" s="25">
        <f t="shared" ca="1" si="174"/>
        <v>0</v>
      </c>
      <c r="R1598" s="26">
        <f ca="1">IF(AND('Dosage journalier ML1'!$B$6='suivi tunnel'!A1598,'Dosage journalier ML1'!$B$7='suivi tunnel'!B1598),'Dosage journalier ML1'!$B$55,0)</f>
        <v>0</v>
      </c>
      <c r="S1598" s="26">
        <f ca="1">IF(AND('Dosage journalier ML1'!$B$6='suivi tunnel'!A1598,'Dosage journalier ML1'!$B$7='suivi tunnel'!B1598),'Dosage journalier ML1'!$B$54,0)</f>
        <v>0</v>
      </c>
      <c r="T1598" s="26">
        <f ca="1">IF(AND('Dosage journalier ML1'!$B$6='suivi tunnel'!A1598,'Dosage journalier ML1'!$B$7='suivi tunnel'!B1598),'Dosage journalier ML1'!$B$75,0)</f>
        <v>0</v>
      </c>
      <c r="U1598" s="121">
        <f t="shared" ca="1" si="173"/>
        <v>0</v>
      </c>
      <c r="V1598" s="38">
        <f ca="1">IF(AND('Dosage journalier ML1'!$B$6='suivi tunnel'!A1598,'Dosage journalier ML1'!$B$7='suivi tunnel'!B1598),'Dosage journalier ML1'!$B$56,0)</f>
        <v>0</v>
      </c>
      <c r="W1598" s="126">
        <f t="shared" ca="1" si="171"/>
        <v>0</v>
      </c>
      <c r="X1598" s="150">
        <f ca="1">IF(AND('Dosage journalier ML1'!$B$6='suivi tunnel'!A1598,'Dosage journalier ML1'!$B$7='suivi tunnel'!B1598),'Dosage journalier ML1'!$C$87,0)</f>
        <v>0</v>
      </c>
      <c r="Y1598" s="40">
        <f ca="1">IF(AND('Dosage journalier ML1'!$B$6='suivi tunnel'!A1598,'Dosage journalier ML1'!$B$7='suivi tunnel'!B1598),'Dosage journalier ML1'!$C$93,0)</f>
        <v>0</v>
      </c>
      <c r="Z1598" s="40">
        <f ca="1">IF(AND('Dosage journalier ML1'!$B$6='suivi tunnel'!A1598,'Dosage journalier ML1'!$B$7='suivi tunnel'!B1598),'Dosage journalier ML1'!$C$100,0)</f>
        <v>0</v>
      </c>
      <c r="AA1598" s="40">
        <f ca="1">IF(AND('Dosage journalier ML1'!$B$6='suivi tunnel'!A1598,'Dosage journalier ML1'!$B$7='suivi tunnel'!B1598),'Dosage journalier ML1'!$C$109,0)</f>
        <v>0</v>
      </c>
      <c r="AB1598" s="41">
        <f ca="1">IF(AND('Dosage journalier ML1'!$B$6='suivi tunnel'!A1598,'Dosage journalier ML1'!$B$7='suivi tunnel'!B1598),'Dosage journalier ML1'!$C$114,0)</f>
        <v>0</v>
      </c>
      <c r="AC1598" s="48">
        <f ca="1">IF(AND('Dosage journalier ML1'!$B$6='suivi tunnel'!A1598,'Dosage journalier ML1'!$B$7='suivi tunnel'!B1598),'Dosage journalier ML1'!$B$120,0)</f>
        <v>0</v>
      </c>
      <c r="AD1598" s="49">
        <f ca="1">IF(AND('Dosage journalier ML1'!$B$6='suivi tunnel'!A1598,'Dosage journalier ML1'!$B$7='suivi tunnel'!B1598),'Dosage journalier ML1'!$B$121,0)</f>
        <v>0</v>
      </c>
      <c r="AE1598" s="49">
        <f ca="1">IF(AND('Dosage journalier ML1'!$B$6='suivi tunnel'!A1598,'Dosage journalier ML1'!$B$7='suivi tunnel'!B1598),'Dosage journalier ML1'!$B$122,0)</f>
        <v>0</v>
      </c>
      <c r="AF1598" s="49">
        <f ca="1">IF(AND('Dosage journalier ML1'!$B$6='suivi tunnel'!A1598,'Dosage journalier ML1'!$B$7='suivi tunnel'!B1598),'Dosage journalier ML1'!$B$139,0)</f>
        <v>0</v>
      </c>
      <c r="AG1598" s="49">
        <f t="shared" ca="1" si="176"/>
        <v>0</v>
      </c>
      <c r="AH1598" s="108">
        <f ca="1">IF(AND('Dosage journalier ML1'!$B$6='suivi tunnel'!A1598,'Dosage journalier ML1'!$B$7='suivi tunnel'!B1598),'Dosage journalier ML1'!$B$153,0)</f>
        <v>0</v>
      </c>
      <c r="AJ1598" s="80">
        <f ca="1">IF(AND('Dosage journalier ML1'!$B$6='suivi tunnel'!A1598,'Dosage journalier ML1'!$B$7='suivi tunnel'!B1598),'Dosage journalier ML1'!$B$156,0)</f>
        <v>0</v>
      </c>
      <c r="AK1598" s="56">
        <f ca="1">IF(AND('Dosage journalier ML1'!$B$6='suivi tunnel'!A1598,'Dosage journalier ML1'!$B$7='suivi tunnel'!B1598),'Dosage journalier ML1'!$B$162,0)</f>
        <v>0</v>
      </c>
      <c r="AL1598" s="111">
        <f ca="1">IF(AND('Dosage journalier ML1'!$B$6='suivi tunnel'!A1598,'Dosage journalier ML1'!$B$7='suivi tunnel'!B1598),'Dosage journalier ML1'!$B$126,0)</f>
        <v>0</v>
      </c>
      <c r="AM1598" s="111">
        <f ca="1">IF(AND('Dosage journalier ML1'!$B$6='suivi tunnel'!A1598,'Dosage journalier ML1'!$B$7='suivi tunnel'!B1598),'Dosage journalier ML1'!$B$127,0)</f>
        <v>0</v>
      </c>
      <c r="AN1598" s="60">
        <f t="shared" ca="1" si="172"/>
        <v>0</v>
      </c>
      <c r="AO1598" s="61">
        <f ca="1">IF(AND('Dosage journalier ML1'!$B$6='suivi tunnel'!A1598,'Dosage journalier ML1'!$B$7='suivi tunnel'!B1598),'Dosage journalier ML1'!$B$134,0)</f>
        <v>0</v>
      </c>
    </row>
    <row r="1599" spans="1:41" x14ac:dyDescent="0.25">
      <c r="A1599" s="154"/>
      <c r="C1599" s="23">
        <f ca="1">IF(AND('Dosage journalier ML1'!$B$6='suivi tunnel'!A1599,'Dosage journalier ML1'!$B$7='suivi tunnel'!B1599),'Dosage journalier ML1'!$B$27,0)</f>
        <v>0</v>
      </c>
      <c r="D1599" s="11">
        <f ca="1">IF(AND('Dosage journalier ML1'!$B$6='suivi tunnel'!A1599,'Dosage journalier ML1'!$B$7='suivi tunnel'!B1599),'Dosage journalier ML1'!$B$29,0)</f>
        <v>0</v>
      </c>
      <c r="F1599" s="11">
        <f t="shared" ca="1" si="175"/>
        <v>0</v>
      </c>
      <c r="G1599" s="11">
        <f ca="1">IF(AND('Dosage journalier ML1'!$B$6='suivi tunnel'!A1599,'Dosage journalier ML1'!$B$7='suivi tunnel'!B1599),'Dosage journalier ML1'!$B$23,0)</f>
        <v>0</v>
      </c>
      <c r="H1599" s="11">
        <f ca="1">IF(AND('Dosage journalier ML1'!$B$6='suivi tunnel'!A1599,'Dosage journalier ML1'!$B$7='suivi tunnel'!B1599),'Dosage journalier ML1'!$B$22,0)</f>
        <v>0</v>
      </c>
      <c r="I1599" s="11">
        <f ca="1">IF(AND('Dosage journalier ML1'!$B$6='suivi tunnel'!A1599,'Dosage journalier ML1'!$B$7='suivi tunnel'!B1599),'Dosage journalier ML1'!$B$38,0)</f>
        <v>0</v>
      </c>
      <c r="J1599" s="11">
        <f ca="1">IF(AND('Dosage journalier ML1'!$B$6='suivi tunnel'!A1599,'Dosage journalier ML1'!$B$7='suivi tunnel'!B1599),'Dosage journalier ML1'!$B$39,0)</f>
        <v>0</v>
      </c>
      <c r="L1599" s="24">
        <f ca="1">IF(AND('Dosage journalier ML1'!$B$6='suivi tunnel'!A1599,'Dosage journalier ML1'!$B$7='suivi tunnel'!B1599),'Dosage journalier ML1'!$B$24,0)</f>
        <v>0</v>
      </c>
      <c r="M1599" s="6">
        <f ca="1">IF(AND('Dosage journalier ML1'!$B$6='suivi tunnel'!A1599,'Dosage journalier ML1'!$B$7='suivi tunnel'!B1599),'Dosage journalier ML1'!$B$46,0)</f>
        <v>0</v>
      </c>
      <c r="N1599" s="104">
        <f ca="1">IF(AND('Dosage journalier ML1'!$B$6='suivi tunnel'!A1599,'Dosage journalier ML1'!$B$7='suivi tunnel'!B1599),'Dosage journalier ML1'!$B$59,0)</f>
        <v>0</v>
      </c>
      <c r="O1599" s="114">
        <f ca="1">IF(AND('Dosage journalier ML1'!$B$6='suivi tunnel'!A1599,'Dosage journalier ML1'!$B$7='suivi tunnel'!B1599),'Dosage journalier ML1'!$B$69,0)</f>
        <v>0</v>
      </c>
      <c r="P1599" s="25">
        <f t="shared" ca="1" si="174"/>
        <v>0</v>
      </c>
      <c r="R1599" s="26">
        <f ca="1">IF(AND('Dosage journalier ML1'!$B$6='suivi tunnel'!A1599,'Dosage journalier ML1'!$B$7='suivi tunnel'!B1599),'Dosage journalier ML1'!$B$55,0)</f>
        <v>0</v>
      </c>
      <c r="S1599" s="26">
        <f ca="1">IF(AND('Dosage journalier ML1'!$B$6='suivi tunnel'!A1599,'Dosage journalier ML1'!$B$7='suivi tunnel'!B1599),'Dosage journalier ML1'!$B$54,0)</f>
        <v>0</v>
      </c>
      <c r="T1599" s="26">
        <f ca="1">IF(AND('Dosage journalier ML1'!$B$6='suivi tunnel'!A1599,'Dosage journalier ML1'!$B$7='suivi tunnel'!B1599),'Dosage journalier ML1'!$B$75,0)</f>
        <v>0</v>
      </c>
      <c r="U1599" s="121">
        <f t="shared" ca="1" si="173"/>
        <v>0</v>
      </c>
      <c r="V1599" s="38">
        <f ca="1">IF(AND('Dosage journalier ML1'!$B$6='suivi tunnel'!A1599,'Dosage journalier ML1'!$B$7='suivi tunnel'!B1599),'Dosage journalier ML1'!$B$56,0)</f>
        <v>0</v>
      </c>
      <c r="W1599" s="126">
        <f t="shared" ca="1" si="171"/>
        <v>0</v>
      </c>
      <c r="X1599" s="150">
        <f ca="1">IF(AND('Dosage journalier ML1'!$B$6='suivi tunnel'!A1599,'Dosage journalier ML1'!$B$7='suivi tunnel'!B1599),'Dosage journalier ML1'!$C$87,0)</f>
        <v>0</v>
      </c>
      <c r="Y1599" s="40">
        <f ca="1">IF(AND('Dosage journalier ML1'!$B$6='suivi tunnel'!A1599,'Dosage journalier ML1'!$B$7='suivi tunnel'!B1599),'Dosage journalier ML1'!$C$93,0)</f>
        <v>0</v>
      </c>
      <c r="Z1599" s="40">
        <f ca="1">IF(AND('Dosage journalier ML1'!$B$6='suivi tunnel'!A1599,'Dosage journalier ML1'!$B$7='suivi tunnel'!B1599),'Dosage journalier ML1'!$C$100,0)</f>
        <v>0</v>
      </c>
      <c r="AA1599" s="40">
        <f ca="1">IF(AND('Dosage journalier ML1'!$B$6='suivi tunnel'!A1599,'Dosage journalier ML1'!$B$7='suivi tunnel'!B1599),'Dosage journalier ML1'!$C$109,0)</f>
        <v>0</v>
      </c>
      <c r="AB1599" s="41">
        <f ca="1">IF(AND('Dosage journalier ML1'!$B$6='suivi tunnel'!A1599,'Dosage journalier ML1'!$B$7='suivi tunnel'!B1599),'Dosage journalier ML1'!$C$114,0)</f>
        <v>0</v>
      </c>
      <c r="AC1599" s="48">
        <f ca="1">IF(AND('Dosage journalier ML1'!$B$6='suivi tunnel'!A1599,'Dosage journalier ML1'!$B$7='suivi tunnel'!B1599),'Dosage journalier ML1'!$B$120,0)</f>
        <v>0</v>
      </c>
      <c r="AD1599" s="49">
        <f ca="1">IF(AND('Dosage journalier ML1'!$B$6='suivi tunnel'!A1599,'Dosage journalier ML1'!$B$7='suivi tunnel'!B1599),'Dosage journalier ML1'!$B$121,0)</f>
        <v>0</v>
      </c>
      <c r="AE1599" s="49">
        <f ca="1">IF(AND('Dosage journalier ML1'!$B$6='suivi tunnel'!A1599,'Dosage journalier ML1'!$B$7='suivi tunnel'!B1599),'Dosage journalier ML1'!$B$122,0)</f>
        <v>0</v>
      </c>
      <c r="AF1599" s="49">
        <f ca="1">IF(AND('Dosage journalier ML1'!$B$6='suivi tunnel'!A1599,'Dosage journalier ML1'!$B$7='suivi tunnel'!B1599),'Dosage journalier ML1'!$B$139,0)</f>
        <v>0</v>
      </c>
      <c r="AG1599" s="49">
        <f t="shared" ca="1" si="176"/>
        <v>0</v>
      </c>
      <c r="AH1599" s="108">
        <f ca="1">IF(AND('Dosage journalier ML1'!$B$6='suivi tunnel'!A1599,'Dosage journalier ML1'!$B$7='suivi tunnel'!B1599),'Dosage journalier ML1'!$B$153,0)</f>
        <v>0</v>
      </c>
      <c r="AJ1599" s="80">
        <f ca="1">IF(AND('Dosage journalier ML1'!$B$6='suivi tunnel'!A1599,'Dosage journalier ML1'!$B$7='suivi tunnel'!B1599),'Dosage journalier ML1'!$B$156,0)</f>
        <v>0</v>
      </c>
      <c r="AK1599" s="56">
        <f ca="1">IF(AND('Dosage journalier ML1'!$B$6='suivi tunnel'!A1599,'Dosage journalier ML1'!$B$7='suivi tunnel'!B1599),'Dosage journalier ML1'!$B$162,0)</f>
        <v>0</v>
      </c>
      <c r="AL1599" s="111">
        <f ca="1">IF(AND('Dosage journalier ML1'!$B$6='suivi tunnel'!A1599,'Dosage journalier ML1'!$B$7='suivi tunnel'!B1599),'Dosage journalier ML1'!$B$126,0)</f>
        <v>0</v>
      </c>
      <c r="AM1599" s="111">
        <f ca="1">IF(AND('Dosage journalier ML1'!$B$6='suivi tunnel'!A1599,'Dosage journalier ML1'!$B$7='suivi tunnel'!B1599),'Dosage journalier ML1'!$B$127,0)</f>
        <v>0</v>
      </c>
      <c r="AN1599" s="60">
        <f t="shared" ca="1" si="172"/>
        <v>0</v>
      </c>
      <c r="AO1599" s="61">
        <f ca="1">IF(AND('Dosage journalier ML1'!$B$6='suivi tunnel'!A1599,'Dosage journalier ML1'!$B$7='suivi tunnel'!B1599),'Dosage journalier ML1'!$B$134,0)</f>
        <v>0</v>
      </c>
    </row>
    <row r="1600" spans="1:41" x14ac:dyDescent="0.25">
      <c r="A1600" s="154"/>
      <c r="C1600" s="23">
        <f ca="1">IF(AND('Dosage journalier ML1'!$B$6='suivi tunnel'!A1600,'Dosage journalier ML1'!$B$7='suivi tunnel'!B1600),'Dosage journalier ML1'!$B$27,0)</f>
        <v>0</v>
      </c>
      <c r="D1600" s="11">
        <f ca="1">IF(AND('Dosage journalier ML1'!$B$6='suivi tunnel'!A1600,'Dosage journalier ML1'!$B$7='suivi tunnel'!B1600),'Dosage journalier ML1'!$B$29,0)</f>
        <v>0</v>
      </c>
      <c r="F1600" s="11">
        <f t="shared" ca="1" si="175"/>
        <v>0</v>
      </c>
      <c r="G1600" s="11">
        <f ca="1">IF(AND('Dosage journalier ML1'!$B$6='suivi tunnel'!A1600,'Dosage journalier ML1'!$B$7='suivi tunnel'!B1600),'Dosage journalier ML1'!$B$23,0)</f>
        <v>0</v>
      </c>
      <c r="H1600" s="11">
        <f ca="1">IF(AND('Dosage journalier ML1'!$B$6='suivi tunnel'!A1600,'Dosage journalier ML1'!$B$7='suivi tunnel'!B1600),'Dosage journalier ML1'!$B$22,0)</f>
        <v>0</v>
      </c>
      <c r="I1600" s="11">
        <f ca="1">IF(AND('Dosage journalier ML1'!$B$6='suivi tunnel'!A1600,'Dosage journalier ML1'!$B$7='suivi tunnel'!B1600),'Dosage journalier ML1'!$B$38,0)</f>
        <v>0</v>
      </c>
      <c r="J1600" s="11">
        <f ca="1">IF(AND('Dosage journalier ML1'!$B$6='suivi tunnel'!A1600,'Dosage journalier ML1'!$B$7='suivi tunnel'!B1600),'Dosage journalier ML1'!$B$39,0)</f>
        <v>0</v>
      </c>
      <c r="L1600" s="24">
        <f ca="1">IF(AND('Dosage journalier ML1'!$B$6='suivi tunnel'!A1600,'Dosage journalier ML1'!$B$7='suivi tunnel'!B1600),'Dosage journalier ML1'!$B$24,0)</f>
        <v>0</v>
      </c>
      <c r="M1600" s="6">
        <f ca="1">IF(AND('Dosage journalier ML1'!$B$6='suivi tunnel'!A1600,'Dosage journalier ML1'!$B$7='suivi tunnel'!B1600),'Dosage journalier ML1'!$B$46,0)</f>
        <v>0</v>
      </c>
      <c r="N1600" s="104">
        <f ca="1">IF(AND('Dosage journalier ML1'!$B$6='suivi tunnel'!A1600,'Dosage journalier ML1'!$B$7='suivi tunnel'!B1600),'Dosage journalier ML1'!$B$59,0)</f>
        <v>0</v>
      </c>
      <c r="O1600" s="114">
        <f ca="1">IF(AND('Dosage journalier ML1'!$B$6='suivi tunnel'!A1600,'Dosage journalier ML1'!$B$7='suivi tunnel'!B1600),'Dosage journalier ML1'!$B$69,0)</f>
        <v>0</v>
      </c>
      <c r="P1600" s="25">
        <f t="shared" ca="1" si="174"/>
        <v>0</v>
      </c>
      <c r="R1600" s="26">
        <f ca="1">IF(AND('Dosage journalier ML1'!$B$6='suivi tunnel'!A1600,'Dosage journalier ML1'!$B$7='suivi tunnel'!B1600),'Dosage journalier ML1'!$B$55,0)</f>
        <v>0</v>
      </c>
      <c r="S1600" s="26">
        <f ca="1">IF(AND('Dosage journalier ML1'!$B$6='suivi tunnel'!A1600,'Dosage journalier ML1'!$B$7='suivi tunnel'!B1600),'Dosage journalier ML1'!$B$54,0)</f>
        <v>0</v>
      </c>
      <c r="T1600" s="26">
        <f ca="1">IF(AND('Dosage journalier ML1'!$B$6='suivi tunnel'!A1600,'Dosage journalier ML1'!$B$7='suivi tunnel'!B1600),'Dosage journalier ML1'!$B$75,0)</f>
        <v>0</v>
      </c>
      <c r="U1600" s="121">
        <f t="shared" ca="1" si="173"/>
        <v>0</v>
      </c>
      <c r="V1600" s="38">
        <f ca="1">IF(AND('Dosage journalier ML1'!$B$6='suivi tunnel'!A1600,'Dosage journalier ML1'!$B$7='suivi tunnel'!B1600),'Dosage journalier ML1'!$B$56,0)</f>
        <v>0</v>
      </c>
      <c r="W1600" s="126">
        <f t="shared" ca="1" si="171"/>
        <v>0</v>
      </c>
      <c r="X1600" s="150">
        <f ca="1">IF(AND('Dosage journalier ML1'!$B$6='suivi tunnel'!A1600,'Dosage journalier ML1'!$B$7='suivi tunnel'!B1600),'Dosage journalier ML1'!$C$87,0)</f>
        <v>0</v>
      </c>
      <c r="Y1600" s="40">
        <f ca="1">IF(AND('Dosage journalier ML1'!$B$6='suivi tunnel'!A1600,'Dosage journalier ML1'!$B$7='suivi tunnel'!B1600),'Dosage journalier ML1'!$C$93,0)</f>
        <v>0</v>
      </c>
      <c r="Z1600" s="40">
        <f ca="1">IF(AND('Dosage journalier ML1'!$B$6='suivi tunnel'!A1600,'Dosage journalier ML1'!$B$7='suivi tunnel'!B1600),'Dosage journalier ML1'!$C$100,0)</f>
        <v>0</v>
      </c>
      <c r="AA1600" s="40">
        <f ca="1">IF(AND('Dosage journalier ML1'!$B$6='suivi tunnel'!A1600,'Dosage journalier ML1'!$B$7='suivi tunnel'!B1600),'Dosage journalier ML1'!$C$109,0)</f>
        <v>0</v>
      </c>
      <c r="AB1600" s="41">
        <f ca="1">IF(AND('Dosage journalier ML1'!$B$6='suivi tunnel'!A1600,'Dosage journalier ML1'!$B$7='suivi tunnel'!B1600),'Dosage journalier ML1'!$C$114,0)</f>
        <v>0</v>
      </c>
      <c r="AC1600" s="48">
        <f ca="1">IF(AND('Dosage journalier ML1'!$B$6='suivi tunnel'!A1600,'Dosage journalier ML1'!$B$7='suivi tunnel'!B1600),'Dosage journalier ML1'!$B$120,0)</f>
        <v>0</v>
      </c>
      <c r="AD1600" s="49">
        <f ca="1">IF(AND('Dosage journalier ML1'!$B$6='suivi tunnel'!A1600,'Dosage journalier ML1'!$B$7='suivi tunnel'!B1600),'Dosage journalier ML1'!$B$121,0)</f>
        <v>0</v>
      </c>
      <c r="AE1600" s="49">
        <f ca="1">IF(AND('Dosage journalier ML1'!$B$6='suivi tunnel'!A1600,'Dosage journalier ML1'!$B$7='suivi tunnel'!B1600),'Dosage journalier ML1'!$B$122,0)</f>
        <v>0</v>
      </c>
      <c r="AF1600" s="49">
        <f ca="1">IF(AND('Dosage journalier ML1'!$B$6='suivi tunnel'!A1600,'Dosage journalier ML1'!$B$7='suivi tunnel'!B1600),'Dosage journalier ML1'!$B$139,0)</f>
        <v>0</v>
      </c>
      <c r="AG1600" s="49">
        <f t="shared" ca="1" si="176"/>
        <v>0</v>
      </c>
      <c r="AH1600" s="108">
        <f ca="1">IF(AND('Dosage journalier ML1'!$B$6='suivi tunnel'!A1600,'Dosage journalier ML1'!$B$7='suivi tunnel'!B1600),'Dosage journalier ML1'!$B$153,0)</f>
        <v>0</v>
      </c>
      <c r="AJ1600" s="80">
        <f ca="1">IF(AND('Dosage journalier ML1'!$B$6='suivi tunnel'!A1600,'Dosage journalier ML1'!$B$7='suivi tunnel'!B1600),'Dosage journalier ML1'!$B$156,0)</f>
        <v>0</v>
      </c>
      <c r="AK1600" s="56">
        <f ca="1">IF(AND('Dosage journalier ML1'!$B$6='suivi tunnel'!A1600,'Dosage journalier ML1'!$B$7='suivi tunnel'!B1600),'Dosage journalier ML1'!$B$162,0)</f>
        <v>0</v>
      </c>
      <c r="AL1600" s="111">
        <f ca="1">IF(AND('Dosage journalier ML1'!$B$6='suivi tunnel'!A1600,'Dosage journalier ML1'!$B$7='suivi tunnel'!B1600),'Dosage journalier ML1'!$B$126,0)</f>
        <v>0</v>
      </c>
      <c r="AM1600" s="111">
        <f ca="1">IF(AND('Dosage journalier ML1'!$B$6='suivi tunnel'!A1600,'Dosage journalier ML1'!$B$7='suivi tunnel'!B1600),'Dosage journalier ML1'!$B$127,0)</f>
        <v>0</v>
      </c>
      <c r="AN1600" s="60">
        <f t="shared" ca="1" si="172"/>
        <v>0</v>
      </c>
      <c r="AO1600" s="61">
        <f ca="1">IF(AND('Dosage journalier ML1'!$B$6='suivi tunnel'!A1600,'Dosage journalier ML1'!$B$7='suivi tunnel'!B1600),'Dosage journalier ML1'!$B$134,0)</f>
        <v>0</v>
      </c>
    </row>
    <row r="1601" spans="1:41" x14ac:dyDescent="0.25">
      <c r="A1601" s="154"/>
      <c r="C1601" s="23">
        <f ca="1">IF(AND('Dosage journalier ML1'!$B$6='suivi tunnel'!A1601,'Dosage journalier ML1'!$B$7='suivi tunnel'!B1601),'Dosage journalier ML1'!$B$27,0)</f>
        <v>0</v>
      </c>
      <c r="D1601" s="11">
        <f ca="1">IF(AND('Dosage journalier ML1'!$B$6='suivi tunnel'!A1601,'Dosage journalier ML1'!$B$7='suivi tunnel'!B1601),'Dosage journalier ML1'!$B$29,0)</f>
        <v>0</v>
      </c>
      <c r="F1601" s="11">
        <f t="shared" ca="1" si="175"/>
        <v>0</v>
      </c>
      <c r="G1601" s="11">
        <f ca="1">IF(AND('Dosage journalier ML1'!$B$6='suivi tunnel'!A1601,'Dosage journalier ML1'!$B$7='suivi tunnel'!B1601),'Dosage journalier ML1'!$B$23,0)</f>
        <v>0</v>
      </c>
      <c r="H1601" s="11">
        <f ca="1">IF(AND('Dosage journalier ML1'!$B$6='suivi tunnel'!A1601,'Dosage journalier ML1'!$B$7='suivi tunnel'!B1601),'Dosage journalier ML1'!$B$22,0)</f>
        <v>0</v>
      </c>
      <c r="I1601" s="11">
        <f ca="1">IF(AND('Dosage journalier ML1'!$B$6='suivi tunnel'!A1601,'Dosage journalier ML1'!$B$7='suivi tunnel'!B1601),'Dosage journalier ML1'!$B$38,0)</f>
        <v>0</v>
      </c>
      <c r="J1601" s="11">
        <f ca="1">IF(AND('Dosage journalier ML1'!$B$6='suivi tunnel'!A1601,'Dosage journalier ML1'!$B$7='suivi tunnel'!B1601),'Dosage journalier ML1'!$B$39,0)</f>
        <v>0</v>
      </c>
      <c r="L1601" s="24">
        <f ca="1">IF(AND('Dosage journalier ML1'!$B$6='suivi tunnel'!A1601,'Dosage journalier ML1'!$B$7='suivi tunnel'!B1601),'Dosage journalier ML1'!$B$24,0)</f>
        <v>0</v>
      </c>
      <c r="M1601" s="6">
        <f ca="1">IF(AND('Dosage journalier ML1'!$B$6='suivi tunnel'!A1601,'Dosage journalier ML1'!$B$7='suivi tunnel'!B1601),'Dosage journalier ML1'!$B$46,0)</f>
        <v>0</v>
      </c>
      <c r="N1601" s="104">
        <f ca="1">IF(AND('Dosage journalier ML1'!$B$6='suivi tunnel'!A1601,'Dosage journalier ML1'!$B$7='suivi tunnel'!B1601),'Dosage journalier ML1'!$B$59,0)</f>
        <v>0</v>
      </c>
      <c r="O1601" s="114">
        <f ca="1">IF(AND('Dosage journalier ML1'!$B$6='suivi tunnel'!A1601,'Dosage journalier ML1'!$B$7='suivi tunnel'!B1601),'Dosage journalier ML1'!$B$69,0)</f>
        <v>0</v>
      </c>
      <c r="P1601" s="25">
        <f t="shared" ca="1" si="174"/>
        <v>0</v>
      </c>
      <c r="R1601" s="26">
        <f ca="1">IF(AND('Dosage journalier ML1'!$B$6='suivi tunnel'!A1601,'Dosage journalier ML1'!$B$7='suivi tunnel'!B1601),'Dosage journalier ML1'!$B$55,0)</f>
        <v>0</v>
      </c>
      <c r="S1601" s="26">
        <f ca="1">IF(AND('Dosage journalier ML1'!$B$6='suivi tunnel'!A1601,'Dosage journalier ML1'!$B$7='suivi tunnel'!B1601),'Dosage journalier ML1'!$B$54,0)</f>
        <v>0</v>
      </c>
      <c r="T1601" s="26">
        <f ca="1">IF(AND('Dosage journalier ML1'!$B$6='suivi tunnel'!A1601,'Dosage journalier ML1'!$B$7='suivi tunnel'!B1601),'Dosage journalier ML1'!$B$75,0)</f>
        <v>0</v>
      </c>
      <c r="U1601" s="121">
        <f t="shared" ca="1" si="173"/>
        <v>0</v>
      </c>
      <c r="V1601" s="38">
        <f ca="1">IF(AND('Dosage journalier ML1'!$B$6='suivi tunnel'!A1601,'Dosage journalier ML1'!$B$7='suivi tunnel'!B1601),'Dosage journalier ML1'!$B$56,0)</f>
        <v>0</v>
      </c>
      <c r="W1601" s="126">
        <f t="shared" ca="1" si="171"/>
        <v>0</v>
      </c>
      <c r="X1601" s="150">
        <f ca="1">IF(AND('Dosage journalier ML1'!$B$6='suivi tunnel'!A1601,'Dosage journalier ML1'!$B$7='suivi tunnel'!B1601),'Dosage journalier ML1'!$C$87,0)</f>
        <v>0</v>
      </c>
      <c r="Y1601" s="40">
        <f ca="1">IF(AND('Dosage journalier ML1'!$B$6='suivi tunnel'!A1601,'Dosage journalier ML1'!$B$7='suivi tunnel'!B1601),'Dosage journalier ML1'!$C$93,0)</f>
        <v>0</v>
      </c>
      <c r="Z1601" s="40">
        <f ca="1">IF(AND('Dosage journalier ML1'!$B$6='suivi tunnel'!A1601,'Dosage journalier ML1'!$B$7='suivi tunnel'!B1601),'Dosage journalier ML1'!$C$100,0)</f>
        <v>0</v>
      </c>
      <c r="AA1601" s="40">
        <f ca="1">IF(AND('Dosage journalier ML1'!$B$6='suivi tunnel'!A1601,'Dosage journalier ML1'!$B$7='suivi tunnel'!B1601),'Dosage journalier ML1'!$C$109,0)</f>
        <v>0</v>
      </c>
      <c r="AB1601" s="41">
        <f ca="1">IF(AND('Dosage journalier ML1'!$B$6='suivi tunnel'!A1601,'Dosage journalier ML1'!$B$7='suivi tunnel'!B1601),'Dosage journalier ML1'!$C$114,0)</f>
        <v>0</v>
      </c>
      <c r="AC1601" s="48">
        <f ca="1">IF(AND('Dosage journalier ML1'!$B$6='suivi tunnel'!A1601,'Dosage journalier ML1'!$B$7='suivi tunnel'!B1601),'Dosage journalier ML1'!$B$120,0)</f>
        <v>0</v>
      </c>
      <c r="AD1601" s="49">
        <f ca="1">IF(AND('Dosage journalier ML1'!$B$6='suivi tunnel'!A1601,'Dosage journalier ML1'!$B$7='suivi tunnel'!B1601),'Dosage journalier ML1'!$B$121,0)</f>
        <v>0</v>
      </c>
      <c r="AE1601" s="49">
        <f ca="1">IF(AND('Dosage journalier ML1'!$B$6='suivi tunnel'!A1601,'Dosage journalier ML1'!$B$7='suivi tunnel'!B1601),'Dosage journalier ML1'!$B$122,0)</f>
        <v>0</v>
      </c>
      <c r="AF1601" s="49">
        <f ca="1">IF(AND('Dosage journalier ML1'!$B$6='suivi tunnel'!A1601,'Dosage journalier ML1'!$B$7='suivi tunnel'!B1601),'Dosage journalier ML1'!$B$139,0)</f>
        <v>0</v>
      </c>
      <c r="AG1601" s="49">
        <f t="shared" ca="1" si="176"/>
        <v>0</v>
      </c>
      <c r="AH1601" s="108">
        <f ca="1">IF(AND('Dosage journalier ML1'!$B$6='suivi tunnel'!A1601,'Dosage journalier ML1'!$B$7='suivi tunnel'!B1601),'Dosage journalier ML1'!$B$153,0)</f>
        <v>0</v>
      </c>
      <c r="AJ1601" s="80">
        <f ca="1">IF(AND('Dosage journalier ML1'!$B$6='suivi tunnel'!A1601,'Dosage journalier ML1'!$B$7='suivi tunnel'!B1601),'Dosage journalier ML1'!$B$156,0)</f>
        <v>0</v>
      </c>
      <c r="AK1601" s="56">
        <f ca="1">IF(AND('Dosage journalier ML1'!$B$6='suivi tunnel'!A1601,'Dosage journalier ML1'!$B$7='suivi tunnel'!B1601),'Dosage journalier ML1'!$B$162,0)</f>
        <v>0</v>
      </c>
      <c r="AL1601" s="111">
        <f ca="1">IF(AND('Dosage journalier ML1'!$B$6='suivi tunnel'!A1601,'Dosage journalier ML1'!$B$7='suivi tunnel'!B1601),'Dosage journalier ML1'!$B$126,0)</f>
        <v>0</v>
      </c>
      <c r="AM1601" s="111">
        <f ca="1">IF(AND('Dosage journalier ML1'!$B$6='suivi tunnel'!A1601,'Dosage journalier ML1'!$B$7='suivi tunnel'!B1601),'Dosage journalier ML1'!$B$127,0)</f>
        <v>0</v>
      </c>
      <c r="AN1601" s="60">
        <f t="shared" ca="1" si="172"/>
        <v>0</v>
      </c>
      <c r="AO1601" s="61">
        <f ca="1">IF(AND('Dosage journalier ML1'!$B$6='suivi tunnel'!A1601,'Dosage journalier ML1'!$B$7='suivi tunnel'!B1601),'Dosage journalier ML1'!$B$134,0)</f>
        <v>0</v>
      </c>
    </row>
    <row r="1602" spans="1:41" x14ac:dyDescent="0.25">
      <c r="A1602" s="154"/>
      <c r="C1602" s="23">
        <f ca="1">IF(AND('Dosage journalier ML1'!$B$6='suivi tunnel'!A1602,'Dosage journalier ML1'!$B$7='suivi tunnel'!B1602),'Dosage journalier ML1'!$B$27,0)</f>
        <v>0</v>
      </c>
      <c r="D1602" s="11">
        <f ca="1">IF(AND('Dosage journalier ML1'!$B$6='suivi tunnel'!A1602,'Dosage journalier ML1'!$B$7='suivi tunnel'!B1602),'Dosage journalier ML1'!$B$29,0)</f>
        <v>0</v>
      </c>
      <c r="F1602" s="11">
        <f t="shared" ca="1" si="175"/>
        <v>0</v>
      </c>
      <c r="G1602" s="11">
        <f ca="1">IF(AND('Dosage journalier ML1'!$B$6='suivi tunnel'!A1602,'Dosage journalier ML1'!$B$7='suivi tunnel'!B1602),'Dosage journalier ML1'!$B$23,0)</f>
        <v>0</v>
      </c>
      <c r="H1602" s="11">
        <f ca="1">IF(AND('Dosage journalier ML1'!$B$6='suivi tunnel'!A1602,'Dosage journalier ML1'!$B$7='suivi tunnel'!B1602),'Dosage journalier ML1'!$B$22,0)</f>
        <v>0</v>
      </c>
      <c r="I1602" s="11">
        <f ca="1">IF(AND('Dosage journalier ML1'!$B$6='suivi tunnel'!A1602,'Dosage journalier ML1'!$B$7='suivi tunnel'!B1602),'Dosage journalier ML1'!$B$38,0)</f>
        <v>0</v>
      </c>
      <c r="J1602" s="11">
        <f ca="1">IF(AND('Dosage journalier ML1'!$B$6='suivi tunnel'!A1602,'Dosage journalier ML1'!$B$7='suivi tunnel'!B1602),'Dosage journalier ML1'!$B$39,0)</f>
        <v>0</v>
      </c>
      <c r="L1602" s="24">
        <f ca="1">IF(AND('Dosage journalier ML1'!$B$6='suivi tunnel'!A1602,'Dosage journalier ML1'!$B$7='suivi tunnel'!B1602),'Dosage journalier ML1'!$B$24,0)</f>
        <v>0</v>
      </c>
      <c r="M1602" s="6">
        <f ca="1">IF(AND('Dosage journalier ML1'!$B$6='suivi tunnel'!A1602,'Dosage journalier ML1'!$B$7='suivi tunnel'!B1602),'Dosage journalier ML1'!$B$46,0)</f>
        <v>0</v>
      </c>
      <c r="N1602" s="104">
        <f ca="1">IF(AND('Dosage journalier ML1'!$B$6='suivi tunnel'!A1602,'Dosage journalier ML1'!$B$7='suivi tunnel'!B1602),'Dosage journalier ML1'!$B$59,0)</f>
        <v>0</v>
      </c>
      <c r="O1602" s="114">
        <f ca="1">IF(AND('Dosage journalier ML1'!$B$6='suivi tunnel'!A1602,'Dosage journalier ML1'!$B$7='suivi tunnel'!B1602),'Dosage journalier ML1'!$B$69,0)</f>
        <v>0</v>
      </c>
      <c r="P1602" s="25">
        <f t="shared" ca="1" si="174"/>
        <v>0</v>
      </c>
      <c r="R1602" s="26">
        <f ca="1">IF(AND('Dosage journalier ML1'!$B$6='suivi tunnel'!A1602,'Dosage journalier ML1'!$B$7='suivi tunnel'!B1602),'Dosage journalier ML1'!$B$55,0)</f>
        <v>0</v>
      </c>
      <c r="S1602" s="26">
        <f ca="1">IF(AND('Dosage journalier ML1'!$B$6='suivi tunnel'!A1602,'Dosage journalier ML1'!$B$7='suivi tunnel'!B1602),'Dosage journalier ML1'!$B$54,0)</f>
        <v>0</v>
      </c>
      <c r="T1602" s="26">
        <f ca="1">IF(AND('Dosage journalier ML1'!$B$6='suivi tunnel'!A1602,'Dosage journalier ML1'!$B$7='suivi tunnel'!B1602),'Dosage journalier ML1'!$B$75,0)</f>
        <v>0</v>
      </c>
      <c r="U1602" s="121">
        <f t="shared" ca="1" si="173"/>
        <v>0</v>
      </c>
      <c r="V1602" s="38">
        <f ca="1">IF(AND('Dosage journalier ML1'!$B$6='suivi tunnel'!A1602,'Dosage journalier ML1'!$B$7='suivi tunnel'!B1602),'Dosage journalier ML1'!$B$56,0)</f>
        <v>0</v>
      </c>
      <c r="W1602" s="126">
        <f t="shared" ca="1" si="171"/>
        <v>0</v>
      </c>
      <c r="X1602" s="150">
        <f ca="1">IF(AND('Dosage journalier ML1'!$B$6='suivi tunnel'!A1602,'Dosage journalier ML1'!$B$7='suivi tunnel'!B1602),'Dosage journalier ML1'!$C$87,0)</f>
        <v>0</v>
      </c>
      <c r="Y1602" s="40">
        <f ca="1">IF(AND('Dosage journalier ML1'!$B$6='suivi tunnel'!A1602,'Dosage journalier ML1'!$B$7='suivi tunnel'!B1602),'Dosage journalier ML1'!$C$93,0)</f>
        <v>0</v>
      </c>
      <c r="Z1602" s="40">
        <f ca="1">IF(AND('Dosage journalier ML1'!$B$6='suivi tunnel'!A1602,'Dosage journalier ML1'!$B$7='suivi tunnel'!B1602),'Dosage journalier ML1'!$C$100,0)</f>
        <v>0</v>
      </c>
      <c r="AA1602" s="40">
        <f ca="1">IF(AND('Dosage journalier ML1'!$B$6='suivi tunnel'!A1602,'Dosage journalier ML1'!$B$7='suivi tunnel'!B1602),'Dosage journalier ML1'!$C$109,0)</f>
        <v>0</v>
      </c>
      <c r="AB1602" s="41">
        <f ca="1">IF(AND('Dosage journalier ML1'!$B$6='suivi tunnel'!A1602,'Dosage journalier ML1'!$B$7='suivi tunnel'!B1602),'Dosage journalier ML1'!$C$114,0)</f>
        <v>0</v>
      </c>
      <c r="AC1602" s="48">
        <f ca="1">IF(AND('Dosage journalier ML1'!$B$6='suivi tunnel'!A1602,'Dosage journalier ML1'!$B$7='suivi tunnel'!B1602),'Dosage journalier ML1'!$B$120,0)</f>
        <v>0</v>
      </c>
      <c r="AD1602" s="49">
        <f ca="1">IF(AND('Dosage journalier ML1'!$B$6='suivi tunnel'!A1602,'Dosage journalier ML1'!$B$7='suivi tunnel'!B1602),'Dosage journalier ML1'!$B$121,0)</f>
        <v>0</v>
      </c>
      <c r="AE1602" s="49">
        <f ca="1">IF(AND('Dosage journalier ML1'!$B$6='suivi tunnel'!A1602,'Dosage journalier ML1'!$B$7='suivi tunnel'!B1602),'Dosage journalier ML1'!$B$122,0)</f>
        <v>0</v>
      </c>
      <c r="AF1602" s="49">
        <f ca="1">IF(AND('Dosage journalier ML1'!$B$6='suivi tunnel'!A1602,'Dosage journalier ML1'!$B$7='suivi tunnel'!B1602),'Dosage journalier ML1'!$B$139,0)</f>
        <v>0</v>
      </c>
      <c r="AG1602" s="49">
        <f t="shared" ca="1" si="176"/>
        <v>0</v>
      </c>
      <c r="AH1602" s="108">
        <f ca="1">IF(AND('Dosage journalier ML1'!$B$6='suivi tunnel'!A1602,'Dosage journalier ML1'!$B$7='suivi tunnel'!B1602),'Dosage journalier ML1'!$B$153,0)</f>
        <v>0</v>
      </c>
      <c r="AJ1602" s="80">
        <f ca="1">IF(AND('Dosage journalier ML1'!$B$6='suivi tunnel'!A1602,'Dosage journalier ML1'!$B$7='suivi tunnel'!B1602),'Dosage journalier ML1'!$B$156,0)</f>
        <v>0</v>
      </c>
      <c r="AK1602" s="56">
        <f ca="1">IF(AND('Dosage journalier ML1'!$B$6='suivi tunnel'!A1602,'Dosage journalier ML1'!$B$7='suivi tunnel'!B1602),'Dosage journalier ML1'!$B$162,0)</f>
        <v>0</v>
      </c>
      <c r="AL1602" s="111">
        <f ca="1">IF(AND('Dosage journalier ML1'!$B$6='suivi tunnel'!A1602,'Dosage journalier ML1'!$B$7='suivi tunnel'!B1602),'Dosage journalier ML1'!$B$126,0)</f>
        <v>0</v>
      </c>
      <c r="AM1602" s="111">
        <f ca="1">IF(AND('Dosage journalier ML1'!$B$6='suivi tunnel'!A1602,'Dosage journalier ML1'!$B$7='suivi tunnel'!B1602),'Dosage journalier ML1'!$B$127,0)</f>
        <v>0</v>
      </c>
      <c r="AN1602" s="60">
        <f t="shared" ca="1" si="172"/>
        <v>0</v>
      </c>
      <c r="AO1602" s="61">
        <f ca="1">IF(AND('Dosage journalier ML1'!$B$6='suivi tunnel'!A1602,'Dosage journalier ML1'!$B$7='suivi tunnel'!B1602),'Dosage journalier ML1'!$B$134,0)</f>
        <v>0</v>
      </c>
    </row>
    <row r="1603" spans="1:41" x14ac:dyDescent="0.25">
      <c r="A1603" s="154"/>
      <c r="C1603" s="23">
        <f ca="1">IF(AND('Dosage journalier ML1'!$B$6='suivi tunnel'!A1603,'Dosage journalier ML1'!$B$7='suivi tunnel'!B1603),'Dosage journalier ML1'!$B$27,0)</f>
        <v>0</v>
      </c>
      <c r="D1603" s="11">
        <f ca="1">IF(AND('Dosage journalier ML1'!$B$6='suivi tunnel'!A1603,'Dosage journalier ML1'!$B$7='suivi tunnel'!B1603),'Dosage journalier ML1'!$B$29,0)</f>
        <v>0</v>
      </c>
      <c r="F1603" s="11">
        <f t="shared" ca="1" si="175"/>
        <v>0</v>
      </c>
      <c r="G1603" s="11">
        <f ca="1">IF(AND('Dosage journalier ML1'!$B$6='suivi tunnel'!A1603,'Dosage journalier ML1'!$B$7='suivi tunnel'!B1603),'Dosage journalier ML1'!$B$23,0)</f>
        <v>0</v>
      </c>
      <c r="H1603" s="11">
        <f ca="1">IF(AND('Dosage journalier ML1'!$B$6='suivi tunnel'!A1603,'Dosage journalier ML1'!$B$7='suivi tunnel'!B1603),'Dosage journalier ML1'!$B$22,0)</f>
        <v>0</v>
      </c>
      <c r="I1603" s="11">
        <f ca="1">IF(AND('Dosage journalier ML1'!$B$6='suivi tunnel'!A1603,'Dosage journalier ML1'!$B$7='suivi tunnel'!B1603),'Dosage journalier ML1'!$B$38,0)</f>
        <v>0</v>
      </c>
      <c r="J1603" s="11">
        <f ca="1">IF(AND('Dosage journalier ML1'!$B$6='suivi tunnel'!A1603,'Dosage journalier ML1'!$B$7='suivi tunnel'!B1603),'Dosage journalier ML1'!$B$39,0)</f>
        <v>0</v>
      </c>
      <c r="L1603" s="24">
        <f ca="1">IF(AND('Dosage journalier ML1'!$B$6='suivi tunnel'!A1603,'Dosage journalier ML1'!$B$7='suivi tunnel'!B1603),'Dosage journalier ML1'!$B$24,0)</f>
        <v>0</v>
      </c>
      <c r="M1603" s="6">
        <f ca="1">IF(AND('Dosage journalier ML1'!$B$6='suivi tunnel'!A1603,'Dosage journalier ML1'!$B$7='suivi tunnel'!B1603),'Dosage journalier ML1'!$B$46,0)</f>
        <v>0</v>
      </c>
      <c r="N1603" s="104">
        <f ca="1">IF(AND('Dosage journalier ML1'!$B$6='suivi tunnel'!A1603,'Dosage journalier ML1'!$B$7='suivi tunnel'!B1603),'Dosage journalier ML1'!$B$59,0)</f>
        <v>0</v>
      </c>
      <c r="O1603" s="114">
        <f ca="1">IF(AND('Dosage journalier ML1'!$B$6='suivi tunnel'!A1603,'Dosage journalier ML1'!$B$7='suivi tunnel'!B1603),'Dosage journalier ML1'!$B$69,0)</f>
        <v>0</v>
      </c>
      <c r="P1603" s="25">
        <f t="shared" ca="1" si="174"/>
        <v>0</v>
      </c>
      <c r="R1603" s="26">
        <f ca="1">IF(AND('Dosage journalier ML1'!$B$6='suivi tunnel'!A1603,'Dosage journalier ML1'!$B$7='suivi tunnel'!B1603),'Dosage journalier ML1'!$B$55,0)</f>
        <v>0</v>
      </c>
      <c r="S1603" s="26">
        <f ca="1">IF(AND('Dosage journalier ML1'!$B$6='suivi tunnel'!A1603,'Dosage journalier ML1'!$B$7='suivi tunnel'!B1603),'Dosage journalier ML1'!$B$54,0)</f>
        <v>0</v>
      </c>
      <c r="T1603" s="26">
        <f ca="1">IF(AND('Dosage journalier ML1'!$B$6='suivi tunnel'!A1603,'Dosage journalier ML1'!$B$7='suivi tunnel'!B1603),'Dosage journalier ML1'!$B$75,0)</f>
        <v>0</v>
      </c>
      <c r="U1603" s="121">
        <f t="shared" ca="1" si="173"/>
        <v>0</v>
      </c>
      <c r="V1603" s="38">
        <f ca="1">IF(AND('Dosage journalier ML1'!$B$6='suivi tunnel'!A1603,'Dosage journalier ML1'!$B$7='suivi tunnel'!B1603),'Dosage journalier ML1'!$B$56,0)</f>
        <v>0</v>
      </c>
      <c r="W1603" s="126">
        <f t="shared" ca="1" si="171"/>
        <v>0</v>
      </c>
      <c r="X1603" s="150">
        <f ca="1">IF(AND('Dosage journalier ML1'!$B$6='suivi tunnel'!A1603,'Dosage journalier ML1'!$B$7='suivi tunnel'!B1603),'Dosage journalier ML1'!$C$87,0)</f>
        <v>0</v>
      </c>
      <c r="Y1603" s="40">
        <f ca="1">IF(AND('Dosage journalier ML1'!$B$6='suivi tunnel'!A1603,'Dosage journalier ML1'!$B$7='suivi tunnel'!B1603),'Dosage journalier ML1'!$C$93,0)</f>
        <v>0</v>
      </c>
      <c r="Z1603" s="40">
        <f ca="1">IF(AND('Dosage journalier ML1'!$B$6='suivi tunnel'!A1603,'Dosage journalier ML1'!$B$7='suivi tunnel'!B1603),'Dosage journalier ML1'!$C$100,0)</f>
        <v>0</v>
      </c>
      <c r="AA1603" s="40">
        <f ca="1">IF(AND('Dosage journalier ML1'!$B$6='suivi tunnel'!A1603,'Dosage journalier ML1'!$B$7='suivi tunnel'!B1603),'Dosage journalier ML1'!$C$109,0)</f>
        <v>0</v>
      </c>
      <c r="AB1603" s="41">
        <f ca="1">IF(AND('Dosage journalier ML1'!$B$6='suivi tunnel'!A1603,'Dosage journalier ML1'!$B$7='suivi tunnel'!B1603),'Dosage journalier ML1'!$C$114,0)</f>
        <v>0</v>
      </c>
      <c r="AC1603" s="48">
        <f ca="1">IF(AND('Dosage journalier ML1'!$B$6='suivi tunnel'!A1603,'Dosage journalier ML1'!$B$7='suivi tunnel'!B1603),'Dosage journalier ML1'!$B$120,0)</f>
        <v>0</v>
      </c>
      <c r="AD1603" s="49">
        <f ca="1">IF(AND('Dosage journalier ML1'!$B$6='suivi tunnel'!A1603,'Dosage journalier ML1'!$B$7='suivi tunnel'!B1603),'Dosage journalier ML1'!$B$121,0)</f>
        <v>0</v>
      </c>
      <c r="AE1603" s="49">
        <f ca="1">IF(AND('Dosage journalier ML1'!$B$6='suivi tunnel'!A1603,'Dosage journalier ML1'!$B$7='suivi tunnel'!B1603),'Dosage journalier ML1'!$B$122,0)</f>
        <v>0</v>
      </c>
      <c r="AF1603" s="49">
        <f ca="1">IF(AND('Dosage journalier ML1'!$B$6='suivi tunnel'!A1603,'Dosage journalier ML1'!$B$7='suivi tunnel'!B1603),'Dosage journalier ML1'!$B$139,0)</f>
        <v>0</v>
      </c>
      <c r="AG1603" s="49">
        <f t="shared" ca="1" si="176"/>
        <v>0</v>
      </c>
      <c r="AH1603" s="108">
        <f ca="1">IF(AND('Dosage journalier ML1'!$B$6='suivi tunnel'!A1603,'Dosage journalier ML1'!$B$7='suivi tunnel'!B1603),'Dosage journalier ML1'!$B$153,0)</f>
        <v>0</v>
      </c>
      <c r="AJ1603" s="80">
        <f ca="1">IF(AND('Dosage journalier ML1'!$B$6='suivi tunnel'!A1603,'Dosage journalier ML1'!$B$7='suivi tunnel'!B1603),'Dosage journalier ML1'!$B$156,0)</f>
        <v>0</v>
      </c>
      <c r="AK1603" s="56">
        <f ca="1">IF(AND('Dosage journalier ML1'!$B$6='suivi tunnel'!A1603,'Dosage journalier ML1'!$B$7='suivi tunnel'!B1603),'Dosage journalier ML1'!$B$162,0)</f>
        <v>0</v>
      </c>
      <c r="AL1603" s="111">
        <f ca="1">IF(AND('Dosage journalier ML1'!$B$6='suivi tunnel'!A1603,'Dosage journalier ML1'!$B$7='suivi tunnel'!B1603),'Dosage journalier ML1'!$B$126,0)</f>
        <v>0</v>
      </c>
      <c r="AM1603" s="111">
        <f ca="1">IF(AND('Dosage journalier ML1'!$B$6='suivi tunnel'!A1603,'Dosage journalier ML1'!$B$7='suivi tunnel'!B1603),'Dosage journalier ML1'!$B$127,0)</f>
        <v>0</v>
      </c>
      <c r="AN1603" s="60">
        <f t="shared" ca="1" si="172"/>
        <v>0</v>
      </c>
      <c r="AO1603" s="61">
        <f ca="1">IF(AND('Dosage journalier ML1'!$B$6='suivi tunnel'!A1603,'Dosage journalier ML1'!$B$7='suivi tunnel'!B1603),'Dosage journalier ML1'!$B$134,0)</f>
        <v>0</v>
      </c>
    </row>
    <row r="1604" spans="1:41" x14ac:dyDescent="0.25">
      <c r="A1604" s="154"/>
      <c r="C1604" s="23">
        <f ca="1">IF(AND('Dosage journalier ML1'!$B$6='suivi tunnel'!A1604,'Dosage journalier ML1'!$B$7='suivi tunnel'!B1604),'Dosage journalier ML1'!$B$27,0)</f>
        <v>0</v>
      </c>
      <c r="D1604" s="11">
        <f ca="1">IF(AND('Dosage journalier ML1'!$B$6='suivi tunnel'!A1604,'Dosage journalier ML1'!$B$7='suivi tunnel'!B1604),'Dosage journalier ML1'!$B$29,0)</f>
        <v>0</v>
      </c>
      <c r="F1604" s="11">
        <f t="shared" ca="1" si="175"/>
        <v>0</v>
      </c>
      <c r="G1604" s="11">
        <f ca="1">IF(AND('Dosage journalier ML1'!$B$6='suivi tunnel'!A1604,'Dosage journalier ML1'!$B$7='suivi tunnel'!B1604),'Dosage journalier ML1'!$B$23,0)</f>
        <v>0</v>
      </c>
      <c r="H1604" s="11">
        <f ca="1">IF(AND('Dosage journalier ML1'!$B$6='suivi tunnel'!A1604,'Dosage journalier ML1'!$B$7='suivi tunnel'!B1604),'Dosage journalier ML1'!$B$22,0)</f>
        <v>0</v>
      </c>
      <c r="I1604" s="11">
        <f ca="1">IF(AND('Dosage journalier ML1'!$B$6='suivi tunnel'!A1604,'Dosage journalier ML1'!$B$7='suivi tunnel'!B1604),'Dosage journalier ML1'!$B$38,0)</f>
        <v>0</v>
      </c>
      <c r="J1604" s="11">
        <f ca="1">IF(AND('Dosage journalier ML1'!$B$6='suivi tunnel'!A1604,'Dosage journalier ML1'!$B$7='suivi tunnel'!B1604),'Dosage journalier ML1'!$B$39,0)</f>
        <v>0</v>
      </c>
      <c r="L1604" s="24">
        <f ca="1">IF(AND('Dosage journalier ML1'!$B$6='suivi tunnel'!A1604,'Dosage journalier ML1'!$B$7='suivi tunnel'!B1604),'Dosage journalier ML1'!$B$24,0)</f>
        <v>0</v>
      </c>
      <c r="M1604" s="6">
        <f ca="1">IF(AND('Dosage journalier ML1'!$B$6='suivi tunnel'!A1604,'Dosage journalier ML1'!$B$7='suivi tunnel'!B1604),'Dosage journalier ML1'!$B$46,0)</f>
        <v>0</v>
      </c>
      <c r="N1604" s="104">
        <f ca="1">IF(AND('Dosage journalier ML1'!$B$6='suivi tunnel'!A1604,'Dosage journalier ML1'!$B$7='suivi tunnel'!B1604),'Dosage journalier ML1'!$B$59,0)</f>
        <v>0</v>
      </c>
      <c r="O1604" s="114">
        <f ca="1">IF(AND('Dosage journalier ML1'!$B$6='suivi tunnel'!A1604,'Dosage journalier ML1'!$B$7='suivi tunnel'!B1604),'Dosage journalier ML1'!$B$69,0)</f>
        <v>0</v>
      </c>
      <c r="P1604" s="25">
        <f t="shared" ca="1" si="174"/>
        <v>0</v>
      </c>
      <c r="R1604" s="26">
        <f ca="1">IF(AND('Dosage journalier ML1'!$B$6='suivi tunnel'!A1604,'Dosage journalier ML1'!$B$7='suivi tunnel'!B1604),'Dosage journalier ML1'!$B$55,0)</f>
        <v>0</v>
      </c>
      <c r="S1604" s="26">
        <f ca="1">IF(AND('Dosage journalier ML1'!$B$6='suivi tunnel'!A1604,'Dosage journalier ML1'!$B$7='suivi tunnel'!B1604),'Dosage journalier ML1'!$B$54,0)</f>
        <v>0</v>
      </c>
      <c r="T1604" s="26">
        <f ca="1">IF(AND('Dosage journalier ML1'!$B$6='suivi tunnel'!A1604,'Dosage journalier ML1'!$B$7='suivi tunnel'!B1604),'Dosage journalier ML1'!$B$75,0)</f>
        <v>0</v>
      </c>
      <c r="U1604" s="121">
        <f t="shared" ca="1" si="173"/>
        <v>0</v>
      </c>
      <c r="V1604" s="38">
        <f ca="1">IF(AND('Dosage journalier ML1'!$B$6='suivi tunnel'!A1604,'Dosage journalier ML1'!$B$7='suivi tunnel'!B1604),'Dosage journalier ML1'!$B$56,0)</f>
        <v>0</v>
      </c>
      <c r="W1604" s="126">
        <f t="shared" ca="1" si="171"/>
        <v>0</v>
      </c>
      <c r="X1604" s="150">
        <f ca="1">IF(AND('Dosage journalier ML1'!$B$6='suivi tunnel'!A1604,'Dosage journalier ML1'!$B$7='suivi tunnel'!B1604),'Dosage journalier ML1'!$C$87,0)</f>
        <v>0</v>
      </c>
      <c r="Y1604" s="40">
        <f ca="1">IF(AND('Dosage journalier ML1'!$B$6='suivi tunnel'!A1604,'Dosage journalier ML1'!$B$7='suivi tunnel'!B1604),'Dosage journalier ML1'!$C$93,0)</f>
        <v>0</v>
      </c>
      <c r="Z1604" s="40">
        <f ca="1">IF(AND('Dosage journalier ML1'!$B$6='suivi tunnel'!A1604,'Dosage journalier ML1'!$B$7='suivi tunnel'!B1604),'Dosage journalier ML1'!$C$100,0)</f>
        <v>0</v>
      </c>
      <c r="AA1604" s="40">
        <f ca="1">IF(AND('Dosage journalier ML1'!$B$6='suivi tunnel'!A1604,'Dosage journalier ML1'!$B$7='suivi tunnel'!B1604),'Dosage journalier ML1'!$C$109,0)</f>
        <v>0</v>
      </c>
      <c r="AB1604" s="41">
        <f ca="1">IF(AND('Dosage journalier ML1'!$B$6='suivi tunnel'!A1604,'Dosage journalier ML1'!$B$7='suivi tunnel'!B1604),'Dosage journalier ML1'!$C$114,0)</f>
        <v>0</v>
      </c>
      <c r="AC1604" s="48">
        <f ca="1">IF(AND('Dosage journalier ML1'!$B$6='suivi tunnel'!A1604,'Dosage journalier ML1'!$B$7='suivi tunnel'!B1604),'Dosage journalier ML1'!$B$120,0)</f>
        <v>0</v>
      </c>
      <c r="AD1604" s="49">
        <f ca="1">IF(AND('Dosage journalier ML1'!$B$6='suivi tunnel'!A1604,'Dosage journalier ML1'!$B$7='suivi tunnel'!B1604),'Dosage journalier ML1'!$B$121,0)</f>
        <v>0</v>
      </c>
      <c r="AE1604" s="49">
        <f ca="1">IF(AND('Dosage journalier ML1'!$B$6='suivi tunnel'!A1604,'Dosage journalier ML1'!$B$7='suivi tunnel'!B1604),'Dosage journalier ML1'!$B$122,0)</f>
        <v>0</v>
      </c>
      <c r="AF1604" s="49">
        <f ca="1">IF(AND('Dosage journalier ML1'!$B$6='suivi tunnel'!A1604,'Dosage journalier ML1'!$B$7='suivi tunnel'!B1604),'Dosage journalier ML1'!$B$139,0)</f>
        <v>0</v>
      </c>
      <c r="AG1604" s="49">
        <f t="shared" ca="1" si="176"/>
        <v>0</v>
      </c>
      <c r="AH1604" s="108">
        <f ca="1">IF(AND('Dosage journalier ML1'!$B$6='suivi tunnel'!A1604,'Dosage journalier ML1'!$B$7='suivi tunnel'!B1604),'Dosage journalier ML1'!$B$153,0)</f>
        <v>0</v>
      </c>
      <c r="AJ1604" s="80">
        <f ca="1">IF(AND('Dosage journalier ML1'!$B$6='suivi tunnel'!A1604,'Dosage journalier ML1'!$B$7='suivi tunnel'!B1604),'Dosage journalier ML1'!$B$156,0)</f>
        <v>0</v>
      </c>
      <c r="AK1604" s="56">
        <f ca="1">IF(AND('Dosage journalier ML1'!$B$6='suivi tunnel'!A1604,'Dosage journalier ML1'!$B$7='suivi tunnel'!B1604),'Dosage journalier ML1'!$B$162,0)</f>
        <v>0</v>
      </c>
      <c r="AL1604" s="111">
        <f ca="1">IF(AND('Dosage journalier ML1'!$B$6='suivi tunnel'!A1604,'Dosage journalier ML1'!$B$7='suivi tunnel'!B1604),'Dosage journalier ML1'!$B$126,0)</f>
        <v>0</v>
      </c>
      <c r="AM1604" s="111">
        <f ca="1">IF(AND('Dosage journalier ML1'!$B$6='suivi tunnel'!A1604,'Dosage journalier ML1'!$B$7='suivi tunnel'!B1604),'Dosage journalier ML1'!$B$127,0)</f>
        <v>0</v>
      </c>
      <c r="AN1604" s="60">
        <f t="shared" ca="1" si="172"/>
        <v>0</v>
      </c>
      <c r="AO1604" s="61">
        <f ca="1">IF(AND('Dosage journalier ML1'!$B$6='suivi tunnel'!A1604,'Dosage journalier ML1'!$B$7='suivi tunnel'!B1604),'Dosage journalier ML1'!$B$134,0)</f>
        <v>0</v>
      </c>
    </row>
    <row r="1605" spans="1:41" x14ac:dyDescent="0.25">
      <c r="A1605" s="154"/>
      <c r="C1605" s="23">
        <f ca="1">IF(AND('Dosage journalier ML1'!$B$6='suivi tunnel'!A1605,'Dosage journalier ML1'!$B$7='suivi tunnel'!B1605),'Dosage journalier ML1'!$B$27,0)</f>
        <v>0</v>
      </c>
      <c r="D1605" s="11">
        <f ca="1">IF(AND('Dosage journalier ML1'!$B$6='suivi tunnel'!A1605,'Dosage journalier ML1'!$B$7='suivi tunnel'!B1605),'Dosage journalier ML1'!$B$29,0)</f>
        <v>0</v>
      </c>
      <c r="F1605" s="11">
        <f t="shared" ca="1" si="175"/>
        <v>0</v>
      </c>
      <c r="G1605" s="11">
        <f ca="1">IF(AND('Dosage journalier ML1'!$B$6='suivi tunnel'!A1605,'Dosage journalier ML1'!$B$7='suivi tunnel'!B1605),'Dosage journalier ML1'!$B$23,0)</f>
        <v>0</v>
      </c>
      <c r="H1605" s="11">
        <f ca="1">IF(AND('Dosage journalier ML1'!$B$6='suivi tunnel'!A1605,'Dosage journalier ML1'!$B$7='suivi tunnel'!B1605),'Dosage journalier ML1'!$B$22,0)</f>
        <v>0</v>
      </c>
      <c r="I1605" s="11">
        <f ca="1">IF(AND('Dosage journalier ML1'!$B$6='suivi tunnel'!A1605,'Dosage journalier ML1'!$B$7='suivi tunnel'!B1605),'Dosage journalier ML1'!$B$38,0)</f>
        <v>0</v>
      </c>
      <c r="J1605" s="11">
        <f ca="1">IF(AND('Dosage journalier ML1'!$B$6='suivi tunnel'!A1605,'Dosage journalier ML1'!$B$7='suivi tunnel'!B1605),'Dosage journalier ML1'!$B$39,0)</f>
        <v>0</v>
      </c>
      <c r="L1605" s="24">
        <f ca="1">IF(AND('Dosage journalier ML1'!$B$6='suivi tunnel'!A1605,'Dosage journalier ML1'!$B$7='suivi tunnel'!B1605),'Dosage journalier ML1'!$B$24,0)</f>
        <v>0</v>
      </c>
      <c r="M1605" s="6">
        <f ca="1">IF(AND('Dosage journalier ML1'!$B$6='suivi tunnel'!A1605,'Dosage journalier ML1'!$B$7='suivi tunnel'!B1605),'Dosage journalier ML1'!$B$46,0)</f>
        <v>0</v>
      </c>
      <c r="N1605" s="104">
        <f ca="1">IF(AND('Dosage journalier ML1'!$B$6='suivi tunnel'!A1605,'Dosage journalier ML1'!$B$7='suivi tunnel'!B1605),'Dosage journalier ML1'!$B$59,0)</f>
        <v>0</v>
      </c>
      <c r="O1605" s="114">
        <f ca="1">IF(AND('Dosage journalier ML1'!$B$6='suivi tunnel'!A1605,'Dosage journalier ML1'!$B$7='suivi tunnel'!B1605),'Dosage journalier ML1'!$B$69,0)</f>
        <v>0</v>
      </c>
      <c r="P1605" s="25">
        <f t="shared" ca="1" si="174"/>
        <v>0</v>
      </c>
      <c r="R1605" s="26">
        <f ca="1">IF(AND('Dosage journalier ML1'!$B$6='suivi tunnel'!A1605,'Dosage journalier ML1'!$B$7='suivi tunnel'!B1605),'Dosage journalier ML1'!$B$55,0)</f>
        <v>0</v>
      </c>
      <c r="S1605" s="26">
        <f ca="1">IF(AND('Dosage journalier ML1'!$B$6='suivi tunnel'!A1605,'Dosage journalier ML1'!$B$7='suivi tunnel'!B1605),'Dosage journalier ML1'!$B$54,0)</f>
        <v>0</v>
      </c>
      <c r="T1605" s="26">
        <f ca="1">IF(AND('Dosage journalier ML1'!$B$6='suivi tunnel'!A1605,'Dosage journalier ML1'!$B$7='suivi tunnel'!B1605),'Dosage journalier ML1'!$B$75,0)</f>
        <v>0</v>
      </c>
      <c r="U1605" s="121">
        <f t="shared" ca="1" si="173"/>
        <v>0</v>
      </c>
      <c r="V1605" s="38">
        <f ca="1">IF(AND('Dosage journalier ML1'!$B$6='suivi tunnel'!A1605,'Dosage journalier ML1'!$B$7='suivi tunnel'!B1605),'Dosage journalier ML1'!$B$56,0)</f>
        <v>0</v>
      </c>
      <c r="W1605" s="126">
        <f t="shared" ca="1" si="171"/>
        <v>0</v>
      </c>
      <c r="X1605" s="150">
        <f ca="1">IF(AND('Dosage journalier ML1'!$B$6='suivi tunnel'!A1605,'Dosage journalier ML1'!$B$7='suivi tunnel'!B1605),'Dosage journalier ML1'!$C$87,0)</f>
        <v>0</v>
      </c>
      <c r="Y1605" s="40">
        <f ca="1">IF(AND('Dosage journalier ML1'!$B$6='suivi tunnel'!A1605,'Dosage journalier ML1'!$B$7='suivi tunnel'!B1605),'Dosage journalier ML1'!$C$93,0)</f>
        <v>0</v>
      </c>
      <c r="Z1605" s="40">
        <f ca="1">IF(AND('Dosage journalier ML1'!$B$6='suivi tunnel'!A1605,'Dosage journalier ML1'!$B$7='suivi tunnel'!B1605),'Dosage journalier ML1'!$C$100,0)</f>
        <v>0</v>
      </c>
      <c r="AA1605" s="40">
        <f ca="1">IF(AND('Dosage journalier ML1'!$B$6='suivi tunnel'!A1605,'Dosage journalier ML1'!$B$7='suivi tunnel'!B1605),'Dosage journalier ML1'!$C$109,0)</f>
        <v>0</v>
      </c>
      <c r="AB1605" s="41">
        <f ca="1">IF(AND('Dosage journalier ML1'!$B$6='suivi tunnel'!A1605,'Dosage journalier ML1'!$B$7='suivi tunnel'!B1605),'Dosage journalier ML1'!$C$114,0)</f>
        <v>0</v>
      </c>
      <c r="AC1605" s="48">
        <f ca="1">IF(AND('Dosage journalier ML1'!$B$6='suivi tunnel'!A1605,'Dosage journalier ML1'!$B$7='suivi tunnel'!B1605),'Dosage journalier ML1'!$B$120,0)</f>
        <v>0</v>
      </c>
      <c r="AD1605" s="49">
        <f ca="1">IF(AND('Dosage journalier ML1'!$B$6='suivi tunnel'!A1605,'Dosage journalier ML1'!$B$7='suivi tunnel'!B1605),'Dosage journalier ML1'!$B$121,0)</f>
        <v>0</v>
      </c>
      <c r="AE1605" s="49">
        <f ca="1">IF(AND('Dosage journalier ML1'!$B$6='suivi tunnel'!A1605,'Dosage journalier ML1'!$B$7='suivi tunnel'!B1605),'Dosage journalier ML1'!$B$122,0)</f>
        <v>0</v>
      </c>
      <c r="AF1605" s="49">
        <f ca="1">IF(AND('Dosage journalier ML1'!$B$6='suivi tunnel'!A1605,'Dosage journalier ML1'!$B$7='suivi tunnel'!B1605),'Dosage journalier ML1'!$B$139,0)</f>
        <v>0</v>
      </c>
      <c r="AG1605" s="49">
        <f t="shared" ca="1" si="176"/>
        <v>0</v>
      </c>
      <c r="AH1605" s="108">
        <f ca="1">IF(AND('Dosage journalier ML1'!$B$6='suivi tunnel'!A1605,'Dosage journalier ML1'!$B$7='suivi tunnel'!B1605),'Dosage journalier ML1'!$B$153,0)</f>
        <v>0</v>
      </c>
      <c r="AJ1605" s="80">
        <f ca="1">IF(AND('Dosage journalier ML1'!$B$6='suivi tunnel'!A1605,'Dosage journalier ML1'!$B$7='suivi tunnel'!B1605),'Dosage journalier ML1'!$B$156,0)</f>
        <v>0</v>
      </c>
      <c r="AK1605" s="56">
        <f ca="1">IF(AND('Dosage journalier ML1'!$B$6='suivi tunnel'!A1605,'Dosage journalier ML1'!$B$7='suivi tunnel'!B1605),'Dosage journalier ML1'!$B$162,0)</f>
        <v>0</v>
      </c>
      <c r="AL1605" s="111">
        <f ca="1">IF(AND('Dosage journalier ML1'!$B$6='suivi tunnel'!A1605,'Dosage journalier ML1'!$B$7='suivi tunnel'!B1605),'Dosage journalier ML1'!$B$126,0)</f>
        <v>0</v>
      </c>
      <c r="AM1605" s="111">
        <f ca="1">IF(AND('Dosage journalier ML1'!$B$6='suivi tunnel'!A1605,'Dosage journalier ML1'!$B$7='suivi tunnel'!B1605),'Dosage journalier ML1'!$B$127,0)</f>
        <v>0</v>
      </c>
      <c r="AN1605" s="60">
        <f t="shared" ca="1" si="172"/>
        <v>0</v>
      </c>
      <c r="AO1605" s="61">
        <f ca="1">IF(AND('Dosage journalier ML1'!$B$6='suivi tunnel'!A1605,'Dosage journalier ML1'!$B$7='suivi tunnel'!B1605),'Dosage journalier ML1'!$B$134,0)</f>
        <v>0</v>
      </c>
    </row>
    <row r="1606" spans="1:41" x14ac:dyDescent="0.25">
      <c r="A1606" s="154"/>
      <c r="C1606" s="23">
        <f ca="1">IF(AND('Dosage journalier ML1'!$B$6='suivi tunnel'!A1606,'Dosage journalier ML1'!$B$7='suivi tunnel'!B1606),'Dosage journalier ML1'!$B$27,0)</f>
        <v>0</v>
      </c>
      <c r="D1606" s="11">
        <f ca="1">IF(AND('Dosage journalier ML1'!$B$6='suivi tunnel'!A1606,'Dosage journalier ML1'!$B$7='suivi tunnel'!B1606),'Dosage journalier ML1'!$B$29,0)</f>
        <v>0</v>
      </c>
      <c r="F1606" s="11">
        <f t="shared" ca="1" si="175"/>
        <v>0</v>
      </c>
      <c r="G1606" s="11">
        <f ca="1">IF(AND('Dosage journalier ML1'!$B$6='suivi tunnel'!A1606,'Dosage journalier ML1'!$B$7='suivi tunnel'!B1606),'Dosage journalier ML1'!$B$23,0)</f>
        <v>0</v>
      </c>
      <c r="H1606" s="11">
        <f ca="1">IF(AND('Dosage journalier ML1'!$B$6='suivi tunnel'!A1606,'Dosage journalier ML1'!$B$7='suivi tunnel'!B1606),'Dosage journalier ML1'!$B$22,0)</f>
        <v>0</v>
      </c>
      <c r="I1606" s="11">
        <f ca="1">IF(AND('Dosage journalier ML1'!$B$6='suivi tunnel'!A1606,'Dosage journalier ML1'!$B$7='suivi tunnel'!B1606),'Dosage journalier ML1'!$B$38,0)</f>
        <v>0</v>
      </c>
      <c r="J1606" s="11">
        <f ca="1">IF(AND('Dosage journalier ML1'!$B$6='suivi tunnel'!A1606,'Dosage journalier ML1'!$B$7='suivi tunnel'!B1606),'Dosage journalier ML1'!$B$39,0)</f>
        <v>0</v>
      </c>
      <c r="L1606" s="24">
        <f ca="1">IF(AND('Dosage journalier ML1'!$B$6='suivi tunnel'!A1606,'Dosage journalier ML1'!$B$7='suivi tunnel'!B1606),'Dosage journalier ML1'!$B$24,0)</f>
        <v>0</v>
      </c>
      <c r="M1606" s="6">
        <f ca="1">IF(AND('Dosage journalier ML1'!$B$6='suivi tunnel'!A1606,'Dosage journalier ML1'!$B$7='suivi tunnel'!B1606),'Dosage journalier ML1'!$B$46,0)</f>
        <v>0</v>
      </c>
      <c r="N1606" s="104">
        <f ca="1">IF(AND('Dosage journalier ML1'!$B$6='suivi tunnel'!A1606,'Dosage journalier ML1'!$B$7='suivi tunnel'!B1606),'Dosage journalier ML1'!$B$59,0)</f>
        <v>0</v>
      </c>
      <c r="O1606" s="114">
        <f ca="1">IF(AND('Dosage journalier ML1'!$B$6='suivi tunnel'!A1606,'Dosage journalier ML1'!$B$7='suivi tunnel'!B1606),'Dosage journalier ML1'!$B$69,0)</f>
        <v>0</v>
      </c>
      <c r="P1606" s="25">
        <f t="shared" ca="1" si="174"/>
        <v>0</v>
      </c>
      <c r="R1606" s="26">
        <f ca="1">IF(AND('Dosage journalier ML1'!$B$6='suivi tunnel'!A1606,'Dosage journalier ML1'!$B$7='suivi tunnel'!B1606),'Dosage journalier ML1'!$B$55,0)</f>
        <v>0</v>
      </c>
      <c r="S1606" s="26">
        <f ca="1">IF(AND('Dosage journalier ML1'!$B$6='suivi tunnel'!A1606,'Dosage journalier ML1'!$B$7='suivi tunnel'!B1606),'Dosage journalier ML1'!$B$54,0)</f>
        <v>0</v>
      </c>
      <c r="T1606" s="26">
        <f ca="1">IF(AND('Dosage journalier ML1'!$B$6='suivi tunnel'!A1606,'Dosage journalier ML1'!$B$7='suivi tunnel'!B1606),'Dosage journalier ML1'!$B$75,0)</f>
        <v>0</v>
      </c>
      <c r="U1606" s="121">
        <f t="shared" ca="1" si="173"/>
        <v>0</v>
      </c>
      <c r="V1606" s="38">
        <f ca="1">IF(AND('Dosage journalier ML1'!$B$6='suivi tunnel'!A1606,'Dosage journalier ML1'!$B$7='suivi tunnel'!B1606),'Dosage journalier ML1'!$B$56,0)</f>
        <v>0</v>
      </c>
      <c r="W1606" s="126">
        <f t="shared" ca="1" si="171"/>
        <v>0</v>
      </c>
      <c r="X1606" s="150">
        <f ca="1">IF(AND('Dosage journalier ML1'!$B$6='suivi tunnel'!A1606,'Dosage journalier ML1'!$B$7='suivi tunnel'!B1606),'Dosage journalier ML1'!$C$87,0)</f>
        <v>0</v>
      </c>
      <c r="Y1606" s="40">
        <f ca="1">IF(AND('Dosage journalier ML1'!$B$6='suivi tunnel'!A1606,'Dosage journalier ML1'!$B$7='suivi tunnel'!B1606),'Dosage journalier ML1'!$C$93,0)</f>
        <v>0</v>
      </c>
      <c r="Z1606" s="40">
        <f ca="1">IF(AND('Dosage journalier ML1'!$B$6='suivi tunnel'!A1606,'Dosage journalier ML1'!$B$7='suivi tunnel'!B1606),'Dosage journalier ML1'!$C$100,0)</f>
        <v>0</v>
      </c>
      <c r="AA1606" s="40">
        <f ca="1">IF(AND('Dosage journalier ML1'!$B$6='suivi tunnel'!A1606,'Dosage journalier ML1'!$B$7='suivi tunnel'!B1606),'Dosage journalier ML1'!$C$109,0)</f>
        <v>0</v>
      </c>
      <c r="AB1606" s="41">
        <f ca="1">IF(AND('Dosage journalier ML1'!$B$6='suivi tunnel'!A1606,'Dosage journalier ML1'!$B$7='suivi tunnel'!B1606),'Dosage journalier ML1'!$C$114,0)</f>
        <v>0</v>
      </c>
      <c r="AC1606" s="48">
        <f ca="1">IF(AND('Dosage journalier ML1'!$B$6='suivi tunnel'!A1606,'Dosage journalier ML1'!$B$7='suivi tunnel'!B1606),'Dosage journalier ML1'!$B$120,0)</f>
        <v>0</v>
      </c>
      <c r="AD1606" s="49">
        <f ca="1">IF(AND('Dosage journalier ML1'!$B$6='suivi tunnel'!A1606,'Dosage journalier ML1'!$B$7='suivi tunnel'!B1606),'Dosage journalier ML1'!$B$121,0)</f>
        <v>0</v>
      </c>
      <c r="AE1606" s="49">
        <f ca="1">IF(AND('Dosage journalier ML1'!$B$6='suivi tunnel'!A1606,'Dosage journalier ML1'!$B$7='suivi tunnel'!B1606),'Dosage journalier ML1'!$B$122,0)</f>
        <v>0</v>
      </c>
      <c r="AF1606" s="49">
        <f ca="1">IF(AND('Dosage journalier ML1'!$B$6='suivi tunnel'!A1606,'Dosage journalier ML1'!$B$7='suivi tunnel'!B1606),'Dosage journalier ML1'!$B$139,0)</f>
        <v>0</v>
      </c>
      <c r="AG1606" s="49">
        <f t="shared" ca="1" si="176"/>
        <v>0</v>
      </c>
      <c r="AH1606" s="108">
        <f ca="1">IF(AND('Dosage journalier ML1'!$B$6='suivi tunnel'!A1606,'Dosage journalier ML1'!$B$7='suivi tunnel'!B1606),'Dosage journalier ML1'!$B$153,0)</f>
        <v>0</v>
      </c>
      <c r="AJ1606" s="80">
        <f ca="1">IF(AND('Dosage journalier ML1'!$B$6='suivi tunnel'!A1606,'Dosage journalier ML1'!$B$7='suivi tunnel'!B1606),'Dosage journalier ML1'!$B$156,0)</f>
        <v>0</v>
      </c>
      <c r="AK1606" s="56">
        <f ca="1">IF(AND('Dosage journalier ML1'!$B$6='suivi tunnel'!A1606,'Dosage journalier ML1'!$B$7='suivi tunnel'!B1606),'Dosage journalier ML1'!$B$162,0)</f>
        <v>0</v>
      </c>
      <c r="AL1606" s="111">
        <f ca="1">IF(AND('Dosage journalier ML1'!$B$6='suivi tunnel'!A1606,'Dosage journalier ML1'!$B$7='suivi tunnel'!B1606),'Dosage journalier ML1'!$B$126,0)</f>
        <v>0</v>
      </c>
      <c r="AM1606" s="111">
        <f ca="1">IF(AND('Dosage journalier ML1'!$B$6='suivi tunnel'!A1606,'Dosage journalier ML1'!$B$7='suivi tunnel'!B1606),'Dosage journalier ML1'!$B$127,0)</f>
        <v>0</v>
      </c>
      <c r="AN1606" s="60">
        <f t="shared" ca="1" si="172"/>
        <v>0</v>
      </c>
      <c r="AO1606" s="61">
        <f ca="1">IF(AND('Dosage journalier ML1'!$B$6='suivi tunnel'!A1606,'Dosage journalier ML1'!$B$7='suivi tunnel'!B1606),'Dosage journalier ML1'!$B$134,0)</f>
        <v>0</v>
      </c>
    </row>
    <row r="1607" spans="1:41" x14ac:dyDescent="0.25">
      <c r="A1607" s="154"/>
      <c r="C1607" s="23">
        <f ca="1">IF(AND('Dosage journalier ML1'!$B$6='suivi tunnel'!A1607,'Dosage journalier ML1'!$B$7='suivi tunnel'!B1607),'Dosage journalier ML1'!$B$27,0)</f>
        <v>0</v>
      </c>
      <c r="D1607" s="11">
        <f ca="1">IF(AND('Dosage journalier ML1'!$B$6='suivi tunnel'!A1607,'Dosage journalier ML1'!$B$7='suivi tunnel'!B1607),'Dosage journalier ML1'!$B$29,0)</f>
        <v>0</v>
      </c>
      <c r="F1607" s="11">
        <f t="shared" ca="1" si="175"/>
        <v>0</v>
      </c>
      <c r="G1607" s="11">
        <f ca="1">IF(AND('Dosage journalier ML1'!$B$6='suivi tunnel'!A1607,'Dosage journalier ML1'!$B$7='suivi tunnel'!B1607),'Dosage journalier ML1'!$B$23,0)</f>
        <v>0</v>
      </c>
      <c r="H1607" s="11">
        <f ca="1">IF(AND('Dosage journalier ML1'!$B$6='suivi tunnel'!A1607,'Dosage journalier ML1'!$B$7='suivi tunnel'!B1607),'Dosage journalier ML1'!$B$22,0)</f>
        <v>0</v>
      </c>
      <c r="I1607" s="11">
        <f ca="1">IF(AND('Dosage journalier ML1'!$B$6='suivi tunnel'!A1607,'Dosage journalier ML1'!$B$7='suivi tunnel'!B1607),'Dosage journalier ML1'!$B$38,0)</f>
        <v>0</v>
      </c>
      <c r="J1607" s="11">
        <f ca="1">IF(AND('Dosage journalier ML1'!$B$6='suivi tunnel'!A1607,'Dosage journalier ML1'!$B$7='suivi tunnel'!B1607),'Dosage journalier ML1'!$B$39,0)</f>
        <v>0</v>
      </c>
      <c r="L1607" s="24">
        <f ca="1">IF(AND('Dosage journalier ML1'!$B$6='suivi tunnel'!A1607,'Dosage journalier ML1'!$B$7='suivi tunnel'!B1607),'Dosage journalier ML1'!$B$24,0)</f>
        <v>0</v>
      </c>
      <c r="M1607" s="6">
        <f ca="1">IF(AND('Dosage journalier ML1'!$B$6='suivi tunnel'!A1607,'Dosage journalier ML1'!$B$7='suivi tunnel'!B1607),'Dosage journalier ML1'!$B$46,0)</f>
        <v>0</v>
      </c>
      <c r="N1607" s="104">
        <f ca="1">IF(AND('Dosage journalier ML1'!$B$6='suivi tunnel'!A1607,'Dosage journalier ML1'!$B$7='suivi tunnel'!B1607),'Dosage journalier ML1'!$B$59,0)</f>
        <v>0</v>
      </c>
      <c r="O1607" s="114">
        <f ca="1">IF(AND('Dosage journalier ML1'!$B$6='suivi tunnel'!A1607,'Dosage journalier ML1'!$B$7='suivi tunnel'!B1607),'Dosage journalier ML1'!$B$69,0)</f>
        <v>0</v>
      </c>
      <c r="P1607" s="25">
        <f t="shared" ca="1" si="174"/>
        <v>0</v>
      </c>
      <c r="R1607" s="26">
        <f ca="1">IF(AND('Dosage journalier ML1'!$B$6='suivi tunnel'!A1607,'Dosage journalier ML1'!$B$7='suivi tunnel'!B1607),'Dosage journalier ML1'!$B$55,0)</f>
        <v>0</v>
      </c>
      <c r="S1607" s="26">
        <f ca="1">IF(AND('Dosage journalier ML1'!$B$6='suivi tunnel'!A1607,'Dosage journalier ML1'!$B$7='suivi tunnel'!B1607),'Dosage journalier ML1'!$B$54,0)</f>
        <v>0</v>
      </c>
      <c r="T1607" s="26">
        <f ca="1">IF(AND('Dosage journalier ML1'!$B$6='suivi tunnel'!A1607,'Dosage journalier ML1'!$B$7='suivi tunnel'!B1607),'Dosage journalier ML1'!$B$75,0)</f>
        <v>0</v>
      </c>
      <c r="U1607" s="121">
        <f t="shared" ca="1" si="173"/>
        <v>0</v>
      </c>
      <c r="V1607" s="38">
        <f ca="1">IF(AND('Dosage journalier ML1'!$B$6='suivi tunnel'!A1607,'Dosage journalier ML1'!$B$7='suivi tunnel'!B1607),'Dosage journalier ML1'!$B$56,0)</f>
        <v>0</v>
      </c>
      <c r="W1607" s="126">
        <f t="shared" ca="1" si="171"/>
        <v>0</v>
      </c>
      <c r="X1607" s="150">
        <f ca="1">IF(AND('Dosage journalier ML1'!$B$6='suivi tunnel'!A1607,'Dosage journalier ML1'!$B$7='suivi tunnel'!B1607),'Dosage journalier ML1'!$C$87,0)</f>
        <v>0</v>
      </c>
      <c r="Y1607" s="40">
        <f ca="1">IF(AND('Dosage journalier ML1'!$B$6='suivi tunnel'!A1607,'Dosage journalier ML1'!$B$7='suivi tunnel'!B1607),'Dosage journalier ML1'!$C$93,0)</f>
        <v>0</v>
      </c>
      <c r="Z1607" s="40">
        <f ca="1">IF(AND('Dosage journalier ML1'!$B$6='suivi tunnel'!A1607,'Dosage journalier ML1'!$B$7='suivi tunnel'!B1607),'Dosage journalier ML1'!$C$100,0)</f>
        <v>0</v>
      </c>
      <c r="AA1607" s="40">
        <f ca="1">IF(AND('Dosage journalier ML1'!$B$6='suivi tunnel'!A1607,'Dosage journalier ML1'!$B$7='suivi tunnel'!B1607),'Dosage journalier ML1'!$C$109,0)</f>
        <v>0</v>
      </c>
      <c r="AB1607" s="41">
        <f ca="1">IF(AND('Dosage journalier ML1'!$B$6='suivi tunnel'!A1607,'Dosage journalier ML1'!$B$7='suivi tunnel'!B1607),'Dosage journalier ML1'!$C$114,0)</f>
        <v>0</v>
      </c>
      <c r="AC1607" s="48">
        <f ca="1">IF(AND('Dosage journalier ML1'!$B$6='suivi tunnel'!A1607,'Dosage journalier ML1'!$B$7='suivi tunnel'!B1607),'Dosage journalier ML1'!$B$120,0)</f>
        <v>0</v>
      </c>
      <c r="AD1607" s="49">
        <f ca="1">IF(AND('Dosage journalier ML1'!$B$6='suivi tunnel'!A1607,'Dosage journalier ML1'!$B$7='suivi tunnel'!B1607),'Dosage journalier ML1'!$B$121,0)</f>
        <v>0</v>
      </c>
      <c r="AE1607" s="49">
        <f ca="1">IF(AND('Dosage journalier ML1'!$B$6='suivi tunnel'!A1607,'Dosage journalier ML1'!$B$7='suivi tunnel'!B1607),'Dosage journalier ML1'!$B$122,0)</f>
        <v>0</v>
      </c>
      <c r="AF1607" s="49">
        <f ca="1">IF(AND('Dosage journalier ML1'!$B$6='suivi tunnel'!A1607,'Dosage journalier ML1'!$B$7='suivi tunnel'!B1607),'Dosage journalier ML1'!$B$139,0)</f>
        <v>0</v>
      </c>
      <c r="AG1607" s="49">
        <f t="shared" ca="1" si="176"/>
        <v>0</v>
      </c>
      <c r="AH1607" s="108">
        <f ca="1">IF(AND('Dosage journalier ML1'!$B$6='suivi tunnel'!A1607,'Dosage journalier ML1'!$B$7='suivi tunnel'!B1607),'Dosage journalier ML1'!$B$153,0)</f>
        <v>0</v>
      </c>
      <c r="AJ1607" s="80">
        <f ca="1">IF(AND('Dosage journalier ML1'!$B$6='suivi tunnel'!A1607,'Dosage journalier ML1'!$B$7='suivi tunnel'!B1607),'Dosage journalier ML1'!$B$156,0)</f>
        <v>0</v>
      </c>
      <c r="AK1607" s="56">
        <f ca="1">IF(AND('Dosage journalier ML1'!$B$6='suivi tunnel'!A1607,'Dosage journalier ML1'!$B$7='suivi tunnel'!B1607),'Dosage journalier ML1'!$B$162,0)</f>
        <v>0</v>
      </c>
      <c r="AL1607" s="111">
        <f ca="1">IF(AND('Dosage journalier ML1'!$B$6='suivi tunnel'!A1607,'Dosage journalier ML1'!$B$7='suivi tunnel'!B1607),'Dosage journalier ML1'!$B$126,0)</f>
        <v>0</v>
      </c>
      <c r="AM1607" s="111">
        <f ca="1">IF(AND('Dosage journalier ML1'!$B$6='suivi tunnel'!A1607,'Dosage journalier ML1'!$B$7='suivi tunnel'!B1607),'Dosage journalier ML1'!$B$127,0)</f>
        <v>0</v>
      </c>
      <c r="AN1607" s="60">
        <f t="shared" ca="1" si="172"/>
        <v>0</v>
      </c>
      <c r="AO1607" s="61">
        <f ca="1">IF(AND('Dosage journalier ML1'!$B$6='suivi tunnel'!A1607,'Dosage journalier ML1'!$B$7='suivi tunnel'!B1607),'Dosage journalier ML1'!$B$134,0)</f>
        <v>0</v>
      </c>
    </row>
    <row r="1608" spans="1:41" x14ac:dyDescent="0.25">
      <c r="A1608" s="154"/>
      <c r="C1608" s="23">
        <f ca="1">IF(AND('Dosage journalier ML1'!$B$6='suivi tunnel'!A1608,'Dosage journalier ML1'!$B$7='suivi tunnel'!B1608),'Dosage journalier ML1'!$B$27,0)</f>
        <v>0</v>
      </c>
      <c r="D1608" s="11">
        <f ca="1">IF(AND('Dosage journalier ML1'!$B$6='suivi tunnel'!A1608,'Dosage journalier ML1'!$B$7='suivi tunnel'!B1608),'Dosage journalier ML1'!$B$29,0)</f>
        <v>0</v>
      </c>
      <c r="F1608" s="11">
        <f t="shared" ca="1" si="175"/>
        <v>0</v>
      </c>
      <c r="G1608" s="11">
        <f ca="1">IF(AND('Dosage journalier ML1'!$B$6='suivi tunnel'!A1608,'Dosage journalier ML1'!$B$7='suivi tunnel'!B1608),'Dosage journalier ML1'!$B$23,0)</f>
        <v>0</v>
      </c>
      <c r="H1608" s="11">
        <f ca="1">IF(AND('Dosage journalier ML1'!$B$6='suivi tunnel'!A1608,'Dosage journalier ML1'!$B$7='suivi tunnel'!B1608),'Dosage journalier ML1'!$B$22,0)</f>
        <v>0</v>
      </c>
      <c r="I1608" s="11">
        <f ca="1">IF(AND('Dosage journalier ML1'!$B$6='suivi tunnel'!A1608,'Dosage journalier ML1'!$B$7='suivi tunnel'!B1608),'Dosage journalier ML1'!$B$38,0)</f>
        <v>0</v>
      </c>
      <c r="J1608" s="11">
        <f ca="1">IF(AND('Dosage journalier ML1'!$B$6='suivi tunnel'!A1608,'Dosage journalier ML1'!$B$7='suivi tunnel'!B1608),'Dosage journalier ML1'!$B$39,0)</f>
        <v>0</v>
      </c>
      <c r="L1608" s="24">
        <f ca="1">IF(AND('Dosage journalier ML1'!$B$6='suivi tunnel'!A1608,'Dosage journalier ML1'!$B$7='suivi tunnel'!B1608),'Dosage journalier ML1'!$B$24,0)</f>
        <v>0</v>
      </c>
      <c r="M1608" s="6">
        <f ca="1">IF(AND('Dosage journalier ML1'!$B$6='suivi tunnel'!A1608,'Dosage journalier ML1'!$B$7='suivi tunnel'!B1608),'Dosage journalier ML1'!$B$46,0)</f>
        <v>0</v>
      </c>
      <c r="N1608" s="104">
        <f ca="1">IF(AND('Dosage journalier ML1'!$B$6='suivi tunnel'!A1608,'Dosage journalier ML1'!$B$7='suivi tunnel'!B1608),'Dosage journalier ML1'!$B$59,0)</f>
        <v>0</v>
      </c>
      <c r="O1608" s="114">
        <f ca="1">IF(AND('Dosage journalier ML1'!$B$6='suivi tunnel'!A1608,'Dosage journalier ML1'!$B$7='suivi tunnel'!B1608),'Dosage journalier ML1'!$B$69,0)</f>
        <v>0</v>
      </c>
      <c r="P1608" s="25">
        <f t="shared" ca="1" si="174"/>
        <v>0</v>
      </c>
      <c r="R1608" s="26">
        <f ca="1">IF(AND('Dosage journalier ML1'!$B$6='suivi tunnel'!A1608,'Dosage journalier ML1'!$B$7='suivi tunnel'!B1608),'Dosage journalier ML1'!$B$55,0)</f>
        <v>0</v>
      </c>
      <c r="S1608" s="26">
        <f ca="1">IF(AND('Dosage journalier ML1'!$B$6='suivi tunnel'!A1608,'Dosage journalier ML1'!$B$7='suivi tunnel'!B1608),'Dosage journalier ML1'!$B$54,0)</f>
        <v>0</v>
      </c>
      <c r="T1608" s="26">
        <f ca="1">IF(AND('Dosage journalier ML1'!$B$6='suivi tunnel'!A1608,'Dosage journalier ML1'!$B$7='suivi tunnel'!B1608),'Dosage journalier ML1'!$B$75,0)</f>
        <v>0</v>
      </c>
      <c r="U1608" s="121">
        <f t="shared" ca="1" si="173"/>
        <v>0</v>
      </c>
      <c r="V1608" s="38">
        <f ca="1">IF(AND('Dosage journalier ML1'!$B$6='suivi tunnel'!A1608,'Dosage journalier ML1'!$B$7='suivi tunnel'!B1608),'Dosage journalier ML1'!$B$56,0)</f>
        <v>0</v>
      </c>
      <c r="W1608" s="126">
        <f t="shared" ca="1" si="171"/>
        <v>0</v>
      </c>
      <c r="X1608" s="150">
        <f ca="1">IF(AND('Dosage journalier ML1'!$B$6='suivi tunnel'!A1608,'Dosage journalier ML1'!$B$7='suivi tunnel'!B1608),'Dosage journalier ML1'!$C$87,0)</f>
        <v>0</v>
      </c>
      <c r="Y1608" s="40">
        <f ca="1">IF(AND('Dosage journalier ML1'!$B$6='suivi tunnel'!A1608,'Dosage journalier ML1'!$B$7='suivi tunnel'!B1608),'Dosage journalier ML1'!$C$93,0)</f>
        <v>0</v>
      </c>
      <c r="Z1608" s="40">
        <f ca="1">IF(AND('Dosage journalier ML1'!$B$6='suivi tunnel'!A1608,'Dosage journalier ML1'!$B$7='suivi tunnel'!B1608),'Dosage journalier ML1'!$C$100,0)</f>
        <v>0</v>
      </c>
      <c r="AA1608" s="40">
        <f ca="1">IF(AND('Dosage journalier ML1'!$B$6='suivi tunnel'!A1608,'Dosage journalier ML1'!$B$7='suivi tunnel'!B1608),'Dosage journalier ML1'!$C$109,0)</f>
        <v>0</v>
      </c>
      <c r="AB1608" s="41">
        <f ca="1">IF(AND('Dosage journalier ML1'!$B$6='suivi tunnel'!A1608,'Dosage journalier ML1'!$B$7='suivi tunnel'!B1608),'Dosage journalier ML1'!$C$114,0)</f>
        <v>0</v>
      </c>
      <c r="AC1608" s="48">
        <f ca="1">IF(AND('Dosage journalier ML1'!$B$6='suivi tunnel'!A1608,'Dosage journalier ML1'!$B$7='suivi tunnel'!B1608),'Dosage journalier ML1'!$B$120,0)</f>
        <v>0</v>
      </c>
      <c r="AD1608" s="49">
        <f ca="1">IF(AND('Dosage journalier ML1'!$B$6='suivi tunnel'!A1608,'Dosage journalier ML1'!$B$7='suivi tunnel'!B1608),'Dosage journalier ML1'!$B$121,0)</f>
        <v>0</v>
      </c>
      <c r="AE1608" s="49">
        <f ca="1">IF(AND('Dosage journalier ML1'!$B$6='suivi tunnel'!A1608,'Dosage journalier ML1'!$B$7='suivi tunnel'!B1608),'Dosage journalier ML1'!$B$122,0)</f>
        <v>0</v>
      </c>
      <c r="AF1608" s="49">
        <f ca="1">IF(AND('Dosage journalier ML1'!$B$6='suivi tunnel'!A1608,'Dosage journalier ML1'!$B$7='suivi tunnel'!B1608),'Dosage journalier ML1'!$B$139,0)</f>
        <v>0</v>
      </c>
      <c r="AG1608" s="49">
        <f t="shared" ca="1" si="176"/>
        <v>0</v>
      </c>
      <c r="AH1608" s="108">
        <f ca="1">IF(AND('Dosage journalier ML1'!$B$6='suivi tunnel'!A1608,'Dosage journalier ML1'!$B$7='suivi tunnel'!B1608),'Dosage journalier ML1'!$B$153,0)</f>
        <v>0</v>
      </c>
      <c r="AJ1608" s="80">
        <f ca="1">IF(AND('Dosage journalier ML1'!$B$6='suivi tunnel'!A1608,'Dosage journalier ML1'!$B$7='suivi tunnel'!B1608),'Dosage journalier ML1'!$B$156,0)</f>
        <v>0</v>
      </c>
      <c r="AK1608" s="56">
        <f ca="1">IF(AND('Dosage journalier ML1'!$B$6='suivi tunnel'!A1608,'Dosage journalier ML1'!$B$7='suivi tunnel'!B1608),'Dosage journalier ML1'!$B$162,0)</f>
        <v>0</v>
      </c>
      <c r="AL1608" s="111">
        <f ca="1">IF(AND('Dosage journalier ML1'!$B$6='suivi tunnel'!A1608,'Dosage journalier ML1'!$B$7='suivi tunnel'!B1608),'Dosage journalier ML1'!$B$126,0)</f>
        <v>0</v>
      </c>
      <c r="AM1608" s="111">
        <f ca="1">IF(AND('Dosage journalier ML1'!$B$6='suivi tunnel'!A1608,'Dosage journalier ML1'!$B$7='suivi tunnel'!B1608),'Dosage journalier ML1'!$B$127,0)</f>
        <v>0</v>
      </c>
      <c r="AN1608" s="60">
        <f t="shared" ca="1" si="172"/>
        <v>0</v>
      </c>
      <c r="AO1608" s="61">
        <f ca="1">IF(AND('Dosage journalier ML1'!$B$6='suivi tunnel'!A1608,'Dosage journalier ML1'!$B$7='suivi tunnel'!B1608),'Dosage journalier ML1'!$B$134,0)</f>
        <v>0</v>
      </c>
    </row>
    <row r="1609" spans="1:41" x14ac:dyDescent="0.25">
      <c r="A1609" s="154"/>
      <c r="C1609" s="23">
        <f ca="1">IF(AND('Dosage journalier ML1'!$B$6='suivi tunnel'!A1609,'Dosage journalier ML1'!$B$7='suivi tunnel'!B1609),'Dosage journalier ML1'!$B$27,0)</f>
        <v>0</v>
      </c>
      <c r="D1609" s="11">
        <f ca="1">IF(AND('Dosage journalier ML1'!$B$6='suivi tunnel'!A1609,'Dosage journalier ML1'!$B$7='suivi tunnel'!B1609),'Dosage journalier ML1'!$B$29,0)</f>
        <v>0</v>
      </c>
      <c r="F1609" s="11">
        <f t="shared" ca="1" si="175"/>
        <v>0</v>
      </c>
      <c r="G1609" s="11">
        <f ca="1">IF(AND('Dosage journalier ML1'!$B$6='suivi tunnel'!A1609,'Dosage journalier ML1'!$B$7='suivi tunnel'!B1609),'Dosage journalier ML1'!$B$23,0)</f>
        <v>0</v>
      </c>
      <c r="H1609" s="11">
        <f ca="1">IF(AND('Dosage journalier ML1'!$B$6='suivi tunnel'!A1609,'Dosage journalier ML1'!$B$7='suivi tunnel'!B1609),'Dosage journalier ML1'!$B$22,0)</f>
        <v>0</v>
      </c>
      <c r="I1609" s="11">
        <f ca="1">IF(AND('Dosage journalier ML1'!$B$6='suivi tunnel'!A1609,'Dosage journalier ML1'!$B$7='suivi tunnel'!B1609),'Dosage journalier ML1'!$B$38,0)</f>
        <v>0</v>
      </c>
      <c r="J1609" s="11">
        <f ca="1">IF(AND('Dosage journalier ML1'!$B$6='suivi tunnel'!A1609,'Dosage journalier ML1'!$B$7='suivi tunnel'!B1609),'Dosage journalier ML1'!$B$39,0)</f>
        <v>0</v>
      </c>
      <c r="L1609" s="24">
        <f ca="1">IF(AND('Dosage journalier ML1'!$B$6='suivi tunnel'!A1609,'Dosage journalier ML1'!$B$7='suivi tunnel'!B1609),'Dosage journalier ML1'!$B$24,0)</f>
        <v>0</v>
      </c>
      <c r="M1609" s="6">
        <f ca="1">IF(AND('Dosage journalier ML1'!$B$6='suivi tunnel'!A1609,'Dosage journalier ML1'!$B$7='suivi tunnel'!B1609),'Dosage journalier ML1'!$B$46,0)</f>
        <v>0</v>
      </c>
      <c r="N1609" s="104">
        <f ca="1">IF(AND('Dosage journalier ML1'!$B$6='suivi tunnel'!A1609,'Dosage journalier ML1'!$B$7='suivi tunnel'!B1609),'Dosage journalier ML1'!$B$59,0)</f>
        <v>0</v>
      </c>
      <c r="O1609" s="114">
        <f ca="1">IF(AND('Dosage journalier ML1'!$B$6='suivi tunnel'!A1609,'Dosage journalier ML1'!$B$7='suivi tunnel'!B1609),'Dosage journalier ML1'!$B$69,0)</f>
        <v>0</v>
      </c>
      <c r="P1609" s="25">
        <f t="shared" ca="1" si="174"/>
        <v>0</v>
      </c>
      <c r="R1609" s="26">
        <f ca="1">IF(AND('Dosage journalier ML1'!$B$6='suivi tunnel'!A1609,'Dosage journalier ML1'!$B$7='suivi tunnel'!B1609),'Dosage journalier ML1'!$B$55,0)</f>
        <v>0</v>
      </c>
      <c r="S1609" s="26">
        <f ca="1">IF(AND('Dosage journalier ML1'!$B$6='suivi tunnel'!A1609,'Dosage journalier ML1'!$B$7='suivi tunnel'!B1609),'Dosage journalier ML1'!$B$54,0)</f>
        <v>0</v>
      </c>
      <c r="T1609" s="26">
        <f ca="1">IF(AND('Dosage journalier ML1'!$B$6='suivi tunnel'!A1609,'Dosage journalier ML1'!$B$7='suivi tunnel'!B1609),'Dosage journalier ML1'!$B$75,0)</f>
        <v>0</v>
      </c>
      <c r="U1609" s="121">
        <f t="shared" ca="1" si="173"/>
        <v>0</v>
      </c>
      <c r="V1609" s="38">
        <f ca="1">IF(AND('Dosage journalier ML1'!$B$6='suivi tunnel'!A1609,'Dosage journalier ML1'!$B$7='suivi tunnel'!B1609),'Dosage journalier ML1'!$B$56,0)</f>
        <v>0</v>
      </c>
      <c r="W1609" s="126">
        <f t="shared" ca="1" si="171"/>
        <v>0</v>
      </c>
      <c r="X1609" s="150">
        <f ca="1">IF(AND('Dosage journalier ML1'!$B$6='suivi tunnel'!A1609,'Dosage journalier ML1'!$B$7='suivi tunnel'!B1609),'Dosage journalier ML1'!$C$87,0)</f>
        <v>0</v>
      </c>
      <c r="Y1609" s="40">
        <f ca="1">IF(AND('Dosage journalier ML1'!$B$6='suivi tunnel'!A1609,'Dosage journalier ML1'!$B$7='suivi tunnel'!B1609),'Dosage journalier ML1'!$C$93,0)</f>
        <v>0</v>
      </c>
      <c r="Z1609" s="40">
        <f ca="1">IF(AND('Dosage journalier ML1'!$B$6='suivi tunnel'!A1609,'Dosage journalier ML1'!$B$7='suivi tunnel'!B1609),'Dosage journalier ML1'!$C$100,0)</f>
        <v>0</v>
      </c>
      <c r="AA1609" s="40">
        <f ca="1">IF(AND('Dosage journalier ML1'!$B$6='suivi tunnel'!A1609,'Dosage journalier ML1'!$B$7='suivi tunnel'!B1609),'Dosage journalier ML1'!$C$109,0)</f>
        <v>0</v>
      </c>
      <c r="AB1609" s="41">
        <f ca="1">IF(AND('Dosage journalier ML1'!$B$6='suivi tunnel'!A1609,'Dosage journalier ML1'!$B$7='suivi tunnel'!B1609),'Dosage journalier ML1'!$C$114,0)</f>
        <v>0</v>
      </c>
      <c r="AC1609" s="48">
        <f ca="1">IF(AND('Dosage journalier ML1'!$B$6='suivi tunnel'!A1609,'Dosage journalier ML1'!$B$7='suivi tunnel'!B1609),'Dosage journalier ML1'!$B$120,0)</f>
        <v>0</v>
      </c>
      <c r="AD1609" s="49">
        <f ca="1">IF(AND('Dosage journalier ML1'!$B$6='suivi tunnel'!A1609,'Dosage journalier ML1'!$B$7='suivi tunnel'!B1609),'Dosage journalier ML1'!$B$121,0)</f>
        <v>0</v>
      </c>
      <c r="AE1609" s="49">
        <f ca="1">IF(AND('Dosage journalier ML1'!$B$6='suivi tunnel'!A1609,'Dosage journalier ML1'!$B$7='suivi tunnel'!B1609),'Dosage journalier ML1'!$B$122,0)</f>
        <v>0</v>
      </c>
      <c r="AF1609" s="49">
        <f ca="1">IF(AND('Dosage journalier ML1'!$B$6='suivi tunnel'!A1609,'Dosage journalier ML1'!$B$7='suivi tunnel'!B1609),'Dosage journalier ML1'!$B$139,0)</f>
        <v>0</v>
      </c>
      <c r="AG1609" s="49">
        <f t="shared" ca="1" si="176"/>
        <v>0</v>
      </c>
      <c r="AH1609" s="108">
        <f ca="1">IF(AND('Dosage journalier ML1'!$B$6='suivi tunnel'!A1609,'Dosage journalier ML1'!$B$7='suivi tunnel'!B1609),'Dosage journalier ML1'!$B$153,0)</f>
        <v>0</v>
      </c>
      <c r="AJ1609" s="80">
        <f ca="1">IF(AND('Dosage journalier ML1'!$B$6='suivi tunnel'!A1609,'Dosage journalier ML1'!$B$7='suivi tunnel'!B1609),'Dosage journalier ML1'!$B$156,0)</f>
        <v>0</v>
      </c>
      <c r="AK1609" s="56">
        <f ca="1">IF(AND('Dosage journalier ML1'!$B$6='suivi tunnel'!A1609,'Dosage journalier ML1'!$B$7='suivi tunnel'!B1609),'Dosage journalier ML1'!$B$162,0)</f>
        <v>0</v>
      </c>
      <c r="AL1609" s="111">
        <f ca="1">IF(AND('Dosage journalier ML1'!$B$6='suivi tunnel'!A1609,'Dosage journalier ML1'!$B$7='suivi tunnel'!B1609),'Dosage journalier ML1'!$B$126,0)</f>
        <v>0</v>
      </c>
      <c r="AM1609" s="111">
        <f ca="1">IF(AND('Dosage journalier ML1'!$B$6='suivi tunnel'!A1609,'Dosage journalier ML1'!$B$7='suivi tunnel'!B1609),'Dosage journalier ML1'!$B$127,0)</f>
        <v>0</v>
      </c>
      <c r="AN1609" s="60">
        <f t="shared" ca="1" si="172"/>
        <v>0</v>
      </c>
      <c r="AO1609" s="61">
        <f ca="1">IF(AND('Dosage journalier ML1'!$B$6='suivi tunnel'!A1609,'Dosage journalier ML1'!$B$7='suivi tunnel'!B1609),'Dosage journalier ML1'!$B$134,0)</f>
        <v>0</v>
      </c>
    </row>
    <row r="1610" spans="1:41" x14ac:dyDescent="0.25">
      <c r="A1610" s="154"/>
      <c r="C1610" s="23">
        <f ca="1">IF(AND('Dosage journalier ML1'!$B$6='suivi tunnel'!A1610,'Dosage journalier ML1'!$B$7='suivi tunnel'!B1610),'Dosage journalier ML1'!$B$27,0)</f>
        <v>0</v>
      </c>
      <c r="D1610" s="11">
        <f ca="1">IF(AND('Dosage journalier ML1'!$B$6='suivi tunnel'!A1610,'Dosage journalier ML1'!$B$7='suivi tunnel'!B1610),'Dosage journalier ML1'!$B$29,0)</f>
        <v>0</v>
      </c>
      <c r="F1610" s="11">
        <f t="shared" ca="1" si="175"/>
        <v>0</v>
      </c>
      <c r="G1610" s="11">
        <f ca="1">IF(AND('Dosage journalier ML1'!$B$6='suivi tunnel'!A1610,'Dosage journalier ML1'!$B$7='suivi tunnel'!B1610),'Dosage journalier ML1'!$B$23,0)</f>
        <v>0</v>
      </c>
      <c r="H1610" s="11">
        <f ca="1">IF(AND('Dosage journalier ML1'!$B$6='suivi tunnel'!A1610,'Dosage journalier ML1'!$B$7='suivi tunnel'!B1610),'Dosage journalier ML1'!$B$22,0)</f>
        <v>0</v>
      </c>
      <c r="I1610" s="11">
        <f ca="1">IF(AND('Dosage journalier ML1'!$B$6='suivi tunnel'!A1610,'Dosage journalier ML1'!$B$7='suivi tunnel'!B1610),'Dosage journalier ML1'!$B$38,0)</f>
        <v>0</v>
      </c>
      <c r="J1610" s="11">
        <f ca="1">IF(AND('Dosage journalier ML1'!$B$6='suivi tunnel'!A1610,'Dosage journalier ML1'!$B$7='suivi tunnel'!B1610),'Dosage journalier ML1'!$B$39,0)</f>
        <v>0</v>
      </c>
      <c r="L1610" s="24">
        <f ca="1">IF(AND('Dosage journalier ML1'!$B$6='suivi tunnel'!A1610,'Dosage journalier ML1'!$B$7='suivi tunnel'!B1610),'Dosage journalier ML1'!$B$24,0)</f>
        <v>0</v>
      </c>
      <c r="M1610" s="6">
        <f ca="1">IF(AND('Dosage journalier ML1'!$B$6='suivi tunnel'!A1610,'Dosage journalier ML1'!$B$7='suivi tunnel'!B1610),'Dosage journalier ML1'!$B$46,0)</f>
        <v>0</v>
      </c>
      <c r="N1610" s="104">
        <f ca="1">IF(AND('Dosage journalier ML1'!$B$6='suivi tunnel'!A1610,'Dosage journalier ML1'!$B$7='suivi tunnel'!B1610),'Dosage journalier ML1'!$B$59,0)</f>
        <v>0</v>
      </c>
      <c r="O1610" s="114">
        <f ca="1">IF(AND('Dosage journalier ML1'!$B$6='suivi tunnel'!A1610,'Dosage journalier ML1'!$B$7='suivi tunnel'!B1610),'Dosage journalier ML1'!$B$69,0)</f>
        <v>0</v>
      </c>
      <c r="P1610" s="25">
        <f t="shared" ca="1" si="174"/>
        <v>0</v>
      </c>
      <c r="R1610" s="26">
        <f ca="1">IF(AND('Dosage journalier ML1'!$B$6='suivi tunnel'!A1610,'Dosage journalier ML1'!$B$7='suivi tunnel'!B1610),'Dosage journalier ML1'!$B$55,0)</f>
        <v>0</v>
      </c>
      <c r="S1610" s="26">
        <f ca="1">IF(AND('Dosage journalier ML1'!$B$6='suivi tunnel'!A1610,'Dosage journalier ML1'!$B$7='suivi tunnel'!B1610),'Dosage journalier ML1'!$B$54,0)</f>
        <v>0</v>
      </c>
      <c r="T1610" s="26">
        <f ca="1">IF(AND('Dosage journalier ML1'!$B$6='suivi tunnel'!A1610,'Dosage journalier ML1'!$B$7='suivi tunnel'!B1610),'Dosage journalier ML1'!$B$75,0)</f>
        <v>0</v>
      </c>
      <c r="U1610" s="121">
        <f t="shared" ca="1" si="173"/>
        <v>0</v>
      </c>
      <c r="V1610" s="38">
        <f ca="1">IF(AND('Dosage journalier ML1'!$B$6='suivi tunnel'!A1610,'Dosage journalier ML1'!$B$7='suivi tunnel'!B1610),'Dosage journalier ML1'!$B$56,0)</f>
        <v>0</v>
      </c>
      <c r="W1610" s="126">
        <f t="shared" ca="1" si="171"/>
        <v>0</v>
      </c>
      <c r="X1610" s="150">
        <f ca="1">IF(AND('Dosage journalier ML1'!$B$6='suivi tunnel'!A1610,'Dosage journalier ML1'!$B$7='suivi tunnel'!B1610),'Dosage journalier ML1'!$C$87,0)</f>
        <v>0</v>
      </c>
      <c r="Y1610" s="40">
        <f ca="1">IF(AND('Dosage journalier ML1'!$B$6='suivi tunnel'!A1610,'Dosage journalier ML1'!$B$7='suivi tunnel'!B1610),'Dosage journalier ML1'!$C$93,0)</f>
        <v>0</v>
      </c>
      <c r="Z1610" s="40">
        <f ca="1">IF(AND('Dosage journalier ML1'!$B$6='suivi tunnel'!A1610,'Dosage journalier ML1'!$B$7='suivi tunnel'!B1610),'Dosage journalier ML1'!$C$100,0)</f>
        <v>0</v>
      </c>
      <c r="AA1610" s="40">
        <f ca="1">IF(AND('Dosage journalier ML1'!$B$6='suivi tunnel'!A1610,'Dosage journalier ML1'!$B$7='suivi tunnel'!B1610),'Dosage journalier ML1'!$C$109,0)</f>
        <v>0</v>
      </c>
      <c r="AB1610" s="41">
        <f ca="1">IF(AND('Dosage journalier ML1'!$B$6='suivi tunnel'!A1610,'Dosage journalier ML1'!$B$7='suivi tunnel'!B1610),'Dosage journalier ML1'!$C$114,0)</f>
        <v>0</v>
      </c>
      <c r="AC1610" s="48">
        <f ca="1">IF(AND('Dosage journalier ML1'!$B$6='suivi tunnel'!A1610,'Dosage journalier ML1'!$B$7='suivi tunnel'!B1610),'Dosage journalier ML1'!$B$120,0)</f>
        <v>0</v>
      </c>
      <c r="AD1610" s="49">
        <f ca="1">IF(AND('Dosage journalier ML1'!$B$6='suivi tunnel'!A1610,'Dosage journalier ML1'!$B$7='suivi tunnel'!B1610),'Dosage journalier ML1'!$B$121,0)</f>
        <v>0</v>
      </c>
      <c r="AE1610" s="49">
        <f ca="1">IF(AND('Dosage journalier ML1'!$B$6='suivi tunnel'!A1610,'Dosage journalier ML1'!$B$7='suivi tunnel'!B1610),'Dosage journalier ML1'!$B$122,0)</f>
        <v>0</v>
      </c>
      <c r="AF1610" s="49">
        <f ca="1">IF(AND('Dosage journalier ML1'!$B$6='suivi tunnel'!A1610,'Dosage journalier ML1'!$B$7='suivi tunnel'!B1610),'Dosage journalier ML1'!$B$139,0)</f>
        <v>0</v>
      </c>
      <c r="AG1610" s="49">
        <f t="shared" ca="1" si="176"/>
        <v>0</v>
      </c>
      <c r="AH1610" s="108">
        <f ca="1">IF(AND('Dosage journalier ML1'!$B$6='suivi tunnel'!A1610,'Dosage journalier ML1'!$B$7='suivi tunnel'!B1610),'Dosage journalier ML1'!$B$153,0)</f>
        <v>0</v>
      </c>
      <c r="AJ1610" s="80">
        <f ca="1">IF(AND('Dosage journalier ML1'!$B$6='suivi tunnel'!A1610,'Dosage journalier ML1'!$B$7='suivi tunnel'!B1610),'Dosage journalier ML1'!$B$156,0)</f>
        <v>0</v>
      </c>
      <c r="AK1610" s="56">
        <f ca="1">IF(AND('Dosage journalier ML1'!$B$6='suivi tunnel'!A1610,'Dosage journalier ML1'!$B$7='suivi tunnel'!B1610),'Dosage journalier ML1'!$B$162,0)</f>
        <v>0</v>
      </c>
      <c r="AL1610" s="111">
        <f ca="1">IF(AND('Dosage journalier ML1'!$B$6='suivi tunnel'!A1610,'Dosage journalier ML1'!$B$7='suivi tunnel'!B1610),'Dosage journalier ML1'!$B$126,0)</f>
        <v>0</v>
      </c>
      <c r="AM1610" s="111">
        <f ca="1">IF(AND('Dosage journalier ML1'!$B$6='suivi tunnel'!A1610,'Dosage journalier ML1'!$B$7='suivi tunnel'!B1610),'Dosage journalier ML1'!$B$127,0)</f>
        <v>0</v>
      </c>
      <c r="AN1610" s="60">
        <f t="shared" ca="1" si="172"/>
        <v>0</v>
      </c>
      <c r="AO1610" s="61">
        <f ca="1">IF(AND('Dosage journalier ML1'!$B$6='suivi tunnel'!A1610,'Dosage journalier ML1'!$B$7='suivi tunnel'!B1610),'Dosage journalier ML1'!$B$134,0)</f>
        <v>0</v>
      </c>
    </row>
    <row r="1611" spans="1:41" x14ac:dyDescent="0.25">
      <c r="A1611" s="154"/>
      <c r="C1611" s="23">
        <f ca="1">IF(AND('Dosage journalier ML1'!$B$6='suivi tunnel'!A1611,'Dosage journalier ML1'!$B$7='suivi tunnel'!B1611),'Dosage journalier ML1'!$B$27,0)</f>
        <v>0</v>
      </c>
      <c r="D1611" s="11">
        <f ca="1">IF(AND('Dosage journalier ML1'!$B$6='suivi tunnel'!A1611,'Dosage journalier ML1'!$B$7='suivi tunnel'!B1611),'Dosage journalier ML1'!$B$29,0)</f>
        <v>0</v>
      </c>
      <c r="F1611" s="11">
        <f t="shared" ca="1" si="175"/>
        <v>0</v>
      </c>
      <c r="G1611" s="11">
        <f ca="1">IF(AND('Dosage journalier ML1'!$B$6='suivi tunnel'!A1611,'Dosage journalier ML1'!$B$7='suivi tunnel'!B1611),'Dosage journalier ML1'!$B$23,0)</f>
        <v>0</v>
      </c>
      <c r="H1611" s="11">
        <f ca="1">IF(AND('Dosage journalier ML1'!$B$6='suivi tunnel'!A1611,'Dosage journalier ML1'!$B$7='suivi tunnel'!B1611),'Dosage journalier ML1'!$B$22,0)</f>
        <v>0</v>
      </c>
      <c r="I1611" s="11">
        <f ca="1">IF(AND('Dosage journalier ML1'!$B$6='suivi tunnel'!A1611,'Dosage journalier ML1'!$B$7='suivi tunnel'!B1611),'Dosage journalier ML1'!$B$38,0)</f>
        <v>0</v>
      </c>
      <c r="J1611" s="11">
        <f ca="1">IF(AND('Dosage journalier ML1'!$B$6='suivi tunnel'!A1611,'Dosage journalier ML1'!$B$7='suivi tunnel'!B1611),'Dosage journalier ML1'!$B$39,0)</f>
        <v>0</v>
      </c>
      <c r="L1611" s="24">
        <f ca="1">IF(AND('Dosage journalier ML1'!$B$6='suivi tunnel'!A1611,'Dosage journalier ML1'!$B$7='suivi tunnel'!B1611),'Dosage journalier ML1'!$B$24,0)</f>
        <v>0</v>
      </c>
      <c r="M1611" s="6">
        <f ca="1">IF(AND('Dosage journalier ML1'!$B$6='suivi tunnel'!A1611,'Dosage journalier ML1'!$B$7='suivi tunnel'!B1611),'Dosage journalier ML1'!$B$46,0)</f>
        <v>0</v>
      </c>
      <c r="N1611" s="104">
        <f ca="1">IF(AND('Dosage journalier ML1'!$B$6='suivi tunnel'!A1611,'Dosage journalier ML1'!$B$7='suivi tunnel'!B1611),'Dosage journalier ML1'!$B$59,0)</f>
        <v>0</v>
      </c>
      <c r="O1611" s="114">
        <f ca="1">IF(AND('Dosage journalier ML1'!$B$6='suivi tunnel'!A1611,'Dosage journalier ML1'!$B$7='suivi tunnel'!B1611),'Dosage journalier ML1'!$B$69,0)</f>
        <v>0</v>
      </c>
      <c r="P1611" s="25">
        <f t="shared" ca="1" si="174"/>
        <v>0</v>
      </c>
      <c r="R1611" s="26">
        <f ca="1">IF(AND('Dosage journalier ML1'!$B$6='suivi tunnel'!A1611,'Dosage journalier ML1'!$B$7='suivi tunnel'!B1611),'Dosage journalier ML1'!$B$55,0)</f>
        <v>0</v>
      </c>
      <c r="S1611" s="26">
        <f ca="1">IF(AND('Dosage journalier ML1'!$B$6='suivi tunnel'!A1611,'Dosage journalier ML1'!$B$7='suivi tunnel'!B1611),'Dosage journalier ML1'!$B$54,0)</f>
        <v>0</v>
      </c>
      <c r="T1611" s="26">
        <f ca="1">IF(AND('Dosage journalier ML1'!$B$6='suivi tunnel'!A1611,'Dosage journalier ML1'!$B$7='suivi tunnel'!B1611),'Dosage journalier ML1'!$B$75,0)</f>
        <v>0</v>
      </c>
      <c r="U1611" s="121">
        <f t="shared" ca="1" si="173"/>
        <v>0</v>
      </c>
      <c r="V1611" s="38">
        <f ca="1">IF(AND('Dosage journalier ML1'!$B$6='suivi tunnel'!A1611,'Dosage journalier ML1'!$B$7='suivi tunnel'!B1611),'Dosage journalier ML1'!$B$56,0)</f>
        <v>0</v>
      </c>
      <c r="W1611" s="126">
        <f t="shared" ref="W1611:W1674" ca="1" si="177">U1611+K1611</f>
        <v>0</v>
      </c>
      <c r="X1611" s="150">
        <f ca="1">IF(AND('Dosage journalier ML1'!$B$6='suivi tunnel'!A1611,'Dosage journalier ML1'!$B$7='suivi tunnel'!B1611),'Dosage journalier ML1'!$C$87,0)</f>
        <v>0</v>
      </c>
      <c r="Y1611" s="40">
        <f ca="1">IF(AND('Dosage journalier ML1'!$B$6='suivi tunnel'!A1611,'Dosage journalier ML1'!$B$7='suivi tunnel'!B1611),'Dosage journalier ML1'!$C$93,0)</f>
        <v>0</v>
      </c>
      <c r="Z1611" s="40">
        <f ca="1">IF(AND('Dosage journalier ML1'!$B$6='suivi tunnel'!A1611,'Dosage journalier ML1'!$B$7='suivi tunnel'!B1611),'Dosage journalier ML1'!$C$100,0)</f>
        <v>0</v>
      </c>
      <c r="AA1611" s="40">
        <f ca="1">IF(AND('Dosage journalier ML1'!$B$6='suivi tunnel'!A1611,'Dosage journalier ML1'!$B$7='suivi tunnel'!B1611),'Dosage journalier ML1'!$C$109,0)</f>
        <v>0</v>
      </c>
      <c r="AB1611" s="41">
        <f ca="1">IF(AND('Dosage journalier ML1'!$B$6='suivi tunnel'!A1611,'Dosage journalier ML1'!$B$7='suivi tunnel'!B1611),'Dosage journalier ML1'!$C$114,0)</f>
        <v>0</v>
      </c>
      <c r="AC1611" s="48">
        <f ca="1">IF(AND('Dosage journalier ML1'!$B$6='suivi tunnel'!A1611,'Dosage journalier ML1'!$B$7='suivi tunnel'!B1611),'Dosage journalier ML1'!$B$120,0)</f>
        <v>0</v>
      </c>
      <c r="AD1611" s="49">
        <f ca="1">IF(AND('Dosage journalier ML1'!$B$6='suivi tunnel'!A1611,'Dosage journalier ML1'!$B$7='suivi tunnel'!B1611),'Dosage journalier ML1'!$B$121,0)</f>
        <v>0</v>
      </c>
      <c r="AE1611" s="49">
        <f ca="1">IF(AND('Dosage journalier ML1'!$B$6='suivi tunnel'!A1611,'Dosage journalier ML1'!$B$7='suivi tunnel'!B1611),'Dosage journalier ML1'!$B$122,0)</f>
        <v>0</v>
      </c>
      <c r="AF1611" s="49">
        <f ca="1">IF(AND('Dosage journalier ML1'!$B$6='suivi tunnel'!A1611,'Dosage journalier ML1'!$B$7='suivi tunnel'!B1611),'Dosage journalier ML1'!$B$139,0)</f>
        <v>0</v>
      </c>
      <c r="AG1611" s="49">
        <f t="shared" ca="1" si="176"/>
        <v>0</v>
      </c>
      <c r="AH1611" s="108">
        <f ca="1">IF(AND('Dosage journalier ML1'!$B$6='suivi tunnel'!A1611,'Dosage journalier ML1'!$B$7='suivi tunnel'!B1611),'Dosage journalier ML1'!$B$153,0)</f>
        <v>0</v>
      </c>
      <c r="AJ1611" s="80">
        <f ca="1">IF(AND('Dosage journalier ML1'!$B$6='suivi tunnel'!A1611,'Dosage journalier ML1'!$B$7='suivi tunnel'!B1611),'Dosage journalier ML1'!$B$156,0)</f>
        <v>0</v>
      </c>
      <c r="AK1611" s="56">
        <f ca="1">IF(AND('Dosage journalier ML1'!$B$6='suivi tunnel'!A1611,'Dosage journalier ML1'!$B$7='suivi tunnel'!B1611),'Dosage journalier ML1'!$B$162,0)</f>
        <v>0</v>
      </c>
      <c r="AL1611" s="111">
        <f ca="1">IF(AND('Dosage journalier ML1'!$B$6='suivi tunnel'!A1611,'Dosage journalier ML1'!$B$7='suivi tunnel'!B1611),'Dosage journalier ML1'!$B$126,0)</f>
        <v>0</v>
      </c>
      <c r="AM1611" s="111">
        <f ca="1">IF(AND('Dosage journalier ML1'!$B$6='suivi tunnel'!A1611,'Dosage journalier ML1'!$B$7='suivi tunnel'!B1611),'Dosage journalier ML1'!$B$127,0)</f>
        <v>0</v>
      </c>
      <c r="AN1611" s="60">
        <f t="shared" ca="1" si="172"/>
        <v>0</v>
      </c>
      <c r="AO1611" s="61">
        <f ca="1">IF(AND('Dosage journalier ML1'!$B$6='suivi tunnel'!A1611,'Dosage journalier ML1'!$B$7='suivi tunnel'!B1611),'Dosage journalier ML1'!$B$134,0)</f>
        <v>0</v>
      </c>
    </row>
    <row r="1612" spans="1:41" x14ac:dyDescent="0.25">
      <c r="A1612" s="154"/>
      <c r="C1612" s="23">
        <f ca="1">IF(AND('Dosage journalier ML1'!$B$6='suivi tunnel'!A1612,'Dosage journalier ML1'!$B$7='suivi tunnel'!B1612),'Dosage journalier ML1'!$B$27,0)</f>
        <v>0</v>
      </c>
      <c r="D1612" s="11">
        <f ca="1">IF(AND('Dosage journalier ML1'!$B$6='suivi tunnel'!A1612,'Dosage journalier ML1'!$B$7='suivi tunnel'!B1612),'Dosage journalier ML1'!$B$29,0)</f>
        <v>0</v>
      </c>
      <c r="F1612" s="11">
        <f t="shared" ca="1" si="175"/>
        <v>0</v>
      </c>
      <c r="G1612" s="11">
        <f ca="1">IF(AND('Dosage journalier ML1'!$B$6='suivi tunnel'!A1612,'Dosage journalier ML1'!$B$7='suivi tunnel'!B1612),'Dosage journalier ML1'!$B$23,0)</f>
        <v>0</v>
      </c>
      <c r="H1612" s="11">
        <f ca="1">IF(AND('Dosage journalier ML1'!$B$6='suivi tunnel'!A1612,'Dosage journalier ML1'!$B$7='suivi tunnel'!B1612),'Dosage journalier ML1'!$B$22,0)</f>
        <v>0</v>
      </c>
      <c r="I1612" s="11">
        <f ca="1">IF(AND('Dosage journalier ML1'!$B$6='suivi tunnel'!A1612,'Dosage journalier ML1'!$B$7='suivi tunnel'!B1612),'Dosage journalier ML1'!$B$38,0)</f>
        <v>0</v>
      </c>
      <c r="J1612" s="11">
        <f ca="1">IF(AND('Dosage journalier ML1'!$B$6='suivi tunnel'!A1612,'Dosage journalier ML1'!$B$7='suivi tunnel'!B1612),'Dosage journalier ML1'!$B$39,0)</f>
        <v>0</v>
      </c>
      <c r="L1612" s="24">
        <f ca="1">IF(AND('Dosage journalier ML1'!$B$6='suivi tunnel'!A1612,'Dosage journalier ML1'!$B$7='suivi tunnel'!B1612),'Dosage journalier ML1'!$B$24,0)</f>
        <v>0</v>
      </c>
      <c r="M1612" s="6">
        <f ca="1">IF(AND('Dosage journalier ML1'!$B$6='suivi tunnel'!A1612,'Dosage journalier ML1'!$B$7='suivi tunnel'!B1612),'Dosage journalier ML1'!$B$46,0)</f>
        <v>0</v>
      </c>
      <c r="N1612" s="104">
        <f ca="1">IF(AND('Dosage journalier ML1'!$B$6='suivi tunnel'!A1612,'Dosage journalier ML1'!$B$7='suivi tunnel'!B1612),'Dosage journalier ML1'!$B$59,0)</f>
        <v>0</v>
      </c>
      <c r="O1612" s="114">
        <f ca="1">IF(AND('Dosage journalier ML1'!$B$6='suivi tunnel'!A1612,'Dosage journalier ML1'!$B$7='suivi tunnel'!B1612),'Dosage journalier ML1'!$B$69,0)</f>
        <v>0</v>
      </c>
      <c r="P1612" s="25">
        <f t="shared" ca="1" si="174"/>
        <v>0</v>
      </c>
      <c r="R1612" s="26">
        <f ca="1">IF(AND('Dosage journalier ML1'!$B$6='suivi tunnel'!A1612,'Dosage journalier ML1'!$B$7='suivi tunnel'!B1612),'Dosage journalier ML1'!$B$55,0)</f>
        <v>0</v>
      </c>
      <c r="S1612" s="26">
        <f ca="1">IF(AND('Dosage journalier ML1'!$B$6='suivi tunnel'!A1612,'Dosage journalier ML1'!$B$7='suivi tunnel'!B1612),'Dosage journalier ML1'!$B$54,0)</f>
        <v>0</v>
      </c>
      <c r="T1612" s="26">
        <f ca="1">IF(AND('Dosage journalier ML1'!$B$6='suivi tunnel'!A1612,'Dosage journalier ML1'!$B$7='suivi tunnel'!B1612),'Dosage journalier ML1'!$B$75,0)</f>
        <v>0</v>
      </c>
      <c r="U1612" s="121">
        <f t="shared" ca="1" si="173"/>
        <v>0</v>
      </c>
      <c r="V1612" s="38">
        <f ca="1">IF(AND('Dosage journalier ML1'!$B$6='suivi tunnel'!A1612,'Dosage journalier ML1'!$B$7='suivi tunnel'!B1612),'Dosage journalier ML1'!$B$56,0)</f>
        <v>0</v>
      </c>
      <c r="W1612" s="126">
        <f t="shared" ca="1" si="177"/>
        <v>0</v>
      </c>
      <c r="X1612" s="150">
        <f ca="1">IF(AND('Dosage journalier ML1'!$B$6='suivi tunnel'!A1612,'Dosage journalier ML1'!$B$7='suivi tunnel'!B1612),'Dosage journalier ML1'!$C$87,0)</f>
        <v>0</v>
      </c>
      <c r="Y1612" s="40">
        <f ca="1">IF(AND('Dosage journalier ML1'!$B$6='suivi tunnel'!A1612,'Dosage journalier ML1'!$B$7='suivi tunnel'!B1612),'Dosage journalier ML1'!$C$93,0)</f>
        <v>0</v>
      </c>
      <c r="Z1612" s="40">
        <f ca="1">IF(AND('Dosage journalier ML1'!$B$6='suivi tunnel'!A1612,'Dosage journalier ML1'!$B$7='suivi tunnel'!B1612),'Dosage journalier ML1'!$C$100,0)</f>
        <v>0</v>
      </c>
      <c r="AA1612" s="40">
        <f ca="1">IF(AND('Dosage journalier ML1'!$B$6='suivi tunnel'!A1612,'Dosage journalier ML1'!$B$7='suivi tunnel'!B1612),'Dosage journalier ML1'!$C$109,0)</f>
        <v>0</v>
      </c>
      <c r="AB1612" s="41">
        <f ca="1">IF(AND('Dosage journalier ML1'!$B$6='suivi tunnel'!A1612,'Dosage journalier ML1'!$B$7='suivi tunnel'!B1612),'Dosage journalier ML1'!$C$114,0)</f>
        <v>0</v>
      </c>
      <c r="AC1612" s="48">
        <f ca="1">IF(AND('Dosage journalier ML1'!$B$6='suivi tunnel'!A1612,'Dosage journalier ML1'!$B$7='suivi tunnel'!B1612),'Dosage journalier ML1'!$B$120,0)</f>
        <v>0</v>
      </c>
      <c r="AD1612" s="49">
        <f ca="1">IF(AND('Dosage journalier ML1'!$B$6='suivi tunnel'!A1612,'Dosage journalier ML1'!$B$7='suivi tunnel'!B1612),'Dosage journalier ML1'!$B$121,0)</f>
        <v>0</v>
      </c>
      <c r="AE1612" s="49">
        <f ca="1">IF(AND('Dosage journalier ML1'!$B$6='suivi tunnel'!A1612,'Dosage journalier ML1'!$B$7='suivi tunnel'!B1612),'Dosage journalier ML1'!$B$122,0)</f>
        <v>0</v>
      </c>
      <c r="AF1612" s="49">
        <f ca="1">IF(AND('Dosage journalier ML1'!$B$6='suivi tunnel'!A1612,'Dosage journalier ML1'!$B$7='suivi tunnel'!B1612),'Dosage journalier ML1'!$B$139,0)</f>
        <v>0</v>
      </c>
      <c r="AG1612" s="49">
        <f t="shared" ca="1" si="176"/>
        <v>0</v>
      </c>
      <c r="AH1612" s="108">
        <f ca="1">IF(AND('Dosage journalier ML1'!$B$6='suivi tunnel'!A1612,'Dosage journalier ML1'!$B$7='suivi tunnel'!B1612),'Dosage journalier ML1'!$B$153,0)</f>
        <v>0</v>
      </c>
      <c r="AJ1612" s="80">
        <f ca="1">IF(AND('Dosage journalier ML1'!$B$6='suivi tunnel'!A1612,'Dosage journalier ML1'!$B$7='suivi tunnel'!B1612),'Dosage journalier ML1'!$B$156,0)</f>
        <v>0</v>
      </c>
      <c r="AK1612" s="56">
        <f ca="1">IF(AND('Dosage journalier ML1'!$B$6='suivi tunnel'!A1612,'Dosage journalier ML1'!$B$7='suivi tunnel'!B1612),'Dosage journalier ML1'!$B$162,0)</f>
        <v>0</v>
      </c>
      <c r="AL1612" s="111">
        <f ca="1">IF(AND('Dosage journalier ML1'!$B$6='suivi tunnel'!A1612,'Dosage journalier ML1'!$B$7='suivi tunnel'!B1612),'Dosage journalier ML1'!$B$126,0)</f>
        <v>0</v>
      </c>
      <c r="AM1612" s="111">
        <f ca="1">IF(AND('Dosage journalier ML1'!$B$6='suivi tunnel'!A1612,'Dosage journalier ML1'!$B$7='suivi tunnel'!B1612),'Dosage journalier ML1'!$B$127,0)</f>
        <v>0</v>
      </c>
      <c r="AN1612" s="60">
        <f t="shared" ca="1" si="172"/>
        <v>0</v>
      </c>
      <c r="AO1612" s="61">
        <f ca="1">IF(AND('Dosage journalier ML1'!$B$6='suivi tunnel'!A1612,'Dosage journalier ML1'!$B$7='suivi tunnel'!B1612),'Dosage journalier ML1'!$B$134,0)</f>
        <v>0</v>
      </c>
    </row>
    <row r="1613" spans="1:41" x14ac:dyDescent="0.25">
      <c r="A1613" s="154"/>
      <c r="C1613" s="23">
        <f ca="1">IF(AND('Dosage journalier ML1'!$B$6='suivi tunnel'!A1613,'Dosage journalier ML1'!$B$7='suivi tunnel'!B1613),'Dosage journalier ML1'!$B$27,0)</f>
        <v>0</v>
      </c>
      <c r="D1613" s="11">
        <f ca="1">IF(AND('Dosage journalier ML1'!$B$6='suivi tunnel'!A1613,'Dosage journalier ML1'!$B$7='suivi tunnel'!B1613),'Dosage journalier ML1'!$B$29,0)</f>
        <v>0</v>
      </c>
      <c r="F1613" s="11">
        <f t="shared" ca="1" si="175"/>
        <v>0</v>
      </c>
      <c r="G1613" s="11">
        <f ca="1">IF(AND('Dosage journalier ML1'!$B$6='suivi tunnel'!A1613,'Dosage journalier ML1'!$B$7='suivi tunnel'!B1613),'Dosage journalier ML1'!$B$23,0)</f>
        <v>0</v>
      </c>
      <c r="H1613" s="11">
        <f ca="1">IF(AND('Dosage journalier ML1'!$B$6='suivi tunnel'!A1613,'Dosage journalier ML1'!$B$7='suivi tunnel'!B1613),'Dosage journalier ML1'!$B$22,0)</f>
        <v>0</v>
      </c>
      <c r="I1613" s="11">
        <f ca="1">IF(AND('Dosage journalier ML1'!$B$6='suivi tunnel'!A1613,'Dosage journalier ML1'!$B$7='suivi tunnel'!B1613),'Dosage journalier ML1'!$B$38,0)</f>
        <v>0</v>
      </c>
      <c r="J1613" s="11">
        <f ca="1">IF(AND('Dosage journalier ML1'!$B$6='suivi tunnel'!A1613,'Dosage journalier ML1'!$B$7='suivi tunnel'!B1613),'Dosage journalier ML1'!$B$39,0)</f>
        <v>0</v>
      </c>
      <c r="L1613" s="24">
        <f ca="1">IF(AND('Dosage journalier ML1'!$B$6='suivi tunnel'!A1613,'Dosage journalier ML1'!$B$7='suivi tunnel'!B1613),'Dosage journalier ML1'!$B$24,0)</f>
        <v>0</v>
      </c>
      <c r="M1613" s="6">
        <f ca="1">IF(AND('Dosage journalier ML1'!$B$6='suivi tunnel'!A1613,'Dosage journalier ML1'!$B$7='suivi tunnel'!B1613),'Dosage journalier ML1'!$B$46,0)</f>
        <v>0</v>
      </c>
      <c r="N1613" s="104">
        <f ca="1">IF(AND('Dosage journalier ML1'!$B$6='suivi tunnel'!A1613,'Dosage journalier ML1'!$B$7='suivi tunnel'!B1613),'Dosage journalier ML1'!$B$59,0)</f>
        <v>0</v>
      </c>
      <c r="O1613" s="114">
        <f ca="1">IF(AND('Dosage journalier ML1'!$B$6='suivi tunnel'!A1613,'Dosage journalier ML1'!$B$7='suivi tunnel'!B1613),'Dosage journalier ML1'!$B$69,0)</f>
        <v>0</v>
      </c>
      <c r="P1613" s="25">
        <f t="shared" ca="1" si="174"/>
        <v>0</v>
      </c>
      <c r="R1613" s="26">
        <f ca="1">IF(AND('Dosage journalier ML1'!$B$6='suivi tunnel'!A1613,'Dosage journalier ML1'!$B$7='suivi tunnel'!B1613),'Dosage journalier ML1'!$B$55,0)</f>
        <v>0</v>
      </c>
      <c r="S1613" s="26">
        <f ca="1">IF(AND('Dosage journalier ML1'!$B$6='suivi tunnel'!A1613,'Dosage journalier ML1'!$B$7='suivi tunnel'!B1613),'Dosage journalier ML1'!$B$54,0)</f>
        <v>0</v>
      </c>
      <c r="T1613" s="26">
        <f ca="1">IF(AND('Dosage journalier ML1'!$B$6='suivi tunnel'!A1613,'Dosage journalier ML1'!$B$7='suivi tunnel'!B1613),'Dosage journalier ML1'!$B$75,0)</f>
        <v>0</v>
      </c>
      <c r="U1613" s="121">
        <f t="shared" ca="1" si="173"/>
        <v>0</v>
      </c>
      <c r="V1613" s="38">
        <f ca="1">IF(AND('Dosage journalier ML1'!$B$6='suivi tunnel'!A1613,'Dosage journalier ML1'!$B$7='suivi tunnel'!B1613),'Dosage journalier ML1'!$B$56,0)</f>
        <v>0</v>
      </c>
      <c r="W1613" s="126">
        <f t="shared" ca="1" si="177"/>
        <v>0</v>
      </c>
      <c r="X1613" s="150">
        <f ca="1">IF(AND('Dosage journalier ML1'!$B$6='suivi tunnel'!A1613,'Dosage journalier ML1'!$B$7='suivi tunnel'!B1613),'Dosage journalier ML1'!$C$87,0)</f>
        <v>0</v>
      </c>
      <c r="Y1613" s="40">
        <f ca="1">IF(AND('Dosage journalier ML1'!$B$6='suivi tunnel'!A1613,'Dosage journalier ML1'!$B$7='suivi tunnel'!B1613),'Dosage journalier ML1'!$C$93,0)</f>
        <v>0</v>
      </c>
      <c r="Z1613" s="40">
        <f ca="1">IF(AND('Dosage journalier ML1'!$B$6='suivi tunnel'!A1613,'Dosage journalier ML1'!$B$7='suivi tunnel'!B1613),'Dosage journalier ML1'!$C$100,0)</f>
        <v>0</v>
      </c>
      <c r="AA1613" s="40">
        <f ca="1">IF(AND('Dosage journalier ML1'!$B$6='suivi tunnel'!A1613,'Dosage journalier ML1'!$B$7='suivi tunnel'!B1613),'Dosage journalier ML1'!$C$109,0)</f>
        <v>0</v>
      </c>
      <c r="AB1613" s="41">
        <f ca="1">IF(AND('Dosage journalier ML1'!$B$6='suivi tunnel'!A1613,'Dosage journalier ML1'!$B$7='suivi tunnel'!B1613),'Dosage journalier ML1'!$C$114,0)</f>
        <v>0</v>
      </c>
      <c r="AC1613" s="48">
        <f ca="1">IF(AND('Dosage journalier ML1'!$B$6='suivi tunnel'!A1613,'Dosage journalier ML1'!$B$7='suivi tunnel'!B1613),'Dosage journalier ML1'!$B$120,0)</f>
        <v>0</v>
      </c>
      <c r="AD1613" s="49">
        <f ca="1">IF(AND('Dosage journalier ML1'!$B$6='suivi tunnel'!A1613,'Dosage journalier ML1'!$B$7='suivi tunnel'!B1613),'Dosage journalier ML1'!$B$121,0)</f>
        <v>0</v>
      </c>
      <c r="AE1613" s="49">
        <f ca="1">IF(AND('Dosage journalier ML1'!$B$6='suivi tunnel'!A1613,'Dosage journalier ML1'!$B$7='suivi tunnel'!B1613),'Dosage journalier ML1'!$B$122,0)</f>
        <v>0</v>
      </c>
      <c r="AF1613" s="49">
        <f ca="1">IF(AND('Dosage journalier ML1'!$B$6='suivi tunnel'!A1613,'Dosage journalier ML1'!$B$7='suivi tunnel'!B1613),'Dosage journalier ML1'!$B$139,0)</f>
        <v>0</v>
      </c>
      <c r="AG1613" s="49">
        <f t="shared" ca="1" si="176"/>
        <v>0</v>
      </c>
      <c r="AH1613" s="108">
        <f ca="1">IF(AND('Dosage journalier ML1'!$B$6='suivi tunnel'!A1613,'Dosage journalier ML1'!$B$7='suivi tunnel'!B1613),'Dosage journalier ML1'!$B$153,0)</f>
        <v>0</v>
      </c>
      <c r="AJ1613" s="80">
        <f ca="1">IF(AND('Dosage journalier ML1'!$B$6='suivi tunnel'!A1613,'Dosage journalier ML1'!$B$7='suivi tunnel'!B1613),'Dosage journalier ML1'!$B$156,0)</f>
        <v>0</v>
      </c>
      <c r="AK1613" s="56">
        <f ca="1">IF(AND('Dosage journalier ML1'!$B$6='suivi tunnel'!A1613,'Dosage journalier ML1'!$B$7='suivi tunnel'!B1613),'Dosage journalier ML1'!$B$162,0)</f>
        <v>0</v>
      </c>
      <c r="AL1613" s="111">
        <f ca="1">IF(AND('Dosage journalier ML1'!$B$6='suivi tunnel'!A1613,'Dosage journalier ML1'!$B$7='suivi tunnel'!B1613),'Dosage journalier ML1'!$B$126,0)</f>
        <v>0</v>
      </c>
      <c r="AM1613" s="111">
        <f ca="1">IF(AND('Dosage journalier ML1'!$B$6='suivi tunnel'!A1613,'Dosage journalier ML1'!$B$7='suivi tunnel'!B1613),'Dosage journalier ML1'!$B$127,0)</f>
        <v>0</v>
      </c>
      <c r="AN1613" s="60">
        <f t="shared" ca="1" si="172"/>
        <v>0</v>
      </c>
      <c r="AO1613" s="61">
        <f ca="1">IF(AND('Dosage journalier ML1'!$B$6='suivi tunnel'!A1613,'Dosage journalier ML1'!$B$7='suivi tunnel'!B1613),'Dosage journalier ML1'!$B$134,0)</f>
        <v>0</v>
      </c>
    </row>
    <row r="1614" spans="1:41" x14ac:dyDescent="0.25">
      <c r="A1614" s="154"/>
      <c r="C1614" s="23">
        <f ca="1">IF(AND('Dosage journalier ML1'!$B$6='suivi tunnel'!A1614,'Dosage journalier ML1'!$B$7='suivi tunnel'!B1614),'Dosage journalier ML1'!$B$27,0)</f>
        <v>0</v>
      </c>
      <c r="D1614" s="11">
        <f ca="1">IF(AND('Dosage journalier ML1'!$B$6='suivi tunnel'!A1614,'Dosage journalier ML1'!$B$7='suivi tunnel'!B1614),'Dosage journalier ML1'!$B$29,0)</f>
        <v>0</v>
      </c>
      <c r="F1614" s="11">
        <f t="shared" ca="1" si="175"/>
        <v>0</v>
      </c>
      <c r="G1614" s="11">
        <f ca="1">IF(AND('Dosage journalier ML1'!$B$6='suivi tunnel'!A1614,'Dosage journalier ML1'!$B$7='suivi tunnel'!B1614),'Dosage journalier ML1'!$B$23,0)</f>
        <v>0</v>
      </c>
      <c r="H1614" s="11">
        <f ca="1">IF(AND('Dosage journalier ML1'!$B$6='suivi tunnel'!A1614,'Dosage journalier ML1'!$B$7='suivi tunnel'!B1614),'Dosage journalier ML1'!$B$22,0)</f>
        <v>0</v>
      </c>
      <c r="I1614" s="11">
        <f ca="1">IF(AND('Dosage journalier ML1'!$B$6='suivi tunnel'!A1614,'Dosage journalier ML1'!$B$7='suivi tunnel'!B1614),'Dosage journalier ML1'!$B$38,0)</f>
        <v>0</v>
      </c>
      <c r="J1614" s="11">
        <f ca="1">IF(AND('Dosage journalier ML1'!$B$6='suivi tunnel'!A1614,'Dosage journalier ML1'!$B$7='suivi tunnel'!B1614),'Dosage journalier ML1'!$B$39,0)</f>
        <v>0</v>
      </c>
      <c r="L1614" s="24">
        <f ca="1">IF(AND('Dosage journalier ML1'!$B$6='suivi tunnel'!A1614,'Dosage journalier ML1'!$B$7='suivi tunnel'!B1614),'Dosage journalier ML1'!$B$24,0)</f>
        <v>0</v>
      </c>
      <c r="M1614" s="6">
        <f ca="1">IF(AND('Dosage journalier ML1'!$B$6='suivi tunnel'!A1614,'Dosage journalier ML1'!$B$7='suivi tunnel'!B1614),'Dosage journalier ML1'!$B$46,0)</f>
        <v>0</v>
      </c>
      <c r="N1614" s="104">
        <f ca="1">IF(AND('Dosage journalier ML1'!$B$6='suivi tunnel'!A1614,'Dosage journalier ML1'!$B$7='suivi tunnel'!B1614),'Dosage journalier ML1'!$B$59,0)</f>
        <v>0</v>
      </c>
      <c r="O1614" s="114">
        <f ca="1">IF(AND('Dosage journalier ML1'!$B$6='suivi tunnel'!A1614,'Dosage journalier ML1'!$B$7='suivi tunnel'!B1614),'Dosage journalier ML1'!$B$69,0)</f>
        <v>0</v>
      </c>
      <c r="P1614" s="25">
        <f t="shared" ca="1" si="174"/>
        <v>0</v>
      </c>
      <c r="R1614" s="26">
        <f ca="1">IF(AND('Dosage journalier ML1'!$B$6='suivi tunnel'!A1614,'Dosage journalier ML1'!$B$7='suivi tunnel'!B1614),'Dosage journalier ML1'!$B$55,0)</f>
        <v>0</v>
      </c>
      <c r="S1614" s="26">
        <f ca="1">IF(AND('Dosage journalier ML1'!$B$6='suivi tunnel'!A1614,'Dosage journalier ML1'!$B$7='suivi tunnel'!B1614),'Dosage journalier ML1'!$B$54,0)</f>
        <v>0</v>
      </c>
      <c r="T1614" s="26">
        <f ca="1">IF(AND('Dosage journalier ML1'!$B$6='suivi tunnel'!A1614,'Dosage journalier ML1'!$B$7='suivi tunnel'!B1614),'Dosage journalier ML1'!$B$75,0)</f>
        <v>0</v>
      </c>
      <c r="U1614" s="121">
        <f t="shared" ca="1" si="173"/>
        <v>0</v>
      </c>
      <c r="V1614" s="38">
        <f ca="1">IF(AND('Dosage journalier ML1'!$B$6='suivi tunnel'!A1614,'Dosage journalier ML1'!$B$7='suivi tunnel'!B1614),'Dosage journalier ML1'!$B$56,0)</f>
        <v>0</v>
      </c>
      <c r="W1614" s="126">
        <f t="shared" ca="1" si="177"/>
        <v>0</v>
      </c>
      <c r="X1614" s="150">
        <f ca="1">IF(AND('Dosage journalier ML1'!$B$6='suivi tunnel'!A1614,'Dosage journalier ML1'!$B$7='suivi tunnel'!B1614),'Dosage journalier ML1'!$C$87,0)</f>
        <v>0</v>
      </c>
      <c r="Y1614" s="40">
        <f ca="1">IF(AND('Dosage journalier ML1'!$B$6='suivi tunnel'!A1614,'Dosage journalier ML1'!$B$7='suivi tunnel'!B1614),'Dosage journalier ML1'!$C$93,0)</f>
        <v>0</v>
      </c>
      <c r="Z1614" s="40">
        <f ca="1">IF(AND('Dosage journalier ML1'!$B$6='suivi tunnel'!A1614,'Dosage journalier ML1'!$B$7='suivi tunnel'!B1614),'Dosage journalier ML1'!$C$100,0)</f>
        <v>0</v>
      </c>
      <c r="AA1614" s="40">
        <f ca="1">IF(AND('Dosage journalier ML1'!$B$6='suivi tunnel'!A1614,'Dosage journalier ML1'!$B$7='suivi tunnel'!B1614),'Dosage journalier ML1'!$C$109,0)</f>
        <v>0</v>
      </c>
      <c r="AB1614" s="41">
        <f ca="1">IF(AND('Dosage journalier ML1'!$B$6='suivi tunnel'!A1614,'Dosage journalier ML1'!$B$7='suivi tunnel'!B1614),'Dosage journalier ML1'!$C$114,0)</f>
        <v>0</v>
      </c>
      <c r="AC1614" s="48">
        <f ca="1">IF(AND('Dosage journalier ML1'!$B$6='suivi tunnel'!A1614,'Dosage journalier ML1'!$B$7='suivi tunnel'!B1614),'Dosage journalier ML1'!$B$120,0)</f>
        <v>0</v>
      </c>
      <c r="AD1614" s="49">
        <f ca="1">IF(AND('Dosage journalier ML1'!$B$6='suivi tunnel'!A1614,'Dosage journalier ML1'!$B$7='suivi tunnel'!B1614),'Dosage journalier ML1'!$B$121,0)</f>
        <v>0</v>
      </c>
      <c r="AE1614" s="49">
        <f ca="1">IF(AND('Dosage journalier ML1'!$B$6='suivi tunnel'!A1614,'Dosage journalier ML1'!$B$7='suivi tunnel'!B1614),'Dosage journalier ML1'!$B$122,0)</f>
        <v>0</v>
      </c>
      <c r="AF1614" s="49">
        <f ca="1">IF(AND('Dosage journalier ML1'!$B$6='suivi tunnel'!A1614,'Dosage journalier ML1'!$B$7='suivi tunnel'!B1614),'Dosage journalier ML1'!$B$139,0)</f>
        <v>0</v>
      </c>
      <c r="AG1614" s="49">
        <f t="shared" ca="1" si="176"/>
        <v>0</v>
      </c>
      <c r="AH1614" s="108">
        <f ca="1">IF(AND('Dosage journalier ML1'!$B$6='suivi tunnel'!A1614,'Dosage journalier ML1'!$B$7='suivi tunnel'!B1614),'Dosage journalier ML1'!$B$153,0)</f>
        <v>0</v>
      </c>
      <c r="AJ1614" s="80">
        <f ca="1">IF(AND('Dosage journalier ML1'!$B$6='suivi tunnel'!A1614,'Dosage journalier ML1'!$B$7='suivi tunnel'!B1614),'Dosage journalier ML1'!$B$156,0)</f>
        <v>0</v>
      </c>
      <c r="AK1614" s="56">
        <f ca="1">IF(AND('Dosage journalier ML1'!$B$6='suivi tunnel'!A1614,'Dosage journalier ML1'!$B$7='suivi tunnel'!B1614),'Dosage journalier ML1'!$B$162,0)</f>
        <v>0</v>
      </c>
      <c r="AL1614" s="111">
        <f ca="1">IF(AND('Dosage journalier ML1'!$B$6='suivi tunnel'!A1614,'Dosage journalier ML1'!$B$7='suivi tunnel'!B1614),'Dosage journalier ML1'!$B$126,0)</f>
        <v>0</v>
      </c>
      <c r="AM1614" s="111">
        <f ca="1">IF(AND('Dosage journalier ML1'!$B$6='suivi tunnel'!A1614,'Dosage journalier ML1'!$B$7='suivi tunnel'!B1614),'Dosage journalier ML1'!$B$127,0)</f>
        <v>0</v>
      </c>
      <c r="AN1614" s="60">
        <f t="shared" ca="1" si="172"/>
        <v>0</v>
      </c>
      <c r="AO1614" s="61">
        <f ca="1">IF(AND('Dosage journalier ML1'!$B$6='suivi tunnel'!A1614,'Dosage journalier ML1'!$B$7='suivi tunnel'!B1614),'Dosage journalier ML1'!$B$134,0)</f>
        <v>0</v>
      </c>
    </row>
    <row r="1615" spans="1:41" x14ac:dyDescent="0.25">
      <c r="A1615" s="154"/>
      <c r="C1615" s="23">
        <f ca="1">IF(AND('Dosage journalier ML1'!$B$6='suivi tunnel'!A1615,'Dosage journalier ML1'!$B$7='suivi tunnel'!B1615),'Dosage journalier ML1'!$B$27,0)</f>
        <v>0</v>
      </c>
      <c r="D1615" s="11">
        <f ca="1">IF(AND('Dosage journalier ML1'!$B$6='suivi tunnel'!A1615,'Dosage journalier ML1'!$B$7='suivi tunnel'!B1615),'Dosage journalier ML1'!$B$29,0)</f>
        <v>0</v>
      </c>
      <c r="F1615" s="11">
        <f t="shared" ca="1" si="175"/>
        <v>0</v>
      </c>
      <c r="G1615" s="11">
        <f ca="1">IF(AND('Dosage journalier ML1'!$B$6='suivi tunnel'!A1615,'Dosage journalier ML1'!$B$7='suivi tunnel'!B1615),'Dosage journalier ML1'!$B$23,0)</f>
        <v>0</v>
      </c>
      <c r="H1615" s="11">
        <f ca="1">IF(AND('Dosage journalier ML1'!$B$6='suivi tunnel'!A1615,'Dosage journalier ML1'!$B$7='suivi tunnel'!B1615),'Dosage journalier ML1'!$B$22,0)</f>
        <v>0</v>
      </c>
      <c r="I1615" s="11">
        <f ca="1">IF(AND('Dosage journalier ML1'!$B$6='suivi tunnel'!A1615,'Dosage journalier ML1'!$B$7='suivi tunnel'!B1615),'Dosage journalier ML1'!$B$38,0)</f>
        <v>0</v>
      </c>
      <c r="J1615" s="11">
        <f ca="1">IF(AND('Dosage journalier ML1'!$B$6='suivi tunnel'!A1615,'Dosage journalier ML1'!$B$7='suivi tunnel'!B1615),'Dosage journalier ML1'!$B$39,0)</f>
        <v>0</v>
      </c>
      <c r="L1615" s="24">
        <f ca="1">IF(AND('Dosage journalier ML1'!$B$6='suivi tunnel'!A1615,'Dosage journalier ML1'!$B$7='suivi tunnel'!B1615),'Dosage journalier ML1'!$B$24,0)</f>
        <v>0</v>
      </c>
      <c r="M1615" s="6">
        <f ca="1">IF(AND('Dosage journalier ML1'!$B$6='suivi tunnel'!A1615,'Dosage journalier ML1'!$B$7='suivi tunnel'!B1615),'Dosage journalier ML1'!$B$46,0)</f>
        <v>0</v>
      </c>
      <c r="N1615" s="104">
        <f ca="1">IF(AND('Dosage journalier ML1'!$B$6='suivi tunnel'!A1615,'Dosage journalier ML1'!$B$7='suivi tunnel'!B1615),'Dosage journalier ML1'!$B$59,0)</f>
        <v>0</v>
      </c>
      <c r="O1615" s="114">
        <f ca="1">IF(AND('Dosage journalier ML1'!$B$6='suivi tunnel'!A1615,'Dosage journalier ML1'!$B$7='suivi tunnel'!B1615),'Dosage journalier ML1'!$B$69,0)</f>
        <v>0</v>
      </c>
      <c r="P1615" s="25">
        <f t="shared" ca="1" si="174"/>
        <v>0</v>
      </c>
      <c r="R1615" s="26">
        <f ca="1">IF(AND('Dosage journalier ML1'!$B$6='suivi tunnel'!A1615,'Dosage journalier ML1'!$B$7='suivi tunnel'!B1615),'Dosage journalier ML1'!$B$55,0)</f>
        <v>0</v>
      </c>
      <c r="S1615" s="26">
        <f ca="1">IF(AND('Dosage journalier ML1'!$B$6='suivi tunnel'!A1615,'Dosage journalier ML1'!$B$7='suivi tunnel'!B1615),'Dosage journalier ML1'!$B$54,0)</f>
        <v>0</v>
      </c>
      <c r="T1615" s="26">
        <f ca="1">IF(AND('Dosage journalier ML1'!$B$6='suivi tunnel'!A1615,'Dosage journalier ML1'!$B$7='suivi tunnel'!B1615),'Dosage journalier ML1'!$B$75,0)</f>
        <v>0</v>
      </c>
      <c r="U1615" s="121">
        <f t="shared" ca="1" si="173"/>
        <v>0</v>
      </c>
      <c r="V1615" s="38">
        <f ca="1">IF(AND('Dosage journalier ML1'!$B$6='suivi tunnel'!A1615,'Dosage journalier ML1'!$B$7='suivi tunnel'!B1615),'Dosage journalier ML1'!$B$56,0)</f>
        <v>0</v>
      </c>
      <c r="W1615" s="126">
        <f t="shared" ca="1" si="177"/>
        <v>0</v>
      </c>
      <c r="X1615" s="150">
        <f ca="1">IF(AND('Dosage journalier ML1'!$B$6='suivi tunnel'!A1615,'Dosage journalier ML1'!$B$7='suivi tunnel'!B1615),'Dosage journalier ML1'!$C$87,0)</f>
        <v>0</v>
      </c>
      <c r="Y1615" s="40">
        <f ca="1">IF(AND('Dosage journalier ML1'!$B$6='suivi tunnel'!A1615,'Dosage journalier ML1'!$B$7='suivi tunnel'!B1615),'Dosage journalier ML1'!$C$93,0)</f>
        <v>0</v>
      </c>
      <c r="Z1615" s="40">
        <f ca="1">IF(AND('Dosage journalier ML1'!$B$6='suivi tunnel'!A1615,'Dosage journalier ML1'!$B$7='suivi tunnel'!B1615),'Dosage journalier ML1'!$C$100,0)</f>
        <v>0</v>
      </c>
      <c r="AA1615" s="40">
        <f ca="1">IF(AND('Dosage journalier ML1'!$B$6='suivi tunnel'!A1615,'Dosage journalier ML1'!$B$7='suivi tunnel'!B1615),'Dosage journalier ML1'!$C$109,0)</f>
        <v>0</v>
      </c>
      <c r="AB1615" s="41">
        <f ca="1">IF(AND('Dosage journalier ML1'!$B$6='suivi tunnel'!A1615,'Dosage journalier ML1'!$B$7='suivi tunnel'!B1615),'Dosage journalier ML1'!$C$114,0)</f>
        <v>0</v>
      </c>
      <c r="AC1615" s="48">
        <f ca="1">IF(AND('Dosage journalier ML1'!$B$6='suivi tunnel'!A1615,'Dosage journalier ML1'!$B$7='suivi tunnel'!B1615),'Dosage journalier ML1'!$B$120,0)</f>
        <v>0</v>
      </c>
      <c r="AD1615" s="49">
        <f ca="1">IF(AND('Dosage journalier ML1'!$B$6='suivi tunnel'!A1615,'Dosage journalier ML1'!$B$7='suivi tunnel'!B1615),'Dosage journalier ML1'!$B$121,0)</f>
        <v>0</v>
      </c>
      <c r="AE1615" s="49">
        <f ca="1">IF(AND('Dosage journalier ML1'!$B$6='suivi tunnel'!A1615,'Dosage journalier ML1'!$B$7='suivi tunnel'!B1615),'Dosage journalier ML1'!$B$122,0)</f>
        <v>0</v>
      </c>
      <c r="AF1615" s="49">
        <f ca="1">IF(AND('Dosage journalier ML1'!$B$6='suivi tunnel'!A1615,'Dosage journalier ML1'!$B$7='suivi tunnel'!B1615),'Dosage journalier ML1'!$B$139,0)</f>
        <v>0</v>
      </c>
      <c r="AG1615" s="49">
        <f t="shared" ca="1" si="176"/>
        <v>0</v>
      </c>
      <c r="AH1615" s="108">
        <f ca="1">IF(AND('Dosage journalier ML1'!$B$6='suivi tunnel'!A1615,'Dosage journalier ML1'!$B$7='suivi tunnel'!B1615),'Dosage journalier ML1'!$B$153,0)</f>
        <v>0</v>
      </c>
      <c r="AJ1615" s="80">
        <f ca="1">IF(AND('Dosage journalier ML1'!$B$6='suivi tunnel'!A1615,'Dosage journalier ML1'!$B$7='suivi tunnel'!B1615),'Dosage journalier ML1'!$B$156,0)</f>
        <v>0</v>
      </c>
      <c r="AK1615" s="56">
        <f ca="1">IF(AND('Dosage journalier ML1'!$B$6='suivi tunnel'!A1615,'Dosage journalier ML1'!$B$7='suivi tunnel'!B1615),'Dosage journalier ML1'!$B$162,0)</f>
        <v>0</v>
      </c>
      <c r="AL1615" s="111">
        <f ca="1">IF(AND('Dosage journalier ML1'!$B$6='suivi tunnel'!A1615,'Dosage journalier ML1'!$B$7='suivi tunnel'!B1615),'Dosage journalier ML1'!$B$126,0)</f>
        <v>0</v>
      </c>
      <c r="AM1615" s="111">
        <f ca="1">IF(AND('Dosage journalier ML1'!$B$6='suivi tunnel'!A1615,'Dosage journalier ML1'!$B$7='suivi tunnel'!B1615),'Dosage journalier ML1'!$B$127,0)</f>
        <v>0</v>
      </c>
      <c r="AN1615" s="60">
        <f t="shared" ca="1" si="172"/>
        <v>0</v>
      </c>
      <c r="AO1615" s="61">
        <f ca="1">IF(AND('Dosage journalier ML1'!$B$6='suivi tunnel'!A1615,'Dosage journalier ML1'!$B$7='suivi tunnel'!B1615),'Dosage journalier ML1'!$B$134,0)</f>
        <v>0</v>
      </c>
    </row>
    <row r="1616" spans="1:41" x14ac:dyDescent="0.25">
      <c r="A1616" s="154"/>
      <c r="C1616" s="23">
        <f ca="1">IF(AND('Dosage journalier ML1'!$B$6='suivi tunnel'!A1616,'Dosage journalier ML1'!$B$7='suivi tunnel'!B1616),'Dosage journalier ML1'!$B$27,0)</f>
        <v>0</v>
      </c>
      <c r="D1616" s="11">
        <f ca="1">IF(AND('Dosage journalier ML1'!$B$6='suivi tunnel'!A1616,'Dosage journalier ML1'!$B$7='suivi tunnel'!B1616),'Dosage journalier ML1'!$B$29,0)</f>
        <v>0</v>
      </c>
      <c r="F1616" s="11">
        <f t="shared" ca="1" si="175"/>
        <v>0</v>
      </c>
      <c r="G1616" s="11">
        <f ca="1">IF(AND('Dosage journalier ML1'!$B$6='suivi tunnel'!A1616,'Dosage journalier ML1'!$B$7='suivi tunnel'!B1616),'Dosage journalier ML1'!$B$23,0)</f>
        <v>0</v>
      </c>
      <c r="H1616" s="11">
        <f ca="1">IF(AND('Dosage journalier ML1'!$B$6='suivi tunnel'!A1616,'Dosage journalier ML1'!$B$7='suivi tunnel'!B1616),'Dosage journalier ML1'!$B$22,0)</f>
        <v>0</v>
      </c>
      <c r="I1616" s="11">
        <f ca="1">IF(AND('Dosage journalier ML1'!$B$6='suivi tunnel'!A1616,'Dosage journalier ML1'!$B$7='suivi tunnel'!B1616),'Dosage journalier ML1'!$B$38,0)</f>
        <v>0</v>
      </c>
      <c r="J1616" s="11">
        <f ca="1">IF(AND('Dosage journalier ML1'!$B$6='suivi tunnel'!A1616,'Dosage journalier ML1'!$B$7='suivi tunnel'!B1616),'Dosage journalier ML1'!$B$39,0)</f>
        <v>0</v>
      </c>
      <c r="L1616" s="24">
        <f ca="1">IF(AND('Dosage journalier ML1'!$B$6='suivi tunnel'!A1616,'Dosage journalier ML1'!$B$7='suivi tunnel'!B1616),'Dosage journalier ML1'!$B$24,0)</f>
        <v>0</v>
      </c>
      <c r="M1616" s="6">
        <f ca="1">IF(AND('Dosage journalier ML1'!$B$6='suivi tunnel'!A1616,'Dosage journalier ML1'!$B$7='suivi tunnel'!B1616),'Dosage journalier ML1'!$B$46,0)</f>
        <v>0</v>
      </c>
      <c r="N1616" s="104">
        <f ca="1">IF(AND('Dosage journalier ML1'!$B$6='suivi tunnel'!A1616,'Dosage journalier ML1'!$B$7='suivi tunnel'!B1616),'Dosage journalier ML1'!$B$59,0)</f>
        <v>0</v>
      </c>
      <c r="O1616" s="114">
        <f ca="1">IF(AND('Dosage journalier ML1'!$B$6='suivi tunnel'!A1616,'Dosage journalier ML1'!$B$7='suivi tunnel'!B1616),'Dosage journalier ML1'!$B$69,0)</f>
        <v>0</v>
      </c>
      <c r="P1616" s="25">
        <f t="shared" ca="1" si="174"/>
        <v>0</v>
      </c>
      <c r="R1616" s="26">
        <f ca="1">IF(AND('Dosage journalier ML1'!$B$6='suivi tunnel'!A1616,'Dosage journalier ML1'!$B$7='suivi tunnel'!B1616),'Dosage journalier ML1'!$B$55,0)</f>
        <v>0</v>
      </c>
      <c r="S1616" s="26">
        <f ca="1">IF(AND('Dosage journalier ML1'!$B$6='suivi tunnel'!A1616,'Dosage journalier ML1'!$B$7='suivi tunnel'!B1616),'Dosage journalier ML1'!$B$54,0)</f>
        <v>0</v>
      </c>
      <c r="T1616" s="26">
        <f ca="1">IF(AND('Dosage journalier ML1'!$B$6='suivi tunnel'!A1616,'Dosage journalier ML1'!$B$7='suivi tunnel'!B1616),'Dosage journalier ML1'!$B$75,0)</f>
        <v>0</v>
      </c>
      <c r="U1616" s="121">
        <f t="shared" ca="1" si="173"/>
        <v>0</v>
      </c>
      <c r="V1616" s="38">
        <f ca="1">IF(AND('Dosage journalier ML1'!$B$6='suivi tunnel'!A1616,'Dosage journalier ML1'!$B$7='suivi tunnel'!B1616),'Dosage journalier ML1'!$B$56,0)</f>
        <v>0</v>
      </c>
      <c r="W1616" s="126">
        <f t="shared" ca="1" si="177"/>
        <v>0</v>
      </c>
      <c r="X1616" s="150">
        <f ca="1">IF(AND('Dosage journalier ML1'!$B$6='suivi tunnel'!A1616,'Dosage journalier ML1'!$B$7='suivi tunnel'!B1616),'Dosage journalier ML1'!$C$87,0)</f>
        <v>0</v>
      </c>
      <c r="Y1616" s="40">
        <f ca="1">IF(AND('Dosage journalier ML1'!$B$6='suivi tunnel'!A1616,'Dosage journalier ML1'!$B$7='suivi tunnel'!B1616),'Dosage journalier ML1'!$C$93,0)</f>
        <v>0</v>
      </c>
      <c r="Z1616" s="40">
        <f ca="1">IF(AND('Dosage journalier ML1'!$B$6='suivi tunnel'!A1616,'Dosage journalier ML1'!$B$7='suivi tunnel'!B1616),'Dosage journalier ML1'!$C$100,0)</f>
        <v>0</v>
      </c>
      <c r="AA1616" s="40">
        <f ca="1">IF(AND('Dosage journalier ML1'!$B$6='suivi tunnel'!A1616,'Dosage journalier ML1'!$B$7='suivi tunnel'!B1616),'Dosage journalier ML1'!$C$109,0)</f>
        <v>0</v>
      </c>
      <c r="AB1616" s="41">
        <f ca="1">IF(AND('Dosage journalier ML1'!$B$6='suivi tunnel'!A1616,'Dosage journalier ML1'!$B$7='suivi tunnel'!B1616),'Dosage journalier ML1'!$C$114,0)</f>
        <v>0</v>
      </c>
      <c r="AC1616" s="48">
        <f ca="1">IF(AND('Dosage journalier ML1'!$B$6='suivi tunnel'!A1616,'Dosage journalier ML1'!$B$7='suivi tunnel'!B1616),'Dosage journalier ML1'!$B$120,0)</f>
        <v>0</v>
      </c>
      <c r="AD1616" s="49">
        <f ca="1">IF(AND('Dosage journalier ML1'!$B$6='suivi tunnel'!A1616,'Dosage journalier ML1'!$B$7='suivi tunnel'!B1616),'Dosage journalier ML1'!$B$121,0)</f>
        <v>0</v>
      </c>
      <c r="AE1616" s="49">
        <f ca="1">IF(AND('Dosage journalier ML1'!$B$6='suivi tunnel'!A1616,'Dosage journalier ML1'!$B$7='suivi tunnel'!B1616),'Dosage journalier ML1'!$B$122,0)</f>
        <v>0</v>
      </c>
      <c r="AF1616" s="49">
        <f ca="1">IF(AND('Dosage journalier ML1'!$B$6='suivi tunnel'!A1616,'Dosage journalier ML1'!$B$7='suivi tunnel'!B1616),'Dosage journalier ML1'!$B$139,0)</f>
        <v>0</v>
      </c>
      <c r="AG1616" s="49">
        <f t="shared" ca="1" si="176"/>
        <v>0</v>
      </c>
      <c r="AH1616" s="108">
        <f ca="1">IF(AND('Dosage journalier ML1'!$B$6='suivi tunnel'!A1616,'Dosage journalier ML1'!$B$7='suivi tunnel'!B1616),'Dosage journalier ML1'!$B$153,0)</f>
        <v>0</v>
      </c>
      <c r="AJ1616" s="80">
        <f ca="1">IF(AND('Dosage journalier ML1'!$B$6='suivi tunnel'!A1616,'Dosage journalier ML1'!$B$7='suivi tunnel'!B1616),'Dosage journalier ML1'!$B$156,0)</f>
        <v>0</v>
      </c>
      <c r="AK1616" s="56">
        <f ca="1">IF(AND('Dosage journalier ML1'!$B$6='suivi tunnel'!A1616,'Dosage journalier ML1'!$B$7='suivi tunnel'!B1616),'Dosage journalier ML1'!$B$162,0)</f>
        <v>0</v>
      </c>
      <c r="AL1616" s="111">
        <f ca="1">IF(AND('Dosage journalier ML1'!$B$6='suivi tunnel'!A1616,'Dosage journalier ML1'!$B$7='suivi tunnel'!B1616),'Dosage journalier ML1'!$B$126,0)</f>
        <v>0</v>
      </c>
      <c r="AM1616" s="111">
        <f ca="1">IF(AND('Dosage journalier ML1'!$B$6='suivi tunnel'!A1616,'Dosage journalier ML1'!$B$7='suivi tunnel'!B1616),'Dosage journalier ML1'!$B$127,0)</f>
        <v>0</v>
      </c>
      <c r="AN1616" s="60">
        <f t="shared" ca="1" si="172"/>
        <v>0</v>
      </c>
      <c r="AO1616" s="61">
        <f ca="1">IF(AND('Dosage journalier ML1'!$B$6='suivi tunnel'!A1616,'Dosage journalier ML1'!$B$7='suivi tunnel'!B1616),'Dosage journalier ML1'!$B$134,0)</f>
        <v>0</v>
      </c>
    </row>
    <row r="1617" spans="1:41" x14ac:dyDescent="0.25">
      <c r="A1617" s="154"/>
      <c r="C1617" s="23">
        <f ca="1">IF(AND('Dosage journalier ML1'!$B$6='suivi tunnel'!A1617,'Dosage journalier ML1'!$B$7='suivi tunnel'!B1617),'Dosage journalier ML1'!$B$27,0)</f>
        <v>0</v>
      </c>
      <c r="D1617" s="11">
        <f ca="1">IF(AND('Dosage journalier ML1'!$B$6='suivi tunnel'!A1617,'Dosage journalier ML1'!$B$7='suivi tunnel'!B1617),'Dosage journalier ML1'!$B$29,0)</f>
        <v>0</v>
      </c>
      <c r="F1617" s="11">
        <f t="shared" ca="1" si="175"/>
        <v>0</v>
      </c>
      <c r="G1617" s="11">
        <f ca="1">IF(AND('Dosage journalier ML1'!$B$6='suivi tunnel'!A1617,'Dosage journalier ML1'!$B$7='suivi tunnel'!B1617),'Dosage journalier ML1'!$B$23,0)</f>
        <v>0</v>
      </c>
      <c r="H1617" s="11">
        <f ca="1">IF(AND('Dosage journalier ML1'!$B$6='suivi tunnel'!A1617,'Dosage journalier ML1'!$B$7='suivi tunnel'!B1617),'Dosage journalier ML1'!$B$22,0)</f>
        <v>0</v>
      </c>
      <c r="I1617" s="11">
        <f ca="1">IF(AND('Dosage journalier ML1'!$B$6='suivi tunnel'!A1617,'Dosage journalier ML1'!$B$7='suivi tunnel'!B1617),'Dosage journalier ML1'!$B$38,0)</f>
        <v>0</v>
      </c>
      <c r="J1617" s="11">
        <f ca="1">IF(AND('Dosage journalier ML1'!$B$6='suivi tunnel'!A1617,'Dosage journalier ML1'!$B$7='suivi tunnel'!B1617),'Dosage journalier ML1'!$B$39,0)</f>
        <v>0</v>
      </c>
      <c r="L1617" s="24">
        <f ca="1">IF(AND('Dosage journalier ML1'!$B$6='suivi tunnel'!A1617,'Dosage journalier ML1'!$B$7='suivi tunnel'!B1617),'Dosage journalier ML1'!$B$24,0)</f>
        <v>0</v>
      </c>
      <c r="M1617" s="6">
        <f ca="1">IF(AND('Dosage journalier ML1'!$B$6='suivi tunnel'!A1617,'Dosage journalier ML1'!$B$7='suivi tunnel'!B1617),'Dosage journalier ML1'!$B$46,0)</f>
        <v>0</v>
      </c>
      <c r="N1617" s="104">
        <f ca="1">IF(AND('Dosage journalier ML1'!$B$6='suivi tunnel'!A1617,'Dosage journalier ML1'!$B$7='suivi tunnel'!B1617),'Dosage journalier ML1'!$B$59,0)</f>
        <v>0</v>
      </c>
      <c r="O1617" s="114">
        <f ca="1">IF(AND('Dosage journalier ML1'!$B$6='suivi tunnel'!A1617,'Dosage journalier ML1'!$B$7='suivi tunnel'!B1617),'Dosage journalier ML1'!$B$69,0)</f>
        <v>0</v>
      </c>
      <c r="P1617" s="25">
        <f t="shared" ca="1" si="174"/>
        <v>0</v>
      </c>
      <c r="R1617" s="26">
        <f ca="1">IF(AND('Dosage journalier ML1'!$B$6='suivi tunnel'!A1617,'Dosage journalier ML1'!$B$7='suivi tunnel'!B1617),'Dosage journalier ML1'!$B$55,0)</f>
        <v>0</v>
      </c>
      <c r="S1617" s="26">
        <f ca="1">IF(AND('Dosage journalier ML1'!$B$6='suivi tunnel'!A1617,'Dosage journalier ML1'!$B$7='suivi tunnel'!B1617),'Dosage journalier ML1'!$B$54,0)</f>
        <v>0</v>
      </c>
      <c r="T1617" s="26">
        <f ca="1">IF(AND('Dosage journalier ML1'!$B$6='suivi tunnel'!A1617,'Dosage journalier ML1'!$B$7='suivi tunnel'!B1617),'Dosage journalier ML1'!$B$75,0)</f>
        <v>0</v>
      </c>
      <c r="U1617" s="121">
        <f t="shared" ca="1" si="173"/>
        <v>0</v>
      </c>
      <c r="V1617" s="38">
        <f ca="1">IF(AND('Dosage journalier ML1'!$B$6='suivi tunnel'!A1617,'Dosage journalier ML1'!$B$7='suivi tunnel'!B1617),'Dosage journalier ML1'!$B$56,0)</f>
        <v>0</v>
      </c>
      <c r="W1617" s="126">
        <f t="shared" ca="1" si="177"/>
        <v>0</v>
      </c>
      <c r="X1617" s="150">
        <f ca="1">IF(AND('Dosage journalier ML1'!$B$6='suivi tunnel'!A1617,'Dosage journalier ML1'!$B$7='suivi tunnel'!B1617),'Dosage journalier ML1'!$C$87,0)</f>
        <v>0</v>
      </c>
      <c r="Y1617" s="40">
        <f ca="1">IF(AND('Dosage journalier ML1'!$B$6='suivi tunnel'!A1617,'Dosage journalier ML1'!$B$7='suivi tunnel'!B1617),'Dosage journalier ML1'!$C$93,0)</f>
        <v>0</v>
      </c>
      <c r="Z1617" s="40">
        <f ca="1">IF(AND('Dosage journalier ML1'!$B$6='suivi tunnel'!A1617,'Dosage journalier ML1'!$B$7='suivi tunnel'!B1617),'Dosage journalier ML1'!$C$100,0)</f>
        <v>0</v>
      </c>
      <c r="AA1617" s="40">
        <f ca="1">IF(AND('Dosage journalier ML1'!$B$6='suivi tunnel'!A1617,'Dosage journalier ML1'!$B$7='suivi tunnel'!B1617),'Dosage journalier ML1'!$C$109,0)</f>
        <v>0</v>
      </c>
      <c r="AB1617" s="41">
        <f ca="1">IF(AND('Dosage journalier ML1'!$B$6='suivi tunnel'!A1617,'Dosage journalier ML1'!$B$7='suivi tunnel'!B1617),'Dosage journalier ML1'!$C$114,0)</f>
        <v>0</v>
      </c>
      <c r="AC1617" s="48">
        <f ca="1">IF(AND('Dosage journalier ML1'!$B$6='suivi tunnel'!A1617,'Dosage journalier ML1'!$B$7='suivi tunnel'!B1617),'Dosage journalier ML1'!$B$120,0)</f>
        <v>0</v>
      </c>
      <c r="AD1617" s="49">
        <f ca="1">IF(AND('Dosage journalier ML1'!$B$6='suivi tunnel'!A1617,'Dosage journalier ML1'!$B$7='suivi tunnel'!B1617),'Dosage journalier ML1'!$B$121,0)</f>
        <v>0</v>
      </c>
      <c r="AE1617" s="49">
        <f ca="1">IF(AND('Dosage journalier ML1'!$B$6='suivi tunnel'!A1617,'Dosage journalier ML1'!$B$7='suivi tunnel'!B1617),'Dosage journalier ML1'!$B$122,0)</f>
        <v>0</v>
      </c>
      <c r="AF1617" s="49">
        <f ca="1">IF(AND('Dosage journalier ML1'!$B$6='suivi tunnel'!A1617,'Dosage journalier ML1'!$B$7='suivi tunnel'!B1617),'Dosage journalier ML1'!$B$139,0)</f>
        <v>0</v>
      </c>
      <c r="AG1617" s="49">
        <f t="shared" ca="1" si="176"/>
        <v>0</v>
      </c>
      <c r="AH1617" s="108">
        <f ca="1">IF(AND('Dosage journalier ML1'!$B$6='suivi tunnel'!A1617,'Dosage journalier ML1'!$B$7='suivi tunnel'!B1617),'Dosage journalier ML1'!$B$153,0)</f>
        <v>0</v>
      </c>
      <c r="AJ1617" s="80">
        <f ca="1">IF(AND('Dosage journalier ML1'!$B$6='suivi tunnel'!A1617,'Dosage journalier ML1'!$B$7='suivi tunnel'!B1617),'Dosage journalier ML1'!$B$156,0)</f>
        <v>0</v>
      </c>
      <c r="AK1617" s="56">
        <f ca="1">IF(AND('Dosage journalier ML1'!$B$6='suivi tunnel'!A1617,'Dosage journalier ML1'!$B$7='suivi tunnel'!B1617),'Dosage journalier ML1'!$B$162,0)</f>
        <v>0</v>
      </c>
      <c r="AL1617" s="111">
        <f ca="1">IF(AND('Dosage journalier ML1'!$B$6='suivi tunnel'!A1617,'Dosage journalier ML1'!$B$7='suivi tunnel'!B1617),'Dosage journalier ML1'!$B$126,0)</f>
        <v>0</v>
      </c>
      <c r="AM1617" s="111">
        <f ca="1">IF(AND('Dosage journalier ML1'!$B$6='suivi tunnel'!A1617,'Dosage journalier ML1'!$B$7='suivi tunnel'!B1617),'Dosage journalier ML1'!$B$127,0)</f>
        <v>0</v>
      </c>
      <c r="AN1617" s="60">
        <f t="shared" ca="1" si="172"/>
        <v>0</v>
      </c>
      <c r="AO1617" s="61">
        <f ca="1">IF(AND('Dosage journalier ML1'!$B$6='suivi tunnel'!A1617,'Dosage journalier ML1'!$B$7='suivi tunnel'!B1617),'Dosage journalier ML1'!$B$134,0)</f>
        <v>0</v>
      </c>
    </row>
    <row r="1618" spans="1:41" x14ac:dyDescent="0.25">
      <c r="A1618" s="154"/>
      <c r="C1618" s="23">
        <f ca="1">IF(AND('Dosage journalier ML1'!$B$6='suivi tunnel'!A1618,'Dosage journalier ML1'!$B$7='suivi tunnel'!B1618),'Dosage journalier ML1'!$B$27,0)</f>
        <v>0</v>
      </c>
      <c r="D1618" s="11">
        <f ca="1">IF(AND('Dosage journalier ML1'!$B$6='suivi tunnel'!A1618,'Dosage journalier ML1'!$B$7='suivi tunnel'!B1618),'Dosage journalier ML1'!$B$29,0)</f>
        <v>0</v>
      </c>
      <c r="F1618" s="11">
        <f t="shared" ca="1" si="175"/>
        <v>0</v>
      </c>
      <c r="G1618" s="11">
        <f ca="1">IF(AND('Dosage journalier ML1'!$B$6='suivi tunnel'!A1618,'Dosage journalier ML1'!$B$7='suivi tunnel'!B1618),'Dosage journalier ML1'!$B$23,0)</f>
        <v>0</v>
      </c>
      <c r="H1618" s="11">
        <f ca="1">IF(AND('Dosage journalier ML1'!$B$6='suivi tunnel'!A1618,'Dosage journalier ML1'!$B$7='suivi tunnel'!B1618),'Dosage journalier ML1'!$B$22,0)</f>
        <v>0</v>
      </c>
      <c r="I1618" s="11">
        <f ca="1">IF(AND('Dosage journalier ML1'!$B$6='suivi tunnel'!A1618,'Dosage journalier ML1'!$B$7='suivi tunnel'!B1618),'Dosage journalier ML1'!$B$38,0)</f>
        <v>0</v>
      </c>
      <c r="J1618" s="11">
        <f ca="1">IF(AND('Dosage journalier ML1'!$B$6='suivi tunnel'!A1618,'Dosage journalier ML1'!$B$7='suivi tunnel'!B1618),'Dosage journalier ML1'!$B$39,0)</f>
        <v>0</v>
      </c>
      <c r="L1618" s="24">
        <f ca="1">IF(AND('Dosage journalier ML1'!$B$6='suivi tunnel'!A1618,'Dosage journalier ML1'!$B$7='suivi tunnel'!B1618),'Dosage journalier ML1'!$B$24,0)</f>
        <v>0</v>
      </c>
      <c r="M1618" s="6">
        <f ca="1">IF(AND('Dosage journalier ML1'!$B$6='suivi tunnel'!A1618,'Dosage journalier ML1'!$B$7='suivi tunnel'!B1618),'Dosage journalier ML1'!$B$46,0)</f>
        <v>0</v>
      </c>
      <c r="N1618" s="104">
        <f ca="1">IF(AND('Dosage journalier ML1'!$B$6='suivi tunnel'!A1618,'Dosage journalier ML1'!$B$7='suivi tunnel'!B1618),'Dosage journalier ML1'!$B$59,0)</f>
        <v>0</v>
      </c>
      <c r="O1618" s="114">
        <f ca="1">IF(AND('Dosage journalier ML1'!$B$6='suivi tunnel'!A1618,'Dosage journalier ML1'!$B$7='suivi tunnel'!B1618),'Dosage journalier ML1'!$B$69,0)</f>
        <v>0</v>
      </c>
      <c r="P1618" s="25">
        <f t="shared" ca="1" si="174"/>
        <v>0</v>
      </c>
      <c r="R1618" s="26">
        <f ca="1">IF(AND('Dosage journalier ML1'!$B$6='suivi tunnel'!A1618,'Dosage journalier ML1'!$B$7='suivi tunnel'!B1618),'Dosage journalier ML1'!$B$55,0)</f>
        <v>0</v>
      </c>
      <c r="S1618" s="26">
        <f ca="1">IF(AND('Dosage journalier ML1'!$B$6='suivi tunnel'!A1618,'Dosage journalier ML1'!$B$7='suivi tunnel'!B1618),'Dosage journalier ML1'!$B$54,0)</f>
        <v>0</v>
      </c>
      <c r="T1618" s="26">
        <f ca="1">IF(AND('Dosage journalier ML1'!$B$6='suivi tunnel'!A1618,'Dosage journalier ML1'!$B$7='suivi tunnel'!B1618),'Dosage journalier ML1'!$B$75,0)</f>
        <v>0</v>
      </c>
      <c r="U1618" s="121">
        <f t="shared" ca="1" si="173"/>
        <v>0</v>
      </c>
      <c r="V1618" s="38">
        <f ca="1">IF(AND('Dosage journalier ML1'!$B$6='suivi tunnel'!A1618,'Dosage journalier ML1'!$B$7='suivi tunnel'!B1618),'Dosage journalier ML1'!$B$56,0)</f>
        <v>0</v>
      </c>
      <c r="W1618" s="126">
        <f t="shared" ca="1" si="177"/>
        <v>0</v>
      </c>
      <c r="X1618" s="150">
        <f ca="1">IF(AND('Dosage journalier ML1'!$B$6='suivi tunnel'!A1618,'Dosage journalier ML1'!$B$7='suivi tunnel'!B1618),'Dosage journalier ML1'!$C$87,0)</f>
        <v>0</v>
      </c>
      <c r="Y1618" s="40">
        <f ca="1">IF(AND('Dosage journalier ML1'!$B$6='suivi tunnel'!A1618,'Dosage journalier ML1'!$B$7='suivi tunnel'!B1618),'Dosage journalier ML1'!$C$93,0)</f>
        <v>0</v>
      </c>
      <c r="Z1618" s="40">
        <f ca="1">IF(AND('Dosage journalier ML1'!$B$6='suivi tunnel'!A1618,'Dosage journalier ML1'!$B$7='suivi tunnel'!B1618),'Dosage journalier ML1'!$C$100,0)</f>
        <v>0</v>
      </c>
      <c r="AA1618" s="40">
        <f ca="1">IF(AND('Dosage journalier ML1'!$B$6='suivi tunnel'!A1618,'Dosage journalier ML1'!$B$7='suivi tunnel'!B1618),'Dosage journalier ML1'!$C$109,0)</f>
        <v>0</v>
      </c>
      <c r="AB1618" s="41">
        <f ca="1">IF(AND('Dosage journalier ML1'!$B$6='suivi tunnel'!A1618,'Dosage journalier ML1'!$B$7='suivi tunnel'!B1618),'Dosage journalier ML1'!$C$114,0)</f>
        <v>0</v>
      </c>
      <c r="AC1618" s="48">
        <f ca="1">IF(AND('Dosage journalier ML1'!$B$6='suivi tunnel'!A1618,'Dosage journalier ML1'!$B$7='suivi tunnel'!B1618),'Dosage journalier ML1'!$B$120,0)</f>
        <v>0</v>
      </c>
      <c r="AD1618" s="49">
        <f ca="1">IF(AND('Dosage journalier ML1'!$B$6='suivi tunnel'!A1618,'Dosage journalier ML1'!$B$7='suivi tunnel'!B1618),'Dosage journalier ML1'!$B$121,0)</f>
        <v>0</v>
      </c>
      <c r="AE1618" s="49">
        <f ca="1">IF(AND('Dosage journalier ML1'!$B$6='suivi tunnel'!A1618,'Dosage journalier ML1'!$B$7='suivi tunnel'!B1618),'Dosage journalier ML1'!$B$122,0)</f>
        <v>0</v>
      </c>
      <c r="AF1618" s="49">
        <f ca="1">IF(AND('Dosage journalier ML1'!$B$6='suivi tunnel'!A1618,'Dosage journalier ML1'!$B$7='suivi tunnel'!B1618),'Dosage journalier ML1'!$B$139,0)</f>
        <v>0</v>
      </c>
      <c r="AG1618" s="49">
        <f t="shared" ca="1" si="176"/>
        <v>0</v>
      </c>
      <c r="AH1618" s="108">
        <f ca="1">IF(AND('Dosage journalier ML1'!$B$6='suivi tunnel'!A1618,'Dosage journalier ML1'!$B$7='suivi tunnel'!B1618),'Dosage journalier ML1'!$B$153,0)</f>
        <v>0</v>
      </c>
      <c r="AJ1618" s="80">
        <f ca="1">IF(AND('Dosage journalier ML1'!$B$6='suivi tunnel'!A1618,'Dosage journalier ML1'!$B$7='suivi tunnel'!B1618),'Dosage journalier ML1'!$B$156,0)</f>
        <v>0</v>
      </c>
      <c r="AK1618" s="56">
        <f ca="1">IF(AND('Dosage journalier ML1'!$B$6='suivi tunnel'!A1618,'Dosage journalier ML1'!$B$7='suivi tunnel'!B1618),'Dosage journalier ML1'!$B$162,0)</f>
        <v>0</v>
      </c>
      <c r="AL1618" s="111">
        <f ca="1">IF(AND('Dosage journalier ML1'!$B$6='suivi tunnel'!A1618,'Dosage journalier ML1'!$B$7='suivi tunnel'!B1618),'Dosage journalier ML1'!$B$126,0)</f>
        <v>0</v>
      </c>
      <c r="AM1618" s="111">
        <f ca="1">IF(AND('Dosage journalier ML1'!$B$6='suivi tunnel'!A1618,'Dosage journalier ML1'!$B$7='suivi tunnel'!B1618),'Dosage journalier ML1'!$B$127,0)</f>
        <v>0</v>
      </c>
      <c r="AN1618" s="60">
        <f t="shared" ca="1" si="172"/>
        <v>0</v>
      </c>
      <c r="AO1618" s="61">
        <f ca="1">IF(AND('Dosage journalier ML1'!$B$6='suivi tunnel'!A1618,'Dosage journalier ML1'!$B$7='suivi tunnel'!B1618),'Dosage journalier ML1'!$B$134,0)</f>
        <v>0</v>
      </c>
    </row>
    <row r="1619" spans="1:41" x14ac:dyDescent="0.25">
      <c r="A1619" s="154"/>
      <c r="C1619" s="23">
        <f ca="1">IF(AND('Dosage journalier ML1'!$B$6='suivi tunnel'!A1619,'Dosage journalier ML1'!$B$7='suivi tunnel'!B1619),'Dosage journalier ML1'!$B$27,0)</f>
        <v>0</v>
      </c>
      <c r="D1619" s="11">
        <f ca="1">IF(AND('Dosage journalier ML1'!$B$6='suivi tunnel'!A1619,'Dosage journalier ML1'!$B$7='suivi tunnel'!B1619),'Dosage journalier ML1'!$B$29,0)</f>
        <v>0</v>
      </c>
      <c r="F1619" s="11">
        <f t="shared" ca="1" si="175"/>
        <v>0</v>
      </c>
      <c r="G1619" s="11">
        <f ca="1">IF(AND('Dosage journalier ML1'!$B$6='suivi tunnel'!A1619,'Dosage journalier ML1'!$B$7='suivi tunnel'!B1619),'Dosage journalier ML1'!$B$23,0)</f>
        <v>0</v>
      </c>
      <c r="H1619" s="11">
        <f ca="1">IF(AND('Dosage journalier ML1'!$B$6='suivi tunnel'!A1619,'Dosage journalier ML1'!$B$7='suivi tunnel'!B1619),'Dosage journalier ML1'!$B$22,0)</f>
        <v>0</v>
      </c>
      <c r="I1619" s="11">
        <f ca="1">IF(AND('Dosage journalier ML1'!$B$6='suivi tunnel'!A1619,'Dosage journalier ML1'!$B$7='suivi tunnel'!B1619),'Dosage journalier ML1'!$B$38,0)</f>
        <v>0</v>
      </c>
      <c r="J1619" s="11">
        <f ca="1">IF(AND('Dosage journalier ML1'!$B$6='suivi tunnel'!A1619,'Dosage journalier ML1'!$B$7='suivi tunnel'!B1619),'Dosage journalier ML1'!$B$39,0)</f>
        <v>0</v>
      </c>
      <c r="L1619" s="24">
        <f ca="1">IF(AND('Dosage journalier ML1'!$B$6='suivi tunnel'!A1619,'Dosage journalier ML1'!$B$7='suivi tunnel'!B1619),'Dosage journalier ML1'!$B$24,0)</f>
        <v>0</v>
      </c>
      <c r="M1619" s="6">
        <f ca="1">IF(AND('Dosage journalier ML1'!$B$6='suivi tunnel'!A1619,'Dosage journalier ML1'!$B$7='suivi tunnel'!B1619),'Dosage journalier ML1'!$B$46,0)</f>
        <v>0</v>
      </c>
      <c r="N1619" s="104">
        <f ca="1">IF(AND('Dosage journalier ML1'!$B$6='suivi tunnel'!A1619,'Dosage journalier ML1'!$B$7='suivi tunnel'!B1619),'Dosage journalier ML1'!$B$59,0)</f>
        <v>0</v>
      </c>
      <c r="O1619" s="114">
        <f ca="1">IF(AND('Dosage journalier ML1'!$B$6='suivi tunnel'!A1619,'Dosage journalier ML1'!$B$7='suivi tunnel'!B1619),'Dosage journalier ML1'!$B$69,0)</f>
        <v>0</v>
      </c>
      <c r="P1619" s="25">
        <f t="shared" ca="1" si="174"/>
        <v>0</v>
      </c>
      <c r="R1619" s="26">
        <f ca="1">IF(AND('Dosage journalier ML1'!$B$6='suivi tunnel'!A1619,'Dosage journalier ML1'!$B$7='suivi tunnel'!B1619),'Dosage journalier ML1'!$B$55,0)</f>
        <v>0</v>
      </c>
      <c r="S1619" s="26">
        <f ca="1">IF(AND('Dosage journalier ML1'!$B$6='suivi tunnel'!A1619,'Dosage journalier ML1'!$B$7='suivi tunnel'!B1619),'Dosage journalier ML1'!$B$54,0)</f>
        <v>0</v>
      </c>
      <c r="T1619" s="26">
        <f ca="1">IF(AND('Dosage journalier ML1'!$B$6='suivi tunnel'!A1619,'Dosage journalier ML1'!$B$7='suivi tunnel'!B1619),'Dosage journalier ML1'!$B$75,0)</f>
        <v>0</v>
      </c>
      <c r="U1619" s="121">
        <f t="shared" ca="1" si="173"/>
        <v>0</v>
      </c>
      <c r="V1619" s="38">
        <f ca="1">IF(AND('Dosage journalier ML1'!$B$6='suivi tunnel'!A1619,'Dosage journalier ML1'!$B$7='suivi tunnel'!B1619),'Dosage journalier ML1'!$B$56,0)</f>
        <v>0</v>
      </c>
      <c r="W1619" s="126">
        <f t="shared" ca="1" si="177"/>
        <v>0</v>
      </c>
      <c r="X1619" s="150">
        <f ca="1">IF(AND('Dosage journalier ML1'!$B$6='suivi tunnel'!A1619,'Dosage journalier ML1'!$B$7='suivi tunnel'!B1619),'Dosage journalier ML1'!$C$87,0)</f>
        <v>0</v>
      </c>
      <c r="Y1619" s="40">
        <f ca="1">IF(AND('Dosage journalier ML1'!$B$6='suivi tunnel'!A1619,'Dosage journalier ML1'!$B$7='suivi tunnel'!B1619),'Dosage journalier ML1'!$C$93,0)</f>
        <v>0</v>
      </c>
      <c r="Z1619" s="40">
        <f ca="1">IF(AND('Dosage journalier ML1'!$B$6='suivi tunnel'!A1619,'Dosage journalier ML1'!$B$7='suivi tunnel'!B1619),'Dosage journalier ML1'!$C$100,0)</f>
        <v>0</v>
      </c>
      <c r="AA1619" s="40">
        <f ca="1">IF(AND('Dosage journalier ML1'!$B$6='suivi tunnel'!A1619,'Dosage journalier ML1'!$B$7='suivi tunnel'!B1619),'Dosage journalier ML1'!$C$109,0)</f>
        <v>0</v>
      </c>
      <c r="AB1619" s="41">
        <f ca="1">IF(AND('Dosage journalier ML1'!$B$6='suivi tunnel'!A1619,'Dosage journalier ML1'!$B$7='suivi tunnel'!B1619),'Dosage journalier ML1'!$C$114,0)</f>
        <v>0</v>
      </c>
      <c r="AC1619" s="48">
        <f ca="1">IF(AND('Dosage journalier ML1'!$B$6='suivi tunnel'!A1619,'Dosage journalier ML1'!$B$7='suivi tunnel'!B1619),'Dosage journalier ML1'!$B$120,0)</f>
        <v>0</v>
      </c>
      <c r="AD1619" s="49">
        <f ca="1">IF(AND('Dosage journalier ML1'!$B$6='suivi tunnel'!A1619,'Dosage journalier ML1'!$B$7='suivi tunnel'!B1619),'Dosage journalier ML1'!$B$121,0)</f>
        <v>0</v>
      </c>
      <c r="AE1619" s="49">
        <f ca="1">IF(AND('Dosage journalier ML1'!$B$6='suivi tunnel'!A1619,'Dosage journalier ML1'!$B$7='suivi tunnel'!B1619),'Dosage journalier ML1'!$B$122,0)</f>
        <v>0</v>
      </c>
      <c r="AF1619" s="49">
        <f ca="1">IF(AND('Dosage journalier ML1'!$B$6='suivi tunnel'!A1619,'Dosage journalier ML1'!$B$7='suivi tunnel'!B1619),'Dosage journalier ML1'!$B$139,0)</f>
        <v>0</v>
      </c>
      <c r="AG1619" s="49">
        <f t="shared" ca="1" si="176"/>
        <v>0</v>
      </c>
      <c r="AH1619" s="108">
        <f ca="1">IF(AND('Dosage journalier ML1'!$B$6='suivi tunnel'!A1619,'Dosage journalier ML1'!$B$7='suivi tunnel'!B1619),'Dosage journalier ML1'!$B$153,0)</f>
        <v>0</v>
      </c>
      <c r="AJ1619" s="80">
        <f ca="1">IF(AND('Dosage journalier ML1'!$B$6='suivi tunnel'!A1619,'Dosage journalier ML1'!$B$7='suivi tunnel'!B1619),'Dosage journalier ML1'!$B$156,0)</f>
        <v>0</v>
      </c>
      <c r="AK1619" s="56">
        <f ca="1">IF(AND('Dosage journalier ML1'!$B$6='suivi tunnel'!A1619,'Dosage journalier ML1'!$B$7='suivi tunnel'!B1619),'Dosage journalier ML1'!$B$162,0)</f>
        <v>0</v>
      </c>
      <c r="AL1619" s="111">
        <f ca="1">IF(AND('Dosage journalier ML1'!$B$6='suivi tunnel'!A1619,'Dosage journalier ML1'!$B$7='suivi tunnel'!B1619),'Dosage journalier ML1'!$B$126,0)</f>
        <v>0</v>
      </c>
      <c r="AM1619" s="111">
        <f ca="1">IF(AND('Dosage journalier ML1'!$B$6='suivi tunnel'!A1619,'Dosage journalier ML1'!$B$7='suivi tunnel'!B1619),'Dosage journalier ML1'!$B$127,0)</f>
        <v>0</v>
      </c>
      <c r="AN1619" s="60">
        <f t="shared" ca="1" si="172"/>
        <v>0</v>
      </c>
      <c r="AO1619" s="61">
        <f ca="1">IF(AND('Dosage journalier ML1'!$B$6='suivi tunnel'!A1619,'Dosage journalier ML1'!$B$7='suivi tunnel'!B1619),'Dosage journalier ML1'!$B$134,0)</f>
        <v>0</v>
      </c>
    </row>
    <row r="1620" spans="1:41" x14ac:dyDescent="0.25">
      <c r="A1620" s="154"/>
      <c r="C1620" s="23">
        <f ca="1">IF(AND('Dosage journalier ML1'!$B$6='suivi tunnel'!A1620,'Dosage journalier ML1'!$B$7='suivi tunnel'!B1620),'Dosage journalier ML1'!$B$27,0)</f>
        <v>0</v>
      </c>
      <c r="D1620" s="11">
        <f ca="1">IF(AND('Dosage journalier ML1'!$B$6='suivi tunnel'!A1620,'Dosage journalier ML1'!$B$7='suivi tunnel'!B1620),'Dosage journalier ML1'!$B$29,0)</f>
        <v>0</v>
      </c>
      <c r="F1620" s="11">
        <f t="shared" ca="1" si="175"/>
        <v>0</v>
      </c>
      <c r="G1620" s="11">
        <f ca="1">IF(AND('Dosage journalier ML1'!$B$6='suivi tunnel'!A1620,'Dosage journalier ML1'!$B$7='suivi tunnel'!B1620),'Dosage journalier ML1'!$B$23,0)</f>
        <v>0</v>
      </c>
      <c r="H1620" s="11">
        <f ca="1">IF(AND('Dosage journalier ML1'!$B$6='suivi tunnel'!A1620,'Dosage journalier ML1'!$B$7='suivi tunnel'!B1620),'Dosage journalier ML1'!$B$22,0)</f>
        <v>0</v>
      </c>
      <c r="I1620" s="11">
        <f ca="1">IF(AND('Dosage journalier ML1'!$B$6='suivi tunnel'!A1620,'Dosage journalier ML1'!$B$7='suivi tunnel'!B1620),'Dosage journalier ML1'!$B$38,0)</f>
        <v>0</v>
      </c>
      <c r="J1620" s="11">
        <f ca="1">IF(AND('Dosage journalier ML1'!$B$6='suivi tunnel'!A1620,'Dosage journalier ML1'!$B$7='suivi tunnel'!B1620),'Dosage journalier ML1'!$B$39,0)</f>
        <v>0</v>
      </c>
      <c r="L1620" s="24">
        <f ca="1">IF(AND('Dosage journalier ML1'!$B$6='suivi tunnel'!A1620,'Dosage journalier ML1'!$B$7='suivi tunnel'!B1620),'Dosage journalier ML1'!$B$24,0)</f>
        <v>0</v>
      </c>
      <c r="M1620" s="6">
        <f ca="1">IF(AND('Dosage journalier ML1'!$B$6='suivi tunnel'!A1620,'Dosage journalier ML1'!$B$7='suivi tunnel'!B1620),'Dosage journalier ML1'!$B$46,0)</f>
        <v>0</v>
      </c>
      <c r="N1620" s="104">
        <f ca="1">IF(AND('Dosage journalier ML1'!$B$6='suivi tunnel'!A1620,'Dosage journalier ML1'!$B$7='suivi tunnel'!B1620),'Dosage journalier ML1'!$B$59,0)</f>
        <v>0</v>
      </c>
      <c r="O1620" s="114">
        <f ca="1">IF(AND('Dosage journalier ML1'!$B$6='suivi tunnel'!A1620,'Dosage journalier ML1'!$B$7='suivi tunnel'!B1620),'Dosage journalier ML1'!$B$69,0)</f>
        <v>0</v>
      </c>
      <c r="P1620" s="25">
        <f t="shared" ca="1" si="174"/>
        <v>0</v>
      </c>
      <c r="R1620" s="26">
        <f ca="1">IF(AND('Dosage journalier ML1'!$B$6='suivi tunnel'!A1620,'Dosage journalier ML1'!$B$7='suivi tunnel'!B1620),'Dosage journalier ML1'!$B$55,0)</f>
        <v>0</v>
      </c>
      <c r="S1620" s="26">
        <f ca="1">IF(AND('Dosage journalier ML1'!$B$6='suivi tunnel'!A1620,'Dosage journalier ML1'!$B$7='suivi tunnel'!B1620),'Dosage journalier ML1'!$B$54,0)</f>
        <v>0</v>
      </c>
      <c r="T1620" s="26">
        <f ca="1">IF(AND('Dosage journalier ML1'!$B$6='suivi tunnel'!A1620,'Dosage journalier ML1'!$B$7='suivi tunnel'!B1620),'Dosage journalier ML1'!$B$75,0)</f>
        <v>0</v>
      </c>
      <c r="U1620" s="121">
        <f t="shared" ca="1" si="173"/>
        <v>0</v>
      </c>
      <c r="V1620" s="38">
        <f ca="1">IF(AND('Dosage journalier ML1'!$B$6='suivi tunnel'!A1620,'Dosage journalier ML1'!$B$7='suivi tunnel'!B1620),'Dosage journalier ML1'!$B$56,0)</f>
        <v>0</v>
      </c>
      <c r="W1620" s="126">
        <f t="shared" ca="1" si="177"/>
        <v>0</v>
      </c>
      <c r="X1620" s="150">
        <f ca="1">IF(AND('Dosage journalier ML1'!$B$6='suivi tunnel'!A1620,'Dosage journalier ML1'!$B$7='suivi tunnel'!B1620),'Dosage journalier ML1'!$C$87,0)</f>
        <v>0</v>
      </c>
      <c r="Y1620" s="40">
        <f ca="1">IF(AND('Dosage journalier ML1'!$B$6='suivi tunnel'!A1620,'Dosage journalier ML1'!$B$7='suivi tunnel'!B1620),'Dosage journalier ML1'!$C$93,0)</f>
        <v>0</v>
      </c>
      <c r="Z1620" s="40">
        <f ca="1">IF(AND('Dosage journalier ML1'!$B$6='suivi tunnel'!A1620,'Dosage journalier ML1'!$B$7='suivi tunnel'!B1620),'Dosage journalier ML1'!$C$100,0)</f>
        <v>0</v>
      </c>
      <c r="AA1620" s="40">
        <f ca="1">IF(AND('Dosage journalier ML1'!$B$6='suivi tunnel'!A1620,'Dosage journalier ML1'!$B$7='suivi tunnel'!B1620),'Dosage journalier ML1'!$C$109,0)</f>
        <v>0</v>
      </c>
      <c r="AB1620" s="41">
        <f ca="1">IF(AND('Dosage journalier ML1'!$B$6='suivi tunnel'!A1620,'Dosage journalier ML1'!$B$7='suivi tunnel'!B1620),'Dosage journalier ML1'!$C$114,0)</f>
        <v>0</v>
      </c>
      <c r="AC1620" s="48">
        <f ca="1">IF(AND('Dosage journalier ML1'!$B$6='suivi tunnel'!A1620,'Dosage journalier ML1'!$B$7='suivi tunnel'!B1620),'Dosage journalier ML1'!$B$120,0)</f>
        <v>0</v>
      </c>
      <c r="AD1620" s="49">
        <f ca="1">IF(AND('Dosage journalier ML1'!$B$6='suivi tunnel'!A1620,'Dosage journalier ML1'!$B$7='suivi tunnel'!B1620),'Dosage journalier ML1'!$B$121,0)</f>
        <v>0</v>
      </c>
      <c r="AE1620" s="49">
        <f ca="1">IF(AND('Dosage journalier ML1'!$B$6='suivi tunnel'!A1620,'Dosage journalier ML1'!$B$7='suivi tunnel'!B1620),'Dosage journalier ML1'!$B$122,0)</f>
        <v>0</v>
      </c>
      <c r="AF1620" s="49">
        <f ca="1">IF(AND('Dosage journalier ML1'!$B$6='suivi tunnel'!A1620,'Dosage journalier ML1'!$B$7='suivi tunnel'!B1620),'Dosage journalier ML1'!$B$139,0)</f>
        <v>0</v>
      </c>
      <c r="AG1620" s="49">
        <f t="shared" ca="1" si="176"/>
        <v>0</v>
      </c>
      <c r="AH1620" s="108">
        <f ca="1">IF(AND('Dosage journalier ML1'!$B$6='suivi tunnel'!A1620,'Dosage journalier ML1'!$B$7='suivi tunnel'!B1620),'Dosage journalier ML1'!$B$153,0)</f>
        <v>0</v>
      </c>
      <c r="AJ1620" s="80">
        <f ca="1">IF(AND('Dosage journalier ML1'!$B$6='suivi tunnel'!A1620,'Dosage journalier ML1'!$B$7='suivi tunnel'!B1620),'Dosage journalier ML1'!$B$156,0)</f>
        <v>0</v>
      </c>
      <c r="AK1620" s="56">
        <f ca="1">IF(AND('Dosage journalier ML1'!$B$6='suivi tunnel'!A1620,'Dosage journalier ML1'!$B$7='suivi tunnel'!B1620),'Dosage journalier ML1'!$B$162,0)</f>
        <v>0</v>
      </c>
      <c r="AL1620" s="111">
        <f ca="1">IF(AND('Dosage journalier ML1'!$B$6='suivi tunnel'!A1620,'Dosage journalier ML1'!$B$7='suivi tunnel'!B1620),'Dosage journalier ML1'!$B$126,0)</f>
        <v>0</v>
      </c>
      <c r="AM1620" s="111">
        <f ca="1">IF(AND('Dosage journalier ML1'!$B$6='suivi tunnel'!A1620,'Dosage journalier ML1'!$B$7='suivi tunnel'!B1620),'Dosage journalier ML1'!$B$127,0)</f>
        <v>0</v>
      </c>
      <c r="AN1620" s="60">
        <f t="shared" ca="1" si="172"/>
        <v>0</v>
      </c>
      <c r="AO1620" s="61">
        <f ca="1">IF(AND('Dosage journalier ML1'!$B$6='suivi tunnel'!A1620,'Dosage journalier ML1'!$B$7='suivi tunnel'!B1620),'Dosage journalier ML1'!$B$134,0)</f>
        <v>0</v>
      </c>
    </row>
    <row r="1621" spans="1:41" x14ac:dyDescent="0.25">
      <c r="A1621" s="154"/>
      <c r="C1621" s="23">
        <f ca="1">IF(AND('Dosage journalier ML1'!$B$6='suivi tunnel'!A1621,'Dosage journalier ML1'!$B$7='suivi tunnel'!B1621),'Dosage journalier ML1'!$B$27,0)</f>
        <v>0</v>
      </c>
      <c r="D1621" s="11">
        <f ca="1">IF(AND('Dosage journalier ML1'!$B$6='suivi tunnel'!A1621,'Dosage journalier ML1'!$B$7='suivi tunnel'!B1621),'Dosage journalier ML1'!$B$29,0)</f>
        <v>0</v>
      </c>
      <c r="F1621" s="11">
        <f t="shared" ca="1" si="175"/>
        <v>0</v>
      </c>
      <c r="G1621" s="11">
        <f ca="1">IF(AND('Dosage journalier ML1'!$B$6='suivi tunnel'!A1621,'Dosage journalier ML1'!$B$7='suivi tunnel'!B1621),'Dosage journalier ML1'!$B$23,0)</f>
        <v>0</v>
      </c>
      <c r="H1621" s="11">
        <f ca="1">IF(AND('Dosage journalier ML1'!$B$6='suivi tunnel'!A1621,'Dosage journalier ML1'!$B$7='suivi tunnel'!B1621),'Dosage journalier ML1'!$B$22,0)</f>
        <v>0</v>
      </c>
      <c r="I1621" s="11">
        <f ca="1">IF(AND('Dosage journalier ML1'!$B$6='suivi tunnel'!A1621,'Dosage journalier ML1'!$B$7='suivi tunnel'!B1621),'Dosage journalier ML1'!$B$38,0)</f>
        <v>0</v>
      </c>
      <c r="J1621" s="11">
        <f ca="1">IF(AND('Dosage journalier ML1'!$B$6='suivi tunnel'!A1621,'Dosage journalier ML1'!$B$7='suivi tunnel'!B1621),'Dosage journalier ML1'!$B$39,0)</f>
        <v>0</v>
      </c>
      <c r="L1621" s="24">
        <f ca="1">IF(AND('Dosage journalier ML1'!$B$6='suivi tunnel'!A1621,'Dosage journalier ML1'!$B$7='suivi tunnel'!B1621),'Dosage journalier ML1'!$B$24,0)</f>
        <v>0</v>
      </c>
      <c r="M1621" s="6">
        <f ca="1">IF(AND('Dosage journalier ML1'!$B$6='suivi tunnel'!A1621,'Dosage journalier ML1'!$B$7='suivi tunnel'!B1621),'Dosage journalier ML1'!$B$46,0)</f>
        <v>0</v>
      </c>
      <c r="N1621" s="104">
        <f ca="1">IF(AND('Dosage journalier ML1'!$B$6='suivi tunnel'!A1621,'Dosage journalier ML1'!$B$7='suivi tunnel'!B1621),'Dosage journalier ML1'!$B$59,0)</f>
        <v>0</v>
      </c>
      <c r="O1621" s="114">
        <f ca="1">IF(AND('Dosage journalier ML1'!$B$6='suivi tunnel'!A1621,'Dosage journalier ML1'!$B$7='suivi tunnel'!B1621),'Dosage journalier ML1'!$B$69,0)</f>
        <v>0</v>
      </c>
      <c r="P1621" s="25">
        <f t="shared" ca="1" si="174"/>
        <v>0</v>
      </c>
      <c r="R1621" s="26">
        <f ca="1">IF(AND('Dosage journalier ML1'!$B$6='suivi tunnel'!A1621,'Dosage journalier ML1'!$B$7='suivi tunnel'!B1621),'Dosage journalier ML1'!$B$55,0)</f>
        <v>0</v>
      </c>
      <c r="S1621" s="26">
        <f ca="1">IF(AND('Dosage journalier ML1'!$B$6='suivi tunnel'!A1621,'Dosage journalier ML1'!$B$7='suivi tunnel'!B1621),'Dosage journalier ML1'!$B$54,0)</f>
        <v>0</v>
      </c>
      <c r="T1621" s="26">
        <f ca="1">IF(AND('Dosage journalier ML1'!$B$6='suivi tunnel'!A1621,'Dosage journalier ML1'!$B$7='suivi tunnel'!B1621),'Dosage journalier ML1'!$B$75,0)</f>
        <v>0</v>
      </c>
      <c r="U1621" s="121">
        <f t="shared" ca="1" si="173"/>
        <v>0</v>
      </c>
      <c r="V1621" s="38">
        <f ca="1">IF(AND('Dosage journalier ML1'!$B$6='suivi tunnel'!A1621,'Dosage journalier ML1'!$B$7='suivi tunnel'!B1621),'Dosage journalier ML1'!$B$56,0)</f>
        <v>0</v>
      </c>
      <c r="W1621" s="126">
        <f t="shared" ca="1" si="177"/>
        <v>0</v>
      </c>
      <c r="X1621" s="150">
        <f ca="1">IF(AND('Dosage journalier ML1'!$B$6='suivi tunnel'!A1621,'Dosage journalier ML1'!$B$7='suivi tunnel'!B1621),'Dosage journalier ML1'!$C$87,0)</f>
        <v>0</v>
      </c>
      <c r="Y1621" s="40">
        <f ca="1">IF(AND('Dosage journalier ML1'!$B$6='suivi tunnel'!A1621,'Dosage journalier ML1'!$B$7='suivi tunnel'!B1621),'Dosage journalier ML1'!$C$93,0)</f>
        <v>0</v>
      </c>
      <c r="Z1621" s="40">
        <f ca="1">IF(AND('Dosage journalier ML1'!$B$6='suivi tunnel'!A1621,'Dosage journalier ML1'!$B$7='suivi tunnel'!B1621),'Dosage journalier ML1'!$C$100,0)</f>
        <v>0</v>
      </c>
      <c r="AA1621" s="40">
        <f ca="1">IF(AND('Dosage journalier ML1'!$B$6='suivi tunnel'!A1621,'Dosage journalier ML1'!$B$7='suivi tunnel'!B1621),'Dosage journalier ML1'!$C$109,0)</f>
        <v>0</v>
      </c>
      <c r="AB1621" s="41">
        <f ca="1">IF(AND('Dosage journalier ML1'!$B$6='suivi tunnel'!A1621,'Dosage journalier ML1'!$B$7='suivi tunnel'!B1621),'Dosage journalier ML1'!$C$114,0)</f>
        <v>0</v>
      </c>
      <c r="AC1621" s="48">
        <f ca="1">IF(AND('Dosage journalier ML1'!$B$6='suivi tunnel'!A1621,'Dosage journalier ML1'!$B$7='suivi tunnel'!B1621),'Dosage journalier ML1'!$B$120,0)</f>
        <v>0</v>
      </c>
      <c r="AD1621" s="49">
        <f ca="1">IF(AND('Dosage journalier ML1'!$B$6='suivi tunnel'!A1621,'Dosage journalier ML1'!$B$7='suivi tunnel'!B1621),'Dosage journalier ML1'!$B$121,0)</f>
        <v>0</v>
      </c>
      <c r="AE1621" s="49">
        <f ca="1">IF(AND('Dosage journalier ML1'!$B$6='suivi tunnel'!A1621,'Dosage journalier ML1'!$B$7='suivi tunnel'!B1621),'Dosage journalier ML1'!$B$122,0)</f>
        <v>0</v>
      </c>
      <c r="AF1621" s="49">
        <f ca="1">IF(AND('Dosage journalier ML1'!$B$6='suivi tunnel'!A1621,'Dosage journalier ML1'!$B$7='suivi tunnel'!B1621),'Dosage journalier ML1'!$B$139,0)</f>
        <v>0</v>
      </c>
      <c r="AG1621" s="49">
        <f t="shared" ca="1" si="176"/>
        <v>0</v>
      </c>
      <c r="AH1621" s="108">
        <f ca="1">IF(AND('Dosage journalier ML1'!$B$6='suivi tunnel'!A1621,'Dosage journalier ML1'!$B$7='suivi tunnel'!B1621),'Dosage journalier ML1'!$B$153,0)</f>
        <v>0</v>
      </c>
      <c r="AJ1621" s="80">
        <f ca="1">IF(AND('Dosage journalier ML1'!$B$6='suivi tunnel'!A1621,'Dosage journalier ML1'!$B$7='suivi tunnel'!B1621),'Dosage journalier ML1'!$B$156,0)</f>
        <v>0</v>
      </c>
      <c r="AK1621" s="56">
        <f ca="1">IF(AND('Dosage journalier ML1'!$B$6='suivi tunnel'!A1621,'Dosage journalier ML1'!$B$7='suivi tunnel'!B1621),'Dosage journalier ML1'!$B$162,0)</f>
        <v>0</v>
      </c>
      <c r="AL1621" s="111">
        <f ca="1">IF(AND('Dosage journalier ML1'!$B$6='suivi tunnel'!A1621,'Dosage journalier ML1'!$B$7='suivi tunnel'!B1621),'Dosage journalier ML1'!$B$126,0)</f>
        <v>0</v>
      </c>
      <c r="AM1621" s="111">
        <f ca="1">IF(AND('Dosage journalier ML1'!$B$6='suivi tunnel'!A1621,'Dosage journalier ML1'!$B$7='suivi tunnel'!B1621),'Dosage journalier ML1'!$B$127,0)</f>
        <v>0</v>
      </c>
      <c r="AN1621" s="60">
        <f t="shared" ca="1" si="172"/>
        <v>0</v>
      </c>
      <c r="AO1621" s="61">
        <f ca="1">IF(AND('Dosage journalier ML1'!$B$6='suivi tunnel'!A1621,'Dosage journalier ML1'!$B$7='suivi tunnel'!B1621),'Dosage journalier ML1'!$B$134,0)</f>
        <v>0</v>
      </c>
    </row>
    <row r="1622" spans="1:41" x14ac:dyDescent="0.25">
      <c r="A1622" s="154"/>
      <c r="C1622" s="23">
        <f ca="1">IF(AND('Dosage journalier ML1'!$B$6='suivi tunnel'!A1622,'Dosage journalier ML1'!$B$7='suivi tunnel'!B1622),'Dosage journalier ML1'!$B$27,0)</f>
        <v>0</v>
      </c>
      <c r="D1622" s="11">
        <f ca="1">IF(AND('Dosage journalier ML1'!$B$6='suivi tunnel'!A1622,'Dosage journalier ML1'!$B$7='suivi tunnel'!B1622),'Dosage journalier ML1'!$B$29,0)</f>
        <v>0</v>
      </c>
      <c r="F1622" s="11">
        <f t="shared" ca="1" si="175"/>
        <v>0</v>
      </c>
      <c r="G1622" s="11">
        <f ca="1">IF(AND('Dosage journalier ML1'!$B$6='suivi tunnel'!A1622,'Dosage journalier ML1'!$B$7='suivi tunnel'!B1622),'Dosage journalier ML1'!$B$23,0)</f>
        <v>0</v>
      </c>
      <c r="H1622" s="11">
        <f ca="1">IF(AND('Dosage journalier ML1'!$B$6='suivi tunnel'!A1622,'Dosage journalier ML1'!$B$7='suivi tunnel'!B1622),'Dosage journalier ML1'!$B$22,0)</f>
        <v>0</v>
      </c>
      <c r="I1622" s="11">
        <f ca="1">IF(AND('Dosage journalier ML1'!$B$6='suivi tunnel'!A1622,'Dosage journalier ML1'!$B$7='suivi tunnel'!B1622),'Dosage journalier ML1'!$B$38,0)</f>
        <v>0</v>
      </c>
      <c r="J1622" s="11">
        <f ca="1">IF(AND('Dosage journalier ML1'!$B$6='suivi tunnel'!A1622,'Dosage journalier ML1'!$B$7='suivi tunnel'!B1622),'Dosage journalier ML1'!$B$39,0)</f>
        <v>0</v>
      </c>
      <c r="L1622" s="24">
        <f ca="1">IF(AND('Dosage journalier ML1'!$B$6='suivi tunnel'!A1622,'Dosage journalier ML1'!$B$7='suivi tunnel'!B1622),'Dosage journalier ML1'!$B$24,0)</f>
        <v>0</v>
      </c>
      <c r="M1622" s="6">
        <f ca="1">IF(AND('Dosage journalier ML1'!$B$6='suivi tunnel'!A1622,'Dosage journalier ML1'!$B$7='suivi tunnel'!B1622),'Dosage journalier ML1'!$B$46,0)</f>
        <v>0</v>
      </c>
      <c r="N1622" s="104">
        <f ca="1">IF(AND('Dosage journalier ML1'!$B$6='suivi tunnel'!A1622,'Dosage journalier ML1'!$B$7='suivi tunnel'!B1622),'Dosage journalier ML1'!$B$59,0)</f>
        <v>0</v>
      </c>
      <c r="O1622" s="114">
        <f ca="1">IF(AND('Dosage journalier ML1'!$B$6='suivi tunnel'!A1622,'Dosage journalier ML1'!$B$7='suivi tunnel'!B1622),'Dosage journalier ML1'!$B$69,0)</f>
        <v>0</v>
      </c>
      <c r="P1622" s="25">
        <f t="shared" ca="1" si="174"/>
        <v>0</v>
      </c>
      <c r="R1622" s="26">
        <f ca="1">IF(AND('Dosage journalier ML1'!$B$6='suivi tunnel'!A1622,'Dosage journalier ML1'!$B$7='suivi tunnel'!B1622),'Dosage journalier ML1'!$B$55,0)</f>
        <v>0</v>
      </c>
      <c r="S1622" s="26">
        <f ca="1">IF(AND('Dosage journalier ML1'!$B$6='suivi tunnel'!A1622,'Dosage journalier ML1'!$B$7='suivi tunnel'!B1622),'Dosage journalier ML1'!$B$54,0)</f>
        <v>0</v>
      </c>
      <c r="T1622" s="26">
        <f ca="1">IF(AND('Dosage journalier ML1'!$B$6='suivi tunnel'!A1622,'Dosage journalier ML1'!$B$7='suivi tunnel'!B1622),'Dosage journalier ML1'!$B$75,0)</f>
        <v>0</v>
      </c>
      <c r="U1622" s="121">
        <f t="shared" ca="1" si="173"/>
        <v>0</v>
      </c>
      <c r="V1622" s="38">
        <f ca="1">IF(AND('Dosage journalier ML1'!$B$6='suivi tunnel'!A1622,'Dosage journalier ML1'!$B$7='suivi tunnel'!B1622),'Dosage journalier ML1'!$B$56,0)</f>
        <v>0</v>
      </c>
      <c r="W1622" s="126">
        <f t="shared" ca="1" si="177"/>
        <v>0</v>
      </c>
      <c r="X1622" s="150">
        <f ca="1">IF(AND('Dosage journalier ML1'!$B$6='suivi tunnel'!A1622,'Dosage journalier ML1'!$B$7='suivi tunnel'!B1622),'Dosage journalier ML1'!$C$87,0)</f>
        <v>0</v>
      </c>
      <c r="Y1622" s="40">
        <f ca="1">IF(AND('Dosage journalier ML1'!$B$6='suivi tunnel'!A1622,'Dosage journalier ML1'!$B$7='suivi tunnel'!B1622),'Dosage journalier ML1'!$C$93,0)</f>
        <v>0</v>
      </c>
      <c r="Z1622" s="40">
        <f ca="1">IF(AND('Dosage journalier ML1'!$B$6='suivi tunnel'!A1622,'Dosage journalier ML1'!$B$7='suivi tunnel'!B1622),'Dosage journalier ML1'!$C$100,0)</f>
        <v>0</v>
      </c>
      <c r="AA1622" s="40">
        <f ca="1">IF(AND('Dosage journalier ML1'!$B$6='suivi tunnel'!A1622,'Dosage journalier ML1'!$B$7='suivi tunnel'!B1622),'Dosage journalier ML1'!$C$109,0)</f>
        <v>0</v>
      </c>
      <c r="AB1622" s="41">
        <f ca="1">IF(AND('Dosage journalier ML1'!$B$6='suivi tunnel'!A1622,'Dosage journalier ML1'!$B$7='suivi tunnel'!B1622),'Dosage journalier ML1'!$C$114,0)</f>
        <v>0</v>
      </c>
      <c r="AC1622" s="48">
        <f ca="1">IF(AND('Dosage journalier ML1'!$B$6='suivi tunnel'!A1622,'Dosage journalier ML1'!$B$7='suivi tunnel'!B1622),'Dosage journalier ML1'!$B$120,0)</f>
        <v>0</v>
      </c>
      <c r="AD1622" s="49">
        <f ca="1">IF(AND('Dosage journalier ML1'!$B$6='suivi tunnel'!A1622,'Dosage journalier ML1'!$B$7='suivi tunnel'!B1622),'Dosage journalier ML1'!$B$121,0)</f>
        <v>0</v>
      </c>
      <c r="AE1622" s="49">
        <f ca="1">IF(AND('Dosage journalier ML1'!$B$6='suivi tunnel'!A1622,'Dosage journalier ML1'!$B$7='suivi tunnel'!B1622),'Dosage journalier ML1'!$B$122,0)</f>
        <v>0</v>
      </c>
      <c r="AF1622" s="49">
        <f ca="1">IF(AND('Dosage journalier ML1'!$B$6='suivi tunnel'!A1622,'Dosage journalier ML1'!$B$7='suivi tunnel'!B1622),'Dosage journalier ML1'!$B$139,0)</f>
        <v>0</v>
      </c>
      <c r="AG1622" s="49">
        <f t="shared" ca="1" si="176"/>
        <v>0</v>
      </c>
      <c r="AH1622" s="108">
        <f ca="1">IF(AND('Dosage journalier ML1'!$B$6='suivi tunnel'!A1622,'Dosage journalier ML1'!$B$7='suivi tunnel'!B1622),'Dosage journalier ML1'!$B$153,0)</f>
        <v>0</v>
      </c>
      <c r="AJ1622" s="80">
        <f ca="1">IF(AND('Dosage journalier ML1'!$B$6='suivi tunnel'!A1622,'Dosage journalier ML1'!$B$7='suivi tunnel'!B1622),'Dosage journalier ML1'!$B$156,0)</f>
        <v>0</v>
      </c>
      <c r="AK1622" s="56">
        <f ca="1">IF(AND('Dosage journalier ML1'!$B$6='suivi tunnel'!A1622,'Dosage journalier ML1'!$B$7='suivi tunnel'!B1622),'Dosage journalier ML1'!$B$162,0)</f>
        <v>0</v>
      </c>
      <c r="AL1622" s="111">
        <f ca="1">IF(AND('Dosage journalier ML1'!$B$6='suivi tunnel'!A1622,'Dosage journalier ML1'!$B$7='suivi tunnel'!B1622),'Dosage journalier ML1'!$B$126,0)</f>
        <v>0</v>
      </c>
      <c r="AM1622" s="111">
        <f ca="1">IF(AND('Dosage journalier ML1'!$B$6='suivi tunnel'!A1622,'Dosage journalier ML1'!$B$7='suivi tunnel'!B1622),'Dosage journalier ML1'!$B$127,0)</f>
        <v>0</v>
      </c>
      <c r="AN1622" s="60">
        <f t="shared" ref="AN1622:AN1685" ca="1" si="178">(AL1622-AM1622)/0.04136*1000</f>
        <v>0</v>
      </c>
      <c r="AO1622" s="61">
        <f ca="1">IF(AND('Dosage journalier ML1'!$B$6='suivi tunnel'!A1622,'Dosage journalier ML1'!$B$7='suivi tunnel'!B1622),'Dosage journalier ML1'!$B$134,0)</f>
        <v>0</v>
      </c>
    </row>
    <row r="1623" spans="1:41" x14ac:dyDescent="0.25">
      <c r="A1623" s="154"/>
      <c r="C1623" s="23">
        <f ca="1">IF(AND('Dosage journalier ML1'!$B$6='suivi tunnel'!A1623,'Dosage journalier ML1'!$B$7='suivi tunnel'!B1623),'Dosage journalier ML1'!$B$27,0)</f>
        <v>0</v>
      </c>
      <c r="D1623" s="11">
        <f ca="1">IF(AND('Dosage journalier ML1'!$B$6='suivi tunnel'!A1623,'Dosage journalier ML1'!$B$7='suivi tunnel'!B1623),'Dosage journalier ML1'!$B$29,0)</f>
        <v>0</v>
      </c>
      <c r="F1623" s="11">
        <f t="shared" ca="1" si="175"/>
        <v>0</v>
      </c>
      <c r="G1623" s="11">
        <f ca="1">IF(AND('Dosage journalier ML1'!$B$6='suivi tunnel'!A1623,'Dosage journalier ML1'!$B$7='suivi tunnel'!B1623),'Dosage journalier ML1'!$B$23,0)</f>
        <v>0</v>
      </c>
      <c r="H1623" s="11">
        <f ca="1">IF(AND('Dosage journalier ML1'!$B$6='suivi tunnel'!A1623,'Dosage journalier ML1'!$B$7='suivi tunnel'!B1623),'Dosage journalier ML1'!$B$22,0)</f>
        <v>0</v>
      </c>
      <c r="I1623" s="11">
        <f ca="1">IF(AND('Dosage journalier ML1'!$B$6='suivi tunnel'!A1623,'Dosage journalier ML1'!$B$7='suivi tunnel'!B1623),'Dosage journalier ML1'!$B$38,0)</f>
        <v>0</v>
      </c>
      <c r="J1623" s="11">
        <f ca="1">IF(AND('Dosage journalier ML1'!$B$6='suivi tunnel'!A1623,'Dosage journalier ML1'!$B$7='suivi tunnel'!B1623),'Dosage journalier ML1'!$B$39,0)</f>
        <v>0</v>
      </c>
      <c r="L1623" s="24">
        <f ca="1">IF(AND('Dosage journalier ML1'!$B$6='suivi tunnel'!A1623,'Dosage journalier ML1'!$B$7='suivi tunnel'!B1623),'Dosage journalier ML1'!$B$24,0)</f>
        <v>0</v>
      </c>
      <c r="M1623" s="6">
        <f ca="1">IF(AND('Dosage journalier ML1'!$B$6='suivi tunnel'!A1623,'Dosage journalier ML1'!$B$7='suivi tunnel'!B1623),'Dosage journalier ML1'!$B$46,0)</f>
        <v>0</v>
      </c>
      <c r="N1623" s="104">
        <f ca="1">IF(AND('Dosage journalier ML1'!$B$6='suivi tunnel'!A1623,'Dosage journalier ML1'!$B$7='suivi tunnel'!B1623),'Dosage journalier ML1'!$B$59,0)</f>
        <v>0</v>
      </c>
      <c r="O1623" s="114">
        <f ca="1">IF(AND('Dosage journalier ML1'!$B$6='suivi tunnel'!A1623,'Dosage journalier ML1'!$B$7='suivi tunnel'!B1623),'Dosage journalier ML1'!$B$69,0)</f>
        <v>0</v>
      </c>
      <c r="P1623" s="25">
        <f t="shared" ca="1" si="174"/>
        <v>0</v>
      </c>
      <c r="R1623" s="26">
        <f ca="1">IF(AND('Dosage journalier ML1'!$B$6='suivi tunnel'!A1623,'Dosage journalier ML1'!$B$7='suivi tunnel'!B1623),'Dosage journalier ML1'!$B$55,0)</f>
        <v>0</v>
      </c>
      <c r="S1623" s="26">
        <f ca="1">IF(AND('Dosage journalier ML1'!$B$6='suivi tunnel'!A1623,'Dosage journalier ML1'!$B$7='suivi tunnel'!B1623),'Dosage journalier ML1'!$B$54,0)</f>
        <v>0</v>
      </c>
      <c r="T1623" s="26">
        <f ca="1">IF(AND('Dosage journalier ML1'!$B$6='suivi tunnel'!A1623,'Dosage journalier ML1'!$B$7='suivi tunnel'!B1623),'Dosage journalier ML1'!$B$75,0)</f>
        <v>0</v>
      </c>
      <c r="U1623" s="121">
        <f t="shared" ca="1" si="173"/>
        <v>0</v>
      </c>
      <c r="V1623" s="38">
        <f ca="1">IF(AND('Dosage journalier ML1'!$B$6='suivi tunnel'!A1623,'Dosage journalier ML1'!$B$7='suivi tunnel'!B1623),'Dosage journalier ML1'!$B$56,0)</f>
        <v>0</v>
      </c>
      <c r="W1623" s="126">
        <f t="shared" ca="1" si="177"/>
        <v>0</v>
      </c>
      <c r="X1623" s="150">
        <f ca="1">IF(AND('Dosage journalier ML1'!$B$6='suivi tunnel'!A1623,'Dosage journalier ML1'!$B$7='suivi tunnel'!B1623),'Dosage journalier ML1'!$C$87,0)</f>
        <v>0</v>
      </c>
      <c r="Y1623" s="40">
        <f ca="1">IF(AND('Dosage journalier ML1'!$B$6='suivi tunnel'!A1623,'Dosage journalier ML1'!$B$7='suivi tunnel'!B1623),'Dosage journalier ML1'!$C$93,0)</f>
        <v>0</v>
      </c>
      <c r="Z1623" s="40">
        <f ca="1">IF(AND('Dosage journalier ML1'!$B$6='suivi tunnel'!A1623,'Dosage journalier ML1'!$B$7='suivi tunnel'!B1623),'Dosage journalier ML1'!$C$100,0)</f>
        <v>0</v>
      </c>
      <c r="AA1623" s="40">
        <f ca="1">IF(AND('Dosage journalier ML1'!$B$6='suivi tunnel'!A1623,'Dosage journalier ML1'!$B$7='suivi tunnel'!B1623),'Dosage journalier ML1'!$C$109,0)</f>
        <v>0</v>
      </c>
      <c r="AB1623" s="41">
        <f ca="1">IF(AND('Dosage journalier ML1'!$B$6='suivi tunnel'!A1623,'Dosage journalier ML1'!$B$7='suivi tunnel'!B1623),'Dosage journalier ML1'!$C$114,0)</f>
        <v>0</v>
      </c>
      <c r="AC1623" s="48">
        <f ca="1">IF(AND('Dosage journalier ML1'!$B$6='suivi tunnel'!A1623,'Dosage journalier ML1'!$B$7='suivi tunnel'!B1623),'Dosage journalier ML1'!$B$120,0)</f>
        <v>0</v>
      </c>
      <c r="AD1623" s="49">
        <f ca="1">IF(AND('Dosage journalier ML1'!$B$6='suivi tunnel'!A1623,'Dosage journalier ML1'!$B$7='suivi tunnel'!B1623),'Dosage journalier ML1'!$B$121,0)</f>
        <v>0</v>
      </c>
      <c r="AE1623" s="49">
        <f ca="1">IF(AND('Dosage journalier ML1'!$B$6='suivi tunnel'!A1623,'Dosage journalier ML1'!$B$7='suivi tunnel'!B1623),'Dosage journalier ML1'!$B$122,0)</f>
        <v>0</v>
      </c>
      <c r="AF1623" s="49">
        <f ca="1">IF(AND('Dosage journalier ML1'!$B$6='suivi tunnel'!A1623,'Dosage journalier ML1'!$B$7='suivi tunnel'!B1623),'Dosage journalier ML1'!$B$139,0)</f>
        <v>0</v>
      </c>
      <c r="AG1623" s="49">
        <f t="shared" ca="1" si="176"/>
        <v>0</v>
      </c>
      <c r="AH1623" s="108">
        <f ca="1">IF(AND('Dosage journalier ML1'!$B$6='suivi tunnel'!A1623,'Dosage journalier ML1'!$B$7='suivi tunnel'!B1623),'Dosage journalier ML1'!$B$153,0)</f>
        <v>0</v>
      </c>
      <c r="AJ1623" s="80">
        <f ca="1">IF(AND('Dosage journalier ML1'!$B$6='suivi tunnel'!A1623,'Dosage journalier ML1'!$B$7='suivi tunnel'!B1623),'Dosage journalier ML1'!$B$156,0)</f>
        <v>0</v>
      </c>
      <c r="AK1623" s="56">
        <f ca="1">IF(AND('Dosage journalier ML1'!$B$6='suivi tunnel'!A1623,'Dosage journalier ML1'!$B$7='suivi tunnel'!B1623),'Dosage journalier ML1'!$B$162,0)</f>
        <v>0</v>
      </c>
      <c r="AL1623" s="111">
        <f ca="1">IF(AND('Dosage journalier ML1'!$B$6='suivi tunnel'!A1623,'Dosage journalier ML1'!$B$7='suivi tunnel'!B1623),'Dosage journalier ML1'!$B$126,0)</f>
        <v>0</v>
      </c>
      <c r="AM1623" s="111">
        <f ca="1">IF(AND('Dosage journalier ML1'!$B$6='suivi tunnel'!A1623,'Dosage journalier ML1'!$B$7='suivi tunnel'!B1623),'Dosage journalier ML1'!$B$127,0)</f>
        <v>0</v>
      </c>
      <c r="AN1623" s="60">
        <f t="shared" ca="1" si="178"/>
        <v>0</v>
      </c>
      <c r="AO1623" s="61">
        <f ca="1">IF(AND('Dosage journalier ML1'!$B$6='suivi tunnel'!A1623,'Dosage journalier ML1'!$B$7='suivi tunnel'!B1623),'Dosage journalier ML1'!$B$134,0)</f>
        <v>0</v>
      </c>
    </row>
    <row r="1624" spans="1:41" x14ac:dyDescent="0.25">
      <c r="A1624" s="154"/>
      <c r="C1624" s="23">
        <f ca="1">IF(AND('Dosage journalier ML1'!$B$6='suivi tunnel'!A1624,'Dosage journalier ML1'!$B$7='suivi tunnel'!B1624),'Dosage journalier ML1'!$B$27,0)</f>
        <v>0</v>
      </c>
      <c r="D1624" s="11">
        <f ca="1">IF(AND('Dosage journalier ML1'!$B$6='suivi tunnel'!A1624,'Dosage journalier ML1'!$B$7='suivi tunnel'!B1624),'Dosage journalier ML1'!$B$29,0)</f>
        <v>0</v>
      </c>
      <c r="F1624" s="11">
        <f t="shared" ca="1" si="175"/>
        <v>0</v>
      </c>
      <c r="G1624" s="11">
        <f ca="1">IF(AND('Dosage journalier ML1'!$B$6='suivi tunnel'!A1624,'Dosage journalier ML1'!$B$7='suivi tunnel'!B1624),'Dosage journalier ML1'!$B$23,0)</f>
        <v>0</v>
      </c>
      <c r="H1624" s="11">
        <f ca="1">IF(AND('Dosage journalier ML1'!$B$6='suivi tunnel'!A1624,'Dosage journalier ML1'!$B$7='suivi tunnel'!B1624),'Dosage journalier ML1'!$B$22,0)</f>
        <v>0</v>
      </c>
      <c r="I1624" s="11">
        <f ca="1">IF(AND('Dosage journalier ML1'!$B$6='suivi tunnel'!A1624,'Dosage journalier ML1'!$B$7='suivi tunnel'!B1624),'Dosage journalier ML1'!$B$38,0)</f>
        <v>0</v>
      </c>
      <c r="J1624" s="11">
        <f ca="1">IF(AND('Dosage journalier ML1'!$B$6='suivi tunnel'!A1624,'Dosage journalier ML1'!$B$7='suivi tunnel'!B1624),'Dosage journalier ML1'!$B$39,0)</f>
        <v>0</v>
      </c>
      <c r="L1624" s="24">
        <f ca="1">IF(AND('Dosage journalier ML1'!$B$6='suivi tunnel'!A1624,'Dosage journalier ML1'!$B$7='suivi tunnel'!B1624),'Dosage journalier ML1'!$B$24,0)</f>
        <v>0</v>
      </c>
      <c r="M1624" s="6">
        <f ca="1">IF(AND('Dosage journalier ML1'!$B$6='suivi tunnel'!A1624,'Dosage journalier ML1'!$B$7='suivi tunnel'!B1624),'Dosage journalier ML1'!$B$46,0)</f>
        <v>0</v>
      </c>
      <c r="N1624" s="104">
        <f ca="1">IF(AND('Dosage journalier ML1'!$B$6='suivi tunnel'!A1624,'Dosage journalier ML1'!$B$7='suivi tunnel'!B1624),'Dosage journalier ML1'!$B$59,0)</f>
        <v>0</v>
      </c>
      <c r="O1624" s="114">
        <f ca="1">IF(AND('Dosage journalier ML1'!$B$6='suivi tunnel'!A1624,'Dosage journalier ML1'!$B$7='suivi tunnel'!B1624),'Dosage journalier ML1'!$B$69,0)</f>
        <v>0</v>
      </c>
      <c r="P1624" s="25">
        <f t="shared" ca="1" si="174"/>
        <v>0</v>
      </c>
      <c r="R1624" s="26">
        <f ca="1">IF(AND('Dosage journalier ML1'!$B$6='suivi tunnel'!A1624,'Dosage journalier ML1'!$B$7='suivi tunnel'!B1624),'Dosage journalier ML1'!$B$55,0)</f>
        <v>0</v>
      </c>
      <c r="S1624" s="26">
        <f ca="1">IF(AND('Dosage journalier ML1'!$B$6='suivi tunnel'!A1624,'Dosage journalier ML1'!$B$7='suivi tunnel'!B1624),'Dosage journalier ML1'!$B$54,0)</f>
        <v>0</v>
      </c>
      <c r="T1624" s="26">
        <f ca="1">IF(AND('Dosage journalier ML1'!$B$6='suivi tunnel'!A1624,'Dosage journalier ML1'!$B$7='suivi tunnel'!B1624),'Dosage journalier ML1'!$B$75,0)</f>
        <v>0</v>
      </c>
      <c r="U1624" s="121">
        <f t="shared" ca="1" si="173"/>
        <v>0</v>
      </c>
      <c r="V1624" s="38">
        <f ca="1">IF(AND('Dosage journalier ML1'!$B$6='suivi tunnel'!A1624,'Dosage journalier ML1'!$B$7='suivi tunnel'!B1624),'Dosage journalier ML1'!$B$56,0)</f>
        <v>0</v>
      </c>
      <c r="W1624" s="126">
        <f t="shared" ca="1" si="177"/>
        <v>0</v>
      </c>
      <c r="X1624" s="150">
        <f ca="1">IF(AND('Dosage journalier ML1'!$B$6='suivi tunnel'!A1624,'Dosage journalier ML1'!$B$7='suivi tunnel'!B1624),'Dosage journalier ML1'!$C$87,0)</f>
        <v>0</v>
      </c>
      <c r="Y1624" s="40">
        <f ca="1">IF(AND('Dosage journalier ML1'!$B$6='suivi tunnel'!A1624,'Dosage journalier ML1'!$B$7='suivi tunnel'!B1624),'Dosage journalier ML1'!$C$93,0)</f>
        <v>0</v>
      </c>
      <c r="Z1624" s="40">
        <f ca="1">IF(AND('Dosage journalier ML1'!$B$6='suivi tunnel'!A1624,'Dosage journalier ML1'!$B$7='suivi tunnel'!B1624),'Dosage journalier ML1'!$C$100,0)</f>
        <v>0</v>
      </c>
      <c r="AA1624" s="40">
        <f ca="1">IF(AND('Dosage journalier ML1'!$B$6='suivi tunnel'!A1624,'Dosage journalier ML1'!$B$7='suivi tunnel'!B1624),'Dosage journalier ML1'!$C$109,0)</f>
        <v>0</v>
      </c>
      <c r="AB1624" s="41">
        <f ca="1">IF(AND('Dosage journalier ML1'!$B$6='suivi tunnel'!A1624,'Dosage journalier ML1'!$B$7='suivi tunnel'!B1624),'Dosage journalier ML1'!$C$114,0)</f>
        <v>0</v>
      </c>
      <c r="AC1624" s="48">
        <f ca="1">IF(AND('Dosage journalier ML1'!$B$6='suivi tunnel'!A1624,'Dosage journalier ML1'!$B$7='suivi tunnel'!B1624),'Dosage journalier ML1'!$B$120,0)</f>
        <v>0</v>
      </c>
      <c r="AD1624" s="49">
        <f ca="1">IF(AND('Dosage journalier ML1'!$B$6='suivi tunnel'!A1624,'Dosage journalier ML1'!$B$7='suivi tunnel'!B1624),'Dosage journalier ML1'!$B$121,0)</f>
        <v>0</v>
      </c>
      <c r="AE1624" s="49">
        <f ca="1">IF(AND('Dosage journalier ML1'!$B$6='suivi tunnel'!A1624,'Dosage journalier ML1'!$B$7='suivi tunnel'!B1624),'Dosage journalier ML1'!$B$122,0)</f>
        <v>0</v>
      </c>
      <c r="AF1624" s="49">
        <f ca="1">IF(AND('Dosage journalier ML1'!$B$6='suivi tunnel'!A1624,'Dosage journalier ML1'!$B$7='suivi tunnel'!B1624),'Dosage journalier ML1'!$B$139,0)</f>
        <v>0</v>
      </c>
      <c r="AG1624" s="49">
        <f t="shared" ca="1" si="176"/>
        <v>0</v>
      </c>
      <c r="AH1624" s="108">
        <f ca="1">IF(AND('Dosage journalier ML1'!$B$6='suivi tunnel'!A1624,'Dosage journalier ML1'!$B$7='suivi tunnel'!B1624),'Dosage journalier ML1'!$B$153,0)</f>
        <v>0</v>
      </c>
      <c r="AJ1624" s="80">
        <f ca="1">IF(AND('Dosage journalier ML1'!$B$6='suivi tunnel'!A1624,'Dosage journalier ML1'!$B$7='suivi tunnel'!B1624),'Dosage journalier ML1'!$B$156,0)</f>
        <v>0</v>
      </c>
      <c r="AK1624" s="56">
        <f ca="1">IF(AND('Dosage journalier ML1'!$B$6='suivi tunnel'!A1624,'Dosage journalier ML1'!$B$7='suivi tunnel'!B1624),'Dosage journalier ML1'!$B$162,0)</f>
        <v>0</v>
      </c>
      <c r="AL1624" s="111">
        <f ca="1">IF(AND('Dosage journalier ML1'!$B$6='suivi tunnel'!A1624,'Dosage journalier ML1'!$B$7='suivi tunnel'!B1624),'Dosage journalier ML1'!$B$126,0)</f>
        <v>0</v>
      </c>
      <c r="AM1624" s="111">
        <f ca="1">IF(AND('Dosage journalier ML1'!$B$6='suivi tunnel'!A1624,'Dosage journalier ML1'!$B$7='suivi tunnel'!B1624),'Dosage journalier ML1'!$B$127,0)</f>
        <v>0</v>
      </c>
      <c r="AN1624" s="60">
        <f t="shared" ca="1" si="178"/>
        <v>0</v>
      </c>
      <c r="AO1624" s="61">
        <f ca="1">IF(AND('Dosage journalier ML1'!$B$6='suivi tunnel'!A1624,'Dosage journalier ML1'!$B$7='suivi tunnel'!B1624),'Dosage journalier ML1'!$B$134,0)</f>
        <v>0</v>
      </c>
    </row>
    <row r="1625" spans="1:41" x14ac:dyDescent="0.25">
      <c r="A1625" s="154"/>
      <c r="C1625" s="23">
        <f ca="1">IF(AND('Dosage journalier ML1'!$B$6='suivi tunnel'!A1625,'Dosage journalier ML1'!$B$7='suivi tunnel'!B1625),'Dosage journalier ML1'!$B$27,0)</f>
        <v>0</v>
      </c>
      <c r="D1625" s="11">
        <f ca="1">IF(AND('Dosage journalier ML1'!$B$6='suivi tunnel'!A1625,'Dosage journalier ML1'!$B$7='suivi tunnel'!B1625),'Dosage journalier ML1'!$B$29,0)</f>
        <v>0</v>
      </c>
      <c r="F1625" s="11">
        <f t="shared" ca="1" si="175"/>
        <v>0</v>
      </c>
      <c r="G1625" s="11">
        <f ca="1">IF(AND('Dosage journalier ML1'!$B$6='suivi tunnel'!A1625,'Dosage journalier ML1'!$B$7='suivi tunnel'!B1625),'Dosage journalier ML1'!$B$23,0)</f>
        <v>0</v>
      </c>
      <c r="H1625" s="11">
        <f ca="1">IF(AND('Dosage journalier ML1'!$B$6='suivi tunnel'!A1625,'Dosage journalier ML1'!$B$7='suivi tunnel'!B1625),'Dosage journalier ML1'!$B$22,0)</f>
        <v>0</v>
      </c>
      <c r="I1625" s="11">
        <f ca="1">IF(AND('Dosage journalier ML1'!$B$6='suivi tunnel'!A1625,'Dosage journalier ML1'!$B$7='suivi tunnel'!B1625),'Dosage journalier ML1'!$B$38,0)</f>
        <v>0</v>
      </c>
      <c r="J1625" s="11">
        <f ca="1">IF(AND('Dosage journalier ML1'!$B$6='suivi tunnel'!A1625,'Dosage journalier ML1'!$B$7='suivi tunnel'!B1625),'Dosage journalier ML1'!$B$39,0)</f>
        <v>0</v>
      </c>
      <c r="L1625" s="24">
        <f ca="1">IF(AND('Dosage journalier ML1'!$B$6='suivi tunnel'!A1625,'Dosage journalier ML1'!$B$7='suivi tunnel'!B1625),'Dosage journalier ML1'!$B$24,0)</f>
        <v>0</v>
      </c>
      <c r="M1625" s="6">
        <f ca="1">IF(AND('Dosage journalier ML1'!$B$6='suivi tunnel'!A1625,'Dosage journalier ML1'!$B$7='suivi tunnel'!B1625),'Dosage journalier ML1'!$B$46,0)</f>
        <v>0</v>
      </c>
      <c r="N1625" s="104">
        <f ca="1">IF(AND('Dosage journalier ML1'!$B$6='suivi tunnel'!A1625,'Dosage journalier ML1'!$B$7='suivi tunnel'!B1625),'Dosage journalier ML1'!$B$59,0)</f>
        <v>0</v>
      </c>
      <c r="O1625" s="114">
        <f ca="1">IF(AND('Dosage journalier ML1'!$B$6='suivi tunnel'!A1625,'Dosage journalier ML1'!$B$7='suivi tunnel'!B1625),'Dosage journalier ML1'!$B$69,0)</f>
        <v>0</v>
      </c>
      <c r="P1625" s="25">
        <f t="shared" ca="1" si="174"/>
        <v>0</v>
      </c>
      <c r="R1625" s="26">
        <f ca="1">IF(AND('Dosage journalier ML1'!$B$6='suivi tunnel'!A1625,'Dosage journalier ML1'!$B$7='suivi tunnel'!B1625),'Dosage journalier ML1'!$B$55,0)</f>
        <v>0</v>
      </c>
      <c r="S1625" s="26">
        <f ca="1">IF(AND('Dosage journalier ML1'!$B$6='suivi tunnel'!A1625,'Dosage journalier ML1'!$B$7='suivi tunnel'!B1625),'Dosage journalier ML1'!$B$54,0)</f>
        <v>0</v>
      </c>
      <c r="T1625" s="26">
        <f ca="1">IF(AND('Dosage journalier ML1'!$B$6='suivi tunnel'!A1625,'Dosage journalier ML1'!$B$7='suivi tunnel'!B1625),'Dosage journalier ML1'!$B$75,0)</f>
        <v>0</v>
      </c>
      <c r="U1625" s="121">
        <f t="shared" ref="U1625:U1688" ca="1" si="179">(J1625-T1625)/0.012*1.5</f>
        <v>0</v>
      </c>
      <c r="V1625" s="38">
        <f ca="1">IF(AND('Dosage journalier ML1'!$B$6='suivi tunnel'!A1625,'Dosage journalier ML1'!$B$7='suivi tunnel'!B1625),'Dosage journalier ML1'!$B$56,0)</f>
        <v>0</v>
      </c>
      <c r="W1625" s="126">
        <f t="shared" ca="1" si="177"/>
        <v>0</v>
      </c>
      <c r="X1625" s="150">
        <f ca="1">IF(AND('Dosage journalier ML1'!$B$6='suivi tunnel'!A1625,'Dosage journalier ML1'!$B$7='suivi tunnel'!B1625),'Dosage journalier ML1'!$C$87,0)</f>
        <v>0</v>
      </c>
      <c r="Y1625" s="40">
        <f ca="1">IF(AND('Dosage journalier ML1'!$B$6='suivi tunnel'!A1625,'Dosage journalier ML1'!$B$7='suivi tunnel'!B1625),'Dosage journalier ML1'!$C$93,0)</f>
        <v>0</v>
      </c>
      <c r="Z1625" s="40">
        <f ca="1">IF(AND('Dosage journalier ML1'!$B$6='suivi tunnel'!A1625,'Dosage journalier ML1'!$B$7='suivi tunnel'!B1625),'Dosage journalier ML1'!$C$100,0)</f>
        <v>0</v>
      </c>
      <c r="AA1625" s="40">
        <f ca="1">IF(AND('Dosage journalier ML1'!$B$6='suivi tunnel'!A1625,'Dosage journalier ML1'!$B$7='suivi tunnel'!B1625),'Dosage journalier ML1'!$C$109,0)</f>
        <v>0</v>
      </c>
      <c r="AB1625" s="41">
        <f ca="1">IF(AND('Dosage journalier ML1'!$B$6='suivi tunnel'!A1625,'Dosage journalier ML1'!$B$7='suivi tunnel'!B1625),'Dosage journalier ML1'!$C$114,0)</f>
        <v>0</v>
      </c>
      <c r="AC1625" s="48">
        <f ca="1">IF(AND('Dosage journalier ML1'!$B$6='suivi tunnel'!A1625,'Dosage journalier ML1'!$B$7='suivi tunnel'!B1625),'Dosage journalier ML1'!$B$120,0)</f>
        <v>0</v>
      </c>
      <c r="AD1625" s="49">
        <f ca="1">IF(AND('Dosage journalier ML1'!$B$6='suivi tunnel'!A1625,'Dosage journalier ML1'!$B$7='suivi tunnel'!B1625),'Dosage journalier ML1'!$B$121,0)</f>
        <v>0</v>
      </c>
      <c r="AE1625" s="49">
        <f ca="1">IF(AND('Dosage journalier ML1'!$B$6='suivi tunnel'!A1625,'Dosage journalier ML1'!$B$7='suivi tunnel'!B1625),'Dosage journalier ML1'!$B$122,0)</f>
        <v>0</v>
      </c>
      <c r="AF1625" s="49">
        <f ca="1">IF(AND('Dosage journalier ML1'!$B$6='suivi tunnel'!A1625,'Dosage journalier ML1'!$B$7='suivi tunnel'!B1625),'Dosage journalier ML1'!$B$139,0)</f>
        <v>0</v>
      </c>
      <c r="AG1625" s="49">
        <f t="shared" ca="1" si="176"/>
        <v>0</v>
      </c>
      <c r="AH1625" s="108">
        <f ca="1">IF(AND('Dosage journalier ML1'!$B$6='suivi tunnel'!A1625,'Dosage journalier ML1'!$B$7='suivi tunnel'!B1625),'Dosage journalier ML1'!$B$153,0)</f>
        <v>0</v>
      </c>
      <c r="AJ1625" s="80">
        <f ca="1">IF(AND('Dosage journalier ML1'!$B$6='suivi tunnel'!A1625,'Dosage journalier ML1'!$B$7='suivi tunnel'!B1625),'Dosage journalier ML1'!$B$156,0)</f>
        <v>0</v>
      </c>
      <c r="AK1625" s="56">
        <f ca="1">IF(AND('Dosage journalier ML1'!$B$6='suivi tunnel'!A1625,'Dosage journalier ML1'!$B$7='suivi tunnel'!B1625),'Dosage journalier ML1'!$B$162,0)</f>
        <v>0</v>
      </c>
      <c r="AL1625" s="111">
        <f ca="1">IF(AND('Dosage journalier ML1'!$B$6='suivi tunnel'!A1625,'Dosage journalier ML1'!$B$7='suivi tunnel'!B1625),'Dosage journalier ML1'!$B$126,0)</f>
        <v>0</v>
      </c>
      <c r="AM1625" s="111">
        <f ca="1">IF(AND('Dosage journalier ML1'!$B$6='suivi tunnel'!A1625,'Dosage journalier ML1'!$B$7='suivi tunnel'!B1625),'Dosage journalier ML1'!$B$127,0)</f>
        <v>0</v>
      </c>
      <c r="AN1625" s="60">
        <f t="shared" ca="1" si="178"/>
        <v>0</v>
      </c>
      <c r="AO1625" s="61">
        <f ca="1">IF(AND('Dosage journalier ML1'!$B$6='suivi tunnel'!A1625,'Dosage journalier ML1'!$B$7='suivi tunnel'!B1625),'Dosage journalier ML1'!$B$134,0)</f>
        <v>0</v>
      </c>
    </row>
    <row r="1626" spans="1:41" x14ac:dyDescent="0.25">
      <c r="A1626" s="154"/>
      <c r="C1626" s="23">
        <f ca="1">IF(AND('Dosage journalier ML1'!$B$6='suivi tunnel'!A1626,'Dosage journalier ML1'!$B$7='suivi tunnel'!B1626),'Dosage journalier ML1'!$B$27,0)</f>
        <v>0</v>
      </c>
      <c r="D1626" s="11">
        <f ca="1">IF(AND('Dosage journalier ML1'!$B$6='suivi tunnel'!A1626,'Dosage journalier ML1'!$B$7='suivi tunnel'!B1626),'Dosage journalier ML1'!$B$29,0)</f>
        <v>0</v>
      </c>
      <c r="F1626" s="11">
        <f t="shared" ca="1" si="175"/>
        <v>0</v>
      </c>
      <c r="G1626" s="11">
        <f ca="1">IF(AND('Dosage journalier ML1'!$B$6='suivi tunnel'!A1626,'Dosage journalier ML1'!$B$7='suivi tunnel'!B1626),'Dosage journalier ML1'!$B$23,0)</f>
        <v>0</v>
      </c>
      <c r="H1626" s="11">
        <f ca="1">IF(AND('Dosage journalier ML1'!$B$6='suivi tunnel'!A1626,'Dosage journalier ML1'!$B$7='suivi tunnel'!B1626),'Dosage journalier ML1'!$B$22,0)</f>
        <v>0</v>
      </c>
      <c r="I1626" s="11">
        <f ca="1">IF(AND('Dosage journalier ML1'!$B$6='suivi tunnel'!A1626,'Dosage journalier ML1'!$B$7='suivi tunnel'!B1626),'Dosage journalier ML1'!$B$38,0)</f>
        <v>0</v>
      </c>
      <c r="J1626" s="11">
        <f ca="1">IF(AND('Dosage journalier ML1'!$B$6='suivi tunnel'!A1626,'Dosage journalier ML1'!$B$7='suivi tunnel'!B1626),'Dosage journalier ML1'!$B$39,0)</f>
        <v>0</v>
      </c>
      <c r="L1626" s="24">
        <f ca="1">IF(AND('Dosage journalier ML1'!$B$6='suivi tunnel'!A1626,'Dosage journalier ML1'!$B$7='suivi tunnel'!B1626),'Dosage journalier ML1'!$B$24,0)</f>
        <v>0</v>
      </c>
      <c r="M1626" s="6">
        <f ca="1">IF(AND('Dosage journalier ML1'!$B$6='suivi tunnel'!A1626,'Dosage journalier ML1'!$B$7='suivi tunnel'!B1626),'Dosage journalier ML1'!$B$46,0)</f>
        <v>0</v>
      </c>
      <c r="N1626" s="104">
        <f ca="1">IF(AND('Dosage journalier ML1'!$B$6='suivi tunnel'!A1626,'Dosage journalier ML1'!$B$7='suivi tunnel'!B1626),'Dosage journalier ML1'!$B$59,0)</f>
        <v>0</v>
      </c>
      <c r="O1626" s="114">
        <f ca="1">IF(AND('Dosage journalier ML1'!$B$6='suivi tunnel'!A1626,'Dosage journalier ML1'!$B$7='suivi tunnel'!B1626),'Dosage journalier ML1'!$B$69,0)</f>
        <v>0</v>
      </c>
      <c r="P1626" s="25">
        <f t="shared" ca="1" si="174"/>
        <v>0</v>
      </c>
      <c r="R1626" s="26">
        <f ca="1">IF(AND('Dosage journalier ML1'!$B$6='suivi tunnel'!A1626,'Dosage journalier ML1'!$B$7='suivi tunnel'!B1626),'Dosage journalier ML1'!$B$55,0)</f>
        <v>0</v>
      </c>
      <c r="S1626" s="26">
        <f ca="1">IF(AND('Dosage journalier ML1'!$B$6='suivi tunnel'!A1626,'Dosage journalier ML1'!$B$7='suivi tunnel'!B1626),'Dosage journalier ML1'!$B$54,0)</f>
        <v>0</v>
      </c>
      <c r="T1626" s="26">
        <f ca="1">IF(AND('Dosage journalier ML1'!$B$6='suivi tunnel'!A1626,'Dosage journalier ML1'!$B$7='suivi tunnel'!B1626),'Dosage journalier ML1'!$B$75,0)</f>
        <v>0</v>
      </c>
      <c r="U1626" s="121">
        <f t="shared" ca="1" si="179"/>
        <v>0</v>
      </c>
      <c r="V1626" s="38">
        <f ca="1">IF(AND('Dosage journalier ML1'!$B$6='suivi tunnel'!A1626,'Dosage journalier ML1'!$B$7='suivi tunnel'!B1626),'Dosage journalier ML1'!$B$56,0)</f>
        <v>0</v>
      </c>
      <c r="W1626" s="126">
        <f t="shared" ca="1" si="177"/>
        <v>0</v>
      </c>
      <c r="X1626" s="150">
        <f ca="1">IF(AND('Dosage journalier ML1'!$B$6='suivi tunnel'!A1626,'Dosage journalier ML1'!$B$7='suivi tunnel'!B1626),'Dosage journalier ML1'!$C$87,0)</f>
        <v>0</v>
      </c>
      <c r="Y1626" s="40">
        <f ca="1">IF(AND('Dosage journalier ML1'!$B$6='suivi tunnel'!A1626,'Dosage journalier ML1'!$B$7='suivi tunnel'!B1626),'Dosage journalier ML1'!$C$93,0)</f>
        <v>0</v>
      </c>
      <c r="Z1626" s="40">
        <f ca="1">IF(AND('Dosage journalier ML1'!$B$6='suivi tunnel'!A1626,'Dosage journalier ML1'!$B$7='suivi tunnel'!B1626),'Dosage journalier ML1'!$C$100,0)</f>
        <v>0</v>
      </c>
      <c r="AA1626" s="40">
        <f ca="1">IF(AND('Dosage journalier ML1'!$B$6='suivi tunnel'!A1626,'Dosage journalier ML1'!$B$7='suivi tunnel'!B1626),'Dosage journalier ML1'!$C$109,0)</f>
        <v>0</v>
      </c>
      <c r="AB1626" s="41">
        <f ca="1">IF(AND('Dosage journalier ML1'!$B$6='suivi tunnel'!A1626,'Dosage journalier ML1'!$B$7='suivi tunnel'!B1626),'Dosage journalier ML1'!$C$114,0)</f>
        <v>0</v>
      </c>
      <c r="AC1626" s="48">
        <f ca="1">IF(AND('Dosage journalier ML1'!$B$6='suivi tunnel'!A1626,'Dosage journalier ML1'!$B$7='suivi tunnel'!B1626),'Dosage journalier ML1'!$B$120,0)</f>
        <v>0</v>
      </c>
      <c r="AD1626" s="49">
        <f ca="1">IF(AND('Dosage journalier ML1'!$B$6='suivi tunnel'!A1626,'Dosage journalier ML1'!$B$7='suivi tunnel'!B1626),'Dosage journalier ML1'!$B$121,0)</f>
        <v>0</v>
      </c>
      <c r="AE1626" s="49">
        <f ca="1">IF(AND('Dosage journalier ML1'!$B$6='suivi tunnel'!A1626,'Dosage journalier ML1'!$B$7='suivi tunnel'!B1626),'Dosage journalier ML1'!$B$122,0)</f>
        <v>0</v>
      </c>
      <c r="AF1626" s="49">
        <f ca="1">IF(AND('Dosage journalier ML1'!$B$6='suivi tunnel'!A1626,'Dosage journalier ML1'!$B$7='suivi tunnel'!B1626),'Dosage journalier ML1'!$B$139,0)</f>
        <v>0</v>
      </c>
      <c r="AG1626" s="49">
        <f t="shared" ca="1" si="176"/>
        <v>0</v>
      </c>
      <c r="AH1626" s="108">
        <f ca="1">IF(AND('Dosage journalier ML1'!$B$6='suivi tunnel'!A1626,'Dosage journalier ML1'!$B$7='suivi tunnel'!B1626),'Dosage journalier ML1'!$B$153,0)</f>
        <v>0</v>
      </c>
      <c r="AJ1626" s="80">
        <f ca="1">IF(AND('Dosage journalier ML1'!$B$6='suivi tunnel'!A1626,'Dosage journalier ML1'!$B$7='suivi tunnel'!B1626),'Dosage journalier ML1'!$B$156,0)</f>
        <v>0</v>
      </c>
      <c r="AK1626" s="56">
        <f ca="1">IF(AND('Dosage journalier ML1'!$B$6='suivi tunnel'!A1626,'Dosage journalier ML1'!$B$7='suivi tunnel'!B1626),'Dosage journalier ML1'!$B$162,0)</f>
        <v>0</v>
      </c>
      <c r="AL1626" s="111">
        <f ca="1">IF(AND('Dosage journalier ML1'!$B$6='suivi tunnel'!A1626,'Dosage journalier ML1'!$B$7='suivi tunnel'!B1626),'Dosage journalier ML1'!$B$126,0)</f>
        <v>0</v>
      </c>
      <c r="AM1626" s="111">
        <f ca="1">IF(AND('Dosage journalier ML1'!$B$6='suivi tunnel'!A1626,'Dosage journalier ML1'!$B$7='suivi tunnel'!B1626),'Dosage journalier ML1'!$B$127,0)</f>
        <v>0</v>
      </c>
      <c r="AN1626" s="60">
        <f t="shared" ca="1" si="178"/>
        <v>0</v>
      </c>
      <c r="AO1626" s="61">
        <f ca="1">IF(AND('Dosage journalier ML1'!$B$6='suivi tunnel'!A1626,'Dosage journalier ML1'!$B$7='suivi tunnel'!B1626),'Dosage journalier ML1'!$B$134,0)</f>
        <v>0</v>
      </c>
    </row>
    <row r="1627" spans="1:41" x14ac:dyDescent="0.25">
      <c r="A1627" s="154"/>
      <c r="C1627" s="23">
        <f ca="1">IF(AND('Dosage journalier ML1'!$B$6='suivi tunnel'!A1627,'Dosage journalier ML1'!$B$7='suivi tunnel'!B1627),'Dosage journalier ML1'!$B$27,0)</f>
        <v>0</v>
      </c>
      <c r="D1627" s="11">
        <f ca="1">IF(AND('Dosage journalier ML1'!$B$6='suivi tunnel'!A1627,'Dosage journalier ML1'!$B$7='suivi tunnel'!B1627),'Dosage journalier ML1'!$B$29,0)</f>
        <v>0</v>
      </c>
      <c r="F1627" s="11">
        <f t="shared" ca="1" si="175"/>
        <v>0</v>
      </c>
      <c r="G1627" s="11">
        <f ca="1">IF(AND('Dosage journalier ML1'!$B$6='suivi tunnel'!A1627,'Dosage journalier ML1'!$B$7='suivi tunnel'!B1627),'Dosage journalier ML1'!$B$23,0)</f>
        <v>0</v>
      </c>
      <c r="H1627" s="11">
        <f ca="1">IF(AND('Dosage journalier ML1'!$B$6='suivi tunnel'!A1627,'Dosage journalier ML1'!$B$7='suivi tunnel'!B1627),'Dosage journalier ML1'!$B$22,0)</f>
        <v>0</v>
      </c>
      <c r="I1627" s="11">
        <f ca="1">IF(AND('Dosage journalier ML1'!$B$6='suivi tunnel'!A1627,'Dosage journalier ML1'!$B$7='suivi tunnel'!B1627),'Dosage journalier ML1'!$B$38,0)</f>
        <v>0</v>
      </c>
      <c r="J1627" s="11">
        <f ca="1">IF(AND('Dosage journalier ML1'!$B$6='suivi tunnel'!A1627,'Dosage journalier ML1'!$B$7='suivi tunnel'!B1627),'Dosage journalier ML1'!$B$39,0)</f>
        <v>0</v>
      </c>
      <c r="L1627" s="24">
        <f ca="1">IF(AND('Dosage journalier ML1'!$B$6='suivi tunnel'!A1627,'Dosage journalier ML1'!$B$7='suivi tunnel'!B1627),'Dosage journalier ML1'!$B$24,0)</f>
        <v>0</v>
      </c>
      <c r="M1627" s="6">
        <f ca="1">IF(AND('Dosage journalier ML1'!$B$6='suivi tunnel'!A1627,'Dosage journalier ML1'!$B$7='suivi tunnel'!B1627),'Dosage journalier ML1'!$B$46,0)</f>
        <v>0</v>
      </c>
      <c r="N1627" s="104">
        <f ca="1">IF(AND('Dosage journalier ML1'!$B$6='suivi tunnel'!A1627,'Dosage journalier ML1'!$B$7='suivi tunnel'!B1627),'Dosage journalier ML1'!$B$59,0)</f>
        <v>0</v>
      </c>
      <c r="O1627" s="114">
        <f ca="1">IF(AND('Dosage journalier ML1'!$B$6='suivi tunnel'!A1627,'Dosage journalier ML1'!$B$7='suivi tunnel'!B1627),'Dosage journalier ML1'!$B$69,0)</f>
        <v>0</v>
      </c>
      <c r="P1627" s="25">
        <f t="shared" ref="P1627:P1690" ca="1" si="180">2.8*N1627</f>
        <v>0</v>
      </c>
      <c r="R1627" s="26">
        <f ca="1">IF(AND('Dosage journalier ML1'!$B$6='suivi tunnel'!A1627,'Dosage journalier ML1'!$B$7='suivi tunnel'!B1627),'Dosage journalier ML1'!$B$55,0)</f>
        <v>0</v>
      </c>
      <c r="S1627" s="26">
        <f ca="1">IF(AND('Dosage journalier ML1'!$B$6='suivi tunnel'!A1627,'Dosage journalier ML1'!$B$7='suivi tunnel'!B1627),'Dosage journalier ML1'!$B$54,0)</f>
        <v>0</v>
      </c>
      <c r="T1627" s="26">
        <f ca="1">IF(AND('Dosage journalier ML1'!$B$6='suivi tunnel'!A1627,'Dosage journalier ML1'!$B$7='suivi tunnel'!B1627),'Dosage journalier ML1'!$B$75,0)</f>
        <v>0</v>
      </c>
      <c r="U1627" s="121">
        <f t="shared" ca="1" si="179"/>
        <v>0</v>
      </c>
      <c r="V1627" s="38">
        <f ca="1">IF(AND('Dosage journalier ML1'!$B$6='suivi tunnel'!A1627,'Dosage journalier ML1'!$B$7='suivi tunnel'!B1627),'Dosage journalier ML1'!$B$56,0)</f>
        <v>0</v>
      </c>
      <c r="W1627" s="126">
        <f t="shared" ca="1" si="177"/>
        <v>0</v>
      </c>
      <c r="X1627" s="150">
        <f ca="1">IF(AND('Dosage journalier ML1'!$B$6='suivi tunnel'!A1627,'Dosage journalier ML1'!$B$7='suivi tunnel'!B1627),'Dosage journalier ML1'!$C$87,0)</f>
        <v>0</v>
      </c>
      <c r="Y1627" s="40">
        <f ca="1">IF(AND('Dosage journalier ML1'!$B$6='suivi tunnel'!A1627,'Dosage journalier ML1'!$B$7='suivi tunnel'!B1627),'Dosage journalier ML1'!$C$93,0)</f>
        <v>0</v>
      </c>
      <c r="Z1627" s="40">
        <f ca="1">IF(AND('Dosage journalier ML1'!$B$6='suivi tunnel'!A1627,'Dosage journalier ML1'!$B$7='suivi tunnel'!B1627),'Dosage journalier ML1'!$C$100,0)</f>
        <v>0</v>
      </c>
      <c r="AA1627" s="40">
        <f ca="1">IF(AND('Dosage journalier ML1'!$B$6='suivi tunnel'!A1627,'Dosage journalier ML1'!$B$7='suivi tunnel'!B1627),'Dosage journalier ML1'!$C$109,0)</f>
        <v>0</v>
      </c>
      <c r="AB1627" s="41">
        <f ca="1">IF(AND('Dosage journalier ML1'!$B$6='suivi tunnel'!A1627,'Dosage journalier ML1'!$B$7='suivi tunnel'!B1627),'Dosage journalier ML1'!$C$114,0)</f>
        <v>0</v>
      </c>
      <c r="AC1627" s="48">
        <f ca="1">IF(AND('Dosage journalier ML1'!$B$6='suivi tunnel'!A1627,'Dosage journalier ML1'!$B$7='suivi tunnel'!B1627),'Dosage journalier ML1'!$B$120,0)</f>
        <v>0</v>
      </c>
      <c r="AD1627" s="49">
        <f ca="1">IF(AND('Dosage journalier ML1'!$B$6='suivi tunnel'!A1627,'Dosage journalier ML1'!$B$7='suivi tunnel'!B1627),'Dosage journalier ML1'!$B$121,0)</f>
        <v>0</v>
      </c>
      <c r="AE1627" s="49">
        <f ca="1">IF(AND('Dosage journalier ML1'!$B$6='suivi tunnel'!A1627,'Dosage journalier ML1'!$B$7='suivi tunnel'!B1627),'Dosage journalier ML1'!$B$122,0)</f>
        <v>0</v>
      </c>
      <c r="AF1627" s="49">
        <f ca="1">IF(AND('Dosage journalier ML1'!$B$6='suivi tunnel'!A1627,'Dosage journalier ML1'!$B$7='suivi tunnel'!B1627),'Dosage journalier ML1'!$B$139,0)</f>
        <v>0</v>
      </c>
      <c r="AG1627" s="49">
        <f t="shared" ca="1" si="176"/>
        <v>0</v>
      </c>
      <c r="AH1627" s="108">
        <f ca="1">IF(AND('Dosage journalier ML1'!$B$6='suivi tunnel'!A1627,'Dosage journalier ML1'!$B$7='suivi tunnel'!B1627),'Dosage journalier ML1'!$B$153,0)</f>
        <v>0</v>
      </c>
      <c r="AJ1627" s="80">
        <f ca="1">IF(AND('Dosage journalier ML1'!$B$6='suivi tunnel'!A1627,'Dosage journalier ML1'!$B$7='suivi tunnel'!B1627),'Dosage journalier ML1'!$B$156,0)</f>
        <v>0</v>
      </c>
      <c r="AK1627" s="56">
        <f ca="1">IF(AND('Dosage journalier ML1'!$B$6='suivi tunnel'!A1627,'Dosage journalier ML1'!$B$7='suivi tunnel'!B1627),'Dosage journalier ML1'!$B$162,0)</f>
        <v>0</v>
      </c>
      <c r="AL1627" s="111">
        <f ca="1">IF(AND('Dosage journalier ML1'!$B$6='suivi tunnel'!A1627,'Dosage journalier ML1'!$B$7='suivi tunnel'!B1627),'Dosage journalier ML1'!$B$126,0)</f>
        <v>0</v>
      </c>
      <c r="AM1627" s="111">
        <f ca="1">IF(AND('Dosage journalier ML1'!$B$6='suivi tunnel'!A1627,'Dosage journalier ML1'!$B$7='suivi tunnel'!B1627),'Dosage journalier ML1'!$B$127,0)</f>
        <v>0</v>
      </c>
      <c r="AN1627" s="60">
        <f t="shared" ca="1" si="178"/>
        <v>0</v>
      </c>
      <c r="AO1627" s="61">
        <f ca="1">IF(AND('Dosage journalier ML1'!$B$6='suivi tunnel'!A1627,'Dosage journalier ML1'!$B$7='suivi tunnel'!B1627),'Dosage journalier ML1'!$B$134,0)</f>
        <v>0</v>
      </c>
    </row>
    <row r="1628" spans="1:41" x14ac:dyDescent="0.25">
      <c r="A1628" s="154"/>
      <c r="C1628" s="23">
        <f ca="1">IF(AND('Dosage journalier ML1'!$B$6='suivi tunnel'!A1628,'Dosage journalier ML1'!$B$7='suivi tunnel'!B1628),'Dosage journalier ML1'!$B$27,0)</f>
        <v>0</v>
      </c>
      <c r="D1628" s="11">
        <f ca="1">IF(AND('Dosage journalier ML1'!$B$6='suivi tunnel'!A1628,'Dosage journalier ML1'!$B$7='suivi tunnel'!B1628),'Dosage journalier ML1'!$B$29,0)</f>
        <v>0</v>
      </c>
      <c r="F1628" s="11">
        <f t="shared" ca="1" si="175"/>
        <v>0</v>
      </c>
      <c r="G1628" s="11">
        <f ca="1">IF(AND('Dosage journalier ML1'!$B$6='suivi tunnel'!A1628,'Dosage journalier ML1'!$B$7='suivi tunnel'!B1628),'Dosage journalier ML1'!$B$23,0)</f>
        <v>0</v>
      </c>
      <c r="H1628" s="11">
        <f ca="1">IF(AND('Dosage journalier ML1'!$B$6='suivi tunnel'!A1628,'Dosage journalier ML1'!$B$7='suivi tunnel'!B1628),'Dosage journalier ML1'!$B$22,0)</f>
        <v>0</v>
      </c>
      <c r="I1628" s="11">
        <f ca="1">IF(AND('Dosage journalier ML1'!$B$6='suivi tunnel'!A1628,'Dosage journalier ML1'!$B$7='suivi tunnel'!B1628),'Dosage journalier ML1'!$B$38,0)</f>
        <v>0</v>
      </c>
      <c r="J1628" s="11">
        <f ca="1">IF(AND('Dosage journalier ML1'!$B$6='suivi tunnel'!A1628,'Dosage journalier ML1'!$B$7='suivi tunnel'!B1628),'Dosage journalier ML1'!$B$39,0)</f>
        <v>0</v>
      </c>
      <c r="L1628" s="24">
        <f ca="1">IF(AND('Dosage journalier ML1'!$B$6='suivi tunnel'!A1628,'Dosage journalier ML1'!$B$7='suivi tunnel'!B1628),'Dosage journalier ML1'!$B$24,0)</f>
        <v>0</v>
      </c>
      <c r="M1628" s="6">
        <f ca="1">IF(AND('Dosage journalier ML1'!$B$6='suivi tunnel'!A1628,'Dosage journalier ML1'!$B$7='suivi tunnel'!B1628),'Dosage journalier ML1'!$B$46,0)</f>
        <v>0</v>
      </c>
      <c r="N1628" s="104">
        <f ca="1">IF(AND('Dosage journalier ML1'!$B$6='suivi tunnel'!A1628,'Dosage journalier ML1'!$B$7='suivi tunnel'!B1628),'Dosage journalier ML1'!$B$59,0)</f>
        <v>0</v>
      </c>
      <c r="O1628" s="114">
        <f ca="1">IF(AND('Dosage journalier ML1'!$B$6='suivi tunnel'!A1628,'Dosage journalier ML1'!$B$7='suivi tunnel'!B1628),'Dosage journalier ML1'!$B$69,0)</f>
        <v>0</v>
      </c>
      <c r="P1628" s="25">
        <f t="shared" ca="1" si="180"/>
        <v>0</v>
      </c>
      <c r="R1628" s="26">
        <f ca="1">IF(AND('Dosage journalier ML1'!$B$6='suivi tunnel'!A1628,'Dosage journalier ML1'!$B$7='suivi tunnel'!B1628),'Dosage journalier ML1'!$B$55,0)</f>
        <v>0</v>
      </c>
      <c r="S1628" s="26">
        <f ca="1">IF(AND('Dosage journalier ML1'!$B$6='suivi tunnel'!A1628,'Dosage journalier ML1'!$B$7='suivi tunnel'!B1628),'Dosage journalier ML1'!$B$54,0)</f>
        <v>0</v>
      </c>
      <c r="T1628" s="26">
        <f ca="1">IF(AND('Dosage journalier ML1'!$B$6='suivi tunnel'!A1628,'Dosage journalier ML1'!$B$7='suivi tunnel'!B1628),'Dosage journalier ML1'!$B$75,0)</f>
        <v>0</v>
      </c>
      <c r="U1628" s="121">
        <f t="shared" ca="1" si="179"/>
        <v>0</v>
      </c>
      <c r="V1628" s="38">
        <f ca="1">IF(AND('Dosage journalier ML1'!$B$6='suivi tunnel'!A1628,'Dosage journalier ML1'!$B$7='suivi tunnel'!B1628),'Dosage journalier ML1'!$B$56,0)</f>
        <v>0</v>
      </c>
      <c r="W1628" s="126">
        <f t="shared" ca="1" si="177"/>
        <v>0</v>
      </c>
      <c r="X1628" s="150">
        <f ca="1">IF(AND('Dosage journalier ML1'!$B$6='suivi tunnel'!A1628,'Dosage journalier ML1'!$B$7='suivi tunnel'!B1628),'Dosage journalier ML1'!$C$87,0)</f>
        <v>0</v>
      </c>
      <c r="Y1628" s="40">
        <f ca="1">IF(AND('Dosage journalier ML1'!$B$6='suivi tunnel'!A1628,'Dosage journalier ML1'!$B$7='suivi tunnel'!B1628),'Dosage journalier ML1'!$C$93,0)</f>
        <v>0</v>
      </c>
      <c r="Z1628" s="40">
        <f ca="1">IF(AND('Dosage journalier ML1'!$B$6='suivi tunnel'!A1628,'Dosage journalier ML1'!$B$7='suivi tunnel'!B1628),'Dosage journalier ML1'!$C$100,0)</f>
        <v>0</v>
      </c>
      <c r="AA1628" s="40">
        <f ca="1">IF(AND('Dosage journalier ML1'!$B$6='suivi tunnel'!A1628,'Dosage journalier ML1'!$B$7='suivi tunnel'!B1628),'Dosage journalier ML1'!$C$109,0)</f>
        <v>0</v>
      </c>
      <c r="AB1628" s="41">
        <f ca="1">IF(AND('Dosage journalier ML1'!$B$6='suivi tunnel'!A1628,'Dosage journalier ML1'!$B$7='suivi tunnel'!B1628),'Dosage journalier ML1'!$C$114,0)</f>
        <v>0</v>
      </c>
      <c r="AC1628" s="48">
        <f ca="1">IF(AND('Dosage journalier ML1'!$B$6='suivi tunnel'!A1628,'Dosage journalier ML1'!$B$7='suivi tunnel'!B1628),'Dosage journalier ML1'!$B$120,0)</f>
        <v>0</v>
      </c>
      <c r="AD1628" s="49">
        <f ca="1">IF(AND('Dosage journalier ML1'!$B$6='suivi tunnel'!A1628,'Dosage journalier ML1'!$B$7='suivi tunnel'!B1628),'Dosage journalier ML1'!$B$121,0)</f>
        <v>0</v>
      </c>
      <c r="AE1628" s="49">
        <f ca="1">IF(AND('Dosage journalier ML1'!$B$6='suivi tunnel'!A1628,'Dosage journalier ML1'!$B$7='suivi tunnel'!B1628),'Dosage journalier ML1'!$B$122,0)</f>
        <v>0</v>
      </c>
      <c r="AF1628" s="49">
        <f ca="1">IF(AND('Dosage journalier ML1'!$B$6='suivi tunnel'!A1628,'Dosage journalier ML1'!$B$7='suivi tunnel'!B1628),'Dosage journalier ML1'!$B$139,0)</f>
        <v>0</v>
      </c>
      <c r="AG1628" s="49">
        <f t="shared" ca="1" si="176"/>
        <v>0</v>
      </c>
      <c r="AH1628" s="108">
        <f ca="1">IF(AND('Dosage journalier ML1'!$B$6='suivi tunnel'!A1628,'Dosage journalier ML1'!$B$7='suivi tunnel'!B1628),'Dosage journalier ML1'!$B$153,0)</f>
        <v>0</v>
      </c>
      <c r="AJ1628" s="80">
        <f ca="1">IF(AND('Dosage journalier ML1'!$B$6='suivi tunnel'!A1628,'Dosage journalier ML1'!$B$7='suivi tunnel'!B1628),'Dosage journalier ML1'!$B$156,0)</f>
        <v>0</v>
      </c>
      <c r="AK1628" s="56">
        <f ca="1">IF(AND('Dosage journalier ML1'!$B$6='suivi tunnel'!A1628,'Dosage journalier ML1'!$B$7='suivi tunnel'!B1628),'Dosage journalier ML1'!$B$162,0)</f>
        <v>0</v>
      </c>
      <c r="AL1628" s="111">
        <f ca="1">IF(AND('Dosage journalier ML1'!$B$6='suivi tunnel'!A1628,'Dosage journalier ML1'!$B$7='suivi tunnel'!B1628),'Dosage journalier ML1'!$B$126,0)</f>
        <v>0</v>
      </c>
      <c r="AM1628" s="111">
        <f ca="1">IF(AND('Dosage journalier ML1'!$B$6='suivi tunnel'!A1628,'Dosage journalier ML1'!$B$7='suivi tunnel'!B1628),'Dosage journalier ML1'!$B$127,0)</f>
        <v>0</v>
      </c>
      <c r="AN1628" s="60">
        <f t="shared" ca="1" si="178"/>
        <v>0</v>
      </c>
      <c r="AO1628" s="61">
        <f ca="1">IF(AND('Dosage journalier ML1'!$B$6='suivi tunnel'!A1628,'Dosage journalier ML1'!$B$7='suivi tunnel'!B1628),'Dosage journalier ML1'!$B$134,0)</f>
        <v>0</v>
      </c>
    </row>
    <row r="1629" spans="1:41" x14ac:dyDescent="0.25">
      <c r="A1629" s="154"/>
      <c r="C1629" s="23">
        <f ca="1">IF(AND('Dosage journalier ML1'!$B$6='suivi tunnel'!A1629,'Dosage journalier ML1'!$B$7='suivi tunnel'!B1629),'Dosage journalier ML1'!$B$27,0)</f>
        <v>0</v>
      </c>
      <c r="D1629" s="11">
        <f ca="1">IF(AND('Dosage journalier ML1'!$B$6='suivi tunnel'!A1629,'Dosage journalier ML1'!$B$7='suivi tunnel'!B1629),'Dosage journalier ML1'!$B$29,0)</f>
        <v>0</v>
      </c>
      <c r="F1629" s="11">
        <f t="shared" ca="1" si="175"/>
        <v>0</v>
      </c>
      <c r="G1629" s="11">
        <f ca="1">IF(AND('Dosage journalier ML1'!$B$6='suivi tunnel'!A1629,'Dosage journalier ML1'!$B$7='suivi tunnel'!B1629),'Dosage journalier ML1'!$B$23,0)</f>
        <v>0</v>
      </c>
      <c r="H1629" s="11">
        <f ca="1">IF(AND('Dosage journalier ML1'!$B$6='suivi tunnel'!A1629,'Dosage journalier ML1'!$B$7='suivi tunnel'!B1629),'Dosage journalier ML1'!$B$22,0)</f>
        <v>0</v>
      </c>
      <c r="I1629" s="11">
        <f ca="1">IF(AND('Dosage journalier ML1'!$B$6='suivi tunnel'!A1629,'Dosage journalier ML1'!$B$7='suivi tunnel'!B1629),'Dosage journalier ML1'!$B$38,0)</f>
        <v>0</v>
      </c>
      <c r="J1629" s="11">
        <f ca="1">IF(AND('Dosage journalier ML1'!$B$6='suivi tunnel'!A1629,'Dosage journalier ML1'!$B$7='suivi tunnel'!B1629),'Dosage journalier ML1'!$B$39,0)</f>
        <v>0</v>
      </c>
      <c r="L1629" s="24">
        <f ca="1">IF(AND('Dosage journalier ML1'!$B$6='suivi tunnel'!A1629,'Dosage journalier ML1'!$B$7='suivi tunnel'!B1629),'Dosage journalier ML1'!$B$24,0)</f>
        <v>0</v>
      </c>
      <c r="M1629" s="6">
        <f ca="1">IF(AND('Dosage journalier ML1'!$B$6='suivi tunnel'!A1629,'Dosage journalier ML1'!$B$7='suivi tunnel'!B1629),'Dosage journalier ML1'!$B$46,0)</f>
        <v>0</v>
      </c>
      <c r="N1629" s="104">
        <f ca="1">IF(AND('Dosage journalier ML1'!$B$6='suivi tunnel'!A1629,'Dosage journalier ML1'!$B$7='suivi tunnel'!B1629),'Dosage journalier ML1'!$B$59,0)</f>
        <v>0</v>
      </c>
      <c r="O1629" s="114">
        <f ca="1">IF(AND('Dosage journalier ML1'!$B$6='suivi tunnel'!A1629,'Dosage journalier ML1'!$B$7='suivi tunnel'!B1629),'Dosage journalier ML1'!$B$69,0)</f>
        <v>0</v>
      </c>
      <c r="P1629" s="25">
        <f t="shared" ca="1" si="180"/>
        <v>0</v>
      </c>
      <c r="R1629" s="26">
        <f ca="1">IF(AND('Dosage journalier ML1'!$B$6='suivi tunnel'!A1629,'Dosage journalier ML1'!$B$7='suivi tunnel'!B1629),'Dosage journalier ML1'!$B$55,0)</f>
        <v>0</v>
      </c>
      <c r="S1629" s="26">
        <f ca="1">IF(AND('Dosage journalier ML1'!$B$6='suivi tunnel'!A1629,'Dosage journalier ML1'!$B$7='suivi tunnel'!B1629),'Dosage journalier ML1'!$B$54,0)</f>
        <v>0</v>
      </c>
      <c r="T1629" s="26">
        <f ca="1">IF(AND('Dosage journalier ML1'!$B$6='suivi tunnel'!A1629,'Dosage journalier ML1'!$B$7='suivi tunnel'!B1629),'Dosage journalier ML1'!$B$75,0)</f>
        <v>0</v>
      </c>
      <c r="U1629" s="121">
        <f t="shared" ca="1" si="179"/>
        <v>0</v>
      </c>
      <c r="V1629" s="38">
        <f ca="1">IF(AND('Dosage journalier ML1'!$B$6='suivi tunnel'!A1629,'Dosage journalier ML1'!$B$7='suivi tunnel'!B1629),'Dosage journalier ML1'!$B$56,0)</f>
        <v>0</v>
      </c>
      <c r="W1629" s="126">
        <f t="shared" ca="1" si="177"/>
        <v>0</v>
      </c>
      <c r="X1629" s="150">
        <f ca="1">IF(AND('Dosage journalier ML1'!$B$6='suivi tunnel'!A1629,'Dosage journalier ML1'!$B$7='suivi tunnel'!B1629),'Dosage journalier ML1'!$C$87,0)</f>
        <v>0</v>
      </c>
      <c r="Y1629" s="40">
        <f ca="1">IF(AND('Dosage journalier ML1'!$B$6='suivi tunnel'!A1629,'Dosage journalier ML1'!$B$7='suivi tunnel'!B1629),'Dosage journalier ML1'!$C$93,0)</f>
        <v>0</v>
      </c>
      <c r="Z1629" s="40">
        <f ca="1">IF(AND('Dosage journalier ML1'!$B$6='suivi tunnel'!A1629,'Dosage journalier ML1'!$B$7='suivi tunnel'!B1629),'Dosage journalier ML1'!$C$100,0)</f>
        <v>0</v>
      </c>
      <c r="AA1629" s="40">
        <f ca="1">IF(AND('Dosage journalier ML1'!$B$6='suivi tunnel'!A1629,'Dosage journalier ML1'!$B$7='suivi tunnel'!B1629),'Dosage journalier ML1'!$C$109,0)</f>
        <v>0</v>
      </c>
      <c r="AB1629" s="41">
        <f ca="1">IF(AND('Dosage journalier ML1'!$B$6='suivi tunnel'!A1629,'Dosage journalier ML1'!$B$7='suivi tunnel'!B1629),'Dosage journalier ML1'!$C$114,0)</f>
        <v>0</v>
      </c>
      <c r="AC1629" s="48">
        <f ca="1">IF(AND('Dosage journalier ML1'!$B$6='suivi tunnel'!A1629,'Dosage journalier ML1'!$B$7='suivi tunnel'!B1629),'Dosage journalier ML1'!$B$120,0)</f>
        <v>0</v>
      </c>
      <c r="AD1629" s="49">
        <f ca="1">IF(AND('Dosage journalier ML1'!$B$6='suivi tunnel'!A1629,'Dosage journalier ML1'!$B$7='suivi tunnel'!B1629),'Dosage journalier ML1'!$B$121,0)</f>
        <v>0</v>
      </c>
      <c r="AE1629" s="49">
        <f ca="1">IF(AND('Dosage journalier ML1'!$B$6='suivi tunnel'!A1629,'Dosage journalier ML1'!$B$7='suivi tunnel'!B1629),'Dosage journalier ML1'!$B$122,0)</f>
        <v>0</v>
      </c>
      <c r="AF1629" s="49">
        <f ca="1">IF(AND('Dosage journalier ML1'!$B$6='suivi tunnel'!A1629,'Dosage journalier ML1'!$B$7='suivi tunnel'!B1629),'Dosage journalier ML1'!$B$139,0)</f>
        <v>0</v>
      </c>
      <c r="AG1629" s="49">
        <f t="shared" ca="1" si="176"/>
        <v>0</v>
      </c>
      <c r="AH1629" s="108">
        <f ca="1">IF(AND('Dosage journalier ML1'!$B$6='suivi tunnel'!A1629,'Dosage journalier ML1'!$B$7='suivi tunnel'!B1629),'Dosage journalier ML1'!$B$153,0)</f>
        <v>0</v>
      </c>
      <c r="AJ1629" s="80">
        <f ca="1">IF(AND('Dosage journalier ML1'!$B$6='suivi tunnel'!A1629,'Dosage journalier ML1'!$B$7='suivi tunnel'!B1629),'Dosage journalier ML1'!$B$156,0)</f>
        <v>0</v>
      </c>
      <c r="AK1629" s="56">
        <f ca="1">IF(AND('Dosage journalier ML1'!$B$6='suivi tunnel'!A1629,'Dosage journalier ML1'!$B$7='suivi tunnel'!B1629),'Dosage journalier ML1'!$B$162,0)</f>
        <v>0</v>
      </c>
      <c r="AL1629" s="111">
        <f ca="1">IF(AND('Dosage journalier ML1'!$B$6='suivi tunnel'!A1629,'Dosage journalier ML1'!$B$7='suivi tunnel'!B1629),'Dosage journalier ML1'!$B$126,0)</f>
        <v>0</v>
      </c>
      <c r="AM1629" s="111">
        <f ca="1">IF(AND('Dosage journalier ML1'!$B$6='suivi tunnel'!A1629,'Dosage journalier ML1'!$B$7='suivi tunnel'!B1629),'Dosage journalier ML1'!$B$127,0)</f>
        <v>0</v>
      </c>
      <c r="AN1629" s="60">
        <f t="shared" ca="1" si="178"/>
        <v>0</v>
      </c>
      <c r="AO1629" s="61">
        <f ca="1">IF(AND('Dosage journalier ML1'!$B$6='suivi tunnel'!A1629,'Dosage journalier ML1'!$B$7='suivi tunnel'!B1629),'Dosage journalier ML1'!$B$134,0)</f>
        <v>0</v>
      </c>
    </row>
    <row r="1630" spans="1:41" x14ac:dyDescent="0.25">
      <c r="A1630" s="154"/>
      <c r="C1630" s="23">
        <f ca="1">IF(AND('Dosage journalier ML1'!$B$6='suivi tunnel'!A1630,'Dosage journalier ML1'!$B$7='suivi tunnel'!B1630),'Dosage journalier ML1'!$B$27,0)</f>
        <v>0</v>
      </c>
      <c r="D1630" s="11">
        <f ca="1">IF(AND('Dosage journalier ML1'!$B$6='suivi tunnel'!A1630,'Dosage journalier ML1'!$B$7='suivi tunnel'!B1630),'Dosage journalier ML1'!$B$29,0)</f>
        <v>0</v>
      </c>
      <c r="F1630" s="11">
        <f t="shared" ca="1" si="175"/>
        <v>0</v>
      </c>
      <c r="G1630" s="11">
        <f ca="1">IF(AND('Dosage journalier ML1'!$B$6='suivi tunnel'!A1630,'Dosage journalier ML1'!$B$7='suivi tunnel'!B1630),'Dosage journalier ML1'!$B$23,0)</f>
        <v>0</v>
      </c>
      <c r="H1630" s="11">
        <f ca="1">IF(AND('Dosage journalier ML1'!$B$6='suivi tunnel'!A1630,'Dosage journalier ML1'!$B$7='suivi tunnel'!B1630),'Dosage journalier ML1'!$B$22,0)</f>
        <v>0</v>
      </c>
      <c r="I1630" s="11">
        <f ca="1">IF(AND('Dosage journalier ML1'!$B$6='suivi tunnel'!A1630,'Dosage journalier ML1'!$B$7='suivi tunnel'!B1630),'Dosage journalier ML1'!$B$38,0)</f>
        <v>0</v>
      </c>
      <c r="J1630" s="11">
        <f ca="1">IF(AND('Dosage journalier ML1'!$B$6='suivi tunnel'!A1630,'Dosage journalier ML1'!$B$7='suivi tunnel'!B1630),'Dosage journalier ML1'!$B$39,0)</f>
        <v>0</v>
      </c>
      <c r="L1630" s="24">
        <f ca="1">IF(AND('Dosage journalier ML1'!$B$6='suivi tunnel'!A1630,'Dosage journalier ML1'!$B$7='suivi tunnel'!B1630),'Dosage journalier ML1'!$B$24,0)</f>
        <v>0</v>
      </c>
      <c r="M1630" s="6">
        <f ca="1">IF(AND('Dosage journalier ML1'!$B$6='suivi tunnel'!A1630,'Dosage journalier ML1'!$B$7='suivi tunnel'!B1630),'Dosage journalier ML1'!$B$46,0)</f>
        <v>0</v>
      </c>
      <c r="N1630" s="104">
        <f ca="1">IF(AND('Dosage journalier ML1'!$B$6='suivi tunnel'!A1630,'Dosage journalier ML1'!$B$7='suivi tunnel'!B1630),'Dosage journalier ML1'!$B$59,0)</f>
        <v>0</v>
      </c>
      <c r="O1630" s="114">
        <f ca="1">IF(AND('Dosage journalier ML1'!$B$6='suivi tunnel'!A1630,'Dosage journalier ML1'!$B$7='suivi tunnel'!B1630),'Dosage journalier ML1'!$B$69,0)</f>
        <v>0</v>
      </c>
      <c r="P1630" s="25">
        <f t="shared" ca="1" si="180"/>
        <v>0</v>
      </c>
      <c r="R1630" s="26">
        <f ca="1">IF(AND('Dosage journalier ML1'!$B$6='suivi tunnel'!A1630,'Dosage journalier ML1'!$B$7='suivi tunnel'!B1630),'Dosage journalier ML1'!$B$55,0)</f>
        <v>0</v>
      </c>
      <c r="S1630" s="26">
        <f ca="1">IF(AND('Dosage journalier ML1'!$B$6='suivi tunnel'!A1630,'Dosage journalier ML1'!$B$7='suivi tunnel'!B1630),'Dosage journalier ML1'!$B$54,0)</f>
        <v>0</v>
      </c>
      <c r="T1630" s="26">
        <f ca="1">IF(AND('Dosage journalier ML1'!$B$6='suivi tunnel'!A1630,'Dosage journalier ML1'!$B$7='suivi tunnel'!B1630),'Dosage journalier ML1'!$B$75,0)</f>
        <v>0</v>
      </c>
      <c r="U1630" s="121">
        <f t="shared" ca="1" si="179"/>
        <v>0</v>
      </c>
      <c r="V1630" s="38">
        <f ca="1">IF(AND('Dosage journalier ML1'!$B$6='suivi tunnel'!A1630,'Dosage journalier ML1'!$B$7='suivi tunnel'!B1630),'Dosage journalier ML1'!$B$56,0)</f>
        <v>0</v>
      </c>
      <c r="W1630" s="126">
        <f t="shared" ca="1" si="177"/>
        <v>0</v>
      </c>
      <c r="X1630" s="150">
        <f ca="1">IF(AND('Dosage journalier ML1'!$B$6='suivi tunnel'!A1630,'Dosage journalier ML1'!$B$7='suivi tunnel'!B1630),'Dosage journalier ML1'!$C$87,0)</f>
        <v>0</v>
      </c>
      <c r="Y1630" s="40">
        <f ca="1">IF(AND('Dosage journalier ML1'!$B$6='suivi tunnel'!A1630,'Dosage journalier ML1'!$B$7='suivi tunnel'!B1630),'Dosage journalier ML1'!$C$93,0)</f>
        <v>0</v>
      </c>
      <c r="Z1630" s="40">
        <f ca="1">IF(AND('Dosage journalier ML1'!$B$6='suivi tunnel'!A1630,'Dosage journalier ML1'!$B$7='suivi tunnel'!B1630),'Dosage journalier ML1'!$C$100,0)</f>
        <v>0</v>
      </c>
      <c r="AA1630" s="40">
        <f ca="1">IF(AND('Dosage journalier ML1'!$B$6='suivi tunnel'!A1630,'Dosage journalier ML1'!$B$7='suivi tunnel'!B1630),'Dosage journalier ML1'!$C$109,0)</f>
        <v>0</v>
      </c>
      <c r="AB1630" s="41">
        <f ca="1">IF(AND('Dosage journalier ML1'!$B$6='suivi tunnel'!A1630,'Dosage journalier ML1'!$B$7='suivi tunnel'!B1630),'Dosage journalier ML1'!$C$114,0)</f>
        <v>0</v>
      </c>
      <c r="AC1630" s="48">
        <f ca="1">IF(AND('Dosage journalier ML1'!$B$6='suivi tunnel'!A1630,'Dosage journalier ML1'!$B$7='suivi tunnel'!B1630),'Dosage journalier ML1'!$B$120,0)</f>
        <v>0</v>
      </c>
      <c r="AD1630" s="49">
        <f ca="1">IF(AND('Dosage journalier ML1'!$B$6='suivi tunnel'!A1630,'Dosage journalier ML1'!$B$7='suivi tunnel'!B1630),'Dosage journalier ML1'!$B$121,0)</f>
        <v>0</v>
      </c>
      <c r="AE1630" s="49">
        <f ca="1">IF(AND('Dosage journalier ML1'!$B$6='suivi tunnel'!A1630,'Dosage journalier ML1'!$B$7='suivi tunnel'!B1630),'Dosage journalier ML1'!$B$122,0)</f>
        <v>0</v>
      </c>
      <c r="AF1630" s="49">
        <f ca="1">IF(AND('Dosage journalier ML1'!$B$6='suivi tunnel'!A1630,'Dosage journalier ML1'!$B$7='suivi tunnel'!B1630),'Dosage journalier ML1'!$B$139,0)</f>
        <v>0</v>
      </c>
      <c r="AG1630" s="49">
        <f t="shared" ca="1" si="176"/>
        <v>0</v>
      </c>
      <c r="AH1630" s="108">
        <f ca="1">IF(AND('Dosage journalier ML1'!$B$6='suivi tunnel'!A1630,'Dosage journalier ML1'!$B$7='suivi tunnel'!B1630),'Dosage journalier ML1'!$B$153,0)</f>
        <v>0</v>
      </c>
      <c r="AJ1630" s="80">
        <f ca="1">IF(AND('Dosage journalier ML1'!$B$6='suivi tunnel'!A1630,'Dosage journalier ML1'!$B$7='suivi tunnel'!B1630),'Dosage journalier ML1'!$B$156,0)</f>
        <v>0</v>
      </c>
      <c r="AK1630" s="56">
        <f ca="1">IF(AND('Dosage journalier ML1'!$B$6='suivi tunnel'!A1630,'Dosage journalier ML1'!$B$7='suivi tunnel'!B1630),'Dosage journalier ML1'!$B$162,0)</f>
        <v>0</v>
      </c>
      <c r="AL1630" s="111">
        <f ca="1">IF(AND('Dosage journalier ML1'!$B$6='suivi tunnel'!A1630,'Dosage journalier ML1'!$B$7='suivi tunnel'!B1630),'Dosage journalier ML1'!$B$126,0)</f>
        <v>0</v>
      </c>
      <c r="AM1630" s="111">
        <f ca="1">IF(AND('Dosage journalier ML1'!$B$6='suivi tunnel'!A1630,'Dosage journalier ML1'!$B$7='suivi tunnel'!B1630),'Dosage journalier ML1'!$B$127,0)</f>
        <v>0</v>
      </c>
      <c r="AN1630" s="60">
        <f t="shared" ca="1" si="178"/>
        <v>0</v>
      </c>
      <c r="AO1630" s="61">
        <f ca="1">IF(AND('Dosage journalier ML1'!$B$6='suivi tunnel'!A1630,'Dosage journalier ML1'!$B$7='suivi tunnel'!B1630),'Dosage journalier ML1'!$B$134,0)</f>
        <v>0</v>
      </c>
    </row>
    <row r="1631" spans="1:41" x14ac:dyDescent="0.25">
      <c r="A1631" s="154"/>
      <c r="C1631" s="23">
        <f ca="1">IF(AND('Dosage journalier ML1'!$B$6='suivi tunnel'!A1631,'Dosage journalier ML1'!$B$7='suivi tunnel'!B1631),'Dosage journalier ML1'!$B$27,0)</f>
        <v>0</v>
      </c>
      <c r="D1631" s="11">
        <f ca="1">IF(AND('Dosage journalier ML1'!$B$6='suivi tunnel'!A1631,'Dosage journalier ML1'!$B$7='suivi tunnel'!B1631),'Dosage journalier ML1'!$B$29,0)</f>
        <v>0</v>
      </c>
      <c r="F1631" s="11">
        <f t="shared" ca="1" si="175"/>
        <v>0</v>
      </c>
      <c r="G1631" s="11">
        <f ca="1">IF(AND('Dosage journalier ML1'!$B$6='suivi tunnel'!A1631,'Dosage journalier ML1'!$B$7='suivi tunnel'!B1631),'Dosage journalier ML1'!$B$23,0)</f>
        <v>0</v>
      </c>
      <c r="H1631" s="11">
        <f ca="1">IF(AND('Dosage journalier ML1'!$B$6='suivi tunnel'!A1631,'Dosage journalier ML1'!$B$7='suivi tunnel'!B1631),'Dosage journalier ML1'!$B$22,0)</f>
        <v>0</v>
      </c>
      <c r="I1631" s="11">
        <f ca="1">IF(AND('Dosage journalier ML1'!$B$6='suivi tunnel'!A1631,'Dosage journalier ML1'!$B$7='suivi tunnel'!B1631),'Dosage journalier ML1'!$B$38,0)</f>
        <v>0</v>
      </c>
      <c r="J1631" s="11">
        <f ca="1">IF(AND('Dosage journalier ML1'!$B$6='suivi tunnel'!A1631,'Dosage journalier ML1'!$B$7='suivi tunnel'!B1631),'Dosage journalier ML1'!$B$39,0)</f>
        <v>0</v>
      </c>
      <c r="L1631" s="24">
        <f ca="1">IF(AND('Dosage journalier ML1'!$B$6='suivi tunnel'!A1631,'Dosage journalier ML1'!$B$7='suivi tunnel'!B1631),'Dosage journalier ML1'!$B$24,0)</f>
        <v>0</v>
      </c>
      <c r="M1631" s="6">
        <f ca="1">IF(AND('Dosage journalier ML1'!$B$6='suivi tunnel'!A1631,'Dosage journalier ML1'!$B$7='suivi tunnel'!B1631),'Dosage journalier ML1'!$B$46,0)</f>
        <v>0</v>
      </c>
      <c r="N1631" s="104">
        <f ca="1">IF(AND('Dosage journalier ML1'!$B$6='suivi tunnel'!A1631,'Dosage journalier ML1'!$B$7='suivi tunnel'!B1631),'Dosage journalier ML1'!$B$59,0)</f>
        <v>0</v>
      </c>
      <c r="O1631" s="114">
        <f ca="1">IF(AND('Dosage journalier ML1'!$B$6='suivi tunnel'!A1631,'Dosage journalier ML1'!$B$7='suivi tunnel'!B1631),'Dosage journalier ML1'!$B$69,0)</f>
        <v>0</v>
      </c>
      <c r="P1631" s="25">
        <f t="shared" ca="1" si="180"/>
        <v>0</v>
      </c>
      <c r="R1631" s="26">
        <f ca="1">IF(AND('Dosage journalier ML1'!$B$6='suivi tunnel'!A1631,'Dosage journalier ML1'!$B$7='suivi tunnel'!B1631),'Dosage journalier ML1'!$B$55,0)</f>
        <v>0</v>
      </c>
      <c r="S1631" s="26">
        <f ca="1">IF(AND('Dosage journalier ML1'!$B$6='suivi tunnel'!A1631,'Dosage journalier ML1'!$B$7='suivi tunnel'!B1631),'Dosage journalier ML1'!$B$54,0)</f>
        <v>0</v>
      </c>
      <c r="T1631" s="26">
        <f ca="1">IF(AND('Dosage journalier ML1'!$B$6='suivi tunnel'!A1631,'Dosage journalier ML1'!$B$7='suivi tunnel'!B1631),'Dosage journalier ML1'!$B$75,0)</f>
        <v>0</v>
      </c>
      <c r="U1631" s="121">
        <f t="shared" ca="1" si="179"/>
        <v>0</v>
      </c>
      <c r="V1631" s="38">
        <f ca="1">IF(AND('Dosage journalier ML1'!$B$6='suivi tunnel'!A1631,'Dosage journalier ML1'!$B$7='suivi tunnel'!B1631),'Dosage journalier ML1'!$B$56,0)</f>
        <v>0</v>
      </c>
      <c r="W1631" s="126">
        <f t="shared" ca="1" si="177"/>
        <v>0</v>
      </c>
      <c r="X1631" s="150">
        <f ca="1">IF(AND('Dosage journalier ML1'!$B$6='suivi tunnel'!A1631,'Dosage journalier ML1'!$B$7='suivi tunnel'!B1631),'Dosage journalier ML1'!$C$87,0)</f>
        <v>0</v>
      </c>
      <c r="Y1631" s="40">
        <f ca="1">IF(AND('Dosage journalier ML1'!$B$6='suivi tunnel'!A1631,'Dosage journalier ML1'!$B$7='suivi tunnel'!B1631),'Dosage journalier ML1'!$C$93,0)</f>
        <v>0</v>
      </c>
      <c r="Z1631" s="40">
        <f ca="1">IF(AND('Dosage journalier ML1'!$B$6='suivi tunnel'!A1631,'Dosage journalier ML1'!$B$7='suivi tunnel'!B1631),'Dosage journalier ML1'!$C$100,0)</f>
        <v>0</v>
      </c>
      <c r="AA1631" s="40">
        <f ca="1">IF(AND('Dosage journalier ML1'!$B$6='suivi tunnel'!A1631,'Dosage journalier ML1'!$B$7='suivi tunnel'!B1631),'Dosage journalier ML1'!$C$109,0)</f>
        <v>0</v>
      </c>
      <c r="AB1631" s="41">
        <f ca="1">IF(AND('Dosage journalier ML1'!$B$6='suivi tunnel'!A1631,'Dosage journalier ML1'!$B$7='suivi tunnel'!B1631),'Dosage journalier ML1'!$C$114,0)</f>
        <v>0</v>
      </c>
      <c r="AC1631" s="48">
        <f ca="1">IF(AND('Dosage journalier ML1'!$B$6='suivi tunnel'!A1631,'Dosage journalier ML1'!$B$7='suivi tunnel'!B1631),'Dosage journalier ML1'!$B$120,0)</f>
        <v>0</v>
      </c>
      <c r="AD1631" s="49">
        <f ca="1">IF(AND('Dosage journalier ML1'!$B$6='suivi tunnel'!A1631,'Dosage journalier ML1'!$B$7='suivi tunnel'!B1631),'Dosage journalier ML1'!$B$121,0)</f>
        <v>0</v>
      </c>
      <c r="AE1631" s="49">
        <f ca="1">IF(AND('Dosage journalier ML1'!$B$6='suivi tunnel'!A1631,'Dosage journalier ML1'!$B$7='suivi tunnel'!B1631),'Dosage journalier ML1'!$B$122,0)</f>
        <v>0</v>
      </c>
      <c r="AF1631" s="49">
        <f ca="1">IF(AND('Dosage journalier ML1'!$B$6='suivi tunnel'!A1631,'Dosage journalier ML1'!$B$7='suivi tunnel'!B1631),'Dosage journalier ML1'!$B$139,0)</f>
        <v>0</v>
      </c>
      <c r="AG1631" s="49">
        <f t="shared" ca="1" si="176"/>
        <v>0</v>
      </c>
      <c r="AH1631" s="108">
        <f ca="1">IF(AND('Dosage journalier ML1'!$B$6='suivi tunnel'!A1631,'Dosage journalier ML1'!$B$7='suivi tunnel'!B1631),'Dosage journalier ML1'!$B$153,0)</f>
        <v>0</v>
      </c>
      <c r="AJ1631" s="80">
        <f ca="1">IF(AND('Dosage journalier ML1'!$B$6='suivi tunnel'!A1631,'Dosage journalier ML1'!$B$7='suivi tunnel'!B1631),'Dosage journalier ML1'!$B$156,0)</f>
        <v>0</v>
      </c>
      <c r="AK1631" s="56">
        <f ca="1">IF(AND('Dosage journalier ML1'!$B$6='suivi tunnel'!A1631,'Dosage journalier ML1'!$B$7='suivi tunnel'!B1631),'Dosage journalier ML1'!$B$162,0)</f>
        <v>0</v>
      </c>
      <c r="AL1631" s="111">
        <f ca="1">IF(AND('Dosage journalier ML1'!$B$6='suivi tunnel'!A1631,'Dosage journalier ML1'!$B$7='suivi tunnel'!B1631),'Dosage journalier ML1'!$B$126,0)</f>
        <v>0</v>
      </c>
      <c r="AM1631" s="111">
        <f ca="1">IF(AND('Dosage journalier ML1'!$B$6='suivi tunnel'!A1631,'Dosage journalier ML1'!$B$7='suivi tunnel'!B1631),'Dosage journalier ML1'!$B$127,0)</f>
        <v>0</v>
      </c>
      <c r="AN1631" s="60">
        <f t="shared" ca="1" si="178"/>
        <v>0</v>
      </c>
      <c r="AO1631" s="61">
        <f ca="1">IF(AND('Dosage journalier ML1'!$B$6='suivi tunnel'!A1631,'Dosage journalier ML1'!$B$7='suivi tunnel'!B1631),'Dosage journalier ML1'!$B$134,0)</f>
        <v>0</v>
      </c>
    </row>
    <row r="1632" spans="1:41" x14ac:dyDescent="0.25">
      <c r="A1632" s="154"/>
      <c r="C1632" s="23">
        <f ca="1">IF(AND('Dosage journalier ML1'!$B$6='suivi tunnel'!A1632,'Dosage journalier ML1'!$B$7='suivi tunnel'!B1632),'Dosage journalier ML1'!$B$27,0)</f>
        <v>0</v>
      </c>
      <c r="D1632" s="11">
        <f ca="1">IF(AND('Dosage journalier ML1'!$B$6='suivi tunnel'!A1632,'Dosage journalier ML1'!$B$7='suivi tunnel'!B1632),'Dosage journalier ML1'!$B$29,0)</f>
        <v>0</v>
      </c>
      <c r="F1632" s="11">
        <f t="shared" ca="1" si="175"/>
        <v>0</v>
      </c>
      <c r="G1632" s="11">
        <f ca="1">IF(AND('Dosage journalier ML1'!$B$6='suivi tunnel'!A1632,'Dosage journalier ML1'!$B$7='suivi tunnel'!B1632),'Dosage journalier ML1'!$B$23,0)</f>
        <v>0</v>
      </c>
      <c r="H1632" s="11">
        <f ca="1">IF(AND('Dosage journalier ML1'!$B$6='suivi tunnel'!A1632,'Dosage journalier ML1'!$B$7='suivi tunnel'!B1632),'Dosage journalier ML1'!$B$22,0)</f>
        <v>0</v>
      </c>
      <c r="I1632" s="11">
        <f ca="1">IF(AND('Dosage journalier ML1'!$B$6='suivi tunnel'!A1632,'Dosage journalier ML1'!$B$7='suivi tunnel'!B1632),'Dosage journalier ML1'!$B$38,0)</f>
        <v>0</v>
      </c>
      <c r="J1632" s="11">
        <f ca="1">IF(AND('Dosage journalier ML1'!$B$6='suivi tunnel'!A1632,'Dosage journalier ML1'!$B$7='suivi tunnel'!B1632),'Dosage journalier ML1'!$B$39,0)</f>
        <v>0</v>
      </c>
      <c r="L1632" s="24">
        <f ca="1">IF(AND('Dosage journalier ML1'!$B$6='suivi tunnel'!A1632,'Dosage journalier ML1'!$B$7='suivi tunnel'!B1632),'Dosage journalier ML1'!$B$24,0)</f>
        <v>0</v>
      </c>
      <c r="M1632" s="6">
        <f ca="1">IF(AND('Dosage journalier ML1'!$B$6='suivi tunnel'!A1632,'Dosage journalier ML1'!$B$7='suivi tunnel'!B1632),'Dosage journalier ML1'!$B$46,0)</f>
        <v>0</v>
      </c>
      <c r="N1632" s="104">
        <f ca="1">IF(AND('Dosage journalier ML1'!$B$6='suivi tunnel'!A1632,'Dosage journalier ML1'!$B$7='suivi tunnel'!B1632),'Dosage journalier ML1'!$B$59,0)</f>
        <v>0</v>
      </c>
      <c r="O1632" s="114">
        <f ca="1">IF(AND('Dosage journalier ML1'!$B$6='suivi tunnel'!A1632,'Dosage journalier ML1'!$B$7='suivi tunnel'!B1632),'Dosage journalier ML1'!$B$69,0)</f>
        <v>0</v>
      </c>
      <c r="P1632" s="25">
        <f t="shared" ca="1" si="180"/>
        <v>0</v>
      </c>
      <c r="R1632" s="26">
        <f ca="1">IF(AND('Dosage journalier ML1'!$B$6='suivi tunnel'!A1632,'Dosage journalier ML1'!$B$7='suivi tunnel'!B1632),'Dosage journalier ML1'!$B$55,0)</f>
        <v>0</v>
      </c>
      <c r="S1632" s="26">
        <f ca="1">IF(AND('Dosage journalier ML1'!$B$6='suivi tunnel'!A1632,'Dosage journalier ML1'!$B$7='suivi tunnel'!B1632),'Dosage journalier ML1'!$B$54,0)</f>
        <v>0</v>
      </c>
      <c r="T1632" s="26">
        <f ca="1">IF(AND('Dosage journalier ML1'!$B$6='suivi tunnel'!A1632,'Dosage journalier ML1'!$B$7='suivi tunnel'!B1632),'Dosage journalier ML1'!$B$75,0)</f>
        <v>0</v>
      </c>
      <c r="U1632" s="121">
        <f t="shared" ca="1" si="179"/>
        <v>0</v>
      </c>
      <c r="V1632" s="38">
        <f ca="1">IF(AND('Dosage journalier ML1'!$B$6='suivi tunnel'!A1632,'Dosage journalier ML1'!$B$7='suivi tunnel'!B1632),'Dosage journalier ML1'!$B$56,0)</f>
        <v>0</v>
      </c>
      <c r="W1632" s="126">
        <f t="shared" ca="1" si="177"/>
        <v>0</v>
      </c>
      <c r="X1632" s="150">
        <f ca="1">IF(AND('Dosage journalier ML1'!$B$6='suivi tunnel'!A1632,'Dosage journalier ML1'!$B$7='suivi tunnel'!B1632),'Dosage journalier ML1'!$C$87,0)</f>
        <v>0</v>
      </c>
      <c r="Y1632" s="40">
        <f ca="1">IF(AND('Dosage journalier ML1'!$B$6='suivi tunnel'!A1632,'Dosage journalier ML1'!$B$7='suivi tunnel'!B1632),'Dosage journalier ML1'!$C$93,0)</f>
        <v>0</v>
      </c>
      <c r="Z1632" s="40">
        <f ca="1">IF(AND('Dosage journalier ML1'!$B$6='suivi tunnel'!A1632,'Dosage journalier ML1'!$B$7='suivi tunnel'!B1632),'Dosage journalier ML1'!$C$100,0)</f>
        <v>0</v>
      </c>
      <c r="AA1632" s="40">
        <f ca="1">IF(AND('Dosage journalier ML1'!$B$6='suivi tunnel'!A1632,'Dosage journalier ML1'!$B$7='suivi tunnel'!B1632),'Dosage journalier ML1'!$C$109,0)</f>
        <v>0</v>
      </c>
      <c r="AB1632" s="41">
        <f ca="1">IF(AND('Dosage journalier ML1'!$B$6='suivi tunnel'!A1632,'Dosage journalier ML1'!$B$7='suivi tunnel'!B1632),'Dosage journalier ML1'!$C$114,0)</f>
        <v>0</v>
      </c>
      <c r="AC1632" s="48">
        <f ca="1">IF(AND('Dosage journalier ML1'!$B$6='suivi tunnel'!A1632,'Dosage journalier ML1'!$B$7='suivi tunnel'!B1632),'Dosage journalier ML1'!$B$120,0)</f>
        <v>0</v>
      </c>
      <c r="AD1632" s="49">
        <f ca="1">IF(AND('Dosage journalier ML1'!$B$6='suivi tunnel'!A1632,'Dosage journalier ML1'!$B$7='suivi tunnel'!B1632),'Dosage journalier ML1'!$B$121,0)</f>
        <v>0</v>
      </c>
      <c r="AE1632" s="49">
        <f ca="1">IF(AND('Dosage journalier ML1'!$B$6='suivi tunnel'!A1632,'Dosage journalier ML1'!$B$7='suivi tunnel'!B1632),'Dosage journalier ML1'!$B$122,0)</f>
        <v>0</v>
      </c>
      <c r="AF1632" s="49">
        <f ca="1">IF(AND('Dosage journalier ML1'!$B$6='suivi tunnel'!A1632,'Dosage journalier ML1'!$B$7='suivi tunnel'!B1632),'Dosage journalier ML1'!$B$139,0)</f>
        <v>0</v>
      </c>
      <c r="AG1632" s="49">
        <f t="shared" ca="1" si="176"/>
        <v>0</v>
      </c>
      <c r="AH1632" s="108">
        <f ca="1">IF(AND('Dosage journalier ML1'!$B$6='suivi tunnel'!A1632,'Dosage journalier ML1'!$B$7='suivi tunnel'!B1632),'Dosage journalier ML1'!$B$153,0)</f>
        <v>0</v>
      </c>
      <c r="AJ1632" s="80">
        <f ca="1">IF(AND('Dosage journalier ML1'!$B$6='suivi tunnel'!A1632,'Dosage journalier ML1'!$B$7='suivi tunnel'!B1632),'Dosage journalier ML1'!$B$156,0)</f>
        <v>0</v>
      </c>
      <c r="AK1632" s="56">
        <f ca="1">IF(AND('Dosage journalier ML1'!$B$6='suivi tunnel'!A1632,'Dosage journalier ML1'!$B$7='suivi tunnel'!B1632),'Dosage journalier ML1'!$B$162,0)</f>
        <v>0</v>
      </c>
      <c r="AL1632" s="111">
        <f ca="1">IF(AND('Dosage journalier ML1'!$B$6='suivi tunnel'!A1632,'Dosage journalier ML1'!$B$7='suivi tunnel'!B1632),'Dosage journalier ML1'!$B$126,0)</f>
        <v>0</v>
      </c>
      <c r="AM1632" s="111">
        <f ca="1">IF(AND('Dosage journalier ML1'!$B$6='suivi tunnel'!A1632,'Dosage journalier ML1'!$B$7='suivi tunnel'!B1632),'Dosage journalier ML1'!$B$127,0)</f>
        <v>0</v>
      </c>
      <c r="AN1632" s="60">
        <f t="shared" ca="1" si="178"/>
        <v>0</v>
      </c>
      <c r="AO1632" s="61">
        <f ca="1">IF(AND('Dosage journalier ML1'!$B$6='suivi tunnel'!A1632,'Dosage journalier ML1'!$B$7='suivi tunnel'!B1632),'Dosage journalier ML1'!$B$134,0)</f>
        <v>0</v>
      </c>
    </row>
    <row r="1633" spans="1:41" x14ac:dyDescent="0.25">
      <c r="A1633" s="154"/>
      <c r="C1633" s="23">
        <f ca="1">IF(AND('Dosage journalier ML1'!$B$6='suivi tunnel'!A1633,'Dosage journalier ML1'!$B$7='suivi tunnel'!B1633),'Dosage journalier ML1'!$B$27,0)</f>
        <v>0</v>
      </c>
      <c r="D1633" s="11">
        <f ca="1">IF(AND('Dosage journalier ML1'!$B$6='suivi tunnel'!A1633,'Dosage journalier ML1'!$B$7='suivi tunnel'!B1633),'Dosage journalier ML1'!$B$29,0)</f>
        <v>0</v>
      </c>
      <c r="F1633" s="11">
        <f t="shared" ca="1" si="175"/>
        <v>0</v>
      </c>
      <c r="G1633" s="11">
        <f ca="1">IF(AND('Dosage journalier ML1'!$B$6='suivi tunnel'!A1633,'Dosage journalier ML1'!$B$7='suivi tunnel'!B1633),'Dosage journalier ML1'!$B$23,0)</f>
        <v>0</v>
      </c>
      <c r="H1633" s="11">
        <f ca="1">IF(AND('Dosage journalier ML1'!$B$6='suivi tunnel'!A1633,'Dosage journalier ML1'!$B$7='suivi tunnel'!B1633),'Dosage journalier ML1'!$B$22,0)</f>
        <v>0</v>
      </c>
      <c r="I1633" s="11">
        <f ca="1">IF(AND('Dosage journalier ML1'!$B$6='suivi tunnel'!A1633,'Dosage journalier ML1'!$B$7='suivi tunnel'!B1633),'Dosage journalier ML1'!$B$38,0)</f>
        <v>0</v>
      </c>
      <c r="J1633" s="11">
        <f ca="1">IF(AND('Dosage journalier ML1'!$B$6='suivi tunnel'!A1633,'Dosage journalier ML1'!$B$7='suivi tunnel'!B1633),'Dosage journalier ML1'!$B$39,0)</f>
        <v>0</v>
      </c>
      <c r="L1633" s="24">
        <f ca="1">IF(AND('Dosage journalier ML1'!$B$6='suivi tunnel'!A1633,'Dosage journalier ML1'!$B$7='suivi tunnel'!B1633),'Dosage journalier ML1'!$B$24,0)</f>
        <v>0</v>
      </c>
      <c r="M1633" s="6">
        <f ca="1">IF(AND('Dosage journalier ML1'!$B$6='suivi tunnel'!A1633,'Dosage journalier ML1'!$B$7='suivi tunnel'!B1633),'Dosage journalier ML1'!$B$46,0)</f>
        <v>0</v>
      </c>
      <c r="N1633" s="104">
        <f ca="1">IF(AND('Dosage journalier ML1'!$B$6='suivi tunnel'!A1633,'Dosage journalier ML1'!$B$7='suivi tunnel'!B1633),'Dosage journalier ML1'!$B$59,0)</f>
        <v>0</v>
      </c>
      <c r="O1633" s="114">
        <f ca="1">IF(AND('Dosage journalier ML1'!$B$6='suivi tunnel'!A1633,'Dosage journalier ML1'!$B$7='suivi tunnel'!B1633),'Dosage journalier ML1'!$B$69,0)</f>
        <v>0</v>
      </c>
      <c r="P1633" s="25">
        <f t="shared" ca="1" si="180"/>
        <v>0</v>
      </c>
      <c r="R1633" s="26">
        <f ca="1">IF(AND('Dosage journalier ML1'!$B$6='suivi tunnel'!A1633,'Dosage journalier ML1'!$B$7='suivi tunnel'!B1633),'Dosage journalier ML1'!$B$55,0)</f>
        <v>0</v>
      </c>
      <c r="S1633" s="26">
        <f ca="1">IF(AND('Dosage journalier ML1'!$B$6='suivi tunnel'!A1633,'Dosage journalier ML1'!$B$7='suivi tunnel'!B1633),'Dosage journalier ML1'!$B$54,0)</f>
        <v>0</v>
      </c>
      <c r="T1633" s="26">
        <f ca="1">IF(AND('Dosage journalier ML1'!$B$6='suivi tunnel'!A1633,'Dosage journalier ML1'!$B$7='suivi tunnel'!B1633),'Dosage journalier ML1'!$B$75,0)</f>
        <v>0</v>
      </c>
      <c r="U1633" s="121">
        <f t="shared" ca="1" si="179"/>
        <v>0</v>
      </c>
      <c r="V1633" s="38">
        <f ca="1">IF(AND('Dosage journalier ML1'!$B$6='suivi tunnel'!A1633,'Dosage journalier ML1'!$B$7='suivi tunnel'!B1633),'Dosage journalier ML1'!$B$56,0)</f>
        <v>0</v>
      </c>
      <c r="W1633" s="126">
        <f t="shared" ca="1" si="177"/>
        <v>0</v>
      </c>
      <c r="X1633" s="150">
        <f ca="1">IF(AND('Dosage journalier ML1'!$B$6='suivi tunnel'!A1633,'Dosage journalier ML1'!$B$7='suivi tunnel'!B1633),'Dosage journalier ML1'!$C$87,0)</f>
        <v>0</v>
      </c>
      <c r="Y1633" s="40">
        <f ca="1">IF(AND('Dosage journalier ML1'!$B$6='suivi tunnel'!A1633,'Dosage journalier ML1'!$B$7='suivi tunnel'!B1633),'Dosage journalier ML1'!$C$93,0)</f>
        <v>0</v>
      </c>
      <c r="Z1633" s="40">
        <f ca="1">IF(AND('Dosage journalier ML1'!$B$6='suivi tunnel'!A1633,'Dosage journalier ML1'!$B$7='suivi tunnel'!B1633),'Dosage journalier ML1'!$C$100,0)</f>
        <v>0</v>
      </c>
      <c r="AA1633" s="40">
        <f ca="1">IF(AND('Dosage journalier ML1'!$B$6='suivi tunnel'!A1633,'Dosage journalier ML1'!$B$7='suivi tunnel'!B1633),'Dosage journalier ML1'!$C$109,0)</f>
        <v>0</v>
      </c>
      <c r="AB1633" s="41">
        <f ca="1">IF(AND('Dosage journalier ML1'!$B$6='suivi tunnel'!A1633,'Dosage journalier ML1'!$B$7='suivi tunnel'!B1633),'Dosage journalier ML1'!$C$114,0)</f>
        <v>0</v>
      </c>
      <c r="AC1633" s="48">
        <f ca="1">IF(AND('Dosage journalier ML1'!$B$6='suivi tunnel'!A1633,'Dosage journalier ML1'!$B$7='suivi tunnel'!B1633),'Dosage journalier ML1'!$B$120,0)</f>
        <v>0</v>
      </c>
      <c r="AD1633" s="49">
        <f ca="1">IF(AND('Dosage journalier ML1'!$B$6='suivi tunnel'!A1633,'Dosage journalier ML1'!$B$7='suivi tunnel'!B1633),'Dosage journalier ML1'!$B$121,0)</f>
        <v>0</v>
      </c>
      <c r="AE1633" s="49">
        <f ca="1">IF(AND('Dosage journalier ML1'!$B$6='suivi tunnel'!A1633,'Dosage journalier ML1'!$B$7='suivi tunnel'!B1633),'Dosage journalier ML1'!$B$122,0)</f>
        <v>0</v>
      </c>
      <c r="AF1633" s="49">
        <f ca="1">IF(AND('Dosage journalier ML1'!$B$6='suivi tunnel'!A1633,'Dosage journalier ML1'!$B$7='suivi tunnel'!B1633),'Dosage journalier ML1'!$B$139,0)</f>
        <v>0</v>
      </c>
      <c r="AG1633" s="49">
        <f t="shared" ca="1" si="176"/>
        <v>0</v>
      </c>
      <c r="AH1633" s="108">
        <f ca="1">IF(AND('Dosage journalier ML1'!$B$6='suivi tunnel'!A1633,'Dosage journalier ML1'!$B$7='suivi tunnel'!B1633),'Dosage journalier ML1'!$B$153,0)</f>
        <v>0</v>
      </c>
      <c r="AJ1633" s="80">
        <f ca="1">IF(AND('Dosage journalier ML1'!$B$6='suivi tunnel'!A1633,'Dosage journalier ML1'!$B$7='suivi tunnel'!B1633),'Dosage journalier ML1'!$B$156,0)</f>
        <v>0</v>
      </c>
      <c r="AK1633" s="56">
        <f ca="1">IF(AND('Dosage journalier ML1'!$B$6='suivi tunnel'!A1633,'Dosage journalier ML1'!$B$7='suivi tunnel'!B1633),'Dosage journalier ML1'!$B$162,0)</f>
        <v>0</v>
      </c>
      <c r="AL1633" s="111">
        <f ca="1">IF(AND('Dosage journalier ML1'!$B$6='suivi tunnel'!A1633,'Dosage journalier ML1'!$B$7='suivi tunnel'!B1633),'Dosage journalier ML1'!$B$126,0)</f>
        <v>0</v>
      </c>
      <c r="AM1633" s="111">
        <f ca="1">IF(AND('Dosage journalier ML1'!$B$6='suivi tunnel'!A1633,'Dosage journalier ML1'!$B$7='suivi tunnel'!B1633),'Dosage journalier ML1'!$B$127,0)</f>
        <v>0</v>
      </c>
      <c r="AN1633" s="60">
        <f t="shared" ca="1" si="178"/>
        <v>0</v>
      </c>
      <c r="AO1633" s="61">
        <f ca="1">IF(AND('Dosage journalier ML1'!$B$6='suivi tunnel'!A1633,'Dosage journalier ML1'!$B$7='suivi tunnel'!B1633),'Dosage journalier ML1'!$B$134,0)</f>
        <v>0</v>
      </c>
    </row>
    <row r="1634" spans="1:41" x14ac:dyDescent="0.25">
      <c r="A1634" s="154"/>
      <c r="C1634" s="23">
        <f ca="1">IF(AND('Dosage journalier ML1'!$B$6='suivi tunnel'!A1634,'Dosage journalier ML1'!$B$7='suivi tunnel'!B1634),'Dosage journalier ML1'!$B$27,0)</f>
        <v>0</v>
      </c>
      <c r="D1634" s="11">
        <f ca="1">IF(AND('Dosage journalier ML1'!$B$6='suivi tunnel'!A1634,'Dosage journalier ML1'!$B$7='suivi tunnel'!B1634),'Dosage journalier ML1'!$B$29,0)</f>
        <v>0</v>
      </c>
      <c r="F1634" s="11">
        <f t="shared" ca="1" si="175"/>
        <v>0</v>
      </c>
      <c r="G1634" s="11">
        <f ca="1">IF(AND('Dosage journalier ML1'!$B$6='suivi tunnel'!A1634,'Dosage journalier ML1'!$B$7='suivi tunnel'!B1634),'Dosage journalier ML1'!$B$23,0)</f>
        <v>0</v>
      </c>
      <c r="H1634" s="11">
        <f ca="1">IF(AND('Dosage journalier ML1'!$B$6='suivi tunnel'!A1634,'Dosage journalier ML1'!$B$7='suivi tunnel'!B1634),'Dosage journalier ML1'!$B$22,0)</f>
        <v>0</v>
      </c>
      <c r="I1634" s="11">
        <f ca="1">IF(AND('Dosage journalier ML1'!$B$6='suivi tunnel'!A1634,'Dosage journalier ML1'!$B$7='suivi tunnel'!B1634),'Dosage journalier ML1'!$B$38,0)</f>
        <v>0</v>
      </c>
      <c r="J1634" s="11">
        <f ca="1">IF(AND('Dosage journalier ML1'!$B$6='suivi tunnel'!A1634,'Dosage journalier ML1'!$B$7='suivi tunnel'!B1634),'Dosage journalier ML1'!$B$39,0)</f>
        <v>0</v>
      </c>
      <c r="L1634" s="24">
        <f ca="1">IF(AND('Dosage journalier ML1'!$B$6='suivi tunnel'!A1634,'Dosage journalier ML1'!$B$7='suivi tunnel'!B1634),'Dosage journalier ML1'!$B$24,0)</f>
        <v>0</v>
      </c>
      <c r="M1634" s="6">
        <f ca="1">IF(AND('Dosage journalier ML1'!$B$6='suivi tunnel'!A1634,'Dosage journalier ML1'!$B$7='suivi tunnel'!B1634),'Dosage journalier ML1'!$B$46,0)</f>
        <v>0</v>
      </c>
      <c r="N1634" s="104">
        <f ca="1">IF(AND('Dosage journalier ML1'!$B$6='suivi tunnel'!A1634,'Dosage journalier ML1'!$B$7='suivi tunnel'!B1634),'Dosage journalier ML1'!$B$59,0)</f>
        <v>0</v>
      </c>
      <c r="O1634" s="114">
        <f ca="1">IF(AND('Dosage journalier ML1'!$B$6='suivi tunnel'!A1634,'Dosage journalier ML1'!$B$7='suivi tunnel'!B1634),'Dosage journalier ML1'!$B$69,0)</f>
        <v>0</v>
      </c>
      <c r="P1634" s="25">
        <f t="shared" ca="1" si="180"/>
        <v>0</v>
      </c>
      <c r="R1634" s="26">
        <f ca="1">IF(AND('Dosage journalier ML1'!$B$6='suivi tunnel'!A1634,'Dosage journalier ML1'!$B$7='suivi tunnel'!B1634),'Dosage journalier ML1'!$B$55,0)</f>
        <v>0</v>
      </c>
      <c r="S1634" s="26">
        <f ca="1">IF(AND('Dosage journalier ML1'!$B$6='suivi tunnel'!A1634,'Dosage journalier ML1'!$B$7='suivi tunnel'!B1634),'Dosage journalier ML1'!$B$54,0)</f>
        <v>0</v>
      </c>
      <c r="T1634" s="26">
        <f ca="1">IF(AND('Dosage journalier ML1'!$B$6='suivi tunnel'!A1634,'Dosage journalier ML1'!$B$7='suivi tunnel'!B1634),'Dosage journalier ML1'!$B$75,0)</f>
        <v>0</v>
      </c>
      <c r="U1634" s="121">
        <f t="shared" ca="1" si="179"/>
        <v>0</v>
      </c>
      <c r="V1634" s="38">
        <f ca="1">IF(AND('Dosage journalier ML1'!$B$6='suivi tunnel'!A1634,'Dosage journalier ML1'!$B$7='suivi tunnel'!B1634),'Dosage journalier ML1'!$B$56,0)</f>
        <v>0</v>
      </c>
      <c r="W1634" s="126">
        <f t="shared" ca="1" si="177"/>
        <v>0</v>
      </c>
      <c r="X1634" s="150">
        <f ca="1">IF(AND('Dosage journalier ML1'!$B$6='suivi tunnel'!A1634,'Dosage journalier ML1'!$B$7='suivi tunnel'!B1634),'Dosage journalier ML1'!$C$87,0)</f>
        <v>0</v>
      </c>
      <c r="Y1634" s="40">
        <f ca="1">IF(AND('Dosage journalier ML1'!$B$6='suivi tunnel'!A1634,'Dosage journalier ML1'!$B$7='suivi tunnel'!B1634),'Dosage journalier ML1'!$C$93,0)</f>
        <v>0</v>
      </c>
      <c r="Z1634" s="40">
        <f ca="1">IF(AND('Dosage journalier ML1'!$B$6='suivi tunnel'!A1634,'Dosage journalier ML1'!$B$7='suivi tunnel'!B1634),'Dosage journalier ML1'!$C$100,0)</f>
        <v>0</v>
      </c>
      <c r="AA1634" s="40">
        <f ca="1">IF(AND('Dosage journalier ML1'!$B$6='suivi tunnel'!A1634,'Dosage journalier ML1'!$B$7='suivi tunnel'!B1634),'Dosage journalier ML1'!$C$109,0)</f>
        <v>0</v>
      </c>
      <c r="AB1634" s="41">
        <f ca="1">IF(AND('Dosage journalier ML1'!$B$6='suivi tunnel'!A1634,'Dosage journalier ML1'!$B$7='suivi tunnel'!B1634),'Dosage journalier ML1'!$C$114,0)</f>
        <v>0</v>
      </c>
      <c r="AC1634" s="48">
        <f ca="1">IF(AND('Dosage journalier ML1'!$B$6='suivi tunnel'!A1634,'Dosage journalier ML1'!$B$7='suivi tunnel'!B1634),'Dosage journalier ML1'!$B$120,0)</f>
        <v>0</v>
      </c>
      <c r="AD1634" s="49">
        <f ca="1">IF(AND('Dosage journalier ML1'!$B$6='suivi tunnel'!A1634,'Dosage journalier ML1'!$B$7='suivi tunnel'!B1634),'Dosage journalier ML1'!$B$121,0)</f>
        <v>0</v>
      </c>
      <c r="AE1634" s="49">
        <f ca="1">IF(AND('Dosage journalier ML1'!$B$6='suivi tunnel'!A1634,'Dosage journalier ML1'!$B$7='suivi tunnel'!B1634),'Dosage journalier ML1'!$B$122,0)</f>
        <v>0</v>
      </c>
      <c r="AF1634" s="49">
        <f ca="1">IF(AND('Dosage journalier ML1'!$B$6='suivi tunnel'!A1634,'Dosage journalier ML1'!$B$7='suivi tunnel'!B1634),'Dosage journalier ML1'!$B$139,0)</f>
        <v>0</v>
      </c>
      <c r="AG1634" s="49">
        <f t="shared" ca="1" si="176"/>
        <v>0</v>
      </c>
      <c r="AH1634" s="108">
        <f ca="1">IF(AND('Dosage journalier ML1'!$B$6='suivi tunnel'!A1634,'Dosage journalier ML1'!$B$7='suivi tunnel'!B1634),'Dosage journalier ML1'!$B$153,0)</f>
        <v>0</v>
      </c>
      <c r="AJ1634" s="80">
        <f ca="1">IF(AND('Dosage journalier ML1'!$B$6='suivi tunnel'!A1634,'Dosage journalier ML1'!$B$7='suivi tunnel'!B1634),'Dosage journalier ML1'!$B$156,0)</f>
        <v>0</v>
      </c>
      <c r="AK1634" s="56">
        <f ca="1">IF(AND('Dosage journalier ML1'!$B$6='suivi tunnel'!A1634,'Dosage journalier ML1'!$B$7='suivi tunnel'!B1634),'Dosage journalier ML1'!$B$162,0)</f>
        <v>0</v>
      </c>
      <c r="AL1634" s="111">
        <f ca="1">IF(AND('Dosage journalier ML1'!$B$6='suivi tunnel'!A1634,'Dosage journalier ML1'!$B$7='suivi tunnel'!B1634),'Dosage journalier ML1'!$B$126,0)</f>
        <v>0</v>
      </c>
      <c r="AM1634" s="111">
        <f ca="1">IF(AND('Dosage journalier ML1'!$B$6='suivi tunnel'!A1634,'Dosage journalier ML1'!$B$7='suivi tunnel'!B1634),'Dosage journalier ML1'!$B$127,0)</f>
        <v>0</v>
      </c>
      <c r="AN1634" s="60">
        <f t="shared" ca="1" si="178"/>
        <v>0</v>
      </c>
      <c r="AO1634" s="61">
        <f ca="1">IF(AND('Dosage journalier ML1'!$B$6='suivi tunnel'!A1634,'Dosage journalier ML1'!$B$7='suivi tunnel'!B1634),'Dosage journalier ML1'!$B$134,0)</f>
        <v>0</v>
      </c>
    </row>
    <row r="1635" spans="1:41" x14ac:dyDescent="0.25">
      <c r="A1635" s="154"/>
      <c r="C1635" s="23">
        <f ca="1">IF(AND('Dosage journalier ML1'!$B$6='suivi tunnel'!A1635,'Dosage journalier ML1'!$B$7='suivi tunnel'!B1635),'Dosage journalier ML1'!$B$27,0)</f>
        <v>0</v>
      </c>
      <c r="D1635" s="11">
        <f ca="1">IF(AND('Dosage journalier ML1'!$B$6='suivi tunnel'!A1635,'Dosage journalier ML1'!$B$7='suivi tunnel'!B1635),'Dosage journalier ML1'!$B$29,0)</f>
        <v>0</v>
      </c>
      <c r="F1635" s="11">
        <f t="shared" ca="1" si="175"/>
        <v>0</v>
      </c>
      <c r="G1635" s="11">
        <f ca="1">IF(AND('Dosage journalier ML1'!$B$6='suivi tunnel'!A1635,'Dosage journalier ML1'!$B$7='suivi tunnel'!B1635),'Dosage journalier ML1'!$B$23,0)</f>
        <v>0</v>
      </c>
      <c r="H1635" s="11">
        <f ca="1">IF(AND('Dosage journalier ML1'!$B$6='suivi tunnel'!A1635,'Dosage journalier ML1'!$B$7='suivi tunnel'!B1635),'Dosage journalier ML1'!$B$22,0)</f>
        <v>0</v>
      </c>
      <c r="I1635" s="11">
        <f ca="1">IF(AND('Dosage journalier ML1'!$B$6='suivi tunnel'!A1635,'Dosage journalier ML1'!$B$7='suivi tunnel'!B1635),'Dosage journalier ML1'!$B$38,0)</f>
        <v>0</v>
      </c>
      <c r="J1635" s="11">
        <f ca="1">IF(AND('Dosage journalier ML1'!$B$6='suivi tunnel'!A1635,'Dosage journalier ML1'!$B$7='suivi tunnel'!B1635),'Dosage journalier ML1'!$B$39,0)</f>
        <v>0</v>
      </c>
      <c r="L1635" s="24">
        <f ca="1">IF(AND('Dosage journalier ML1'!$B$6='suivi tunnel'!A1635,'Dosage journalier ML1'!$B$7='suivi tunnel'!B1635),'Dosage journalier ML1'!$B$24,0)</f>
        <v>0</v>
      </c>
      <c r="M1635" s="6">
        <f ca="1">IF(AND('Dosage journalier ML1'!$B$6='suivi tunnel'!A1635,'Dosage journalier ML1'!$B$7='suivi tunnel'!B1635),'Dosage journalier ML1'!$B$46,0)</f>
        <v>0</v>
      </c>
      <c r="N1635" s="104">
        <f ca="1">IF(AND('Dosage journalier ML1'!$B$6='suivi tunnel'!A1635,'Dosage journalier ML1'!$B$7='suivi tunnel'!B1635),'Dosage journalier ML1'!$B$59,0)</f>
        <v>0</v>
      </c>
      <c r="O1635" s="114">
        <f ca="1">IF(AND('Dosage journalier ML1'!$B$6='suivi tunnel'!A1635,'Dosage journalier ML1'!$B$7='suivi tunnel'!B1635),'Dosage journalier ML1'!$B$69,0)</f>
        <v>0</v>
      </c>
      <c r="P1635" s="25">
        <f t="shared" ca="1" si="180"/>
        <v>0</v>
      </c>
      <c r="R1635" s="26">
        <f ca="1">IF(AND('Dosage journalier ML1'!$B$6='suivi tunnel'!A1635,'Dosage journalier ML1'!$B$7='suivi tunnel'!B1635),'Dosage journalier ML1'!$B$55,0)</f>
        <v>0</v>
      </c>
      <c r="S1635" s="26">
        <f ca="1">IF(AND('Dosage journalier ML1'!$B$6='suivi tunnel'!A1635,'Dosage journalier ML1'!$B$7='suivi tunnel'!B1635),'Dosage journalier ML1'!$B$54,0)</f>
        <v>0</v>
      </c>
      <c r="T1635" s="26">
        <f ca="1">IF(AND('Dosage journalier ML1'!$B$6='suivi tunnel'!A1635,'Dosage journalier ML1'!$B$7='suivi tunnel'!B1635),'Dosage journalier ML1'!$B$75,0)</f>
        <v>0</v>
      </c>
      <c r="U1635" s="121">
        <f t="shared" ca="1" si="179"/>
        <v>0</v>
      </c>
      <c r="V1635" s="38">
        <f ca="1">IF(AND('Dosage journalier ML1'!$B$6='suivi tunnel'!A1635,'Dosage journalier ML1'!$B$7='suivi tunnel'!B1635),'Dosage journalier ML1'!$B$56,0)</f>
        <v>0</v>
      </c>
      <c r="W1635" s="126">
        <f t="shared" ca="1" si="177"/>
        <v>0</v>
      </c>
      <c r="X1635" s="150">
        <f ca="1">IF(AND('Dosage journalier ML1'!$B$6='suivi tunnel'!A1635,'Dosage journalier ML1'!$B$7='suivi tunnel'!B1635),'Dosage journalier ML1'!$C$87,0)</f>
        <v>0</v>
      </c>
      <c r="Y1635" s="40">
        <f ca="1">IF(AND('Dosage journalier ML1'!$B$6='suivi tunnel'!A1635,'Dosage journalier ML1'!$B$7='suivi tunnel'!B1635),'Dosage journalier ML1'!$C$93,0)</f>
        <v>0</v>
      </c>
      <c r="Z1635" s="40">
        <f ca="1">IF(AND('Dosage journalier ML1'!$B$6='suivi tunnel'!A1635,'Dosage journalier ML1'!$B$7='suivi tunnel'!B1635),'Dosage journalier ML1'!$C$100,0)</f>
        <v>0</v>
      </c>
      <c r="AA1635" s="40">
        <f ca="1">IF(AND('Dosage journalier ML1'!$B$6='suivi tunnel'!A1635,'Dosage journalier ML1'!$B$7='suivi tunnel'!B1635),'Dosage journalier ML1'!$C$109,0)</f>
        <v>0</v>
      </c>
      <c r="AB1635" s="41">
        <f ca="1">IF(AND('Dosage journalier ML1'!$B$6='suivi tunnel'!A1635,'Dosage journalier ML1'!$B$7='suivi tunnel'!B1635),'Dosage journalier ML1'!$C$114,0)</f>
        <v>0</v>
      </c>
      <c r="AC1635" s="48">
        <f ca="1">IF(AND('Dosage journalier ML1'!$B$6='suivi tunnel'!A1635,'Dosage journalier ML1'!$B$7='suivi tunnel'!B1635),'Dosage journalier ML1'!$B$120,0)</f>
        <v>0</v>
      </c>
      <c r="AD1635" s="49">
        <f ca="1">IF(AND('Dosage journalier ML1'!$B$6='suivi tunnel'!A1635,'Dosage journalier ML1'!$B$7='suivi tunnel'!B1635),'Dosage journalier ML1'!$B$121,0)</f>
        <v>0</v>
      </c>
      <c r="AE1635" s="49">
        <f ca="1">IF(AND('Dosage journalier ML1'!$B$6='suivi tunnel'!A1635,'Dosage journalier ML1'!$B$7='suivi tunnel'!B1635),'Dosage journalier ML1'!$B$122,0)</f>
        <v>0</v>
      </c>
      <c r="AF1635" s="49">
        <f ca="1">IF(AND('Dosage journalier ML1'!$B$6='suivi tunnel'!A1635,'Dosage journalier ML1'!$B$7='suivi tunnel'!B1635),'Dosage journalier ML1'!$B$139,0)</f>
        <v>0</v>
      </c>
      <c r="AG1635" s="49">
        <f t="shared" ca="1" si="176"/>
        <v>0</v>
      </c>
      <c r="AH1635" s="108">
        <f ca="1">IF(AND('Dosage journalier ML1'!$B$6='suivi tunnel'!A1635,'Dosage journalier ML1'!$B$7='suivi tunnel'!B1635),'Dosage journalier ML1'!$B$153,0)</f>
        <v>0</v>
      </c>
      <c r="AJ1635" s="80">
        <f ca="1">IF(AND('Dosage journalier ML1'!$B$6='suivi tunnel'!A1635,'Dosage journalier ML1'!$B$7='suivi tunnel'!B1635),'Dosage journalier ML1'!$B$156,0)</f>
        <v>0</v>
      </c>
      <c r="AK1635" s="56">
        <f ca="1">IF(AND('Dosage journalier ML1'!$B$6='suivi tunnel'!A1635,'Dosage journalier ML1'!$B$7='suivi tunnel'!B1635),'Dosage journalier ML1'!$B$162,0)</f>
        <v>0</v>
      </c>
      <c r="AL1635" s="111">
        <f ca="1">IF(AND('Dosage journalier ML1'!$B$6='suivi tunnel'!A1635,'Dosage journalier ML1'!$B$7='suivi tunnel'!B1635),'Dosage journalier ML1'!$B$126,0)</f>
        <v>0</v>
      </c>
      <c r="AM1635" s="111">
        <f ca="1">IF(AND('Dosage journalier ML1'!$B$6='suivi tunnel'!A1635,'Dosage journalier ML1'!$B$7='suivi tunnel'!B1635),'Dosage journalier ML1'!$B$127,0)</f>
        <v>0</v>
      </c>
      <c r="AN1635" s="60">
        <f t="shared" ca="1" si="178"/>
        <v>0</v>
      </c>
      <c r="AO1635" s="61">
        <f ca="1">IF(AND('Dosage journalier ML1'!$B$6='suivi tunnel'!A1635,'Dosage journalier ML1'!$B$7='suivi tunnel'!B1635),'Dosage journalier ML1'!$B$134,0)</f>
        <v>0</v>
      </c>
    </row>
    <row r="1636" spans="1:41" x14ac:dyDescent="0.25">
      <c r="A1636" s="154"/>
      <c r="C1636" s="23">
        <f ca="1">IF(AND('Dosage journalier ML1'!$B$6='suivi tunnel'!A1636,'Dosage journalier ML1'!$B$7='suivi tunnel'!B1636),'Dosage journalier ML1'!$B$27,0)</f>
        <v>0</v>
      </c>
      <c r="D1636" s="11">
        <f ca="1">IF(AND('Dosage journalier ML1'!$B$6='suivi tunnel'!A1636,'Dosage journalier ML1'!$B$7='suivi tunnel'!B1636),'Dosage journalier ML1'!$B$29,0)</f>
        <v>0</v>
      </c>
      <c r="F1636" s="11">
        <f t="shared" ca="1" si="175"/>
        <v>0</v>
      </c>
      <c r="G1636" s="11">
        <f ca="1">IF(AND('Dosage journalier ML1'!$B$6='suivi tunnel'!A1636,'Dosage journalier ML1'!$B$7='suivi tunnel'!B1636),'Dosage journalier ML1'!$B$23,0)</f>
        <v>0</v>
      </c>
      <c r="H1636" s="11">
        <f ca="1">IF(AND('Dosage journalier ML1'!$B$6='suivi tunnel'!A1636,'Dosage journalier ML1'!$B$7='suivi tunnel'!B1636),'Dosage journalier ML1'!$B$22,0)</f>
        <v>0</v>
      </c>
      <c r="I1636" s="11">
        <f ca="1">IF(AND('Dosage journalier ML1'!$B$6='suivi tunnel'!A1636,'Dosage journalier ML1'!$B$7='suivi tunnel'!B1636),'Dosage journalier ML1'!$B$38,0)</f>
        <v>0</v>
      </c>
      <c r="J1636" s="11">
        <f ca="1">IF(AND('Dosage journalier ML1'!$B$6='suivi tunnel'!A1636,'Dosage journalier ML1'!$B$7='suivi tunnel'!B1636),'Dosage journalier ML1'!$B$39,0)</f>
        <v>0</v>
      </c>
      <c r="L1636" s="24">
        <f ca="1">IF(AND('Dosage journalier ML1'!$B$6='suivi tunnel'!A1636,'Dosage journalier ML1'!$B$7='suivi tunnel'!B1636),'Dosage journalier ML1'!$B$24,0)</f>
        <v>0</v>
      </c>
      <c r="M1636" s="6">
        <f ca="1">IF(AND('Dosage journalier ML1'!$B$6='suivi tunnel'!A1636,'Dosage journalier ML1'!$B$7='suivi tunnel'!B1636),'Dosage journalier ML1'!$B$46,0)</f>
        <v>0</v>
      </c>
      <c r="N1636" s="104">
        <f ca="1">IF(AND('Dosage journalier ML1'!$B$6='suivi tunnel'!A1636,'Dosage journalier ML1'!$B$7='suivi tunnel'!B1636),'Dosage journalier ML1'!$B$59,0)</f>
        <v>0</v>
      </c>
      <c r="O1636" s="114">
        <f ca="1">IF(AND('Dosage journalier ML1'!$B$6='suivi tunnel'!A1636,'Dosage journalier ML1'!$B$7='suivi tunnel'!B1636),'Dosage journalier ML1'!$B$69,0)</f>
        <v>0</v>
      </c>
      <c r="P1636" s="25">
        <f t="shared" ca="1" si="180"/>
        <v>0</v>
      </c>
      <c r="R1636" s="26">
        <f ca="1">IF(AND('Dosage journalier ML1'!$B$6='suivi tunnel'!A1636,'Dosage journalier ML1'!$B$7='suivi tunnel'!B1636),'Dosage journalier ML1'!$B$55,0)</f>
        <v>0</v>
      </c>
      <c r="S1636" s="26">
        <f ca="1">IF(AND('Dosage journalier ML1'!$B$6='suivi tunnel'!A1636,'Dosage journalier ML1'!$B$7='suivi tunnel'!B1636),'Dosage journalier ML1'!$B$54,0)</f>
        <v>0</v>
      </c>
      <c r="T1636" s="26">
        <f ca="1">IF(AND('Dosage journalier ML1'!$B$6='suivi tunnel'!A1636,'Dosage journalier ML1'!$B$7='suivi tunnel'!B1636),'Dosage journalier ML1'!$B$75,0)</f>
        <v>0</v>
      </c>
      <c r="U1636" s="121">
        <f t="shared" ca="1" si="179"/>
        <v>0</v>
      </c>
      <c r="V1636" s="38">
        <f ca="1">IF(AND('Dosage journalier ML1'!$B$6='suivi tunnel'!A1636,'Dosage journalier ML1'!$B$7='suivi tunnel'!B1636),'Dosage journalier ML1'!$B$56,0)</f>
        <v>0</v>
      </c>
      <c r="W1636" s="126">
        <f t="shared" ca="1" si="177"/>
        <v>0</v>
      </c>
      <c r="X1636" s="150">
        <f ca="1">IF(AND('Dosage journalier ML1'!$B$6='suivi tunnel'!A1636,'Dosage journalier ML1'!$B$7='suivi tunnel'!B1636),'Dosage journalier ML1'!$C$87,0)</f>
        <v>0</v>
      </c>
      <c r="Y1636" s="40">
        <f ca="1">IF(AND('Dosage journalier ML1'!$B$6='suivi tunnel'!A1636,'Dosage journalier ML1'!$B$7='suivi tunnel'!B1636),'Dosage journalier ML1'!$C$93,0)</f>
        <v>0</v>
      </c>
      <c r="Z1636" s="40">
        <f ca="1">IF(AND('Dosage journalier ML1'!$B$6='suivi tunnel'!A1636,'Dosage journalier ML1'!$B$7='suivi tunnel'!B1636),'Dosage journalier ML1'!$C$100,0)</f>
        <v>0</v>
      </c>
      <c r="AA1636" s="40">
        <f ca="1">IF(AND('Dosage journalier ML1'!$B$6='suivi tunnel'!A1636,'Dosage journalier ML1'!$B$7='suivi tunnel'!B1636),'Dosage journalier ML1'!$C$109,0)</f>
        <v>0</v>
      </c>
      <c r="AB1636" s="41">
        <f ca="1">IF(AND('Dosage journalier ML1'!$B$6='suivi tunnel'!A1636,'Dosage journalier ML1'!$B$7='suivi tunnel'!B1636),'Dosage journalier ML1'!$C$114,0)</f>
        <v>0</v>
      </c>
      <c r="AC1636" s="48">
        <f ca="1">IF(AND('Dosage journalier ML1'!$B$6='suivi tunnel'!A1636,'Dosage journalier ML1'!$B$7='suivi tunnel'!B1636),'Dosage journalier ML1'!$B$120,0)</f>
        <v>0</v>
      </c>
      <c r="AD1636" s="49">
        <f ca="1">IF(AND('Dosage journalier ML1'!$B$6='suivi tunnel'!A1636,'Dosage journalier ML1'!$B$7='suivi tunnel'!B1636),'Dosage journalier ML1'!$B$121,0)</f>
        <v>0</v>
      </c>
      <c r="AE1636" s="49">
        <f ca="1">IF(AND('Dosage journalier ML1'!$B$6='suivi tunnel'!A1636,'Dosage journalier ML1'!$B$7='suivi tunnel'!B1636),'Dosage journalier ML1'!$B$122,0)</f>
        <v>0</v>
      </c>
      <c r="AF1636" s="49">
        <f ca="1">IF(AND('Dosage journalier ML1'!$B$6='suivi tunnel'!A1636,'Dosage journalier ML1'!$B$7='suivi tunnel'!B1636),'Dosage journalier ML1'!$B$139,0)</f>
        <v>0</v>
      </c>
      <c r="AG1636" s="49">
        <f t="shared" ca="1" si="176"/>
        <v>0</v>
      </c>
      <c r="AH1636" s="108">
        <f ca="1">IF(AND('Dosage journalier ML1'!$B$6='suivi tunnel'!A1636,'Dosage journalier ML1'!$B$7='suivi tunnel'!B1636),'Dosage journalier ML1'!$B$153,0)</f>
        <v>0</v>
      </c>
      <c r="AJ1636" s="80">
        <f ca="1">IF(AND('Dosage journalier ML1'!$B$6='suivi tunnel'!A1636,'Dosage journalier ML1'!$B$7='suivi tunnel'!B1636),'Dosage journalier ML1'!$B$156,0)</f>
        <v>0</v>
      </c>
      <c r="AK1636" s="56">
        <f ca="1">IF(AND('Dosage journalier ML1'!$B$6='suivi tunnel'!A1636,'Dosage journalier ML1'!$B$7='suivi tunnel'!B1636),'Dosage journalier ML1'!$B$162,0)</f>
        <v>0</v>
      </c>
      <c r="AL1636" s="111">
        <f ca="1">IF(AND('Dosage journalier ML1'!$B$6='suivi tunnel'!A1636,'Dosage journalier ML1'!$B$7='suivi tunnel'!B1636),'Dosage journalier ML1'!$B$126,0)</f>
        <v>0</v>
      </c>
      <c r="AM1636" s="111">
        <f ca="1">IF(AND('Dosage journalier ML1'!$B$6='suivi tunnel'!A1636,'Dosage journalier ML1'!$B$7='suivi tunnel'!B1636),'Dosage journalier ML1'!$B$127,0)</f>
        <v>0</v>
      </c>
      <c r="AN1636" s="60">
        <f t="shared" ca="1" si="178"/>
        <v>0</v>
      </c>
      <c r="AO1636" s="61">
        <f ca="1">IF(AND('Dosage journalier ML1'!$B$6='suivi tunnel'!A1636,'Dosage journalier ML1'!$B$7='suivi tunnel'!B1636),'Dosage journalier ML1'!$B$134,0)</f>
        <v>0</v>
      </c>
    </row>
    <row r="1637" spans="1:41" x14ac:dyDescent="0.25">
      <c r="A1637" s="154"/>
      <c r="C1637" s="23">
        <f ca="1">IF(AND('Dosage journalier ML1'!$B$6='suivi tunnel'!A1637,'Dosage journalier ML1'!$B$7='suivi tunnel'!B1637),'Dosage journalier ML1'!$B$27,0)</f>
        <v>0</v>
      </c>
      <c r="D1637" s="11">
        <f ca="1">IF(AND('Dosage journalier ML1'!$B$6='suivi tunnel'!A1637,'Dosage journalier ML1'!$B$7='suivi tunnel'!B1637),'Dosage journalier ML1'!$B$29,0)</f>
        <v>0</v>
      </c>
      <c r="F1637" s="11">
        <f t="shared" ca="1" si="175"/>
        <v>0</v>
      </c>
      <c r="G1637" s="11">
        <f ca="1">IF(AND('Dosage journalier ML1'!$B$6='suivi tunnel'!A1637,'Dosage journalier ML1'!$B$7='suivi tunnel'!B1637),'Dosage journalier ML1'!$B$23,0)</f>
        <v>0</v>
      </c>
      <c r="H1637" s="11">
        <f ca="1">IF(AND('Dosage journalier ML1'!$B$6='suivi tunnel'!A1637,'Dosage journalier ML1'!$B$7='suivi tunnel'!B1637),'Dosage journalier ML1'!$B$22,0)</f>
        <v>0</v>
      </c>
      <c r="I1637" s="11">
        <f ca="1">IF(AND('Dosage journalier ML1'!$B$6='suivi tunnel'!A1637,'Dosage journalier ML1'!$B$7='suivi tunnel'!B1637),'Dosage journalier ML1'!$B$38,0)</f>
        <v>0</v>
      </c>
      <c r="J1637" s="11">
        <f ca="1">IF(AND('Dosage journalier ML1'!$B$6='suivi tunnel'!A1637,'Dosage journalier ML1'!$B$7='suivi tunnel'!B1637),'Dosage journalier ML1'!$B$39,0)</f>
        <v>0</v>
      </c>
      <c r="L1637" s="24">
        <f ca="1">IF(AND('Dosage journalier ML1'!$B$6='suivi tunnel'!A1637,'Dosage journalier ML1'!$B$7='suivi tunnel'!B1637),'Dosage journalier ML1'!$B$24,0)</f>
        <v>0</v>
      </c>
      <c r="M1637" s="6">
        <f ca="1">IF(AND('Dosage journalier ML1'!$B$6='suivi tunnel'!A1637,'Dosage journalier ML1'!$B$7='suivi tunnel'!B1637),'Dosage journalier ML1'!$B$46,0)</f>
        <v>0</v>
      </c>
      <c r="N1637" s="104">
        <f ca="1">IF(AND('Dosage journalier ML1'!$B$6='suivi tunnel'!A1637,'Dosage journalier ML1'!$B$7='suivi tunnel'!B1637),'Dosage journalier ML1'!$B$59,0)</f>
        <v>0</v>
      </c>
      <c r="O1637" s="114">
        <f ca="1">IF(AND('Dosage journalier ML1'!$B$6='suivi tunnel'!A1637,'Dosage journalier ML1'!$B$7='suivi tunnel'!B1637),'Dosage journalier ML1'!$B$69,0)</f>
        <v>0</v>
      </c>
      <c r="P1637" s="25">
        <f t="shared" ca="1" si="180"/>
        <v>0</v>
      </c>
      <c r="R1637" s="26">
        <f ca="1">IF(AND('Dosage journalier ML1'!$B$6='suivi tunnel'!A1637,'Dosage journalier ML1'!$B$7='suivi tunnel'!B1637),'Dosage journalier ML1'!$B$55,0)</f>
        <v>0</v>
      </c>
      <c r="S1637" s="26">
        <f ca="1">IF(AND('Dosage journalier ML1'!$B$6='suivi tunnel'!A1637,'Dosage journalier ML1'!$B$7='suivi tunnel'!B1637),'Dosage journalier ML1'!$B$54,0)</f>
        <v>0</v>
      </c>
      <c r="T1637" s="26">
        <f ca="1">IF(AND('Dosage journalier ML1'!$B$6='suivi tunnel'!A1637,'Dosage journalier ML1'!$B$7='suivi tunnel'!B1637),'Dosage journalier ML1'!$B$75,0)</f>
        <v>0</v>
      </c>
      <c r="U1637" s="121">
        <f t="shared" ca="1" si="179"/>
        <v>0</v>
      </c>
      <c r="V1637" s="38">
        <f ca="1">IF(AND('Dosage journalier ML1'!$B$6='suivi tunnel'!A1637,'Dosage journalier ML1'!$B$7='suivi tunnel'!B1637),'Dosage journalier ML1'!$B$56,0)</f>
        <v>0</v>
      </c>
      <c r="W1637" s="126">
        <f t="shared" ca="1" si="177"/>
        <v>0</v>
      </c>
      <c r="X1637" s="150">
        <f ca="1">IF(AND('Dosage journalier ML1'!$B$6='suivi tunnel'!A1637,'Dosage journalier ML1'!$B$7='suivi tunnel'!B1637),'Dosage journalier ML1'!$C$87,0)</f>
        <v>0</v>
      </c>
      <c r="Y1637" s="40">
        <f ca="1">IF(AND('Dosage journalier ML1'!$B$6='suivi tunnel'!A1637,'Dosage journalier ML1'!$B$7='suivi tunnel'!B1637),'Dosage journalier ML1'!$C$93,0)</f>
        <v>0</v>
      </c>
      <c r="Z1637" s="40">
        <f ca="1">IF(AND('Dosage journalier ML1'!$B$6='suivi tunnel'!A1637,'Dosage journalier ML1'!$B$7='suivi tunnel'!B1637),'Dosage journalier ML1'!$C$100,0)</f>
        <v>0</v>
      </c>
      <c r="AA1637" s="40">
        <f ca="1">IF(AND('Dosage journalier ML1'!$B$6='suivi tunnel'!A1637,'Dosage journalier ML1'!$B$7='suivi tunnel'!B1637),'Dosage journalier ML1'!$C$109,0)</f>
        <v>0</v>
      </c>
      <c r="AB1637" s="41">
        <f ca="1">IF(AND('Dosage journalier ML1'!$B$6='suivi tunnel'!A1637,'Dosage journalier ML1'!$B$7='suivi tunnel'!B1637),'Dosage journalier ML1'!$C$114,0)</f>
        <v>0</v>
      </c>
      <c r="AC1637" s="48">
        <f ca="1">IF(AND('Dosage journalier ML1'!$B$6='suivi tunnel'!A1637,'Dosage journalier ML1'!$B$7='suivi tunnel'!B1637),'Dosage journalier ML1'!$B$120,0)</f>
        <v>0</v>
      </c>
      <c r="AD1637" s="49">
        <f ca="1">IF(AND('Dosage journalier ML1'!$B$6='suivi tunnel'!A1637,'Dosage journalier ML1'!$B$7='suivi tunnel'!B1637),'Dosage journalier ML1'!$B$121,0)</f>
        <v>0</v>
      </c>
      <c r="AE1637" s="49">
        <f ca="1">IF(AND('Dosage journalier ML1'!$B$6='suivi tunnel'!A1637,'Dosage journalier ML1'!$B$7='suivi tunnel'!B1637),'Dosage journalier ML1'!$B$122,0)</f>
        <v>0</v>
      </c>
      <c r="AF1637" s="49">
        <f ca="1">IF(AND('Dosage journalier ML1'!$B$6='suivi tunnel'!A1637,'Dosage journalier ML1'!$B$7='suivi tunnel'!B1637),'Dosage journalier ML1'!$B$139,0)</f>
        <v>0</v>
      </c>
      <c r="AG1637" s="49">
        <f t="shared" ca="1" si="176"/>
        <v>0</v>
      </c>
      <c r="AH1637" s="108">
        <f ca="1">IF(AND('Dosage journalier ML1'!$B$6='suivi tunnel'!A1637,'Dosage journalier ML1'!$B$7='suivi tunnel'!B1637),'Dosage journalier ML1'!$B$153,0)</f>
        <v>0</v>
      </c>
      <c r="AJ1637" s="80">
        <f ca="1">IF(AND('Dosage journalier ML1'!$B$6='suivi tunnel'!A1637,'Dosage journalier ML1'!$B$7='suivi tunnel'!B1637),'Dosage journalier ML1'!$B$156,0)</f>
        <v>0</v>
      </c>
      <c r="AK1637" s="56">
        <f ca="1">IF(AND('Dosage journalier ML1'!$B$6='suivi tunnel'!A1637,'Dosage journalier ML1'!$B$7='suivi tunnel'!B1637),'Dosage journalier ML1'!$B$162,0)</f>
        <v>0</v>
      </c>
      <c r="AL1637" s="111">
        <f ca="1">IF(AND('Dosage journalier ML1'!$B$6='suivi tunnel'!A1637,'Dosage journalier ML1'!$B$7='suivi tunnel'!B1637),'Dosage journalier ML1'!$B$126,0)</f>
        <v>0</v>
      </c>
      <c r="AM1637" s="111">
        <f ca="1">IF(AND('Dosage journalier ML1'!$B$6='suivi tunnel'!A1637,'Dosage journalier ML1'!$B$7='suivi tunnel'!B1637),'Dosage journalier ML1'!$B$127,0)</f>
        <v>0</v>
      </c>
      <c r="AN1637" s="60">
        <f t="shared" ca="1" si="178"/>
        <v>0</v>
      </c>
      <c r="AO1637" s="61">
        <f ca="1">IF(AND('Dosage journalier ML1'!$B$6='suivi tunnel'!A1637,'Dosage journalier ML1'!$B$7='suivi tunnel'!B1637),'Dosage journalier ML1'!$B$134,0)</f>
        <v>0</v>
      </c>
    </row>
    <row r="1638" spans="1:41" x14ac:dyDescent="0.25">
      <c r="A1638" s="154"/>
      <c r="C1638" s="23">
        <f ca="1">IF(AND('Dosage journalier ML1'!$B$6='suivi tunnel'!A1638,'Dosage journalier ML1'!$B$7='suivi tunnel'!B1638),'Dosage journalier ML1'!$B$27,0)</f>
        <v>0</v>
      </c>
      <c r="D1638" s="11">
        <f ca="1">IF(AND('Dosage journalier ML1'!$B$6='suivi tunnel'!A1638,'Dosage journalier ML1'!$B$7='suivi tunnel'!B1638),'Dosage journalier ML1'!$B$29,0)</f>
        <v>0</v>
      </c>
      <c r="F1638" s="11">
        <f t="shared" ca="1" si="175"/>
        <v>0</v>
      </c>
      <c r="G1638" s="11">
        <f ca="1">IF(AND('Dosage journalier ML1'!$B$6='suivi tunnel'!A1638,'Dosage journalier ML1'!$B$7='suivi tunnel'!B1638),'Dosage journalier ML1'!$B$23,0)</f>
        <v>0</v>
      </c>
      <c r="H1638" s="11">
        <f ca="1">IF(AND('Dosage journalier ML1'!$B$6='suivi tunnel'!A1638,'Dosage journalier ML1'!$B$7='suivi tunnel'!B1638),'Dosage journalier ML1'!$B$22,0)</f>
        <v>0</v>
      </c>
      <c r="I1638" s="11">
        <f ca="1">IF(AND('Dosage journalier ML1'!$B$6='suivi tunnel'!A1638,'Dosage journalier ML1'!$B$7='suivi tunnel'!B1638),'Dosage journalier ML1'!$B$38,0)</f>
        <v>0</v>
      </c>
      <c r="J1638" s="11">
        <f ca="1">IF(AND('Dosage journalier ML1'!$B$6='suivi tunnel'!A1638,'Dosage journalier ML1'!$B$7='suivi tunnel'!B1638),'Dosage journalier ML1'!$B$39,0)</f>
        <v>0</v>
      </c>
      <c r="L1638" s="24">
        <f ca="1">IF(AND('Dosage journalier ML1'!$B$6='suivi tunnel'!A1638,'Dosage journalier ML1'!$B$7='suivi tunnel'!B1638),'Dosage journalier ML1'!$B$24,0)</f>
        <v>0</v>
      </c>
      <c r="M1638" s="6">
        <f ca="1">IF(AND('Dosage journalier ML1'!$B$6='suivi tunnel'!A1638,'Dosage journalier ML1'!$B$7='suivi tunnel'!B1638),'Dosage journalier ML1'!$B$46,0)</f>
        <v>0</v>
      </c>
      <c r="N1638" s="104">
        <f ca="1">IF(AND('Dosage journalier ML1'!$B$6='suivi tunnel'!A1638,'Dosage journalier ML1'!$B$7='suivi tunnel'!B1638),'Dosage journalier ML1'!$B$59,0)</f>
        <v>0</v>
      </c>
      <c r="O1638" s="114">
        <f ca="1">IF(AND('Dosage journalier ML1'!$B$6='suivi tunnel'!A1638,'Dosage journalier ML1'!$B$7='suivi tunnel'!B1638),'Dosage journalier ML1'!$B$69,0)</f>
        <v>0</v>
      </c>
      <c r="P1638" s="25">
        <f t="shared" ca="1" si="180"/>
        <v>0</v>
      </c>
      <c r="R1638" s="26">
        <f ca="1">IF(AND('Dosage journalier ML1'!$B$6='suivi tunnel'!A1638,'Dosage journalier ML1'!$B$7='suivi tunnel'!B1638),'Dosage journalier ML1'!$B$55,0)</f>
        <v>0</v>
      </c>
      <c r="S1638" s="26">
        <f ca="1">IF(AND('Dosage journalier ML1'!$B$6='suivi tunnel'!A1638,'Dosage journalier ML1'!$B$7='suivi tunnel'!B1638),'Dosage journalier ML1'!$B$54,0)</f>
        <v>0</v>
      </c>
      <c r="T1638" s="26">
        <f ca="1">IF(AND('Dosage journalier ML1'!$B$6='suivi tunnel'!A1638,'Dosage journalier ML1'!$B$7='suivi tunnel'!B1638),'Dosage journalier ML1'!$B$75,0)</f>
        <v>0</v>
      </c>
      <c r="U1638" s="121">
        <f t="shared" ca="1" si="179"/>
        <v>0</v>
      </c>
      <c r="V1638" s="38">
        <f ca="1">IF(AND('Dosage journalier ML1'!$B$6='suivi tunnel'!A1638,'Dosage journalier ML1'!$B$7='suivi tunnel'!B1638),'Dosage journalier ML1'!$B$56,0)</f>
        <v>0</v>
      </c>
      <c r="W1638" s="126">
        <f t="shared" ca="1" si="177"/>
        <v>0</v>
      </c>
      <c r="X1638" s="150">
        <f ca="1">IF(AND('Dosage journalier ML1'!$B$6='suivi tunnel'!A1638,'Dosage journalier ML1'!$B$7='suivi tunnel'!B1638),'Dosage journalier ML1'!$C$87,0)</f>
        <v>0</v>
      </c>
      <c r="Y1638" s="40">
        <f ca="1">IF(AND('Dosage journalier ML1'!$B$6='suivi tunnel'!A1638,'Dosage journalier ML1'!$B$7='suivi tunnel'!B1638),'Dosage journalier ML1'!$C$93,0)</f>
        <v>0</v>
      </c>
      <c r="Z1638" s="40">
        <f ca="1">IF(AND('Dosage journalier ML1'!$B$6='suivi tunnel'!A1638,'Dosage journalier ML1'!$B$7='suivi tunnel'!B1638),'Dosage journalier ML1'!$C$100,0)</f>
        <v>0</v>
      </c>
      <c r="AA1638" s="40">
        <f ca="1">IF(AND('Dosage journalier ML1'!$B$6='suivi tunnel'!A1638,'Dosage journalier ML1'!$B$7='suivi tunnel'!B1638),'Dosage journalier ML1'!$C$109,0)</f>
        <v>0</v>
      </c>
      <c r="AB1638" s="41">
        <f ca="1">IF(AND('Dosage journalier ML1'!$B$6='suivi tunnel'!A1638,'Dosage journalier ML1'!$B$7='suivi tunnel'!B1638),'Dosage journalier ML1'!$C$114,0)</f>
        <v>0</v>
      </c>
      <c r="AC1638" s="48">
        <f ca="1">IF(AND('Dosage journalier ML1'!$B$6='suivi tunnel'!A1638,'Dosage journalier ML1'!$B$7='suivi tunnel'!B1638),'Dosage journalier ML1'!$B$120,0)</f>
        <v>0</v>
      </c>
      <c r="AD1638" s="49">
        <f ca="1">IF(AND('Dosage journalier ML1'!$B$6='suivi tunnel'!A1638,'Dosage journalier ML1'!$B$7='suivi tunnel'!B1638),'Dosage journalier ML1'!$B$121,0)</f>
        <v>0</v>
      </c>
      <c r="AE1638" s="49">
        <f ca="1">IF(AND('Dosage journalier ML1'!$B$6='suivi tunnel'!A1638,'Dosage journalier ML1'!$B$7='suivi tunnel'!B1638),'Dosage journalier ML1'!$B$122,0)</f>
        <v>0</v>
      </c>
      <c r="AF1638" s="49">
        <f ca="1">IF(AND('Dosage journalier ML1'!$B$6='suivi tunnel'!A1638,'Dosage journalier ML1'!$B$7='suivi tunnel'!B1638),'Dosage journalier ML1'!$B$139,0)</f>
        <v>0</v>
      </c>
      <c r="AG1638" s="49">
        <f t="shared" ca="1" si="176"/>
        <v>0</v>
      </c>
      <c r="AH1638" s="108">
        <f ca="1">IF(AND('Dosage journalier ML1'!$B$6='suivi tunnel'!A1638,'Dosage journalier ML1'!$B$7='suivi tunnel'!B1638),'Dosage journalier ML1'!$B$153,0)</f>
        <v>0</v>
      </c>
      <c r="AJ1638" s="80">
        <f ca="1">IF(AND('Dosage journalier ML1'!$B$6='suivi tunnel'!A1638,'Dosage journalier ML1'!$B$7='suivi tunnel'!B1638),'Dosage journalier ML1'!$B$156,0)</f>
        <v>0</v>
      </c>
      <c r="AK1638" s="56">
        <f ca="1">IF(AND('Dosage journalier ML1'!$B$6='suivi tunnel'!A1638,'Dosage journalier ML1'!$B$7='suivi tunnel'!B1638),'Dosage journalier ML1'!$B$162,0)</f>
        <v>0</v>
      </c>
      <c r="AL1638" s="111">
        <f ca="1">IF(AND('Dosage journalier ML1'!$B$6='suivi tunnel'!A1638,'Dosage journalier ML1'!$B$7='suivi tunnel'!B1638),'Dosage journalier ML1'!$B$126,0)</f>
        <v>0</v>
      </c>
      <c r="AM1638" s="111">
        <f ca="1">IF(AND('Dosage journalier ML1'!$B$6='suivi tunnel'!A1638,'Dosage journalier ML1'!$B$7='suivi tunnel'!B1638),'Dosage journalier ML1'!$B$127,0)</f>
        <v>0</v>
      </c>
      <c r="AN1638" s="60">
        <f t="shared" ca="1" si="178"/>
        <v>0</v>
      </c>
      <c r="AO1638" s="61">
        <f ca="1">IF(AND('Dosage journalier ML1'!$B$6='suivi tunnel'!A1638,'Dosage journalier ML1'!$B$7='suivi tunnel'!B1638),'Dosage journalier ML1'!$B$134,0)</f>
        <v>0</v>
      </c>
    </row>
    <row r="1639" spans="1:41" x14ac:dyDescent="0.25">
      <c r="A1639" s="154"/>
      <c r="C1639" s="23">
        <f ca="1">IF(AND('Dosage journalier ML1'!$B$6='suivi tunnel'!A1639,'Dosage journalier ML1'!$B$7='suivi tunnel'!B1639),'Dosage journalier ML1'!$B$27,0)</f>
        <v>0</v>
      </c>
      <c r="D1639" s="11">
        <f ca="1">IF(AND('Dosage journalier ML1'!$B$6='suivi tunnel'!A1639,'Dosage journalier ML1'!$B$7='suivi tunnel'!B1639),'Dosage journalier ML1'!$B$29,0)</f>
        <v>0</v>
      </c>
      <c r="F1639" s="11">
        <f t="shared" ca="1" si="175"/>
        <v>0</v>
      </c>
      <c r="G1639" s="11">
        <f ca="1">IF(AND('Dosage journalier ML1'!$B$6='suivi tunnel'!A1639,'Dosage journalier ML1'!$B$7='suivi tunnel'!B1639),'Dosage journalier ML1'!$B$23,0)</f>
        <v>0</v>
      </c>
      <c r="H1639" s="11">
        <f ca="1">IF(AND('Dosage journalier ML1'!$B$6='suivi tunnel'!A1639,'Dosage journalier ML1'!$B$7='suivi tunnel'!B1639),'Dosage journalier ML1'!$B$22,0)</f>
        <v>0</v>
      </c>
      <c r="I1639" s="11">
        <f ca="1">IF(AND('Dosage journalier ML1'!$B$6='suivi tunnel'!A1639,'Dosage journalier ML1'!$B$7='suivi tunnel'!B1639),'Dosage journalier ML1'!$B$38,0)</f>
        <v>0</v>
      </c>
      <c r="J1639" s="11">
        <f ca="1">IF(AND('Dosage journalier ML1'!$B$6='suivi tunnel'!A1639,'Dosage journalier ML1'!$B$7='suivi tunnel'!B1639),'Dosage journalier ML1'!$B$39,0)</f>
        <v>0</v>
      </c>
      <c r="L1639" s="24">
        <f ca="1">IF(AND('Dosage journalier ML1'!$B$6='suivi tunnel'!A1639,'Dosage journalier ML1'!$B$7='suivi tunnel'!B1639),'Dosage journalier ML1'!$B$24,0)</f>
        <v>0</v>
      </c>
      <c r="M1639" s="6">
        <f ca="1">IF(AND('Dosage journalier ML1'!$B$6='suivi tunnel'!A1639,'Dosage journalier ML1'!$B$7='suivi tunnel'!B1639),'Dosage journalier ML1'!$B$46,0)</f>
        <v>0</v>
      </c>
      <c r="N1639" s="104">
        <f ca="1">IF(AND('Dosage journalier ML1'!$B$6='suivi tunnel'!A1639,'Dosage journalier ML1'!$B$7='suivi tunnel'!B1639),'Dosage journalier ML1'!$B$59,0)</f>
        <v>0</v>
      </c>
      <c r="O1639" s="114">
        <f ca="1">IF(AND('Dosage journalier ML1'!$B$6='suivi tunnel'!A1639,'Dosage journalier ML1'!$B$7='suivi tunnel'!B1639),'Dosage journalier ML1'!$B$69,0)</f>
        <v>0</v>
      </c>
      <c r="P1639" s="25">
        <f t="shared" ca="1" si="180"/>
        <v>0</v>
      </c>
      <c r="R1639" s="26">
        <f ca="1">IF(AND('Dosage journalier ML1'!$B$6='suivi tunnel'!A1639,'Dosage journalier ML1'!$B$7='suivi tunnel'!B1639),'Dosage journalier ML1'!$B$55,0)</f>
        <v>0</v>
      </c>
      <c r="S1639" s="26">
        <f ca="1">IF(AND('Dosage journalier ML1'!$B$6='suivi tunnel'!A1639,'Dosage journalier ML1'!$B$7='suivi tunnel'!B1639),'Dosage journalier ML1'!$B$54,0)</f>
        <v>0</v>
      </c>
      <c r="T1639" s="26">
        <f ca="1">IF(AND('Dosage journalier ML1'!$B$6='suivi tunnel'!A1639,'Dosage journalier ML1'!$B$7='suivi tunnel'!B1639),'Dosage journalier ML1'!$B$75,0)</f>
        <v>0</v>
      </c>
      <c r="U1639" s="121">
        <f t="shared" ca="1" si="179"/>
        <v>0</v>
      </c>
      <c r="V1639" s="38">
        <f ca="1">IF(AND('Dosage journalier ML1'!$B$6='suivi tunnel'!A1639,'Dosage journalier ML1'!$B$7='suivi tunnel'!B1639),'Dosage journalier ML1'!$B$56,0)</f>
        <v>0</v>
      </c>
      <c r="W1639" s="126">
        <f t="shared" ca="1" si="177"/>
        <v>0</v>
      </c>
      <c r="X1639" s="150">
        <f ca="1">IF(AND('Dosage journalier ML1'!$B$6='suivi tunnel'!A1639,'Dosage journalier ML1'!$B$7='suivi tunnel'!B1639),'Dosage journalier ML1'!$C$87,0)</f>
        <v>0</v>
      </c>
      <c r="Y1639" s="40">
        <f ca="1">IF(AND('Dosage journalier ML1'!$B$6='suivi tunnel'!A1639,'Dosage journalier ML1'!$B$7='suivi tunnel'!B1639),'Dosage journalier ML1'!$C$93,0)</f>
        <v>0</v>
      </c>
      <c r="Z1639" s="40">
        <f ca="1">IF(AND('Dosage journalier ML1'!$B$6='suivi tunnel'!A1639,'Dosage journalier ML1'!$B$7='suivi tunnel'!B1639),'Dosage journalier ML1'!$C$100,0)</f>
        <v>0</v>
      </c>
      <c r="AA1639" s="40">
        <f ca="1">IF(AND('Dosage journalier ML1'!$B$6='suivi tunnel'!A1639,'Dosage journalier ML1'!$B$7='suivi tunnel'!B1639),'Dosage journalier ML1'!$C$109,0)</f>
        <v>0</v>
      </c>
      <c r="AB1639" s="41">
        <f ca="1">IF(AND('Dosage journalier ML1'!$B$6='suivi tunnel'!A1639,'Dosage journalier ML1'!$B$7='suivi tunnel'!B1639),'Dosage journalier ML1'!$C$114,0)</f>
        <v>0</v>
      </c>
      <c r="AC1639" s="48">
        <f ca="1">IF(AND('Dosage journalier ML1'!$B$6='suivi tunnel'!A1639,'Dosage journalier ML1'!$B$7='suivi tunnel'!B1639),'Dosage journalier ML1'!$B$120,0)</f>
        <v>0</v>
      </c>
      <c r="AD1639" s="49">
        <f ca="1">IF(AND('Dosage journalier ML1'!$B$6='suivi tunnel'!A1639,'Dosage journalier ML1'!$B$7='suivi tunnel'!B1639),'Dosage journalier ML1'!$B$121,0)</f>
        <v>0</v>
      </c>
      <c r="AE1639" s="49">
        <f ca="1">IF(AND('Dosage journalier ML1'!$B$6='suivi tunnel'!A1639,'Dosage journalier ML1'!$B$7='suivi tunnel'!B1639),'Dosage journalier ML1'!$B$122,0)</f>
        <v>0</v>
      </c>
      <c r="AF1639" s="49">
        <f ca="1">IF(AND('Dosage journalier ML1'!$B$6='suivi tunnel'!A1639,'Dosage journalier ML1'!$B$7='suivi tunnel'!B1639),'Dosage journalier ML1'!$B$139,0)</f>
        <v>0</v>
      </c>
      <c r="AG1639" s="49">
        <f t="shared" ca="1" si="176"/>
        <v>0</v>
      </c>
      <c r="AH1639" s="108">
        <f ca="1">IF(AND('Dosage journalier ML1'!$B$6='suivi tunnel'!A1639,'Dosage journalier ML1'!$B$7='suivi tunnel'!B1639),'Dosage journalier ML1'!$B$153,0)</f>
        <v>0</v>
      </c>
      <c r="AJ1639" s="80">
        <f ca="1">IF(AND('Dosage journalier ML1'!$B$6='suivi tunnel'!A1639,'Dosage journalier ML1'!$B$7='suivi tunnel'!B1639),'Dosage journalier ML1'!$B$156,0)</f>
        <v>0</v>
      </c>
      <c r="AK1639" s="56">
        <f ca="1">IF(AND('Dosage journalier ML1'!$B$6='suivi tunnel'!A1639,'Dosage journalier ML1'!$B$7='suivi tunnel'!B1639),'Dosage journalier ML1'!$B$162,0)</f>
        <v>0</v>
      </c>
      <c r="AL1639" s="111">
        <f ca="1">IF(AND('Dosage journalier ML1'!$B$6='suivi tunnel'!A1639,'Dosage journalier ML1'!$B$7='suivi tunnel'!B1639),'Dosage journalier ML1'!$B$126,0)</f>
        <v>0</v>
      </c>
      <c r="AM1639" s="111">
        <f ca="1">IF(AND('Dosage journalier ML1'!$B$6='suivi tunnel'!A1639,'Dosage journalier ML1'!$B$7='suivi tunnel'!B1639),'Dosage journalier ML1'!$B$127,0)</f>
        <v>0</v>
      </c>
      <c r="AN1639" s="60">
        <f t="shared" ca="1" si="178"/>
        <v>0</v>
      </c>
      <c r="AO1639" s="61">
        <f ca="1">IF(AND('Dosage journalier ML1'!$B$6='suivi tunnel'!A1639,'Dosage journalier ML1'!$B$7='suivi tunnel'!B1639),'Dosage journalier ML1'!$B$134,0)</f>
        <v>0</v>
      </c>
    </row>
    <row r="1640" spans="1:41" x14ac:dyDescent="0.25">
      <c r="A1640" s="154"/>
      <c r="C1640" s="23">
        <f ca="1">IF(AND('Dosage journalier ML1'!$B$6='suivi tunnel'!A1640,'Dosage journalier ML1'!$B$7='suivi tunnel'!B1640),'Dosage journalier ML1'!$B$27,0)</f>
        <v>0</v>
      </c>
      <c r="D1640" s="11">
        <f ca="1">IF(AND('Dosage journalier ML1'!$B$6='suivi tunnel'!A1640,'Dosage journalier ML1'!$B$7='suivi tunnel'!B1640),'Dosage journalier ML1'!$B$29,0)</f>
        <v>0</v>
      </c>
      <c r="F1640" s="11">
        <f t="shared" ref="F1640:F1703" ca="1" si="181">D1640*0.9</f>
        <v>0</v>
      </c>
      <c r="G1640" s="11">
        <f ca="1">IF(AND('Dosage journalier ML1'!$B$6='suivi tunnel'!A1640,'Dosage journalier ML1'!$B$7='suivi tunnel'!B1640),'Dosage journalier ML1'!$B$23,0)</f>
        <v>0</v>
      </c>
      <c r="H1640" s="11">
        <f ca="1">IF(AND('Dosage journalier ML1'!$B$6='suivi tunnel'!A1640,'Dosage journalier ML1'!$B$7='suivi tunnel'!B1640),'Dosage journalier ML1'!$B$22,0)</f>
        <v>0</v>
      </c>
      <c r="I1640" s="11">
        <f ca="1">IF(AND('Dosage journalier ML1'!$B$6='suivi tunnel'!A1640,'Dosage journalier ML1'!$B$7='suivi tunnel'!B1640),'Dosage journalier ML1'!$B$38,0)</f>
        <v>0</v>
      </c>
      <c r="J1640" s="11">
        <f ca="1">IF(AND('Dosage journalier ML1'!$B$6='suivi tunnel'!A1640,'Dosage journalier ML1'!$B$7='suivi tunnel'!B1640),'Dosage journalier ML1'!$B$39,0)</f>
        <v>0</v>
      </c>
      <c r="L1640" s="24">
        <f ca="1">IF(AND('Dosage journalier ML1'!$B$6='suivi tunnel'!A1640,'Dosage journalier ML1'!$B$7='suivi tunnel'!B1640),'Dosage journalier ML1'!$B$24,0)</f>
        <v>0</v>
      </c>
      <c r="M1640" s="6">
        <f ca="1">IF(AND('Dosage journalier ML1'!$B$6='suivi tunnel'!A1640,'Dosage journalier ML1'!$B$7='suivi tunnel'!B1640),'Dosage journalier ML1'!$B$46,0)</f>
        <v>0</v>
      </c>
      <c r="N1640" s="104">
        <f ca="1">IF(AND('Dosage journalier ML1'!$B$6='suivi tunnel'!A1640,'Dosage journalier ML1'!$B$7='suivi tunnel'!B1640),'Dosage journalier ML1'!$B$59,0)</f>
        <v>0</v>
      </c>
      <c r="O1640" s="114">
        <f ca="1">IF(AND('Dosage journalier ML1'!$B$6='suivi tunnel'!A1640,'Dosage journalier ML1'!$B$7='suivi tunnel'!B1640),'Dosage journalier ML1'!$B$69,0)</f>
        <v>0</v>
      </c>
      <c r="P1640" s="25">
        <f t="shared" ca="1" si="180"/>
        <v>0</v>
      </c>
      <c r="R1640" s="26">
        <f ca="1">IF(AND('Dosage journalier ML1'!$B$6='suivi tunnel'!A1640,'Dosage journalier ML1'!$B$7='suivi tunnel'!B1640),'Dosage journalier ML1'!$B$55,0)</f>
        <v>0</v>
      </c>
      <c r="S1640" s="26">
        <f ca="1">IF(AND('Dosage journalier ML1'!$B$6='suivi tunnel'!A1640,'Dosage journalier ML1'!$B$7='suivi tunnel'!B1640),'Dosage journalier ML1'!$B$54,0)</f>
        <v>0</v>
      </c>
      <c r="T1640" s="26">
        <f ca="1">IF(AND('Dosage journalier ML1'!$B$6='suivi tunnel'!A1640,'Dosage journalier ML1'!$B$7='suivi tunnel'!B1640),'Dosage journalier ML1'!$B$75,0)</f>
        <v>0</v>
      </c>
      <c r="U1640" s="121">
        <f t="shared" ca="1" si="179"/>
        <v>0</v>
      </c>
      <c r="V1640" s="38">
        <f ca="1">IF(AND('Dosage journalier ML1'!$B$6='suivi tunnel'!A1640,'Dosage journalier ML1'!$B$7='suivi tunnel'!B1640),'Dosage journalier ML1'!$B$56,0)</f>
        <v>0</v>
      </c>
      <c r="W1640" s="126">
        <f t="shared" ca="1" si="177"/>
        <v>0</v>
      </c>
      <c r="X1640" s="150">
        <f ca="1">IF(AND('Dosage journalier ML1'!$B$6='suivi tunnel'!A1640,'Dosage journalier ML1'!$B$7='suivi tunnel'!B1640),'Dosage journalier ML1'!$C$87,0)</f>
        <v>0</v>
      </c>
      <c r="Y1640" s="40">
        <f ca="1">IF(AND('Dosage journalier ML1'!$B$6='suivi tunnel'!A1640,'Dosage journalier ML1'!$B$7='suivi tunnel'!B1640),'Dosage journalier ML1'!$C$93,0)</f>
        <v>0</v>
      </c>
      <c r="Z1640" s="40">
        <f ca="1">IF(AND('Dosage journalier ML1'!$B$6='suivi tunnel'!A1640,'Dosage journalier ML1'!$B$7='suivi tunnel'!B1640),'Dosage journalier ML1'!$C$100,0)</f>
        <v>0</v>
      </c>
      <c r="AA1640" s="40">
        <f ca="1">IF(AND('Dosage journalier ML1'!$B$6='suivi tunnel'!A1640,'Dosage journalier ML1'!$B$7='suivi tunnel'!B1640),'Dosage journalier ML1'!$C$109,0)</f>
        <v>0</v>
      </c>
      <c r="AB1640" s="41">
        <f ca="1">IF(AND('Dosage journalier ML1'!$B$6='suivi tunnel'!A1640,'Dosage journalier ML1'!$B$7='suivi tunnel'!B1640),'Dosage journalier ML1'!$C$114,0)</f>
        <v>0</v>
      </c>
      <c r="AC1640" s="48">
        <f ca="1">IF(AND('Dosage journalier ML1'!$B$6='suivi tunnel'!A1640,'Dosage journalier ML1'!$B$7='suivi tunnel'!B1640),'Dosage journalier ML1'!$B$120,0)</f>
        <v>0</v>
      </c>
      <c r="AD1640" s="49">
        <f ca="1">IF(AND('Dosage journalier ML1'!$B$6='suivi tunnel'!A1640,'Dosage journalier ML1'!$B$7='suivi tunnel'!B1640),'Dosage journalier ML1'!$B$121,0)</f>
        <v>0</v>
      </c>
      <c r="AE1640" s="49">
        <f ca="1">IF(AND('Dosage journalier ML1'!$B$6='suivi tunnel'!A1640,'Dosage journalier ML1'!$B$7='suivi tunnel'!B1640),'Dosage journalier ML1'!$B$122,0)</f>
        <v>0</v>
      </c>
      <c r="AF1640" s="49">
        <f ca="1">IF(AND('Dosage journalier ML1'!$B$6='suivi tunnel'!A1640,'Dosage journalier ML1'!$B$7='suivi tunnel'!B1640),'Dosage journalier ML1'!$B$139,0)</f>
        <v>0</v>
      </c>
      <c r="AG1640" s="49">
        <f t="shared" ca="1" si="176"/>
        <v>0</v>
      </c>
      <c r="AH1640" s="108">
        <f ca="1">IF(AND('Dosage journalier ML1'!$B$6='suivi tunnel'!A1640,'Dosage journalier ML1'!$B$7='suivi tunnel'!B1640),'Dosage journalier ML1'!$B$153,0)</f>
        <v>0</v>
      </c>
      <c r="AJ1640" s="80">
        <f ca="1">IF(AND('Dosage journalier ML1'!$B$6='suivi tunnel'!A1640,'Dosage journalier ML1'!$B$7='suivi tunnel'!B1640),'Dosage journalier ML1'!$B$156,0)</f>
        <v>0</v>
      </c>
      <c r="AK1640" s="56">
        <f ca="1">IF(AND('Dosage journalier ML1'!$B$6='suivi tunnel'!A1640,'Dosage journalier ML1'!$B$7='suivi tunnel'!B1640),'Dosage journalier ML1'!$B$162,0)</f>
        <v>0</v>
      </c>
      <c r="AL1640" s="111">
        <f ca="1">IF(AND('Dosage journalier ML1'!$B$6='suivi tunnel'!A1640,'Dosage journalier ML1'!$B$7='suivi tunnel'!B1640),'Dosage journalier ML1'!$B$126,0)</f>
        <v>0</v>
      </c>
      <c r="AM1640" s="111">
        <f ca="1">IF(AND('Dosage journalier ML1'!$B$6='suivi tunnel'!A1640,'Dosage journalier ML1'!$B$7='suivi tunnel'!B1640),'Dosage journalier ML1'!$B$127,0)</f>
        <v>0</v>
      </c>
      <c r="AN1640" s="60">
        <f t="shared" ca="1" si="178"/>
        <v>0</v>
      </c>
      <c r="AO1640" s="61">
        <f ca="1">IF(AND('Dosage journalier ML1'!$B$6='suivi tunnel'!A1640,'Dosage journalier ML1'!$B$7='suivi tunnel'!B1640),'Dosage journalier ML1'!$B$134,0)</f>
        <v>0</v>
      </c>
    </row>
    <row r="1641" spans="1:41" x14ac:dyDescent="0.25">
      <c r="A1641" s="154"/>
      <c r="C1641" s="23">
        <f ca="1">IF(AND('Dosage journalier ML1'!$B$6='suivi tunnel'!A1641,'Dosage journalier ML1'!$B$7='suivi tunnel'!B1641),'Dosage journalier ML1'!$B$27,0)</f>
        <v>0</v>
      </c>
      <c r="D1641" s="11">
        <f ca="1">IF(AND('Dosage journalier ML1'!$B$6='suivi tunnel'!A1641,'Dosage journalier ML1'!$B$7='suivi tunnel'!B1641),'Dosage journalier ML1'!$B$29,0)</f>
        <v>0</v>
      </c>
      <c r="F1641" s="11">
        <f t="shared" ca="1" si="181"/>
        <v>0</v>
      </c>
      <c r="G1641" s="11">
        <f ca="1">IF(AND('Dosage journalier ML1'!$B$6='suivi tunnel'!A1641,'Dosage journalier ML1'!$B$7='suivi tunnel'!B1641),'Dosage journalier ML1'!$B$23,0)</f>
        <v>0</v>
      </c>
      <c r="H1641" s="11">
        <f ca="1">IF(AND('Dosage journalier ML1'!$B$6='suivi tunnel'!A1641,'Dosage journalier ML1'!$B$7='suivi tunnel'!B1641),'Dosage journalier ML1'!$B$22,0)</f>
        <v>0</v>
      </c>
      <c r="I1641" s="11">
        <f ca="1">IF(AND('Dosage journalier ML1'!$B$6='suivi tunnel'!A1641,'Dosage journalier ML1'!$B$7='suivi tunnel'!B1641),'Dosage journalier ML1'!$B$38,0)</f>
        <v>0</v>
      </c>
      <c r="J1641" s="11">
        <f ca="1">IF(AND('Dosage journalier ML1'!$B$6='suivi tunnel'!A1641,'Dosage journalier ML1'!$B$7='suivi tunnel'!B1641),'Dosage journalier ML1'!$B$39,0)</f>
        <v>0</v>
      </c>
      <c r="L1641" s="24">
        <f ca="1">IF(AND('Dosage journalier ML1'!$B$6='suivi tunnel'!A1641,'Dosage journalier ML1'!$B$7='suivi tunnel'!B1641),'Dosage journalier ML1'!$B$24,0)</f>
        <v>0</v>
      </c>
      <c r="M1641" s="6">
        <f ca="1">IF(AND('Dosage journalier ML1'!$B$6='suivi tunnel'!A1641,'Dosage journalier ML1'!$B$7='suivi tunnel'!B1641),'Dosage journalier ML1'!$B$46,0)</f>
        <v>0</v>
      </c>
      <c r="N1641" s="104">
        <f ca="1">IF(AND('Dosage journalier ML1'!$B$6='suivi tunnel'!A1641,'Dosage journalier ML1'!$B$7='suivi tunnel'!B1641),'Dosage journalier ML1'!$B$59,0)</f>
        <v>0</v>
      </c>
      <c r="O1641" s="114">
        <f ca="1">IF(AND('Dosage journalier ML1'!$B$6='suivi tunnel'!A1641,'Dosage journalier ML1'!$B$7='suivi tunnel'!B1641),'Dosage journalier ML1'!$B$69,0)</f>
        <v>0</v>
      </c>
      <c r="P1641" s="25">
        <f t="shared" ca="1" si="180"/>
        <v>0</v>
      </c>
      <c r="R1641" s="26">
        <f ca="1">IF(AND('Dosage journalier ML1'!$B$6='suivi tunnel'!A1641,'Dosage journalier ML1'!$B$7='suivi tunnel'!B1641),'Dosage journalier ML1'!$B$55,0)</f>
        <v>0</v>
      </c>
      <c r="S1641" s="26">
        <f ca="1">IF(AND('Dosage journalier ML1'!$B$6='suivi tunnel'!A1641,'Dosage journalier ML1'!$B$7='suivi tunnel'!B1641),'Dosage journalier ML1'!$B$54,0)</f>
        <v>0</v>
      </c>
      <c r="T1641" s="26">
        <f ca="1">IF(AND('Dosage journalier ML1'!$B$6='suivi tunnel'!A1641,'Dosage journalier ML1'!$B$7='suivi tunnel'!B1641),'Dosage journalier ML1'!$B$75,0)</f>
        <v>0</v>
      </c>
      <c r="U1641" s="121">
        <f t="shared" ca="1" si="179"/>
        <v>0</v>
      </c>
      <c r="V1641" s="38">
        <f ca="1">IF(AND('Dosage journalier ML1'!$B$6='suivi tunnel'!A1641,'Dosage journalier ML1'!$B$7='suivi tunnel'!B1641),'Dosage journalier ML1'!$B$56,0)</f>
        <v>0</v>
      </c>
      <c r="W1641" s="126">
        <f t="shared" ca="1" si="177"/>
        <v>0</v>
      </c>
      <c r="X1641" s="150">
        <f ca="1">IF(AND('Dosage journalier ML1'!$B$6='suivi tunnel'!A1641,'Dosage journalier ML1'!$B$7='suivi tunnel'!B1641),'Dosage journalier ML1'!$C$87,0)</f>
        <v>0</v>
      </c>
      <c r="Y1641" s="40">
        <f ca="1">IF(AND('Dosage journalier ML1'!$B$6='suivi tunnel'!A1641,'Dosage journalier ML1'!$B$7='suivi tunnel'!B1641),'Dosage journalier ML1'!$C$93,0)</f>
        <v>0</v>
      </c>
      <c r="Z1641" s="40">
        <f ca="1">IF(AND('Dosage journalier ML1'!$B$6='suivi tunnel'!A1641,'Dosage journalier ML1'!$B$7='suivi tunnel'!B1641),'Dosage journalier ML1'!$C$100,0)</f>
        <v>0</v>
      </c>
      <c r="AA1641" s="40">
        <f ca="1">IF(AND('Dosage journalier ML1'!$B$6='suivi tunnel'!A1641,'Dosage journalier ML1'!$B$7='suivi tunnel'!B1641),'Dosage journalier ML1'!$C$109,0)</f>
        <v>0</v>
      </c>
      <c r="AB1641" s="41">
        <f ca="1">IF(AND('Dosage journalier ML1'!$B$6='suivi tunnel'!A1641,'Dosage journalier ML1'!$B$7='suivi tunnel'!B1641),'Dosage journalier ML1'!$C$114,0)</f>
        <v>0</v>
      </c>
      <c r="AC1641" s="48">
        <f ca="1">IF(AND('Dosage journalier ML1'!$B$6='suivi tunnel'!A1641,'Dosage journalier ML1'!$B$7='suivi tunnel'!B1641),'Dosage journalier ML1'!$B$120,0)</f>
        <v>0</v>
      </c>
      <c r="AD1641" s="49">
        <f ca="1">IF(AND('Dosage journalier ML1'!$B$6='suivi tunnel'!A1641,'Dosage journalier ML1'!$B$7='suivi tunnel'!B1641),'Dosage journalier ML1'!$B$121,0)</f>
        <v>0</v>
      </c>
      <c r="AE1641" s="49">
        <f ca="1">IF(AND('Dosage journalier ML1'!$B$6='suivi tunnel'!A1641,'Dosage journalier ML1'!$B$7='suivi tunnel'!B1641),'Dosage journalier ML1'!$B$122,0)</f>
        <v>0</v>
      </c>
      <c r="AF1641" s="49">
        <f ca="1">IF(AND('Dosage journalier ML1'!$B$6='suivi tunnel'!A1641,'Dosage journalier ML1'!$B$7='suivi tunnel'!B1641),'Dosage journalier ML1'!$B$139,0)</f>
        <v>0</v>
      </c>
      <c r="AG1641" s="49">
        <f t="shared" ca="1" si="176"/>
        <v>0</v>
      </c>
      <c r="AH1641" s="108">
        <f ca="1">IF(AND('Dosage journalier ML1'!$B$6='suivi tunnel'!A1641,'Dosage journalier ML1'!$B$7='suivi tunnel'!B1641),'Dosage journalier ML1'!$B$153,0)</f>
        <v>0</v>
      </c>
      <c r="AJ1641" s="80">
        <f ca="1">IF(AND('Dosage journalier ML1'!$B$6='suivi tunnel'!A1641,'Dosage journalier ML1'!$B$7='suivi tunnel'!B1641),'Dosage journalier ML1'!$B$156,0)</f>
        <v>0</v>
      </c>
      <c r="AK1641" s="56">
        <f ca="1">IF(AND('Dosage journalier ML1'!$B$6='suivi tunnel'!A1641,'Dosage journalier ML1'!$B$7='suivi tunnel'!B1641),'Dosage journalier ML1'!$B$162,0)</f>
        <v>0</v>
      </c>
      <c r="AL1641" s="111">
        <f ca="1">IF(AND('Dosage journalier ML1'!$B$6='suivi tunnel'!A1641,'Dosage journalier ML1'!$B$7='suivi tunnel'!B1641),'Dosage journalier ML1'!$B$126,0)</f>
        <v>0</v>
      </c>
      <c r="AM1641" s="111">
        <f ca="1">IF(AND('Dosage journalier ML1'!$B$6='suivi tunnel'!A1641,'Dosage journalier ML1'!$B$7='suivi tunnel'!B1641),'Dosage journalier ML1'!$B$127,0)</f>
        <v>0</v>
      </c>
      <c r="AN1641" s="60">
        <f t="shared" ca="1" si="178"/>
        <v>0</v>
      </c>
      <c r="AO1641" s="61">
        <f ca="1">IF(AND('Dosage journalier ML1'!$B$6='suivi tunnel'!A1641,'Dosage journalier ML1'!$B$7='suivi tunnel'!B1641),'Dosage journalier ML1'!$B$134,0)</f>
        <v>0</v>
      </c>
    </row>
    <row r="1642" spans="1:41" x14ac:dyDescent="0.25">
      <c r="A1642" s="154"/>
      <c r="C1642" s="23">
        <f ca="1">IF(AND('Dosage journalier ML1'!$B$6='suivi tunnel'!A1642,'Dosage journalier ML1'!$B$7='suivi tunnel'!B1642),'Dosage journalier ML1'!$B$27,0)</f>
        <v>0</v>
      </c>
      <c r="D1642" s="11">
        <f ca="1">IF(AND('Dosage journalier ML1'!$B$6='suivi tunnel'!A1642,'Dosage journalier ML1'!$B$7='suivi tunnel'!B1642),'Dosage journalier ML1'!$B$29,0)</f>
        <v>0</v>
      </c>
      <c r="F1642" s="11">
        <f t="shared" ca="1" si="181"/>
        <v>0</v>
      </c>
      <c r="G1642" s="11">
        <f ca="1">IF(AND('Dosage journalier ML1'!$B$6='suivi tunnel'!A1642,'Dosage journalier ML1'!$B$7='suivi tunnel'!B1642),'Dosage journalier ML1'!$B$23,0)</f>
        <v>0</v>
      </c>
      <c r="H1642" s="11">
        <f ca="1">IF(AND('Dosage journalier ML1'!$B$6='suivi tunnel'!A1642,'Dosage journalier ML1'!$B$7='suivi tunnel'!B1642),'Dosage journalier ML1'!$B$22,0)</f>
        <v>0</v>
      </c>
      <c r="I1642" s="11">
        <f ca="1">IF(AND('Dosage journalier ML1'!$B$6='suivi tunnel'!A1642,'Dosage journalier ML1'!$B$7='suivi tunnel'!B1642),'Dosage journalier ML1'!$B$38,0)</f>
        <v>0</v>
      </c>
      <c r="J1642" s="11">
        <f ca="1">IF(AND('Dosage journalier ML1'!$B$6='suivi tunnel'!A1642,'Dosage journalier ML1'!$B$7='suivi tunnel'!B1642),'Dosage journalier ML1'!$B$39,0)</f>
        <v>0</v>
      </c>
      <c r="L1642" s="24">
        <f ca="1">IF(AND('Dosage journalier ML1'!$B$6='suivi tunnel'!A1642,'Dosage journalier ML1'!$B$7='suivi tunnel'!B1642),'Dosage journalier ML1'!$B$24,0)</f>
        <v>0</v>
      </c>
      <c r="M1642" s="6">
        <f ca="1">IF(AND('Dosage journalier ML1'!$B$6='suivi tunnel'!A1642,'Dosage journalier ML1'!$B$7='suivi tunnel'!B1642),'Dosage journalier ML1'!$B$46,0)</f>
        <v>0</v>
      </c>
      <c r="N1642" s="104">
        <f ca="1">IF(AND('Dosage journalier ML1'!$B$6='suivi tunnel'!A1642,'Dosage journalier ML1'!$B$7='suivi tunnel'!B1642),'Dosage journalier ML1'!$B$59,0)</f>
        <v>0</v>
      </c>
      <c r="O1642" s="114">
        <f ca="1">IF(AND('Dosage journalier ML1'!$B$6='suivi tunnel'!A1642,'Dosage journalier ML1'!$B$7='suivi tunnel'!B1642),'Dosage journalier ML1'!$B$69,0)</f>
        <v>0</v>
      </c>
      <c r="P1642" s="25">
        <f t="shared" ca="1" si="180"/>
        <v>0</v>
      </c>
      <c r="R1642" s="26">
        <f ca="1">IF(AND('Dosage journalier ML1'!$B$6='suivi tunnel'!A1642,'Dosage journalier ML1'!$B$7='suivi tunnel'!B1642),'Dosage journalier ML1'!$B$55,0)</f>
        <v>0</v>
      </c>
      <c r="S1642" s="26">
        <f ca="1">IF(AND('Dosage journalier ML1'!$B$6='suivi tunnel'!A1642,'Dosage journalier ML1'!$B$7='suivi tunnel'!B1642),'Dosage journalier ML1'!$B$54,0)</f>
        <v>0</v>
      </c>
      <c r="T1642" s="26">
        <f ca="1">IF(AND('Dosage journalier ML1'!$B$6='suivi tunnel'!A1642,'Dosage journalier ML1'!$B$7='suivi tunnel'!B1642),'Dosage journalier ML1'!$B$75,0)</f>
        <v>0</v>
      </c>
      <c r="U1642" s="121">
        <f t="shared" ca="1" si="179"/>
        <v>0</v>
      </c>
      <c r="V1642" s="38">
        <f ca="1">IF(AND('Dosage journalier ML1'!$B$6='suivi tunnel'!A1642,'Dosage journalier ML1'!$B$7='suivi tunnel'!B1642),'Dosage journalier ML1'!$B$56,0)</f>
        <v>0</v>
      </c>
      <c r="W1642" s="126">
        <f t="shared" ca="1" si="177"/>
        <v>0</v>
      </c>
      <c r="X1642" s="150">
        <f ca="1">IF(AND('Dosage journalier ML1'!$B$6='suivi tunnel'!A1642,'Dosage journalier ML1'!$B$7='suivi tunnel'!B1642),'Dosage journalier ML1'!$C$87,0)</f>
        <v>0</v>
      </c>
      <c r="Y1642" s="40">
        <f ca="1">IF(AND('Dosage journalier ML1'!$B$6='suivi tunnel'!A1642,'Dosage journalier ML1'!$B$7='suivi tunnel'!B1642),'Dosage journalier ML1'!$C$93,0)</f>
        <v>0</v>
      </c>
      <c r="Z1642" s="40">
        <f ca="1">IF(AND('Dosage journalier ML1'!$B$6='suivi tunnel'!A1642,'Dosage journalier ML1'!$B$7='suivi tunnel'!B1642),'Dosage journalier ML1'!$C$100,0)</f>
        <v>0</v>
      </c>
      <c r="AA1642" s="40">
        <f ca="1">IF(AND('Dosage journalier ML1'!$B$6='suivi tunnel'!A1642,'Dosage journalier ML1'!$B$7='suivi tunnel'!B1642),'Dosage journalier ML1'!$C$109,0)</f>
        <v>0</v>
      </c>
      <c r="AB1642" s="41">
        <f ca="1">IF(AND('Dosage journalier ML1'!$B$6='suivi tunnel'!A1642,'Dosage journalier ML1'!$B$7='suivi tunnel'!B1642),'Dosage journalier ML1'!$C$114,0)</f>
        <v>0</v>
      </c>
      <c r="AC1642" s="48">
        <f ca="1">IF(AND('Dosage journalier ML1'!$B$6='suivi tunnel'!A1642,'Dosage journalier ML1'!$B$7='suivi tunnel'!B1642),'Dosage journalier ML1'!$B$120,0)</f>
        <v>0</v>
      </c>
      <c r="AD1642" s="49">
        <f ca="1">IF(AND('Dosage journalier ML1'!$B$6='suivi tunnel'!A1642,'Dosage journalier ML1'!$B$7='suivi tunnel'!B1642),'Dosage journalier ML1'!$B$121,0)</f>
        <v>0</v>
      </c>
      <c r="AE1642" s="49">
        <f ca="1">IF(AND('Dosage journalier ML1'!$B$6='suivi tunnel'!A1642,'Dosage journalier ML1'!$B$7='suivi tunnel'!B1642),'Dosage journalier ML1'!$B$122,0)</f>
        <v>0</v>
      </c>
      <c r="AF1642" s="49">
        <f ca="1">IF(AND('Dosage journalier ML1'!$B$6='suivi tunnel'!A1642,'Dosage journalier ML1'!$B$7='suivi tunnel'!B1642),'Dosage journalier ML1'!$B$139,0)</f>
        <v>0</v>
      </c>
      <c r="AG1642" s="49">
        <f t="shared" ca="1" si="176"/>
        <v>0</v>
      </c>
      <c r="AH1642" s="108">
        <f ca="1">IF(AND('Dosage journalier ML1'!$B$6='suivi tunnel'!A1642,'Dosage journalier ML1'!$B$7='suivi tunnel'!B1642),'Dosage journalier ML1'!$B$153,0)</f>
        <v>0</v>
      </c>
      <c r="AJ1642" s="80">
        <f ca="1">IF(AND('Dosage journalier ML1'!$B$6='suivi tunnel'!A1642,'Dosage journalier ML1'!$B$7='suivi tunnel'!B1642),'Dosage journalier ML1'!$B$156,0)</f>
        <v>0</v>
      </c>
      <c r="AK1642" s="56">
        <f ca="1">IF(AND('Dosage journalier ML1'!$B$6='suivi tunnel'!A1642,'Dosage journalier ML1'!$B$7='suivi tunnel'!B1642),'Dosage journalier ML1'!$B$162,0)</f>
        <v>0</v>
      </c>
      <c r="AL1642" s="111">
        <f ca="1">IF(AND('Dosage journalier ML1'!$B$6='suivi tunnel'!A1642,'Dosage journalier ML1'!$B$7='suivi tunnel'!B1642),'Dosage journalier ML1'!$B$126,0)</f>
        <v>0</v>
      </c>
      <c r="AM1642" s="111">
        <f ca="1">IF(AND('Dosage journalier ML1'!$B$6='suivi tunnel'!A1642,'Dosage journalier ML1'!$B$7='suivi tunnel'!B1642),'Dosage journalier ML1'!$B$127,0)</f>
        <v>0</v>
      </c>
      <c r="AN1642" s="60">
        <f t="shared" ca="1" si="178"/>
        <v>0</v>
      </c>
      <c r="AO1642" s="61">
        <f ca="1">IF(AND('Dosage journalier ML1'!$B$6='suivi tunnel'!A1642,'Dosage journalier ML1'!$B$7='suivi tunnel'!B1642),'Dosage journalier ML1'!$B$134,0)</f>
        <v>0</v>
      </c>
    </row>
    <row r="1643" spans="1:41" x14ac:dyDescent="0.25">
      <c r="A1643" s="154"/>
      <c r="C1643" s="23">
        <f ca="1">IF(AND('Dosage journalier ML1'!$B$6='suivi tunnel'!A1643,'Dosage journalier ML1'!$B$7='suivi tunnel'!B1643),'Dosage journalier ML1'!$B$27,0)</f>
        <v>0</v>
      </c>
      <c r="D1643" s="11">
        <f ca="1">IF(AND('Dosage journalier ML1'!$B$6='suivi tunnel'!A1643,'Dosage journalier ML1'!$B$7='suivi tunnel'!B1643),'Dosage journalier ML1'!$B$29,0)</f>
        <v>0</v>
      </c>
      <c r="F1643" s="11">
        <f t="shared" ca="1" si="181"/>
        <v>0</v>
      </c>
      <c r="G1643" s="11">
        <f ca="1">IF(AND('Dosage journalier ML1'!$B$6='suivi tunnel'!A1643,'Dosage journalier ML1'!$B$7='suivi tunnel'!B1643),'Dosage journalier ML1'!$B$23,0)</f>
        <v>0</v>
      </c>
      <c r="H1643" s="11">
        <f ca="1">IF(AND('Dosage journalier ML1'!$B$6='suivi tunnel'!A1643,'Dosage journalier ML1'!$B$7='suivi tunnel'!B1643),'Dosage journalier ML1'!$B$22,0)</f>
        <v>0</v>
      </c>
      <c r="I1643" s="11">
        <f ca="1">IF(AND('Dosage journalier ML1'!$B$6='suivi tunnel'!A1643,'Dosage journalier ML1'!$B$7='suivi tunnel'!B1643),'Dosage journalier ML1'!$B$38,0)</f>
        <v>0</v>
      </c>
      <c r="J1643" s="11">
        <f ca="1">IF(AND('Dosage journalier ML1'!$B$6='suivi tunnel'!A1643,'Dosage journalier ML1'!$B$7='suivi tunnel'!B1643),'Dosage journalier ML1'!$B$39,0)</f>
        <v>0</v>
      </c>
      <c r="L1643" s="24">
        <f ca="1">IF(AND('Dosage journalier ML1'!$B$6='suivi tunnel'!A1643,'Dosage journalier ML1'!$B$7='suivi tunnel'!B1643),'Dosage journalier ML1'!$B$24,0)</f>
        <v>0</v>
      </c>
      <c r="M1643" s="6">
        <f ca="1">IF(AND('Dosage journalier ML1'!$B$6='suivi tunnel'!A1643,'Dosage journalier ML1'!$B$7='suivi tunnel'!B1643),'Dosage journalier ML1'!$B$46,0)</f>
        <v>0</v>
      </c>
      <c r="N1643" s="104">
        <f ca="1">IF(AND('Dosage journalier ML1'!$B$6='suivi tunnel'!A1643,'Dosage journalier ML1'!$B$7='suivi tunnel'!B1643),'Dosage journalier ML1'!$B$59,0)</f>
        <v>0</v>
      </c>
      <c r="O1643" s="114">
        <f ca="1">IF(AND('Dosage journalier ML1'!$B$6='suivi tunnel'!A1643,'Dosage journalier ML1'!$B$7='suivi tunnel'!B1643),'Dosage journalier ML1'!$B$69,0)</f>
        <v>0</v>
      </c>
      <c r="P1643" s="25">
        <f t="shared" ca="1" si="180"/>
        <v>0</v>
      </c>
      <c r="R1643" s="26">
        <f ca="1">IF(AND('Dosage journalier ML1'!$B$6='suivi tunnel'!A1643,'Dosage journalier ML1'!$B$7='suivi tunnel'!B1643),'Dosage journalier ML1'!$B$55,0)</f>
        <v>0</v>
      </c>
      <c r="S1643" s="26">
        <f ca="1">IF(AND('Dosage journalier ML1'!$B$6='suivi tunnel'!A1643,'Dosage journalier ML1'!$B$7='suivi tunnel'!B1643),'Dosage journalier ML1'!$B$54,0)</f>
        <v>0</v>
      </c>
      <c r="T1643" s="26">
        <f ca="1">IF(AND('Dosage journalier ML1'!$B$6='suivi tunnel'!A1643,'Dosage journalier ML1'!$B$7='suivi tunnel'!B1643),'Dosage journalier ML1'!$B$75,0)</f>
        <v>0</v>
      </c>
      <c r="U1643" s="121">
        <f t="shared" ca="1" si="179"/>
        <v>0</v>
      </c>
      <c r="V1643" s="38">
        <f ca="1">IF(AND('Dosage journalier ML1'!$B$6='suivi tunnel'!A1643,'Dosage journalier ML1'!$B$7='suivi tunnel'!B1643),'Dosage journalier ML1'!$B$56,0)</f>
        <v>0</v>
      </c>
      <c r="W1643" s="126">
        <f t="shared" ca="1" si="177"/>
        <v>0</v>
      </c>
      <c r="X1643" s="150">
        <f ca="1">IF(AND('Dosage journalier ML1'!$B$6='suivi tunnel'!A1643,'Dosage journalier ML1'!$B$7='suivi tunnel'!B1643),'Dosage journalier ML1'!$C$87,0)</f>
        <v>0</v>
      </c>
      <c r="Y1643" s="40">
        <f ca="1">IF(AND('Dosage journalier ML1'!$B$6='suivi tunnel'!A1643,'Dosage journalier ML1'!$B$7='suivi tunnel'!B1643),'Dosage journalier ML1'!$C$93,0)</f>
        <v>0</v>
      </c>
      <c r="Z1643" s="40">
        <f ca="1">IF(AND('Dosage journalier ML1'!$B$6='suivi tunnel'!A1643,'Dosage journalier ML1'!$B$7='suivi tunnel'!B1643),'Dosage journalier ML1'!$C$100,0)</f>
        <v>0</v>
      </c>
      <c r="AA1643" s="40">
        <f ca="1">IF(AND('Dosage journalier ML1'!$B$6='suivi tunnel'!A1643,'Dosage journalier ML1'!$B$7='suivi tunnel'!B1643),'Dosage journalier ML1'!$C$109,0)</f>
        <v>0</v>
      </c>
      <c r="AB1643" s="41">
        <f ca="1">IF(AND('Dosage journalier ML1'!$B$6='suivi tunnel'!A1643,'Dosage journalier ML1'!$B$7='suivi tunnel'!B1643),'Dosage journalier ML1'!$C$114,0)</f>
        <v>0</v>
      </c>
      <c r="AC1643" s="48">
        <f ca="1">IF(AND('Dosage journalier ML1'!$B$6='suivi tunnel'!A1643,'Dosage journalier ML1'!$B$7='suivi tunnel'!B1643),'Dosage journalier ML1'!$B$120,0)</f>
        <v>0</v>
      </c>
      <c r="AD1643" s="49">
        <f ca="1">IF(AND('Dosage journalier ML1'!$B$6='suivi tunnel'!A1643,'Dosage journalier ML1'!$B$7='suivi tunnel'!B1643),'Dosage journalier ML1'!$B$121,0)</f>
        <v>0</v>
      </c>
      <c r="AE1643" s="49">
        <f ca="1">IF(AND('Dosage journalier ML1'!$B$6='suivi tunnel'!A1643,'Dosage journalier ML1'!$B$7='suivi tunnel'!B1643),'Dosage journalier ML1'!$B$122,0)</f>
        <v>0</v>
      </c>
      <c r="AF1643" s="49">
        <f ca="1">IF(AND('Dosage journalier ML1'!$B$6='suivi tunnel'!A1643,'Dosage journalier ML1'!$B$7='suivi tunnel'!B1643),'Dosage journalier ML1'!$B$139,0)</f>
        <v>0</v>
      </c>
      <c r="AG1643" s="49">
        <f t="shared" ca="1" si="176"/>
        <v>0</v>
      </c>
      <c r="AH1643" s="108">
        <f ca="1">IF(AND('Dosage journalier ML1'!$B$6='suivi tunnel'!A1643,'Dosage journalier ML1'!$B$7='suivi tunnel'!B1643),'Dosage journalier ML1'!$B$153,0)</f>
        <v>0</v>
      </c>
      <c r="AJ1643" s="80">
        <f ca="1">IF(AND('Dosage journalier ML1'!$B$6='suivi tunnel'!A1643,'Dosage journalier ML1'!$B$7='suivi tunnel'!B1643),'Dosage journalier ML1'!$B$156,0)</f>
        <v>0</v>
      </c>
      <c r="AK1643" s="56">
        <f ca="1">IF(AND('Dosage journalier ML1'!$B$6='suivi tunnel'!A1643,'Dosage journalier ML1'!$B$7='suivi tunnel'!B1643),'Dosage journalier ML1'!$B$162,0)</f>
        <v>0</v>
      </c>
      <c r="AL1643" s="111">
        <f ca="1">IF(AND('Dosage journalier ML1'!$B$6='suivi tunnel'!A1643,'Dosage journalier ML1'!$B$7='suivi tunnel'!B1643),'Dosage journalier ML1'!$B$126,0)</f>
        <v>0</v>
      </c>
      <c r="AM1643" s="111">
        <f ca="1">IF(AND('Dosage journalier ML1'!$B$6='suivi tunnel'!A1643,'Dosage journalier ML1'!$B$7='suivi tunnel'!B1643),'Dosage journalier ML1'!$B$127,0)</f>
        <v>0</v>
      </c>
      <c r="AN1643" s="60">
        <f t="shared" ca="1" si="178"/>
        <v>0</v>
      </c>
      <c r="AO1643" s="61">
        <f ca="1">IF(AND('Dosage journalier ML1'!$B$6='suivi tunnel'!A1643,'Dosage journalier ML1'!$B$7='suivi tunnel'!B1643),'Dosage journalier ML1'!$B$134,0)</f>
        <v>0</v>
      </c>
    </row>
    <row r="1644" spans="1:41" x14ac:dyDescent="0.25">
      <c r="A1644" s="154"/>
      <c r="C1644" s="23">
        <f ca="1">IF(AND('Dosage journalier ML1'!$B$6='suivi tunnel'!A1644,'Dosage journalier ML1'!$B$7='suivi tunnel'!B1644),'Dosage journalier ML1'!$B$27,0)</f>
        <v>0</v>
      </c>
      <c r="D1644" s="11">
        <f ca="1">IF(AND('Dosage journalier ML1'!$B$6='suivi tunnel'!A1644,'Dosage journalier ML1'!$B$7='suivi tunnel'!B1644),'Dosage journalier ML1'!$B$29,0)</f>
        <v>0</v>
      </c>
      <c r="F1644" s="11">
        <f t="shared" ca="1" si="181"/>
        <v>0</v>
      </c>
      <c r="G1644" s="11">
        <f ca="1">IF(AND('Dosage journalier ML1'!$B$6='suivi tunnel'!A1644,'Dosage journalier ML1'!$B$7='suivi tunnel'!B1644),'Dosage journalier ML1'!$B$23,0)</f>
        <v>0</v>
      </c>
      <c r="H1644" s="11">
        <f ca="1">IF(AND('Dosage journalier ML1'!$B$6='suivi tunnel'!A1644,'Dosage journalier ML1'!$B$7='suivi tunnel'!B1644),'Dosage journalier ML1'!$B$22,0)</f>
        <v>0</v>
      </c>
      <c r="I1644" s="11">
        <f ca="1">IF(AND('Dosage journalier ML1'!$B$6='suivi tunnel'!A1644,'Dosage journalier ML1'!$B$7='suivi tunnel'!B1644),'Dosage journalier ML1'!$B$38,0)</f>
        <v>0</v>
      </c>
      <c r="J1644" s="11">
        <f ca="1">IF(AND('Dosage journalier ML1'!$B$6='suivi tunnel'!A1644,'Dosage journalier ML1'!$B$7='suivi tunnel'!B1644),'Dosage journalier ML1'!$B$39,0)</f>
        <v>0</v>
      </c>
      <c r="L1644" s="24">
        <f ca="1">IF(AND('Dosage journalier ML1'!$B$6='suivi tunnel'!A1644,'Dosage journalier ML1'!$B$7='suivi tunnel'!B1644),'Dosage journalier ML1'!$B$24,0)</f>
        <v>0</v>
      </c>
      <c r="M1644" s="6">
        <f ca="1">IF(AND('Dosage journalier ML1'!$B$6='suivi tunnel'!A1644,'Dosage journalier ML1'!$B$7='suivi tunnel'!B1644),'Dosage journalier ML1'!$B$46,0)</f>
        <v>0</v>
      </c>
      <c r="N1644" s="104">
        <f ca="1">IF(AND('Dosage journalier ML1'!$B$6='suivi tunnel'!A1644,'Dosage journalier ML1'!$B$7='suivi tunnel'!B1644),'Dosage journalier ML1'!$B$59,0)</f>
        <v>0</v>
      </c>
      <c r="O1644" s="114">
        <f ca="1">IF(AND('Dosage journalier ML1'!$B$6='suivi tunnel'!A1644,'Dosage journalier ML1'!$B$7='suivi tunnel'!B1644),'Dosage journalier ML1'!$B$69,0)</f>
        <v>0</v>
      </c>
      <c r="P1644" s="25">
        <f t="shared" ca="1" si="180"/>
        <v>0</v>
      </c>
      <c r="R1644" s="26">
        <f ca="1">IF(AND('Dosage journalier ML1'!$B$6='suivi tunnel'!A1644,'Dosage journalier ML1'!$B$7='suivi tunnel'!B1644),'Dosage journalier ML1'!$B$55,0)</f>
        <v>0</v>
      </c>
      <c r="S1644" s="26">
        <f ca="1">IF(AND('Dosage journalier ML1'!$B$6='suivi tunnel'!A1644,'Dosage journalier ML1'!$B$7='suivi tunnel'!B1644),'Dosage journalier ML1'!$B$54,0)</f>
        <v>0</v>
      </c>
      <c r="T1644" s="26">
        <f ca="1">IF(AND('Dosage journalier ML1'!$B$6='suivi tunnel'!A1644,'Dosage journalier ML1'!$B$7='suivi tunnel'!B1644),'Dosage journalier ML1'!$B$75,0)</f>
        <v>0</v>
      </c>
      <c r="U1644" s="121">
        <f t="shared" ca="1" si="179"/>
        <v>0</v>
      </c>
      <c r="V1644" s="38">
        <f ca="1">IF(AND('Dosage journalier ML1'!$B$6='suivi tunnel'!A1644,'Dosage journalier ML1'!$B$7='suivi tunnel'!B1644),'Dosage journalier ML1'!$B$56,0)</f>
        <v>0</v>
      </c>
      <c r="W1644" s="126">
        <f t="shared" ca="1" si="177"/>
        <v>0</v>
      </c>
      <c r="X1644" s="150">
        <f ca="1">IF(AND('Dosage journalier ML1'!$B$6='suivi tunnel'!A1644,'Dosage journalier ML1'!$B$7='suivi tunnel'!B1644),'Dosage journalier ML1'!$C$87,0)</f>
        <v>0</v>
      </c>
      <c r="Y1644" s="40">
        <f ca="1">IF(AND('Dosage journalier ML1'!$B$6='suivi tunnel'!A1644,'Dosage journalier ML1'!$B$7='suivi tunnel'!B1644),'Dosage journalier ML1'!$C$93,0)</f>
        <v>0</v>
      </c>
      <c r="Z1644" s="40">
        <f ca="1">IF(AND('Dosage journalier ML1'!$B$6='suivi tunnel'!A1644,'Dosage journalier ML1'!$B$7='suivi tunnel'!B1644),'Dosage journalier ML1'!$C$100,0)</f>
        <v>0</v>
      </c>
      <c r="AA1644" s="40">
        <f ca="1">IF(AND('Dosage journalier ML1'!$B$6='suivi tunnel'!A1644,'Dosage journalier ML1'!$B$7='suivi tunnel'!B1644),'Dosage journalier ML1'!$C$109,0)</f>
        <v>0</v>
      </c>
      <c r="AB1644" s="41">
        <f ca="1">IF(AND('Dosage journalier ML1'!$B$6='suivi tunnel'!A1644,'Dosage journalier ML1'!$B$7='suivi tunnel'!B1644),'Dosage journalier ML1'!$C$114,0)</f>
        <v>0</v>
      </c>
      <c r="AC1644" s="48">
        <f ca="1">IF(AND('Dosage journalier ML1'!$B$6='suivi tunnel'!A1644,'Dosage journalier ML1'!$B$7='suivi tunnel'!B1644),'Dosage journalier ML1'!$B$120,0)</f>
        <v>0</v>
      </c>
      <c r="AD1644" s="49">
        <f ca="1">IF(AND('Dosage journalier ML1'!$B$6='suivi tunnel'!A1644,'Dosage journalier ML1'!$B$7='suivi tunnel'!B1644),'Dosage journalier ML1'!$B$121,0)</f>
        <v>0</v>
      </c>
      <c r="AE1644" s="49">
        <f ca="1">IF(AND('Dosage journalier ML1'!$B$6='suivi tunnel'!A1644,'Dosage journalier ML1'!$B$7='suivi tunnel'!B1644),'Dosage journalier ML1'!$B$122,0)</f>
        <v>0</v>
      </c>
      <c r="AF1644" s="49">
        <f ca="1">IF(AND('Dosage journalier ML1'!$B$6='suivi tunnel'!A1644,'Dosage journalier ML1'!$B$7='suivi tunnel'!B1644),'Dosage journalier ML1'!$B$139,0)</f>
        <v>0</v>
      </c>
      <c r="AG1644" s="49">
        <f t="shared" ca="1" si="176"/>
        <v>0</v>
      </c>
      <c r="AH1644" s="108">
        <f ca="1">IF(AND('Dosage journalier ML1'!$B$6='suivi tunnel'!A1644,'Dosage journalier ML1'!$B$7='suivi tunnel'!B1644),'Dosage journalier ML1'!$B$153,0)</f>
        <v>0</v>
      </c>
      <c r="AJ1644" s="80">
        <f ca="1">IF(AND('Dosage journalier ML1'!$B$6='suivi tunnel'!A1644,'Dosage journalier ML1'!$B$7='suivi tunnel'!B1644),'Dosage journalier ML1'!$B$156,0)</f>
        <v>0</v>
      </c>
      <c r="AK1644" s="56">
        <f ca="1">IF(AND('Dosage journalier ML1'!$B$6='suivi tunnel'!A1644,'Dosage journalier ML1'!$B$7='suivi tunnel'!B1644),'Dosage journalier ML1'!$B$162,0)</f>
        <v>0</v>
      </c>
      <c r="AL1644" s="111">
        <f ca="1">IF(AND('Dosage journalier ML1'!$B$6='suivi tunnel'!A1644,'Dosage journalier ML1'!$B$7='suivi tunnel'!B1644),'Dosage journalier ML1'!$B$126,0)</f>
        <v>0</v>
      </c>
      <c r="AM1644" s="111">
        <f ca="1">IF(AND('Dosage journalier ML1'!$B$6='suivi tunnel'!A1644,'Dosage journalier ML1'!$B$7='suivi tunnel'!B1644),'Dosage journalier ML1'!$B$127,0)</f>
        <v>0</v>
      </c>
      <c r="AN1644" s="60">
        <f t="shared" ca="1" si="178"/>
        <v>0</v>
      </c>
      <c r="AO1644" s="61">
        <f ca="1">IF(AND('Dosage journalier ML1'!$B$6='suivi tunnel'!A1644,'Dosage journalier ML1'!$B$7='suivi tunnel'!B1644),'Dosage journalier ML1'!$B$134,0)</f>
        <v>0</v>
      </c>
    </row>
    <row r="1645" spans="1:41" x14ac:dyDescent="0.25">
      <c r="A1645" s="154"/>
      <c r="C1645" s="23">
        <f ca="1">IF(AND('Dosage journalier ML1'!$B$6='suivi tunnel'!A1645,'Dosage journalier ML1'!$B$7='suivi tunnel'!B1645),'Dosage journalier ML1'!$B$27,0)</f>
        <v>0</v>
      </c>
      <c r="D1645" s="11">
        <f ca="1">IF(AND('Dosage journalier ML1'!$B$6='suivi tunnel'!A1645,'Dosage journalier ML1'!$B$7='suivi tunnel'!B1645),'Dosage journalier ML1'!$B$29,0)</f>
        <v>0</v>
      </c>
      <c r="F1645" s="11">
        <f t="shared" ca="1" si="181"/>
        <v>0</v>
      </c>
      <c r="G1645" s="11">
        <f ca="1">IF(AND('Dosage journalier ML1'!$B$6='suivi tunnel'!A1645,'Dosage journalier ML1'!$B$7='suivi tunnel'!B1645),'Dosage journalier ML1'!$B$23,0)</f>
        <v>0</v>
      </c>
      <c r="H1645" s="11">
        <f ca="1">IF(AND('Dosage journalier ML1'!$B$6='suivi tunnel'!A1645,'Dosage journalier ML1'!$B$7='suivi tunnel'!B1645),'Dosage journalier ML1'!$B$22,0)</f>
        <v>0</v>
      </c>
      <c r="I1645" s="11">
        <f ca="1">IF(AND('Dosage journalier ML1'!$B$6='suivi tunnel'!A1645,'Dosage journalier ML1'!$B$7='suivi tunnel'!B1645),'Dosage journalier ML1'!$B$38,0)</f>
        <v>0</v>
      </c>
      <c r="J1645" s="11">
        <f ca="1">IF(AND('Dosage journalier ML1'!$B$6='suivi tunnel'!A1645,'Dosage journalier ML1'!$B$7='suivi tunnel'!B1645),'Dosage journalier ML1'!$B$39,0)</f>
        <v>0</v>
      </c>
      <c r="L1645" s="24">
        <f ca="1">IF(AND('Dosage journalier ML1'!$B$6='suivi tunnel'!A1645,'Dosage journalier ML1'!$B$7='suivi tunnel'!B1645),'Dosage journalier ML1'!$B$24,0)</f>
        <v>0</v>
      </c>
      <c r="M1645" s="6">
        <f ca="1">IF(AND('Dosage journalier ML1'!$B$6='suivi tunnel'!A1645,'Dosage journalier ML1'!$B$7='suivi tunnel'!B1645),'Dosage journalier ML1'!$B$46,0)</f>
        <v>0</v>
      </c>
      <c r="N1645" s="104">
        <f ca="1">IF(AND('Dosage journalier ML1'!$B$6='suivi tunnel'!A1645,'Dosage journalier ML1'!$B$7='suivi tunnel'!B1645),'Dosage journalier ML1'!$B$59,0)</f>
        <v>0</v>
      </c>
      <c r="O1645" s="114">
        <f ca="1">IF(AND('Dosage journalier ML1'!$B$6='suivi tunnel'!A1645,'Dosage journalier ML1'!$B$7='suivi tunnel'!B1645),'Dosage journalier ML1'!$B$69,0)</f>
        <v>0</v>
      </c>
      <c r="P1645" s="25">
        <f t="shared" ca="1" si="180"/>
        <v>0</v>
      </c>
      <c r="R1645" s="26">
        <f ca="1">IF(AND('Dosage journalier ML1'!$B$6='suivi tunnel'!A1645,'Dosage journalier ML1'!$B$7='suivi tunnel'!B1645),'Dosage journalier ML1'!$B$55,0)</f>
        <v>0</v>
      </c>
      <c r="S1645" s="26">
        <f ca="1">IF(AND('Dosage journalier ML1'!$B$6='suivi tunnel'!A1645,'Dosage journalier ML1'!$B$7='suivi tunnel'!B1645),'Dosage journalier ML1'!$B$54,0)</f>
        <v>0</v>
      </c>
      <c r="T1645" s="26">
        <f ca="1">IF(AND('Dosage journalier ML1'!$B$6='suivi tunnel'!A1645,'Dosage journalier ML1'!$B$7='suivi tunnel'!B1645),'Dosage journalier ML1'!$B$75,0)</f>
        <v>0</v>
      </c>
      <c r="U1645" s="121">
        <f t="shared" ca="1" si="179"/>
        <v>0</v>
      </c>
      <c r="V1645" s="38">
        <f ca="1">IF(AND('Dosage journalier ML1'!$B$6='suivi tunnel'!A1645,'Dosage journalier ML1'!$B$7='suivi tunnel'!B1645),'Dosage journalier ML1'!$B$56,0)</f>
        <v>0</v>
      </c>
      <c r="W1645" s="126">
        <f t="shared" ca="1" si="177"/>
        <v>0</v>
      </c>
      <c r="X1645" s="150">
        <f ca="1">IF(AND('Dosage journalier ML1'!$B$6='suivi tunnel'!A1645,'Dosage journalier ML1'!$B$7='suivi tunnel'!B1645),'Dosage journalier ML1'!$C$87,0)</f>
        <v>0</v>
      </c>
      <c r="Y1645" s="40">
        <f ca="1">IF(AND('Dosage journalier ML1'!$B$6='suivi tunnel'!A1645,'Dosage journalier ML1'!$B$7='suivi tunnel'!B1645),'Dosage journalier ML1'!$C$93,0)</f>
        <v>0</v>
      </c>
      <c r="Z1645" s="40">
        <f ca="1">IF(AND('Dosage journalier ML1'!$B$6='suivi tunnel'!A1645,'Dosage journalier ML1'!$B$7='suivi tunnel'!B1645),'Dosage journalier ML1'!$C$100,0)</f>
        <v>0</v>
      </c>
      <c r="AA1645" s="40">
        <f ca="1">IF(AND('Dosage journalier ML1'!$B$6='suivi tunnel'!A1645,'Dosage journalier ML1'!$B$7='suivi tunnel'!B1645),'Dosage journalier ML1'!$C$109,0)</f>
        <v>0</v>
      </c>
      <c r="AB1645" s="41">
        <f ca="1">IF(AND('Dosage journalier ML1'!$B$6='suivi tunnel'!A1645,'Dosage journalier ML1'!$B$7='suivi tunnel'!B1645),'Dosage journalier ML1'!$C$114,0)</f>
        <v>0</v>
      </c>
      <c r="AC1645" s="48">
        <f ca="1">IF(AND('Dosage journalier ML1'!$B$6='suivi tunnel'!A1645,'Dosage journalier ML1'!$B$7='suivi tunnel'!B1645),'Dosage journalier ML1'!$B$120,0)</f>
        <v>0</v>
      </c>
      <c r="AD1645" s="49">
        <f ca="1">IF(AND('Dosage journalier ML1'!$B$6='suivi tunnel'!A1645,'Dosage journalier ML1'!$B$7='suivi tunnel'!B1645),'Dosage journalier ML1'!$B$121,0)</f>
        <v>0</v>
      </c>
      <c r="AE1645" s="49">
        <f ca="1">IF(AND('Dosage journalier ML1'!$B$6='suivi tunnel'!A1645,'Dosage journalier ML1'!$B$7='suivi tunnel'!B1645),'Dosage journalier ML1'!$B$122,0)</f>
        <v>0</v>
      </c>
      <c r="AF1645" s="49">
        <f ca="1">IF(AND('Dosage journalier ML1'!$B$6='suivi tunnel'!A1645,'Dosage journalier ML1'!$B$7='suivi tunnel'!B1645),'Dosage journalier ML1'!$B$139,0)</f>
        <v>0</v>
      </c>
      <c r="AG1645" s="49">
        <f t="shared" ca="1" si="176"/>
        <v>0</v>
      </c>
      <c r="AH1645" s="108">
        <f ca="1">IF(AND('Dosage journalier ML1'!$B$6='suivi tunnel'!A1645,'Dosage journalier ML1'!$B$7='suivi tunnel'!B1645),'Dosage journalier ML1'!$B$153,0)</f>
        <v>0</v>
      </c>
      <c r="AJ1645" s="80">
        <f ca="1">IF(AND('Dosage journalier ML1'!$B$6='suivi tunnel'!A1645,'Dosage journalier ML1'!$B$7='suivi tunnel'!B1645),'Dosage journalier ML1'!$B$156,0)</f>
        <v>0</v>
      </c>
      <c r="AK1645" s="56">
        <f ca="1">IF(AND('Dosage journalier ML1'!$B$6='suivi tunnel'!A1645,'Dosage journalier ML1'!$B$7='suivi tunnel'!B1645),'Dosage journalier ML1'!$B$162,0)</f>
        <v>0</v>
      </c>
      <c r="AL1645" s="111">
        <f ca="1">IF(AND('Dosage journalier ML1'!$B$6='suivi tunnel'!A1645,'Dosage journalier ML1'!$B$7='suivi tunnel'!B1645),'Dosage journalier ML1'!$B$126,0)</f>
        <v>0</v>
      </c>
      <c r="AM1645" s="111">
        <f ca="1">IF(AND('Dosage journalier ML1'!$B$6='suivi tunnel'!A1645,'Dosage journalier ML1'!$B$7='suivi tunnel'!B1645),'Dosage journalier ML1'!$B$127,0)</f>
        <v>0</v>
      </c>
      <c r="AN1645" s="60">
        <f t="shared" ca="1" si="178"/>
        <v>0</v>
      </c>
      <c r="AO1645" s="61">
        <f ca="1">IF(AND('Dosage journalier ML1'!$B$6='suivi tunnel'!A1645,'Dosage journalier ML1'!$B$7='suivi tunnel'!B1645),'Dosage journalier ML1'!$B$134,0)</f>
        <v>0</v>
      </c>
    </row>
    <row r="1646" spans="1:41" x14ac:dyDescent="0.25">
      <c r="A1646" s="154"/>
      <c r="C1646" s="23">
        <f ca="1">IF(AND('Dosage journalier ML1'!$B$6='suivi tunnel'!A1646,'Dosage journalier ML1'!$B$7='suivi tunnel'!B1646),'Dosage journalier ML1'!$B$27,0)</f>
        <v>0</v>
      </c>
      <c r="D1646" s="11">
        <f ca="1">IF(AND('Dosage journalier ML1'!$B$6='suivi tunnel'!A1646,'Dosage journalier ML1'!$B$7='suivi tunnel'!B1646),'Dosage journalier ML1'!$B$29,0)</f>
        <v>0</v>
      </c>
      <c r="F1646" s="11">
        <f t="shared" ca="1" si="181"/>
        <v>0</v>
      </c>
      <c r="G1646" s="11">
        <f ca="1">IF(AND('Dosage journalier ML1'!$B$6='suivi tunnel'!A1646,'Dosage journalier ML1'!$B$7='suivi tunnel'!B1646),'Dosage journalier ML1'!$B$23,0)</f>
        <v>0</v>
      </c>
      <c r="H1646" s="11">
        <f ca="1">IF(AND('Dosage journalier ML1'!$B$6='suivi tunnel'!A1646,'Dosage journalier ML1'!$B$7='suivi tunnel'!B1646),'Dosage journalier ML1'!$B$22,0)</f>
        <v>0</v>
      </c>
      <c r="I1646" s="11">
        <f ca="1">IF(AND('Dosage journalier ML1'!$B$6='suivi tunnel'!A1646,'Dosage journalier ML1'!$B$7='suivi tunnel'!B1646),'Dosage journalier ML1'!$B$38,0)</f>
        <v>0</v>
      </c>
      <c r="J1646" s="11">
        <f ca="1">IF(AND('Dosage journalier ML1'!$B$6='suivi tunnel'!A1646,'Dosage journalier ML1'!$B$7='suivi tunnel'!B1646),'Dosage journalier ML1'!$B$39,0)</f>
        <v>0</v>
      </c>
      <c r="L1646" s="24">
        <f ca="1">IF(AND('Dosage journalier ML1'!$B$6='suivi tunnel'!A1646,'Dosage journalier ML1'!$B$7='suivi tunnel'!B1646),'Dosage journalier ML1'!$B$24,0)</f>
        <v>0</v>
      </c>
      <c r="M1646" s="6">
        <f ca="1">IF(AND('Dosage journalier ML1'!$B$6='suivi tunnel'!A1646,'Dosage journalier ML1'!$B$7='suivi tunnel'!B1646),'Dosage journalier ML1'!$B$46,0)</f>
        <v>0</v>
      </c>
      <c r="N1646" s="104">
        <f ca="1">IF(AND('Dosage journalier ML1'!$B$6='suivi tunnel'!A1646,'Dosage journalier ML1'!$B$7='suivi tunnel'!B1646),'Dosage journalier ML1'!$B$59,0)</f>
        <v>0</v>
      </c>
      <c r="O1646" s="114">
        <f ca="1">IF(AND('Dosage journalier ML1'!$B$6='suivi tunnel'!A1646,'Dosage journalier ML1'!$B$7='suivi tunnel'!B1646),'Dosage journalier ML1'!$B$69,0)</f>
        <v>0</v>
      </c>
      <c r="P1646" s="25">
        <f t="shared" ca="1" si="180"/>
        <v>0</v>
      </c>
      <c r="R1646" s="26">
        <f ca="1">IF(AND('Dosage journalier ML1'!$B$6='suivi tunnel'!A1646,'Dosage journalier ML1'!$B$7='suivi tunnel'!B1646),'Dosage journalier ML1'!$B$55,0)</f>
        <v>0</v>
      </c>
      <c r="S1646" s="26">
        <f ca="1">IF(AND('Dosage journalier ML1'!$B$6='suivi tunnel'!A1646,'Dosage journalier ML1'!$B$7='suivi tunnel'!B1646),'Dosage journalier ML1'!$B$54,0)</f>
        <v>0</v>
      </c>
      <c r="T1646" s="26">
        <f ca="1">IF(AND('Dosage journalier ML1'!$B$6='suivi tunnel'!A1646,'Dosage journalier ML1'!$B$7='suivi tunnel'!B1646),'Dosage journalier ML1'!$B$75,0)</f>
        <v>0</v>
      </c>
      <c r="U1646" s="121">
        <f t="shared" ca="1" si="179"/>
        <v>0</v>
      </c>
      <c r="V1646" s="38">
        <f ca="1">IF(AND('Dosage journalier ML1'!$B$6='suivi tunnel'!A1646,'Dosage journalier ML1'!$B$7='suivi tunnel'!B1646),'Dosage journalier ML1'!$B$56,0)</f>
        <v>0</v>
      </c>
      <c r="W1646" s="126">
        <f t="shared" ca="1" si="177"/>
        <v>0</v>
      </c>
      <c r="X1646" s="150">
        <f ca="1">IF(AND('Dosage journalier ML1'!$B$6='suivi tunnel'!A1646,'Dosage journalier ML1'!$B$7='suivi tunnel'!B1646),'Dosage journalier ML1'!$C$87,0)</f>
        <v>0</v>
      </c>
      <c r="Y1646" s="40">
        <f ca="1">IF(AND('Dosage journalier ML1'!$B$6='suivi tunnel'!A1646,'Dosage journalier ML1'!$B$7='suivi tunnel'!B1646),'Dosage journalier ML1'!$C$93,0)</f>
        <v>0</v>
      </c>
      <c r="Z1646" s="40">
        <f ca="1">IF(AND('Dosage journalier ML1'!$B$6='suivi tunnel'!A1646,'Dosage journalier ML1'!$B$7='suivi tunnel'!B1646),'Dosage journalier ML1'!$C$100,0)</f>
        <v>0</v>
      </c>
      <c r="AA1646" s="40">
        <f ca="1">IF(AND('Dosage journalier ML1'!$B$6='suivi tunnel'!A1646,'Dosage journalier ML1'!$B$7='suivi tunnel'!B1646),'Dosage journalier ML1'!$C$109,0)</f>
        <v>0</v>
      </c>
      <c r="AB1646" s="41">
        <f ca="1">IF(AND('Dosage journalier ML1'!$B$6='suivi tunnel'!A1646,'Dosage journalier ML1'!$B$7='suivi tunnel'!B1646),'Dosage journalier ML1'!$C$114,0)</f>
        <v>0</v>
      </c>
      <c r="AC1646" s="48">
        <f ca="1">IF(AND('Dosage journalier ML1'!$B$6='suivi tunnel'!A1646,'Dosage journalier ML1'!$B$7='suivi tunnel'!B1646),'Dosage journalier ML1'!$B$120,0)</f>
        <v>0</v>
      </c>
      <c r="AD1646" s="49">
        <f ca="1">IF(AND('Dosage journalier ML1'!$B$6='suivi tunnel'!A1646,'Dosage journalier ML1'!$B$7='suivi tunnel'!B1646),'Dosage journalier ML1'!$B$121,0)</f>
        <v>0</v>
      </c>
      <c r="AE1646" s="49">
        <f ca="1">IF(AND('Dosage journalier ML1'!$B$6='suivi tunnel'!A1646,'Dosage journalier ML1'!$B$7='suivi tunnel'!B1646),'Dosage journalier ML1'!$B$122,0)</f>
        <v>0</v>
      </c>
      <c r="AF1646" s="49">
        <f ca="1">IF(AND('Dosage journalier ML1'!$B$6='suivi tunnel'!A1646,'Dosage journalier ML1'!$B$7='suivi tunnel'!B1646),'Dosage journalier ML1'!$B$139,0)</f>
        <v>0</v>
      </c>
      <c r="AG1646" s="49">
        <f t="shared" ca="1" si="176"/>
        <v>0</v>
      </c>
      <c r="AH1646" s="108">
        <f ca="1">IF(AND('Dosage journalier ML1'!$B$6='suivi tunnel'!A1646,'Dosage journalier ML1'!$B$7='suivi tunnel'!B1646),'Dosage journalier ML1'!$B$153,0)</f>
        <v>0</v>
      </c>
      <c r="AJ1646" s="80">
        <f ca="1">IF(AND('Dosage journalier ML1'!$B$6='suivi tunnel'!A1646,'Dosage journalier ML1'!$B$7='suivi tunnel'!B1646),'Dosage journalier ML1'!$B$156,0)</f>
        <v>0</v>
      </c>
      <c r="AK1646" s="56">
        <f ca="1">IF(AND('Dosage journalier ML1'!$B$6='suivi tunnel'!A1646,'Dosage journalier ML1'!$B$7='suivi tunnel'!B1646),'Dosage journalier ML1'!$B$162,0)</f>
        <v>0</v>
      </c>
      <c r="AL1646" s="111">
        <f ca="1">IF(AND('Dosage journalier ML1'!$B$6='suivi tunnel'!A1646,'Dosage journalier ML1'!$B$7='suivi tunnel'!B1646),'Dosage journalier ML1'!$B$126,0)</f>
        <v>0</v>
      </c>
      <c r="AM1646" s="111">
        <f ca="1">IF(AND('Dosage journalier ML1'!$B$6='suivi tunnel'!A1646,'Dosage journalier ML1'!$B$7='suivi tunnel'!B1646),'Dosage journalier ML1'!$B$127,0)</f>
        <v>0</v>
      </c>
      <c r="AN1646" s="60">
        <f t="shared" ca="1" si="178"/>
        <v>0</v>
      </c>
      <c r="AO1646" s="61">
        <f ca="1">IF(AND('Dosage journalier ML1'!$B$6='suivi tunnel'!A1646,'Dosage journalier ML1'!$B$7='suivi tunnel'!B1646),'Dosage journalier ML1'!$B$134,0)</f>
        <v>0</v>
      </c>
    </row>
    <row r="1647" spans="1:41" x14ac:dyDescent="0.25">
      <c r="A1647" s="154"/>
      <c r="C1647" s="23">
        <f ca="1">IF(AND('Dosage journalier ML1'!$B$6='suivi tunnel'!A1647,'Dosage journalier ML1'!$B$7='suivi tunnel'!B1647),'Dosage journalier ML1'!$B$27,0)</f>
        <v>0</v>
      </c>
      <c r="D1647" s="11">
        <f ca="1">IF(AND('Dosage journalier ML1'!$B$6='suivi tunnel'!A1647,'Dosage journalier ML1'!$B$7='suivi tunnel'!B1647),'Dosage journalier ML1'!$B$29,0)</f>
        <v>0</v>
      </c>
      <c r="F1647" s="11">
        <f t="shared" ca="1" si="181"/>
        <v>0</v>
      </c>
      <c r="G1647" s="11">
        <f ca="1">IF(AND('Dosage journalier ML1'!$B$6='suivi tunnel'!A1647,'Dosage journalier ML1'!$B$7='suivi tunnel'!B1647),'Dosage journalier ML1'!$B$23,0)</f>
        <v>0</v>
      </c>
      <c r="H1647" s="11">
        <f ca="1">IF(AND('Dosage journalier ML1'!$B$6='suivi tunnel'!A1647,'Dosage journalier ML1'!$B$7='suivi tunnel'!B1647),'Dosage journalier ML1'!$B$22,0)</f>
        <v>0</v>
      </c>
      <c r="I1647" s="11">
        <f ca="1">IF(AND('Dosage journalier ML1'!$B$6='suivi tunnel'!A1647,'Dosage journalier ML1'!$B$7='suivi tunnel'!B1647),'Dosage journalier ML1'!$B$38,0)</f>
        <v>0</v>
      </c>
      <c r="J1647" s="11">
        <f ca="1">IF(AND('Dosage journalier ML1'!$B$6='suivi tunnel'!A1647,'Dosage journalier ML1'!$B$7='suivi tunnel'!B1647),'Dosage journalier ML1'!$B$39,0)</f>
        <v>0</v>
      </c>
      <c r="L1647" s="24">
        <f ca="1">IF(AND('Dosage journalier ML1'!$B$6='suivi tunnel'!A1647,'Dosage journalier ML1'!$B$7='suivi tunnel'!B1647),'Dosage journalier ML1'!$B$24,0)</f>
        <v>0</v>
      </c>
      <c r="M1647" s="6">
        <f ca="1">IF(AND('Dosage journalier ML1'!$B$6='suivi tunnel'!A1647,'Dosage journalier ML1'!$B$7='suivi tunnel'!B1647),'Dosage journalier ML1'!$B$46,0)</f>
        <v>0</v>
      </c>
      <c r="N1647" s="104">
        <f ca="1">IF(AND('Dosage journalier ML1'!$B$6='suivi tunnel'!A1647,'Dosage journalier ML1'!$B$7='suivi tunnel'!B1647),'Dosage journalier ML1'!$B$59,0)</f>
        <v>0</v>
      </c>
      <c r="O1647" s="114">
        <f ca="1">IF(AND('Dosage journalier ML1'!$B$6='suivi tunnel'!A1647,'Dosage journalier ML1'!$B$7='suivi tunnel'!B1647),'Dosage journalier ML1'!$B$69,0)</f>
        <v>0</v>
      </c>
      <c r="P1647" s="25">
        <f t="shared" ca="1" si="180"/>
        <v>0</v>
      </c>
      <c r="R1647" s="26">
        <f ca="1">IF(AND('Dosage journalier ML1'!$B$6='suivi tunnel'!A1647,'Dosage journalier ML1'!$B$7='suivi tunnel'!B1647),'Dosage journalier ML1'!$B$55,0)</f>
        <v>0</v>
      </c>
      <c r="S1647" s="26">
        <f ca="1">IF(AND('Dosage journalier ML1'!$B$6='suivi tunnel'!A1647,'Dosage journalier ML1'!$B$7='suivi tunnel'!B1647),'Dosage journalier ML1'!$B$54,0)</f>
        <v>0</v>
      </c>
      <c r="T1647" s="26">
        <f ca="1">IF(AND('Dosage journalier ML1'!$B$6='suivi tunnel'!A1647,'Dosage journalier ML1'!$B$7='suivi tunnel'!B1647),'Dosage journalier ML1'!$B$75,0)</f>
        <v>0</v>
      </c>
      <c r="U1647" s="121">
        <f t="shared" ca="1" si="179"/>
        <v>0</v>
      </c>
      <c r="V1647" s="38">
        <f ca="1">IF(AND('Dosage journalier ML1'!$B$6='suivi tunnel'!A1647,'Dosage journalier ML1'!$B$7='suivi tunnel'!B1647),'Dosage journalier ML1'!$B$56,0)</f>
        <v>0</v>
      </c>
      <c r="W1647" s="126">
        <f t="shared" ca="1" si="177"/>
        <v>0</v>
      </c>
      <c r="X1647" s="150">
        <f ca="1">IF(AND('Dosage journalier ML1'!$B$6='suivi tunnel'!A1647,'Dosage journalier ML1'!$B$7='suivi tunnel'!B1647),'Dosage journalier ML1'!$C$87,0)</f>
        <v>0</v>
      </c>
      <c r="Y1647" s="40">
        <f ca="1">IF(AND('Dosage journalier ML1'!$B$6='suivi tunnel'!A1647,'Dosage journalier ML1'!$B$7='suivi tunnel'!B1647),'Dosage journalier ML1'!$C$93,0)</f>
        <v>0</v>
      </c>
      <c r="Z1647" s="40">
        <f ca="1">IF(AND('Dosage journalier ML1'!$B$6='suivi tunnel'!A1647,'Dosage journalier ML1'!$B$7='suivi tunnel'!B1647),'Dosage journalier ML1'!$C$100,0)</f>
        <v>0</v>
      </c>
      <c r="AA1647" s="40">
        <f ca="1">IF(AND('Dosage journalier ML1'!$B$6='suivi tunnel'!A1647,'Dosage journalier ML1'!$B$7='suivi tunnel'!B1647),'Dosage journalier ML1'!$C$109,0)</f>
        <v>0</v>
      </c>
      <c r="AB1647" s="41">
        <f ca="1">IF(AND('Dosage journalier ML1'!$B$6='suivi tunnel'!A1647,'Dosage journalier ML1'!$B$7='suivi tunnel'!B1647),'Dosage journalier ML1'!$C$114,0)</f>
        <v>0</v>
      </c>
      <c r="AC1647" s="48">
        <f ca="1">IF(AND('Dosage journalier ML1'!$B$6='suivi tunnel'!A1647,'Dosage journalier ML1'!$B$7='suivi tunnel'!B1647),'Dosage journalier ML1'!$B$120,0)</f>
        <v>0</v>
      </c>
      <c r="AD1647" s="49">
        <f ca="1">IF(AND('Dosage journalier ML1'!$B$6='suivi tunnel'!A1647,'Dosage journalier ML1'!$B$7='suivi tunnel'!B1647),'Dosage journalier ML1'!$B$121,0)</f>
        <v>0</v>
      </c>
      <c r="AE1647" s="49">
        <f ca="1">IF(AND('Dosage journalier ML1'!$B$6='suivi tunnel'!A1647,'Dosage journalier ML1'!$B$7='suivi tunnel'!B1647),'Dosage journalier ML1'!$B$122,0)</f>
        <v>0</v>
      </c>
      <c r="AF1647" s="49">
        <f ca="1">IF(AND('Dosage journalier ML1'!$B$6='suivi tunnel'!A1647,'Dosage journalier ML1'!$B$7='suivi tunnel'!B1647),'Dosage journalier ML1'!$B$139,0)</f>
        <v>0</v>
      </c>
      <c r="AG1647" s="49">
        <f t="shared" ca="1" si="176"/>
        <v>0</v>
      </c>
      <c r="AH1647" s="108">
        <f ca="1">IF(AND('Dosage journalier ML1'!$B$6='suivi tunnel'!A1647,'Dosage journalier ML1'!$B$7='suivi tunnel'!B1647),'Dosage journalier ML1'!$B$153,0)</f>
        <v>0</v>
      </c>
      <c r="AJ1647" s="80">
        <f ca="1">IF(AND('Dosage journalier ML1'!$B$6='suivi tunnel'!A1647,'Dosage journalier ML1'!$B$7='suivi tunnel'!B1647),'Dosage journalier ML1'!$B$156,0)</f>
        <v>0</v>
      </c>
      <c r="AK1647" s="56">
        <f ca="1">IF(AND('Dosage journalier ML1'!$B$6='suivi tunnel'!A1647,'Dosage journalier ML1'!$B$7='suivi tunnel'!B1647),'Dosage journalier ML1'!$B$162,0)</f>
        <v>0</v>
      </c>
      <c r="AL1647" s="111">
        <f ca="1">IF(AND('Dosage journalier ML1'!$B$6='suivi tunnel'!A1647,'Dosage journalier ML1'!$B$7='suivi tunnel'!B1647),'Dosage journalier ML1'!$B$126,0)</f>
        <v>0</v>
      </c>
      <c r="AM1647" s="111">
        <f ca="1">IF(AND('Dosage journalier ML1'!$B$6='suivi tunnel'!A1647,'Dosage journalier ML1'!$B$7='suivi tunnel'!B1647),'Dosage journalier ML1'!$B$127,0)</f>
        <v>0</v>
      </c>
      <c r="AN1647" s="60">
        <f t="shared" ca="1" si="178"/>
        <v>0</v>
      </c>
      <c r="AO1647" s="61">
        <f ca="1">IF(AND('Dosage journalier ML1'!$B$6='suivi tunnel'!A1647,'Dosage journalier ML1'!$B$7='suivi tunnel'!B1647),'Dosage journalier ML1'!$B$134,0)</f>
        <v>0</v>
      </c>
    </row>
    <row r="1648" spans="1:41" x14ac:dyDescent="0.25">
      <c r="A1648" s="154"/>
      <c r="C1648" s="23">
        <f ca="1">IF(AND('Dosage journalier ML1'!$B$6='suivi tunnel'!A1648,'Dosage journalier ML1'!$B$7='suivi tunnel'!B1648),'Dosage journalier ML1'!$B$27,0)</f>
        <v>0</v>
      </c>
      <c r="D1648" s="11">
        <f ca="1">IF(AND('Dosage journalier ML1'!$B$6='suivi tunnel'!A1648,'Dosage journalier ML1'!$B$7='suivi tunnel'!B1648),'Dosage journalier ML1'!$B$29,0)</f>
        <v>0</v>
      </c>
      <c r="F1648" s="11">
        <f t="shared" ca="1" si="181"/>
        <v>0</v>
      </c>
      <c r="G1648" s="11">
        <f ca="1">IF(AND('Dosage journalier ML1'!$B$6='suivi tunnel'!A1648,'Dosage journalier ML1'!$B$7='suivi tunnel'!B1648),'Dosage journalier ML1'!$B$23,0)</f>
        <v>0</v>
      </c>
      <c r="H1648" s="11">
        <f ca="1">IF(AND('Dosage journalier ML1'!$B$6='suivi tunnel'!A1648,'Dosage journalier ML1'!$B$7='suivi tunnel'!B1648),'Dosage journalier ML1'!$B$22,0)</f>
        <v>0</v>
      </c>
      <c r="I1648" s="11">
        <f ca="1">IF(AND('Dosage journalier ML1'!$B$6='suivi tunnel'!A1648,'Dosage journalier ML1'!$B$7='suivi tunnel'!B1648),'Dosage journalier ML1'!$B$38,0)</f>
        <v>0</v>
      </c>
      <c r="J1648" s="11">
        <f ca="1">IF(AND('Dosage journalier ML1'!$B$6='suivi tunnel'!A1648,'Dosage journalier ML1'!$B$7='suivi tunnel'!B1648),'Dosage journalier ML1'!$B$39,0)</f>
        <v>0</v>
      </c>
      <c r="L1648" s="24">
        <f ca="1">IF(AND('Dosage journalier ML1'!$B$6='suivi tunnel'!A1648,'Dosage journalier ML1'!$B$7='suivi tunnel'!B1648),'Dosage journalier ML1'!$B$24,0)</f>
        <v>0</v>
      </c>
      <c r="M1648" s="6">
        <f ca="1">IF(AND('Dosage journalier ML1'!$B$6='suivi tunnel'!A1648,'Dosage journalier ML1'!$B$7='suivi tunnel'!B1648),'Dosage journalier ML1'!$B$46,0)</f>
        <v>0</v>
      </c>
      <c r="N1648" s="104">
        <f ca="1">IF(AND('Dosage journalier ML1'!$B$6='suivi tunnel'!A1648,'Dosage journalier ML1'!$B$7='suivi tunnel'!B1648),'Dosage journalier ML1'!$B$59,0)</f>
        <v>0</v>
      </c>
      <c r="O1648" s="114">
        <f ca="1">IF(AND('Dosage journalier ML1'!$B$6='suivi tunnel'!A1648,'Dosage journalier ML1'!$B$7='suivi tunnel'!B1648),'Dosage journalier ML1'!$B$69,0)</f>
        <v>0</v>
      </c>
      <c r="P1648" s="25">
        <f t="shared" ca="1" si="180"/>
        <v>0</v>
      </c>
      <c r="R1648" s="26">
        <f ca="1">IF(AND('Dosage journalier ML1'!$B$6='suivi tunnel'!A1648,'Dosage journalier ML1'!$B$7='suivi tunnel'!B1648),'Dosage journalier ML1'!$B$55,0)</f>
        <v>0</v>
      </c>
      <c r="S1648" s="26">
        <f ca="1">IF(AND('Dosage journalier ML1'!$B$6='suivi tunnel'!A1648,'Dosage journalier ML1'!$B$7='suivi tunnel'!B1648),'Dosage journalier ML1'!$B$54,0)</f>
        <v>0</v>
      </c>
      <c r="T1648" s="26">
        <f ca="1">IF(AND('Dosage journalier ML1'!$B$6='suivi tunnel'!A1648,'Dosage journalier ML1'!$B$7='suivi tunnel'!B1648),'Dosage journalier ML1'!$B$75,0)</f>
        <v>0</v>
      </c>
      <c r="U1648" s="121">
        <f t="shared" ca="1" si="179"/>
        <v>0</v>
      </c>
      <c r="V1648" s="38">
        <f ca="1">IF(AND('Dosage journalier ML1'!$B$6='suivi tunnel'!A1648,'Dosage journalier ML1'!$B$7='suivi tunnel'!B1648),'Dosage journalier ML1'!$B$56,0)</f>
        <v>0</v>
      </c>
      <c r="W1648" s="126">
        <f t="shared" ca="1" si="177"/>
        <v>0</v>
      </c>
      <c r="X1648" s="150">
        <f ca="1">IF(AND('Dosage journalier ML1'!$B$6='suivi tunnel'!A1648,'Dosage journalier ML1'!$B$7='suivi tunnel'!B1648),'Dosage journalier ML1'!$C$87,0)</f>
        <v>0</v>
      </c>
      <c r="Y1648" s="40">
        <f ca="1">IF(AND('Dosage journalier ML1'!$B$6='suivi tunnel'!A1648,'Dosage journalier ML1'!$B$7='suivi tunnel'!B1648),'Dosage journalier ML1'!$C$93,0)</f>
        <v>0</v>
      </c>
      <c r="Z1648" s="40">
        <f ca="1">IF(AND('Dosage journalier ML1'!$B$6='suivi tunnel'!A1648,'Dosage journalier ML1'!$B$7='suivi tunnel'!B1648),'Dosage journalier ML1'!$C$100,0)</f>
        <v>0</v>
      </c>
      <c r="AA1648" s="40">
        <f ca="1">IF(AND('Dosage journalier ML1'!$B$6='suivi tunnel'!A1648,'Dosage journalier ML1'!$B$7='suivi tunnel'!B1648),'Dosage journalier ML1'!$C$109,0)</f>
        <v>0</v>
      </c>
      <c r="AB1648" s="41">
        <f ca="1">IF(AND('Dosage journalier ML1'!$B$6='suivi tunnel'!A1648,'Dosage journalier ML1'!$B$7='suivi tunnel'!B1648),'Dosage journalier ML1'!$C$114,0)</f>
        <v>0</v>
      </c>
      <c r="AC1648" s="48">
        <f ca="1">IF(AND('Dosage journalier ML1'!$B$6='suivi tunnel'!A1648,'Dosage journalier ML1'!$B$7='suivi tunnel'!B1648),'Dosage journalier ML1'!$B$120,0)</f>
        <v>0</v>
      </c>
      <c r="AD1648" s="49">
        <f ca="1">IF(AND('Dosage journalier ML1'!$B$6='suivi tunnel'!A1648,'Dosage journalier ML1'!$B$7='suivi tunnel'!B1648),'Dosage journalier ML1'!$B$121,0)</f>
        <v>0</v>
      </c>
      <c r="AE1648" s="49">
        <f ca="1">IF(AND('Dosage journalier ML1'!$B$6='suivi tunnel'!A1648,'Dosage journalier ML1'!$B$7='suivi tunnel'!B1648),'Dosage journalier ML1'!$B$122,0)</f>
        <v>0</v>
      </c>
      <c r="AF1648" s="49">
        <f ca="1">IF(AND('Dosage journalier ML1'!$B$6='suivi tunnel'!A1648,'Dosage journalier ML1'!$B$7='suivi tunnel'!B1648),'Dosage journalier ML1'!$B$139,0)</f>
        <v>0</v>
      </c>
      <c r="AG1648" s="49">
        <f t="shared" ca="1" si="176"/>
        <v>0</v>
      </c>
      <c r="AH1648" s="108">
        <f ca="1">IF(AND('Dosage journalier ML1'!$B$6='suivi tunnel'!A1648,'Dosage journalier ML1'!$B$7='suivi tunnel'!B1648),'Dosage journalier ML1'!$B$153,0)</f>
        <v>0</v>
      </c>
      <c r="AJ1648" s="80">
        <f ca="1">IF(AND('Dosage journalier ML1'!$B$6='suivi tunnel'!A1648,'Dosage journalier ML1'!$B$7='suivi tunnel'!B1648),'Dosage journalier ML1'!$B$156,0)</f>
        <v>0</v>
      </c>
      <c r="AK1648" s="56">
        <f ca="1">IF(AND('Dosage journalier ML1'!$B$6='suivi tunnel'!A1648,'Dosage journalier ML1'!$B$7='suivi tunnel'!B1648),'Dosage journalier ML1'!$B$162,0)</f>
        <v>0</v>
      </c>
      <c r="AL1648" s="111">
        <f ca="1">IF(AND('Dosage journalier ML1'!$B$6='suivi tunnel'!A1648,'Dosage journalier ML1'!$B$7='suivi tunnel'!B1648),'Dosage journalier ML1'!$B$126,0)</f>
        <v>0</v>
      </c>
      <c r="AM1648" s="111">
        <f ca="1">IF(AND('Dosage journalier ML1'!$B$6='suivi tunnel'!A1648,'Dosage journalier ML1'!$B$7='suivi tunnel'!B1648),'Dosage journalier ML1'!$B$127,0)</f>
        <v>0</v>
      </c>
      <c r="AN1648" s="60">
        <f t="shared" ca="1" si="178"/>
        <v>0</v>
      </c>
      <c r="AO1648" s="61">
        <f ca="1">IF(AND('Dosage journalier ML1'!$B$6='suivi tunnel'!A1648,'Dosage journalier ML1'!$B$7='suivi tunnel'!B1648),'Dosage journalier ML1'!$B$134,0)</f>
        <v>0</v>
      </c>
    </row>
    <row r="1649" spans="1:41" x14ac:dyDescent="0.25">
      <c r="A1649" s="154"/>
      <c r="C1649" s="23">
        <f ca="1">IF(AND('Dosage journalier ML1'!$B$6='suivi tunnel'!A1649,'Dosage journalier ML1'!$B$7='suivi tunnel'!B1649),'Dosage journalier ML1'!$B$27,0)</f>
        <v>0</v>
      </c>
      <c r="D1649" s="11">
        <f ca="1">IF(AND('Dosage journalier ML1'!$B$6='suivi tunnel'!A1649,'Dosage journalier ML1'!$B$7='suivi tunnel'!B1649),'Dosage journalier ML1'!$B$29,0)</f>
        <v>0</v>
      </c>
      <c r="F1649" s="11">
        <f t="shared" ca="1" si="181"/>
        <v>0</v>
      </c>
      <c r="G1649" s="11">
        <f ca="1">IF(AND('Dosage journalier ML1'!$B$6='suivi tunnel'!A1649,'Dosage journalier ML1'!$B$7='suivi tunnel'!B1649),'Dosage journalier ML1'!$B$23,0)</f>
        <v>0</v>
      </c>
      <c r="H1649" s="11">
        <f ca="1">IF(AND('Dosage journalier ML1'!$B$6='suivi tunnel'!A1649,'Dosage journalier ML1'!$B$7='suivi tunnel'!B1649),'Dosage journalier ML1'!$B$22,0)</f>
        <v>0</v>
      </c>
      <c r="I1649" s="11">
        <f ca="1">IF(AND('Dosage journalier ML1'!$B$6='suivi tunnel'!A1649,'Dosage journalier ML1'!$B$7='suivi tunnel'!B1649),'Dosage journalier ML1'!$B$38,0)</f>
        <v>0</v>
      </c>
      <c r="J1649" s="11">
        <f ca="1">IF(AND('Dosage journalier ML1'!$B$6='suivi tunnel'!A1649,'Dosage journalier ML1'!$B$7='suivi tunnel'!B1649),'Dosage journalier ML1'!$B$39,0)</f>
        <v>0</v>
      </c>
      <c r="L1649" s="24">
        <f ca="1">IF(AND('Dosage journalier ML1'!$B$6='suivi tunnel'!A1649,'Dosage journalier ML1'!$B$7='suivi tunnel'!B1649),'Dosage journalier ML1'!$B$24,0)</f>
        <v>0</v>
      </c>
      <c r="M1649" s="6">
        <f ca="1">IF(AND('Dosage journalier ML1'!$B$6='suivi tunnel'!A1649,'Dosage journalier ML1'!$B$7='suivi tunnel'!B1649),'Dosage journalier ML1'!$B$46,0)</f>
        <v>0</v>
      </c>
      <c r="N1649" s="104">
        <f ca="1">IF(AND('Dosage journalier ML1'!$B$6='suivi tunnel'!A1649,'Dosage journalier ML1'!$B$7='suivi tunnel'!B1649),'Dosage journalier ML1'!$B$59,0)</f>
        <v>0</v>
      </c>
      <c r="O1649" s="114">
        <f ca="1">IF(AND('Dosage journalier ML1'!$B$6='suivi tunnel'!A1649,'Dosage journalier ML1'!$B$7='suivi tunnel'!B1649),'Dosage journalier ML1'!$B$69,0)</f>
        <v>0</v>
      </c>
      <c r="P1649" s="25">
        <f t="shared" ca="1" si="180"/>
        <v>0</v>
      </c>
      <c r="R1649" s="26">
        <f ca="1">IF(AND('Dosage journalier ML1'!$B$6='suivi tunnel'!A1649,'Dosage journalier ML1'!$B$7='suivi tunnel'!B1649),'Dosage journalier ML1'!$B$55,0)</f>
        <v>0</v>
      </c>
      <c r="S1649" s="26">
        <f ca="1">IF(AND('Dosage journalier ML1'!$B$6='suivi tunnel'!A1649,'Dosage journalier ML1'!$B$7='suivi tunnel'!B1649),'Dosage journalier ML1'!$B$54,0)</f>
        <v>0</v>
      </c>
      <c r="T1649" s="26">
        <f ca="1">IF(AND('Dosage journalier ML1'!$B$6='suivi tunnel'!A1649,'Dosage journalier ML1'!$B$7='suivi tunnel'!B1649),'Dosage journalier ML1'!$B$75,0)</f>
        <v>0</v>
      </c>
      <c r="U1649" s="121">
        <f t="shared" ca="1" si="179"/>
        <v>0</v>
      </c>
      <c r="V1649" s="38">
        <f ca="1">IF(AND('Dosage journalier ML1'!$B$6='suivi tunnel'!A1649,'Dosage journalier ML1'!$B$7='suivi tunnel'!B1649),'Dosage journalier ML1'!$B$56,0)</f>
        <v>0</v>
      </c>
      <c r="W1649" s="126">
        <f t="shared" ca="1" si="177"/>
        <v>0</v>
      </c>
      <c r="X1649" s="150">
        <f ca="1">IF(AND('Dosage journalier ML1'!$B$6='suivi tunnel'!A1649,'Dosage journalier ML1'!$B$7='suivi tunnel'!B1649),'Dosage journalier ML1'!$C$87,0)</f>
        <v>0</v>
      </c>
      <c r="Y1649" s="40">
        <f ca="1">IF(AND('Dosage journalier ML1'!$B$6='suivi tunnel'!A1649,'Dosage journalier ML1'!$B$7='suivi tunnel'!B1649),'Dosage journalier ML1'!$C$93,0)</f>
        <v>0</v>
      </c>
      <c r="Z1649" s="40">
        <f ca="1">IF(AND('Dosage journalier ML1'!$B$6='suivi tunnel'!A1649,'Dosage journalier ML1'!$B$7='suivi tunnel'!B1649),'Dosage journalier ML1'!$C$100,0)</f>
        <v>0</v>
      </c>
      <c r="AA1649" s="40">
        <f ca="1">IF(AND('Dosage journalier ML1'!$B$6='suivi tunnel'!A1649,'Dosage journalier ML1'!$B$7='suivi tunnel'!B1649),'Dosage journalier ML1'!$C$109,0)</f>
        <v>0</v>
      </c>
      <c r="AB1649" s="41">
        <f ca="1">IF(AND('Dosage journalier ML1'!$B$6='suivi tunnel'!A1649,'Dosage journalier ML1'!$B$7='suivi tunnel'!B1649),'Dosage journalier ML1'!$C$114,0)</f>
        <v>0</v>
      </c>
      <c r="AC1649" s="48">
        <f ca="1">IF(AND('Dosage journalier ML1'!$B$6='suivi tunnel'!A1649,'Dosage journalier ML1'!$B$7='suivi tunnel'!B1649),'Dosage journalier ML1'!$B$120,0)</f>
        <v>0</v>
      </c>
      <c r="AD1649" s="49">
        <f ca="1">IF(AND('Dosage journalier ML1'!$B$6='suivi tunnel'!A1649,'Dosage journalier ML1'!$B$7='suivi tunnel'!B1649),'Dosage journalier ML1'!$B$121,0)</f>
        <v>0</v>
      </c>
      <c r="AE1649" s="49">
        <f ca="1">IF(AND('Dosage journalier ML1'!$B$6='suivi tunnel'!A1649,'Dosage journalier ML1'!$B$7='suivi tunnel'!B1649),'Dosage journalier ML1'!$B$122,0)</f>
        <v>0</v>
      </c>
      <c r="AF1649" s="49">
        <f ca="1">IF(AND('Dosage journalier ML1'!$B$6='suivi tunnel'!A1649,'Dosage journalier ML1'!$B$7='suivi tunnel'!B1649),'Dosage journalier ML1'!$B$139,0)</f>
        <v>0</v>
      </c>
      <c r="AG1649" s="49">
        <f t="shared" ca="1" si="176"/>
        <v>0</v>
      </c>
      <c r="AH1649" s="108">
        <f ca="1">IF(AND('Dosage journalier ML1'!$B$6='suivi tunnel'!A1649,'Dosage journalier ML1'!$B$7='suivi tunnel'!B1649),'Dosage journalier ML1'!$B$153,0)</f>
        <v>0</v>
      </c>
      <c r="AJ1649" s="80">
        <f ca="1">IF(AND('Dosage journalier ML1'!$B$6='suivi tunnel'!A1649,'Dosage journalier ML1'!$B$7='suivi tunnel'!B1649),'Dosage journalier ML1'!$B$156,0)</f>
        <v>0</v>
      </c>
      <c r="AK1649" s="56">
        <f ca="1">IF(AND('Dosage journalier ML1'!$B$6='suivi tunnel'!A1649,'Dosage journalier ML1'!$B$7='suivi tunnel'!B1649),'Dosage journalier ML1'!$B$162,0)</f>
        <v>0</v>
      </c>
      <c r="AL1649" s="111">
        <f ca="1">IF(AND('Dosage journalier ML1'!$B$6='suivi tunnel'!A1649,'Dosage journalier ML1'!$B$7='suivi tunnel'!B1649),'Dosage journalier ML1'!$B$126,0)</f>
        <v>0</v>
      </c>
      <c r="AM1649" s="111">
        <f ca="1">IF(AND('Dosage journalier ML1'!$B$6='suivi tunnel'!A1649,'Dosage journalier ML1'!$B$7='suivi tunnel'!B1649),'Dosage journalier ML1'!$B$127,0)</f>
        <v>0</v>
      </c>
      <c r="AN1649" s="60">
        <f t="shared" ca="1" si="178"/>
        <v>0</v>
      </c>
      <c r="AO1649" s="61">
        <f ca="1">IF(AND('Dosage journalier ML1'!$B$6='suivi tunnel'!A1649,'Dosage journalier ML1'!$B$7='suivi tunnel'!B1649),'Dosage journalier ML1'!$B$134,0)</f>
        <v>0</v>
      </c>
    </row>
    <row r="1650" spans="1:41" x14ac:dyDescent="0.25">
      <c r="A1650" s="154"/>
      <c r="C1650" s="23">
        <f ca="1">IF(AND('Dosage journalier ML1'!$B$6='suivi tunnel'!A1650,'Dosage journalier ML1'!$B$7='suivi tunnel'!B1650),'Dosage journalier ML1'!$B$27,0)</f>
        <v>0</v>
      </c>
      <c r="D1650" s="11">
        <f ca="1">IF(AND('Dosage journalier ML1'!$B$6='suivi tunnel'!A1650,'Dosage journalier ML1'!$B$7='suivi tunnel'!B1650),'Dosage journalier ML1'!$B$29,0)</f>
        <v>0</v>
      </c>
      <c r="F1650" s="11">
        <f t="shared" ca="1" si="181"/>
        <v>0</v>
      </c>
      <c r="G1650" s="11">
        <f ca="1">IF(AND('Dosage journalier ML1'!$B$6='suivi tunnel'!A1650,'Dosage journalier ML1'!$B$7='suivi tunnel'!B1650),'Dosage journalier ML1'!$B$23,0)</f>
        <v>0</v>
      </c>
      <c r="H1650" s="11">
        <f ca="1">IF(AND('Dosage journalier ML1'!$B$6='suivi tunnel'!A1650,'Dosage journalier ML1'!$B$7='suivi tunnel'!B1650),'Dosage journalier ML1'!$B$22,0)</f>
        <v>0</v>
      </c>
      <c r="I1650" s="11">
        <f ca="1">IF(AND('Dosage journalier ML1'!$B$6='suivi tunnel'!A1650,'Dosage journalier ML1'!$B$7='suivi tunnel'!B1650),'Dosage journalier ML1'!$B$38,0)</f>
        <v>0</v>
      </c>
      <c r="J1650" s="11">
        <f ca="1">IF(AND('Dosage journalier ML1'!$B$6='suivi tunnel'!A1650,'Dosage journalier ML1'!$B$7='suivi tunnel'!B1650),'Dosage journalier ML1'!$B$39,0)</f>
        <v>0</v>
      </c>
      <c r="L1650" s="24">
        <f ca="1">IF(AND('Dosage journalier ML1'!$B$6='suivi tunnel'!A1650,'Dosage journalier ML1'!$B$7='suivi tunnel'!B1650),'Dosage journalier ML1'!$B$24,0)</f>
        <v>0</v>
      </c>
      <c r="M1650" s="6">
        <f ca="1">IF(AND('Dosage journalier ML1'!$B$6='suivi tunnel'!A1650,'Dosage journalier ML1'!$B$7='suivi tunnel'!B1650),'Dosage journalier ML1'!$B$46,0)</f>
        <v>0</v>
      </c>
      <c r="N1650" s="104">
        <f ca="1">IF(AND('Dosage journalier ML1'!$B$6='suivi tunnel'!A1650,'Dosage journalier ML1'!$B$7='suivi tunnel'!B1650),'Dosage journalier ML1'!$B$59,0)</f>
        <v>0</v>
      </c>
      <c r="O1650" s="114">
        <f ca="1">IF(AND('Dosage journalier ML1'!$B$6='suivi tunnel'!A1650,'Dosage journalier ML1'!$B$7='suivi tunnel'!B1650),'Dosage journalier ML1'!$B$69,0)</f>
        <v>0</v>
      </c>
      <c r="P1650" s="25">
        <f t="shared" ca="1" si="180"/>
        <v>0</v>
      </c>
      <c r="R1650" s="26">
        <f ca="1">IF(AND('Dosage journalier ML1'!$B$6='suivi tunnel'!A1650,'Dosage journalier ML1'!$B$7='suivi tunnel'!B1650),'Dosage journalier ML1'!$B$55,0)</f>
        <v>0</v>
      </c>
      <c r="S1650" s="26">
        <f ca="1">IF(AND('Dosage journalier ML1'!$B$6='suivi tunnel'!A1650,'Dosage journalier ML1'!$B$7='suivi tunnel'!B1650),'Dosage journalier ML1'!$B$54,0)</f>
        <v>0</v>
      </c>
      <c r="T1650" s="26">
        <f ca="1">IF(AND('Dosage journalier ML1'!$B$6='suivi tunnel'!A1650,'Dosage journalier ML1'!$B$7='suivi tunnel'!B1650),'Dosage journalier ML1'!$B$75,0)</f>
        <v>0</v>
      </c>
      <c r="U1650" s="121">
        <f t="shared" ca="1" si="179"/>
        <v>0</v>
      </c>
      <c r="V1650" s="38">
        <f ca="1">IF(AND('Dosage journalier ML1'!$B$6='suivi tunnel'!A1650,'Dosage journalier ML1'!$B$7='suivi tunnel'!B1650),'Dosage journalier ML1'!$B$56,0)</f>
        <v>0</v>
      </c>
      <c r="W1650" s="126">
        <f t="shared" ca="1" si="177"/>
        <v>0</v>
      </c>
      <c r="X1650" s="150">
        <f ca="1">IF(AND('Dosage journalier ML1'!$B$6='suivi tunnel'!A1650,'Dosage journalier ML1'!$B$7='suivi tunnel'!B1650),'Dosage journalier ML1'!$C$87,0)</f>
        <v>0</v>
      </c>
      <c r="Y1650" s="40">
        <f ca="1">IF(AND('Dosage journalier ML1'!$B$6='suivi tunnel'!A1650,'Dosage journalier ML1'!$B$7='suivi tunnel'!B1650),'Dosage journalier ML1'!$C$93,0)</f>
        <v>0</v>
      </c>
      <c r="Z1650" s="40">
        <f ca="1">IF(AND('Dosage journalier ML1'!$B$6='suivi tunnel'!A1650,'Dosage journalier ML1'!$B$7='suivi tunnel'!B1650),'Dosage journalier ML1'!$C$100,0)</f>
        <v>0</v>
      </c>
      <c r="AA1650" s="40">
        <f ca="1">IF(AND('Dosage journalier ML1'!$B$6='suivi tunnel'!A1650,'Dosage journalier ML1'!$B$7='suivi tunnel'!B1650),'Dosage journalier ML1'!$C$109,0)</f>
        <v>0</v>
      </c>
      <c r="AB1650" s="41">
        <f ca="1">IF(AND('Dosage journalier ML1'!$B$6='suivi tunnel'!A1650,'Dosage journalier ML1'!$B$7='suivi tunnel'!B1650),'Dosage journalier ML1'!$C$114,0)</f>
        <v>0</v>
      </c>
      <c r="AC1650" s="48">
        <f ca="1">IF(AND('Dosage journalier ML1'!$B$6='suivi tunnel'!A1650,'Dosage journalier ML1'!$B$7='suivi tunnel'!B1650),'Dosage journalier ML1'!$B$120,0)</f>
        <v>0</v>
      </c>
      <c r="AD1650" s="49">
        <f ca="1">IF(AND('Dosage journalier ML1'!$B$6='suivi tunnel'!A1650,'Dosage journalier ML1'!$B$7='suivi tunnel'!B1650),'Dosage journalier ML1'!$B$121,0)</f>
        <v>0</v>
      </c>
      <c r="AE1650" s="49">
        <f ca="1">IF(AND('Dosage journalier ML1'!$B$6='suivi tunnel'!A1650,'Dosage journalier ML1'!$B$7='suivi tunnel'!B1650),'Dosage journalier ML1'!$B$122,0)</f>
        <v>0</v>
      </c>
      <c r="AF1650" s="49">
        <f ca="1">IF(AND('Dosage journalier ML1'!$B$6='suivi tunnel'!A1650,'Dosage journalier ML1'!$B$7='suivi tunnel'!B1650),'Dosage journalier ML1'!$B$139,0)</f>
        <v>0</v>
      </c>
      <c r="AG1650" s="49">
        <f t="shared" ca="1" si="176"/>
        <v>0</v>
      </c>
      <c r="AH1650" s="108">
        <f ca="1">IF(AND('Dosage journalier ML1'!$B$6='suivi tunnel'!A1650,'Dosage journalier ML1'!$B$7='suivi tunnel'!B1650),'Dosage journalier ML1'!$B$153,0)</f>
        <v>0</v>
      </c>
      <c r="AJ1650" s="80">
        <f ca="1">IF(AND('Dosage journalier ML1'!$B$6='suivi tunnel'!A1650,'Dosage journalier ML1'!$B$7='suivi tunnel'!B1650),'Dosage journalier ML1'!$B$156,0)</f>
        <v>0</v>
      </c>
      <c r="AK1650" s="56">
        <f ca="1">IF(AND('Dosage journalier ML1'!$B$6='suivi tunnel'!A1650,'Dosage journalier ML1'!$B$7='suivi tunnel'!B1650),'Dosage journalier ML1'!$B$162,0)</f>
        <v>0</v>
      </c>
      <c r="AL1650" s="111">
        <f ca="1">IF(AND('Dosage journalier ML1'!$B$6='suivi tunnel'!A1650,'Dosage journalier ML1'!$B$7='suivi tunnel'!B1650),'Dosage journalier ML1'!$B$126,0)</f>
        <v>0</v>
      </c>
      <c r="AM1650" s="111">
        <f ca="1">IF(AND('Dosage journalier ML1'!$B$6='suivi tunnel'!A1650,'Dosage journalier ML1'!$B$7='suivi tunnel'!B1650),'Dosage journalier ML1'!$B$127,0)</f>
        <v>0</v>
      </c>
      <c r="AN1650" s="60">
        <f t="shared" ca="1" si="178"/>
        <v>0</v>
      </c>
      <c r="AO1650" s="61">
        <f ca="1">IF(AND('Dosage journalier ML1'!$B$6='suivi tunnel'!A1650,'Dosage journalier ML1'!$B$7='suivi tunnel'!B1650),'Dosage journalier ML1'!$B$134,0)</f>
        <v>0</v>
      </c>
    </row>
    <row r="1651" spans="1:41" x14ac:dyDescent="0.25">
      <c r="A1651" s="154"/>
      <c r="C1651" s="23">
        <f ca="1">IF(AND('Dosage journalier ML1'!$B$6='suivi tunnel'!A1651,'Dosage journalier ML1'!$B$7='suivi tunnel'!B1651),'Dosage journalier ML1'!$B$27,0)</f>
        <v>0</v>
      </c>
      <c r="D1651" s="11">
        <f ca="1">IF(AND('Dosage journalier ML1'!$B$6='suivi tunnel'!A1651,'Dosage journalier ML1'!$B$7='suivi tunnel'!B1651),'Dosage journalier ML1'!$B$29,0)</f>
        <v>0</v>
      </c>
      <c r="F1651" s="11">
        <f t="shared" ca="1" si="181"/>
        <v>0</v>
      </c>
      <c r="G1651" s="11">
        <f ca="1">IF(AND('Dosage journalier ML1'!$B$6='suivi tunnel'!A1651,'Dosage journalier ML1'!$B$7='suivi tunnel'!B1651),'Dosage journalier ML1'!$B$23,0)</f>
        <v>0</v>
      </c>
      <c r="H1651" s="11">
        <f ca="1">IF(AND('Dosage journalier ML1'!$B$6='suivi tunnel'!A1651,'Dosage journalier ML1'!$B$7='suivi tunnel'!B1651),'Dosage journalier ML1'!$B$22,0)</f>
        <v>0</v>
      </c>
      <c r="I1651" s="11">
        <f ca="1">IF(AND('Dosage journalier ML1'!$B$6='suivi tunnel'!A1651,'Dosage journalier ML1'!$B$7='suivi tunnel'!B1651),'Dosage journalier ML1'!$B$38,0)</f>
        <v>0</v>
      </c>
      <c r="J1651" s="11">
        <f ca="1">IF(AND('Dosage journalier ML1'!$B$6='suivi tunnel'!A1651,'Dosage journalier ML1'!$B$7='suivi tunnel'!B1651),'Dosage journalier ML1'!$B$39,0)</f>
        <v>0</v>
      </c>
      <c r="L1651" s="24">
        <f ca="1">IF(AND('Dosage journalier ML1'!$B$6='suivi tunnel'!A1651,'Dosage journalier ML1'!$B$7='suivi tunnel'!B1651),'Dosage journalier ML1'!$B$24,0)</f>
        <v>0</v>
      </c>
      <c r="M1651" s="6">
        <f ca="1">IF(AND('Dosage journalier ML1'!$B$6='suivi tunnel'!A1651,'Dosage journalier ML1'!$B$7='suivi tunnel'!B1651),'Dosage journalier ML1'!$B$46,0)</f>
        <v>0</v>
      </c>
      <c r="N1651" s="104">
        <f ca="1">IF(AND('Dosage journalier ML1'!$B$6='suivi tunnel'!A1651,'Dosage journalier ML1'!$B$7='suivi tunnel'!B1651),'Dosage journalier ML1'!$B$59,0)</f>
        <v>0</v>
      </c>
      <c r="O1651" s="114">
        <f ca="1">IF(AND('Dosage journalier ML1'!$B$6='suivi tunnel'!A1651,'Dosage journalier ML1'!$B$7='suivi tunnel'!B1651),'Dosage journalier ML1'!$B$69,0)</f>
        <v>0</v>
      </c>
      <c r="P1651" s="25">
        <f t="shared" ca="1" si="180"/>
        <v>0</v>
      </c>
      <c r="R1651" s="26">
        <f ca="1">IF(AND('Dosage journalier ML1'!$B$6='suivi tunnel'!A1651,'Dosage journalier ML1'!$B$7='suivi tunnel'!B1651),'Dosage journalier ML1'!$B$55,0)</f>
        <v>0</v>
      </c>
      <c r="S1651" s="26">
        <f ca="1">IF(AND('Dosage journalier ML1'!$B$6='suivi tunnel'!A1651,'Dosage journalier ML1'!$B$7='suivi tunnel'!B1651),'Dosage journalier ML1'!$B$54,0)</f>
        <v>0</v>
      </c>
      <c r="T1651" s="26">
        <f ca="1">IF(AND('Dosage journalier ML1'!$B$6='suivi tunnel'!A1651,'Dosage journalier ML1'!$B$7='suivi tunnel'!B1651),'Dosage journalier ML1'!$B$75,0)</f>
        <v>0</v>
      </c>
      <c r="U1651" s="121">
        <f t="shared" ca="1" si="179"/>
        <v>0</v>
      </c>
      <c r="V1651" s="38">
        <f ca="1">IF(AND('Dosage journalier ML1'!$B$6='suivi tunnel'!A1651,'Dosage journalier ML1'!$B$7='suivi tunnel'!B1651),'Dosage journalier ML1'!$B$56,0)</f>
        <v>0</v>
      </c>
      <c r="W1651" s="126">
        <f t="shared" ca="1" si="177"/>
        <v>0</v>
      </c>
      <c r="X1651" s="150">
        <f ca="1">IF(AND('Dosage journalier ML1'!$B$6='suivi tunnel'!A1651,'Dosage journalier ML1'!$B$7='suivi tunnel'!B1651),'Dosage journalier ML1'!$C$87,0)</f>
        <v>0</v>
      </c>
      <c r="Y1651" s="40">
        <f ca="1">IF(AND('Dosage journalier ML1'!$B$6='suivi tunnel'!A1651,'Dosage journalier ML1'!$B$7='suivi tunnel'!B1651),'Dosage journalier ML1'!$C$93,0)</f>
        <v>0</v>
      </c>
      <c r="Z1651" s="40">
        <f ca="1">IF(AND('Dosage journalier ML1'!$B$6='suivi tunnel'!A1651,'Dosage journalier ML1'!$B$7='suivi tunnel'!B1651),'Dosage journalier ML1'!$C$100,0)</f>
        <v>0</v>
      </c>
      <c r="AA1651" s="40">
        <f ca="1">IF(AND('Dosage journalier ML1'!$B$6='suivi tunnel'!A1651,'Dosage journalier ML1'!$B$7='suivi tunnel'!B1651),'Dosage journalier ML1'!$C$109,0)</f>
        <v>0</v>
      </c>
      <c r="AB1651" s="41">
        <f ca="1">IF(AND('Dosage journalier ML1'!$B$6='suivi tunnel'!A1651,'Dosage journalier ML1'!$B$7='suivi tunnel'!B1651),'Dosage journalier ML1'!$C$114,0)</f>
        <v>0</v>
      </c>
      <c r="AC1651" s="48">
        <f ca="1">IF(AND('Dosage journalier ML1'!$B$6='suivi tunnel'!A1651,'Dosage journalier ML1'!$B$7='suivi tunnel'!B1651),'Dosage journalier ML1'!$B$120,0)</f>
        <v>0</v>
      </c>
      <c r="AD1651" s="49">
        <f ca="1">IF(AND('Dosage journalier ML1'!$B$6='suivi tunnel'!A1651,'Dosage journalier ML1'!$B$7='suivi tunnel'!B1651),'Dosage journalier ML1'!$B$121,0)</f>
        <v>0</v>
      </c>
      <c r="AE1651" s="49">
        <f ca="1">IF(AND('Dosage journalier ML1'!$B$6='suivi tunnel'!A1651,'Dosage journalier ML1'!$B$7='suivi tunnel'!B1651),'Dosage journalier ML1'!$B$122,0)</f>
        <v>0</v>
      </c>
      <c r="AF1651" s="49">
        <f ca="1">IF(AND('Dosage journalier ML1'!$B$6='suivi tunnel'!A1651,'Dosage journalier ML1'!$B$7='suivi tunnel'!B1651),'Dosage journalier ML1'!$B$139,0)</f>
        <v>0</v>
      </c>
      <c r="AG1651" s="49">
        <f t="shared" ca="1" si="176"/>
        <v>0</v>
      </c>
      <c r="AH1651" s="108">
        <f ca="1">IF(AND('Dosage journalier ML1'!$B$6='suivi tunnel'!A1651,'Dosage journalier ML1'!$B$7='suivi tunnel'!B1651),'Dosage journalier ML1'!$B$153,0)</f>
        <v>0</v>
      </c>
      <c r="AJ1651" s="80">
        <f ca="1">IF(AND('Dosage journalier ML1'!$B$6='suivi tunnel'!A1651,'Dosage journalier ML1'!$B$7='suivi tunnel'!B1651),'Dosage journalier ML1'!$B$156,0)</f>
        <v>0</v>
      </c>
      <c r="AK1651" s="56">
        <f ca="1">IF(AND('Dosage journalier ML1'!$B$6='suivi tunnel'!A1651,'Dosage journalier ML1'!$B$7='suivi tunnel'!B1651),'Dosage journalier ML1'!$B$162,0)</f>
        <v>0</v>
      </c>
      <c r="AL1651" s="111">
        <f ca="1">IF(AND('Dosage journalier ML1'!$B$6='suivi tunnel'!A1651,'Dosage journalier ML1'!$B$7='suivi tunnel'!B1651),'Dosage journalier ML1'!$B$126,0)</f>
        <v>0</v>
      </c>
      <c r="AM1651" s="111">
        <f ca="1">IF(AND('Dosage journalier ML1'!$B$6='suivi tunnel'!A1651,'Dosage journalier ML1'!$B$7='suivi tunnel'!B1651),'Dosage journalier ML1'!$B$127,0)</f>
        <v>0</v>
      </c>
      <c r="AN1651" s="60">
        <f t="shared" ca="1" si="178"/>
        <v>0</v>
      </c>
      <c r="AO1651" s="61">
        <f ca="1">IF(AND('Dosage journalier ML1'!$B$6='suivi tunnel'!A1651,'Dosage journalier ML1'!$B$7='suivi tunnel'!B1651),'Dosage journalier ML1'!$B$134,0)</f>
        <v>0</v>
      </c>
    </row>
    <row r="1652" spans="1:41" x14ac:dyDescent="0.25">
      <c r="A1652" s="154"/>
      <c r="C1652" s="23">
        <f ca="1">IF(AND('Dosage journalier ML1'!$B$6='suivi tunnel'!A1652,'Dosage journalier ML1'!$B$7='suivi tunnel'!B1652),'Dosage journalier ML1'!$B$27,0)</f>
        <v>0</v>
      </c>
      <c r="D1652" s="11">
        <f ca="1">IF(AND('Dosage journalier ML1'!$B$6='suivi tunnel'!A1652,'Dosage journalier ML1'!$B$7='suivi tunnel'!B1652),'Dosage journalier ML1'!$B$29,0)</f>
        <v>0</v>
      </c>
      <c r="F1652" s="11">
        <f t="shared" ca="1" si="181"/>
        <v>0</v>
      </c>
      <c r="G1652" s="11">
        <f ca="1">IF(AND('Dosage journalier ML1'!$B$6='suivi tunnel'!A1652,'Dosage journalier ML1'!$B$7='suivi tunnel'!B1652),'Dosage journalier ML1'!$B$23,0)</f>
        <v>0</v>
      </c>
      <c r="H1652" s="11">
        <f ca="1">IF(AND('Dosage journalier ML1'!$B$6='suivi tunnel'!A1652,'Dosage journalier ML1'!$B$7='suivi tunnel'!B1652),'Dosage journalier ML1'!$B$22,0)</f>
        <v>0</v>
      </c>
      <c r="I1652" s="11">
        <f ca="1">IF(AND('Dosage journalier ML1'!$B$6='suivi tunnel'!A1652,'Dosage journalier ML1'!$B$7='suivi tunnel'!B1652),'Dosage journalier ML1'!$B$38,0)</f>
        <v>0</v>
      </c>
      <c r="J1652" s="11">
        <f ca="1">IF(AND('Dosage journalier ML1'!$B$6='suivi tunnel'!A1652,'Dosage journalier ML1'!$B$7='suivi tunnel'!B1652),'Dosage journalier ML1'!$B$39,0)</f>
        <v>0</v>
      </c>
      <c r="L1652" s="24">
        <f ca="1">IF(AND('Dosage journalier ML1'!$B$6='suivi tunnel'!A1652,'Dosage journalier ML1'!$B$7='suivi tunnel'!B1652),'Dosage journalier ML1'!$B$24,0)</f>
        <v>0</v>
      </c>
      <c r="M1652" s="6">
        <f ca="1">IF(AND('Dosage journalier ML1'!$B$6='suivi tunnel'!A1652,'Dosage journalier ML1'!$B$7='suivi tunnel'!B1652),'Dosage journalier ML1'!$B$46,0)</f>
        <v>0</v>
      </c>
      <c r="N1652" s="104">
        <f ca="1">IF(AND('Dosage journalier ML1'!$B$6='suivi tunnel'!A1652,'Dosage journalier ML1'!$B$7='suivi tunnel'!B1652),'Dosage journalier ML1'!$B$59,0)</f>
        <v>0</v>
      </c>
      <c r="O1652" s="114">
        <f ca="1">IF(AND('Dosage journalier ML1'!$B$6='suivi tunnel'!A1652,'Dosage journalier ML1'!$B$7='suivi tunnel'!B1652),'Dosage journalier ML1'!$B$69,0)</f>
        <v>0</v>
      </c>
      <c r="P1652" s="25">
        <f t="shared" ca="1" si="180"/>
        <v>0</v>
      </c>
      <c r="R1652" s="26">
        <f ca="1">IF(AND('Dosage journalier ML1'!$B$6='suivi tunnel'!A1652,'Dosage journalier ML1'!$B$7='suivi tunnel'!B1652),'Dosage journalier ML1'!$B$55,0)</f>
        <v>0</v>
      </c>
      <c r="S1652" s="26">
        <f ca="1">IF(AND('Dosage journalier ML1'!$B$6='suivi tunnel'!A1652,'Dosage journalier ML1'!$B$7='suivi tunnel'!B1652),'Dosage journalier ML1'!$B$54,0)</f>
        <v>0</v>
      </c>
      <c r="T1652" s="26">
        <f ca="1">IF(AND('Dosage journalier ML1'!$B$6='suivi tunnel'!A1652,'Dosage journalier ML1'!$B$7='suivi tunnel'!B1652),'Dosage journalier ML1'!$B$75,0)</f>
        <v>0</v>
      </c>
      <c r="U1652" s="121">
        <f t="shared" ca="1" si="179"/>
        <v>0</v>
      </c>
      <c r="V1652" s="38">
        <f ca="1">IF(AND('Dosage journalier ML1'!$B$6='suivi tunnel'!A1652,'Dosage journalier ML1'!$B$7='suivi tunnel'!B1652),'Dosage journalier ML1'!$B$56,0)</f>
        <v>0</v>
      </c>
      <c r="W1652" s="126">
        <f t="shared" ca="1" si="177"/>
        <v>0</v>
      </c>
      <c r="X1652" s="150">
        <f ca="1">IF(AND('Dosage journalier ML1'!$B$6='suivi tunnel'!A1652,'Dosage journalier ML1'!$B$7='suivi tunnel'!B1652),'Dosage journalier ML1'!$C$87,0)</f>
        <v>0</v>
      </c>
      <c r="Y1652" s="40">
        <f ca="1">IF(AND('Dosage journalier ML1'!$B$6='suivi tunnel'!A1652,'Dosage journalier ML1'!$B$7='suivi tunnel'!B1652),'Dosage journalier ML1'!$C$93,0)</f>
        <v>0</v>
      </c>
      <c r="Z1652" s="40">
        <f ca="1">IF(AND('Dosage journalier ML1'!$B$6='suivi tunnel'!A1652,'Dosage journalier ML1'!$B$7='suivi tunnel'!B1652),'Dosage journalier ML1'!$C$100,0)</f>
        <v>0</v>
      </c>
      <c r="AA1652" s="40">
        <f ca="1">IF(AND('Dosage journalier ML1'!$B$6='suivi tunnel'!A1652,'Dosage journalier ML1'!$B$7='suivi tunnel'!B1652),'Dosage journalier ML1'!$C$109,0)</f>
        <v>0</v>
      </c>
      <c r="AB1652" s="41">
        <f ca="1">IF(AND('Dosage journalier ML1'!$B$6='suivi tunnel'!A1652,'Dosage journalier ML1'!$B$7='suivi tunnel'!B1652),'Dosage journalier ML1'!$C$114,0)</f>
        <v>0</v>
      </c>
      <c r="AC1652" s="48">
        <f ca="1">IF(AND('Dosage journalier ML1'!$B$6='suivi tunnel'!A1652,'Dosage journalier ML1'!$B$7='suivi tunnel'!B1652),'Dosage journalier ML1'!$B$120,0)</f>
        <v>0</v>
      </c>
      <c r="AD1652" s="49">
        <f ca="1">IF(AND('Dosage journalier ML1'!$B$6='suivi tunnel'!A1652,'Dosage journalier ML1'!$B$7='suivi tunnel'!B1652),'Dosage journalier ML1'!$B$121,0)</f>
        <v>0</v>
      </c>
      <c r="AE1652" s="49">
        <f ca="1">IF(AND('Dosage journalier ML1'!$B$6='suivi tunnel'!A1652,'Dosage journalier ML1'!$B$7='suivi tunnel'!B1652),'Dosage journalier ML1'!$B$122,0)</f>
        <v>0</v>
      </c>
      <c r="AF1652" s="49">
        <f ca="1">IF(AND('Dosage journalier ML1'!$B$6='suivi tunnel'!A1652,'Dosage journalier ML1'!$B$7='suivi tunnel'!B1652),'Dosage journalier ML1'!$B$139,0)</f>
        <v>0</v>
      </c>
      <c r="AG1652" s="49">
        <f t="shared" ca="1" si="176"/>
        <v>0</v>
      </c>
      <c r="AH1652" s="108">
        <f ca="1">IF(AND('Dosage journalier ML1'!$B$6='suivi tunnel'!A1652,'Dosage journalier ML1'!$B$7='suivi tunnel'!B1652),'Dosage journalier ML1'!$B$153,0)</f>
        <v>0</v>
      </c>
      <c r="AJ1652" s="80">
        <f ca="1">IF(AND('Dosage journalier ML1'!$B$6='suivi tunnel'!A1652,'Dosage journalier ML1'!$B$7='suivi tunnel'!B1652),'Dosage journalier ML1'!$B$156,0)</f>
        <v>0</v>
      </c>
      <c r="AK1652" s="56">
        <f ca="1">IF(AND('Dosage journalier ML1'!$B$6='suivi tunnel'!A1652,'Dosage journalier ML1'!$B$7='suivi tunnel'!B1652),'Dosage journalier ML1'!$B$162,0)</f>
        <v>0</v>
      </c>
      <c r="AL1652" s="111">
        <f ca="1">IF(AND('Dosage journalier ML1'!$B$6='suivi tunnel'!A1652,'Dosage journalier ML1'!$B$7='suivi tunnel'!B1652),'Dosage journalier ML1'!$B$126,0)</f>
        <v>0</v>
      </c>
      <c r="AM1652" s="111">
        <f ca="1">IF(AND('Dosage journalier ML1'!$B$6='suivi tunnel'!A1652,'Dosage journalier ML1'!$B$7='suivi tunnel'!B1652),'Dosage journalier ML1'!$B$127,0)</f>
        <v>0</v>
      </c>
      <c r="AN1652" s="60">
        <f t="shared" ca="1" si="178"/>
        <v>0</v>
      </c>
      <c r="AO1652" s="61">
        <f ca="1">IF(AND('Dosage journalier ML1'!$B$6='suivi tunnel'!A1652,'Dosage journalier ML1'!$B$7='suivi tunnel'!B1652),'Dosage journalier ML1'!$B$134,0)</f>
        <v>0</v>
      </c>
    </row>
    <row r="1653" spans="1:41" x14ac:dyDescent="0.25">
      <c r="A1653" s="154"/>
      <c r="C1653" s="23">
        <f ca="1">IF(AND('Dosage journalier ML1'!$B$6='suivi tunnel'!A1653,'Dosage journalier ML1'!$B$7='suivi tunnel'!B1653),'Dosage journalier ML1'!$B$27,0)</f>
        <v>0</v>
      </c>
      <c r="D1653" s="11">
        <f ca="1">IF(AND('Dosage journalier ML1'!$B$6='suivi tunnel'!A1653,'Dosage journalier ML1'!$B$7='suivi tunnel'!B1653),'Dosage journalier ML1'!$B$29,0)</f>
        <v>0</v>
      </c>
      <c r="F1653" s="11">
        <f t="shared" ca="1" si="181"/>
        <v>0</v>
      </c>
      <c r="G1653" s="11">
        <f ca="1">IF(AND('Dosage journalier ML1'!$B$6='suivi tunnel'!A1653,'Dosage journalier ML1'!$B$7='suivi tunnel'!B1653),'Dosage journalier ML1'!$B$23,0)</f>
        <v>0</v>
      </c>
      <c r="H1653" s="11">
        <f ca="1">IF(AND('Dosage journalier ML1'!$B$6='suivi tunnel'!A1653,'Dosage journalier ML1'!$B$7='suivi tunnel'!B1653),'Dosage journalier ML1'!$B$22,0)</f>
        <v>0</v>
      </c>
      <c r="I1653" s="11">
        <f ca="1">IF(AND('Dosage journalier ML1'!$B$6='suivi tunnel'!A1653,'Dosage journalier ML1'!$B$7='suivi tunnel'!B1653),'Dosage journalier ML1'!$B$38,0)</f>
        <v>0</v>
      </c>
      <c r="J1653" s="11">
        <f ca="1">IF(AND('Dosage journalier ML1'!$B$6='suivi tunnel'!A1653,'Dosage journalier ML1'!$B$7='suivi tunnel'!B1653),'Dosage journalier ML1'!$B$39,0)</f>
        <v>0</v>
      </c>
      <c r="L1653" s="24">
        <f ca="1">IF(AND('Dosage journalier ML1'!$B$6='suivi tunnel'!A1653,'Dosage journalier ML1'!$B$7='suivi tunnel'!B1653),'Dosage journalier ML1'!$B$24,0)</f>
        <v>0</v>
      </c>
      <c r="M1653" s="6">
        <f ca="1">IF(AND('Dosage journalier ML1'!$B$6='suivi tunnel'!A1653,'Dosage journalier ML1'!$B$7='suivi tunnel'!B1653),'Dosage journalier ML1'!$B$46,0)</f>
        <v>0</v>
      </c>
      <c r="N1653" s="104">
        <f ca="1">IF(AND('Dosage journalier ML1'!$B$6='suivi tunnel'!A1653,'Dosage journalier ML1'!$B$7='suivi tunnel'!B1653),'Dosage journalier ML1'!$B$59,0)</f>
        <v>0</v>
      </c>
      <c r="O1653" s="114">
        <f ca="1">IF(AND('Dosage journalier ML1'!$B$6='suivi tunnel'!A1653,'Dosage journalier ML1'!$B$7='suivi tunnel'!B1653),'Dosage journalier ML1'!$B$69,0)</f>
        <v>0</v>
      </c>
      <c r="P1653" s="25">
        <f t="shared" ca="1" si="180"/>
        <v>0</v>
      </c>
      <c r="R1653" s="26">
        <f ca="1">IF(AND('Dosage journalier ML1'!$B$6='suivi tunnel'!A1653,'Dosage journalier ML1'!$B$7='suivi tunnel'!B1653),'Dosage journalier ML1'!$B$55,0)</f>
        <v>0</v>
      </c>
      <c r="S1653" s="26">
        <f ca="1">IF(AND('Dosage journalier ML1'!$B$6='suivi tunnel'!A1653,'Dosage journalier ML1'!$B$7='suivi tunnel'!B1653),'Dosage journalier ML1'!$B$54,0)</f>
        <v>0</v>
      </c>
      <c r="T1653" s="26">
        <f ca="1">IF(AND('Dosage journalier ML1'!$B$6='suivi tunnel'!A1653,'Dosage journalier ML1'!$B$7='suivi tunnel'!B1653),'Dosage journalier ML1'!$B$75,0)</f>
        <v>0</v>
      </c>
      <c r="U1653" s="121">
        <f t="shared" ca="1" si="179"/>
        <v>0</v>
      </c>
      <c r="V1653" s="38">
        <f ca="1">IF(AND('Dosage journalier ML1'!$B$6='suivi tunnel'!A1653,'Dosage journalier ML1'!$B$7='suivi tunnel'!B1653),'Dosage journalier ML1'!$B$56,0)</f>
        <v>0</v>
      </c>
      <c r="W1653" s="126">
        <f t="shared" ca="1" si="177"/>
        <v>0</v>
      </c>
      <c r="X1653" s="150">
        <f ca="1">IF(AND('Dosage journalier ML1'!$B$6='suivi tunnel'!A1653,'Dosage journalier ML1'!$B$7='suivi tunnel'!B1653),'Dosage journalier ML1'!$C$87,0)</f>
        <v>0</v>
      </c>
      <c r="Y1653" s="40">
        <f ca="1">IF(AND('Dosage journalier ML1'!$B$6='suivi tunnel'!A1653,'Dosage journalier ML1'!$B$7='suivi tunnel'!B1653),'Dosage journalier ML1'!$C$93,0)</f>
        <v>0</v>
      </c>
      <c r="Z1653" s="40">
        <f ca="1">IF(AND('Dosage journalier ML1'!$B$6='suivi tunnel'!A1653,'Dosage journalier ML1'!$B$7='suivi tunnel'!B1653),'Dosage journalier ML1'!$C$100,0)</f>
        <v>0</v>
      </c>
      <c r="AA1653" s="40">
        <f ca="1">IF(AND('Dosage journalier ML1'!$B$6='suivi tunnel'!A1653,'Dosage journalier ML1'!$B$7='suivi tunnel'!B1653),'Dosage journalier ML1'!$C$109,0)</f>
        <v>0</v>
      </c>
      <c r="AB1653" s="41">
        <f ca="1">IF(AND('Dosage journalier ML1'!$B$6='suivi tunnel'!A1653,'Dosage journalier ML1'!$B$7='suivi tunnel'!B1653),'Dosage journalier ML1'!$C$114,0)</f>
        <v>0</v>
      </c>
      <c r="AC1653" s="48">
        <f ca="1">IF(AND('Dosage journalier ML1'!$B$6='suivi tunnel'!A1653,'Dosage journalier ML1'!$B$7='suivi tunnel'!B1653),'Dosage journalier ML1'!$B$120,0)</f>
        <v>0</v>
      </c>
      <c r="AD1653" s="49">
        <f ca="1">IF(AND('Dosage journalier ML1'!$B$6='suivi tunnel'!A1653,'Dosage journalier ML1'!$B$7='suivi tunnel'!B1653),'Dosage journalier ML1'!$B$121,0)</f>
        <v>0</v>
      </c>
      <c r="AE1653" s="49">
        <f ca="1">IF(AND('Dosage journalier ML1'!$B$6='suivi tunnel'!A1653,'Dosage journalier ML1'!$B$7='suivi tunnel'!B1653),'Dosage journalier ML1'!$B$122,0)</f>
        <v>0</v>
      </c>
      <c r="AF1653" s="49">
        <f ca="1">IF(AND('Dosage journalier ML1'!$B$6='suivi tunnel'!A1653,'Dosage journalier ML1'!$B$7='suivi tunnel'!B1653),'Dosage journalier ML1'!$B$139,0)</f>
        <v>0</v>
      </c>
      <c r="AG1653" s="49">
        <f t="shared" ca="1" si="176"/>
        <v>0</v>
      </c>
      <c r="AH1653" s="108">
        <f ca="1">IF(AND('Dosage journalier ML1'!$B$6='suivi tunnel'!A1653,'Dosage journalier ML1'!$B$7='suivi tunnel'!B1653),'Dosage journalier ML1'!$B$153,0)</f>
        <v>0</v>
      </c>
      <c r="AJ1653" s="80">
        <f ca="1">IF(AND('Dosage journalier ML1'!$B$6='suivi tunnel'!A1653,'Dosage journalier ML1'!$B$7='suivi tunnel'!B1653),'Dosage journalier ML1'!$B$156,0)</f>
        <v>0</v>
      </c>
      <c r="AK1653" s="56">
        <f ca="1">IF(AND('Dosage journalier ML1'!$B$6='suivi tunnel'!A1653,'Dosage journalier ML1'!$B$7='suivi tunnel'!B1653),'Dosage journalier ML1'!$B$162,0)</f>
        <v>0</v>
      </c>
      <c r="AL1653" s="111">
        <f ca="1">IF(AND('Dosage journalier ML1'!$B$6='suivi tunnel'!A1653,'Dosage journalier ML1'!$B$7='suivi tunnel'!B1653),'Dosage journalier ML1'!$B$126,0)</f>
        <v>0</v>
      </c>
      <c r="AM1653" s="111">
        <f ca="1">IF(AND('Dosage journalier ML1'!$B$6='suivi tunnel'!A1653,'Dosage journalier ML1'!$B$7='suivi tunnel'!B1653),'Dosage journalier ML1'!$B$127,0)</f>
        <v>0</v>
      </c>
      <c r="AN1653" s="60">
        <f t="shared" ca="1" si="178"/>
        <v>0</v>
      </c>
      <c r="AO1653" s="61">
        <f ca="1">IF(AND('Dosage journalier ML1'!$B$6='suivi tunnel'!A1653,'Dosage journalier ML1'!$B$7='suivi tunnel'!B1653),'Dosage journalier ML1'!$B$134,0)</f>
        <v>0</v>
      </c>
    </row>
    <row r="1654" spans="1:41" x14ac:dyDescent="0.25">
      <c r="A1654" s="154"/>
      <c r="C1654" s="23">
        <f ca="1">IF(AND('Dosage journalier ML1'!$B$6='suivi tunnel'!A1654,'Dosage journalier ML1'!$B$7='suivi tunnel'!B1654),'Dosage journalier ML1'!$B$27,0)</f>
        <v>0</v>
      </c>
      <c r="D1654" s="11">
        <f ca="1">IF(AND('Dosage journalier ML1'!$B$6='suivi tunnel'!A1654,'Dosage journalier ML1'!$B$7='suivi tunnel'!B1654),'Dosage journalier ML1'!$B$29,0)</f>
        <v>0</v>
      </c>
      <c r="F1654" s="11">
        <f t="shared" ca="1" si="181"/>
        <v>0</v>
      </c>
      <c r="G1654" s="11">
        <f ca="1">IF(AND('Dosage journalier ML1'!$B$6='suivi tunnel'!A1654,'Dosage journalier ML1'!$B$7='suivi tunnel'!B1654),'Dosage journalier ML1'!$B$23,0)</f>
        <v>0</v>
      </c>
      <c r="H1654" s="11">
        <f ca="1">IF(AND('Dosage journalier ML1'!$B$6='suivi tunnel'!A1654,'Dosage journalier ML1'!$B$7='suivi tunnel'!B1654),'Dosage journalier ML1'!$B$22,0)</f>
        <v>0</v>
      </c>
      <c r="I1654" s="11">
        <f ca="1">IF(AND('Dosage journalier ML1'!$B$6='suivi tunnel'!A1654,'Dosage journalier ML1'!$B$7='suivi tunnel'!B1654),'Dosage journalier ML1'!$B$38,0)</f>
        <v>0</v>
      </c>
      <c r="J1654" s="11">
        <f ca="1">IF(AND('Dosage journalier ML1'!$B$6='suivi tunnel'!A1654,'Dosage journalier ML1'!$B$7='suivi tunnel'!B1654),'Dosage journalier ML1'!$B$39,0)</f>
        <v>0</v>
      </c>
      <c r="L1654" s="24">
        <f ca="1">IF(AND('Dosage journalier ML1'!$B$6='suivi tunnel'!A1654,'Dosage journalier ML1'!$B$7='suivi tunnel'!B1654),'Dosage journalier ML1'!$B$24,0)</f>
        <v>0</v>
      </c>
      <c r="M1654" s="6">
        <f ca="1">IF(AND('Dosage journalier ML1'!$B$6='suivi tunnel'!A1654,'Dosage journalier ML1'!$B$7='suivi tunnel'!B1654),'Dosage journalier ML1'!$B$46,0)</f>
        <v>0</v>
      </c>
      <c r="N1654" s="104">
        <f ca="1">IF(AND('Dosage journalier ML1'!$B$6='suivi tunnel'!A1654,'Dosage journalier ML1'!$B$7='suivi tunnel'!B1654),'Dosage journalier ML1'!$B$59,0)</f>
        <v>0</v>
      </c>
      <c r="O1654" s="114">
        <f ca="1">IF(AND('Dosage journalier ML1'!$B$6='suivi tunnel'!A1654,'Dosage journalier ML1'!$B$7='suivi tunnel'!B1654),'Dosage journalier ML1'!$B$69,0)</f>
        <v>0</v>
      </c>
      <c r="P1654" s="25">
        <f t="shared" ca="1" si="180"/>
        <v>0</v>
      </c>
      <c r="R1654" s="26">
        <f ca="1">IF(AND('Dosage journalier ML1'!$B$6='suivi tunnel'!A1654,'Dosage journalier ML1'!$B$7='suivi tunnel'!B1654),'Dosage journalier ML1'!$B$55,0)</f>
        <v>0</v>
      </c>
      <c r="S1654" s="26">
        <f ca="1">IF(AND('Dosage journalier ML1'!$B$6='suivi tunnel'!A1654,'Dosage journalier ML1'!$B$7='suivi tunnel'!B1654),'Dosage journalier ML1'!$B$54,0)</f>
        <v>0</v>
      </c>
      <c r="T1654" s="26">
        <f ca="1">IF(AND('Dosage journalier ML1'!$B$6='suivi tunnel'!A1654,'Dosage journalier ML1'!$B$7='suivi tunnel'!B1654),'Dosage journalier ML1'!$B$75,0)</f>
        <v>0</v>
      </c>
      <c r="U1654" s="121">
        <f t="shared" ca="1" si="179"/>
        <v>0</v>
      </c>
      <c r="V1654" s="38">
        <f ca="1">IF(AND('Dosage journalier ML1'!$B$6='suivi tunnel'!A1654,'Dosage journalier ML1'!$B$7='suivi tunnel'!B1654),'Dosage journalier ML1'!$B$56,0)</f>
        <v>0</v>
      </c>
      <c r="W1654" s="126">
        <f t="shared" ca="1" si="177"/>
        <v>0</v>
      </c>
      <c r="X1654" s="150">
        <f ca="1">IF(AND('Dosage journalier ML1'!$B$6='suivi tunnel'!A1654,'Dosage journalier ML1'!$B$7='suivi tunnel'!B1654),'Dosage journalier ML1'!$C$87,0)</f>
        <v>0</v>
      </c>
      <c r="Y1654" s="40">
        <f ca="1">IF(AND('Dosage journalier ML1'!$B$6='suivi tunnel'!A1654,'Dosage journalier ML1'!$B$7='suivi tunnel'!B1654),'Dosage journalier ML1'!$C$93,0)</f>
        <v>0</v>
      </c>
      <c r="Z1654" s="40">
        <f ca="1">IF(AND('Dosage journalier ML1'!$B$6='suivi tunnel'!A1654,'Dosage journalier ML1'!$B$7='suivi tunnel'!B1654),'Dosage journalier ML1'!$C$100,0)</f>
        <v>0</v>
      </c>
      <c r="AA1654" s="40">
        <f ca="1">IF(AND('Dosage journalier ML1'!$B$6='suivi tunnel'!A1654,'Dosage journalier ML1'!$B$7='suivi tunnel'!B1654),'Dosage journalier ML1'!$C$109,0)</f>
        <v>0</v>
      </c>
      <c r="AB1654" s="41">
        <f ca="1">IF(AND('Dosage journalier ML1'!$B$6='suivi tunnel'!A1654,'Dosage journalier ML1'!$B$7='suivi tunnel'!B1654),'Dosage journalier ML1'!$C$114,0)</f>
        <v>0</v>
      </c>
      <c r="AC1654" s="48">
        <f ca="1">IF(AND('Dosage journalier ML1'!$B$6='suivi tunnel'!A1654,'Dosage journalier ML1'!$B$7='suivi tunnel'!B1654),'Dosage journalier ML1'!$B$120,0)</f>
        <v>0</v>
      </c>
      <c r="AD1654" s="49">
        <f ca="1">IF(AND('Dosage journalier ML1'!$B$6='suivi tunnel'!A1654,'Dosage journalier ML1'!$B$7='suivi tunnel'!B1654),'Dosage journalier ML1'!$B$121,0)</f>
        <v>0</v>
      </c>
      <c r="AE1654" s="49">
        <f ca="1">IF(AND('Dosage journalier ML1'!$B$6='suivi tunnel'!A1654,'Dosage journalier ML1'!$B$7='suivi tunnel'!B1654),'Dosage journalier ML1'!$B$122,0)</f>
        <v>0</v>
      </c>
      <c r="AF1654" s="49">
        <f ca="1">IF(AND('Dosage journalier ML1'!$B$6='suivi tunnel'!A1654,'Dosage journalier ML1'!$B$7='suivi tunnel'!B1654),'Dosage journalier ML1'!$B$139,0)</f>
        <v>0</v>
      </c>
      <c r="AG1654" s="49">
        <f t="shared" ca="1" si="176"/>
        <v>0</v>
      </c>
      <c r="AH1654" s="108">
        <f ca="1">IF(AND('Dosage journalier ML1'!$B$6='suivi tunnel'!A1654,'Dosage journalier ML1'!$B$7='suivi tunnel'!B1654),'Dosage journalier ML1'!$B$153,0)</f>
        <v>0</v>
      </c>
      <c r="AJ1654" s="80">
        <f ca="1">IF(AND('Dosage journalier ML1'!$B$6='suivi tunnel'!A1654,'Dosage journalier ML1'!$B$7='suivi tunnel'!B1654),'Dosage journalier ML1'!$B$156,0)</f>
        <v>0</v>
      </c>
      <c r="AK1654" s="56">
        <f ca="1">IF(AND('Dosage journalier ML1'!$B$6='suivi tunnel'!A1654,'Dosage journalier ML1'!$B$7='suivi tunnel'!B1654),'Dosage journalier ML1'!$B$162,0)</f>
        <v>0</v>
      </c>
      <c r="AL1654" s="111">
        <f ca="1">IF(AND('Dosage journalier ML1'!$B$6='suivi tunnel'!A1654,'Dosage journalier ML1'!$B$7='suivi tunnel'!B1654),'Dosage journalier ML1'!$B$126,0)</f>
        <v>0</v>
      </c>
      <c r="AM1654" s="111">
        <f ca="1">IF(AND('Dosage journalier ML1'!$B$6='suivi tunnel'!A1654,'Dosage journalier ML1'!$B$7='suivi tunnel'!B1654),'Dosage journalier ML1'!$B$127,0)</f>
        <v>0</v>
      </c>
      <c r="AN1654" s="60">
        <f t="shared" ca="1" si="178"/>
        <v>0</v>
      </c>
      <c r="AO1654" s="61">
        <f ca="1">IF(AND('Dosage journalier ML1'!$B$6='suivi tunnel'!A1654,'Dosage journalier ML1'!$B$7='suivi tunnel'!B1654),'Dosage journalier ML1'!$B$134,0)</f>
        <v>0</v>
      </c>
    </row>
    <row r="1655" spans="1:41" x14ac:dyDescent="0.25">
      <c r="A1655" s="154"/>
      <c r="C1655" s="23">
        <f ca="1">IF(AND('Dosage journalier ML1'!$B$6='suivi tunnel'!A1655,'Dosage journalier ML1'!$B$7='suivi tunnel'!B1655),'Dosage journalier ML1'!$B$27,0)</f>
        <v>0</v>
      </c>
      <c r="D1655" s="11">
        <f ca="1">IF(AND('Dosage journalier ML1'!$B$6='suivi tunnel'!A1655,'Dosage journalier ML1'!$B$7='suivi tunnel'!B1655),'Dosage journalier ML1'!$B$29,0)</f>
        <v>0</v>
      </c>
      <c r="F1655" s="11">
        <f t="shared" ca="1" si="181"/>
        <v>0</v>
      </c>
      <c r="G1655" s="11">
        <f ca="1">IF(AND('Dosage journalier ML1'!$B$6='suivi tunnel'!A1655,'Dosage journalier ML1'!$B$7='suivi tunnel'!B1655),'Dosage journalier ML1'!$B$23,0)</f>
        <v>0</v>
      </c>
      <c r="H1655" s="11">
        <f ca="1">IF(AND('Dosage journalier ML1'!$B$6='suivi tunnel'!A1655,'Dosage journalier ML1'!$B$7='suivi tunnel'!B1655),'Dosage journalier ML1'!$B$22,0)</f>
        <v>0</v>
      </c>
      <c r="I1655" s="11">
        <f ca="1">IF(AND('Dosage journalier ML1'!$B$6='suivi tunnel'!A1655,'Dosage journalier ML1'!$B$7='suivi tunnel'!B1655),'Dosage journalier ML1'!$B$38,0)</f>
        <v>0</v>
      </c>
      <c r="J1655" s="11">
        <f ca="1">IF(AND('Dosage journalier ML1'!$B$6='suivi tunnel'!A1655,'Dosage journalier ML1'!$B$7='suivi tunnel'!B1655),'Dosage journalier ML1'!$B$39,0)</f>
        <v>0</v>
      </c>
      <c r="L1655" s="24">
        <f ca="1">IF(AND('Dosage journalier ML1'!$B$6='suivi tunnel'!A1655,'Dosage journalier ML1'!$B$7='suivi tunnel'!B1655),'Dosage journalier ML1'!$B$24,0)</f>
        <v>0</v>
      </c>
      <c r="M1655" s="6">
        <f ca="1">IF(AND('Dosage journalier ML1'!$B$6='suivi tunnel'!A1655,'Dosage journalier ML1'!$B$7='suivi tunnel'!B1655),'Dosage journalier ML1'!$B$46,0)</f>
        <v>0</v>
      </c>
      <c r="N1655" s="104">
        <f ca="1">IF(AND('Dosage journalier ML1'!$B$6='suivi tunnel'!A1655,'Dosage journalier ML1'!$B$7='suivi tunnel'!B1655),'Dosage journalier ML1'!$B$59,0)</f>
        <v>0</v>
      </c>
      <c r="O1655" s="114">
        <f ca="1">IF(AND('Dosage journalier ML1'!$B$6='suivi tunnel'!A1655,'Dosage journalier ML1'!$B$7='suivi tunnel'!B1655),'Dosage journalier ML1'!$B$69,0)</f>
        <v>0</v>
      </c>
      <c r="P1655" s="25">
        <f t="shared" ca="1" si="180"/>
        <v>0</v>
      </c>
      <c r="R1655" s="26">
        <f ca="1">IF(AND('Dosage journalier ML1'!$B$6='suivi tunnel'!A1655,'Dosage journalier ML1'!$B$7='suivi tunnel'!B1655),'Dosage journalier ML1'!$B$55,0)</f>
        <v>0</v>
      </c>
      <c r="S1655" s="26">
        <f ca="1">IF(AND('Dosage journalier ML1'!$B$6='suivi tunnel'!A1655,'Dosage journalier ML1'!$B$7='suivi tunnel'!B1655),'Dosage journalier ML1'!$B$54,0)</f>
        <v>0</v>
      </c>
      <c r="T1655" s="26">
        <f ca="1">IF(AND('Dosage journalier ML1'!$B$6='suivi tunnel'!A1655,'Dosage journalier ML1'!$B$7='suivi tunnel'!B1655),'Dosage journalier ML1'!$B$75,0)</f>
        <v>0</v>
      </c>
      <c r="U1655" s="121">
        <f t="shared" ca="1" si="179"/>
        <v>0</v>
      </c>
      <c r="V1655" s="38">
        <f ca="1">IF(AND('Dosage journalier ML1'!$B$6='suivi tunnel'!A1655,'Dosage journalier ML1'!$B$7='suivi tunnel'!B1655),'Dosage journalier ML1'!$B$56,0)</f>
        <v>0</v>
      </c>
      <c r="W1655" s="126">
        <f t="shared" ca="1" si="177"/>
        <v>0</v>
      </c>
      <c r="X1655" s="150">
        <f ca="1">IF(AND('Dosage journalier ML1'!$B$6='suivi tunnel'!A1655,'Dosage journalier ML1'!$B$7='suivi tunnel'!B1655),'Dosage journalier ML1'!$C$87,0)</f>
        <v>0</v>
      </c>
      <c r="Y1655" s="40">
        <f ca="1">IF(AND('Dosage journalier ML1'!$B$6='suivi tunnel'!A1655,'Dosage journalier ML1'!$B$7='suivi tunnel'!B1655),'Dosage journalier ML1'!$C$93,0)</f>
        <v>0</v>
      </c>
      <c r="Z1655" s="40">
        <f ca="1">IF(AND('Dosage journalier ML1'!$B$6='suivi tunnel'!A1655,'Dosage journalier ML1'!$B$7='suivi tunnel'!B1655),'Dosage journalier ML1'!$C$100,0)</f>
        <v>0</v>
      </c>
      <c r="AA1655" s="40">
        <f ca="1">IF(AND('Dosage journalier ML1'!$B$6='suivi tunnel'!A1655,'Dosage journalier ML1'!$B$7='suivi tunnel'!B1655),'Dosage journalier ML1'!$C$109,0)</f>
        <v>0</v>
      </c>
      <c r="AB1655" s="41">
        <f ca="1">IF(AND('Dosage journalier ML1'!$B$6='suivi tunnel'!A1655,'Dosage journalier ML1'!$B$7='suivi tunnel'!B1655),'Dosage journalier ML1'!$C$114,0)</f>
        <v>0</v>
      </c>
      <c r="AC1655" s="48">
        <f ca="1">IF(AND('Dosage journalier ML1'!$B$6='suivi tunnel'!A1655,'Dosage journalier ML1'!$B$7='suivi tunnel'!B1655),'Dosage journalier ML1'!$B$120,0)</f>
        <v>0</v>
      </c>
      <c r="AD1655" s="49">
        <f ca="1">IF(AND('Dosage journalier ML1'!$B$6='suivi tunnel'!A1655,'Dosage journalier ML1'!$B$7='suivi tunnel'!B1655),'Dosage journalier ML1'!$B$121,0)</f>
        <v>0</v>
      </c>
      <c r="AE1655" s="49">
        <f ca="1">IF(AND('Dosage journalier ML1'!$B$6='suivi tunnel'!A1655,'Dosage journalier ML1'!$B$7='suivi tunnel'!B1655),'Dosage journalier ML1'!$B$122,0)</f>
        <v>0</v>
      </c>
      <c r="AF1655" s="49">
        <f ca="1">IF(AND('Dosage journalier ML1'!$B$6='suivi tunnel'!A1655,'Dosage journalier ML1'!$B$7='suivi tunnel'!B1655),'Dosage journalier ML1'!$B$139,0)</f>
        <v>0</v>
      </c>
      <c r="AG1655" s="49">
        <f t="shared" ca="1" si="176"/>
        <v>0</v>
      </c>
      <c r="AH1655" s="108">
        <f ca="1">IF(AND('Dosage journalier ML1'!$B$6='suivi tunnel'!A1655,'Dosage journalier ML1'!$B$7='suivi tunnel'!B1655),'Dosage journalier ML1'!$B$153,0)</f>
        <v>0</v>
      </c>
      <c r="AJ1655" s="80">
        <f ca="1">IF(AND('Dosage journalier ML1'!$B$6='suivi tunnel'!A1655,'Dosage journalier ML1'!$B$7='suivi tunnel'!B1655),'Dosage journalier ML1'!$B$156,0)</f>
        <v>0</v>
      </c>
      <c r="AK1655" s="56">
        <f ca="1">IF(AND('Dosage journalier ML1'!$B$6='suivi tunnel'!A1655,'Dosage journalier ML1'!$B$7='suivi tunnel'!B1655),'Dosage journalier ML1'!$B$162,0)</f>
        <v>0</v>
      </c>
      <c r="AL1655" s="111">
        <f ca="1">IF(AND('Dosage journalier ML1'!$B$6='suivi tunnel'!A1655,'Dosage journalier ML1'!$B$7='suivi tunnel'!B1655),'Dosage journalier ML1'!$B$126,0)</f>
        <v>0</v>
      </c>
      <c r="AM1655" s="111">
        <f ca="1">IF(AND('Dosage journalier ML1'!$B$6='suivi tunnel'!A1655,'Dosage journalier ML1'!$B$7='suivi tunnel'!B1655),'Dosage journalier ML1'!$B$127,0)</f>
        <v>0</v>
      </c>
      <c r="AN1655" s="60">
        <f t="shared" ca="1" si="178"/>
        <v>0</v>
      </c>
      <c r="AO1655" s="61">
        <f ca="1">IF(AND('Dosage journalier ML1'!$B$6='suivi tunnel'!A1655,'Dosage journalier ML1'!$B$7='suivi tunnel'!B1655),'Dosage journalier ML1'!$B$134,0)</f>
        <v>0</v>
      </c>
    </row>
    <row r="1656" spans="1:41" x14ac:dyDescent="0.25">
      <c r="A1656" s="154"/>
      <c r="C1656" s="23">
        <f ca="1">IF(AND('Dosage journalier ML1'!$B$6='suivi tunnel'!A1656,'Dosage journalier ML1'!$B$7='suivi tunnel'!B1656),'Dosage journalier ML1'!$B$27,0)</f>
        <v>0</v>
      </c>
      <c r="D1656" s="11">
        <f ca="1">IF(AND('Dosage journalier ML1'!$B$6='suivi tunnel'!A1656,'Dosage journalier ML1'!$B$7='suivi tunnel'!B1656),'Dosage journalier ML1'!$B$29,0)</f>
        <v>0</v>
      </c>
      <c r="F1656" s="11">
        <f t="shared" ca="1" si="181"/>
        <v>0</v>
      </c>
      <c r="G1656" s="11">
        <f ca="1">IF(AND('Dosage journalier ML1'!$B$6='suivi tunnel'!A1656,'Dosage journalier ML1'!$B$7='suivi tunnel'!B1656),'Dosage journalier ML1'!$B$23,0)</f>
        <v>0</v>
      </c>
      <c r="H1656" s="11">
        <f ca="1">IF(AND('Dosage journalier ML1'!$B$6='suivi tunnel'!A1656,'Dosage journalier ML1'!$B$7='suivi tunnel'!B1656),'Dosage journalier ML1'!$B$22,0)</f>
        <v>0</v>
      </c>
      <c r="I1656" s="11">
        <f ca="1">IF(AND('Dosage journalier ML1'!$B$6='suivi tunnel'!A1656,'Dosage journalier ML1'!$B$7='suivi tunnel'!B1656),'Dosage journalier ML1'!$B$38,0)</f>
        <v>0</v>
      </c>
      <c r="J1656" s="11">
        <f ca="1">IF(AND('Dosage journalier ML1'!$B$6='suivi tunnel'!A1656,'Dosage journalier ML1'!$B$7='suivi tunnel'!B1656),'Dosage journalier ML1'!$B$39,0)</f>
        <v>0</v>
      </c>
      <c r="L1656" s="24">
        <f ca="1">IF(AND('Dosage journalier ML1'!$B$6='suivi tunnel'!A1656,'Dosage journalier ML1'!$B$7='suivi tunnel'!B1656),'Dosage journalier ML1'!$B$24,0)</f>
        <v>0</v>
      </c>
      <c r="M1656" s="6">
        <f ca="1">IF(AND('Dosage journalier ML1'!$B$6='suivi tunnel'!A1656,'Dosage journalier ML1'!$B$7='suivi tunnel'!B1656),'Dosage journalier ML1'!$B$46,0)</f>
        <v>0</v>
      </c>
      <c r="N1656" s="104">
        <f ca="1">IF(AND('Dosage journalier ML1'!$B$6='suivi tunnel'!A1656,'Dosage journalier ML1'!$B$7='suivi tunnel'!B1656),'Dosage journalier ML1'!$B$59,0)</f>
        <v>0</v>
      </c>
      <c r="O1656" s="114">
        <f ca="1">IF(AND('Dosage journalier ML1'!$B$6='suivi tunnel'!A1656,'Dosage journalier ML1'!$B$7='suivi tunnel'!B1656),'Dosage journalier ML1'!$B$69,0)</f>
        <v>0</v>
      </c>
      <c r="P1656" s="25">
        <f t="shared" ca="1" si="180"/>
        <v>0</v>
      </c>
      <c r="R1656" s="26">
        <f ca="1">IF(AND('Dosage journalier ML1'!$B$6='suivi tunnel'!A1656,'Dosage journalier ML1'!$B$7='suivi tunnel'!B1656),'Dosage journalier ML1'!$B$55,0)</f>
        <v>0</v>
      </c>
      <c r="S1656" s="26">
        <f ca="1">IF(AND('Dosage journalier ML1'!$B$6='suivi tunnel'!A1656,'Dosage journalier ML1'!$B$7='suivi tunnel'!B1656),'Dosage journalier ML1'!$B$54,0)</f>
        <v>0</v>
      </c>
      <c r="T1656" s="26">
        <f ca="1">IF(AND('Dosage journalier ML1'!$B$6='suivi tunnel'!A1656,'Dosage journalier ML1'!$B$7='suivi tunnel'!B1656),'Dosage journalier ML1'!$B$75,0)</f>
        <v>0</v>
      </c>
      <c r="U1656" s="121">
        <f t="shared" ca="1" si="179"/>
        <v>0</v>
      </c>
      <c r="V1656" s="38">
        <f ca="1">IF(AND('Dosage journalier ML1'!$B$6='suivi tunnel'!A1656,'Dosage journalier ML1'!$B$7='suivi tunnel'!B1656),'Dosage journalier ML1'!$B$56,0)</f>
        <v>0</v>
      </c>
      <c r="W1656" s="126">
        <f t="shared" ca="1" si="177"/>
        <v>0</v>
      </c>
      <c r="X1656" s="150">
        <f ca="1">IF(AND('Dosage journalier ML1'!$B$6='suivi tunnel'!A1656,'Dosage journalier ML1'!$B$7='suivi tunnel'!B1656),'Dosage journalier ML1'!$C$87,0)</f>
        <v>0</v>
      </c>
      <c r="Y1656" s="40">
        <f ca="1">IF(AND('Dosage journalier ML1'!$B$6='suivi tunnel'!A1656,'Dosage journalier ML1'!$B$7='suivi tunnel'!B1656),'Dosage journalier ML1'!$C$93,0)</f>
        <v>0</v>
      </c>
      <c r="Z1656" s="40">
        <f ca="1">IF(AND('Dosage journalier ML1'!$B$6='suivi tunnel'!A1656,'Dosage journalier ML1'!$B$7='suivi tunnel'!B1656),'Dosage journalier ML1'!$C$100,0)</f>
        <v>0</v>
      </c>
      <c r="AA1656" s="40">
        <f ca="1">IF(AND('Dosage journalier ML1'!$B$6='suivi tunnel'!A1656,'Dosage journalier ML1'!$B$7='suivi tunnel'!B1656),'Dosage journalier ML1'!$C$109,0)</f>
        <v>0</v>
      </c>
      <c r="AB1656" s="41">
        <f ca="1">IF(AND('Dosage journalier ML1'!$B$6='suivi tunnel'!A1656,'Dosage journalier ML1'!$B$7='suivi tunnel'!B1656),'Dosage journalier ML1'!$C$114,0)</f>
        <v>0</v>
      </c>
      <c r="AC1656" s="48">
        <f ca="1">IF(AND('Dosage journalier ML1'!$B$6='suivi tunnel'!A1656,'Dosage journalier ML1'!$B$7='suivi tunnel'!B1656),'Dosage journalier ML1'!$B$120,0)</f>
        <v>0</v>
      </c>
      <c r="AD1656" s="49">
        <f ca="1">IF(AND('Dosage journalier ML1'!$B$6='suivi tunnel'!A1656,'Dosage journalier ML1'!$B$7='suivi tunnel'!B1656),'Dosage journalier ML1'!$B$121,0)</f>
        <v>0</v>
      </c>
      <c r="AE1656" s="49">
        <f ca="1">IF(AND('Dosage journalier ML1'!$B$6='suivi tunnel'!A1656,'Dosage journalier ML1'!$B$7='suivi tunnel'!B1656),'Dosage journalier ML1'!$B$122,0)</f>
        <v>0</v>
      </c>
      <c r="AF1656" s="49">
        <f ca="1">IF(AND('Dosage journalier ML1'!$B$6='suivi tunnel'!A1656,'Dosage journalier ML1'!$B$7='suivi tunnel'!B1656),'Dosage journalier ML1'!$B$139,0)</f>
        <v>0</v>
      </c>
      <c r="AG1656" s="49">
        <f t="shared" ca="1" si="176"/>
        <v>0</v>
      </c>
      <c r="AH1656" s="108">
        <f ca="1">IF(AND('Dosage journalier ML1'!$B$6='suivi tunnel'!A1656,'Dosage journalier ML1'!$B$7='suivi tunnel'!B1656),'Dosage journalier ML1'!$B$153,0)</f>
        <v>0</v>
      </c>
      <c r="AJ1656" s="80">
        <f ca="1">IF(AND('Dosage journalier ML1'!$B$6='suivi tunnel'!A1656,'Dosage journalier ML1'!$B$7='suivi tunnel'!B1656),'Dosage journalier ML1'!$B$156,0)</f>
        <v>0</v>
      </c>
      <c r="AK1656" s="56">
        <f ca="1">IF(AND('Dosage journalier ML1'!$B$6='suivi tunnel'!A1656,'Dosage journalier ML1'!$B$7='suivi tunnel'!B1656),'Dosage journalier ML1'!$B$162,0)</f>
        <v>0</v>
      </c>
      <c r="AL1656" s="111">
        <f ca="1">IF(AND('Dosage journalier ML1'!$B$6='suivi tunnel'!A1656,'Dosage journalier ML1'!$B$7='suivi tunnel'!B1656),'Dosage journalier ML1'!$B$126,0)</f>
        <v>0</v>
      </c>
      <c r="AM1656" s="111">
        <f ca="1">IF(AND('Dosage journalier ML1'!$B$6='suivi tunnel'!A1656,'Dosage journalier ML1'!$B$7='suivi tunnel'!B1656),'Dosage journalier ML1'!$B$127,0)</f>
        <v>0</v>
      </c>
      <c r="AN1656" s="60">
        <f t="shared" ca="1" si="178"/>
        <v>0</v>
      </c>
      <c r="AO1656" s="61">
        <f ca="1">IF(AND('Dosage journalier ML1'!$B$6='suivi tunnel'!A1656,'Dosage journalier ML1'!$B$7='suivi tunnel'!B1656),'Dosage journalier ML1'!$B$134,0)</f>
        <v>0</v>
      </c>
    </row>
    <row r="1657" spans="1:41" x14ac:dyDescent="0.25">
      <c r="A1657" s="154"/>
      <c r="C1657" s="23">
        <f ca="1">IF(AND('Dosage journalier ML1'!$B$6='suivi tunnel'!A1657,'Dosage journalier ML1'!$B$7='suivi tunnel'!B1657),'Dosage journalier ML1'!$B$27,0)</f>
        <v>0</v>
      </c>
      <c r="D1657" s="11">
        <f ca="1">IF(AND('Dosage journalier ML1'!$B$6='suivi tunnel'!A1657,'Dosage journalier ML1'!$B$7='suivi tunnel'!B1657),'Dosage journalier ML1'!$B$29,0)</f>
        <v>0</v>
      </c>
      <c r="F1657" s="11">
        <f t="shared" ca="1" si="181"/>
        <v>0</v>
      </c>
      <c r="G1657" s="11">
        <f ca="1">IF(AND('Dosage journalier ML1'!$B$6='suivi tunnel'!A1657,'Dosage journalier ML1'!$B$7='suivi tunnel'!B1657),'Dosage journalier ML1'!$B$23,0)</f>
        <v>0</v>
      </c>
      <c r="H1657" s="11">
        <f ca="1">IF(AND('Dosage journalier ML1'!$B$6='suivi tunnel'!A1657,'Dosage journalier ML1'!$B$7='suivi tunnel'!B1657),'Dosage journalier ML1'!$B$22,0)</f>
        <v>0</v>
      </c>
      <c r="I1657" s="11">
        <f ca="1">IF(AND('Dosage journalier ML1'!$B$6='suivi tunnel'!A1657,'Dosage journalier ML1'!$B$7='suivi tunnel'!B1657),'Dosage journalier ML1'!$B$38,0)</f>
        <v>0</v>
      </c>
      <c r="J1657" s="11">
        <f ca="1">IF(AND('Dosage journalier ML1'!$B$6='suivi tunnel'!A1657,'Dosage journalier ML1'!$B$7='suivi tunnel'!B1657),'Dosage journalier ML1'!$B$39,0)</f>
        <v>0</v>
      </c>
      <c r="L1657" s="24">
        <f ca="1">IF(AND('Dosage journalier ML1'!$B$6='suivi tunnel'!A1657,'Dosage journalier ML1'!$B$7='suivi tunnel'!B1657),'Dosage journalier ML1'!$B$24,0)</f>
        <v>0</v>
      </c>
      <c r="M1657" s="6">
        <f ca="1">IF(AND('Dosage journalier ML1'!$B$6='suivi tunnel'!A1657,'Dosage journalier ML1'!$B$7='suivi tunnel'!B1657),'Dosage journalier ML1'!$B$46,0)</f>
        <v>0</v>
      </c>
      <c r="N1657" s="104">
        <f ca="1">IF(AND('Dosage journalier ML1'!$B$6='suivi tunnel'!A1657,'Dosage journalier ML1'!$B$7='suivi tunnel'!B1657),'Dosage journalier ML1'!$B$59,0)</f>
        <v>0</v>
      </c>
      <c r="O1657" s="114">
        <f ca="1">IF(AND('Dosage journalier ML1'!$B$6='suivi tunnel'!A1657,'Dosage journalier ML1'!$B$7='suivi tunnel'!B1657),'Dosage journalier ML1'!$B$69,0)</f>
        <v>0</v>
      </c>
      <c r="P1657" s="25">
        <f t="shared" ca="1" si="180"/>
        <v>0</v>
      </c>
      <c r="R1657" s="26">
        <f ca="1">IF(AND('Dosage journalier ML1'!$B$6='suivi tunnel'!A1657,'Dosage journalier ML1'!$B$7='suivi tunnel'!B1657),'Dosage journalier ML1'!$B$55,0)</f>
        <v>0</v>
      </c>
      <c r="S1657" s="26">
        <f ca="1">IF(AND('Dosage journalier ML1'!$B$6='suivi tunnel'!A1657,'Dosage journalier ML1'!$B$7='suivi tunnel'!B1657),'Dosage journalier ML1'!$B$54,0)</f>
        <v>0</v>
      </c>
      <c r="T1657" s="26">
        <f ca="1">IF(AND('Dosage journalier ML1'!$B$6='suivi tunnel'!A1657,'Dosage journalier ML1'!$B$7='suivi tunnel'!B1657),'Dosage journalier ML1'!$B$75,0)</f>
        <v>0</v>
      </c>
      <c r="U1657" s="121">
        <f t="shared" ca="1" si="179"/>
        <v>0</v>
      </c>
      <c r="V1657" s="38">
        <f ca="1">IF(AND('Dosage journalier ML1'!$B$6='suivi tunnel'!A1657,'Dosage journalier ML1'!$B$7='suivi tunnel'!B1657),'Dosage journalier ML1'!$B$56,0)</f>
        <v>0</v>
      </c>
      <c r="W1657" s="126">
        <f t="shared" ca="1" si="177"/>
        <v>0</v>
      </c>
      <c r="X1657" s="150">
        <f ca="1">IF(AND('Dosage journalier ML1'!$B$6='suivi tunnel'!A1657,'Dosage journalier ML1'!$B$7='suivi tunnel'!B1657),'Dosage journalier ML1'!$C$87,0)</f>
        <v>0</v>
      </c>
      <c r="Y1657" s="40">
        <f ca="1">IF(AND('Dosage journalier ML1'!$B$6='suivi tunnel'!A1657,'Dosage journalier ML1'!$B$7='suivi tunnel'!B1657),'Dosage journalier ML1'!$C$93,0)</f>
        <v>0</v>
      </c>
      <c r="Z1657" s="40">
        <f ca="1">IF(AND('Dosage journalier ML1'!$B$6='suivi tunnel'!A1657,'Dosage journalier ML1'!$B$7='suivi tunnel'!B1657),'Dosage journalier ML1'!$C$100,0)</f>
        <v>0</v>
      </c>
      <c r="AA1657" s="40">
        <f ca="1">IF(AND('Dosage journalier ML1'!$B$6='suivi tunnel'!A1657,'Dosage journalier ML1'!$B$7='suivi tunnel'!B1657),'Dosage journalier ML1'!$C$109,0)</f>
        <v>0</v>
      </c>
      <c r="AB1657" s="41">
        <f ca="1">IF(AND('Dosage journalier ML1'!$B$6='suivi tunnel'!A1657,'Dosage journalier ML1'!$B$7='suivi tunnel'!B1657),'Dosage journalier ML1'!$C$114,0)</f>
        <v>0</v>
      </c>
      <c r="AC1657" s="48">
        <f ca="1">IF(AND('Dosage journalier ML1'!$B$6='suivi tunnel'!A1657,'Dosage journalier ML1'!$B$7='suivi tunnel'!B1657),'Dosage journalier ML1'!$B$120,0)</f>
        <v>0</v>
      </c>
      <c r="AD1657" s="49">
        <f ca="1">IF(AND('Dosage journalier ML1'!$B$6='suivi tunnel'!A1657,'Dosage journalier ML1'!$B$7='suivi tunnel'!B1657),'Dosage journalier ML1'!$B$121,0)</f>
        <v>0</v>
      </c>
      <c r="AE1657" s="49">
        <f ca="1">IF(AND('Dosage journalier ML1'!$B$6='suivi tunnel'!A1657,'Dosage journalier ML1'!$B$7='suivi tunnel'!B1657),'Dosage journalier ML1'!$B$122,0)</f>
        <v>0</v>
      </c>
      <c r="AF1657" s="49">
        <f ca="1">IF(AND('Dosage journalier ML1'!$B$6='suivi tunnel'!A1657,'Dosage journalier ML1'!$B$7='suivi tunnel'!B1657),'Dosage journalier ML1'!$B$139,0)</f>
        <v>0</v>
      </c>
      <c r="AG1657" s="49">
        <f t="shared" ca="1" si="176"/>
        <v>0</v>
      </c>
      <c r="AH1657" s="108">
        <f ca="1">IF(AND('Dosage journalier ML1'!$B$6='suivi tunnel'!A1657,'Dosage journalier ML1'!$B$7='suivi tunnel'!B1657),'Dosage journalier ML1'!$B$153,0)</f>
        <v>0</v>
      </c>
      <c r="AJ1657" s="80">
        <f ca="1">IF(AND('Dosage journalier ML1'!$B$6='suivi tunnel'!A1657,'Dosage journalier ML1'!$B$7='suivi tunnel'!B1657),'Dosage journalier ML1'!$B$156,0)</f>
        <v>0</v>
      </c>
      <c r="AK1657" s="56">
        <f ca="1">IF(AND('Dosage journalier ML1'!$B$6='suivi tunnel'!A1657,'Dosage journalier ML1'!$B$7='suivi tunnel'!B1657),'Dosage journalier ML1'!$B$162,0)</f>
        <v>0</v>
      </c>
      <c r="AL1657" s="111">
        <f ca="1">IF(AND('Dosage journalier ML1'!$B$6='suivi tunnel'!A1657,'Dosage journalier ML1'!$B$7='suivi tunnel'!B1657),'Dosage journalier ML1'!$B$126,0)</f>
        <v>0</v>
      </c>
      <c r="AM1657" s="111">
        <f ca="1">IF(AND('Dosage journalier ML1'!$B$6='suivi tunnel'!A1657,'Dosage journalier ML1'!$B$7='suivi tunnel'!B1657),'Dosage journalier ML1'!$B$127,0)</f>
        <v>0</v>
      </c>
      <c r="AN1657" s="60">
        <f t="shared" ca="1" si="178"/>
        <v>0</v>
      </c>
      <c r="AO1657" s="61">
        <f ca="1">IF(AND('Dosage journalier ML1'!$B$6='suivi tunnel'!A1657,'Dosage journalier ML1'!$B$7='suivi tunnel'!B1657),'Dosage journalier ML1'!$B$134,0)</f>
        <v>0</v>
      </c>
    </row>
    <row r="1658" spans="1:41" x14ac:dyDescent="0.25">
      <c r="A1658" s="154"/>
      <c r="C1658" s="23">
        <f ca="1">IF(AND('Dosage journalier ML1'!$B$6='suivi tunnel'!A1658,'Dosage journalier ML1'!$B$7='suivi tunnel'!B1658),'Dosage journalier ML1'!$B$27,0)</f>
        <v>0</v>
      </c>
      <c r="D1658" s="11">
        <f ca="1">IF(AND('Dosage journalier ML1'!$B$6='suivi tunnel'!A1658,'Dosage journalier ML1'!$B$7='suivi tunnel'!B1658),'Dosage journalier ML1'!$B$29,0)</f>
        <v>0</v>
      </c>
      <c r="F1658" s="11">
        <f t="shared" ca="1" si="181"/>
        <v>0</v>
      </c>
      <c r="G1658" s="11">
        <f ca="1">IF(AND('Dosage journalier ML1'!$B$6='suivi tunnel'!A1658,'Dosage journalier ML1'!$B$7='suivi tunnel'!B1658),'Dosage journalier ML1'!$B$23,0)</f>
        <v>0</v>
      </c>
      <c r="H1658" s="11">
        <f ca="1">IF(AND('Dosage journalier ML1'!$B$6='suivi tunnel'!A1658,'Dosage journalier ML1'!$B$7='suivi tunnel'!B1658),'Dosage journalier ML1'!$B$22,0)</f>
        <v>0</v>
      </c>
      <c r="I1658" s="11">
        <f ca="1">IF(AND('Dosage journalier ML1'!$B$6='suivi tunnel'!A1658,'Dosage journalier ML1'!$B$7='suivi tunnel'!B1658),'Dosage journalier ML1'!$B$38,0)</f>
        <v>0</v>
      </c>
      <c r="J1658" s="11">
        <f ca="1">IF(AND('Dosage journalier ML1'!$B$6='suivi tunnel'!A1658,'Dosage journalier ML1'!$B$7='suivi tunnel'!B1658),'Dosage journalier ML1'!$B$39,0)</f>
        <v>0</v>
      </c>
      <c r="L1658" s="24">
        <f ca="1">IF(AND('Dosage journalier ML1'!$B$6='suivi tunnel'!A1658,'Dosage journalier ML1'!$B$7='suivi tunnel'!B1658),'Dosage journalier ML1'!$B$24,0)</f>
        <v>0</v>
      </c>
      <c r="M1658" s="6">
        <f ca="1">IF(AND('Dosage journalier ML1'!$B$6='suivi tunnel'!A1658,'Dosage journalier ML1'!$B$7='suivi tunnel'!B1658),'Dosage journalier ML1'!$B$46,0)</f>
        <v>0</v>
      </c>
      <c r="N1658" s="104">
        <f ca="1">IF(AND('Dosage journalier ML1'!$B$6='suivi tunnel'!A1658,'Dosage journalier ML1'!$B$7='suivi tunnel'!B1658),'Dosage journalier ML1'!$B$59,0)</f>
        <v>0</v>
      </c>
      <c r="O1658" s="114">
        <f ca="1">IF(AND('Dosage journalier ML1'!$B$6='suivi tunnel'!A1658,'Dosage journalier ML1'!$B$7='suivi tunnel'!B1658),'Dosage journalier ML1'!$B$69,0)</f>
        <v>0</v>
      </c>
      <c r="P1658" s="25">
        <f t="shared" ca="1" si="180"/>
        <v>0</v>
      </c>
      <c r="R1658" s="26">
        <f ca="1">IF(AND('Dosage journalier ML1'!$B$6='suivi tunnel'!A1658,'Dosage journalier ML1'!$B$7='suivi tunnel'!B1658),'Dosage journalier ML1'!$B$55,0)</f>
        <v>0</v>
      </c>
      <c r="S1658" s="26">
        <f ca="1">IF(AND('Dosage journalier ML1'!$B$6='suivi tunnel'!A1658,'Dosage journalier ML1'!$B$7='suivi tunnel'!B1658),'Dosage journalier ML1'!$B$54,0)</f>
        <v>0</v>
      </c>
      <c r="T1658" s="26">
        <f ca="1">IF(AND('Dosage journalier ML1'!$B$6='suivi tunnel'!A1658,'Dosage journalier ML1'!$B$7='suivi tunnel'!B1658),'Dosage journalier ML1'!$B$75,0)</f>
        <v>0</v>
      </c>
      <c r="U1658" s="121">
        <f t="shared" ca="1" si="179"/>
        <v>0</v>
      </c>
      <c r="V1658" s="38">
        <f ca="1">IF(AND('Dosage journalier ML1'!$B$6='suivi tunnel'!A1658,'Dosage journalier ML1'!$B$7='suivi tunnel'!B1658),'Dosage journalier ML1'!$B$56,0)</f>
        <v>0</v>
      </c>
      <c r="W1658" s="126">
        <f t="shared" ca="1" si="177"/>
        <v>0</v>
      </c>
      <c r="X1658" s="150">
        <f ca="1">IF(AND('Dosage journalier ML1'!$B$6='suivi tunnel'!A1658,'Dosage journalier ML1'!$B$7='suivi tunnel'!B1658),'Dosage journalier ML1'!$C$87,0)</f>
        <v>0</v>
      </c>
      <c r="Y1658" s="40">
        <f ca="1">IF(AND('Dosage journalier ML1'!$B$6='suivi tunnel'!A1658,'Dosage journalier ML1'!$B$7='suivi tunnel'!B1658),'Dosage journalier ML1'!$C$93,0)</f>
        <v>0</v>
      </c>
      <c r="Z1658" s="40">
        <f ca="1">IF(AND('Dosage journalier ML1'!$B$6='suivi tunnel'!A1658,'Dosage journalier ML1'!$B$7='suivi tunnel'!B1658),'Dosage journalier ML1'!$C$100,0)</f>
        <v>0</v>
      </c>
      <c r="AA1658" s="40">
        <f ca="1">IF(AND('Dosage journalier ML1'!$B$6='suivi tunnel'!A1658,'Dosage journalier ML1'!$B$7='suivi tunnel'!B1658),'Dosage journalier ML1'!$C$109,0)</f>
        <v>0</v>
      </c>
      <c r="AB1658" s="41">
        <f ca="1">IF(AND('Dosage journalier ML1'!$B$6='suivi tunnel'!A1658,'Dosage journalier ML1'!$B$7='suivi tunnel'!B1658),'Dosage journalier ML1'!$C$114,0)</f>
        <v>0</v>
      </c>
      <c r="AC1658" s="48">
        <f ca="1">IF(AND('Dosage journalier ML1'!$B$6='suivi tunnel'!A1658,'Dosage journalier ML1'!$B$7='suivi tunnel'!B1658),'Dosage journalier ML1'!$B$120,0)</f>
        <v>0</v>
      </c>
      <c r="AD1658" s="49">
        <f ca="1">IF(AND('Dosage journalier ML1'!$B$6='suivi tunnel'!A1658,'Dosage journalier ML1'!$B$7='suivi tunnel'!B1658),'Dosage journalier ML1'!$B$121,0)</f>
        <v>0</v>
      </c>
      <c r="AE1658" s="49">
        <f ca="1">IF(AND('Dosage journalier ML1'!$B$6='suivi tunnel'!A1658,'Dosage journalier ML1'!$B$7='suivi tunnel'!B1658),'Dosage journalier ML1'!$B$122,0)</f>
        <v>0</v>
      </c>
      <c r="AF1658" s="49">
        <f ca="1">IF(AND('Dosage journalier ML1'!$B$6='suivi tunnel'!A1658,'Dosage journalier ML1'!$B$7='suivi tunnel'!B1658),'Dosage journalier ML1'!$B$139,0)</f>
        <v>0</v>
      </c>
      <c r="AG1658" s="49">
        <f t="shared" ca="1" si="176"/>
        <v>0</v>
      </c>
      <c r="AH1658" s="108">
        <f ca="1">IF(AND('Dosage journalier ML1'!$B$6='suivi tunnel'!A1658,'Dosage journalier ML1'!$B$7='suivi tunnel'!B1658),'Dosage journalier ML1'!$B$153,0)</f>
        <v>0</v>
      </c>
      <c r="AJ1658" s="80">
        <f ca="1">IF(AND('Dosage journalier ML1'!$B$6='suivi tunnel'!A1658,'Dosage journalier ML1'!$B$7='suivi tunnel'!B1658),'Dosage journalier ML1'!$B$156,0)</f>
        <v>0</v>
      </c>
      <c r="AK1658" s="56">
        <f ca="1">IF(AND('Dosage journalier ML1'!$B$6='suivi tunnel'!A1658,'Dosage journalier ML1'!$B$7='suivi tunnel'!B1658),'Dosage journalier ML1'!$B$162,0)</f>
        <v>0</v>
      </c>
      <c r="AL1658" s="111">
        <f ca="1">IF(AND('Dosage journalier ML1'!$B$6='suivi tunnel'!A1658,'Dosage journalier ML1'!$B$7='suivi tunnel'!B1658),'Dosage journalier ML1'!$B$126,0)</f>
        <v>0</v>
      </c>
      <c r="AM1658" s="111">
        <f ca="1">IF(AND('Dosage journalier ML1'!$B$6='suivi tunnel'!A1658,'Dosage journalier ML1'!$B$7='suivi tunnel'!B1658),'Dosage journalier ML1'!$B$127,0)</f>
        <v>0</v>
      </c>
      <c r="AN1658" s="60">
        <f t="shared" ca="1" si="178"/>
        <v>0</v>
      </c>
      <c r="AO1658" s="61">
        <f ca="1">IF(AND('Dosage journalier ML1'!$B$6='suivi tunnel'!A1658,'Dosage journalier ML1'!$B$7='suivi tunnel'!B1658),'Dosage journalier ML1'!$B$134,0)</f>
        <v>0</v>
      </c>
    </row>
    <row r="1659" spans="1:41" x14ac:dyDescent="0.25">
      <c r="A1659" s="154"/>
      <c r="C1659" s="23">
        <f ca="1">IF(AND('Dosage journalier ML1'!$B$6='suivi tunnel'!A1659,'Dosage journalier ML1'!$B$7='suivi tunnel'!B1659),'Dosage journalier ML1'!$B$27,0)</f>
        <v>0</v>
      </c>
      <c r="D1659" s="11">
        <f ca="1">IF(AND('Dosage journalier ML1'!$B$6='suivi tunnel'!A1659,'Dosage journalier ML1'!$B$7='suivi tunnel'!B1659),'Dosage journalier ML1'!$B$29,0)</f>
        <v>0</v>
      </c>
      <c r="F1659" s="11">
        <f t="shared" ca="1" si="181"/>
        <v>0</v>
      </c>
      <c r="G1659" s="11">
        <f ca="1">IF(AND('Dosage journalier ML1'!$B$6='suivi tunnel'!A1659,'Dosage journalier ML1'!$B$7='suivi tunnel'!B1659),'Dosage journalier ML1'!$B$23,0)</f>
        <v>0</v>
      </c>
      <c r="H1659" s="11">
        <f ca="1">IF(AND('Dosage journalier ML1'!$B$6='suivi tunnel'!A1659,'Dosage journalier ML1'!$B$7='suivi tunnel'!B1659),'Dosage journalier ML1'!$B$22,0)</f>
        <v>0</v>
      </c>
      <c r="I1659" s="11">
        <f ca="1">IF(AND('Dosage journalier ML1'!$B$6='suivi tunnel'!A1659,'Dosage journalier ML1'!$B$7='suivi tunnel'!B1659),'Dosage journalier ML1'!$B$38,0)</f>
        <v>0</v>
      </c>
      <c r="J1659" s="11">
        <f ca="1">IF(AND('Dosage journalier ML1'!$B$6='suivi tunnel'!A1659,'Dosage journalier ML1'!$B$7='suivi tunnel'!B1659),'Dosage journalier ML1'!$B$39,0)</f>
        <v>0</v>
      </c>
      <c r="L1659" s="24">
        <f ca="1">IF(AND('Dosage journalier ML1'!$B$6='suivi tunnel'!A1659,'Dosage journalier ML1'!$B$7='suivi tunnel'!B1659),'Dosage journalier ML1'!$B$24,0)</f>
        <v>0</v>
      </c>
      <c r="M1659" s="6">
        <f ca="1">IF(AND('Dosage journalier ML1'!$B$6='suivi tunnel'!A1659,'Dosage journalier ML1'!$B$7='suivi tunnel'!B1659),'Dosage journalier ML1'!$B$46,0)</f>
        <v>0</v>
      </c>
      <c r="N1659" s="104">
        <f ca="1">IF(AND('Dosage journalier ML1'!$B$6='suivi tunnel'!A1659,'Dosage journalier ML1'!$B$7='suivi tunnel'!B1659),'Dosage journalier ML1'!$B$59,0)</f>
        <v>0</v>
      </c>
      <c r="O1659" s="114">
        <f ca="1">IF(AND('Dosage journalier ML1'!$B$6='suivi tunnel'!A1659,'Dosage journalier ML1'!$B$7='suivi tunnel'!B1659),'Dosage journalier ML1'!$B$69,0)</f>
        <v>0</v>
      </c>
      <c r="P1659" s="25">
        <f t="shared" ca="1" si="180"/>
        <v>0</v>
      </c>
      <c r="R1659" s="26">
        <f ca="1">IF(AND('Dosage journalier ML1'!$B$6='suivi tunnel'!A1659,'Dosage journalier ML1'!$B$7='suivi tunnel'!B1659),'Dosage journalier ML1'!$B$55,0)</f>
        <v>0</v>
      </c>
      <c r="S1659" s="26">
        <f ca="1">IF(AND('Dosage journalier ML1'!$B$6='suivi tunnel'!A1659,'Dosage journalier ML1'!$B$7='suivi tunnel'!B1659),'Dosage journalier ML1'!$B$54,0)</f>
        <v>0</v>
      </c>
      <c r="T1659" s="26">
        <f ca="1">IF(AND('Dosage journalier ML1'!$B$6='suivi tunnel'!A1659,'Dosage journalier ML1'!$B$7='suivi tunnel'!B1659),'Dosage journalier ML1'!$B$75,0)</f>
        <v>0</v>
      </c>
      <c r="U1659" s="121">
        <f t="shared" ca="1" si="179"/>
        <v>0</v>
      </c>
      <c r="V1659" s="38">
        <f ca="1">IF(AND('Dosage journalier ML1'!$B$6='suivi tunnel'!A1659,'Dosage journalier ML1'!$B$7='suivi tunnel'!B1659),'Dosage journalier ML1'!$B$56,0)</f>
        <v>0</v>
      </c>
      <c r="W1659" s="126">
        <f t="shared" ca="1" si="177"/>
        <v>0</v>
      </c>
      <c r="X1659" s="150">
        <f ca="1">IF(AND('Dosage journalier ML1'!$B$6='suivi tunnel'!A1659,'Dosage journalier ML1'!$B$7='suivi tunnel'!B1659),'Dosage journalier ML1'!$C$87,0)</f>
        <v>0</v>
      </c>
      <c r="Y1659" s="40">
        <f ca="1">IF(AND('Dosage journalier ML1'!$B$6='suivi tunnel'!A1659,'Dosage journalier ML1'!$B$7='suivi tunnel'!B1659),'Dosage journalier ML1'!$C$93,0)</f>
        <v>0</v>
      </c>
      <c r="Z1659" s="40">
        <f ca="1">IF(AND('Dosage journalier ML1'!$B$6='suivi tunnel'!A1659,'Dosage journalier ML1'!$B$7='suivi tunnel'!B1659),'Dosage journalier ML1'!$C$100,0)</f>
        <v>0</v>
      </c>
      <c r="AA1659" s="40">
        <f ca="1">IF(AND('Dosage journalier ML1'!$B$6='suivi tunnel'!A1659,'Dosage journalier ML1'!$B$7='suivi tunnel'!B1659),'Dosage journalier ML1'!$C$109,0)</f>
        <v>0</v>
      </c>
      <c r="AB1659" s="41">
        <f ca="1">IF(AND('Dosage journalier ML1'!$B$6='suivi tunnel'!A1659,'Dosage journalier ML1'!$B$7='suivi tunnel'!B1659),'Dosage journalier ML1'!$C$114,0)</f>
        <v>0</v>
      </c>
      <c r="AC1659" s="48">
        <f ca="1">IF(AND('Dosage journalier ML1'!$B$6='suivi tunnel'!A1659,'Dosage journalier ML1'!$B$7='suivi tunnel'!B1659),'Dosage journalier ML1'!$B$120,0)</f>
        <v>0</v>
      </c>
      <c r="AD1659" s="49">
        <f ca="1">IF(AND('Dosage journalier ML1'!$B$6='suivi tunnel'!A1659,'Dosage journalier ML1'!$B$7='suivi tunnel'!B1659),'Dosage journalier ML1'!$B$121,0)</f>
        <v>0</v>
      </c>
      <c r="AE1659" s="49">
        <f ca="1">IF(AND('Dosage journalier ML1'!$B$6='suivi tunnel'!A1659,'Dosage journalier ML1'!$B$7='suivi tunnel'!B1659),'Dosage journalier ML1'!$B$122,0)</f>
        <v>0</v>
      </c>
      <c r="AF1659" s="49">
        <f ca="1">IF(AND('Dosage journalier ML1'!$B$6='suivi tunnel'!A1659,'Dosage journalier ML1'!$B$7='suivi tunnel'!B1659),'Dosage journalier ML1'!$B$139,0)</f>
        <v>0</v>
      </c>
      <c r="AG1659" s="49">
        <f t="shared" ref="AG1659:AG1722" ca="1" si="182">AF1659*4.55</f>
        <v>0</v>
      </c>
      <c r="AH1659" s="108">
        <f ca="1">IF(AND('Dosage journalier ML1'!$B$6='suivi tunnel'!A1659,'Dosage journalier ML1'!$B$7='suivi tunnel'!B1659),'Dosage journalier ML1'!$B$153,0)</f>
        <v>0</v>
      </c>
      <c r="AJ1659" s="80">
        <f ca="1">IF(AND('Dosage journalier ML1'!$B$6='suivi tunnel'!A1659,'Dosage journalier ML1'!$B$7='suivi tunnel'!B1659),'Dosage journalier ML1'!$B$156,0)</f>
        <v>0</v>
      </c>
      <c r="AK1659" s="56">
        <f ca="1">IF(AND('Dosage journalier ML1'!$B$6='suivi tunnel'!A1659,'Dosage journalier ML1'!$B$7='suivi tunnel'!B1659),'Dosage journalier ML1'!$B$162,0)</f>
        <v>0</v>
      </c>
      <c r="AL1659" s="111">
        <f ca="1">IF(AND('Dosage journalier ML1'!$B$6='suivi tunnel'!A1659,'Dosage journalier ML1'!$B$7='suivi tunnel'!B1659),'Dosage journalier ML1'!$B$126,0)</f>
        <v>0</v>
      </c>
      <c r="AM1659" s="111">
        <f ca="1">IF(AND('Dosage journalier ML1'!$B$6='suivi tunnel'!A1659,'Dosage journalier ML1'!$B$7='suivi tunnel'!B1659),'Dosage journalier ML1'!$B$127,0)</f>
        <v>0</v>
      </c>
      <c r="AN1659" s="60">
        <f t="shared" ca="1" si="178"/>
        <v>0</v>
      </c>
      <c r="AO1659" s="61">
        <f ca="1">IF(AND('Dosage journalier ML1'!$B$6='suivi tunnel'!A1659,'Dosage journalier ML1'!$B$7='suivi tunnel'!B1659),'Dosage journalier ML1'!$B$134,0)</f>
        <v>0</v>
      </c>
    </row>
    <row r="1660" spans="1:41" x14ac:dyDescent="0.25">
      <c r="A1660" s="154"/>
      <c r="C1660" s="23">
        <f ca="1">IF(AND('Dosage journalier ML1'!$B$6='suivi tunnel'!A1660,'Dosage journalier ML1'!$B$7='suivi tunnel'!B1660),'Dosage journalier ML1'!$B$27,0)</f>
        <v>0</v>
      </c>
      <c r="D1660" s="11">
        <f ca="1">IF(AND('Dosage journalier ML1'!$B$6='suivi tunnel'!A1660,'Dosage journalier ML1'!$B$7='suivi tunnel'!B1660),'Dosage journalier ML1'!$B$29,0)</f>
        <v>0</v>
      </c>
      <c r="F1660" s="11">
        <f t="shared" ca="1" si="181"/>
        <v>0</v>
      </c>
      <c r="G1660" s="11">
        <f ca="1">IF(AND('Dosage journalier ML1'!$B$6='suivi tunnel'!A1660,'Dosage journalier ML1'!$B$7='suivi tunnel'!B1660),'Dosage journalier ML1'!$B$23,0)</f>
        <v>0</v>
      </c>
      <c r="H1660" s="11">
        <f ca="1">IF(AND('Dosage journalier ML1'!$B$6='suivi tunnel'!A1660,'Dosage journalier ML1'!$B$7='suivi tunnel'!B1660),'Dosage journalier ML1'!$B$22,0)</f>
        <v>0</v>
      </c>
      <c r="I1660" s="11">
        <f ca="1">IF(AND('Dosage journalier ML1'!$B$6='suivi tunnel'!A1660,'Dosage journalier ML1'!$B$7='suivi tunnel'!B1660),'Dosage journalier ML1'!$B$38,0)</f>
        <v>0</v>
      </c>
      <c r="J1660" s="11">
        <f ca="1">IF(AND('Dosage journalier ML1'!$B$6='suivi tunnel'!A1660,'Dosage journalier ML1'!$B$7='suivi tunnel'!B1660),'Dosage journalier ML1'!$B$39,0)</f>
        <v>0</v>
      </c>
      <c r="L1660" s="24">
        <f ca="1">IF(AND('Dosage journalier ML1'!$B$6='suivi tunnel'!A1660,'Dosage journalier ML1'!$B$7='suivi tunnel'!B1660),'Dosage journalier ML1'!$B$24,0)</f>
        <v>0</v>
      </c>
      <c r="M1660" s="6">
        <f ca="1">IF(AND('Dosage journalier ML1'!$B$6='suivi tunnel'!A1660,'Dosage journalier ML1'!$B$7='suivi tunnel'!B1660),'Dosage journalier ML1'!$B$46,0)</f>
        <v>0</v>
      </c>
      <c r="N1660" s="104">
        <f ca="1">IF(AND('Dosage journalier ML1'!$B$6='suivi tunnel'!A1660,'Dosage journalier ML1'!$B$7='suivi tunnel'!B1660),'Dosage journalier ML1'!$B$59,0)</f>
        <v>0</v>
      </c>
      <c r="O1660" s="114">
        <f ca="1">IF(AND('Dosage journalier ML1'!$B$6='suivi tunnel'!A1660,'Dosage journalier ML1'!$B$7='suivi tunnel'!B1660),'Dosage journalier ML1'!$B$69,0)</f>
        <v>0</v>
      </c>
      <c r="P1660" s="25">
        <f t="shared" ca="1" si="180"/>
        <v>0</v>
      </c>
      <c r="R1660" s="26">
        <f ca="1">IF(AND('Dosage journalier ML1'!$B$6='suivi tunnel'!A1660,'Dosage journalier ML1'!$B$7='suivi tunnel'!B1660),'Dosage journalier ML1'!$B$55,0)</f>
        <v>0</v>
      </c>
      <c r="S1660" s="26">
        <f ca="1">IF(AND('Dosage journalier ML1'!$B$6='suivi tunnel'!A1660,'Dosage journalier ML1'!$B$7='suivi tunnel'!B1660),'Dosage journalier ML1'!$B$54,0)</f>
        <v>0</v>
      </c>
      <c r="T1660" s="26">
        <f ca="1">IF(AND('Dosage journalier ML1'!$B$6='suivi tunnel'!A1660,'Dosage journalier ML1'!$B$7='suivi tunnel'!B1660),'Dosage journalier ML1'!$B$75,0)</f>
        <v>0</v>
      </c>
      <c r="U1660" s="121">
        <f t="shared" ca="1" si="179"/>
        <v>0</v>
      </c>
      <c r="V1660" s="38">
        <f ca="1">IF(AND('Dosage journalier ML1'!$B$6='suivi tunnel'!A1660,'Dosage journalier ML1'!$B$7='suivi tunnel'!B1660),'Dosage journalier ML1'!$B$56,0)</f>
        <v>0</v>
      </c>
      <c r="W1660" s="126">
        <f t="shared" ca="1" si="177"/>
        <v>0</v>
      </c>
      <c r="X1660" s="150">
        <f ca="1">IF(AND('Dosage journalier ML1'!$B$6='suivi tunnel'!A1660,'Dosage journalier ML1'!$B$7='suivi tunnel'!B1660),'Dosage journalier ML1'!$C$87,0)</f>
        <v>0</v>
      </c>
      <c r="Y1660" s="40">
        <f ca="1">IF(AND('Dosage journalier ML1'!$B$6='suivi tunnel'!A1660,'Dosage journalier ML1'!$B$7='suivi tunnel'!B1660),'Dosage journalier ML1'!$C$93,0)</f>
        <v>0</v>
      </c>
      <c r="Z1660" s="40">
        <f ca="1">IF(AND('Dosage journalier ML1'!$B$6='suivi tunnel'!A1660,'Dosage journalier ML1'!$B$7='suivi tunnel'!B1660),'Dosage journalier ML1'!$C$100,0)</f>
        <v>0</v>
      </c>
      <c r="AA1660" s="40">
        <f ca="1">IF(AND('Dosage journalier ML1'!$B$6='suivi tunnel'!A1660,'Dosage journalier ML1'!$B$7='suivi tunnel'!B1660),'Dosage journalier ML1'!$C$109,0)</f>
        <v>0</v>
      </c>
      <c r="AB1660" s="41">
        <f ca="1">IF(AND('Dosage journalier ML1'!$B$6='suivi tunnel'!A1660,'Dosage journalier ML1'!$B$7='suivi tunnel'!B1660),'Dosage journalier ML1'!$C$114,0)</f>
        <v>0</v>
      </c>
      <c r="AC1660" s="48">
        <f ca="1">IF(AND('Dosage journalier ML1'!$B$6='suivi tunnel'!A1660,'Dosage journalier ML1'!$B$7='suivi tunnel'!B1660),'Dosage journalier ML1'!$B$120,0)</f>
        <v>0</v>
      </c>
      <c r="AD1660" s="49">
        <f ca="1">IF(AND('Dosage journalier ML1'!$B$6='suivi tunnel'!A1660,'Dosage journalier ML1'!$B$7='suivi tunnel'!B1660),'Dosage journalier ML1'!$B$121,0)</f>
        <v>0</v>
      </c>
      <c r="AE1660" s="49">
        <f ca="1">IF(AND('Dosage journalier ML1'!$B$6='suivi tunnel'!A1660,'Dosage journalier ML1'!$B$7='suivi tunnel'!B1660),'Dosage journalier ML1'!$B$122,0)</f>
        <v>0</v>
      </c>
      <c r="AF1660" s="49">
        <f ca="1">IF(AND('Dosage journalier ML1'!$B$6='suivi tunnel'!A1660,'Dosage journalier ML1'!$B$7='suivi tunnel'!B1660),'Dosage journalier ML1'!$B$139,0)</f>
        <v>0</v>
      </c>
      <c r="AG1660" s="49">
        <f t="shared" ca="1" si="182"/>
        <v>0</v>
      </c>
      <c r="AH1660" s="108">
        <f ca="1">IF(AND('Dosage journalier ML1'!$B$6='suivi tunnel'!A1660,'Dosage journalier ML1'!$B$7='suivi tunnel'!B1660),'Dosage journalier ML1'!$B$153,0)</f>
        <v>0</v>
      </c>
      <c r="AJ1660" s="80">
        <f ca="1">IF(AND('Dosage journalier ML1'!$B$6='suivi tunnel'!A1660,'Dosage journalier ML1'!$B$7='suivi tunnel'!B1660),'Dosage journalier ML1'!$B$156,0)</f>
        <v>0</v>
      </c>
      <c r="AK1660" s="56">
        <f ca="1">IF(AND('Dosage journalier ML1'!$B$6='suivi tunnel'!A1660,'Dosage journalier ML1'!$B$7='suivi tunnel'!B1660),'Dosage journalier ML1'!$B$162,0)</f>
        <v>0</v>
      </c>
      <c r="AL1660" s="111">
        <f ca="1">IF(AND('Dosage journalier ML1'!$B$6='suivi tunnel'!A1660,'Dosage journalier ML1'!$B$7='suivi tunnel'!B1660),'Dosage journalier ML1'!$B$126,0)</f>
        <v>0</v>
      </c>
      <c r="AM1660" s="111">
        <f ca="1">IF(AND('Dosage journalier ML1'!$B$6='suivi tunnel'!A1660,'Dosage journalier ML1'!$B$7='suivi tunnel'!B1660),'Dosage journalier ML1'!$B$127,0)</f>
        <v>0</v>
      </c>
      <c r="AN1660" s="60">
        <f t="shared" ca="1" si="178"/>
        <v>0</v>
      </c>
      <c r="AO1660" s="61">
        <f ca="1">IF(AND('Dosage journalier ML1'!$B$6='suivi tunnel'!A1660,'Dosage journalier ML1'!$B$7='suivi tunnel'!B1660),'Dosage journalier ML1'!$B$134,0)</f>
        <v>0</v>
      </c>
    </row>
    <row r="1661" spans="1:41" x14ac:dyDescent="0.25">
      <c r="A1661" s="154"/>
      <c r="C1661" s="23">
        <f ca="1">IF(AND('Dosage journalier ML1'!$B$6='suivi tunnel'!A1661,'Dosage journalier ML1'!$B$7='suivi tunnel'!B1661),'Dosage journalier ML1'!$B$27,0)</f>
        <v>0</v>
      </c>
      <c r="D1661" s="11">
        <f ca="1">IF(AND('Dosage journalier ML1'!$B$6='suivi tunnel'!A1661,'Dosage journalier ML1'!$B$7='suivi tunnel'!B1661),'Dosage journalier ML1'!$B$29,0)</f>
        <v>0</v>
      </c>
      <c r="F1661" s="11">
        <f t="shared" ca="1" si="181"/>
        <v>0</v>
      </c>
      <c r="G1661" s="11">
        <f ca="1">IF(AND('Dosage journalier ML1'!$B$6='suivi tunnel'!A1661,'Dosage journalier ML1'!$B$7='suivi tunnel'!B1661),'Dosage journalier ML1'!$B$23,0)</f>
        <v>0</v>
      </c>
      <c r="H1661" s="11">
        <f ca="1">IF(AND('Dosage journalier ML1'!$B$6='suivi tunnel'!A1661,'Dosage journalier ML1'!$B$7='suivi tunnel'!B1661),'Dosage journalier ML1'!$B$22,0)</f>
        <v>0</v>
      </c>
      <c r="I1661" s="11">
        <f ca="1">IF(AND('Dosage journalier ML1'!$B$6='suivi tunnel'!A1661,'Dosage journalier ML1'!$B$7='suivi tunnel'!B1661),'Dosage journalier ML1'!$B$38,0)</f>
        <v>0</v>
      </c>
      <c r="J1661" s="11">
        <f ca="1">IF(AND('Dosage journalier ML1'!$B$6='suivi tunnel'!A1661,'Dosage journalier ML1'!$B$7='suivi tunnel'!B1661),'Dosage journalier ML1'!$B$39,0)</f>
        <v>0</v>
      </c>
      <c r="L1661" s="24">
        <f ca="1">IF(AND('Dosage journalier ML1'!$B$6='suivi tunnel'!A1661,'Dosage journalier ML1'!$B$7='suivi tunnel'!B1661),'Dosage journalier ML1'!$B$24,0)</f>
        <v>0</v>
      </c>
      <c r="M1661" s="6">
        <f ca="1">IF(AND('Dosage journalier ML1'!$B$6='suivi tunnel'!A1661,'Dosage journalier ML1'!$B$7='suivi tunnel'!B1661),'Dosage journalier ML1'!$B$46,0)</f>
        <v>0</v>
      </c>
      <c r="N1661" s="104">
        <f ca="1">IF(AND('Dosage journalier ML1'!$B$6='suivi tunnel'!A1661,'Dosage journalier ML1'!$B$7='suivi tunnel'!B1661),'Dosage journalier ML1'!$B$59,0)</f>
        <v>0</v>
      </c>
      <c r="O1661" s="114">
        <f ca="1">IF(AND('Dosage journalier ML1'!$B$6='suivi tunnel'!A1661,'Dosage journalier ML1'!$B$7='suivi tunnel'!B1661),'Dosage journalier ML1'!$B$69,0)</f>
        <v>0</v>
      </c>
      <c r="P1661" s="25">
        <f t="shared" ca="1" si="180"/>
        <v>0</v>
      </c>
      <c r="R1661" s="26">
        <f ca="1">IF(AND('Dosage journalier ML1'!$B$6='suivi tunnel'!A1661,'Dosage journalier ML1'!$B$7='suivi tunnel'!B1661),'Dosage journalier ML1'!$B$55,0)</f>
        <v>0</v>
      </c>
      <c r="S1661" s="26">
        <f ca="1">IF(AND('Dosage journalier ML1'!$B$6='suivi tunnel'!A1661,'Dosage journalier ML1'!$B$7='suivi tunnel'!B1661),'Dosage journalier ML1'!$B$54,0)</f>
        <v>0</v>
      </c>
      <c r="T1661" s="26">
        <f ca="1">IF(AND('Dosage journalier ML1'!$B$6='suivi tunnel'!A1661,'Dosage journalier ML1'!$B$7='suivi tunnel'!B1661),'Dosage journalier ML1'!$B$75,0)</f>
        <v>0</v>
      </c>
      <c r="U1661" s="121">
        <f t="shared" ca="1" si="179"/>
        <v>0</v>
      </c>
      <c r="V1661" s="38">
        <f ca="1">IF(AND('Dosage journalier ML1'!$B$6='suivi tunnel'!A1661,'Dosage journalier ML1'!$B$7='suivi tunnel'!B1661),'Dosage journalier ML1'!$B$56,0)</f>
        <v>0</v>
      </c>
      <c r="W1661" s="126">
        <f t="shared" ca="1" si="177"/>
        <v>0</v>
      </c>
      <c r="X1661" s="150">
        <f ca="1">IF(AND('Dosage journalier ML1'!$B$6='suivi tunnel'!A1661,'Dosage journalier ML1'!$B$7='suivi tunnel'!B1661),'Dosage journalier ML1'!$C$87,0)</f>
        <v>0</v>
      </c>
      <c r="Y1661" s="40">
        <f ca="1">IF(AND('Dosage journalier ML1'!$B$6='suivi tunnel'!A1661,'Dosage journalier ML1'!$B$7='suivi tunnel'!B1661),'Dosage journalier ML1'!$C$93,0)</f>
        <v>0</v>
      </c>
      <c r="Z1661" s="40">
        <f ca="1">IF(AND('Dosage journalier ML1'!$B$6='suivi tunnel'!A1661,'Dosage journalier ML1'!$B$7='suivi tunnel'!B1661),'Dosage journalier ML1'!$C$100,0)</f>
        <v>0</v>
      </c>
      <c r="AA1661" s="40">
        <f ca="1">IF(AND('Dosage journalier ML1'!$B$6='suivi tunnel'!A1661,'Dosage journalier ML1'!$B$7='suivi tunnel'!B1661),'Dosage journalier ML1'!$C$109,0)</f>
        <v>0</v>
      </c>
      <c r="AB1661" s="41">
        <f ca="1">IF(AND('Dosage journalier ML1'!$B$6='suivi tunnel'!A1661,'Dosage journalier ML1'!$B$7='suivi tunnel'!B1661),'Dosage journalier ML1'!$C$114,0)</f>
        <v>0</v>
      </c>
      <c r="AC1661" s="48">
        <f ca="1">IF(AND('Dosage journalier ML1'!$B$6='suivi tunnel'!A1661,'Dosage journalier ML1'!$B$7='suivi tunnel'!B1661),'Dosage journalier ML1'!$B$120,0)</f>
        <v>0</v>
      </c>
      <c r="AD1661" s="49">
        <f ca="1">IF(AND('Dosage journalier ML1'!$B$6='suivi tunnel'!A1661,'Dosage journalier ML1'!$B$7='suivi tunnel'!B1661),'Dosage journalier ML1'!$B$121,0)</f>
        <v>0</v>
      </c>
      <c r="AE1661" s="49">
        <f ca="1">IF(AND('Dosage journalier ML1'!$B$6='suivi tunnel'!A1661,'Dosage journalier ML1'!$B$7='suivi tunnel'!B1661),'Dosage journalier ML1'!$B$122,0)</f>
        <v>0</v>
      </c>
      <c r="AF1661" s="49">
        <f ca="1">IF(AND('Dosage journalier ML1'!$B$6='suivi tunnel'!A1661,'Dosage journalier ML1'!$B$7='suivi tunnel'!B1661),'Dosage journalier ML1'!$B$139,0)</f>
        <v>0</v>
      </c>
      <c r="AG1661" s="49">
        <f t="shared" ca="1" si="182"/>
        <v>0</v>
      </c>
      <c r="AH1661" s="108">
        <f ca="1">IF(AND('Dosage journalier ML1'!$B$6='suivi tunnel'!A1661,'Dosage journalier ML1'!$B$7='suivi tunnel'!B1661),'Dosage journalier ML1'!$B$153,0)</f>
        <v>0</v>
      </c>
      <c r="AJ1661" s="80">
        <f ca="1">IF(AND('Dosage journalier ML1'!$B$6='suivi tunnel'!A1661,'Dosage journalier ML1'!$B$7='suivi tunnel'!B1661),'Dosage journalier ML1'!$B$156,0)</f>
        <v>0</v>
      </c>
      <c r="AK1661" s="56">
        <f ca="1">IF(AND('Dosage journalier ML1'!$B$6='suivi tunnel'!A1661,'Dosage journalier ML1'!$B$7='suivi tunnel'!B1661),'Dosage journalier ML1'!$B$162,0)</f>
        <v>0</v>
      </c>
      <c r="AL1661" s="111">
        <f ca="1">IF(AND('Dosage journalier ML1'!$B$6='suivi tunnel'!A1661,'Dosage journalier ML1'!$B$7='suivi tunnel'!B1661),'Dosage journalier ML1'!$B$126,0)</f>
        <v>0</v>
      </c>
      <c r="AM1661" s="111">
        <f ca="1">IF(AND('Dosage journalier ML1'!$B$6='suivi tunnel'!A1661,'Dosage journalier ML1'!$B$7='suivi tunnel'!B1661),'Dosage journalier ML1'!$B$127,0)</f>
        <v>0</v>
      </c>
      <c r="AN1661" s="60">
        <f t="shared" ca="1" si="178"/>
        <v>0</v>
      </c>
      <c r="AO1661" s="61">
        <f ca="1">IF(AND('Dosage journalier ML1'!$B$6='suivi tunnel'!A1661,'Dosage journalier ML1'!$B$7='suivi tunnel'!B1661),'Dosage journalier ML1'!$B$134,0)</f>
        <v>0</v>
      </c>
    </row>
    <row r="1662" spans="1:41" x14ac:dyDescent="0.25">
      <c r="A1662" s="154"/>
      <c r="C1662" s="23">
        <f ca="1">IF(AND('Dosage journalier ML1'!$B$6='suivi tunnel'!A1662,'Dosage journalier ML1'!$B$7='suivi tunnel'!B1662),'Dosage journalier ML1'!$B$27,0)</f>
        <v>0</v>
      </c>
      <c r="D1662" s="11">
        <f ca="1">IF(AND('Dosage journalier ML1'!$B$6='suivi tunnel'!A1662,'Dosage journalier ML1'!$B$7='suivi tunnel'!B1662),'Dosage journalier ML1'!$B$29,0)</f>
        <v>0</v>
      </c>
      <c r="F1662" s="11">
        <f t="shared" ca="1" si="181"/>
        <v>0</v>
      </c>
      <c r="G1662" s="11">
        <f ca="1">IF(AND('Dosage journalier ML1'!$B$6='suivi tunnel'!A1662,'Dosage journalier ML1'!$B$7='suivi tunnel'!B1662),'Dosage journalier ML1'!$B$23,0)</f>
        <v>0</v>
      </c>
      <c r="H1662" s="11">
        <f ca="1">IF(AND('Dosage journalier ML1'!$B$6='suivi tunnel'!A1662,'Dosage journalier ML1'!$B$7='suivi tunnel'!B1662),'Dosage journalier ML1'!$B$22,0)</f>
        <v>0</v>
      </c>
      <c r="I1662" s="11">
        <f ca="1">IF(AND('Dosage journalier ML1'!$B$6='suivi tunnel'!A1662,'Dosage journalier ML1'!$B$7='suivi tunnel'!B1662),'Dosage journalier ML1'!$B$38,0)</f>
        <v>0</v>
      </c>
      <c r="J1662" s="11">
        <f ca="1">IF(AND('Dosage journalier ML1'!$B$6='suivi tunnel'!A1662,'Dosage journalier ML1'!$B$7='suivi tunnel'!B1662),'Dosage journalier ML1'!$B$39,0)</f>
        <v>0</v>
      </c>
      <c r="L1662" s="24">
        <f ca="1">IF(AND('Dosage journalier ML1'!$B$6='suivi tunnel'!A1662,'Dosage journalier ML1'!$B$7='suivi tunnel'!B1662),'Dosage journalier ML1'!$B$24,0)</f>
        <v>0</v>
      </c>
      <c r="M1662" s="6">
        <f ca="1">IF(AND('Dosage journalier ML1'!$B$6='suivi tunnel'!A1662,'Dosage journalier ML1'!$B$7='suivi tunnel'!B1662),'Dosage journalier ML1'!$B$46,0)</f>
        <v>0</v>
      </c>
      <c r="N1662" s="104">
        <f ca="1">IF(AND('Dosage journalier ML1'!$B$6='suivi tunnel'!A1662,'Dosage journalier ML1'!$B$7='suivi tunnel'!B1662),'Dosage journalier ML1'!$B$59,0)</f>
        <v>0</v>
      </c>
      <c r="O1662" s="114">
        <f ca="1">IF(AND('Dosage journalier ML1'!$B$6='suivi tunnel'!A1662,'Dosage journalier ML1'!$B$7='suivi tunnel'!B1662),'Dosage journalier ML1'!$B$69,0)</f>
        <v>0</v>
      </c>
      <c r="P1662" s="25">
        <f t="shared" ca="1" si="180"/>
        <v>0</v>
      </c>
      <c r="R1662" s="26">
        <f ca="1">IF(AND('Dosage journalier ML1'!$B$6='suivi tunnel'!A1662,'Dosage journalier ML1'!$B$7='suivi tunnel'!B1662),'Dosage journalier ML1'!$B$55,0)</f>
        <v>0</v>
      </c>
      <c r="S1662" s="26">
        <f ca="1">IF(AND('Dosage journalier ML1'!$B$6='suivi tunnel'!A1662,'Dosage journalier ML1'!$B$7='suivi tunnel'!B1662),'Dosage journalier ML1'!$B$54,0)</f>
        <v>0</v>
      </c>
      <c r="T1662" s="26">
        <f ca="1">IF(AND('Dosage journalier ML1'!$B$6='suivi tunnel'!A1662,'Dosage journalier ML1'!$B$7='suivi tunnel'!B1662),'Dosage journalier ML1'!$B$75,0)</f>
        <v>0</v>
      </c>
      <c r="U1662" s="121">
        <f t="shared" ca="1" si="179"/>
        <v>0</v>
      </c>
      <c r="V1662" s="38">
        <f ca="1">IF(AND('Dosage journalier ML1'!$B$6='suivi tunnel'!A1662,'Dosage journalier ML1'!$B$7='suivi tunnel'!B1662),'Dosage journalier ML1'!$B$56,0)</f>
        <v>0</v>
      </c>
      <c r="W1662" s="126">
        <f t="shared" ca="1" si="177"/>
        <v>0</v>
      </c>
      <c r="X1662" s="150">
        <f ca="1">IF(AND('Dosage journalier ML1'!$B$6='suivi tunnel'!A1662,'Dosage journalier ML1'!$B$7='suivi tunnel'!B1662),'Dosage journalier ML1'!$C$87,0)</f>
        <v>0</v>
      </c>
      <c r="Y1662" s="40">
        <f ca="1">IF(AND('Dosage journalier ML1'!$B$6='suivi tunnel'!A1662,'Dosage journalier ML1'!$B$7='suivi tunnel'!B1662),'Dosage journalier ML1'!$C$93,0)</f>
        <v>0</v>
      </c>
      <c r="Z1662" s="40">
        <f ca="1">IF(AND('Dosage journalier ML1'!$B$6='suivi tunnel'!A1662,'Dosage journalier ML1'!$B$7='suivi tunnel'!B1662),'Dosage journalier ML1'!$C$100,0)</f>
        <v>0</v>
      </c>
      <c r="AA1662" s="40">
        <f ca="1">IF(AND('Dosage journalier ML1'!$B$6='suivi tunnel'!A1662,'Dosage journalier ML1'!$B$7='suivi tunnel'!B1662),'Dosage journalier ML1'!$C$109,0)</f>
        <v>0</v>
      </c>
      <c r="AB1662" s="41">
        <f ca="1">IF(AND('Dosage journalier ML1'!$B$6='suivi tunnel'!A1662,'Dosage journalier ML1'!$B$7='suivi tunnel'!B1662),'Dosage journalier ML1'!$C$114,0)</f>
        <v>0</v>
      </c>
      <c r="AC1662" s="48">
        <f ca="1">IF(AND('Dosage journalier ML1'!$B$6='suivi tunnel'!A1662,'Dosage journalier ML1'!$B$7='suivi tunnel'!B1662),'Dosage journalier ML1'!$B$120,0)</f>
        <v>0</v>
      </c>
      <c r="AD1662" s="49">
        <f ca="1">IF(AND('Dosage journalier ML1'!$B$6='suivi tunnel'!A1662,'Dosage journalier ML1'!$B$7='suivi tunnel'!B1662),'Dosage journalier ML1'!$B$121,0)</f>
        <v>0</v>
      </c>
      <c r="AE1662" s="49">
        <f ca="1">IF(AND('Dosage journalier ML1'!$B$6='suivi tunnel'!A1662,'Dosage journalier ML1'!$B$7='suivi tunnel'!B1662),'Dosage journalier ML1'!$B$122,0)</f>
        <v>0</v>
      </c>
      <c r="AF1662" s="49">
        <f ca="1">IF(AND('Dosage journalier ML1'!$B$6='suivi tunnel'!A1662,'Dosage journalier ML1'!$B$7='suivi tunnel'!B1662),'Dosage journalier ML1'!$B$139,0)</f>
        <v>0</v>
      </c>
      <c r="AG1662" s="49">
        <f t="shared" ca="1" si="182"/>
        <v>0</v>
      </c>
      <c r="AH1662" s="108">
        <f ca="1">IF(AND('Dosage journalier ML1'!$B$6='suivi tunnel'!A1662,'Dosage journalier ML1'!$B$7='suivi tunnel'!B1662),'Dosage journalier ML1'!$B$153,0)</f>
        <v>0</v>
      </c>
      <c r="AJ1662" s="80">
        <f ca="1">IF(AND('Dosage journalier ML1'!$B$6='suivi tunnel'!A1662,'Dosage journalier ML1'!$B$7='suivi tunnel'!B1662),'Dosage journalier ML1'!$B$156,0)</f>
        <v>0</v>
      </c>
      <c r="AK1662" s="56">
        <f ca="1">IF(AND('Dosage journalier ML1'!$B$6='suivi tunnel'!A1662,'Dosage journalier ML1'!$B$7='suivi tunnel'!B1662),'Dosage journalier ML1'!$B$162,0)</f>
        <v>0</v>
      </c>
      <c r="AL1662" s="111">
        <f ca="1">IF(AND('Dosage journalier ML1'!$B$6='suivi tunnel'!A1662,'Dosage journalier ML1'!$B$7='suivi tunnel'!B1662),'Dosage journalier ML1'!$B$126,0)</f>
        <v>0</v>
      </c>
      <c r="AM1662" s="111">
        <f ca="1">IF(AND('Dosage journalier ML1'!$B$6='suivi tunnel'!A1662,'Dosage journalier ML1'!$B$7='suivi tunnel'!B1662),'Dosage journalier ML1'!$B$127,0)</f>
        <v>0</v>
      </c>
      <c r="AN1662" s="60">
        <f t="shared" ca="1" si="178"/>
        <v>0</v>
      </c>
      <c r="AO1662" s="61">
        <f ca="1">IF(AND('Dosage journalier ML1'!$B$6='suivi tunnel'!A1662,'Dosage journalier ML1'!$B$7='suivi tunnel'!B1662),'Dosage journalier ML1'!$B$134,0)</f>
        <v>0</v>
      </c>
    </row>
    <row r="1663" spans="1:41" x14ac:dyDescent="0.25">
      <c r="A1663" s="154"/>
      <c r="C1663" s="23">
        <f ca="1">IF(AND('Dosage journalier ML1'!$B$6='suivi tunnel'!A1663,'Dosage journalier ML1'!$B$7='suivi tunnel'!B1663),'Dosage journalier ML1'!$B$27,0)</f>
        <v>0</v>
      </c>
      <c r="D1663" s="11">
        <f ca="1">IF(AND('Dosage journalier ML1'!$B$6='suivi tunnel'!A1663,'Dosage journalier ML1'!$B$7='suivi tunnel'!B1663),'Dosage journalier ML1'!$B$29,0)</f>
        <v>0</v>
      </c>
      <c r="F1663" s="11">
        <f t="shared" ca="1" si="181"/>
        <v>0</v>
      </c>
      <c r="G1663" s="11">
        <f ca="1">IF(AND('Dosage journalier ML1'!$B$6='suivi tunnel'!A1663,'Dosage journalier ML1'!$B$7='suivi tunnel'!B1663),'Dosage journalier ML1'!$B$23,0)</f>
        <v>0</v>
      </c>
      <c r="H1663" s="11">
        <f ca="1">IF(AND('Dosage journalier ML1'!$B$6='suivi tunnel'!A1663,'Dosage journalier ML1'!$B$7='suivi tunnel'!B1663),'Dosage journalier ML1'!$B$22,0)</f>
        <v>0</v>
      </c>
      <c r="I1663" s="11">
        <f ca="1">IF(AND('Dosage journalier ML1'!$B$6='suivi tunnel'!A1663,'Dosage journalier ML1'!$B$7='suivi tunnel'!B1663),'Dosage journalier ML1'!$B$38,0)</f>
        <v>0</v>
      </c>
      <c r="J1663" s="11">
        <f ca="1">IF(AND('Dosage journalier ML1'!$B$6='suivi tunnel'!A1663,'Dosage journalier ML1'!$B$7='suivi tunnel'!B1663),'Dosage journalier ML1'!$B$39,0)</f>
        <v>0</v>
      </c>
      <c r="L1663" s="24">
        <f ca="1">IF(AND('Dosage journalier ML1'!$B$6='suivi tunnel'!A1663,'Dosage journalier ML1'!$B$7='suivi tunnel'!B1663),'Dosage journalier ML1'!$B$24,0)</f>
        <v>0</v>
      </c>
      <c r="M1663" s="6">
        <f ca="1">IF(AND('Dosage journalier ML1'!$B$6='suivi tunnel'!A1663,'Dosage journalier ML1'!$B$7='suivi tunnel'!B1663),'Dosage journalier ML1'!$B$46,0)</f>
        <v>0</v>
      </c>
      <c r="N1663" s="104">
        <f ca="1">IF(AND('Dosage journalier ML1'!$B$6='suivi tunnel'!A1663,'Dosage journalier ML1'!$B$7='suivi tunnel'!B1663),'Dosage journalier ML1'!$B$59,0)</f>
        <v>0</v>
      </c>
      <c r="O1663" s="114">
        <f ca="1">IF(AND('Dosage journalier ML1'!$B$6='suivi tunnel'!A1663,'Dosage journalier ML1'!$B$7='suivi tunnel'!B1663),'Dosage journalier ML1'!$B$69,0)</f>
        <v>0</v>
      </c>
      <c r="P1663" s="25">
        <f t="shared" ca="1" si="180"/>
        <v>0</v>
      </c>
      <c r="R1663" s="26">
        <f ca="1">IF(AND('Dosage journalier ML1'!$B$6='suivi tunnel'!A1663,'Dosage journalier ML1'!$B$7='suivi tunnel'!B1663),'Dosage journalier ML1'!$B$55,0)</f>
        <v>0</v>
      </c>
      <c r="S1663" s="26">
        <f ca="1">IF(AND('Dosage journalier ML1'!$B$6='suivi tunnel'!A1663,'Dosage journalier ML1'!$B$7='suivi tunnel'!B1663),'Dosage journalier ML1'!$B$54,0)</f>
        <v>0</v>
      </c>
      <c r="T1663" s="26">
        <f ca="1">IF(AND('Dosage journalier ML1'!$B$6='suivi tunnel'!A1663,'Dosage journalier ML1'!$B$7='suivi tunnel'!B1663),'Dosage journalier ML1'!$B$75,0)</f>
        <v>0</v>
      </c>
      <c r="U1663" s="121">
        <f t="shared" ca="1" si="179"/>
        <v>0</v>
      </c>
      <c r="V1663" s="38">
        <f ca="1">IF(AND('Dosage journalier ML1'!$B$6='suivi tunnel'!A1663,'Dosage journalier ML1'!$B$7='suivi tunnel'!B1663),'Dosage journalier ML1'!$B$56,0)</f>
        <v>0</v>
      </c>
      <c r="W1663" s="126">
        <f t="shared" ca="1" si="177"/>
        <v>0</v>
      </c>
      <c r="X1663" s="150">
        <f ca="1">IF(AND('Dosage journalier ML1'!$B$6='suivi tunnel'!A1663,'Dosage journalier ML1'!$B$7='suivi tunnel'!B1663),'Dosage journalier ML1'!$C$87,0)</f>
        <v>0</v>
      </c>
      <c r="Y1663" s="40">
        <f ca="1">IF(AND('Dosage journalier ML1'!$B$6='suivi tunnel'!A1663,'Dosage journalier ML1'!$B$7='suivi tunnel'!B1663),'Dosage journalier ML1'!$C$93,0)</f>
        <v>0</v>
      </c>
      <c r="Z1663" s="40">
        <f ca="1">IF(AND('Dosage journalier ML1'!$B$6='suivi tunnel'!A1663,'Dosage journalier ML1'!$B$7='suivi tunnel'!B1663),'Dosage journalier ML1'!$C$100,0)</f>
        <v>0</v>
      </c>
      <c r="AA1663" s="40">
        <f ca="1">IF(AND('Dosage journalier ML1'!$B$6='suivi tunnel'!A1663,'Dosage journalier ML1'!$B$7='suivi tunnel'!B1663),'Dosage journalier ML1'!$C$109,0)</f>
        <v>0</v>
      </c>
      <c r="AB1663" s="41">
        <f ca="1">IF(AND('Dosage journalier ML1'!$B$6='suivi tunnel'!A1663,'Dosage journalier ML1'!$B$7='suivi tunnel'!B1663),'Dosage journalier ML1'!$C$114,0)</f>
        <v>0</v>
      </c>
      <c r="AC1663" s="48">
        <f ca="1">IF(AND('Dosage journalier ML1'!$B$6='suivi tunnel'!A1663,'Dosage journalier ML1'!$B$7='suivi tunnel'!B1663),'Dosage journalier ML1'!$B$120,0)</f>
        <v>0</v>
      </c>
      <c r="AD1663" s="49">
        <f ca="1">IF(AND('Dosage journalier ML1'!$B$6='suivi tunnel'!A1663,'Dosage journalier ML1'!$B$7='suivi tunnel'!B1663),'Dosage journalier ML1'!$B$121,0)</f>
        <v>0</v>
      </c>
      <c r="AE1663" s="49">
        <f ca="1">IF(AND('Dosage journalier ML1'!$B$6='suivi tunnel'!A1663,'Dosage journalier ML1'!$B$7='suivi tunnel'!B1663),'Dosage journalier ML1'!$B$122,0)</f>
        <v>0</v>
      </c>
      <c r="AF1663" s="49">
        <f ca="1">IF(AND('Dosage journalier ML1'!$B$6='suivi tunnel'!A1663,'Dosage journalier ML1'!$B$7='suivi tunnel'!B1663),'Dosage journalier ML1'!$B$139,0)</f>
        <v>0</v>
      </c>
      <c r="AG1663" s="49">
        <f t="shared" ca="1" si="182"/>
        <v>0</v>
      </c>
      <c r="AH1663" s="108">
        <f ca="1">IF(AND('Dosage journalier ML1'!$B$6='suivi tunnel'!A1663,'Dosage journalier ML1'!$B$7='suivi tunnel'!B1663),'Dosage journalier ML1'!$B$153,0)</f>
        <v>0</v>
      </c>
      <c r="AJ1663" s="80">
        <f ca="1">IF(AND('Dosage journalier ML1'!$B$6='suivi tunnel'!A1663,'Dosage journalier ML1'!$B$7='suivi tunnel'!B1663),'Dosage journalier ML1'!$B$156,0)</f>
        <v>0</v>
      </c>
      <c r="AK1663" s="56">
        <f ca="1">IF(AND('Dosage journalier ML1'!$B$6='suivi tunnel'!A1663,'Dosage journalier ML1'!$B$7='suivi tunnel'!B1663),'Dosage journalier ML1'!$B$162,0)</f>
        <v>0</v>
      </c>
      <c r="AL1663" s="111">
        <f ca="1">IF(AND('Dosage journalier ML1'!$B$6='suivi tunnel'!A1663,'Dosage journalier ML1'!$B$7='suivi tunnel'!B1663),'Dosage journalier ML1'!$B$126,0)</f>
        <v>0</v>
      </c>
      <c r="AM1663" s="111">
        <f ca="1">IF(AND('Dosage journalier ML1'!$B$6='suivi tunnel'!A1663,'Dosage journalier ML1'!$B$7='suivi tunnel'!B1663),'Dosage journalier ML1'!$B$127,0)</f>
        <v>0</v>
      </c>
      <c r="AN1663" s="60">
        <f t="shared" ca="1" si="178"/>
        <v>0</v>
      </c>
      <c r="AO1663" s="61">
        <f ca="1">IF(AND('Dosage journalier ML1'!$B$6='suivi tunnel'!A1663,'Dosage journalier ML1'!$B$7='suivi tunnel'!B1663),'Dosage journalier ML1'!$B$134,0)</f>
        <v>0</v>
      </c>
    </row>
    <row r="1664" spans="1:41" x14ac:dyDescent="0.25">
      <c r="A1664" s="154"/>
      <c r="C1664" s="23">
        <f ca="1">IF(AND('Dosage journalier ML1'!$B$6='suivi tunnel'!A1664,'Dosage journalier ML1'!$B$7='suivi tunnel'!B1664),'Dosage journalier ML1'!$B$27,0)</f>
        <v>0</v>
      </c>
      <c r="D1664" s="11">
        <f ca="1">IF(AND('Dosage journalier ML1'!$B$6='suivi tunnel'!A1664,'Dosage journalier ML1'!$B$7='suivi tunnel'!B1664),'Dosage journalier ML1'!$B$29,0)</f>
        <v>0</v>
      </c>
      <c r="F1664" s="11">
        <f t="shared" ca="1" si="181"/>
        <v>0</v>
      </c>
      <c r="G1664" s="11">
        <f ca="1">IF(AND('Dosage journalier ML1'!$B$6='suivi tunnel'!A1664,'Dosage journalier ML1'!$B$7='suivi tunnel'!B1664),'Dosage journalier ML1'!$B$23,0)</f>
        <v>0</v>
      </c>
      <c r="H1664" s="11">
        <f ca="1">IF(AND('Dosage journalier ML1'!$B$6='suivi tunnel'!A1664,'Dosage journalier ML1'!$B$7='suivi tunnel'!B1664),'Dosage journalier ML1'!$B$22,0)</f>
        <v>0</v>
      </c>
      <c r="I1664" s="11">
        <f ca="1">IF(AND('Dosage journalier ML1'!$B$6='suivi tunnel'!A1664,'Dosage journalier ML1'!$B$7='suivi tunnel'!B1664),'Dosage journalier ML1'!$B$38,0)</f>
        <v>0</v>
      </c>
      <c r="J1664" s="11">
        <f ca="1">IF(AND('Dosage journalier ML1'!$B$6='suivi tunnel'!A1664,'Dosage journalier ML1'!$B$7='suivi tunnel'!B1664),'Dosage journalier ML1'!$B$39,0)</f>
        <v>0</v>
      </c>
      <c r="L1664" s="24">
        <f ca="1">IF(AND('Dosage journalier ML1'!$B$6='suivi tunnel'!A1664,'Dosage journalier ML1'!$B$7='suivi tunnel'!B1664),'Dosage journalier ML1'!$B$24,0)</f>
        <v>0</v>
      </c>
      <c r="M1664" s="6">
        <f ca="1">IF(AND('Dosage journalier ML1'!$B$6='suivi tunnel'!A1664,'Dosage journalier ML1'!$B$7='suivi tunnel'!B1664),'Dosage journalier ML1'!$B$46,0)</f>
        <v>0</v>
      </c>
      <c r="N1664" s="104">
        <f ca="1">IF(AND('Dosage journalier ML1'!$B$6='suivi tunnel'!A1664,'Dosage journalier ML1'!$B$7='suivi tunnel'!B1664),'Dosage journalier ML1'!$B$59,0)</f>
        <v>0</v>
      </c>
      <c r="O1664" s="114">
        <f ca="1">IF(AND('Dosage journalier ML1'!$B$6='suivi tunnel'!A1664,'Dosage journalier ML1'!$B$7='suivi tunnel'!B1664),'Dosage journalier ML1'!$B$69,0)</f>
        <v>0</v>
      </c>
      <c r="P1664" s="25">
        <f t="shared" ca="1" si="180"/>
        <v>0</v>
      </c>
      <c r="R1664" s="26">
        <f ca="1">IF(AND('Dosage journalier ML1'!$B$6='suivi tunnel'!A1664,'Dosage journalier ML1'!$B$7='suivi tunnel'!B1664),'Dosage journalier ML1'!$B$55,0)</f>
        <v>0</v>
      </c>
      <c r="S1664" s="26">
        <f ca="1">IF(AND('Dosage journalier ML1'!$B$6='suivi tunnel'!A1664,'Dosage journalier ML1'!$B$7='suivi tunnel'!B1664),'Dosage journalier ML1'!$B$54,0)</f>
        <v>0</v>
      </c>
      <c r="T1664" s="26">
        <f ca="1">IF(AND('Dosage journalier ML1'!$B$6='suivi tunnel'!A1664,'Dosage journalier ML1'!$B$7='suivi tunnel'!B1664),'Dosage journalier ML1'!$B$75,0)</f>
        <v>0</v>
      </c>
      <c r="U1664" s="121">
        <f t="shared" ca="1" si="179"/>
        <v>0</v>
      </c>
      <c r="V1664" s="38">
        <f ca="1">IF(AND('Dosage journalier ML1'!$B$6='suivi tunnel'!A1664,'Dosage journalier ML1'!$B$7='suivi tunnel'!B1664),'Dosage journalier ML1'!$B$56,0)</f>
        <v>0</v>
      </c>
      <c r="W1664" s="126">
        <f t="shared" ca="1" si="177"/>
        <v>0</v>
      </c>
      <c r="X1664" s="150">
        <f ca="1">IF(AND('Dosage journalier ML1'!$B$6='suivi tunnel'!A1664,'Dosage journalier ML1'!$B$7='suivi tunnel'!B1664),'Dosage journalier ML1'!$C$87,0)</f>
        <v>0</v>
      </c>
      <c r="Y1664" s="40">
        <f ca="1">IF(AND('Dosage journalier ML1'!$B$6='suivi tunnel'!A1664,'Dosage journalier ML1'!$B$7='suivi tunnel'!B1664),'Dosage journalier ML1'!$C$93,0)</f>
        <v>0</v>
      </c>
      <c r="Z1664" s="40">
        <f ca="1">IF(AND('Dosage journalier ML1'!$B$6='suivi tunnel'!A1664,'Dosage journalier ML1'!$B$7='suivi tunnel'!B1664),'Dosage journalier ML1'!$C$100,0)</f>
        <v>0</v>
      </c>
      <c r="AA1664" s="40">
        <f ca="1">IF(AND('Dosage journalier ML1'!$B$6='suivi tunnel'!A1664,'Dosage journalier ML1'!$B$7='suivi tunnel'!B1664),'Dosage journalier ML1'!$C$109,0)</f>
        <v>0</v>
      </c>
      <c r="AB1664" s="41">
        <f ca="1">IF(AND('Dosage journalier ML1'!$B$6='suivi tunnel'!A1664,'Dosage journalier ML1'!$B$7='suivi tunnel'!B1664),'Dosage journalier ML1'!$C$114,0)</f>
        <v>0</v>
      </c>
      <c r="AC1664" s="48">
        <f ca="1">IF(AND('Dosage journalier ML1'!$B$6='suivi tunnel'!A1664,'Dosage journalier ML1'!$B$7='suivi tunnel'!B1664),'Dosage journalier ML1'!$B$120,0)</f>
        <v>0</v>
      </c>
      <c r="AD1664" s="49">
        <f ca="1">IF(AND('Dosage journalier ML1'!$B$6='suivi tunnel'!A1664,'Dosage journalier ML1'!$B$7='suivi tunnel'!B1664),'Dosage journalier ML1'!$B$121,0)</f>
        <v>0</v>
      </c>
      <c r="AE1664" s="49">
        <f ca="1">IF(AND('Dosage journalier ML1'!$B$6='suivi tunnel'!A1664,'Dosage journalier ML1'!$B$7='suivi tunnel'!B1664),'Dosage journalier ML1'!$B$122,0)</f>
        <v>0</v>
      </c>
      <c r="AF1664" s="49">
        <f ca="1">IF(AND('Dosage journalier ML1'!$B$6='suivi tunnel'!A1664,'Dosage journalier ML1'!$B$7='suivi tunnel'!B1664),'Dosage journalier ML1'!$B$139,0)</f>
        <v>0</v>
      </c>
      <c r="AG1664" s="49">
        <f t="shared" ca="1" si="182"/>
        <v>0</v>
      </c>
      <c r="AH1664" s="108">
        <f ca="1">IF(AND('Dosage journalier ML1'!$B$6='suivi tunnel'!A1664,'Dosage journalier ML1'!$B$7='suivi tunnel'!B1664),'Dosage journalier ML1'!$B$153,0)</f>
        <v>0</v>
      </c>
      <c r="AJ1664" s="80">
        <f ca="1">IF(AND('Dosage journalier ML1'!$B$6='suivi tunnel'!A1664,'Dosage journalier ML1'!$B$7='suivi tunnel'!B1664),'Dosage journalier ML1'!$B$156,0)</f>
        <v>0</v>
      </c>
      <c r="AK1664" s="56">
        <f ca="1">IF(AND('Dosage journalier ML1'!$B$6='suivi tunnel'!A1664,'Dosage journalier ML1'!$B$7='suivi tunnel'!B1664),'Dosage journalier ML1'!$B$162,0)</f>
        <v>0</v>
      </c>
      <c r="AL1664" s="111">
        <f ca="1">IF(AND('Dosage journalier ML1'!$B$6='suivi tunnel'!A1664,'Dosage journalier ML1'!$B$7='suivi tunnel'!B1664),'Dosage journalier ML1'!$B$126,0)</f>
        <v>0</v>
      </c>
      <c r="AM1664" s="111">
        <f ca="1">IF(AND('Dosage journalier ML1'!$B$6='suivi tunnel'!A1664,'Dosage journalier ML1'!$B$7='suivi tunnel'!B1664),'Dosage journalier ML1'!$B$127,0)</f>
        <v>0</v>
      </c>
      <c r="AN1664" s="60">
        <f t="shared" ca="1" si="178"/>
        <v>0</v>
      </c>
      <c r="AO1664" s="61">
        <f ca="1">IF(AND('Dosage journalier ML1'!$B$6='suivi tunnel'!A1664,'Dosage journalier ML1'!$B$7='suivi tunnel'!B1664),'Dosage journalier ML1'!$B$134,0)</f>
        <v>0</v>
      </c>
    </row>
    <row r="1665" spans="1:41" x14ac:dyDescent="0.25">
      <c r="A1665" s="154"/>
      <c r="C1665" s="23">
        <f ca="1">IF(AND('Dosage journalier ML1'!$B$6='suivi tunnel'!A1665,'Dosage journalier ML1'!$B$7='suivi tunnel'!B1665),'Dosage journalier ML1'!$B$27,0)</f>
        <v>0</v>
      </c>
      <c r="D1665" s="11">
        <f ca="1">IF(AND('Dosage journalier ML1'!$B$6='suivi tunnel'!A1665,'Dosage journalier ML1'!$B$7='suivi tunnel'!B1665),'Dosage journalier ML1'!$B$29,0)</f>
        <v>0</v>
      </c>
      <c r="F1665" s="11">
        <f t="shared" ca="1" si="181"/>
        <v>0</v>
      </c>
      <c r="G1665" s="11">
        <f ca="1">IF(AND('Dosage journalier ML1'!$B$6='suivi tunnel'!A1665,'Dosage journalier ML1'!$B$7='suivi tunnel'!B1665),'Dosage journalier ML1'!$B$23,0)</f>
        <v>0</v>
      </c>
      <c r="H1665" s="11">
        <f ca="1">IF(AND('Dosage journalier ML1'!$B$6='suivi tunnel'!A1665,'Dosage journalier ML1'!$B$7='suivi tunnel'!B1665),'Dosage journalier ML1'!$B$22,0)</f>
        <v>0</v>
      </c>
      <c r="I1665" s="11">
        <f ca="1">IF(AND('Dosage journalier ML1'!$B$6='suivi tunnel'!A1665,'Dosage journalier ML1'!$B$7='suivi tunnel'!B1665),'Dosage journalier ML1'!$B$38,0)</f>
        <v>0</v>
      </c>
      <c r="J1665" s="11">
        <f ca="1">IF(AND('Dosage journalier ML1'!$B$6='suivi tunnel'!A1665,'Dosage journalier ML1'!$B$7='suivi tunnel'!B1665),'Dosage journalier ML1'!$B$39,0)</f>
        <v>0</v>
      </c>
      <c r="L1665" s="24">
        <f ca="1">IF(AND('Dosage journalier ML1'!$B$6='suivi tunnel'!A1665,'Dosage journalier ML1'!$B$7='suivi tunnel'!B1665),'Dosage journalier ML1'!$B$24,0)</f>
        <v>0</v>
      </c>
      <c r="M1665" s="6">
        <f ca="1">IF(AND('Dosage journalier ML1'!$B$6='suivi tunnel'!A1665,'Dosage journalier ML1'!$B$7='suivi tunnel'!B1665),'Dosage journalier ML1'!$B$46,0)</f>
        <v>0</v>
      </c>
      <c r="N1665" s="104">
        <f ca="1">IF(AND('Dosage journalier ML1'!$B$6='suivi tunnel'!A1665,'Dosage journalier ML1'!$B$7='suivi tunnel'!B1665),'Dosage journalier ML1'!$B$59,0)</f>
        <v>0</v>
      </c>
      <c r="O1665" s="114">
        <f ca="1">IF(AND('Dosage journalier ML1'!$B$6='suivi tunnel'!A1665,'Dosage journalier ML1'!$B$7='suivi tunnel'!B1665),'Dosage journalier ML1'!$B$69,0)</f>
        <v>0</v>
      </c>
      <c r="P1665" s="25">
        <f t="shared" ca="1" si="180"/>
        <v>0</v>
      </c>
      <c r="R1665" s="26">
        <f ca="1">IF(AND('Dosage journalier ML1'!$B$6='suivi tunnel'!A1665,'Dosage journalier ML1'!$B$7='suivi tunnel'!B1665),'Dosage journalier ML1'!$B$55,0)</f>
        <v>0</v>
      </c>
      <c r="S1665" s="26">
        <f ca="1">IF(AND('Dosage journalier ML1'!$B$6='suivi tunnel'!A1665,'Dosage journalier ML1'!$B$7='suivi tunnel'!B1665),'Dosage journalier ML1'!$B$54,0)</f>
        <v>0</v>
      </c>
      <c r="T1665" s="26">
        <f ca="1">IF(AND('Dosage journalier ML1'!$B$6='suivi tunnel'!A1665,'Dosage journalier ML1'!$B$7='suivi tunnel'!B1665),'Dosage journalier ML1'!$B$75,0)</f>
        <v>0</v>
      </c>
      <c r="U1665" s="121">
        <f t="shared" ca="1" si="179"/>
        <v>0</v>
      </c>
      <c r="V1665" s="38">
        <f ca="1">IF(AND('Dosage journalier ML1'!$B$6='suivi tunnel'!A1665,'Dosage journalier ML1'!$B$7='suivi tunnel'!B1665),'Dosage journalier ML1'!$B$56,0)</f>
        <v>0</v>
      </c>
      <c r="W1665" s="126">
        <f t="shared" ca="1" si="177"/>
        <v>0</v>
      </c>
      <c r="X1665" s="150">
        <f ca="1">IF(AND('Dosage journalier ML1'!$B$6='suivi tunnel'!A1665,'Dosage journalier ML1'!$B$7='suivi tunnel'!B1665),'Dosage journalier ML1'!$C$87,0)</f>
        <v>0</v>
      </c>
      <c r="Y1665" s="40">
        <f ca="1">IF(AND('Dosage journalier ML1'!$B$6='suivi tunnel'!A1665,'Dosage journalier ML1'!$B$7='suivi tunnel'!B1665),'Dosage journalier ML1'!$C$93,0)</f>
        <v>0</v>
      </c>
      <c r="Z1665" s="40">
        <f ca="1">IF(AND('Dosage journalier ML1'!$B$6='suivi tunnel'!A1665,'Dosage journalier ML1'!$B$7='suivi tunnel'!B1665),'Dosage journalier ML1'!$C$100,0)</f>
        <v>0</v>
      </c>
      <c r="AA1665" s="40">
        <f ca="1">IF(AND('Dosage journalier ML1'!$B$6='suivi tunnel'!A1665,'Dosage journalier ML1'!$B$7='suivi tunnel'!B1665),'Dosage journalier ML1'!$C$109,0)</f>
        <v>0</v>
      </c>
      <c r="AB1665" s="41">
        <f ca="1">IF(AND('Dosage journalier ML1'!$B$6='suivi tunnel'!A1665,'Dosage journalier ML1'!$B$7='suivi tunnel'!B1665),'Dosage journalier ML1'!$C$114,0)</f>
        <v>0</v>
      </c>
      <c r="AC1665" s="48">
        <f ca="1">IF(AND('Dosage journalier ML1'!$B$6='suivi tunnel'!A1665,'Dosage journalier ML1'!$B$7='suivi tunnel'!B1665),'Dosage journalier ML1'!$B$120,0)</f>
        <v>0</v>
      </c>
      <c r="AD1665" s="49">
        <f ca="1">IF(AND('Dosage journalier ML1'!$B$6='suivi tunnel'!A1665,'Dosage journalier ML1'!$B$7='suivi tunnel'!B1665),'Dosage journalier ML1'!$B$121,0)</f>
        <v>0</v>
      </c>
      <c r="AE1665" s="49">
        <f ca="1">IF(AND('Dosage journalier ML1'!$B$6='suivi tunnel'!A1665,'Dosage journalier ML1'!$B$7='suivi tunnel'!B1665),'Dosage journalier ML1'!$B$122,0)</f>
        <v>0</v>
      </c>
      <c r="AF1665" s="49">
        <f ca="1">IF(AND('Dosage journalier ML1'!$B$6='suivi tunnel'!A1665,'Dosage journalier ML1'!$B$7='suivi tunnel'!B1665),'Dosage journalier ML1'!$B$139,0)</f>
        <v>0</v>
      </c>
      <c r="AG1665" s="49">
        <f t="shared" ca="1" si="182"/>
        <v>0</v>
      </c>
      <c r="AH1665" s="108">
        <f ca="1">IF(AND('Dosage journalier ML1'!$B$6='suivi tunnel'!A1665,'Dosage journalier ML1'!$B$7='suivi tunnel'!B1665),'Dosage journalier ML1'!$B$153,0)</f>
        <v>0</v>
      </c>
      <c r="AJ1665" s="80">
        <f ca="1">IF(AND('Dosage journalier ML1'!$B$6='suivi tunnel'!A1665,'Dosage journalier ML1'!$B$7='suivi tunnel'!B1665),'Dosage journalier ML1'!$B$156,0)</f>
        <v>0</v>
      </c>
      <c r="AK1665" s="56">
        <f ca="1">IF(AND('Dosage journalier ML1'!$B$6='suivi tunnel'!A1665,'Dosage journalier ML1'!$B$7='suivi tunnel'!B1665),'Dosage journalier ML1'!$B$162,0)</f>
        <v>0</v>
      </c>
      <c r="AL1665" s="111">
        <f ca="1">IF(AND('Dosage journalier ML1'!$B$6='suivi tunnel'!A1665,'Dosage journalier ML1'!$B$7='suivi tunnel'!B1665),'Dosage journalier ML1'!$B$126,0)</f>
        <v>0</v>
      </c>
      <c r="AM1665" s="111">
        <f ca="1">IF(AND('Dosage journalier ML1'!$B$6='suivi tunnel'!A1665,'Dosage journalier ML1'!$B$7='suivi tunnel'!B1665),'Dosage journalier ML1'!$B$127,0)</f>
        <v>0</v>
      </c>
      <c r="AN1665" s="60">
        <f t="shared" ca="1" si="178"/>
        <v>0</v>
      </c>
      <c r="AO1665" s="61">
        <f ca="1">IF(AND('Dosage journalier ML1'!$B$6='suivi tunnel'!A1665,'Dosage journalier ML1'!$B$7='suivi tunnel'!B1665),'Dosage journalier ML1'!$B$134,0)</f>
        <v>0</v>
      </c>
    </row>
    <row r="1666" spans="1:41" x14ac:dyDescent="0.25">
      <c r="A1666" s="154"/>
      <c r="C1666" s="23">
        <f ca="1">IF(AND('Dosage journalier ML1'!$B$6='suivi tunnel'!A1666,'Dosage journalier ML1'!$B$7='suivi tunnel'!B1666),'Dosage journalier ML1'!$B$27,0)</f>
        <v>0</v>
      </c>
      <c r="D1666" s="11">
        <f ca="1">IF(AND('Dosage journalier ML1'!$B$6='suivi tunnel'!A1666,'Dosage journalier ML1'!$B$7='suivi tunnel'!B1666),'Dosage journalier ML1'!$B$29,0)</f>
        <v>0</v>
      </c>
      <c r="F1666" s="11">
        <f t="shared" ca="1" si="181"/>
        <v>0</v>
      </c>
      <c r="G1666" s="11">
        <f ca="1">IF(AND('Dosage journalier ML1'!$B$6='suivi tunnel'!A1666,'Dosage journalier ML1'!$B$7='suivi tunnel'!B1666),'Dosage journalier ML1'!$B$23,0)</f>
        <v>0</v>
      </c>
      <c r="H1666" s="11">
        <f ca="1">IF(AND('Dosage journalier ML1'!$B$6='suivi tunnel'!A1666,'Dosage journalier ML1'!$B$7='suivi tunnel'!B1666),'Dosage journalier ML1'!$B$22,0)</f>
        <v>0</v>
      </c>
      <c r="I1666" s="11">
        <f ca="1">IF(AND('Dosage journalier ML1'!$B$6='suivi tunnel'!A1666,'Dosage journalier ML1'!$B$7='suivi tunnel'!B1666),'Dosage journalier ML1'!$B$38,0)</f>
        <v>0</v>
      </c>
      <c r="J1666" s="11">
        <f ca="1">IF(AND('Dosage journalier ML1'!$B$6='suivi tunnel'!A1666,'Dosage journalier ML1'!$B$7='suivi tunnel'!B1666),'Dosage journalier ML1'!$B$39,0)</f>
        <v>0</v>
      </c>
      <c r="L1666" s="24">
        <f ca="1">IF(AND('Dosage journalier ML1'!$B$6='suivi tunnel'!A1666,'Dosage journalier ML1'!$B$7='suivi tunnel'!B1666),'Dosage journalier ML1'!$B$24,0)</f>
        <v>0</v>
      </c>
      <c r="M1666" s="6">
        <f ca="1">IF(AND('Dosage journalier ML1'!$B$6='suivi tunnel'!A1666,'Dosage journalier ML1'!$B$7='suivi tunnel'!B1666),'Dosage journalier ML1'!$B$46,0)</f>
        <v>0</v>
      </c>
      <c r="N1666" s="104">
        <f ca="1">IF(AND('Dosage journalier ML1'!$B$6='suivi tunnel'!A1666,'Dosage journalier ML1'!$B$7='suivi tunnel'!B1666),'Dosage journalier ML1'!$B$59,0)</f>
        <v>0</v>
      </c>
      <c r="O1666" s="114">
        <f ca="1">IF(AND('Dosage journalier ML1'!$B$6='suivi tunnel'!A1666,'Dosage journalier ML1'!$B$7='suivi tunnel'!B1666),'Dosage journalier ML1'!$B$69,0)</f>
        <v>0</v>
      </c>
      <c r="P1666" s="25">
        <f t="shared" ca="1" si="180"/>
        <v>0</v>
      </c>
      <c r="R1666" s="26">
        <f ca="1">IF(AND('Dosage journalier ML1'!$B$6='suivi tunnel'!A1666,'Dosage journalier ML1'!$B$7='suivi tunnel'!B1666),'Dosage journalier ML1'!$B$55,0)</f>
        <v>0</v>
      </c>
      <c r="S1666" s="26">
        <f ca="1">IF(AND('Dosage journalier ML1'!$B$6='suivi tunnel'!A1666,'Dosage journalier ML1'!$B$7='suivi tunnel'!B1666),'Dosage journalier ML1'!$B$54,0)</f>
        <v>0</v>
      </c>
      <c r="T1666" s="26">
        <f ca="1">IF(AND('Dosage journalier ML1'!$B$6='suivi tunnel'!A1666,'Dosage journalier ML1'!$B$7='suivi tunnel'!B1666),'Dosage journalier ML1'!$B$75,0)</f>
        <v>0</v>
      </c>
      <c r="U1666" s="121">
        <f t="shared" ca="1" si="179"/>
        <v>0</v>
      </c>
      <c r="V1666" s="38">
        <f ca="1">IF(AND('Dosage journalier ML1'!$B$6='suivi tunnel'!A1666,'Dosage journalier ML1'!$B$7='suivi tunnel'!B1666),'Dosage journalier ML1'!$B$56,0)</f>
        <v>0</v>
      </c>
      <c r="W1666" s="126">
        <f t="shared" ca="1" si="177"/>
        <v>0</v>
      </c>
      <c r="X1666" s="150">
        <f ca="1">IF(AND('Dosage journalier ML1'!$B$6='suivi tunnel'!A1666,'Dosage journalier ML1'!$B$7='suivi tunnel'!B1666),'Dosage journalier ML1'!$C$87,0)</f>
        <v>0</v>
      </c>
      <c r="Y1666" s="40">
        <f ca="1">IF(AND('Dosage journalier ML1'!$B$6='suivi tunnel'!A1666,'Dosage journalier ML1'!$B$7='suivi tunnel'!B1666),'Dosage journalier ML1'!$C$93,0)</f>
        <v>0</v>
      </c>
      <c r="Z1666" s="40">
        <f ca="1">IF(AND('Dosage journalier ML1'!$B$6='suivi tunnel'!A1666,'Dosage journalier ML1'!$B$7='suivi tunnel'!B1666),'Dosage journalier ML1'!$C$100,0)</f>
        <v>0</v>
      </c>
      <c r="AA1666" s="40">
        <f ca="1">IF(AND('Dosage journalier ML1'!$B$6='suivi tunnel'!A1666,'Dosage journalier ML1'!$B$7='suivi tunnel'!B1666),'Dosage journalier ML1'!$C$109,0)</f>
        <v>0</v>
      </c>
      <c r="AB1666" s="41">
        <f ca="1">IF(AND('Dosage journalier ML1'!$B$6='suivi tunnel'!A1666,'Dosage journalier ML1'!$B$7='suivi tunnel'!B1666),'Dosage journalier ML1'!$C$114,0)</f>
        <v>0</v>
      </c>
      <c r="AC1666" s="48">
        <f ca="1">IF(AND('Dosage journalier ML1'!$B$6='suivi tunnel'!A1666,'Dosage journalier ML1'!$B$7='suivi tunnel'!B1666),'Dosage journalier ML1'!$B$120,0)</f>
        <v>0</v>
      </c>
      <c r="AD1666" s="49">
        <f ca="1">IF(AND('Dosage journalier ML1'!$B$6='suivi tunnel'!A1666,'Dosage journalier ML1'!$B$7='suivi tunnel'!B1666),'Dosage journalier ML1'!$B$121,0)</f>
        <v>0</v>
      </c>
      <c r="AE1666" s="49">
        <f ca="1">IF(AND('Dosage journalier ML1'!$B$6='suivi tunnel'!A1666,'Dosage journalier ML1'!$B$7='suivi tunnel'!B1666),'Dosage journalier ML1'!$B$122,0)</f>
        <v>0</v>
      </c>
      <c r="AF1666" s="49">
        <f ca="1">IF(AND('Dosage journalier ML1'!$B$6='suivi tunnel'!A1666,'Dosage journalier ML1'!$B$7='suivi tunnel'!B1666),'Dosage journalier ML1'!$B$139,0)</f>
        <v>0</v>
      </c>
      <c r="AG1666" s="49">
        <f t="shared" ca="1" si="182"/>
        <v>0</v>
      </c>
      <c r="AH1666" s="108">
        <f ca="1">IF(AND('Dosage journalier ML1'!$B$6='suivi tunnel'!A1666,'Dosage journalier ML1'!$B$7='suivi tunnel'!B1666),'Dosage journalier ML1'!$B$153,0)</f>
        <v>0</v>
      </c>
      <c r="AJ1666" s="80">
        <f ca="1">IF(AND('Dosage journalier ML1'!$B$6='suivi tunnel'!A1666,'Dosage journalier ML1'!$B$7='suivi tunnel'!B1666),'Dosage journalier ML1'!$B$156,0)</f>
        <v>0</v>
      </c>
      <c r="AK1666" s="56">
        <f ca="1">IF(AND('Dosage journalier ML1'!$B$6='suivi tunnel'!A1666,'Dosage journalier ML1'!$B$7='suivi tunnel'!B1666),'Dosage journalier ML1'!$B$162,0)</f>
        <v>0</v>
      </c>
      <c r="AL1666" s="111">
        <f ca="1">IF(AND('Dosage journalier ML1'!$B$6='suivi tunnel'!A1666,'Dosage journalier ML1'!$B$7='suivi tunnel'!B1666),'Dosage journalier ML1'!$B$126,0)</f>
        <v>0</v>
      </c>
      <c r="AM1666" s="111">
        <f ca="1">IF(AND('Dosage journalier ML1'!$B$6='suivi tunnel'!A1666,'Dosage journalier ML1'!$B$7='suivi tunnel'!B1666),'Dosage journalier ML1'!$B$127,0)</f>
        <v>0</v>
      </c>
      <c r="AN1666" s="60">
        <f t="shared" ca="1" si="178"/>
        <v>0</v>
      </c>
      <c r="AO1666" s="61">
        <f ca="1">IF(AND('Dosage journalier ML1'!$B$6='suivi tunnel'!A1666,'Dosage journalier ML1'!$B$7='suivi tunnel'!B1666),'Dosage journalier ML1'!$B$134,0)</f>
        <v>0</v>
      </c>
    </row>
    <row r="1667" spans="1:41" x14ac:dyDescent="0.25">
      <c r="A1667" s="154"/>
      <c r="C1667" s="23">
        <f ca="1">IF(AND('Dosage journalier ML1'!$B$6='suivi tunnel'!A1667,'Dosage journalier ML1'!$B$7='suivi tunnel'!B1667),'Dosage journalier ML1'!$B$27,0)</f>
        <v>0</v>
      </c>
      <c r="D1667" s="11">
        <f ca="1">IF(AND('Dosage journalier ML1'!$B$6='suivi tunnel'!A1667,'Dosage journalier ML1'!$B$7='suivi tunnel'!B1667),'Dosage journalier ML1'!$B$29,0)</f>
        <v>0</v>
      </c>
      <c r="F1667" s="11">
        <f t="shared" ca="1" si="181"/>
        <v>0</v>
      </c>
      <c r="G1667" s="11">
        <f ca="1">IF(AND('Dosage journalier ML1'!$B$6='suivi tunnel'!A1667,'Dosage journalier ML1'!$B$7='suivi tunnel'!B1667),'Dosage journalier ML1'!$B$23,0)</f>
        <v>0</v>
      </c>
      <c r="H1667" s="11">
        <f ca="1">IF(AND('Dosage journalier ML1'!$B$6='suivi tunnel'!A1667,'Dosage journalier ML1'!$B$7='suivi tunnel'!B1667),'Dosage journalier ML1'!$B$22,0)</f>
        <v>0</v>
      </c>
      <c r="I1667" s="11">
        <f ca="1">IF(AND('Dosage journalier ML1'!$B$6='suivi tunnel'!A1667,'Dosage journalier ML1'!$B$7='suivi tunnel'!B1667),'Dosage journalier ML1'!$B$38,0)</f>
        <v>0</v>
      </c>
      <c r="J1667" s="11">
        <f ca="1">IF(AND('Dosage journalier ML1'!$B$6='suivi tunnel'!A1667,'Dosage journalier ML1'!$B$7='suivi tunnel'!B1667),'Dosage journalier ML1'!$B$39,0)</f>
        <v>0</v>
      </c>
      <c r="L1667" s="24">
        <f ca="1">IF(AND('Dosage journalier ML1'!$B$6='suivi tunnel'!A1667,'Dosage journalier ML1'!$B$7='suivi tunnel'!B1667),'Dosage journalier ML1'!$B$24,0)</f>
        <v>0</v>
      </c>
      <c r="M1667" s="6">
        <f ca="1">IF(AND('Dosage journalier ML1'!$B$6='suivi tunnel'!A1667,'Dosage journalier ML1'!$B$7='suivi tunnel'!B1667),'Dosage journalier ML1'!$B$46,0)</f>
        <v>0</v>
      </c>
      <c r="N1667" s="104">
        <f ca="1">IF(AND('Dosage journalier ML1'!$B$6='suivi tunnel'!A1667,'Dosage journalier ML1'!$B$7='suivi tunnel'!B1667),'Dosage journalier ML1'!$B$59,0)</f>
        <v>0</v>
      </c>
      <c r="O1667" s="114">
        <f ca="1">IF(AND('Dosage journalier ML1'!$B$6='suivi tunnel'!A1667,'Dosage journalier ML1'!$B$7='suivi tunnel'!B1667),'Dosage journalier ML1'!$B$69,0)</f>
        <v>0</v>
      </c>
      <c r="P1667" s="25">
        <f t="shared" ca="1" si="180"/>
        <v>0</v>
      </c>
      <c r="R1667" s="26">
        <f ca="1">IF(AND('Dosage journalier ML1'!$B$6='suivi tunnel'!A1667,'Dosage journalier ML1'!$B$7='suivi tunnel'!B1667),'Dosage journalier ML1'!$B$55,0)</f>
        <v>0</v>
      </c>
      <c r="S1667" s="26">
        <f ca="1">IF(AND('Dosage journalier ML1'!$B$6='suivi tunnel'!A1667,'Dosage journalier ML1'!$B$7='suivi tunnel'!B1667),'Dosage journalier ML1'!$B$54,0)</f>
        <v>0</v>
      </c>
      <c r="T1667" s="26">
        <f ca="1">IF(AND('Dosage journalier ML1'!$B$6='suivi tunnel'!A1667,'Dosage journalier ML1'!$B$7='suivi tunnel'!B1667),'Dosage journalier ML1'!$B$75,0)</f>
        <v>0</v>
      </c>
      <c r="U1667" s="121">
        <f t="shared" ca="1" si="179"/>
        <v>0</v>
      </c>
      <c r="V1667" s="38">
        <f ca="1">IF(AND('Dosage journalier ML1'!$B$6='suivi tunnel'!A1667,'Dosage journalier ML1'!$B$7='suivi tunnel'!B1667),'Dosage journalier ML1'!$B$56,0)</f>
        <v>0</v>
      </c>
      <c r="W1667" s="126">
        <f t="shared" ca="1" si="177"/>
        <v>0</v>
      </c>
      <c r="X1667" s="150">
        <f ca="1">IF(AND('Dosage journalier ML1'!$B$6='suivi tunnel'!A1667,'Dosage journalier ML1'!$B$7='suivi tunnel'!B1667),'Dosage journalier ML1'!$C$87,0)</f>
        <v>0</v>
      </c>
      <c r="Y1667" s="40">
        <f ca="1">IF(AND('Dosage journalier ML1'!$B$6='suivi tunnel'!A1667,'Dosage journalier ML1'!$B$7='suivi tunnel'!B1667),'Dosage journalier ML1'!$C$93,0)</f>
        <v>0</v>
      </c>
      <c r="Z1667" s="40">
        <f ca="1">IF(AND('Dosage journalier ML1'!$B$6='suivi tunnel'!A1667,'Dosage journalier ML1'!$B$7='suivi tunnel'!B1667),'Dosage journalier ML1'!$C$100,0)</f>
        <v>0</v>
      </c>
      <c r="AA1667" s="40">
        <f ca="1">IF(AND('Dosage journalier ML1'!$B$6='suivi tunnel'!A1667,'Dosage journalier ML1'!$B$7='suivi tunnel'!B1667),'Dosage journalier ML1'!$C$109,0)</f>
        <v>0</v>
      </c>
      <c r="AB1667" s="41">
        <f ca="1">IF(AND('Dosage journalier ML1'!$B$6='suivi tunnel'!A1667,'Dosage journalier ML1'!$B$7='suivi tunnel'!B1667),'Dosage journalier ML1'!$C$114,0)</f>
        <v>0</v>
      </c>
      <c r="AC1667" s="48">
        <f ca="1">IF(AND('Dosage journalier ML1'!$B$6='suivi tunnel'!A1667,'Dosage journalier ML1'!$B$7='suivi tunnel'!B1667),'Dosage journalier ML1'!$B$120,0)</f>
        <v>0</v>
      </c>
      <c r="AD1667" s="49">
        <f ca="1">IF(AND('Dosage journalier ML1'!$B$6='suivi tunnel'!A1667,'Dosage journalier ML1'!$B$7='suivi tunnel'!B1667),'Dosage journalier ML1'!$B$121,0)</f>
        <v>0</v>
      </c>
      <c r="AE1667" s="49">
        <f ca="1">IF(AND('Dosage journalier ML1'!$B$6='suivi tunnel'!A1667,'Dosage journalier ML1'!$B$7='suivi tunnel'!B1667),'Dosage journalier ML1'!$B$122,0)</f>
        <v>0</v>
      </c>
      <c r="AF1667" s="49">
        <f ca="1">IF(AND('Dosage journalier ML1'!$B$6='suivi tunnel'!A1667,'Dosage journalier ML1'!$B$7='suivi tunnel'!B1667),'Dosage journalier ML1'!$B$139,0)</f>
        <v>0</v>
      </c>
      <c r="AG1667" s="49">
        <f t="shared" ca="1" si="182"/>
        <v>0</v>
      </c>
      <c r="AH1667" s="108">
        <f ca="1">IF(AND('Dosage journalier ML1'!$B$6='suivi tunnel'!A1667,'Dosage journalier ML1'!$B$7='suivi tunnel'!B1667),'Dosage journalier ML1'!$B$153,0)</f>
        <v>0</v>
      </c>
      <c r="AJ1667" s="80">
        <f ca="1">IF(AND('Dosage journalier ML1'!$B$6='suivi tunnel'!A1667,'Dosage journalier ML1'!$B$7='suivi tunnel'!B1667),'Dosage journalier ML1'!$B$156,0)</f>
        <v>0</v>
      </c>
      <c r="AK1667" s="56">
        <f ca="1">IF(AND('Dosage journalier ML1'!$B$6='suivi tunnel'!A1667,'Dosage journalier ML1'!$B$7='suivi tunnel'!B1667),'Dosage journalier ML1'!$B$162,0)</f>
        <v>0</v>
      </c>
      <c r="AL1667" s="111">
        <f ca="1">IF(AND('Dosage journalier ML1'!$B$6='suivi tunnel'!A1667,'Dosage journalier ML1'!$B$7='suivi tunnel'!B1667),'Dosage journalier ML1'!$B$126,0)</f>
        <v>0</v>
      </c>
      <c r="AM1667" s="111">
        <f ca="1">IF(AND('Dosage journalier ML1'!$B$6='suivi tunnel'!A1667,'Dosage journalier ML1'!$B$7='suivi tunnel'!B1667),'Dosage journalier ML1'!$B$127,0)</f>
        <v>0</v>
      </c>
      <c r="AN1667" s="60">
        <f t="shared" ca="1" si="178"/>
        <v>0</v>
      </c>
      <c r="AO1667" s="61">
        <f ca="1">IF(AND('Dosage journalier ML1'!$B$6='suivi tunnel'!A1667,'Dosage journalier ML1'!$B$7='suivi tunnel'!B1667),'Dosage journalier ML1'!$B$134,0)</f>
        <v>0</v>
      </c>
    </row>
    <row r="1668" spans="1:41" x14ac:dyDescent="0.25">
      <c r="A1668" s="154"/>
      <c r="C1668" s="23">
        <f ca="1">IF(AND('Dosage journalier ML1'!$B$6='suivi tunnel'!A1668,'Dosage journalier ML1'!$B$7='suivi tunnel'!B1668),'Dosage journalier ML1'!$B$27,0)</f>
        <v>0</v>
      </c>
      <c r="D1668" s="11">
        <f ca="1">IF(AND('Dosage journalier ML1'!$B$6='suivi tunnel'!A1668,'Dosage journalier ML1'!$B$7='suivi tunnel'!B1668),'Dosage journalier ML1'!$B$29,0)</f>
        <v>0</v>
      </c>
      <c r="F1668" s="11">
        <f t="shared" ca="1" si="181"/>
        <v>0</v>
      </c>
      <c r="G1668" s="11">
        <f ca="1">IF(AND('Dosage journalier ML1'!$B$6='suivi tunnel'!A1668,'Dosage journalier ML1'!$B$7='suivi tunnel'!B1668),'Dosage journalier ML1'!$B$23,0)</f>
        <v>0</v>
      </c>
      <c r="H1668" s="11">
        <f ca="1">IF(AND('Dosage journalier ML1'!$B$6='suivi tunnel'!A1668,'Dosage journalier ML1'!$B$7='suivi tunnel'!B1668),'Dosage journalier ML1'!$B$22,0)</f>
        <v>0</v>
      </c>
      <c r="I1668" s="11">
        <f ca="1">IF(AND('Dosage journalier ML1'!$B$6='suivi tunnel'!A1668,'Dosage journalier ML1'!$B$7='suivi tunnel'!B1668),'Dosage journalier ML1'!$B$38,0)</f>
        <v>0</v>
      </c>
      <c r="J1668" s="11">
        <f ca="1">IF(AND('Dosage journalier ML1'!$B$6='suivi tunnel'!A1668,'Dosage journalier ML1'!$B$7='suivi tunnel'!B1668),'Dosage journalier ML1'!$B$39,0)</f>
        <v>0</v>
      </c>
      <c r="L1668" s="24">
        <f ca="1">IF(AND('Dosage journalier ML1'!$B$6='suivi tunnel'!A1668,'Dosage journalier ML1'!$B$7='suivi tunnel'!B1668),'Dosage journalier ML1'!$B$24,0)</f>
        <v>0</v>
      </c>
      <c r="M1668" s="6">
        <f ca="1">IF(AND('Dosage journalier ML1'!$B$6='suivi tunnel'!A1668,'Dosage journalier ML1'!$B$7='suivi tunnel'!B1668),'Dosage journalier ML1'!$B$46,0)</f>
        <v>0</v>
      </c>
      <c r="N1668" s="104">
        <f ca="1">IF(AND('Dosage journalier ML1'!$B$6='suivi tunnel'!A1668,'Dosage journalier ML1'!$B$7='suivi tunnel'!B1668),'Dosage journalier ML1'!$B$59,0)</f>
        <v>0</v>
      </c>
      <c r="O1668" s="114">
        <f ca="1">IF(AND('Dosage journalier ML1'!$B$6='suivi tunnel'!A1668,'Dosage journalier ML1'!$B$7='suivi tunnel'!B1668),'Dosage journalier ML1'!$B$69,0)</f>
        <v>0</v>
      </c>
      <c r="P1668" s="25">
        <f t="shared" ca="1" si="180"/>
        <v>0</v>
      </c>
      <c r="R1668" s="26">
        <f ca="1">IF(AND('Dosage journalier ML1'!$B$6='suivi tunnel'!A1668,'Dosage journalier ML1'!$B$7='suivi tunnel'!B1668),'Dosage journalier ML1'!$B$55,0)</f>
        <v>0</v>
      </c>
      <c r="S1668" s="26">
        <f ca="1">IF(AND('Dosage journalier ML1'!$B$6='suivi tunnel'!A1668,'Dosage journalier ML1'!$B$7='suivi tunnel'!B1668),'Dosage journalier ML1'!$B$54,0)</f>
        <v>0</v>
      </c>
      <c r="T1668" s="26">
        <f ca="1">IF(AND('Dosage journalier ML1'!$B$6='suivi tunnel'!A1668,'Dosage journalier ML1'!$B$7='suivi tunnel'!B1668),'Dosage journalier ML1'!$B$75,0)</f>
        <v>0</v>
      </c>
      <c r="U1668" s="121">
        <f t="shared" ca="1" si="179"/>
        <v>0</v>
      </c>
      <c r="V1668" s="38">
        <f ca="1">IF(AND('Dosage journalier ML1'!$B$6='suivi tunnel'!A1668,'Dosage journalier ML1'!$B$7='suivi tunnel'!B1668),'Dosage journalier ML1'!$B$56,0)</f>
        <v>0</v>
      </c>
      <c r="W1668" s="126">
        <f t="shared" ca="1" si="177"/>
        <v>0</v>
      </c>
      <c r="X1668" s="150">
        <f ca="1">IF(AND('Dosage journalier ML1'!$B$6='suivi tunnel'!A1668,'Dosage journalier ML1'!$B$7='suivi tunnel'!B1668),'Dosage journalier ML1'!$C$87,0)</f>
        <v>0</v>
      </c>
      <c r="Y1668" s="40">
        <f ca="1">IF(AND('Dosage journalier ML1'!$B$6='suivi tunnel'!A1668,'Dosage journalier ML1'!$B$7='suivi tunnel'!B1668),'Dosage journalier ML1'!$C$93,0)</f>
        <v>0</v>
      </c>
      <c r="Z1668" s="40">
        <f ca="1">IF(AND('Dosage journalier ML1'!$B$6='suivi tunnel'!A1668,'Dosage journalier ML1'!$B$7='suivi tunnel'!B1668),'Dosage journalier ML1'!$C$100,0)</f>
        <v>0</v>
      </c>
      <c r="AA1668" s="40">
        <f ca="1">IF(AND('Dosage journalier ML1'!$B$6='suivi tunnel'!A1668,'Dosage journalier ML1'!$B$7='suivi tunnel'!B1668),'Dosage journalier ML1'!$C$109,0)</f>
        <v>0</v>
      </c>
      <c r="AB1668" s="41">
        <f ca="1">IF(AND('Dosage journalier ML1'!$B$6='suivi tunnel'!A1668,'Dosage journalier ML1'!$B$7='suivi tunnel'!B1668),'Dosage journalier ML1'!$C$114,0)</f>
        <v>0</v>
      </c>
      <c r="AC1668" s="48">
        <f ca="1">IF(AND('Dosage journalier ML1'!$B$6='suivi tunnel'!A1668,'Dosage journalier ML1'!$B$7='suivi tunnel'!B1668),'Dosage journalier ML1'!$B$120,0)</f>
        <v>0</v>
      </c>
      <c r="AD1668" s="49">
        <f ca="1">IF(AND('Dosage journalier ML1'!$B$6='suivi tunnel'!A1668,'Dosage journalier ML1'!$B$7='suivi tunnel'!B1668),'Dosage journalier ML1'!$B$121,0)</f>
        <v>0</v>
      </c>
      <c r="AE1668" s="49">
        <f ca="1">IF(AND('Dosage journalier ML1'!$B$6='suivi tunnel'!A1668,'Dosage journalier ML1'!$B$7='suivi tunnel'!B1668),'Dosage journalier ML1'!$B$122,0)</f>
        <v>0</v>
      </c>
      <c r="AF1668" s="49">
        <f ca="1">IF(AND('Dosage journalier ML1'!$B$6='suivi tunnel'!A1668,'Dosage journalier ML1'!$B$7='suivi tunnel'!B1668),'Dosage journalier ML1'!$B$139,0)</f>
        <v>0</v>
      </c>
      <c r="AG1668" s="49">
        <f t="shared" ca="1" si="182"/>
        <v>0</v>
      </c>
      <c r="AH1668" s="108">
        <f ca="1">IF(AND('Dosage journalier ML1'!$B$6='suivi tunnel'!A1668,'Dosage journalier ML1'!$B$7='suivi tunnel'!B1668),'Dosage journalier ML1'!$B$153,0)</f>
        <v>0</v>
      </c>
      <c r="AJ1668" s="80">
        <f ca="1">IF(AND('Dosage journalier ML1'!$B$6='suivi tunnel'!A1668,'Dosage journalier ML1'!$B$7='suivi tunnel'!B1668),'Dosage journalier ML1'!$B$156,0)</f>
        <v>0</v>
      </c>
      <c r="AK1668" s="56">
        <f ca="1">IF(AND('Dosage journalier ML1'!$B$6='suivi tunnel'!A1668,'Dosage journalier ML1'!$B$7='suivi tunnel'!B1668),'Dosage journalier ML1'!$B$162,0)</f>
        <v>0</v>
      </c>
      <c r="AL1668" s="111">
        <f ca="1">IF(AND('Dosage journalier ML1'!$B$6='suivi tunnel'!A1668,'Dosage journalier ML1'!$B$7='suivi tunnel'!B1668),'Dosage journalier ML1'!$B$126,0)</f>
        <v>0</v>
      </c>
      <c r="AM1668" s="111">
        <f ca="1">IF(AND('Dosage journalier ML1'!$B$6='suivi tunnel'!A1668,'Dosage journalier ML1'!$B$7='suivi tunnel'!B1668),'Dosage journalier ML1'!$B$127,0)</f>
        <v>0</v>
      </c>
      <c r="AN1668" s="60">
        <f t="shared" ca="1" si="178"/>
        <v>0</v>
      </c>
      <c r="AO1668" s="61">
        <f ca="1">IF(AND('Dosage journalier ML1'!$B$6='suivi tunnel'!A1668,'Dosage journalier ML1'!$B$7='suivi tunnel'!B1668),'Dosage journalier ML1'!$B$134,0)</f>
        <v>0</v>
      </c>
    </row>
    <row r="1669" spans="1:41" x14ac:dyDescent="0.25">
      <c r="A1669" s="154"/>
      <c r="C1669" s="23">
        <f ca="1">IF(AND('Dosage journalier ML1'!$B$6='suivi tunnel'!A1669,'Dosage journalier ML1'!$B$7='suivi tunnel'!B1669),'Dosage journalier ML1'!$B$27,0)</f>
        <v>0</v>
      </c>
      <c r="D1669" s="11">
        <f ca="1">IF(AND('Dosage journalier ML1'!$B$6='suivi tunnel'!A1669,'Dosage journalier ML1'!$B$7='suivi tunnel'!B1669),'Dosage journalier ML1'!$B$29,0)</f>
        <v>0</v>
      </c>
      <c r="F1669" s="11">
        <f t="shared" ca="1" si="181"/>
        <v>0</v>
      </c>
      <c r="G1669" s="11">
        <f ca="1">IF(AND('Dosage journalier ML1'!$B$6='suivi tunnel'!A1669,'Dosage journalier ML1'!$B$7='suivi tunnel'!B1669),'Dosage journalier ML1'!$B$23,0)</f>
        <v>0</v>
      </c>
      <c r="H1669" s="11">
        <f ca="1">IF(AND('Dosage journalier ML1'!$B$6='suivi tunnel'!A1669,'Dosage journalier ML1'!$B$7='suivi tunnel'!B1669),'Dosage journalier ML1'!$B$22,0)</f>
        <v>0</v>
      </c>
      <c r="I1669" s="11">
        <f ca="1">IF(AND('Dosage journalier ML1'!$B$6='suivi tunnel'!A1669,'Dosage journalier ML1'!$B$7='suivi tunnel'!B1669),'Dosage journalier ML1'!$B$38,0)</f>
        <v>0</v>
      </c>
      <c r="J1669" s="11">
        <f ca="1">IF(AND('Dosage journalier ML1'!$B$6='suivi tunnel'!A1669,'Dosage journalier ML1'!$B$7='suivi tunnel'!B1669),'Dosage journalier ML1'!$B$39,0)</f>
        <v>0</v>
      </c>
      <c r="L1669" s="24">
        <f ca="1">IF(AND('Dosage journalier ML1'!$B$6='suivi tunnel'!A1669,'Dosage journalier ML1'!$B$7='suivi tunnel'!B1669),'Dosage journalier ML1'!$B$24,0)</f>
        <v>0</v>
      </c>
      <c r="M1669" s="6">
        <f ca="1">IF(AND('Dosage journalier ML1'!$B$6='suivi tunnel'!A1669,'Dosage journalier ML1'!$B$7='suivi tunnel'!B1669),'Dosage journalier ML1'!$B$46,0)</f>
        <v>0</v>
      </c>
      <c r="N1669" s="104">
        <f ca="1">IF(AND('Dosage journalier ML1'!$B$6='suivi tunnel'!A1669,'Dosage journalier ML1'!$B$7='suivi tunnel'!B1669),'Dosage journalier ML1'!$B$59,0)</f>
        <v>0</v>
      </c>
      <c r="O1669" s="114">
        <f ca="1">IF(AND('Dosage journalier ML1'!$B$6='suivi tunnel'!A1669,'Dosage journalier ML1'!$B$7='suivi tunnel'!B1669),'Dosage journalier ML1'!$B$69,0)</f>
        <v>0</v>
      </c>
      <c r="P1669" s="25">
        <f t="shared" ca="1" si="180"/>
        <v>0</v>
      </c>
      <c r="R1669" s="26">
        <f ca="1">IF(AND('Dosage journalier ML1'!$B$6='suivi tunnel'!A1669,'Dosage journalier ML1'!$B$7='suivi tunnel'!B1669),'Dosage journalier ML1'!$B$55,0)</f>
        <v>0</v>
      </c>
      <c r="S1669" s="26">
        <f ca="1">IF(AND('Dosage journalier ML1'!$B$6='suivi tunnel'!A1669,'Dosage journalier ML1'!$B$7='suivi tunnel'!B1669),'Dosage journalier ML1'!$B$54,0)</f>
        <v>0</v>
      </c>
      <c r="T1669" s="26">
        <f ca="1">IF(AND('Dosage journalier ML1'!$B$6='suivi tunnel'!A1669,'Dosage journalier ML1'!$B$7='suivi tunnel'!B1669),'Dosage journalier ML1'!$B$75,0)</f>
        <v>0</v>
      </c>
      <c r="U1669" s="121">
        <f t="shared" ca="1" si="179"/>
        <v>0</v>
      </c>
      <c r="V1669" s="38">
        <f ca="1">IF(AND('Dosage journalier ML1'!$B$6='suivi tunnel'!A1669,'Dosage journalier ML1'!$B$7='suivi tunnel'!B1669),'Dosage journalier ML1'!$B$56,0)</f>
        <v>0</v>
      </c>
      <c r="W1669" s="126">
        <f t="shared" ca="1" si="177"/>
        <v>0</v>
      </c>
      <c r="X1669" s="150">
        <f ca="1">IF(AND('Dosage journalier ML1'!$B$6='suivi tunnel'!A1669,'Dosage journalier ML1'!$B$7='suivi tunnel'!B1669),'Dosage journalier ML1'!$C$87,0)</f>
        <v>0</v>
      </c>
      <c r="Y1669" s="40">
        <f ca="1">IF(AND('Dosage journalier ML1'!$B$6='suivi tunnel'!A1669,'Dosage journalier ML1'!$B$7='suivi tunnel'!B1669),'Dosage journalier ML1'!$C$93,0)</f>
        <v>0</v>
      </c>
      <c r="Z1669" s="40">
        <f ca="1">IF(AND('Dosage journalier ML1'!$B$6='suivi tunnel'!A1669,'Dosage journalier ML1'!$B$7='suivi tunnel'!B1669),'Dosage journalier ML1'!$C$100,0)</f>
        <v>0</v>
      </c>
      <c r="AA1669" s="40">
        <f ca="1">IF(AND('Dosage journalier ML1'!$B$6='suivi tunnel'!A1669,'Dosage journalier ML1'!$B$7='suivi tunnel'!B1669),'Dosage journalier ML1'!$C$109,0)</f>
        <v>0</v>
      </c>
      <c r="AB1669" s="41">
        <f ca="1">IF(AND('Dosage journalier ML1'!$B$6='suivi tunnel'!A1669,'Dosage journalier ML1'!$B$7='suivi tunnel'!B1669),'Dosage journalier ML1'!$C$114,0)</f>
        <v>0</v>
      </c>
      <c r="AC1669" s="48">
        <f ca="1">IF(AND('Dosage journalier ML1'!$B$6='suivi tunnel'!A1669,'Dosage journalier ML1'!$B$7='suivi tunnel'!B1669),'Dosage journalier ML1'!$B$120,0)</f>
        <v>0</v>
      </c>
      <c r="AD1669" s="49">
        <f ca="1">IF(AND('Dosage journalier ML1'!$B$6='suivi tunnel'!A1669,'Dosage journalier ML1'!$B$7='suivi tunnel'!B1669),'Dosage journalier ML1'!$B$121,0)</f>
        <v>0</v>
      </c>
      <c r="AE1669" s="49">
        <f ca="1">IF(AND('Dosage journalier ML1'!$B$6='suivi tunnel'!A1669,'Dosage journalier ML1'!$B$7='suivi tunnel'!B1669),'Dosage journalier ML1'!$B$122,0)</f>
        <v>0</v>
      </c>
      <c r="AF1669" s="49">
        <f ca="1">IF(AND('Dosage journalier ML1'!$B$6='suivi tunnel'!A1669,'Dosage journalier ML1'!$B$7='suivi tunnel'!B1669),'Dosage journalier ML1'!$B$139,0)</f>
        <v>0</v>
      </c>
      <c r="AG1669" s="49">
        <f t="shared" ca="1" si="182"/>
        <v>0</v>
      </c>
      <c r="AH1669" s="108">
        <f ca="1">IF(AND('Dosage journalier ML1'!$B$6='suivi tunnel'!A1669,'Dosage journalier ML1'!$B$7='suivi tunnel'!B1669),'Dosage journalier ML1'!$B$153,0)</f>
        <v>0</v>
      </c>
      <c r="AJ1669" s="80">
        <f ca="1">IF(AND('Dosage journalier ML1'!$B$6='suivi tunnel'!A1669,'Dosage journalier ML1'!$B$7='suivi tunnel'!B1669),'Dosage journalier ML1'!$B$156,0)</f>
        <v>0</v>
      </c>
      <c r="AK1669" s="56">
        <f ca="1">IF(AND('Dosage journalier ML1'!$B$6='suivi tunnel'!A1669,'Dosage journalier ML1'!$B$7='suivi tunnel'!B1669),'Dosage journalier ML1'!$B$162,0)</f>
        <v>0</v>
      </c>
      <c r="AL1669" s="111">
        <f ca="1">IF(AND('Dosage journalier ML1'!$B$6='suivi tunnel'!A1669,'Dosage journalier ML1'!$B$7='suivi tunnel'!B1669),'Dosage journalier ML1'!$B$126,0)</f>
        <v>0</v>
      </c>
      <c r="AM1669" s="111">
        <f ca="1">IF(AND('Dosage journalier ML1'!$B$6='suivi tunnel'!A1669,'Dosage journalier ML1'!$B$7='suivi tunnel'!B1669),'Dosage journalier ML1'!$B$127,0)</f>
        <v>0</v>
      </c>
      <c r="AN1669" s="60">
        <f t="shared" ca="1" si="178"/>
        <v>0</v>
      </c>
      <c r="AO1669" s="61">
        <f ca="1">IF(AND('Dosage journalier ML1'!$B$6='suivi tunnel'!A1669,'Dosage journalier ML1'!$B$7='suivi tunnel'!B1669),'Dosage journalier ML1'!$B$134,0)</f>
        <v>0</v>
      </c>
    </row>
    <row r="1670" spans="1:41" x14ac:dyDescent="0.25">
      <c r="A1670" s="154"/>
      <c r="C1670" s="23">
        <f ca="1">IF(AND('Dosage journalier ML1'!$B$6='suivi tunnel'!A1670,'Dosage journalier ML1'!$B$7='suivi tunnel'!B1670),'Dosage journalier ML1'!$B$27,0)</f>
        <v>0</v>
      </c>
      <c r="D1670" s="11">
        <f ca="1">IF(AND('Dosage journalier ML1'!$B$6='suivi tunnel'!A1670,'Dosage journalier ML1'!$B$7='suivi tunnel'!B1670),'Dosage journalier ML1'!$B$29,0)</f>
        <v>0</v>
      </c>
      <c r="F1670" s="11">
        <f t="shared" ca="1" si="181"/>
        <v>0</v>
      </c>
      <c r="G1670" s="11">
        <f ca="1">IF(AND('Dosage journalier ML1'!$B$6='suivi tunnel'!A1670,'Dosage journalier ML1'!$B$7='suivi tunnel'!B1670),'Dosage journalier ML1'!$B$23,0)</f>
        <v>0</v>
      </c>
      <c r="H1670" s="11">
        <f ca="1">IF(AND('Dosage journalier ML1'!$B$6='suivi tunnel'!A1670,'Dosage journalier ML1'!$B$7='suivi tunnel'!B1670),'Dosage journalier ML1'!$B$22,0)</f>
        <v>0</v>
      </c>
      <c r="I1670" s="11">
        <f ca="1">IF(AND('Dosage journalier ML1'!$B$6='suivi tunnel'!A1670,'Dosage journalier ML1'!$B$7='suivi tunnel'!B1670),'Dosage journalier ML1'!$B$38,0)</f>
        <v>0</v>
      </c>
      <c r="J1670" s="11">
        <f ca="1">IF(AND('Dosage journalier ML1'!$B$6='suivi tunnel'!A1670,'Dosage journalier ML1'!$B$7='suivi tunnel'!B1670),'Dosage journalier ML1'!$B$39,0)</f>
        <v>0</v>
      </c>
      <c r="L1670" s="24">
        <f ca="1">IF(AND('Dosage journalier ML1'!$B$6='suivi tunnel'!A1670,'Dosage journalier ML1'!$B$7='suivi tunnel'!B1670),'Dosage journalier ML1'!$B$24,0)</f>
        <v>0</v>
      </c>
      <c r="M1670" s="6">
        <f ca="1">IF(AND('Dosage journalier ML1'!$B$6='suivi tunnel'!A1670,'Dosage journalier ML1'!$B$7='suivi tunnel'!B1670),'Dosage journalier ML1'!$B$46,0)</f>
        <v>0</v>
      </c>
      <c r="N1670" s="104">
        <f ca="1">IF(AND('Dosage journalier ML1'!$B$6='suivi tunnel'!A1670,'Dosage journalier ML1'!$B$7='suivi tunnel'!B1670),'Dosage journalier ML1'!$B$59,0)</f>
        <v>0</v>
      </c>
      <c r="O1670" s="114">
        <f ca="1">IF(AND('Dosage journalier ML1'!$B$6='suivi tunnel'!A1670,'Dosage journalier ML1'!$B$7='suivi tunnel'!B1670),'Dosage journalier ML1'!$B$69,0)</f>
        <v>0</v>
      </c>
      <c r="P1670" s="25">
        <f t="shared" ca="1" si="180"/>
        <v>0</v>
      </c>
      <c r="R1670" s="26">
        <f ca="1">IF(AND('Dosage journalier ML1'!$B$6='suivi tunnel'!A1670,'Dosage journalier ML1'!$B$7='suivi tunnel'!B1670),'Dosage journalier ML1'!$B$55,0)</f>
        <v>0</v>
      </c>
      <c r="S1670" s="26">
        <f ca="1">IF(AND('Dosage journalier ML1'!$B$6='suivi tunnel'!A1670,'Dosage journalier ML1'!$B$7='suivi tunnel'!B1670),'Dosage journalier ML1'!$B$54,0)</f>
        <v>0</v>
      </c>
      <c r="T1670" s="26">
        <f ca="1">IF(AND('Dosage journalier ML1'!$B$6='suivi tunnel'!A1670,'Dosage journalier ML1'!$B$7='suivi tunnel'!B1670),'Dosage journalier ML1'!$B$75,0)</f>
        <v>0</v>
      </c>
      <c r="U1670" s="121">
        <f t="shared" ca="1" si="179"/>
        <v>0</v>
      </c>
      <c r="V1670" s="38">
        <f ca="1">IF(AND('Dosage journalier ML1'!$B$6='suivi tunnel'!A1670,'Dosage journalier ML1'!$B$7='suivi tunnel'!B1670),'Dosage journalier ML1'!$B$56,0)</f>
        <v>0</v>
      </c>
      <c r="W1670" s="126">
        <f t="shared" ca="1" si="177"/>
        <v>0</v>
      </c>
      <c r="X1670" s="150">
        <f ca="1">IF(AND('Dosage journalier ML1'!$B$6='suivi tunnel'!A1670,'Dosage journalier ML1'!$B$7='suivi tunnel'!B1670),'Dosage journalier ML1'!$C$87,0)</f>
        <v>0</v>
      </c>
      <c r="Y1670" s="40">
        <f ca="1">IF(AND('Dosage journalier ML1'!$B$6='suivi tunnel'!A1670,'Dosage journalier ML1'!$B$7='suivi tunnel'!B1670),'Dosage journalier ML1'!$C$93,0)</f>
        <v>0</v>
      </c>
      <c r="Z1670" s="40">
        <f ca="1">IF(AND('Dosage journalier ML1'!$B$6='suivi tunnel'!A1670,'Dosage journalier ML1'!$B$7='suivi tunnel'!B1670),'Dosage journalier ML1'!$C$100,0)</f>
        <v>0</v>
      </c>
      <c r="AA1670" s="40">
        <f ca="1">IF(AND('Dosage journalier ML1'!$B$6='suivi tunnel'!A1670,'Dosage journalier ML1'!$B$7='suivi tunnel'!B1670),'Dosage journalier ML1'!$C$109,0)</f>
        <v>0</v>
      </c>
      <c r="AB1670" s="41">
        <f ca="1">IF(AND('Dosage journalier ML1'!$B$6='suivi tunnel'!A1670,'Dosage journalier ML1'!$B$7='suivi tunnel'!B1670),'Dosage journalier ML1'!$C$114,0)</f>
        <v>0</v>
      </c>
      <c r="AC1670" s="48">
        <f ca="1">IF(AND('Dosage journalier ML1'!$B$6='suivi tunnel'!A1670,'Dosage journalier ML1'!$B$7='suivi tunnel'!B1670),'Dosage journalier ML1'!$B$120,0)</f>
        <v>0</v>
      </c>
      <c r="AD1670" s="49">
        <f ca="1">IF(AND('Dosage journalier ML1'!$B$6='suivi tunnel'!A1670,'Dosage journalier ML1'!$B$7='suivi tunnel'!B1670),'Dosage journalier ML1'!$B$121,0)</f>
        <v>0</v>
      </c>
      <c r="AE1670" s="49">
        <f ca="1">IF(AND('Dosage journalier ML1'!$B$6='suivi tunnel'!A1670,'Dosage journalier ML1'!$B$7='suivi tunnel'!B1670),'Dosage journalier ML1'!$B$122,0)</f>
        <v>0</v>
      </c>
      <c r="AF1670" s="49">
        <f ca="1">IF(AND('Dosage journalier ML1'!$B$6='suivi tunnel'!A1670,'Dosage journalier ML1'!$B$7='suivi tunnel'!B1670),'Dosage journalier ML1'!$B$139,0)</f>
        <v>0</v>
      </c>
      <c r="AG1670" s="49">
        <f t="shared" ca="1" si="182"/>
        <v>0</v>
      </c>
      <c r="AH1670" s="108">
        <f ca="1">IF(AND('Dosage journalier ML1'!$B$6='suivi tunnel'!A1670,'Dosage journalier ML1'!$B$7='suivi tunnel'!B1670),'Dosage journalier ML1'!$B$153,0)</f>
        <v>0</v>
      </c>
      <c r="AJ1670" s="80">
        <f ca="1">IF(AND('Dosage journalier ML1'!$B$6='suivi tunnel'!A1670,'Dosage journalier ML1'!$B$7='suivi tunnel'!B1670),'Dosage journalier ML1'!$B$156,0)</f>
        <v>0</v>
      </c>
      <c r="AK1670" s="56">
        <f ca="1">IF(AND('Dosage journalier ML1'!$B$6='suivi tunnel'!A1670,'Dosage journalier ML1'!$B$7='suivi tunnel'!B1670),'Dosage journalier ML1'!$B$162,0)</f>
        <v>0</v>
      </c>
      <c r="AL1670" s="111">
        <f ca="1">IF(AND('Dosage journalier ML1'!$B$6='suivi tunnel'!A1670,'Dosage journalier ML1'!$B$7='suivi tunnel'!B1670),'Dosage journalier ML1'!$B$126,0)</f>
        <v>0</v>
      </c>
      <c r="AM1670" s="111">
        <f ca="1">IF(AND('Dosage journalier ML1'!$B$6='suivi tunnel'!A1670,'Dosage journalier ML1'!$B$7='suivi tunnel'!B1670),'Dosage journalier ML1'!$B$127,0)</f>
        <v>0</v>
      </c>
      <c r="AN1670" s="60">
        <f t="shared" ca="1" si="178"/>
        <v>0</v>
      </c>
      <c r="AO1670" s="61">
        <f ca="1">IF(AND('Dosage journalier ML1'!$B$6='suivi tunnel'!A1670,'Dosage journalier ML1'!$B$7='suivi tunnel'!B1670),'Dosage journalier ML1'!$B$134,0)</f>
        <v>0</v>
      </c>
    </row>
    <row r="1671" spans="1:41" x14ac:dyDescent="0.25">
      <c r="A1671" s="154"/>
      <c r="C1671" s="23">
        <f ca="1">IF(AND('Dosage journalier ML1'!$B$6='suivi tunnel'!A1671,'Dosage journalier ML1'!$B$7='suivi tunnel'!B1671),'Dosage journalier ML1'!$B$27,0)</f>
        <v>0</v>
      </c>
      <c r="D1671" s="11">
        <f ca="1">IF(AND('Dosage journalier ML1'!$B$6='suivi tunnel'!A1671,'Dosage journalier ML1'!$B$7='suivi tunnel'!B1671),'Dosage journalier ML1'!$B$29,0)</f>
        <v>0</v>
      </c>
      <c r="F1671" s="11">
        <f t="shared" ca="1" si="181"/>
        <v>0</v>
      </c>
      <c r="G1671" s="11">
        <f ca="1">IF(AND('Dosage journalier ML1'!$B$6='suivi tunnel'!A1671,'Dosage journalier ML1'!$B$7='suivi tunnel'!B1671),'Dosage journalier ML1'!$B$23,0)</f>
        <v>0</v>
      </c>
      <c r="H1671" s="11">
        <f ca="1">IF(AND('Dosage journalier ML1'!$B$6='suivi tunnel'!A1671,'Dosage journalier ML1'!$B$7='suivi tunnel'!B1671),'Dosage journalier ML1'!$B$22,0)</f>
        <v>0</v>
      </c>
      <c r="I1671" s="11">
        <f ca="1">IF(AND('Dosage journalier ML1'!$B$6='suivi tunnel'!A1671,'Dosage journalier ML1'!$B$7='suivi tunnel'!B1671),'Dosage journalier ML1'!$B$38,0)</f>
        <v>0</v>
      </c>
      <c r="J1671" s="11">
        <f ca="1">IF(AND('Dosage journalier ML1'!$B$6='suivi tunnel'!A1671,'Dosage journalier ML1'!$B$7='suivi tunnel'!B1671),'Dosage journalier ML1'!$B$39,0)</f>
        <v>0</v>
      </c>
      <c r="L1671" s="24">
        <f ca="1">IF(AND('Dosage journalier ML1'!$B$6='suivi tunnel'!A1671,'Dosage journalier ML1'!$B$7='suivi tunnel'!B1671),'Dosage journalier ML1'!$B$24,0)</f>
        <v>0</v>
      </c>
      <c r="M1671" s="6">
        <f ca="1">IF(AND('Dosage journalier ML1'!$B$6='suivi tunnel'!A1671,'Dosage journalier ML1'!$B$7='suivi tunnel'!B1671),'Dosage journalier ML1'!$B$46,0)</f>
        <v>0</v>
      </c>
      <c r="N1671" s="104">
        <f ca="1">IF(AND('Dosage journalier ML1'!$B$6='suivi tunnel'!A1671,'Dosage journalier ML1'!$B$7='suivi tunnel'!B1671),'Dosage journalier ML1'!$B$59,0)</f>
        <v>0</v>
      </c>
      <c r="O1671" s="114">
        <f ca="1">IF(AND('Dosage journalier ML1'!$B$6='suivi tunnel'!A1671,'Dosage journalier ML1'!$B$7='suivi tunnel'!B1671),'Dosage journalier ML1'!$B$69,0)</f>
        <v>0</v>
      </c>
      <c r="P1671" s="25">
        <f t="shared" ca="1" si="180"/>
        <v>0</v>
      </c>
      <c r="R1671" s="26">
        <f ca="1">IF(AND('Dosage journalier ML1'!$B$6='suivi tunnel'!A1671,'Dosage journalier ML1'!$B$7='suivi tunnel'!B1671),'Dosage journalier ML1'!$B$55,0)</f>
        <v>0</v>
      </c>
      <c r="S1671" s="26">
        <f ca="1">IF(AND('Dosage journalier ML1'!$B$6='suivi tunnel'!A1671,'Dosage journalier ML1'!$B$7='suivi tunnel'!B1671),'Dosage journalier ML1'!$B$54,0)</f>
        <v>0</v>
      </c>
      <c r="T1671" s="26">
        <f ca="1">IF(AND('Dosage journalier ML1'!$B$6='suivi tunnel'!A1671,'Dosage journalier ML1'!$B$7='suivi tunnel'!B1671),'Dosage journalier ML1'!$B$75,0)</f>
        <v>0</v>
      </c>
      <c r="U1671" s="121">
        <f t="shared" ca="1" si="179"/>
        <v>0</v>
      </c>
      <c r="V1671" s="38">
        <f ca="1">IF(AND('Dosage journalier ML1'!$B$6='suivi tunnel'!A1671,'Dosage journalier ML1'!$B$7='suivi tunnel'!B1671),'Dosage journalier ML1'!$B$56,0)</f>
        <v>0</v>
      </c>
      <c r="W1671" s="126">
        <f t="shared" ca="1" si="177"/>
        <v>0</v>
      </c>
      <c r="X1671" s="150">
        <f ca="1">IF(AND('Dosage journalier ML1'!$B$6='suivi tunnel'!A1671,'Dosage journalier ML1'!$B$7='suivi tunnel'!B1671),'Dosage journalier ML1'!$C$87,0)</f>
        <v>0</v>
      </c>
      <c r="Y1671" s="40">
        <f ca="1">IF(AND('Dosage journalier ML1'!$B$6='suivi tunnel'!A1671,'Dosage journalier ML1'!$B$7='suivi tunnel'!B1671),'Dosage journalier ML1'!$C$93,0)</f>
        <v>0</v>
      </c>
      <c r="Z1671" s="40">
        <f ca="1">IF(AND('Dosage journalier ML1'!$B$6='suivi tunnel'!A1671,'Dosage journalier ML1'!$B$7='suivi tunnel'!B1671),'Dosage journalier ML1'!$C$100,0)</f>
        <v>0</v>
      </c>
      <c r="AA1671" s="40">
        <f ca="1">IF(AND('Dosage journalier ML1'!$B$6='suivi tunnel'!A1671,'Dosage journalier ML1'!$B$7='suivi tunnel'!B1671),'Dosage journalier ML1'!$C$109,0)</f>
        <v>0</v>
      </c>
      <c r="AB1671" s="41">
        <f ca="1">IF(AND('Dosage journalier ML1'!$B$6='suivi tunnel'!A1671,'Dosage journalier ML1'!$B$7='suivi tunnel'!B1671),'Dosage journalier ML1'!$C$114,0)</f>
        <v>0</v>
      </c>
      <c r="AC1671" s="48">
        <f ca="1">IF(AND('Dosage journalier ML1'!$B$6='suivi tunnel'!A1671,'Dosage journalier ML1'!$B$7='suivi tunnel'!B1671),'Dosage journalier ML1'!$B$120,0)</f>
        <v>0</v>
      </c>
      <c r="AD1671" s="49">
        <f ca="1">IF(AND('Dosage journalier ML1'!$B$6='suivi tunnel'!A1671,'Dosage journalier ML1'!$B$7='suivi tunnel'!B1671),'Dosage journalier ML1'!$B$121,0)</f>
        <v>0</v>
      </c>
      <c r="AE1671" s="49">
        <f ca="1">IF(AND('Dosage journalier ML1'!$B$6='suivi tunnel'!A1671,'Dosage journalier ML1'!$B$7='suivi tunnel'!B1671),'Dosage journalier ML1'!$B$122,0)</f>
        <v>0</v>
      </c>
      <c r="AF1671" s="49">
        <f ca="1">IF(AND('Dosage journalier ML1'!$B$6='suivi tunnel'!A1671,'Dosage journalier ML1'!$B$7='suivi tunnel'!B1671),'Dosage journalier ML1'!$B$139,0)</f>
        <v>0</v>
      </c>
      <c r="AG1671" s="49">
        <f t="shared" ca="1" si="182"/>
        <v>0</v>
      </c>
      <c r="AH1671" s="108">
        <f ca="1">IF(AND('Dosage journalier ML1'!$B$6='suivi tunnel'!A1671,'Dosage journalier ML1'!$B$7='suivi tunnel'!B1671),'Dosage journalier ML1'!$B$153,0)</f>
        <v>0</v>
      </c>
      <c r="AJ1671" s="80">
        <f ca="1">IF(AND('Dosage journalier ML1'!$B$6='suivi tunnel'!A1671,'Dosage journalier ML1'!$B$7='suivi tunnel'!B1671),'Dosage journalier ML1'!$B$156,0)</f>
        <v>0</v>
      </c>
      <c r="AK1671" s="56">
        <f ca="1">IF(AND('Dosage journalier ML1'!$B$6='suivi tunnel'!A1671,'Dosage journalier ML1'!$B$7='suivi tunnel'!B1671),'Dosage journalier ML1'!$B$162,0)</f>
        <v>0</v>
      </c>
      <c r="AL1671" s="111">
        <f ca="1">IF(AND('Dosage journalier ML1'!$B$6='suivi tunnel'!A1671,'Dosage journalier ML1'!$B$7='suivi tunnel'!B1671),'Dosage journalier ML1'!$B$126,0)</f>
        <v>0</v>
      </c>
      <c r="AM1671" s="111">
        <f ca="1">IF(AND('Dosage journalier ML1'!$B$6='suivi tunnel'!A1671,'Dosage journalier ML1'!$B$7='suivi tunnel'!B1671),'Dosage journalier ML1'!$B$127,0)</f>
        <v>0</v>
      </c>
      <c r="AN1671" s="60">
        <f t="shared" ca="1" si="178"/>
        <v>0</v>
      </c>
      <c r="AO1671" s="61">
        <f ca="1">IF(AND('Dosage journalier ML1'!$B$6='suivi tunnel'!A1671,'Dosage journalier ML1'!$B$7='suivi tunnel'!B1671),'Dosage journalier ML1'!$B$134,0)</f>
        <v>0</v>
      </c>
    </row>
    <row r="1672" spans="1:41" x14ac:dyDescent="0.25">
      <c r="A1672" s="154"/>
      <c r="C1672" s="23">
        <f ca="1">IF(AND('Dosage journalier ML1'!$B$6='suivi tunnel'!A1672,'Dosage journalier ML1'!$B$7='suivi tunnel'!B1672),'Dosage journalier ML1'!$B$27,0)</f>
        <v>0</v>
      </c>
      <c r="D1672" s="11">
        <f ca="1">IF(AND('Dosage journalier ML1'!$B$6='suivi tunnel'!A1672,'Dosage journalier ML1'!$B$7='suivi tunnel'!B1672),'Dosage journalier ML1'!$B$29,0)</f>
        <v>0</v>
      </c>
      <c r="F1672" s="11">
        <f t="shared" ca="1" si="181"/>
        <v>0</v>
      </c>
      <c r="G1672" s="11">
        <f ca="1">IF(AND('Dosage journalier ML1'!$B$6='suivi tunnel'!A1672,'Dosage journalier ML1'!$B$7='suivi tunnel'!B1672),'Dosage journalier ML1'!$B$23,0)</f>
        <v>0</v>
      </c>
      <c r="H1672" s="11">
        <f ca="1">IF(AND('Dosage journalier ML1'!$B$6='suivi tunnel'!A1672,'Dosage journalier ML1'!$B$7='suivi tunnel'!B1672),'Dosage journalier ML1'!$B$22,0)</f>
        <v>0</v>
      </c>
      <c r="I1672" s="11">
        <f ca="1">IF(AND('Dosage journalier ML1'!$B$6='suivi tunnel'!A1672,'Dosage journalier ML1'!$B$7='suivi tunnel'!B1672),'Dosage journalier ML1'!$B$38,0)</f>
        <v>0</v>
      </c>
      <c r="J1672" s="11">
        <f ca="1">IF(AND('Dosage journalier ML1'!$B$6='suivi tunnel'!A1672,'Dosage journalier ML1'!$B$7='suivi tunnel'!B1672),'Dosage journalier ML1'!$B$39,0)</f>
        <v>0</v>
      </c>
      <c r="L1672" s="24">
        <f ca="1">IF(AND('Dosage journalier ML1'!$B$6='suivi tunnel'!A1672,'Dosage journalier ML1'!$B$7='suivi tunnel'!B1672),'Dosage journalier ML1'!$B$24,0)</f>
        <v>0</v>
      </c>
      <c r="M1672" s="6">
        <f ca="1">IF(AND('Dosage journalier ML1'!$B$6='suivi tunnel'!A1672,'Dosage journalier ML1'!$B$7='suivi tunnel'!B1672),'Dosage journalier ML1'!$B$46,0)</f>
        <v>0</v>
      </c>
      <c r="N1672" s="104">
        <f ca="1">IF(AND('Dosage journalier ML1'!$B$6='suivi tunnel'!A1672,'Dosage journalier ML1'!$B$7='suivi tunnel'!B1672),'Dosage journalier ML1'!$B$59,0)</f>
        <v>0</v>
      </c>
      <c r="O1672" s="114">
        <f ca="1">IF(AND('Dosage journalier ML1'!$B$6='suivi tunnel'!A1672,'Dosage journalier ML1'!$B$7='suivi tunnel'!B1672),'Dosage journalier ML1'!$B$69,0)</f>
        <v>0</v>
      </c>
      <c r="P1672" s="25">
        <f t="shared" ca="1" si="180"/>
        <v>0</v>
      </c>
      <c r="R1672" s="26">
        <f ca="1">IF(AND('Dosage journalier ML1'!$B$6='suivi tunnel'!A1672,'Dosage journalier ML1'!$B$7='suivi tunnel'!B1672),'Dosage journalier ML1'!$B$55,0)</f>
        <v>0</v>
      </c>
      <c r="S1672" s="26">
        <f ca="1">IF(AND('Dosage journalier ML1'!$B$6='suivi tunnel'!A1672,'Dosage journalier ML1'!$B$7='suivi tunnel'!B1672),'Dosage journalier ML1'!$B$54,0)</f>
        <v>0</v>
      </c>
      <c r="T1672" s="26">
        <f ca="1">IF(AND('Dosage journalier ML1'!$B$6='suivi tunnel'!A1672,'Dosage journalier ML1'!$B$7='suivi tunnel'!B1672),'Dosage journalier ML1'!$B$75,0)</f>
        <v>0</v>
      </c>
      <c r="U1672" s="121">
        <f t="shared" ca="1" si="179"/>
        <v>0</v>
      </c>
      <c r="V1672" s="38">
        <f ca="1">IF(AND('Dosage journalier ML1'!$B$6='suivi tunnel'!A1672,'Dosage journalier ML1'!$B$7='suivi tunnel'!B1672),'Dosage journalier ML1'!$B$56,0)</f>
        <v>0</v>
      </c>
      <c r="W1672" s="126">
        <f t="shared" ca="1" si="177"/>
        <v>0</v>
      </c>
      <c r="X1672" s="150">
        <f ca="1">IF(AND('Dosage journalier ML1'!$B$6='suivi tunnel'!A1672,'Dosage journalier ML1'!$B$7='suivi tunnel'!B1672),'Dosage journalier ML1'!$C$87,0)</f>
        <v>0</v>
      </c>
      <c r="Y1672" s="40">
        <f ca="1">IF(AND('Dosage journalier ML1'!$B$6='suivi tunnel'!A1672,'Dosage journalier ML1'!$B$7='suivi tunnel'!B1672),'Dosage journalier ML1'!$C$93,0)</f>
        <v>0</v>
      </c>
      <c r="Z1672" s="40">
        <f ca="1">IF(AND('Dosage journalier ML1'!$B$6='suivi tunnel'!A1672,'Dosage journalier ML1'!$B$7='suivi tunnel'!B1672),'Dosage journalier ML1'!$C$100,0)</f>
        <v>0</v>
      </c>
      <c r="AA1672" s="40">
        <f ca="1">IF(AND('Dosage journalier ML1'!$B$6='suivi tunnel'!A1672,'Dosage journalier ML1'!$B$7='suivi tunnel'!B1672),'Dosage journalier ML1'!$C$109,0)</f>
        <v>0</v>
      </c>
      <c r="AB1672" s="41">
        <f ca="1">IF(AND('Dosage journalier ML1'!$B$6='suivi tunnel'!A1672,'Dosage journalier ML1'!$B$7='suivi tunnel'!B1672),'Dosage journalier ML1'!$C$114,0)</f>
        <v>0</v>
      </c>
      <c r="AC1672" s="48">
        <f ca="1">IF(AND('Dosage journalier ML1'!$B$6='suivi tunnel'!A1672,'Dosage journalier ML1'!$B$7='suivi tunnel'!B1672),'Dosage journalier ML1'!$B$120,0)</f>
        <v>0</v>
      </c>
      <c r="AD1672" s="49">
        <f ca="1">IF(AND('Dosage journalier ML1'!$B$6='suivi tunnel'!A1672,'Dosage journalier ML1'!$B$7='suivi tunnel'!B1672),'Dosage journalier ML1'!$B$121,0)</f>
        <v>0</v>
      </c>
      <c r="AE1672" s="49">
        <f ca="1">IF(AND('Dosage journalier ML1'!$B$6='suivi tunnel'!A1672,'Dosage journalier ML1'!$B$7='suivi tunnel'!B1672),'Dosage journalier ML1'!$B$122,0)</f>
        <v>0</v>
      </c>
      <c r="AF1672" s="49">
        <f ca="1">IF(AND('Dosage journalier ML1'!$B$6='suivi tunnel'!A1672,'Dosage journalier ML1'!$B$7='suivi tunnel'!B1672),'Dosage journalier ML1'!$B$139,0)</f>
        <v>0</v>
      </c>
      <c r="AG1672" s="49">
        <f t="shared" ca="1" si="182"/>
        <v>0</v>
      </c>
      <c r="AH1672" s="108">
        <f ca="1">IF(AND('Dosage journalier ML1'!$B$6='suivi tunnel'!A1672,'Dosage journalier ML1'!$B$7='suivi tunnel'!B1672),'Dosage journalier ML1'!$B$153,0)</f>
        <v>0</v>
      </c>
      <c r="AJ1672" s="80">
        <f ca="1">IF(AND('Dosage journalier ML1'!$B$6='suivi tunnel'!A1672,'Dosage journalier ML1'!$B$7='suivi tunnel'!B1672),'Dosage journalier ML1'!$B$156,0)</f>
        <v>0</v>
      </c>
      <c r="AK1672" s="56">
        <f ca="1">IF(AND('Dosage journalier ML1'!$B$6='suivi tunnel'!A1672,'Dosage journalier ML1'!$B$7='suivi tunnel'!B1672),'Dosage journalier ML1'!$B$162,0)</f>
        <v>0</v>
      </c>
      <c r="AL1672" s="111">
        <f ca="1">IF(AND('Dosage journalier ML1'!$B$6='suivi tunnel'!A1672,'Dosage journalier ML1'!$B$7='suivi tunnel'!B1672),'Dosage journalier ML1'!$B$126,0)</f>
        <v>0</v>
      </c>
      <c r="AM1672" s="111">
        <f ca="1">IF(AND('Dosage journalier ML1'!$B$6='suivi tunnel'!A1672,'Dosage journalier ML1'!$B$7='suivi tunnel'!B1672),'Dosage journalier ML1'!$B$127,0)</f>
        <v>0</v>
      </c>
      <c r="AN1672" s="60">
        <f t="shared" ca="1" si="178"/>
        <v>0</v>
      </c>
      <c r="AO1672" s="61">
        <f ca="1">IF(AND('Dosage journalier ML1'!$B$6='suivi tunnel'!A1672,'Dosage journalier ML1'!$B$7='suivi tunnel'!B1672),'Dosage journalier ML1'!$B$134,0)</f>
        <v>0</v>
      </c>
    </row>
    <row r="1673" spans="1:41" x14ac:dyDescent="0.25">
      <c r="A1673" s="154"/>
      <c r="C1673" s="23">
        <f ca="1">IF(AND('Dosage journalier ML1'!$B$6='suivi tunnel'!A1673,'Dosage journalier ML1'!$B$7='suivi tunnel'!B1673),'Dosage journalier ML1'!$B$27,0)</f>
        <v>0</v>
      </c>
      <c r="D1673" s="11">
        <f ca="1">IF(AND('Dosage journalier ML1'!$B$6='suivi tunnel'!A1673,'Dosage journalier ML1'!$B$7='suivi tunnel'!B1673),'Dosage journalier ML1'!$B$29,0)</f>
        <v>0</v>
      </c>
      <c r="F1673" s="11">
        <f t="shared" ca="1" si="181"/>
        <v>0</v>
      </c>
      <c r="G1673" s="11">
        <f ca="1">IF(AND('Dosage journalier ML1'!$B$6='suivi tunnel'!A1673,'Dosage journalier ML1'!$B$7='suivi tunnel'!B1673),'Dosage journalier ML1'!$B$23,0)</f>
        <v>0</v>
      </c>
      <c r="H1673" s="11">
        <f ca="1">IF(AND('Dosage journalier ML1'!$B$6='suivi tunnel'!A1673,'Dosage journalier ML1'!$B$7='suivi tunnel'!B1673),'Dosage journalier ML1'!$B$22,0)</f>
        <v>0</v>
      </c>
      <c r="I1673" s="11">
        <f ca="1">IF(AND('Dosage journalier ML1'!$B$6='suivi tunnel'!A1673,'Dosage journalier ML1'!$B$7='suivi tunnel'!B1673),'Dosage journalier ML1'!$B$38,0)</f>
        <v>0</v>
      </c>
      <c r="J1673" s="11">
        <f ca="1">IF(AND('Dosage journalier ML1'!$B$6='suivi tunnel'!A1673,'Dosage journalier ML1'!$B$7='suivi tunnel'!B1673),'Dosage journalier ML1'!$B$39,0)</f>
        <v>0</v>
      </c>
      <c r="L1673" s="24">
        <f ca="1">IF(AND('Dosage journalier ML1'!$B$6='suivi tunnel'!A1673,'Dosage journalier ML1'!$B$7='suivi tunnel'!B1673),'Dosage journalier ML1'!$B$24,0)</f>
        <v>0</v>
      </c>
      <c r="M1673" s="6">
        <f ca="1">IF(AND('Dosage journalier ML1'!$B$6='suivi tunnel'!A1673,'Dosage journalier ML1'!$B$7='suivi tunnel'!B1673),'Dosage journalier ML1'!$B$46,0)</f>
        <v>0</v>
      </c>
      <c r="N1673" s="104">
        <f ca="1">IF(AND('Dosage journalier ML1'!$B$6='suivi tunnel'!A1673,'Dosage journalier ML1'!$B$7='suivi tunnel'!B1673),'Dosage journalier ML1'!$B$59,0)</f>
        <v>0</v>
      </c>
      <c r="O1673" s="114">
        <f ca="1">IF(AND('Dosage journalier ML1'!$B$6='suivi tunnel'!A1673,'Dosage journalier ML1'!$B$7='suivi tunnel'!B1673),'Dosage journalier ML1'!$B$69,0)</f>
        <v>0</v>
      </c>
      <c r="P1673" s="25">
        <f t="shared" ca="1" si="180"/>
        <v>0</v>
      </c>
      <c r="R1673" s="26">
        <f ca="1">IF(AND('Dosage journalier ML1'!$B$6='suivi tunnel'!A1673,'Dosage journalier ML1'!$B$7='suivi tunnel'!B1673),'Dosage journalier ML1'!$B$55,0)</f>
        <v>0</v>
      </c>
      <c r="S1673" s="26">
        <f ca="1">IF(AND('Dosage journalier ML1'!$B$6='suivi tunnel'!A1673,'Dosage journalier ML1'!$B$7='suivi tunnel'!B1673),'Dosage journalier ML1'!$B$54,0)</f>
        <v>0</v>
      </c>
      <c r="T1673" s="26">
        <f ca="1">IF(AND('Dosage journalier ML1'!$B$6='suivi tunnel'!A1673,'Dosage journalier ML1'!$B$7='suivi tunnel'!B1673),'Dosage journalier ML1'!$B$75,0)</f>
        <v>0</v>
      </c>
      <c r="U1673" s="121">
        <f t="shared" ca="1" si="179"/>
        <v>0</v>
      </c>
      <c r="V1673" s="38">
        <f ca="1">IF(AND('Dosage journalier ML1'!$B$6='suivi tunnel'!A1673,'Dosage journalier ML1'!$B$7='suivi tunnel'!B1673),'Dosage journalier ML1'!$B$56,0)</f>
        <v>0</v>
      </c>
      <c r="W1673" s="126">
        <f t="shared" ca="1" si="177"/>
        <v>0</v>
      </c>
      <c r="X1673" s="150">
        <f ca="1">IF(AND('Dosage journalier ML1'!$B$6='suivi tunnel'!A1673,'Dosage journalier ML1'!$B$7='suivi tunnel'!B1673),'Dosage journalier ML1'!$C$87,0)</f>
        <v>0</v>
      </c>
      <c r="Y1673" s="40">
        <f ca="1">IF(AND('Dosage journalier ML1'!$B$6='suivi tunnel'!A1673,'Dosage journalier ML1'!$B$7='suivi tunnel'!B1673),'Dosage journalier ML1'!$C$93,0)</f>
        <v>0</v>
      </c>
      <c r="Z1673" s="40">
        <f ca="1">IF(AND('Dosage journalier ML1'!$B$6='suivi tunnel'!A1673,'Dosage journalier ML1'!$B$7='suivi tunnel'!B1673),'Dosage journalier ML1'!$C$100,0)</f>
        <v>0</v>
      </c>
      <c r="AA1673" s="40">
        <f ca="1">IF(AND('Dosage journalier ML1'!$B$6='suivi tunnel'!A1673,'Dosage journalier ML1'!$B$7='suivi tunnel'!B1673),'Dosage journalier ML1'!$C$109,0)</f>
        <v>0</v>
      </c>
      <c r="AB1673" s="41">
        <f ca="1">IF(AND('Dosage journalier ML1'!$B$6='suivi tunnel'!A1673,'Dosage journalier ML1'!$B$7='suivi tunnel'!B1673),'Dosage journalier ML1'!$C$114,0)</f>
        <v>0</v>
      </c>
      <c r="AC1673" s="48">
        <f ca="1">IF(AND('Dosage journalier ML1'!$B$6='suivi tunnel'!A1673,'Dosage journalier ML1'!$B$7='suivi tunnel'!B1673),'Dosage journalier ML1'!$B$120,0)</f>
        <v>0</v>
      </c>
      <c r="AD1673" s="49">
        <f ca="1">IF(AND('Dosage journalier ML1'!$B$6='suivi tunnel'!A1673,'Dosage journalier ML1'!$B$7='suivi tunnel'!B1673),'Dosage journalier ML1'!$B$121,0)</f>
        <v>0</v>
      </c>
      <c r="AE1673" s="49">
        <f ca="1">IF(AND('Dosage journalier ML1'!$B$6='suivi tunnel'!A1673,'Dosage journalier ML1'!$B$7='suivi tunnel'!B1673),'Dosage journalier ML1'!$B$122,0)</f>
        <v>0</v>
      </c>
      <c r="AF1673" s="49">
        <f ca="1">IF(AND('Dosage journalier ML1'!$B$6='suivi tunnel'!A1673,'Dosage journalier ML1'!$B$7='suivi tunnel'!B1673),'Dosage journalier ML1'!$B$139,0)</f>
        <v>0</v>
      </c>
      <c r="AG1673" s="49">
        <f t="shared" ca="1" si="182"/>
        <v>0</v>
      </c>
      <c r="AH1673" s="108">
        <f ca="1">IF(AND('Dosage journalier ML1'!$B$6='suivi tunnel'!A1673,'Dosage journalier ML1'!$B$7='suivi tunnel'!B1673),'Dosage journalier ML1'!$B$153,0)</f>
        <v>0</v>
      </c>
      <c r="AJ1673" s="80">
        <f ca="1">IF(AND('Dosage journalier ML1'!$B$6='suivi tunnel'!A1673,'Dosage journalier ML1'!$B$7='suivi tunnel'!B1673),'Dosage journalier ML1'!$B$156,0)</f>
        <v>0</v>
      </c>
      <c r="AK1673" s="56">
        <f ca="1">IF(AND('Dosage journalier ML1'!$B$6='suivi tunnel'!A1673,'Dosage journalier ML1'!$B$7='suivi tunnel'!B1673),'Dosage journalier ML1'!$B$162,0)</f>
        <v>0</v>
      </c>
      <c r="AL1673" s="111">
        <f ca="1">IF(AND('Dosage journalier ML1'!$B$6='suivi tunnel'!A1673,'Dosage journalier ML1'!$B$7='suivi tunnel'!B1673),'Dosage journalier ML1'!$B$126,0)</f>
        <v>0</v>
      </c>
      <c r="AM1673" s="111">
        <f ca="1">IF(AND('Dosage journalier ML1'!$B$6='suivi tunnel'!A1673,'Dosage journalier ML1'!$B$7='suivi tunnel'!B1673),'Dosage journalier ML1'!$B$127,0)</f>
        <v>0</v>
      </c>
      <c r="AN1673" s="60">
        <f t="shared" ca="1" si="178"/>
        <v>0</v>
      </c>
      <c r="AO1673" s="61">
        <f ca="1">IF(AND('Dosage journalier ML1'!$B$6='suivi tunnel'!A1673,'Dosage journalier ML1'!$B$7='suivi tunnel'!B1673),'Dosage journalier ML1'!$B$134,0)</f>
        <v>0</v>
      </c>
    </row>
    <row r="1674" spans="1:41" x14ac:dyDescent="0.25">
      <c r="A1674" s="154"/>
      <c r="C1674" s="23">
        <f ca="1">IF(AND('Dosage journalier ML1'!$B$6='suivi tunnel'!A1674,'Dosage journalier ML1'!$B$7='suivi tunnel'!B1674),'Dosage journalier ML1'!$B$27,0)</f>
        <v>0</v>
      </c>
      <c r="D1674" s="11">
        <f ca="1">IF(AND('Dosage journalier ML1'!$B$6='suivi tunnel'!A1674,'Dosage journalier ML1'!$B$7='suivi tunnel'!B1674),'Dosage journalier ML1'!$B$29,0)</f>
        <v>0</v>
      </c>
      <c r="F1674" s="11">
        <f t="shared" ca="1" si="181"/>
        <v>0</v>
      </c>
      <c r="G1674" s="11">
        <f ca="1">IF(AND('Dosage journalier ML1'!$B$6='suivi tunnel'!A1674,'Dosage journalier ML1'!$B$7='suivi tunnel'!B1674),'Dosage journalier ML1'!$B$23,0)</f>
        <v>0</v>
      </c>
      <c r="H1674" s="11">
        <f ca="1">IF(AND('Dosage journalier ML1'!$B$6='suivi tunnel'!A1674,'Dosage journalier ML1'!$B$7='suivi tunnel'!B1674),'Dosage journalier ML1'!$B$22,0)</f>
        <v>0</v>
      </c>
      <c r="I1674" s="11">
        <f ca="1">IF(AND('Dosage journalier ML1'!$B$6='suivi tunnel'!A1674,'Dosage journalier ML1'!$B$7='suivi tunnel'!B1674),'Dosage journalier ML1'!$B$38,0)</f>
        <v>0</v>
      </c>
      <c r="J1674" s="11">
        <f ca="1">IF(AND('Dosage journalier ML1'!$B$6='suivi tunnel'!A1674,'Dosage journalier ML1'!$B$7='suivi tunnel'!B1674),'Dosage journalier ML1'!$B$39,0)</f>
        <v>0</v>
      </c>
      <c r="L1674" s="24">
        <f ca="1">IF(AND('Dosage journalier ML1'!$B$6='suivi tunnel'!A1674,'Dosage journalier ML1'!$B$7='suivi tunnel'!B1674),'Dosage journalier ML1'!$B$24,0)</f>
        <v>0</v>
      </c>
      <c r="M1674" s="6">
        <f ca="1">IF(AND('Dosage journalier ML1'!$B$6='suivi tunnel'!A1674,'Dosage journalier ML1'!$B$7='suivi tunnel'!B1674),'Dosage journalier ML1'!$B$46,0)</f>
        <v>0</v>
      </c>
      <c r="N1674" s="104">
        <f ca="1">IF(AND('Dosage journalier ML1'!$B$6='suivi tunnel'!A1674,'Dosage journalier ML1'!$B$7='suivi tunnel'!B1674),'Dosage journalier ML1'!$B$59,0)</f>
        <v>0</v>
      </c>
      <c r="O1674" s="114">
        <f ca="1">IF(AND('Dosage journalier ML1'!$B$6='suivi tunnel'!A1674,'Dosage journalier ML1'!$B$7='suivi tunnel'!B1674),'Dosage journalier ML1'!$B$69,0)</f>
        <v>0</v>
      </c>
      <c r="P1674" s="25">
        <f t="shared" ca="1" si="180"/>
        <v>0</v>
      </c>
      <c r="R1674" s="26">
        <f ca="1">IF(AND('Dosage journalier ML1'!$B$6='suivi tunnel'!A1674,'Dosage journalier ML1'!$B$7='suivi tunnel'!B1674),'Dosage journalier ML1'!$B$55,0)</f>
        <v>0</v>
      </c>
      <c r="S1674" s="26">
        <f ca="1">IF(AND('Dosage journalier ML1'!$B$6='suivi tunnel'!A1674,'Dosage journalier ML1'!$B$7='suivi tunnel'!B1674),'Dosage journalier ML1'!$B$54,0)</f>
        <v>0</v>
      </c>
      <c r="T1674" s="26">
        <f ca="1">IF(AND('Dosage journalier ML1'!$B$6='suivi tunnel'!A1674,'Dosage journalier ML1'!$B$7='suivi tunnel'!B1674),'Dosage journalier ML1'!$B$75,0)</f>
        <v>0</v>
      </c>
      <c r="U1674" s="121">
        <f t="shared" ca="1" si="179"/>
        <v>0</v>
      </c>
      <c r="V1674" s="38">
        <f ca="1">IF(AND('Dosage journalier ML1'!$B$6='suivi tunnel'!A1674,'Dosage journalier ML1'!$B$7='suivi tunnel'!B1674),'Dosage journalier ML1'!$B$56,0)</f>
        <v>0</v>
      </c>
      <c r="W1674" s="126">
        <f t="shared" ca="1" si="177"/>
        <v>0</v>
      </c>
      <c r="X1674" s="150">
        <f ca="1">IF(AND('Dosage journalier ML1'!$B$6='suivi tunnel'!A1674,'Dosage journalier ML1'!$B$7='suivi tunnel'!B1674),'Dosage journalier ML1'!$C$87,0)</f>
        <v>0</v>
      </c>
      <c r="Y1674" s="40">
        <f ca="1">IF(AND('Dosage journalier ML1'!$B$6='suivi tunnel'!A1674,'Dosage journalier ML1'!$B$7='suivi tunnel'!B1674),'Dosage journalier ML1'!$C$93,0)</f>
        <v>0</v>
      </c>
      <c r="Z1674" s="40">
        <f ca="1">IF(AND('Dosage journalier ML1'!$B$6='suivi tunnel'!A1674,'Dosage journalier ML1'!$B$7='suivi tunnel'!B1674),'Dosage journalier ML1'!$C$100,0)</f>
        <v>0</v>
      </c>
      <c r="AA1674" s="40">
        <f ca="1">IF(AND('Dosage journalier ML1'!$B$6='suivi tunnel'!A1674,'Dosage journalier ML1'!$B$7='suivi tunnel'!B1674),'Dosage journalier ML1'!$C$109,0)</f>
        <v>0</v>
      </c>
      <c r="AB1674" s="41">
        <f ca="1">IF(AND('Dosage journalier ML1'!$B$6='suivi tunnel'!A1674,'Dosage journalier ML1'!$B$7='suivi tunnel'!B1674),'Dosage journalier ML1'!$C$114,0)</f>
        <v>0</v>
      </c>
      <c r="AC1674" s="48">
        <f ca="1">IF(AND('Dosage journalier ML1'!$B$6='suivi tunnel'!A1674,'Dosage journalier ML1'!$B$7='suivi tunnel'!B1674),'Dosage journalier ML1'!$B$120,0)</f>
        <v>0</v>
      </c>
      <c r="AD1674" s="49">
        <f ca="1">IF(AND('Dosage journalier ML1'!$B$6='suivi tunnel'!A1674,'Dosage journalier ML1'!$B$7='suivi tunnel'!B1674),'Dosage journalier ML1'!$B$121,0)</f>
        <v>0</v>
      </c>
      <c r="AE1674" s="49">
        <f ca="1">IF(AND('Dosage journalier ML1'!$B$6='suivi tunnel'!A1674,'Dosage journalier ML1'!$B$7='suivi tunnel'!B1674),'Dosage journalier ML1'!$B$122,0)</f>
        <v>0</v>
      </c>
      <c r="AF1674" s="49">
        <f ca="1">IF(AND('Dosage journalier ML1'!$B$6='suivi tunnel'!A1674,'Dosage journalier ML1'!$B$7='suivi tunnel'!B1674),'Dosage journalier ML1'!$B$139,0)</f>
        <v>0</v>
      </c>
      <c r="AG1674" s="49">
        <f t="shared" ca="1" si="182"/>
        <v>0</v>
      </c>
      <c r="AH1674" s="108">
        <f ca="1">IF(AND('Dosage journalier ML1'!$B$6='suivi tunnel'!A1674,'Dosage journalier ML1'!$B$7='suivi tunnel'!B1674),'Dosage journalier ML1'!$B$153,0)</f>
        <v>0</v>
      </c>
      <c r="AJ1674" s="80">
        <f ca="1">IF(AND('Dosage journalier ML1'!$B$6='suivi tunnel'!A1674,'Dosage journalier ML1'!$B$7='suivi tunnel'!B1674),'Dosage journalier ML1'!$B$156,0)</f>
        <v>0</v>
      </c>
      <c r="AK1674" s="56">
        <f ca="1">IF(AND('Dosage journalier ML1'!$B$6='suivi tunnel'!A1674,'Dosage journalier ML1'!$B$7='suivi tunnel'!B1674),'Dosage journalier ML1'!$B$162,0)</f>
        <v>0</v>
      </c>
      <c r="AL1674" s="111">
        <f ca="1">IF(AND('Dosage journalier ML1'!$B$6='suivi tunnel'!A1674,'Dosage journalier ML1'!$B$7='suivi tunnel'!B1674),'Dosage journalier ML1'!$B$126,0)</f>
        <v>0</v>
      </c>
      <c r="AM1674" s="111">
        <f ca="1">IF(AND('Dosage journalier ML1'!$B$6='suivi tunnel'!A1674,'Dosage journalier ML1'!$B$7='suivi tunnel'!B1674),'Dosage journalier ML1'!$B$127,0)</f>
        <v>0</v>
      </c>
      <c r="AN1674" s="60">
        <f t="shared" ca="1" si="178"/>
        <v>0</v>
      </c>
      <c r="AO1674" s="61">
        <f ca="1">IF(AND('Dosage journalier ML1'!$B$6='suivi tunnel'!A1674,'Dosage journalier ML1'!$B$7='suivi tunnel'!B1674),'Dosage journalier ML1'!$B$134,0)</f>
        <v>0</v>
      </c>
    </row>
    <row r="1675" spans="1:41" x14ac:dyDescent="0.25">
      <c r="A1675" s="154"/>
      <c r="C1675" s="23">
        <f ca="1">IF(AND('Dosage journalier ML1'!$B$6='suivi tunnel'!A1675,'Dosage journalier ML1'!$B$7='suivi tunnel'!B1675),'Dosage journalier ML1'!$B$27,0)</f>
        <v>0</v>
      </c>
      <c r="D1675" s="11">
        <f ca="1">IF(AND('Dosage journalier ML1'!$B$6='suivi tunnel'!A1675,'Dosage journalier ML1'!$B$7='suivi tunnel'!B1675),'Dosage journalier ML1'!$B$29,0)</f>
        <v>0</v>
      </c>
      <c r="F1675" s="11">
        <f t="shared" ca="1" si="181"/>
        <v>0</v>
      </c>
      <c r="G1675" s="11">
        <f ca="1">IF(AND('Dosage journalier ML1'!$B$6='suivi tunnel'!A1675,'Dosage journalier ML1'!$B$7='suivi tunnel'!B1675),'Dosage journalier ML1'!$B$23,0)</f>
        <v>0</v>
      </c>
      <c r="H1675" s="11">
        <f ca="1">IF(AND('Dosage journalier ML1'!$B$6='suivi tunnel'!A1675,'Dosage journalier ML1'!$B$7='suivi tunnel'!B1675),'Dosage journalier ML1'!$B$22,0)</f>
        <v>0</v>
      </c>
      <c r="I1675" s="11">
        <f ca="1">IF(AND('Dosage journalier ML1'!$B$6='suivi tunnel'!A1675,'Dosage journalier ML1'!$B$7='suivi tunnel'!B1675),'Dosage journalier ML1'!$B$38,0)</f>
        <v>0</v>
      </c>
      <c r="J1675" s="11">
        <f ca="1">IF(AND('Dosage journalier ML1'!$B$6='suivi tunnel'!A1675,'Dosage journalier ML1'!$B$7='suivi tunnel'!B1675),'Dosage journalier ML1'!$B$39,0)</f>
        <v>0</v>
      </c>
      <c r="L1675" s="24">
        <f ca="1">IF(AND('Dosage journalier ML1'!$B$6='suivi tunnel'!A1675,'Dosage journalier ML1'!$B$7='suivi tunnel'!B1675),'Dosage journalier ML1'!$B$24,0)</f>
        <v>0</v>
      </c>
      <c r="M1675" s="6">
        <f ca="1">IF(AND('Dosage journalier ML1'!$B$6='suivi tunnel'!A1675,'Dosage journalier ML1'!$B$7='suivi tunnel'!B1675),'Dosage journalier ML1'!$B$46,0)</f>
        <v>0</v>
      </c>
      <c r="N1675" s="104">
        <f ca="1">IF(AND('Dosage journalier ML1'!$B$6='suivi tunnel'!A1675,'Dosage journalier ML1'!$B$7='suivi tunnel'!B1675),'Dosage journalier ML1'!$B$59,0)</f>
        <v>0</v>
      </c>
      <c r="O1675" s="114">
        <f ca="1">IF(AND('Dosage journalier ML1'!$B$6='suivi tunnel'!A1675,'Dosage journalier ML1'!$B$7='suivi tunnel'!B1675),'Dosage journalier ML1'!$B$69,0)</f>
        <v>0</v>
      </c>
      <c r="P1675" s="25">
        <f t="shared" ca="1" si="180"/>
        <v>0</v>
      </c>
      <c r="R1675" s="26">
        <f ca="1">IF(AND('Dosage journalier ML1'!$B$6='suivi tunnel'!A1675,'Dosage journalier ML1'!$B$7='suivi tunnel'!B1675),'Dosage journalier ML1'!$B$55,0)</f>
        <v>0</v>
      </c>
      <c r="S1675" s="26">
        <f ca="1">IF(AND('Dosage journalier ML1'!$B$6='suivi tunnel'!A1675,'Dosage journalier ML1'!$B$7='suivi tunnel'!B1675),'Dosage journalier ML1'!$B$54,0)</f>
        <v>0</v>
      </c>
      <c r="T1675" s="26">
        <f ca="1">IF(AND('Dosage journalier ML1'!$B$6='suivi tunnel'!A1675,'Dosage journalier ML1'!$B$7='suivi tunnel'!B1675),'Dosage journalier ML1'!$B$75,0)</f>
        <v>0</v>
      </c>
      <c r="U1675" s="121">
        <f t="shared" ca="1" si="179"/>
        <v>0</v>
      </c>
      <c r="V1675" s="38">
        <f ca="1">IF(AND('Dosage journalier ML1'!$B$6='suivi tunnel'!A1675,'Dosage journalier ML1'!$B$7='suivi tunnel'!B1675),'Dosage journalier ML1'!$B$56,0)</f>
        <v>0</v>
      </c>
      <c r="W1675" s="126">
        <f t="shared" ref="W1675:W1738" ca="1" si="183">U1675+K1675</f>
        <v>0</v>
      </c>
      <c r="X1675" s="150">
        <f ca="1">IF(AND('Dosage journalier ML1'!$B$6='suivi tunnel'!A1675,'Dosage journalier ML1'!$B$7='suivi tunnel'!B1675),'Dosage journalier ML1'!$C$87,0)</f>
        <v>0</v>
      </c>
      <c r="Y1675" s="40">
        <f ca="1">IF(AND('Dosage journalier ML1'!$B$6='suivi tunnel'!A1675,'Dosage journalier ML1'!$B$7='suivi tunnel'!B1675),'Dosage journalier ML1'!$C$93,0)</f>
        <v>0</v>
      </c>
      <c r="Z1675" s="40">
        <f ca="1">IF(AND('Dosage journalier ML1'!$B$6='suivi tunnel'!A1675,'Dosage journalier ML1'!$B$7='suivi tunnel'!B1675),'Dosage journalier ML1'!$C$100,0)</f>
        <v>0</v>
      </c>
      <c r="AA1675" s="40">
        <f ca="1">IF(AND('Dosage journalier ML1'!$B$6='suivi tunnel'!A1675,'Dosage journalier ML1'!$B$7='suivi tunnel'!B1675),'Dosage journalier ML1'!$C$109,0)</f>
        <v>0</v>
      </c>
      <c r="AB1675" s="41">
        <f ca="1">IF(AND('Dosage journalier ML1'!$B$6='suivi tunnel'!A1675,'Dosage journalier ML1'!$B$7='suivi tunnel'!B1675),'Dosage journalier ML1'!$C$114,0)</f>
        <v>0</v>
      </c>
      <c r="AC1675" s="48">
        <f ca="1">IF(AND('Dosage journalier ML1'!$B$6='suivi tunnel'!A1675,'Dosage journalier ML1'!$B$7='suivi tunnel'!B1675),'Dosage journalier ML1'!$B$120,0)</f>
        <v>0</v>
      </c>
      <c r="AD1675" s="49">
        <f ca="1">IF(AND('Dosage journalier ML1'!$B$6='suivi tunnel'!A1675,'Dosage journalier ML1'!$B$7='suivi tunnel'!B1675),'Dosage journalier ML1'!$B$121,0)</f>
        <v>0</v>
      </c>
      <c r="AE1675" s="49">
        <f ca="1">IF(AND('Dosage journalier ML1'!$B$6='suivi tunnel'!A1675,'Dosage journalier ML1'!$B$7='suivi tunnel'!B1675),'Dosage journalier ML1'!$B$122,0)</f>
        <v>0</v>
      </c>
      <c r="AF1675" s="49">
        <f ca="1">IF(AND('Dosage journalier ML1'!$B$6='suivi tunnel'!A1675,'Dosage journalier ML1'!$B$7='suivi tunnel'!B1675),'Dosage journalier ML1'!$B$139,0)</f>
        <v>0</v>
      </c>
      <c r="AG1675" s="49">
        <f t="shared" ca="1" si="182"/>
        <v>0</v>
      </c>
      <c r="AH1675" s="108">
        <f ca="1">IF(AND('Dosage journalier ML1'!$B$6='suivi tunnel'!A1675,'Dosage journalier ML1'!$B$7='suivi tunnel'!B1675),'Dosage journalier ML1'!$B$153,0)</f>
        <v>0</v>
      </c>
      <c r="AJ1675" s="80">
        <f ca="1">IF(AND('Dosage journalier ML1'!$B$6='suivi tunnel'!A1675,'Dosage journalier ML1'!$B$7='suivi tunnel'!B1675),'Dosage journalier ML1'!$B$156,0)</f>
        <v>0</v>
      </c>
      <c r="AK1675" s="56">
        <f ca="1">IF(AND('Dosage journalier ML1'!$B$6='suivi tunnel'!A1675,'Dosage journalier ML1'!$B$7='suivi tunnel'!B1675),'Dosage journalier ML1'!$B$162,0)</f>
        <v>0</v>
      </c>
      <c r="AL1675" s="111">
        <f ca="1">IF(AND('Dosage journalier ML1'!$B$6='suivi tunnel'!A1675,'Dosage journalier ML1'!$B$7='suivi tunnel'!B1675),'Dosage journalier ML1'!$B$126,0)</f>
        <v>0</v>
      </c>
      <c r="AM1675" s="111">
        <f ca="1">IF(AND('Dosage journalier ML1'!$B$6='suivi tunnel'!A1675,'Dosage journalier ML1'!$B$7='suivi tunnel'!B1675),'Dosage journalier ML1'!$B$127,0)</f>
        <v>0</v>
      </c>
      <c r="AN1675" s="60">
        <f t="shared" ca="1" si="178"/>
        <v>0</v>
      </c>
      <c r="AO1675" s="61">
        <f ca="1">IF(AND('Dosage journalier ML1'!$B$6='suivi tunnel'!A1675,'Dosage journalier ML1'!$B$7='suivi tunnel'!B1675),'Dosage journalier ML1'!$B$134,0)</f>
        <v>0</v>
      </c>
    </row>
    <row r="1676" spans="1:41" x14ac:dyDescent="0.25">
      <c r="A1676" s="154"/>
      <c r="C1676" s="23">
        <f ca="1">IF(AND('Dosage journalier ML1'!$B$6='suivi tunnel'!A1676,'Dosage journalier ML1'!$B$7='suivi tunnel'!B1676),'Dosage journalier ML1'!$B$27,0)</f>
        <v>0</v>
      </c>
      <c r="D1676" s="11">
        <f ca="1">IF(AND('Dosage journalier ML1'!$B$6='suivi tunnel'!A1676,'Dosage journalier ML1'!$B$7='suivi tunnel'!B1676),'Dosage journalier ML1'!$B$29,0)</f>
        <v>0</v>
      </c>
      <c r="F1676" s="11">
        <f t="shared" ca="1" si="181"/>
        <v>0</v>
      </c>
      <c r="G1676" s="11">
        <f ca="1">IF(AND('Dosage journalier ML1'!$B$6='suivi tunnel'!A1676,'Dosage journalier ML1'!$B$7='suivi tunnel'!B1676),'Dosage journalier ML1'!$B$23,0)</f>
        <v>0</v>
      </c>
      <c r="H1676" s="11">
        <f ca="1">IF(AND('Dosage journalier ML1'!$B$6='suivi tunnel'!A1676,'Dosage journalier ML1'!$B$7='suivi tunnel'!B1676),'Dosage journalier ML1'!$B$22,0)</f>
        <v>0</v>
      </c>
      <c r="I1676" s="11">
        <f ca="1">IF(AND('Dosage journalier ML1'!$B$6='suivi tunnel'!A1676,'Dosage journalier ML1'!$B$7='suivi tunnel'!B1676),'Dosage journalier ML1'!$B$38,0)</f>
        <v>0</v>
      </c>
      <c r="J1676" s="11">
        <f ca="1">IF(AND('Dosage journalier ML1'!$B$6='suivi tunnel'!A1676,'Dosage journalier ML1'!$B$7='suivi tunnel'!B1676),'Dosage journalier ML1'!$B$39,0)</f>
        <v>0</v>
      </c>
      <c r="L1676" s="24">
        <f ca="1">IF(AND('Dosage journalier ML1'!$B$6='suivi tunnel'!A1676,'Dosage journalier ML1'!$B$7='suivi tunnel'!B1676),'Dosage journalier ML1'!$B$24,0)</f>
        <v>0</v>
      </c>
      <c r="M1676" s="6">
        <f ca="1">IF(AND('Dosage journalier ML1'!$B$6='suivi tunnel'!A1676,'Dosage journalier ML1'!$B$7='suivi tunnel'!B1676),'Dosage journalier ML1'!$B$46,0)</f>
        <v>0</v>
      </c>
      <c r="N1676" s="104">
        <f ca="1">IF(AND('Dosage journalier ML1'!$B$6='suivi tunnel'!A1676,'Dosage journalier ML1'!$B$7='suivi tunnel'!B1676),'Dosage journalier ML1'!$B$59,0)</f>
        <v>0</v>
      </c>
      <c r="O1676" s="114">
        <f ca="1">IF(AND('Dosage journalier ML1'!$B$6='suivi tunnel'!A1676,'Dosage journalier ML1'!$B$7='suivi tunnel'!B1676),'Dosage journalier ML1'!$B$69,0)</f>
        <v>0</v>
      </c>
      <c r="P1676" s="25">
        <f t="shared" ca="1" si="180"/>
        <v>0</v>
      </c>
      <c r="R1676" s="26">
        <f ca="1">IF(AND('Dosage journalier ML1'!$B$6='suivi tunnel'!A1676,'Dosage journalier ML1'!$B$7='suivi tunnel'!B1676),'Dosage journalier ML1'!$B$55,0)</f>
        <v>0</v>
      </c>
      <c r="S1676" s="26">
        <f ca="1">IF(AND('Dosage journalier ML1'!$B$6='suivi tunnel'!A1676,'Dosage journalier ML1'!$B$7='suivi tunnel'!B1676),'Dosage journalier ML1'!$B$54,0)</f>
        <v>0</v>
      </c>
      <c r="T1676" s="26">
        <f ca="1">IF(AND('Dosage journalier ML1'!$B$6='suivi tunnel'!A1676,'Dosage journalier ML1'!$B$7='suivi tunnel'!B1676),'Dosage journalier ML1'!$B$75,0)</f>
        <v>0</v>
      </c>
      <c r="U1676" s="121">
        <f t="shared" ca="1" si="179"/>
        <v>0</v>
      </c>
      <c r="V1676" s="38">
        <f ca="1">IF(AND('Dosage journalier ML1'!$B$6='suivi tunnel'!A1676,'Dosage journalier ML1'!$B$7='suivi tunnel'!B1676),'Dosage journalier ML1'!$B$56,0)</f>
        <v>0</v>
      </c>
      <c r="W1676" s="126">
        <f t="shared" ca="1" si="183"/>
        <v>0</v>
      </c>
      <c r="X1676" s="150">
        <f ca="1">IF(AND('Dosage journalier ML1'!$B$6='suivi tunnel'!A1676,'Dosage journalier ML1'!$B$7='suivi tunnel'!B1676),'Dosage journalier ML1'!$C$87,0)</f>
        <v>0</v>
      </c>
      <c r="Y1676" s="40">
        <f ca="1">IF(AND('Dosage journalier ML1'!$B$6='suivi tunnel'!A1676,'Dosage journalier ML1'!$B$7='suivi tunnel'!B1676),'Dosage journalier ML1'!$C$93,0)</f>
        <v>0</v>
      </c>
      <c r="Z1676" s="40">
        <f ca="1">IF(AND('Dosage journalier ML1'!$B$6='suivi tunnel'!A1676,'Dosage journalier ML1'!$B$7='suivi tunnel'!B1676),'Dosage journalier ML1'!$C$100,0)</f>
        <v>0</v>
      </c>
      <c r="AA1676" s="40">
        <f ca="1">IF(AND('Dosage journalier ML1'!$B$6='suivi tunnel'!A1676,'Dosage journalier ML1'!$B$7='suivi tunnel'!B1676),'Dosage journalier ML1'!$C$109,0)</f>
        <v>0</v>
      </c>
      <c r="AB1676" s="41">
        <f ca="1">IF(AND('Dosage journalier ML1'!$B$6='suivi tunnel'!A1676,'Dosage journalier ML1'!$B$7='suivi tunnel'!B1676),'Dosage journalier ML1'!$C$114,0)</f>
        <v>0</v>
      </c>
      <c r="AC1676" s="48">
        <f ca="1">IF(AND('Dosage journalier ML1'!$B$6='suivi tunnel'!A1676,'Dosage journalier ML1'!$B$7='suivi tunnel'!B1676),'Dosage journalier ML1'!$B$120,0)</f>
        <v>0</v>
      </c>
      <c r="AD1676" s="49">
        <f ca="1">IF(AND('Dosage journalier ML1'!$B$6='suivi tunnel'!A1676,'Dosage journalier ML1'!$B$7='suivi tunnel'!B1676),'Dosage journalier ML1'!$B$121,0)</f>
        <v>0</v>
      </c>
      <c r="AE1676" s="49">
        <f ca="1">IF(AND('Dosage journalier ML1'!$B$6='suivi tunnel'!A1676,'Dosage journalier ML1'!$B$7='suivi tunnel'!B1676),'Dosage journalier ML1'!$B$122,0)</f>
        <v>0</v>
      </c>
      <c r="AF1676" s="49">
        <f ca="1">IF(AND('Dosage journalier ML1'!$B$6='suivi tunnel'!A1676,'Dosage journalier ML1'!$B$7='suivi tunnel'!B1676),'Dosage journalier ML1'!$B$139,0)</f>
        <v>0</v>
      </c>
      <c r="AG1676" s="49">
        <f t="shared" ca="1" si="182"/>
        <v>0</v>
      </c>
      <c r="AH1676" s="108">
        <f ca="1">IF(AND('Dosage journalier ML1'!$B$6='suivi tunnel'!A1676,'Dosage journalier ML1'!$B$7='suivi tunnel'!B1676),'Dosage journalier ML1'!$B$153,0)</f>
        <v>0</v>
      </c>
      <c r="AJ1676" s="80">
        <f ca="1">IF(AND('Dosage journalier ML1'!$B$6='suivi tunnel'!A1676,'Dosage journalier ML1'!$B$7='suivi tunnel'!B1676),'Dosage journalier ML1'!$B$156,0)</f>
        <v>0</v>
      </c>
      <c r="AK1676" s="56">
        <f ca="1">IF(AND('Dosage journalier ML1'!$B$6='suivi tunnel'!A1676,'Dosage journalier ML1'!$B$7='suivi tunnel'!B1676),'Dosage journalier ML1'!$B$162,0)</f>
        <v>0</v>
      </c>
      <c r="AL1676" s="111">
        <f ca="1">IF(AND('Dosage journalier ML1'!$B$6='suivi tunnel'!A1676,'Dosage journalier ML1'!$B$7='suivi tunnel'!B1676),'Dosage journalier ML1'!$B$126,0)</f>
        <v>0</v>
      </c>
      <c r="AM1676" s="111">
        <f ca="1">IF(AND('Dosage journalier ML1'!$B$6='suivi tunnel'!A1676,'Dosage journalier ML1'!$B$7='suivi tunnel'!B1676),'Dosage journalier ML1'!$B$127,0)</f>
        <v>0</v>
      </c>
      <c r="AN1676" s="60">
        <f t="shared" ca="1" si="178"/>
        <v>0</v>
      </c>
      <c r="AO1676" s="61">
        <f ca="1">IF(AND('Dosage journalier ML1'!$B$6='suivi tunnel'!A1676,'Dosage journalier ML1'!$B$7='suivi tunnel'!B1676),'Dosage journalier ML1'!$B$134,0)</f>
        <v>0</v>
      </c>
    </row>
    <row r="1677" spans="1:41" x14ac:dyDescent="0.25">
      <c r="A1677" s="154"/>
      <c r="C1677" s="23">
        <f ca="1">IF(AND('Dosage journalier ML1'!$B$6='suivi tunnel'!A1677,'Dosage journalier ML1'!$B$7='suivi tunnel'!B1677),'Dosage journalier ML1'!$B$27,0)</f>
        <v>0</v>
      </c>
      <c r="D1677" s="11">
        <f ca="1">IF(AND('Dosage journalier ML1'!$B$6='suivi tunnel'!A1677,'Dosage journalier ML1'!$B$7='suivi tunnel'!B1677),'Dosage journalier ML1'!$B$29,0)</f>
        <v>0</v>
      </c>
      <c r="F1677" s="11">
        <f t="shared" ca="1" si="181"/>
        <v>0</v>
      </c>
      <c r="G1677" s="11">
        <f ca="1">IF(AND('Dosage journalier ML1'!$B$6='suivi tunnel'!A1677,'Dosage journalier ML1'!$B$7='suivi tunnel'!B1677),'Dosage journalier ML1'!$B$23,0)</f>
        <v>0</v>
      </c>
      <c r="H1677" s="11">
        <f ca="1">IF(AND('Dosage journalier ML1'!$B$6='suivi tunnel'!A1677,'Dosage journalier ML1'!$B$7='suivi tunnel'!B1677),'Dosage journalier ML1'!$B$22,0)</f>
        <v>0</v>
      </c>
      <c r="I1677" s="11">
        <f ca="1">IF(AND('Dosage journalier ML1'!$B$6='suivi tunnel'!A1677,'Dosage journalier ML1'!$B$7='suivi tunnel'!B1677),'Dosage journalier ML1'!$B$38,0)</f>
        <v>0</v>
      </c>
      <c r="J1677" s="11">
        <f ca="1">IF(AND('Dosage journalier ML1'!$B$6='suivi tunnel'!A1677,'Dosage journalier ML1'!$B$7='suivi tunnel'!B1677),'Dosage journalier ML1'!$B$39,0)</f>
        <v>0</v>
      </c>
      <c r="L1677" s="24">
        <f ca="1">IF(AND('Dosage journalier ML1'!$B$6='suivi tunnel'!A1677,'Dosage journalier ML1'!$B$7='suivi tunnel'!B1677),'Dosage journalier ML1'!$B$24,0)</f>
        <v>0</v>
      </c>
      <c r="M1677" s="6">
        <f ca="1">IF(AND('Dosage journalier ML1'!$B$6='suivi tunnel'!A1677,'Dosage journalier ML1'!$B$7='suivi tunnel'!B1677),'Dosage journalier ML1'!$B$46,0)</f>
        <v>0</v>
      </c>
      <c r="N1677" s="104">
        <f ca="1">IF(AND('Dosage journalier ML1'!$B$6='suivi tunnel'!A1677,'Dosage journalier ML1'!$B$7='suivi tunnel'!B1677),'Dosage journalier ML1'!$B$59,0)</f>
        <v>0</v>
      </c>
      <c r="O1677" s="114">
        <f ca="1">IF(AND('Dosage journalier ML1'!$B$6='suivi tunnel'!A1677,'Dosage journalier ML1'!$B$7='suivi tunnel'!B1677),'Dosage journalier ML1'!$B$69,0)</f>
        <v>0</v>
      </c>
      <c r="P1677" s="25">
        <f t="shared" ca="1" si="180"/>
        <v>0</v>
      </c>
      <c r="R1677" s="26">
        <f ca="1">IF(AND('Dosage journalier ML1'!$B$6='suivi tunnel'!A1677,'Dosage journalier ML1'!$B$7='suivi tunnel'!B1677),'Dosage journalier ML1'!$B$55,0)</f>
        <v>0</v>
      </c>
      <c r="S1677" s="26">
        <f ca="1">IF(AND('Dosage journalier ML1'!$B$6='suivi tunnel'!A1677,'Dosage journalier ML1'!$B$7='suivi tunnel'!B1677),'Dosage journalier ML1'!$B$54,0)</f>
        <v>0</v>
      </c>
      <c r="T1677" s="26">
        <f ca="1">IF(AND('Dosage journalier ML1'!$B$6='suivi tunnel'!A1677,'Dosage journalier ML1'!$B$7='suivi tunnel'!B1677),'Dosage journalier ML1'!$B$75,0)</f>
        <v>0</v>
      </c>
      <c r="U1677" s="121">
        <f t="shared" ca="1" si="179"/>
        <v>0</v>
      </c>
      <c r="V1677" s="38">
        <f ca="1">IF(AND('Dosage journalier ML1'!$B$6='suivi tunnel'!A1677,'Dosage journalier ML1'!$B$7='suivi tunnel'!B1677),'Dosage journalier ML1'!$B$56,0)</f>
        <v>0</v>
      </c>
      <c r="W1677" s="126">
        <f t="shared" ca="1" si="183"/>
        <v>0</v>
      </c>
      <c r="X1677" s="150">
        <f ca="1">IF(AND('Dosage journalier ML1'!$B$6='suivi tunnel'!A1677,'Dosage journalier ML1'!$B$7='suivi tunnel'!B1677),'Dosage journalier ML1'!$C$87,0)</f>
        <v>0</v>
      </c>
      <c r="Y1677" s="40">
        <f ca="1">IF(AND('Dosage journalier ML1'!$B$6='suivi tunnel'!A1677,'Dosage journalier ML1'!$B$7='suivi tunnel'!B1677),'Dosage journalier ML1'!$C$93,0)</f>
        <v>0</v>
      </c>
      <c r="Z1677" s="40">
        <f ca="1">IF(AND('Dosage journalier ML1'!$B$6='suivi tunnel'!A1677,'Dosage journalier ML1'!$B$7='suivi tunnel'!B1677),'Dosage journalier ML1'!$C$100,0)</f>
        <v>0</v>
      </c>
      <c r="AA1677" s="40">
        <f ca="1">IF(AND('Dosage journalier ML1'!$B$6='suivi tunnel'!A1677,'Dosage journalier ML1'!$B$7='suivi tunnel'!B1677),'Dosage journalier ML1'!$C$109,0)</f>
        <v>0</v>
      </c>
      <c r="AB1677" s="41">
        <f ca="1">IF(AND('Dosage journalier ML1'!$B$6='suivi tunnel'!A1677,'Dosage journalier ML1'!$B$7='suivi tunnel'!B1677),'Dosage journalier ML1'!$C$114,0)</f>
        <v>0</v>
      </c>
      <c r="AC1677" s="48">
        <f ca="1">IF(AND('Dosage journalier ML1'!$B$6='suivi tunnel'!A1677,'Dosage journalier ML1'!$B$7='suivi tunnel'!B1677),'Dosage journalier ML1'!$B$120,0)</f>
        <v>0</v>
      </c>
      <c r="AD1677" s="49">
        <f ca="1">IF(AND('Dosage journalier ML1'!$B$6='suivi tunnel'!A1677,'Dosage journalier ML1'!$B$7='suivi tunnel'!B1677),'Dosage journalier ML1'!$B$121,0)</f>
        <v>0</v>
      </c>
      <c r="AE1677" s="49">
        <f ca="1">IF(AND('Dosage journalier ML1'!$B$6='suivi tunnel'!A1677,'Dosage journalier ML1'!$B$7='suivi tunnel'!B1677),'Dosage journalier ML1'!$B$122,0)</f>
        <v>0</v>
      </c>
      <c r="AF1677" s="49">
        <f ca="1">IF(AND('Dosage journalier ML1'!$B$6='suivi tunnel'!A1677,'Dosage journalier ML1'!$B$7='suivi tunnel'!B1677),'Dosage journalier ML1'!$B$139,0)</f>
        <v>0</v>
      </c>
      <c r="AG1677" s="49">
        <f t="shared" ca="1" si="182"/>
        <v>0</v>
      </c>
      <c r="AH1677" s="108">
        <f ca="1">IF(AND('Dosage journalier ML1'!$B$6='suivi tunnel'!A1677,'Dosage journalier ML1'!$B$7='suivi tunnel'!B1677),'Dosage journalier ML1'!$B$153,0)</f>
        <v>0</v>
      </c>
      <c r="AJ1677" s="80">
        <f ca="1">IF(AND('Dosage journalier ML1'!$B$6='suivi tunnel'!A1677,'Dosage journalier ML1'!$B$7='suivi tunnel'!B1677),'Dosage journalier ML1'!$B$156,0)</f>
        <v>0</v>
      </c>
      <c r="AK1677" s="56">
        <f ca="1">IF(AND('Dosage journalier ML1'!$B$6='suivi tunnel'!A1677,'Dosage journalier ML1'!$B$7='suivi tunnel'!B1677),'Dosage journalier ML1'!$B$162,0)</f>
        <v>0</v>
      </c>
      <c r="AL1677" s="111">
        <f ca="1">IF(AND('Dosage journalier ML1'!$B$6='suivi tunnel'!A1677,'Dosage journalier ML1'!$B$7='suivi tunnel'!B1677),'Dosage journalier ML1'!$B$126,0)</f>
        <v>0</v>
      </c>
      <c r="AM1677" s="111">
        <f ca="1">IF(AND('Dosage journalier ML1'!$B$6='suivi tunnel'!A1677,'Dosage journalier ML1'!$B$7='suivi tunnel'!B1677),'Dosage journalier ML1'!$B$127,0)</f>
        <v>0</v>
      </c>
      <c r="AN1677" s="60">
        <f t="shared" ca="1" si="178"/>
        <v>0</v>
      </c>
      <c r="AO1677" s="61">
        <f ca="1">IF(AND('Dosage journalier ML1'!$B$6='suivi tunnel'!A1677,'Dosage journalier ML1'!$B$7='suivi tunnel'!B1677),'Dosage journalier ML1'!$B$134,0)</f>
        <v>0</v>
      </c>
    </row>
    <row r="1678" spans="1:41" x14ac:dyDescent="0.25">
      <c r="A1678" s="154"/>
      <c r="C1678" s="23">
        <f ca="1">IF(AND('Dosage journalier ML1'!$B$6='suivi tunnel'!A1678,'Dosage journalier ML1'!$B$7='suivi tunnel'!B1678),'Dosage journalier ML1'!$B$27,0)</f>
        <v>0</v>
      </c>
      <c r="D1678" s="11">
        <f ca="1">IF(AND('Dosage journalier ML1'!$B$6='suivi tunnel'!A1678,'Dosage journalier ML1'!$B$7='suivi tunnel'!B1678),'Dosage journalier ML1'!$B$29,0)</f>
        <v>0</v>
      </c>
      <c r="F1678" s="11">
        <f t="shared" ca="1" si="181"/>
        <v>0</v>
      </c>
      <c r="G1678" s="11">
        <f ca="1">IF(AND('Dosage journalier ML1'!$B$6='suivi tunnel'!A1678,'Dosage journalier ML1'!$B$7='suivi tunnel'!B1678),'Dosage journalier ML1'!$B$23,0)</f>
        <v>0</v>
      </c>
      <c r="H1678" s="11">
        <f ca="1">IF(AND('Dosage journalier ML1'!$B$6='suivi tunnel'!A1678,'Dosage journalier ML1'!$B$7='suivi tunnel'!B1678),'Dosage journalier ML1'!$B$22,0)</f>
        <v>0</v>
      </c>
      <c r="I1678" s="11">
        <f ca="1">IF(AND('Dosage journalier ML1'!$B$6='suivi tunnel'!A1678,'Dosage journalier ML1'!$B$7='suivi tunnel'!B1678),'Dosage journalier ML1'!$B$38,0)</f>
        <v>0</v>
      </c>
      <c r="J1678" s="11">
        <f ca="1">IF(AND('Dosage journalier ML1'!$B$6='suivi tunnel'!A1678,'Dosage journalier ML1'!$B$7='suivi tunnel'!B1678),'Dosage journalier ML1'!$B$39,0)</f>
        <v>0</v>
      </c>
      <c r="L1678" s="24">
        <f ca="1">IF(AND('Dosage journalier ML1'!$B$6='suivi tunnel'!A1678,'Dosage journalier ML1'!$B$7='suivi tunnel'!B1678),'Dosage journalier ML1'!$B$24,0)</f>
        <v>0</v>
      </c>
      <c r="M1678" s="6">
        <f ca="1">IF(AND('Dosage journalier ML1'!$B$6='suivi tunnel'!A1678,'Dosage journalier ML1'!$B$7='suivi tunnel'!B1678),'Dosage journalier ML1'!$B$46,0)</f>
        <v>0</v>
      </c>
      <c r="N1678" s="104">
        <f ca="1">IF(AND('Dosage journalier ML1'!$B$6='suivi tunnel'!A1678,'Dosage journalier ML1'!$B$7='suivi tunnel'!B1678),'Dosage journalier ML1'!$B$59,0)</f>
        <v>0</v>
      </c>
      <c r="O1678" s="114">
        <f ca="1">IF(AND('Dosage journalier ML1'!$B$6='suivi tunnel'!A1678,'Dosage journalier ML1'!$B$7='suivi tunnel'!B1678),'Dosage journalier ML1'!$B$69,0)</f>
        <v>0</v>
      </c>
      <c r="P1678" s="25">
        <f t="shared" ca="1" si="180"/>
        <v>0</v>
      </c>
      <c r="R1678" s="26">
        <f ca="1">IF(AND('Dosage journalier ML1'!$B$6='suivi tunnel'!A1678,'Dosage journalier ML1'!$B$7='suivi tunnel'!B1678),'Dosage journalier ML1'!$B$55,0)</f>
        <v>0</v>
      </c>
      <c r="S1678" s="26">
        <f ca="1">IF(AND('Dosage journalier ML1'!$B$6='suivi tunnel'!A1678,'Dosage journalier ML1'!$B$7='suivi tunnel'!B1678),'Dosage journalier ML1'!$B$54,0)</f>
        <v>0</v>
      </c>
      <c r="T1678" s="26">
        <f ca="1">IF(AND('Dosage journalier ML1'!$B$6='suivi tunnel'!A1678,'Dosage journalier ML1'!$B$7='suivi tunnel'!B1678),'Dosage journalier ML1'!$B$75,0)</f>
        <v>0</v>
      </c>
      <c r="U1678" s="121">
        <f t="shared" ca="1" si="179"/>
        <v>0</v>
      </c>
      <c r="V1678" s="38">
        <f ca="1">IF(AND('Dosage journalier ML1'!$B$6='suivi tunnel'!A1678,'Dosage journalier ML1'!$B$7='suivi tunnel'!B1678),'Dosage journalier ML1'!$B$56,0)</f>
        <v>0</v>
      </c>
      <c r="W1678" s="126">
        <f t="shared" ca="1" si="183"/>
        <v>0</v>
      </c>
      <c r="X1678" s="150">
        <f ca="1">IF(AND('Dosage journalier ML1'!$B$6='suivi tunnel'!A1678,'Dosage journalier ML1'!$B$7='suivi tunnel'!B1678),'Dosage journalier ML1'!$C$87,0)</f>
        <v>0</v>
      </c>
      <c r="Y1678" s="40">
        <f ca="1">IF(AND('Dosage journalier ML1'!$B$6='suivi tunnel'!A1678,'Dosage journalier ML1'!$B$7='suivi tunnel'!B1678),'Dosage journalier ML1'!$C$93,0)</f>
        <v>0</v>
      </c>
      <c r="Z1678" s="40">
        <f ca="1">IF(AND('Dosage journalier ML1'!$B$6='suivi tunnel'!A1678,'Dosage journalier ML1'!$B$7='suivi tunnel'!B1678),'Dosage journalier ML1'!$C$100,0)</f>
        <v>0</v>
      </c>
      <c r="AA1678" s="40">
        <f ca="1">IF(AND('Dosage journalier ML1'!$B$6='suivi tunnel'!A1678,'Dosage journalier ML1'!$B$7='suivi tunnel'!B1678),'Dosage journalier ML1'!$C$109,0)</f>
        <v>0</v>
      </c>
      <c r="AB1678" s="41">
        <f ca="1">IF(AND('Dosage journalier ML1'!$B$6='suivi tunnel'!A1678,'Dosage journalier ML1'!$B$7='suivi tunnel'!B1678),'Dosage journalier ML1'!$C$114,0)</f>
        <v>0</v>
      </c>
      <c r="AC1678" s="48">
        <f ca="1">IF(AND('Dosage journalier ML1'!$B$6='suivi tunnel'!A1678,'Dosage journalier ML1'!$B$7='suivi tunnel'!B1678),'Dosage journalier ML1'!$B$120,0)</f>
        <v>0</v>
      </c>
      <c r="AD1678" s="49">
        <f ca="1">IF(AND('Dosage journalier ML1'!$B$6='suivi tunnel'!A1678,'Dosage journalier ML1'!$B$7='suivi tunnel'!B1678),'Dosage journalier ML1'!$B$121,0)</f>
        <v>0</v>
      </c>
      <c r="AE1678" s="49">
        <f ca="1">IF(AND('Dosage journalier ML1'!$B$6='suivi tunnel'!A1678,'Dosage journalier ML1'!$B$7='suivi tunnel'!B1678),'Dosage journalier ML1'!$B$122,0)</f>
        <v>0</v>
      </c>
      <c r="AF1678" s="49">
        <f ca="1">IF(AND('Dosage journalier ML1'!$B$6='suivi tunnel'!A1678,'Dosage journalier ML1'!$B$7='suivi tunnel'!B1678),'Dosage journalier ML1'!$B$139,0)</f>
        <v>0</v>
      </c>
      <c r="AG1678" s="49">
        <f t="shared" ca="1" si="182"/>
        <v>0</v>
      </c>
      <c r="AH1678" s="108">
        <f ca="1">IF(AND('Dosage journalier ML1'!$B$6='suivi tunnel'!A1678,'Dosage journalier ML1'!$B$7='suivi tunnel'!B1678),'Dosage journalier ML1'!$B$153,0)</f>
        <v>0</v>
      </c>
      <c r="AJ1678" s="80">
        <f ca="1">IF(AND('Dosage journalier ML1'!$B$6='suivi tunnel'!A1678,'Dosage journalier ML1'!$B$7='suivi tunnel'!B1678),'Dosage journalier ML1'!$B$156,0)</f>
        <v>0</v>
      </c>
      <c r="AK1678" s="56">
        <f ca="1">IF(AND('Dosage journalier ML1'!$B$6='suivi tunnel'!A1678,'Dosage journalier ML1'!$B$7='suivi tunnel'!B1678),'Dosage journalier ML1'!$B$162,0)</f>
        <v>0</v>
      </c>
      <c r="AL1678" s="111">
        <f ca="1">IF(AND('Dosage journalier ML1'!$B$6='suivi tunnel'!A1678,'Dosage journalier ML1'!$B$7='suivi tunnel'!B1678),'Dosage journalier ML1'!$B$126,0)</f>
        <v>0</v>
      </c>
      <c r="AM1678" s="111">
        <f ca="1">IF(AND('Dosage journalier ML1'!$B$6='suivi tunnel'!A1678,'Dosage journalier ML1'!$B$7='suivi tunnel'!B1678),'Dosage journalier ML1'!$B$127,0)</f>
        <v>0</v>
      </c>
      <c r="AN1678" s="60">
        <f t="shared" ca="1" si="178"/>
        <v>0</v>
      </c>
      <c r="AO1678" s="61">
        <f ca="1">IF(AND('Dosage journalier ML1'!$B$6='suivi tunnel'!A1678,'Dosage journalier ML1'!$B$7='suivi tunnel'!B1678),'Dosage journalier ML1'!$B$134,0)</f>
        <v>0</v>
      </c>
    </row>
    <row r="1679" spans="1:41" x14ac:dyDescent="0.25">
      <c r="A1679" s="154"/>
      <c r="C1679" s="23">
        <f ca="1">IF(AND('Dosage journalier ML1'!$B$6='suivi tunnel'!A1679,'Dosage journalier ML1'!$B$7='suivi tunnel'!B1679),'Dosage journalier ML1'!$B$27,0)</f>
        <v>0</v>
      </c>
      <c r="D1679" s="11">
        <f ca="1">IF(AND('Dosage journalier ML1'!$B$6='suivi tunnel'!A1679,'Dosage journalier ML1'!$B$7='suivi tunnel'!B1679),'Dosage journalier ML1'!$B$29,0)</f>
        <v>0</v>
      </c>
      <c r="F1679" s="11">
        <f t="shared" ca="1" si="181"/>
        <v>0</v>
      </c>
      <c r="G1679" s="11">
        <f ca="1">IF(AND('Dosage journalier ML1'!$B$6='suivi tunnel'!A1679,'Dosage journalier ML1'!$B$7='suivi tunnel'!B1679),'Dosage journalier ML1'!$B$23,0)</f>
        <v>0</v>
      </c>
      <c r="H1679" s="11">
        <f ca="1">IF(AND('Dosage journalier ML1'!$B$6='suivi tunnel'!A1679,'Dosage journalier ML1'!$B$7='suivi tunnel'!B1679),'Dosage journalier ML1'!$B$22,0)</f>
        <v>0</v>
      </c>
      <c r="I1679" s="11">
        <f ca="1">IF(AND('Dosage journalier ML1'!$B$6='suivi tunnel'!A1679,'Dosage journalier ML1'!$B$7='suivi tunnel'!B1679),'Dosage journalier ML1'!$B$38,0)</f>
        <v>0</v>
      </c>
      <c r="J1679" s="11">
        <f ca="1">IF(AND('Dosage journalier ML1'!$B$6='suivi tunnel'!A1679,'Dosage journalier ML1'!$B$7='suivi tunnel'!B1679),'Dosage journalier ML1'!$B$39,0)</f>
        <v>0</v>
      </c>
      <c r="L1679" s="24">
        <f ca="1">IF(AND('Dosage journalier ML1'!$B$6='suivi tunnel'!A1679,'Dosage journalier ML1'!$B$7='suivi tunnel'!B1679),'Dosage journalier ML1'!$B$24,0)</f>
        <v>0</v>
      </c>
      <c r="M1679" s="6">
        <f ca="1">IF(AND('Dosage journalier ML1'!$B$6='suivi tunnel'!A1679,'Dosage journalier ML1'!$B$7='suivi tunnel'!B1679),'Dosage journalier ML1'!$B$46,0)</f>
        <v>0</v>
      </c>
      <c r="N1679" s="104">
        <f ca="1">IF(AND('Dosage journalier ML1'!$B$6='suivi tunnel'!A1679,'Dosage journalier ML1'!$B$7='suivi tunnel'!B1679),'Dosage journalier ML1'!$B$59,0)</f>
        <v>0</v>
      </c>
      <c r="O1679" s="114">
        <f ca="1">IF(AND('Dosage journalier ML1'!$B$6='suivi tunnel'!A1679,'Dosage journalier ML1'!$B$7='suivi tunnel'!B1679),'Dosage journalier ML1'!$B$69,0)</f>
        <v>0</v>
      </c>
      <c r="P1679" s="25">
        <f t="shared" ca="1" si="180"/>
        <v>0</v>
      </c>
      <c r="R1679" s="26">
        <f ca="1">IF(AND('Dosage journalier ML1'!$B$6='suivi tunnel'!A1679,'Dosage journalier ML1'!$B$7='suivi tunnel'!B1679),'Dosage journalier ML1'!$B$55,0)</f>
        <v>0</v>
      </c>
      <c r="S1679" s="26">
        <f ca="1">IF(AND('Dosage journalier ML1'!$B$6='suivi tunnel'!A1679,'Dosage journalier ML1'!$B$7='suivi tunnel'!B1679),'Dosage journalier ML1'!$B$54,0)</f>
        <v>0</v>
      </c>
      <c r="T1679" s="26">
        <f ca="1">IF(AND('Dosage journalier ML1'!$B$6='suivi tunnel'!A1679,'Dosage journalier ML1'!$B$7='suivi tunnel'!B1679),'Dosage journalier ML1'!$B$75,0)</f>
        <v>0</v>
      </c>
      <c r="U1679" s="121">
        <f t="shared" ca="1" si="179"/>
        <v>0</v>
      </c>
      <c r="V1679" s="38">
        <f ca="1">IF(AND('Dosage journalier ML1'!$B$6='suivi tunnel'!A1679,'Dosage journalier ML1'!$B$7='suivi tunnel'!B1679),'Dosage journalier ML1'!$B$56,0)</f>
        <v>0</v>
      </c>
      <c r="W1679" s="126">
        <f t="shared" ca="1" si="183"/>
        <v>0</v>
      </c>
      <c r="X1679" s="150">
        <f ca="1">IF(AND('Dosage journalier ML1'!$B$6='suivi tunnel'!A1679,'Dosage journalier ML1'!$B$7='suivi tunnel'!B1679),'Dosage journalier ML1'!$C$87,0)</f>
        <v>0</v>
      </c>
      <c r="Y1679" s="40">
        <f ca="1">IF(AND('Dosage journalier ML1'!$B$6='suivi tunnel'!A1679,'Dosage journalier ML1'!$B$7='suivi tunnel'!B1679),'Dosage journalier ML1'!$C$93,0)</f>
        <v>0</v>
      </c>
      <c r="Z1679" s="40">
        <f ca="1">IF(AND('Dosage journalier ML1'!$B$6='suivi tunnel'!A1679,'Dosage journalier ML1'!$B$7='suivi tunnel'!B1679),'Dosage journalier ML1'!$C$100,0)</f>
        <v>0</v>
      </c>
      <c r="AA1679" s="40">
        <f ca="1">IF(AND('Dosage journalier ML1'!$B$6='suivi tunnel'!A1679,'Dosage journalier ML1'!$B$7='suivi tunnel'!B1679),'Dosage journalier ML1'!$C$109,0)</f>
        <v>0</v>
      </c>
      <c r="AB1679" s="41">
        <f ca="1">IF(AND('Dosage journalier ML1'!$B$6='suivi tunnel'!A1679,'Dosage journalier ML1'!$B$7='suivi tunnel'!B1679),'Dosage journalier ML1'!$C$114,0)</f>
        <v>0</v>
      </c>
      <c r="AC1679" s="48">
        <f ca="1">IF(AND('Dosage journalier ML1'!$B$6='suivi tunnel'!A1679,'Dosage journalier ML1'!$B$7='suivi tunnel'!B1679),'Dosage journalier ML1'!$B$120,0)</f>
        <v>0</v>
      </c>
      <c r="AD1679" s="49">
        <f ca="1">IF(AND('Dosage journalier ML1'!$B$6='suivi tunnel'!A1679,'Dosage journalier ML1'!$B$7='suivi tunnel'!B1679),'Dosage journalier ML1'!$B$121,0)</f>
        <v>0</v>
      </c>
      <c r="AE1679" s="49">
        <f ca="1">IF(AND('Dosage journalier ML1'!$B$6='suivi tunnel'!A1679,'Dosage journalier ML1'!$B$7='suivi tunnel'!B1679),'Dosage journalier ML1'!$B$122,0)</f>
        <v>0</v>
      </c>
      <c r="AF1679" s="49">
        <f ca="1">IF(AND('Dosage journalier ML1'!$B$6='suivi tunnel'!A1679,'Dosage journalier ML1'!$B$7='suivi tunnel'!B1679),'Dosage journalier ML1'!$B$139,0)</f>
        <v>0</v>
      </c>
      <c r="AG1679" s="49">
        <f t="shared" ca="1" si="182"/>
        <v>0</v>
      </c>
      <c r="AH1679" s="108">
        <f ca="1">IF(AND('Dosage journalier ML1'!$B$6='suivi tunnel'!A1679,'Dosage journalier ML1'!$B$7='suivi tunnel'!B1679),'Dosage journalier ML1'!$B$153,0)</f>
        <v>0</v>
      </c>
      <c r="AJ1679" s="80">
        <f ca="1">IF(AND('Dosage journalier ML1'!$B$6='suivi tunnel'!A1679,'Dosage journalier ML1'!$B$7='suivi tunnel'!B1679),'Dosage journalier ML1'!$B$156,0)</f>
        <v>0</v>
      </c>
      <c r="AK1679" s="56">
        <f ca="1">IF(AND('Dosage journalier ML1'!$B$6='suivi tunnel'!A1679,'Dosage journalier ML1'!$B$7='suivi tunnel'!B1679),'Dosage journalier ML1'!$B$162,0)</f>
        <v>0</v>
      </c>
      <c r="AL1679" s="111">
        <f ca="1">IF(AND('Dosage journalier ML1'!$B$6='suivi tunnel'!A1679,'Dosage journalier ML1'!$B$7='suivi tunnel'!B1679),'Dosage journalier ML1'!$B$126,0)</f>
        <v>0</v>
      </c>
      <c r="AM1679" s="111">
        <f ca="1">IF(AND('Dosage journalier ML1'!$B$6='suivi tunnel'!A1679,'Dosage journalier ML1'!$B$7='suivi tunnel'!B1679),'Dosage journalier ML1'!$B$127,0)</f>
        <v>0</v>
      </c>
      <c r="AN1679" s="60">
        <f t="shared" ca="1" si="178"/>
        <v>0</v>
      </c>
      <c r="AO1679" s="61">
        <f ca="1">IF(AND('Dosage journalier ML1'!$B$6='suivi tunnel'!A1679,'Dosage journalier ML1'!$B$7='suivi tunnel'!B1679),'Dosage journalier ML1'!$B$134,0)</f>
        <v>0</v>
      </c>
    </row>
    <row r="1680" spans="1:41" x14ac:dyDescent="0.25">
      <c r="A1680" s="154"/>
      <c r="C1680" s="23">
        <f ca="1">IF(AND('Dosage journalier ML1'!$B$6='suivi tunnel'!A1680,'Dosage journalier ML1'!$B$7='suivi tunnel'!B1680),'Dosage journalier ML1'!$B$27,0)</f>
        <v>0</v>
      </c>
      <c r="D1680" s="11">
        <f ca="1">IF(AND('Dosage journalier ML1'!$B$6='suivi tunnel'!A1680,'Dosage journalier ML1'!$B$7='suivi tunnel'!B1680),'Dosage journalier ML1'!$B$29,0)</f>
        <v>0</v>
      </c>
      <c r="F1680" s="11">
        <f t="shared" ca="1" si="181"/>
        <v>0</v>
      </c>
      <c r="G1680" s="11">
        <f ca="1">IF(AND('Dosage journalier ML1'!$B$6='suivi tunnel'!A1680,'Dosage journalier ML1'!$B$7='suivi tunnel'!B1680),'Dosage journalier ML1'!$B$23,0)</f>
        <v>0</v>
      </c>
      <c r="H1680" s="11">
        <f ca="1">IF(AND('Dosage journalier ML1'!$B$6='suivi tunnel'!A1680,'Dosage journalier ML1'!$B$7='suivi tunnel'!B1680),'Dosage journalier ML1'!$B$22,0)</f>
        <v>0</v>
      </c>
      <c r="I1680" s="11">
        <f ca="1">IF(AND('Dosage journalier ML1'!$B$6='suivi tunnel'!A1680,'Dosage journalier ML1'!$B$7='suivi tunnel'!B1680),'Dosage journalier ML1'!$B$38,0)</f>
        <v>0</v>
      </c>
      <c r="J1680" s="11">
        <f ca="1">IF(AND('Dosage journalier ML1'!$B$6='suivi tunnel'!A1680,'Dosage journalier ML1'!$B$7='suivi tunnel'!B1680),'Dosage journalier ML1'!$B$39,0)</f>
        <v>0</v>
      </c>
      <c r="L1680" s="24">
        <f ca="1">IF(AND('Dosage journalier ML1'!$B$6='suivi tunnel'!A1680,'Dosage journalier ML1'!$B$7='suivi tunnel'!B1680),'Dosage journalier ML1'!$B$24,0)</f>
        <v>0</v>
      </c>
      <c r="M1680" s="6">
        <f ca="1">IF(AND('Dosage journalier ML1'!$B$6='suivi tunnel'!A1680,'Dosage journalier ML1'!$B$7='suivi tunnel'!B1680),'Dosage journalier ML1'!$B$46,0)</f>
        <v>0</v>
      </c>
      <c r="N1680" s="104">
        <f ca="1">IF(AND('Dosage journalier ML1'!$B$6='suivi tunnel'!A1680,'Dosage journalier ML1'!$B$7='suivi tunnel'!B1680),'Dosage journalier ML1'!$B$59,0)</f>
        <v>0</v>
      </c>
      <c r="O1680" s="114">
        <f ca="1">IF(AND('Dosage journalier ML1'!$B$6='suivi tunnel'!A1680,'Dosage journalier ML1'!$B$7='suivi tunnel'!B1680),'Dosage journalier ML1'!$B$69,0)</f>
        <v>0</v>
      </c>
      <c r="P1680" s="25">
        <f t="shared" ca="1" si="180"/>
        <v>0</v>
      </c>
      <c r="R1680" s="26">
        <f ca="1">IF(AND('Dosage journalier ML1'!$B$6='suivi tunnel'!A1680,'Dosage journalier ML1'!$B$7='suivi tunnel'!B1680),'Dosage journalier ML1'!$B$55,0)</f>
        <v>0</v>
      </c>
      <c r="S1680" s="26">
        <f ca="1">IF(AND('Dosage journalier ML1'!$B$6='suivi tunnel'!A1680,'Dosage journalier ML1'!$B$7='suivi tunnel'!B1680),'Dosage journalier ML1'!$B$54,0)</f>
        <v>0</v>
      </c>
      <c r="T1680" s="26">
        <f ca="1">IF(AND('Dosage journalier ML1'!$B$6='suivi tunnel'!A1680,'Dosage journalier ML1'!$B$7='suivi tunnel'!B1680),'Dosage journalier ML1'!$B$75,0)</f>
        <v>0</v>
      </c>
      <c r="U1680" s="121">
        <f t="shared" ca="1" si="179"/>
        <v>0</v>
      </c>
      <c r="V1680" s="38">
        <f ca="1">IF(AND('Dosage journalier ML1'!$B$6='suivi tunnel'!A1680,'Dosage journalier ML1'!$B$7='suivi tunnel'!B1680),'Dosage journalier ML1'!$B$56,0)</f>
        <v>0</v>
      </c>
      <c r="W1680" s="126">
        <f t="shared" ca="1" si="183"/>
        <v>0</v>
      </c>
      <c r="X1680" s="150">
        <f ca="1">IF(AND('Dosage journalier ML1'!$B$6='suivi tunnel'!A1680,'Dosage journalier ML1'!$B$7='suivi tunnel'!B1680),'Dosage journalier ML1'!$C$87,0)</f>
        <v>0</v>
      </c>
      <c r="Y1680" s="40">
        <f ca="1">IF(AND('Dosage journalier ML1'!$B$6='suivi tunnel'!A1680,'Dosage journalier ML1'!$B$7='suivi tunnel'!B1680),'Dosage journalier ML1'!$C$93,0)</f>
        <v>0</v>
      </c>
      <c r="Z1680" s="40">
        <f ca="1">IF(AND('Dosage journalier ML1'!$B$6='suivi tunnel'!A1680,'Dosage journalier ML1'!$B$7='suivi tunnel'!B1680),'Dosage journalier ML1'!$C$100,0)</f>
        <v>0</v>
      </c>
      <c r="AA1680" s="40">
        <f ca="1">IF(AND('Dosage journalier ML1'!$B$6='suivi tunnel'!A1680,'Dosage journalier ML1'!$B$7='suivi tunnel'!B1680),'Dosage journalier ML1'!$C$109,0)</f>
        <v>0</v>
      </c>
      <c r="AB1680" s="41">
        <f ca="1">IF(AND('Dosage journalier ML1'!$B$6='suivi tunnel'!A1680,'Dosage journalier ML1'!$B$7='suivi tunnel'!B1680),'Dosage journalier ML1'!$C$114,0)</f>
        <v>0</v>
      </c>
      <c r="AC1680" s="48">
        <f ca="1">IF(AND('Dosage journalier ML1'!$B$6='suivi tunnel'!A1680,'Dosage journalier ML1'!$B$7='suivi tunnel'!B1680),'Dosage journalier ML1'!$B$120,0)</f>
        <v>0</v>
      </c>
      <c r="AD1680" s="49">
        <f ca="1">IF(AND('Dosage journalier ML1'!$B$6='suivi tunnel'!A1680,'Dosage journalier ML1'!$B$7='suivi tunnel'!B1680),'Dosage journalier ML1'!$B$121,0)</f>
        <v>0</v>
      </c>
      <c r="AE1680" s="49">
        <f ca="1">IF(AND('Dosage journalier ML1'!$B$6='suivi tunnel'!A1680,'Dosage journalier ML1'!$B$7='suivi tunnel'!B1680),'Dosage journalier ML1'!$B$122,0)</f>
        <v>0</v>
      </c>
      <c r="AF1680" s="49">
        <f ca="1">IF(AND('Dosage journalier ML1'!$B$6='suivi tunnel'!A1680,'Dosage journalier ML1'!$B$7='suivi tunnel'!B1680),'Dosage journalier ML1'!$B$139,0)</f>
        <v>0</v>
      </c>
      <c r="AG1680" s="49">
        <f t="shared" ca="1" si="182"/>
        <v>0</v>
      </c>
      <c r="AH1680" s="108">
        <f ca="1">IF(AND('Dosage journalier ML1'!$B$6='suivi tunnel'!A1680,'Dosage journalier ML1'!$B$7='suivi tunnel'!B1680),'Dosage journalier ML1'!$B$153,0)</f>
        <v>0</v>
      </c>
      <c r="AJ1680" s="80">
        <f ca="1">IF(AND('Dosage journalier ML1'!$B$6='suivi tunnel'!A1680,'Dosage journalier ML1'!$B$7='suivi tunnel'!B1680),'Dosage journalier ML1'!$B$156,0)</f>
        <v>0</v>
      </c>
      <c r="AK1680" s="56">
        <f ca="1">IF(AND('Dosage journalier ML1'!$B$6='suivi tunnel'!A1680,'Dosage journalier ML1'!$B$7='suivi tunnel'!B1680),'Dosage journalier ML1'!$B$162,0)</f>
        <v>0</v>
      </c>
      <c r="AL1680" s="111">
        <f ca="1">IF(AND('Dosage journalier ML1'!$B$6='suivi tunnel'!A1680,'Dosage journalier ML1'!$B$7='suivi tunnel'!B1680),'Dosage journalier ML1'!$B$126,0)</f>
        <v>0</v>
      </c>
      <c r="AM1680" s="111">
        <f ca="1">IF(AND('Dosage journalier ML1'!$B$6='suivi tunnel'!A1680,'Dosage journalier ML1'!$B$7='suivi tunnel'!B1680),'Dosage journalier ML1'!$B$127,0)</f>
        <v>0</v>
      </c>
      <c r="AN1680" s="60">
        <f t="shared" ca="1" si="178"/>
        <v>0</v>
      </c>
      <c r="AO1680" s="61">
        <f ca="1">IF(AND('Dosage journalier ML1'!$B$6='suivi tunnel'!A1680,'Dosage journalier ML1'!$B$7='suivi tunnel'!B1680),'Dosage journalier ML1'!$B$134,0)</f>
        <v>0</v>
      </c>
    </row>
    <row r="1681" spans="1:41" x14ac:dyDescent="0.25">
      <c r="A1681" s="154"/>
      <c r="C1681" s="23">
        <f ca="1">IF(AND('Dosage journalier ML1'!$B$6='suivi tunnel'!A1681,'Dosage journalier ML1'!$B$7='suivi tunnel'!B1681),'Dosage journalier ML1'!$B$27,0)</f>
        <v>0</v>
      </c>
      <c r="D1681" s="11">
        <f ca="1">IF(AND('Dosage journalier ML1'!$B$6='suivi tunnel'!A1681,'Dosage journalier ML1'!$B$7='suivi tunnel'!B1681),'Dosage journalier ML1'!$B$29,0)</f>
        <v>0</v>
      </c>
      <c r="F1681" s="11">
        <f t="shared" ca="1" si="181"/>
        <v>0</v>
      </c>
      <c r="G1681" s="11">
        <f ca="1">IF(AND('Dosage journalier ML1'!$B$6='suivi tunnel'!A1681,'Dosage journalier ML1'!$B$7='suivi tunnel'!B1681),'Dosage journalier ML1'!$B$23,0)</f>
        <v>0</v>
      </c>
      <c r="H1681" s="11">
        <f ca="1">IF(AND('Dosage journalier ML1'!$B$6='suivi tunnel'!A1681,'Dosage journalier ML1'!$B$7='suivi tunnel'!B1681),'Dosage journalier ML1'!$B$22,0)</f>
        <v>0</v>
      </c>
      <c r="I1681" s="11">
        <f ca="1">IF(AND('Dosage journalier ML1'!$B$6='suivi tunnel'!A1681,'Dosage journalier ML1'!$B$7='suivi tunnel'!B1681),'Dosage journalier ML1'!$B$38,0)</f>
        <v>0</v>
      </c>
      <c r="J1681" s="11">
        <f ca="1">IF(AND('Dosage journalier ML1'!$B$6='suivi tunnel'!A1681,'Dosage journalier ML1'!$B$7='suivi tunnel'!B1681),'Dosage journalier ML1'!$B$39,0)</f>
        <v>0</v>
      </c>
      <c r="L1681" s="24">
        <f ca="1">IF(AND('Dosage journalier ML1'!$B$6='suivi tunnel'!A1681,'Dosage journalier ML1'!$B$7='suivi tunnel'!B1681),'Dosage journalier ML1'!$B$24,0)</f>
        <v>0</v>
      </c>
      <c r="M1681" s="6">
        <f ca="1">IF(AND('Dosage journalier ML1'!$B$6='suivi tunnel'!A1681,'Dosage journalier ML1'!$B$7='suivi tunnel'!B1681),'Dosage journalier ML1'!$B$46,0)</f>
        <v>0</v>
      </c>
      <c r="N1681" s="104">
        <f ca="1">IF(AND('Dosage journalier ML1'!$B$6='suivi tunnel'!A1681,'Dosage journalier ML1'!$B$7='suivi tunnel'!B1681),'Dosage journalier ML1'!$B$59,0)</f>
        <v>0</v>
      </c>
      <c r="O1681" s="114">
        <f ca="1">IF(AND('Dosage journalier ML1'!$B$6='suivi tunnel'!A1681,'Dosage journalier ML1'!$B$7='suivi tunnel'!B1681),'Dosage journalier ML1'!$B$69,0)</f>
        <v>0</v>
      </c>
      <c r="P1681" s="25">
        <f t="shared" ca="1" si="180"/>
        <v>0</v>
      </c>
      <c r="R1681" s="26">
        <f ca="1">IF(AND('Dosage journalier ML1'!$B$6='suivi tunnel'!A1681,'Dosage journalier ML1'!$B$7='suivi tunnel'!B1681),'Dosage journalier ML1'!$B$55,0)</f>
        <v>0</v>
      </c>
      <c r="S1681" s="26">
        <f ca="1">IF(AND('Dosage journalier ML1'!$B$6='suivi tunnel'!A1681,'Dosage journalier ML1'!$B$7='suivi tunnel'!B1681),'Dosage journalier ML1'!$B$54,0)</f>
        <v>0</v>
      </c>
      <c r="T1681" s="26">
        <f ca="1">IF(AND('Dosage journalier ML1'!$B$6='suivi tunnel'!A1681,'Dosage journalier ML1'!$B$7='suivi tunnel'!B1681),'Dosage journalier ML1'!$B$75,0)</f>
        <v>0</v>
      </c>
      <c r="U1681" s="121">
        <f t="shared" ca="1" si="179"/>
        <v>0</v>
      </c>
      <c r="V1681" s="38">
        <f ca="1">IF(AND('Dosage journalier ML1'!$B$6='suivi tunnel'!A1681,'Dosage journalier ML1'!$B$7='suivi tunnel'!B1681),'Dosage journalier ML1'!$B$56,0)</f>
        <v>0</v>
      </c>
      <c r="W1681" s="126">
        <f t="shared" ca="1" si="183"/>
        <v>0</v>
      </c>
      <c r="X1681" s="150">
        <f ca="1">IF(AND('Dosage journalier ML1'!$B$6='suivi tunnel'!A1681,'Dosage journalier ML1'!$B$7='suivi tunnel'!B1681),'Dosage journalier ML1'!$C$87,0)</f>
        <v>0</v>
      </c>
      <c r="Y1681" s="40">
        <f ca="1">IF(AND('Dosage journalier ML1'!$B$6='suivi tunnel'!A1681,'Dosage journalier ML1'!$B$7='suivi tunnel'!B1681),'Dosage journalier ML1'!$C$93,0)</f>
        <v>0</v>
      </c>
      <c r="Z1681" s="40">
        <f ca="1">IF(AND('Dosage journalier ML1'!$B$6='suivi tunnel'!A1681,'Dosage journalier ML1'!$B$7='suivi tunnel'!B1681),'Dosage journalier ML1'!$C$100,0)</f>
        <v>0</v>
      </c>
      <c r="AA1681" s="40">
        <f ca="1">IF(AND('Dosage journalier ML1'!$B$6='suivi tunnel'!A1681,'Dosage journalier ML1'!$B$7='suivi tunnel'!B1681),'Dosage journalier ML1'!$C$109,0)</f>
        <v>0</v>
      </c>
      <c r="AB1681" s="41">
        <f ca="1">IF(AND('Dosage journalier ML1'!$B$6='suivi tunnel'!A1681,'Dosage journalier ML1'!$B$7='suivi tunnel'!B1681),'Dosage journalier ML1'!$C$114,0)</f>
        <v>0</v>
      </c>
      <c r="AC1681" s="48">
        <f ca="1">IF(AND('Dosage journalier ML1'!$B$6='suivi tunnel'!A1681,'Dosage journalier ML1'!$B$7='suivi tunnel'!B1681),'Dosage journalier ML1'!$B$120,0)</f>
        <v>0</v>
      </c>
      <c r="AD1681" s="49">
        <f ca="1">IF(AND('Dosage journalier ML1'!$B$6='suivi tunnel'!A1681,'Dosage journalier ML1'!$B$7='suivi tunnel'!B1681),'Dosage journalier ML1'!$B$121,0)</f>
        <v>0</v>
      </c>
      <c r="AE1681" s="49">
        <f ca="1">IF(AND('Dosage journalier ML1'!$B$6='suivi tunnel'!A1681,'Dosage journalier ML1'!$B$7='suivi tunnel'!B1681),'Dosage journalier ML1'!$B$122,0)</f>
        <v>0</v>
      </c>
      <c r="AF1681" s="49">
        <f ca="1">IF(AND('Dosage journalier ML1'!$B$6='suivi tunnel'!A1681,'Dosage journalier ML1'!$B$7='suivi tunnel'!B1681),'Dosage journalier ML1'!$B$139,0)</f>
        <v>0</v>
      </c>
      <c r="AG1681" s="49">
        <f t="shared" ca="1" si="182"/>
        <v>0</v>
      </c>
      <c r="AH1681" s="108">
        <f ca="1">IF(AND('Dosage journalier ML1'!$B$6='suivi tunnel'!A1681,'Dosage journalier ML1'!$B$7='suivi tunnel'!B1681),'Dosage journalier ML1'!$B$153,0)</f>
        <v>0</v>
      </c>
      <c r="AJ1681" s="80">
        <f ca="1">IF(AND('Dosage journalier ML1'!$B$6='suivi tunnel'!A1681,'Dosage journalier ML1'!$B$7='suivi tunnel'!B1681),'Dosage journalier ML1'!$B$156,0)</f>
        <v>0</v>
      </c>
      <c r="AK1681" s="56">
        <f ca="1">IF(AND('Dosage journalier ML1'!$B$6='suivi tunnel'!A1681,'Dosage journalier ML1'!$B$7='suivi tunnel'!B1681),'Dosage journalier ML1'!$B$162,0)</f>
        <v>0</v>
      </c>
      <c r="AL1681" s="111">
        <f ca="1">IF(AND('Dosage journalier ML1'!$B$6='suivi tunnel'!A1681,'Dosage journalier ML1'!$B$7='suivi tunnel'!B1681),'Dosage journalier ML1'!$B$126,0)</f>
        <v>0</v>
      </c>
      <c r="AM1681" s="111">
        <f ca="1">IF(AND('Dosage journalier ML1'!$B$6='suivi tunnel'!A1681,'Dosage journalier ML1'!$B$7='suivi tunnel'!B1681),'Dosage journalier ML1'!$B$127,0)</f>
        <v>0</v>
      </c>
      <c r="AN1681" s="60">
        <f t="shared" ca="1" si="178"/>
        <v>0</v>
      </c>
      <c r="AO1681" s="61">
        <f ca="1">IF(AND('Dosage journalier ML1'!$B$6='suivi tunnel'!A1681,'Dosage journalier ML1'!$B$7='suivi tunnel'!B1681),'Dosage journalier ML1'!$B$134,0)</f>
        <v>0</v>
      </c>
    </row>
    <row r="1682" spans="1:41" x14ac:dyDescent="0.25">
      <c r="A1682" s="154"/>
      <c r="C1682" s="23">
        <f ca="1">IF(AND('Dosage journalier ML1'!$B$6='suivi tunnel'!A1682,'Dosage journalier ML1'!$B$7='suivi tunnel'!B1682),'Dosage journalier ML1'!$B$27,0)</f>
        <v>0</v>
      </c>
      <c r="D1682" s="11">
        <f ca="1">IF(AND('Dosage journalier ML1'!$B$6='suivi tunnel'!A1682,'Dosage journalier ML1'!$B$7='suivi tunnel'!B1682),'Dosage journalier ML1'!$B$29,0)</f>
        <v>0</v>
      </c>
      <c r="F1682" s="11">
        <f t="shared" ca="1" si="181"/>
        <v>0</v>
      </c>
      <c r="G1682" s="11">
        <f ca="1">IF(AND('Dosage journalier ML1'!$B$6='suivi tunnel'!A1682,'Dosage journalier ML1'!$B$7='suivi tunnel'!B1682),'Dosage journalier ML1'!$B$23,0)</f>
        <v>0</v>
      </c>
      <c r="H1682" s="11">
        <f ca="1">IF(AND('Dosage journalier ML1'!$B$6='suivi tunnel'!A1682,'Dosage journalier ML1'!$B$7='suivi tunnel'!B1682),'Dosage journalier ML1'!$B$22,0)</f>
        <v>0</v>
      </c>
      <c r="I1682" s="11">
        <f ca="1">IF(AND('Dosage journalier ML1'!$B$6='suivi tunnel'!A1682,'Dosage journalier ML1'!$B$7='suivi tunnel'!B1682),'Dosage journalier ML1'!$B$38,0)</f>
        <v>0</v>
      </c>
      <c r="J1682" s="11">
        <f ca="1">IF(AND('Dosage journalier ML1'!$B$6='suivi tunnel'!A1682,'Dosage journalier ML1'!$B$7='suivi tunnel'!B1682),'Dosage journalier ML1'!$B$39,0)</f>
        <v>0</v>
      </c>
      <c r="L1682" s="24">
        <f ca="1">IF(AND('Dosage journalier ML1'!$B$6='suivi tunnel'!A1682,'Dosage journalier ML1'!$B$7='suivi tunnel'!B1682),'Dosage journalier ML1'!$B$24,0)</f>
        <v>0</v>
      </c>
      <c r="M1682" s="6">
        <f ca="1">IF(AND('Dosage journalier ML1'!$B$6='suivi tunnel'!A1682,'Dosage journalier ML1'!$B$7='suivi tunnel'!B1682),'Dosage journalier ML1'!$B$46,0)</f>
        <v>0</v>
      </c>
      <c r="N1682" s="104">
        <f ca="1">IF(AND('Dosage journalier ML1'!$B$6='suivi tunnel'!A1682,'Dosage journalier ML1'!$B$7='suivi tunnel'!B1682),'Dosage journalier ML1'!$B$59,0)</f>
        <v>0</v>
      </c>
      <c r="O1682" s="114">
        <f ca="1">IF(AND('Dosage journalier ML1'!$B$6='suivi tunnel'!A1682,'Dosage journalier ML1'!$B$7='suivi tunnel'!B1682),'Dosage journalier ML1'!$B$69,0)</f>
        <v>0</v>
      </c>
      <c r="P1682" s="25">
        <f t="shared" ca="1" si="180"/>
        <v>0</v>
      </c>
      <c r="R1682" s="26">
        <f ca="1">IF(AND('Dosage journalier ML1'!$B$6='suivi tunnel'!A1682,'Dosage journalier ML1'!$B$7='suivi tunnel'!B1682),'Dosage journalier ML1'!$B$55,0)</f>
        <v>0</v>
      </c>
      <c r="S1682" s="26">
        <f ca="1">IF(AND('Dosage journalier ML1'!$B$6='suivi tunnel'!A1682,'Dosage journalier ML1'!$B$7='suivi tunnel'!B1682),'Dosage journalier ML1'!$B$54,0)</f>
        <v>0</v>
      </c>
      <c r="T1682" s="26">
        <f ca="1">IF(AND('Dosage journalier ML1'!$B$6='suivi tunnel'!A1682,'Dosage journalier ML1'!$B$7='suivi tunnel'!B1682),'Dosage journalier ML1'!$B$75,0)</f>
        <v>0</v>
      </c>
      <c r="U1682" s="121">
        <f t="shared" ca="1" si="179"/>
        <v>0</v>
      </c>
      <c r="V1682" s="38">
        <f ca="1">IF(AND('Dosage journalier ML1'!$B$6='suivi tunnel'!A1682,'Dosage journalier ML1'!$B$7='suivi tunnel'!B1682),'Dosage journalier ML1'!$B$56,0)</f>
        <v>0</v>
      </c>
      <c r="W1682" s="126">
        <f t="shared" ca="1" si="183"/>
        <v>0</v>
      </c>
      <c r="X1682" s="150">
        <f ca="1">IF(AND('Dosage journalier ML1'!$B$6='suivi tunnel'!A1682,'Dosage journalier ML1'!$B$7='suivi tunnel'!B1682),'Dosage journalier ML1'!$C$87,0)</f>
        <v>0</v>
      </c>
      <c r="Y1682" s="40">
        <f ca="1">IF(AND('Dosage journalier ML1'!$B$6='suivi tunnel'!A1682,'Dosage journalier ML1'!$B$7='suivi tunnel'!B1682),'Dosage journalier ML1'!$C$93,0)</f>
        <v>0</v>
      </c>
      <c r="Z1682" s="40">
        <f ca="1">IF(AND('Dosage journalier ML1'!$B$6='suivi tunnel'!A1682,'Dosage journalier ML1'!$B$7='suivi tunnel'!B1682),'Dosage journalier ML1'!$C$100,0)</f>
        <v>0</v>
      </c>
      <c r="AA1682" s="40">
        <f ca="1">IF(AND('Dosage journalier ML1'!$B$6='suivi tunnel'!A1682,'Dosage journalier ML1'!$B$7='suivi tunnel'!B1682),'Dosage journalier ML1'!$C$109,0)</f>
        <v>0</v>
      </c>
      <c r="AB1682" s="41">
        <f ca="1">IF(AND('Dosage journalier ML1'!$B$6='suivi tunnel'!A1682,'Dosage journalier ML1'!$B$7='suivi tunnel'!B1682),'Dosage journalier ML1'!$C$114,0)</f>
        <v>0</v>
      </c>
      <c r="AC1682" s="48">
        <f ca="1">IF(AND('Dosage journalier ML1'!$B$6='suivi tunnel'!A1682,'Dosage journalier ML1'!$B$7='suivi tunnel'!B1682),'Dosage journalier ML1'!$B$120,0)</f>
        <v>0</v>
      </c>
      <c r="AD1682" s="49">
        <f ca="1">IF(AND('Dosage journalier ML1'!$B$6='suivi tunnel'!A1682,'Dosage journalier ML1'!$B$7='suivi tunnel'!B1682),'Dosage journalier ML1'!$B$121,0)</f>
        <v>0</v>
      </c>
      <c r="AE1682" s="49">
        <f ca="1">IF(AND('Dosage journalier ML1'!$B$6='suivi tunnel'!A1682,'Dosage journalier ML1'!$B$7='suivi tunnel'!B1682),'Dosage journalier ML1'!$B$122,0)</f>
        <v>0</v>
      </c>
      <c r="AF1682" s="49">
        <f ca="1">IF(AND('Dosage journalier ML1'!$B$6='suivi tunnel'!A1682,'Dosage journalier ML1'!$B$7='suivi tunnel'!B1682),'Dosage journalier ML1'!$B$139,0)</f>
        <v>0</v>
      </c>
      <c r="AG1682" s="49">
        <f t="shared" ca="1" si="182"/>
        <v>0</v>
      </c>
      <c r="AH1682" s="108">
        <f ca="1">IF(AND('Dosage journalier ML1'!$B$6='suivi tunnel'!A1682,'Dosage journalier ML1'!$B$7='suivi tunnel'!B1682),'Dosage journalier ML1'!$B$153,0)</f>
        <v>0</v>
      </c>
      <c r="AJ1682" s="80">
        <f ca="1">IF(AND('Dosage journalier ML1'!$B$6='suivi tunnel'!A1682,'Dosage journalier ML1'!$B$7='suivi tunnel'!B1682),'Dosage journalier ML1'!$B$156,0)</f>
        <v>0</v>
      </c>
      <c r="AK1682" s="56">
        <f ca="1">IF(AND('Dosage journalier ML1'!$B$6='suivi tunnel'!A1682,'Dosage journalier ML1'!$B$7='suivi tunnel'!B1682),'Dosage journalier ML1'!$B$162,0)</f>
        <v>0</v>
      </c>
      <c r="AL1682" s="111">
        <f ca="1">IF(AND('Dosage journalier ML1'!$B$6='suivi tunnel'!A1682,'Dosage journalier ML1'!$B$7='suivi tunnel'!B1682),'Dosage journalier ML1'!$B$126,0)</f>
        <v>0</v>
      </c>
      <c r="AM1682" s="111">
        <f ca="1">IF(AND('Dosage journalier ML1'!$B$6='suivi tunnel'!A1682,'Dosage journalier ML1'!$B$7='suivi tunnel'!B1682),'Dosage journalier ML1'!$B$127,0)</f>
        <v>0</v>
      </c>
      <c r="AN1682" s="60">
        <f t="shared" ca="1" si="178"/>
        <v>0</v>
      </c>
      <c r="AO1682" s="61">
        <f ca="1">IF(AND('Dosage journalier ML1'!$B$6='suivi tunnel'!A1682,'Dosage journalier ML1'!$B$7='suivi tunnel'!B1682),'Dosage journalier ML1'!$B$134,0)</f>
        <v>0</v>
      </c>
    </row>
    <row r="1683" spans="1:41" x14ac:dyDescent="0.25">
      <c r="A1683" s="154"/>
      <c r="C1683" s="23">
        <f ca="1">IF(AND('Dosage journalier ML1'!$B$6='suivi tunnel'!A1683,'Dosage journalier ML1'!$B$7='suivi tunnel'!B1683),'Dosage journalier ML1'!$B$27,0)</f>
        <v>0</v>
      </c>
      <c r="D1683" s="11">
        <f ca="1">IF(AND('Dosage journalier ML1'!$B$6='suivi tunnel'!A1683,'Dosage journalier ML1'!$B$7='suivi tunnel'!B1683),'Dosage journalier ML1'!$B$29,0)</f>
        <v>0</v>
      </c>
      <c r="F1683" s="11">
        <f t="shared" ca="1" si="181"/>
        <v>0</v>
      </c>
      <c r="G1683" s="11">
        <f ca="1">IF(AND('Dosage journalier ML1'!$B$6='suivi tunnel'!A1683,'Dosage journalier ML1'!$B$7='suivi tunnel'!B1683),'Dosage journalier ML1'!$B$23,0)</f>
        <v>0</v>
      </c>
      <c r="H1683" s="11">
        <f ca="1">IF(AND('Dosage journalier ML1'!$B$6='suivi tunnel'!A1683,'Dosage journalier ML1'!$B$7='suivi tunnel'!B1683),'Dosage journalier ML1'!$B$22,0)</f>
        <v>0</v>
      </c>
      <c r="I1683" s="11">
        <f ca="1">IF(AND('Dosage journalier ML1'!$B$6='suivi tunnel'!A1683,'Dosage journalier ML1'!$B$7='suivi tunnel'!B1683),'Dosage journalier ML1'!$B$38,0)</f>
        <v>0</v>
      </c>
      <c r="J1683" s="11">
        <f ca="1">IF(AND('Dosage journalier ML1'!$B$6='suivi tunnel'!A1683,'Dosage journalier ML1'!$B$7='suivi tunnel'!B1683),'Dosage journalier ML1'!$B$39,0)</f>
        <v>0</v>
      </c>
      <c r="L1683" s="24">
        <f ca="1">IF(AND('Dosage journalier ML1'!$B$6='suivi tunnel'!A1683,'Dosage journalier ML1'!$B$7='suivi tunnel'!B1683),'Dosage journalier ML1'!$B$24,0)</f>
        <v>0</v>
      </c>
      <c r="M1683" s="6">
        <f ca="1">IF(AND('Dosage journalier ML1'!$B$6='suivi tunnel'!A1683,'Dosage journalier ML1'!$B$7='suivi tunnel'!B1683),'Dosage journalier ML1'!$B$46,0)</f>
        <v>0</v>
      </c>
      <c r="N1683" s="104">
        <f ca="1">IF(AND('Dosage journalier ML1'!$B$6='suivi tunnel'!A1683,'Dosage journalier ML1'!$B$7='suivi tunnel'!B1683),'Dosage journalier ML1'!$B$59,0)</f>
        <v>0</v>
      </c>
      <c r="O1683" s="114">
        <f ca="1">IF(AND('Dosage journalier ML1'!$B$6='suivi tunnel'!A1683,'Dosage journalier ML1'!$B$7='suivi tunnel'!B1683),'Dosage journalier ML1'!$B$69,0)</f>
        <v>0</v>
      </c>
      <c r="P1683" s="25">
        <f t="shared" ca="1" si="180"/>
        <v>0</v>
      </c>
      <c r="R1683" s="26">
        <f ca="1">IF(AND('Dosage journalier ML1'!$B$6='suivi tunnel'!A1683,'Dosage journalier ML1'!$B$7='suivi tunnel'!B1683),'Dosage journalier ML1'!$B$55,0)</f>
        <v>0</v>
      </c>
      <c r="S1683" s="26">
        <f ca="1">IF(AND('Dosage journalier ML1'!$B$6='suivi tunnel'!A1683,'Dosage journalier ML1'!$B$7='suivi tunnel'!B1683),'Dosage journalier ML1'!$B$54,0)</f>
        <v>0</v>
      </c>
      <c r="T1683" s="26">
        <f ca="1">IF(AND('Dosage journalier ML1'!$B$6='suivi tunnel'!A1683,'Dosage journalier ML1'!$B$7='suivi tunnel'!B1683),'Dosage journalier ML1'!$B$75,0)</f>
        <v>0</v>
      </c>
      <c r="U1683" s="121">
        <f t="shared" ca="1" si="179"/>
        <v>0</v>
      </c>
      <c r="V1683" s="38">
        <f ca="1">IF(AND('Dosage journalier ML1'!$B$6='suivi tunnel'!A1683,'Dosage journalier ML1'!$B$7='suivi tunnel'!B1683),'Dosage journalier ML1'!$B$56,0)</f>
        <v>0</v>
      </c>
      <c r="W1683" s="126">
        <f t="shared" ca="1" si="183"/>
        <v>0</v>
      </c>
      <c r="X1683" s="150">
        <f ca="1">IF(AND('Dosage journalier ML1'!$B$6='suivi tunnel'!A1683,'Dosage journalier ML1'!$B$7='suivi tunnel'!B1683),'Dosage journalier ML1'!$C$87,0)</f>
        <v>0</v>
      </c>
      <c r="Y1683" s="40">
        <f ca="1">IF(AND('Dosage journalier ML1'!$B$6='suivi tunnel'!A1683,'Dosage journalier ML1'!$B$7='suivi tunnel'!B1683),'Dosage journalier ML1'!$C$93,0)</f>
        <v>0</v>
      </c>
      <c r="Z1683" s="40">
        <f ca="1">IF(AND('Dosage journalier ML1'!$B$6='suivi tunnel'!A1683,'Dosage journalier ML1'!$B$7='suivi tunnel'!B1683),'Dosage journalier ML1'!$C$100,0)</f>
        <v>0</v>
      </c>
      <c r="AA1683" s="40">
        <f ca="1">IF(AND('Dosage journalier ML1'!$B$6='suivi tunnel'!A1683,'Dosage journalier ML1'!$B$7='suivi tunnel'!B1683),'Dosage journalier ML1'!$C$109,0)</f>
        <v>0</v>
      </c>
      <c r="AB1683" s="41">
        <f ca="1">IF(AND('Dosage journalier ML1'!$B$6='suivi tunnel'!A1683,'Dosage journalier ML1'!$B$7='suivi tunnel'!B1683),'Dosage journalier ML1'!$C$114,0)</f>
        <v>0</v>
      </c>
      <c r="AC1683" s="48">
        <f ca="1">IF(AND('Dosage journalier ML1'!$B$6='suivi tunnel'!A1683,'Dosage journalier ML1'!$B$7='suivi tunnel'!B1683),'Dosage journalier ML1'!$B$120,0)</f>
        <v>0</v>
      </c>
      <c r="AD1683" s="49">
        <f ca="1">IF(AND('Dosage journalier ML1'!$B$6='suivi tunnel'!A1683,'Dosage journalier ML1'!$B$7='suivi tunnel'!B1683),'Dosage journalier ML1'!$B$121,0)</f>
        <v>0</v>
      </c>
      <c r="AE1683" s="49">
        <f ca="1">IF(AND('Dosage journalier ML1'!$B$6='suivi tunnel'!A1683,'Dosage journalier ML1'!$B$7='suivi tunnel'!B1683),'Dosage journalier ML1'!$B$122,0)</f>
        <v>0</v>
      </c>
      <c r="AF1683" s="49">
        <f ca="1">IF(AND('Dosage journalier ML1'!$B$6='suivi tunnel'!A1683,'Dosage journalier ML1'!$B$7='suivi tunnel'!B1683),'Dosage journalier ML1'!$B$139,0)</f>
        <v>0</v>
      </c>
      <c r="AG1683" s="49">
        <f t="shared" ca="1" si="182"/>
        <v>0</v>
      </c>
      <c r="AH1683" s="108">
        <f ca="1">IF(AND('Dosage journalier ML1'!$B$6='suivi tunnel'!A1683,'Dosage journalier ML1'!$B$7='suivi tunnel'!B1683),'Dosage journalier ML1'!$B$153,0)</f>
        <v>0</v>
      </c>
      <c r="AJ1683" s="80">
        <f ca="1">IF(AND('Dosage journalier ML1'!$B$6='suivi tunnel'!A1683,'Dosage journalier ML1'!$B$7='suivi tunnel'!B1683),'Dosage journalier ML1'!$B$156,0)</f>
        <v>0</v>
      </c>
      <c r="AK1683" s="56">
        <f ca="1">IF(AND('Dosage journalier ML1'!$B$6='suivi tunnel'!A1683,'Dosage journalier ML1'!$B$7='suivi tunnel'!B1683),'Dosage journalier ML1'!$B$162,0)</f>
        <v>0</v>
      </c>
      <c r="AL1683" s="111">
        <f ca="1">IF(AND('Dosage journalier ML1'!$B$6='suivi tunnel'!A1683,'Dosage journalier ML1'!$B$7='suivi tunnel'!B1683),'Dosage journalier ML1'!$B$126,0)</f>
        <v>0</v>
      </c>
      <c r="AM1683" s="111">
        <f ca="1">IF(AND('Dosage journalier ML1'!$B$6='suivi tunnel'!A1683,'Dosage journalier ML1'!$B$7='suivi tunnel'!B1683),'Dosage journalier ML1'!$B$127,0)</f>
        <v>0</v>
      </c>
      <c r="AN1683" s="60">
        <f t="shared" ca="1" si="178"/>
        <v>0</v>
      </c>
      <c r="AO1683" s="61">
        <f ca="1">IF(AND('Dosage journalier ML1'!$B$6='suivi tunnel'!A1683,'Dosage journalier ML1'!$B$7='suivi tunnel'!B1683),'Dosage journalier ML1'!$B$134,0)</f>
        <v>0</v>
      </c>
    </row>
    <row r="1684" spans="1:41" x14ac:dyDescent="0.25">
      <c r="A1684" s="154"/>
      <c r="C1684" s="23">
        <f ca="1">IF(AND('Dosage journalier ML1'!$B$6='suivi tunnel'!A1684,'Dosage journalier ML1'!$B$7='suivi tunnel'!B1684),'Dosage journalier ML1'!$B$27,0)</f>
        <v>0</v>
      </c>
      <c r="D1684" s="11">
        <f ca="1">IF(AND('Dosage journalier ML1'!$B$6='suivi tunnel'!A1684,'Dosage journalier ML1'!$B$7='suivi tunnel'!B1684),'Dosage journalier ML1'!$B$29,0)</f>
        <v>0</v>
      </c>
      <c r="F1684" s="11">
        <f t="shared" ca="1" si="181"/>
        <v>0</v>
      </c>
      <c r="G1684" s="11">
        <f ca="1">IF(AND('Dosage journalier ML1'!$B$6='suivi tunnel'!A1684,'Dosage journalier ML1'!$B$7='suivi tunnel'!B1684),'Dosage journalier ML1'!$B$23,0)</f>
        <v>0</v>
      </c>
      <c r="H1684" s="11">
        <f ca="1">IF(AND('Dosage journalier ML1'!$B$6='suivi tunnel'!A1684,'Dosage journalier ML1'!$B$7='suivi tunnel'!B1684),'Dosage journalier ML1'!$B$22,0)</f>
        <v>0</v>
      </c>
      <c r="I1684" s="11">
        <f ca="1">IF(AND('Dosage journalier ML1'!$B$6='suivi tunnel'!A1684,'Dosage journalier ML1'!$B$7='suivi tunnel'!B1684),'Dosage journalier ML1'!$B$38,0)</f>
        <v>0</v>
      </c>
      <c r="J1684" s="11">
        <f ca="1">IF(AND('Dosage journalier ML1'!$B$6='suivi tunnel'!A1684,'Dosage journalier ML1'!$B$7='suivi tunnel'!B1684),'Dosage journalier ML1'!$B$39,0)</f>
        <v>0</v>
      </c>
      <c r="L1684" s="24">
        <f ca="1">IF(AND('Dosage journalier ML1'!$B$6='suivi tunnel'!A1684,'Dosage journalier ML1'!$B$7='suivi tunnel'!B1684),'Dosage journalier ML1'!$B$24,0)</f>
        <v>0</v>
      </c>
      <c r="M1684" s="6">
        <f ca="1">IF(AND('Dosage journalier ML1'!$B$6='suivi tunnel'!A1684,'Dosage journalier ML1'!$B$7='suivi tunnel'!B1684),'Dosage journalier ML1'!$B$46,0)</f>
        <v>0</v>
      </c>
      <c r="N1684" s="104">
        <f ca="1">IF(AND('Dosage journalier ML1'!$B$6='suivi tunnel'!A1684,'Dosage journalier ML1'!$B$7='suivi tunnel'!B1684),'Dosage journalier ML1'!$B$59,0)</f>
        <v>0</v>
      </c>
      <c r="O1684" s="114">
        <f ca="1">IF(AND('Dosage journalier ML1'!$B$6='suivi tunnel'!A1684,'Dosage journalier ML1'!$B$7='suivi tunnel'!B1684),'Dosage journalier ML1'!$B$69,0)</f>
        <v>0</v>
      </c>
      <c r="P1684" s="25">
        <f t="shared" ca="1" si="180"/>
        <v>0</v>
      </c>
      <c r="R1684" s="26">
        <f ca="1">IF(AND('Dosage journalier ML1'!$B$6='suivi tunnel'!A1684,'Dosage journalier ML1'!$B$7='suivi tunnel'!B1684),'Dosage journalier ML1'!$B$55,0)</f>
        <v>0</v>
      </c>
      <c r="S1684" s="26">
        <f ca="1">IF(AND('Dosage journalier ML1'!$B$6='suivi tunnel'!A1684,'Dosage journalier ML1'!$B$7='suivi tunnel'!B1684),'Dosage journalier ML1'!$B$54,0)</f>
        <v>0</v>
      </c>
      <c r="T1684" s="26">
        <f ca="1">IF(AND('Dosage journalier ML1'!$B$6='suivi tunnel'!A1684,'Dosage journalier ML1'!$B$7='suivi tunnel'!B1684),'Dosage journalier ML1'!$B$75,0)</f>
        <v>0</v>
      </c>
      <c r="U1684" s="121">
        <f t="shared" ca="1" si="179"/>
        <v>0</v>
      </c>
      <c r="V1684" s="38">
        <f ca="1">IF(AND('Dosage journalier ML1'!$B$6='suivi tunnel'!A1684,'Dosage journalier ML1'!$B$7='suivi tunnel'!B1684),'Dosage journalier ML1'!$B$56,0)</f>
        <v>0</v>
      </c>
      <c r="W1684" s="126">
        <f t="shared" ca="1" si="183"/>
        <v>0</v>
      </c>
      <c r="X1684" s="150">
        <f ca="1">IF(AND('Dosage journalier ML1'!$B$6='suivi tunnel'!A1684,'Dosage journalier ML1'!$B$7='suivi tunnel'!B1684),'Dosage journalier ML1'!$C$87,0)</f>
        <v>0</v>
      </c>
      <c r="Y1684" s="40">
        <f ca="1">IF(AND('Dosage journalier ML1'!$B$6='suivi tunnel'!A1684,'Dosage journalier ML1'!$B$7='suivi tunnel'!B1684),'Dosage journalier ML1'!$C$93,0)</f>
        <v>0</v>
      </c>
      <c r="Z1684" s="40">
        <f ca="1">IF(AND('Dosage journalier ML1'!$B$6='suivi tunnel'!A1684,'Dosage journalier ML1'!$B$7='suivi tunnel'!B1684),'Dosage journalier ML1'!$C$100,0)</f>
        <v>0</v>
      </c>
      <c r="AA1684" s="40">
        <f ca="1">IF(AND('Dosage journalier ML1'!$B$6='suivi tunnel'!A1684,'Dosage journalier ML1'!$B$7='suivi tunnel'!B1684),'Dosage journalier ML1'!$C$109,0)</f>
        <v>0</v>
      </c>
      <c r="AB1684" s="41">
        <f ca="1">IF(AND('Dosage journalier ML1'!$B$6='suivi tunnel'!A1684,'Dosage journalier ML1'!$B$7='suivi tunnel'!B1684),'Dosage journalier ML1'!$C$114,0)</f>
        <v>0</v>
      </c>
      <c r="AC1684" s="48">
        <f ca="1">IF(AND('Dosage journalier ML1'!$B$6='suivi tunnel'!A1684,'Dosage journalier ML1'!$B$7='suivi tunnel'!B1684),'Dosage journalier ML1'!$B$120,0)</f>
        <v>0</v>
      </c>
      <c r="AD1684" s="49">
        <f ca="1">IF(AND('Dosage journalier ML1'!$B$6='suivi tunnel'!A1684,'Dosage journalier ML1'!$B$7='suivi tunnel'!B1684),'Dosage journalier ML1'!$B$121,0)</f>
        <v>0</v>
      </c>
      <c r="AE1684" s="49">
        <f ca="1">IF(AND('Dosage journalier ML1'!$B$6='suivi tunnel'!A1684,'Dosage journalier ML1'!$B$7='suivi tunnel'!B1684),'Dosage journalier ML1'!$B$122,0)</f>
        <v>0</v>
      </c>
      <c r="AF1684" s="49">
        <f ca="1">IF(AND('Dosage journalier ML1'!$B$6='suivi tunnel'!A1684,'Dosage journalier ML1'!$B$7='suivi tunnel'!B1684),'Dosage journalier ML1'!$B$139,0)</f>
        <v>0</v>
      </c>
      <c r="AG1684" s="49">
        <f t="shared" ca="1" si="182"/>
        <v>0</v>
      </c>
      <c r="AH1684" s="108">
        <f ca="1">IF(AND('Dosage journalier ML1'!$B$6='suivi tunnel'!A1684,'Dosage journalier ML1'!$B$7='suivi tunnel'!B1684),'Dosage journalier ML1'!$B$153,0)</f>
        <v>0</v>
      </c>
      <c r="AJ1684" s="80">
        <f ca="1">IF(AND('Dosage journalier ML1'!$B$6='suivi tunnel'!A1684,'Dosage journalier ML1'!$B$7='suivi tunnel'!B1684),'Dosage journalier ML1'!$B$156,0)</f>
        <v>0</v>
      </c>
      <c r="AK1684" s="56">
        <f ca="1">IF(AND('Dosage journalier ML1'!$B$6='suivi tunnel'!A1684,'Dosage journalier ML1'!$B$7='suivi tunnel'!B1684),'Dosage journalier ML1'!$B$162,0)</f>
        <v>0</v>
      </c>
      <c r="AL1684" s="111">
        <f ca="1">IF(AND('Dosage journalier ML1'!$B$6='suivi tunnel'!A1684,'Dosage journalier ML1'!$B$7='suivi tunnel'!B1684),'Dosage journalier ML1'!$B$126,0)</f>
        <v>0</v>
      </c>
      <c r="AM1684" s="111">
        <f ca="1">IF(AND('Dosage journalier ML1'!$B$6='suivi tunnel'!A1684,'Dosage journalier ML1'!$B$7='suivi tunnel'!B1684),'Dosage journalier ML1'!$B$127,0)</f>
        <v>0</v>
      </c>
      <c r="AN1684" s="60">
        <f t="shared" ca="1" si="178"/>
        <v>0</v>
      </c>
      <c r="AO1684" s="61">
        <f ca="1">IF(AND('Dosage journalier ML1'!$B$6='suivi tunnel'!A1684,'Dosage journalier ML1'!$B$7='suivi tunnel'!B1684),'Dosage journalier ML1'!$B$134,0)</f>
        <v>0</v>
      </c>
    </row>
    <row r="1685" spans="1:41" x14ac:dyDescent="0.25">
      <c r="A1685" s="154"/>
      <c r="C1685" s="23">
        <f ca="1">IF(AND('Dosage journalier ML1'!$B$6='suivi tunnel'!A1685,'Dosage journalier ML1'!$B$7='suivi tunnel'!B1685),'Dosage journalier ML1'!$B$27,0)</f>
        <v>0</v>
      </c>
      <c r="D1685" s="11">
        <f ca="1">IF(AND('Dosage journalier ML1'!$B$6='suivi tunnel'!A1685,'Dosage journalier ML1'!$B$7='suivi tunnel'!B1685),'Dosage journalier ML1'!$B$29,0)</f>
        <v>0</v>
      </c>
      <c r="F1685" s="11">
        <f t="shared" ca="1" si="181"/>
        <v>0</v>
      </c>
      <c r="G1685" s="11">
        <f ca="1">IF(AND('Dosage journalier ML1'!$B$6='suivi tunnel'!A1685,'Dosage journalier ML1'!$B$7='suivi tunnel'!B1685),'Dosage journalier ML1'!$B$23,0)</f>
        <v>0</v>
      </c>
      <c r="H1685" s="11">
        <f ca="1">IF(AND('Dosage journalier ML1'!$B$6='suivi tunnel'!A1685,'Dosage journalier ML1'!$B$7='suivi tunnel'!B1685),'Dosage journalier ML1'!$B$22,0)</f>
        <v>0</v>
      </c>
      <c r="I1685" s="11">
        <f ca="1">IF(AND('Dosage journalier ML1'!$B$6='suivi tunnel'!A1685,'Dosage journalier ML1'!$B$7='suivi tunnel'!B1685),'Dosage journalier ML1'!$B$38,0)</f>
        <v>0</v>
      </c>
      <c r="J1685" s="11">
        <f ca="1">IF(AND('Dosage journalier ML1'!$B$6='suivi tunnel'!A1685,'Dosage journalier ML1'!$B$7='suivi tunnel'!B1685),'Dosage journalier ML1'!$B$39,0)</f>
        <v>0</v>
      </c>
      <c r="L1685" s="24">
        <f ca="1">IF(AND('Dosage journalier ML1'!$B$6='suivi tunnel'!A1685,'Dosage journalier ML1'!$B$7='suivi tunnel'!B1685),'Dosage journalier ML1'!$B$24,0)</f>
        <v>0</v>
      </c>
      <c r="M1685" s="6">
        <f ca="1">IF(AND('Dosage journalier ML1'!$B$6='suivi tunnel'!A1685,'Dosage journalier ML1'!$B$7='suivi tunnel'!B1685),'Dosage journalier ML1'!$B$46,0)</f>
        <v>0</v>
      </c>
      <c r="N1685" s="104">
        <f ca="1">IF(AND('Dosage journalier ML1'!$B$6='suivi tunnel'!A1685,'Dosage journalier ML1'!$B$7='suivi tunnel'!B1685),'Dosage journalier ML1'!$B$59,0)</f>
        <v>0</v>
      </c>
      <c r="O1685" s="114">
        <f ca="1">IF(AND('Dosage journalier ML1'!$B$6='suivi tunnel'!A1685,'Dosage journalier ML1'!$B$7='suivi tunnel'!B1685),'Dosage journalier ML1'!$B$69,0)</f>
        <v>0</v>
      </c>
      <c r="P1685" s="25">
        <f t="shared" ca="1" si="180"/>
        <v>0</v>
      </c>
      <c r="R1685" s="26">
        <f ca="1">IF(AND('Dosage journalier ML1'!$B$6='suivi tunnel'!A1685,'Dosage journalier ML1'!$B$7='suivi tunnel'!B1685),'Dosage journalier ML1'!$B$55,0)</f>
        <v>0</v>
      </c>
      <c r="S1685" s="26">
        <f ca="1">IF(AND('Dosage journalier ML1'!$B$6='suivi tunnel'!A1685,'Dosage journalier ML1'!$B$7='suivi tunnel'!B1685),'Dosage journalier ML1'!$B$54,0)</f>
        <v>0</v>
      </c>
      <c r="T1685" s="26">
        <f ca="1">IF(AND('Dosage journalier ML1'!$B$6='suivi tunnel'!A1685,'Dosage journalier ML1'!$B$7='suivi tunnel'!B1685),'Dosage journalier ML1'!$B$75,0)</f>
        <v>0</v>
      </c>
      <c r="U1685" s="121">
        <f t="shared" ca="1" si="179"/>
        <v>0</v>
      </c>
      <c r="V1685" s="38">
        <f ca="1">IF(AND('Dosage journalier ML1'!$B$6='suivi tunnel'!A1685,'Dosage journalier ML1'!$B$7='suivi tunnel'!B1685),'Dosage journalier ML1'!$B$56,0)</f>
        <v>0</v>
      </c>
      <c r="W1685" s="126">
        <f t="shared" ca="1" si="183"/>
        <v>0</v>
      </c>
      <c r="X1685" s="150">
        <f ca="1">IF(AND('Dosage journalier ML1'!$B$6='suivi tunnel'!A1685,'Dosage journalier ML1'!$B$7='suivi tunnel'!B1685),'Dosage journalier ML1'!$C$87,0)</f>
        <v>0</v>
      </c>
      <c r="Y1685" s="40">
        <f ca="1">IF(AND('Dosage journalier ML1'!$B$6='suivi tunnel'!A1685,'Dosage journalier ML1'!$B$7='suivi tunnel'!B1685),'Dosage journalier ML1'!$C$93,0)</f>
        <v>0</v>
      </c>
      <c r="Z1685" s="40">
        <f ca="1">IF(AND('Dosage journalier ML1'!$B$6='suivi tunnel'!A1685,'Dosage journalier ML1'!$B$7='suivi tunnel'!B1685),'Dosage journalier ML1'!$C$100,0)</f>
        <v>0</v>
      </c>
      <c r="AA1685" s="40">
        <f ca="1">IF(AND('Dosage journalier ML1'!$B$6='suivi tunnel'!A1685,'Dosage journalier ML1'!$B$7='suivi tunnel'!B1685),'Dosage journalier ML1'!$C$109,0)</f>
        <v>0</v>
      </c>
      <c r="AB1685" s="41">
        <f ca="1">IF(AND('Dosage journalier ML1'!$B$6='suivi tunnel'!A1685,'Dosage journalier ML1'!$B$7='suivi tunnel'!B1685),'Dosage journalier ML1'!$C$114,0)</f>
        <v>0</v>
      </c>
      <c r="AC1685" s="48">
        <f ca="1">IF(AND('Dosage journalier ML1'!$B$6='suivi tunnel'!A1685,'Dosage journalier ML1'!$B$7='suivi tunnel'!B1685),'Dosage journalier ML1'!$B$120,0)</f>
        <v>0</v>
      </c>
      <c r="AD1685" s="49">
        <f ca="1">IF(AND('Dosage journalier ML1'!$B$6='suivi tunnel'!A1685,'Dosage journalier ML1'!$B$7='suivi tunnel'!B1685),'Dosage journalier ML1'!$B$121,0)</f>
        <v>0</v>
      </c>
      <c r="AE1685" s="49">
        <f ca="1">IF(AND('Dosage journalier ML1'!$B$6='suivi tunnel'!A1685,'Dosage journalier ML1'!$B$7='suivi tunnel'!B1685),'Dosage journalier ML1'!$B$122,0)</f>
        <v>0</v>
      </c>
      <c r="AF1685" s="49">
        <f ca="1">IF(AND('Dosage journalier ML1'!$B$6='suivi tunnel'!A1685,'Dosage journalier ML1'!$B$7='suivi tunnel'!B1685),'Dosage journalier ML1'!$B$139,0)</f>
        <v>0</v>
      </c>
      <c r="AG1685" s="49">
        <f t="shared" ca="1" si="182"/>
        <v>0</v>
      </c>
      <c r="AH1685" s="108">
        <f ca="1">IF(AND('Dosage journalier ML1'!$B$6='suivi tunnel'!A1685,'Dosage journalier ML1'!$B$7='suivi tunnel'!B1685),'Dosage journalier ML1'!$B$153,0)</f>
        <v>0</v>
      </c>
      <c r="AJ1685" s="80">
        <f ca="1">IF(AND('Dosage journalier ML1'!$B$6='suivi tunnel'!A1685,'Dosage journalier ML1'!$B$7='suivi tunnel'!B1685),'Dosage journalier ML1'!$B$156,0)</f>
        <v>0</v>
      </c>
      <c r="AK1685" s="56">
        <f ca="1">IF(AND('Dosage journalier ML1'!$B$6='suivi tunnel'!A1685,'Dosage journalier ML1'!$B$7='suivi tunnel'!B1685),'Dosage journalier ML1'!$B$162,0)</f>
        <v>0</v>
      </c>
      <c r="AL1685" s="111">
        <f ca="1">IF(AND('Dosage journalier ML1'!$B$6='suivi tunnel'!A1685,'Dosage journalier ML1'!$B$7='suivi tunnel'!B1685),'Dosage journalier ML1'!$B$126,0)</f>
        <v>0</v>
      </c>
      <c r="AM1685" s="111">
        <f ca="1">IF(AND('Dosage journalier ML1'!$B$6='suivi tunnel'!A1685,'Dosage journalier ML1'!$B$7='suivi tunnel'!B1685),'Dosage journalier ML1'!$B$127,0)</f>
        <v>0</v>
      </c>
      <c r="AN1685" s="60">
        <f t="shared" ca="1" si="178"/>
        <v>0</v>
      </c>
      <c r="AO1685" s="61">
        <f ca="1">IF(AND('Dosage journalier ML1'!$B$6='suivi tunnel'!A1685,'Dosage journalier ML1'!$B$7='suivi tunnel'!B1685),'Dosage journalier ML1'!$B$134,0)</f>
        <v>0</v>
      </c>
    </row>
    <row r="1686" spans="1:41" x14ac:dyDescent="0.25">
      <c r="A1686" s="154"/>
      <c r="C1686" s="23">
        <f ca="1">IF(AND('Dosage journalier ML1'!$B$6='suivi tunnel'!A1686,'Dosage journalier ML1'!$B$7='suivi tunnel'!B1686),'Dosage journalier ML1'!$B$27,0)</f>
        <v>0</v>
      </c>
      <c r="D1686" s="11">
        <f ca="1">IF(AND('Dosage journalier ML1'!$B$6='suivi tunnel'!A1686,'Dosage journalier ML1'!$B$7='suivi tunnel'!B1686),'Dosage journalier ML1'!$B$29,0)</f>
        <v>0</v>
      </c>
      <c r="F1686" s="11">
        <f t="shared" ca="1" si="181"/>
        <v>0</v>
      </c>
      <c r="G1686" s="11">
        <f ca="1">IF(AND('Dosage journalier ML1'!$B$6='suivi tunnel'!A1686,'Dosage journalier ML1'!$B$7='suivi tunnel'!B1686),'Dosage journalier ML1'!$B$23,0)</f>
        <v>0</v>
      </c>
      <c r="H1686" s="11">
        <f ca="1">IF(AND('Dosage journalier ML1'!$B$6='suivi tunnel'!A1686,'Dosage journalier ML1'!$B$7='suivi tunnel'!B1686),'Dosage journalier ML1'!$B$22,0)</f>
        <v>0</v>
      </c>
      <c r="I1686" s="11">
        <f ca="1">IF(AND('Dosage journalier ML1'!$B$6='suivi tunnel'!A1686,'Dosage journalier ML1'!$B$7='suivi tunnel'!B1686),'Dosage journalier ML1'!$B$38,0)</f>
        <v>0</v>
      </c>
      <c r="J1686" s="11">
        <f ca="1">IF(AND('Dosage journalier ML1'!$B$6='suivi tunnel'!A1686,'Dosage journalier ML1'!$B$7='suivi tunnel'!B1686),'Dosage journalier ML1'!$B$39,0)</f>
        <v>0</v>
      </c>
      <c r="L1686" s="24">
        <f ca="1">IF(AND('Dosage journalier ML1'!$B$6='suivi tunnel'!A1686,'Dosage journalier ML1'!$B$7='suivi tunnel'!B1686),'Dosage journalier ML1'!$B$24,0)</f>
        <v>0</v>
      </c>
      <c r="M1686" s="6">
        <f ca="1">IF(AND('Dosage journalier ML1'!$B$6='suivi tunnel'!A1686,'Dosage journalier ML1'!$B$7='suivi tunnel'!B1686),'Dosage journalier ML1'!$B$46,0)</f>
        <v>0</v>
      </c>
      <c r="N1686" s="104">
        <f ca="1">IF(AND('Dosage journalier ML1'!$B$6='suivi tunnel'!A1686,'Dosage journalier ML1'!$B$7='suivi tunnel'!B1686),'Dosage journalier ML1'!$B$59,0)</f>
        <v>0</v>
      </c>
      <c r="O1686" s="114">
        <f ca="1">IF(AND('Dosage journalier ML1'!$B$6='suivi tunnel'!A1686,'Dosage journalier ML1'!$B$7='suivi tunnel'!B1686),'Dosage journalier ML1'!$B$69,0)</f>
        <v>0</v>
      </c>
      <c r="P1686" s="25">
        <f t="shared" ca="1" si="180"/>
        <v>0</v>
      </c>
      <c r="R1686" s="26">
        <f ca="1">IF(AND('Dosage journalier ML1'!$B$6='suivi tunnel'!A1686,'Dosage journalier ML1'!$B$7='suivi tunnel'!B1686),'Dosage journalier ML1'!$B$55,0)</f>
        <v>0</v>
      </c>
      <c r="S1686" s="26">
        <f ca="1">IF(AND('Dosage journalier ML1'!$B$6='suivi tunnel'!A1686,'Dosage journalier ML1'!$B$7='suivi tunnel'!B1686),'Dosage journalier ML1'!$B$54,0)</f>
        <v>0</v>
      </c>
      <c r="T1686" s="26">
        <f ca="1">IF(AND('Dosage journalier ML1'!$B$6='suivi tunnel'!A1686,'Dosage journalier ML1'!$B$7='suivi tunnel'!B1686),'Dosage journalier ML1'!$B$75,0)</f>
        <v>0</v>
      </c>
      <c r="U1686" s="121">
        <f t="shared" ca="1" si="179"/>
        <v>0</v>
      </c>
      <c r="V1686" s="38">
        <f ca="1">IF(AND('Dosage journalier ML1'!$B$6='suivi tunnel'!A1686,'Dosage journalier ML1'!$B$7='suivi tunnel'!B1686),'Dosage journalier ML1'!$B$56,0)</f>
        <v>0</v>
      </c>
      <c r="W1686" s="126">
        <f t="shared" ca="1" si="183"/>
        <v>0</v>
      </c>
      <c r="X1686" s="150">
        <f ca="1">IF(AND('Dosage journalier ML1'!$B$6='suivi tunnel'!A1686,'Dosage journalier ML1'!$B$7='suivi tunnel'!B1686),'Dosage journalier ML1'!$C$87,0)</f>
        <v>0</v>
      </c>
      <c r="Y1686" s="40">
        <f ca="1">IF(AND('Dosage journalier ML1'!$B$6='suivi tunnel'!A1686,'Dosage journalier ML1'!$B$7='suivi tunnel'!B1686),'Dosage journalier ML1'!$C$93,0)</f>
        <v>0</v>
      </c>
      <c r="Z1686" s="40">
        <f ca="1">IF(AND('Dosage journalier ML1'!$B$6='suivi tunnel'!A1686,'Dosage journalier ML1'!$B$7='suivi tunnel'!B1686),'Dosage journalier ML1'!$C$100,0)</f>
        <v>0</v>
      </c>
      <c r="AA1686" s="40">
        <f ca="1">IF(AND('Dosage journalier ML1'!$B$6='suivi tunnel'!A1686,'Dosage journalier ML1'!$B$7='suivi tunnel'!B1686),'Dosage journalier ML1'!$C$109,0)</f>
        <v>0</v>
      </c>
      <c r="AB1686" s="41">
        <f ca="1">IF(AND('Dosage journalier ML1'!$B$6='suivi tunnel'!A1686,'Dosage journalier ML1'!$B$7='suivi tunnel'!B1686),'Dosage journalier ML1'!$C$114,0)</f>
        <v>0</v>
      </c>
      <c r="AC1686" s="48">
        <f ca="1">IF(AND('Dosage journalier ML1'!$B$6='suivi tunnel'!A1686,'Dosage journalier ML1'!$B$7='suivi tunnel'!B1686),'Dosage journalier ML1'!$B$120,0)</f>
        <v>0</v>
      </c>
      <c r="AD1686" s="49">
        <f ca="1">IF(AND('Dosage journalier ML1'!$B$6='suivi tunnel'!A1686,'Dosage journalier ML1'!$B$7='suivi tunnel'!B1686),'Dosage journalier ML1'!$B$121,0)</f>
        <v>0</v>
      </c>
      <c r="AE1686" s="49">
        <f ca="1">IF(AND('Dosage journalier ML1'!$B$6='suivi tunnel'!A1686,'Dosage journalier ML1'!$B$7='suivi tunnel'!B1686),'Dosage journalier ML1'!$B$122,0)</f>
        <v>0</v>
      </c>
      <c r="AF1686" s="49">
        <f ca="1">IF(AND('Dosage journalier ML1'!$B$6='suivi tunnel'!A1686,'Dosage journalier ML1'!$B$7='suivi tunnel'!B1686),'Dosage journalier ML1'!$B$139,0)</f>
        <v>0</v>
      </c>
      <c r="AG1686" s="49">
        <f t="shared" ca="1" si="182"/>
        <v>0</v>
      </c>
      <c r="AH1686" s="108">
        <f ca="1">IF(AND('Dosage journalier ML1'!$B$6='suivi tunnel'!A1686,'Dosage journalier ML1'!$B$7='suivi tunnel'!B1686),'Dosage journalier ML1'!$B$153,0)</f>
        <v>0</v>
      </c>
      <c r="AJ1686" s="80">
        <f ca="1">IF(AND('Dosage journalier ML1'!$B$6='suivi tunnel'!A1686,'Dosage journalier ML1'!$B$7='suivi tunnel'!B1686),'Dosage journalier ML1'!$B$156,0)</f>
        <v>0</v>
      </c>
      <c r="AK1686" s="56">
        <f ca="1">IF(AND('Dosage journalier ML1'!$B$6='suivi tunnel'!A1686,'Dosage journalier ML1'!$B$7='suivi tunnel'!B1686),'Dosage journalier ML1'!$B$162,0)</f>
        <v>0</v>
      </c>
      <c r="AL1686" s="111">
        <f ca="1">IF(AND('Dosage journalier ML1'!$B$6='suivi tunnel'!A1686,'Dosage journalier ML1'!$B$7='suivi tunnel'!B1686),'Dosage journalier ML1'!$B$126,0)</f>
        <v>0</v>
      </c>
      <c r="AM1686" s="111">
        <f ca="1">IF(AND('Dosage journalier ML1'!$B$6='suivi tunnel'!A1686,'Dosage journalier ML1'!$B$7='suivi tunnel'!B1686),'Dosage journalier ML1'!$B$127,0)</f>
        <v>0</v>
      </c>
      <c r="AN1686" s="60">
        <f t="shared" ref="AN1686:AN1749" ca="1" si="184">(AL1686-AM1686)/0.04136*1000</f>
        <v>0</v>
      </c>
      <c r="AO1686" s="61">
        <f ca="1">IF(AND('Dosage journalier ML1'!$B$6='suivi tunnel'!A1686,'Dosage journalier ML1'!$B$7='suivi tunnel'!B1686),'Dosage journalier ML1'!$B$134,0)</f>
        <v>0</v>
      </c>
    </row>
    <row r="1687" spans="1:41" x14ac:dyDescent="0.25">
      <c r="A1687" s="154"/>
      <c r="C1687" s="23">
        <f ca="1">IF(AND('Dosage journalier ML1'!$B$6='suivi tunnel'!A1687,'Dosage journalier ML1'!$B$7='suivi tunnel'!B1687),'Dosage journalier ML1'!$B$27,0)</f>
        <v>0</v>
      </c>
      <c r="D1687" s="11">
        <f ca="1">IF(AND('Dosage journalier ML1'!$B$6='suivi tunnel'!A1687,'Dosage journalier ML1'!$B$7='suivi tunnel'!B1687),'Dosage journalier ML1'!$B$29,0)</f>
        <v>0</v>
      </c>
      <c r="F1687" s="11">
        <f t="shared" ca="1" si="181"/>
        <v>0</v>
      </c>
      <c r="G1687" s="11">
        <f ca="1">IF(AND('Dosage journalier ML1'!$B$6='suivi tunnel'!A1687,'Dosage journalier ML1'!$B$7='suivi tunnel'!B1687),'Dosage journalier ML1'!$B$23,0)</f>
        <v>0</v>
      </c>
      <c r="H1687" s="11">
        <f ca="1">IF(AND('Dosage journalier ML1'!$B$6='suivi tunnel'!A1687,'Dosage journalier ML1'!$B$7='suivi tunnel'!B1687),'Dosage journalier ML1'!$B$22,0)</f>
        <v>0</v>
      </c>
      <c r="I1687" s="11">
        <f ca="1">IF(AND('Dosage journalier ML1'!$B$6='suivi tunnel'!A1687,'Dosage journalier ML1'!$B$7='suivi tunnel'!B1687),'Dosage journalier ML1'!$B$38,0)</f>
        <v>0</v>
      </c>
      <c r="J1687" s="11">
        <f ca="1">IF(AND('Dosage journalier ML1'!$B$6='suivi tunnel'!A1687,'Dosage journalier ML1'!$B$7='suivi tunnel'!B1687),'Dosage journalier ML1'!$B$39,0)</f>
        <v>0</v>
      </c>
      <c r="L1687" s="24">
        <f ca="1">IF(AND('Dosage journalier ML1'!$B$6='suivi tunnel'!A1687,'Dosage journalier ML1'!$B$7='suivi tunnel'!B1687),'Dosage journalier ML1'!$B$24,0)</f>
        <v>0</v>
      </c>
      <c r="M1687" s="6">
        <f ca="1">IF(AND('Dosage journalier ML1'!$B$6='suivi tunnel'!A1687,'Dosage journalier ML1'!$B$7='suivi tunnel'!B1687),'Dosage journalier ML1'!$B$46,0)</f>
        <v>0</v>
      </c>
      <c r="N1687" s="104">
        <f ca="1">IF(AND('Dosage journalier ML1'!$B$6='suivi tunnel'!A1687,'Dosage journalier ML1'!$B$7='suivi tunnel'!B1687),'Dosage journalier ML1'!$B$59,0)</f>
        <v>0</v>
      </c>
      <c r="O1687" s="114">
        <f ca="1">IF(AND('Dosage journalier ML1'!$B$6='suivi tunnel'!A1687,'Dosage journalier ML1'!$B$7='suivi tunnel'!B1687),'Dosage journalier ML1'!$B$69,0)</f>
        <v>0</v>
      </c>
      <c r="P1687" s="25">
        <f t="shared" ca="1" si="180"/>
        <v>0</v>
      </c>
      <c r="R1687" s="26">
        <f ca="1">IF(AND('Dosage journalier ML1'!$B$6='suivi tunnel'!A1687,'Dosage journalier ML1'!$B$7='suivi tunnel'!B1687),'Dosage journalier ML1'!$B$55,0)</f>
        <v>0</v>
      </c>
      <c r="S1687" s="26">
        <f ca="1">IF(AND('Dosage journalier ML1'!$B$6='suivi tunnel'!A1687,'Dosage journalier ML1'!$B$7='suivi tunnel'!B1687),'Dosage journalier ML1'!$B$54,0)</f>
        <v>0</v>
      </c>
      <c r="T1687" s="26">
        <f ca="1">IF(AND('Dosage journalier ML1'!$B$6='suivi tunnel'!A1687,'Dosage journalier ML1'!$B$7='suivi tunnel'!B1687),'Dosage journalier ML1'!$B$75,0)</f>
        <v>0</v>
      </c>
      <c r="U1687" s="121">
        <f t="shared" ca="1" si="179"/>
        <v>0</v>
      </c>
      <c r="V1687" s="38">
        <f ca="1">IF(AND('Dosage journalier ML1'!$B$6='suivi tunnel'!A1687,'Dosage journalier ML1'!$B$7='suivi tunnel'!B1687),'Dosage journalier ML1'!$B$56,0)</f>
        <v>0</v>
      </c>
      <c r="W1687" s="126">
        <f t="shared" ca="1" si="183"/>
        <v>0</v>
      </c>
      <c r="X1687" s="150">
        <f ca="1">IF(AND('Dosage journalier ML1'!$B$6='suivi tunnel'!A1687,'Dosage journalier ML1'!$B$7='suivi tunnel'!B1687),'Dosage journalier ML1'!$C$87,0)</f>
        <v>0</v>
      </c>
      <c r="Y1687" s="40">
        <f ca="1">IF(AND('Dosage journalier ML1'!$B$6='suivi tunnel'!A1687,'Dosage journalier ML1'!$B$7='suivi tunnel'!B1687),'Dosage journalier ML1'!$C$93,0)</f>
        <v>0</v>
      </c>
      <c r="Z1687" s="40">
        <f ca="1">IF(AND('Dosage journalier ML1'!$B$6='suivi tunnel'!A1687,'Dosage journalier ML1'!$B$7='suivi tunnel'!B1687),'Dosage journalier ML1'!$C$100,0)</f>
        <v>0</v>
      </c>
      <c r="AA1687" s="40">
        <f ca="1">IF(AND('Dosage journalier ML1'!$B$6='suivi tunnel'!A1687,'Dosage journalier ML1'!$B$7='suivi tunnel'!B1687),'Dosage journalier ML1'!$C$109,0)</f>
        <v>0</v>
      </c>
      <c r="AB1687" s="41">
        <f ca="1">IF(AND('Dosage journalier ML1'!$B$6='suivi tunnel'!A1687,'Dosage journalier ML1'!$B$7='suivi tunnel'!B1687),'Dosage journalier ML1'!$C$114,0)</f>
        <v>0</v>
      </c>
      <c r="AC1687" s="48">
        <f ca="1">IF(AND('Dosage journalier ML1'!$B$6='suivi tunnel'!A1687,'Dosage journalier ML1'!$B$7='suivi tunnel'!B1687),'Dosage journalier ML1'!$B$120,0)</f>
        <v>0</v>
      </c>
      <c r="AD1687" s="49">
        <f ca="1">IF(AND('Dosage journalier ML1'!$B$6='suivi tunnel'!A1687,'Dosage journalier ML1'!$B$7='suivi tunnel'!B1687),'Dosage journalier ML1'!$B$121,0)</f>
        <v>0</v>
      </c>
      <c r="AE1687" s="49">
        <f ca="1">IF(AND('Dosage journalier ML1'!$B$6='suivi tunnel'!A1687,'Dosage journalier ML1'!$B$7='suivi tunnel'!B1687),'Dosage journalier ML1'!$B$122,0)</f>
        <v>0</v>
      </c>
      <c r="AF1687" s="49">
        <f ca="1">IF(AND('Dosage journalier ML1'!$B$6='suivi tunnel'!A1687,'Dosage journalier ML1'!$B$7='suivi tunnel'!B1687),'Dosage journalier ML1'!$B$139,0)</f>
        <v>0</v>
      </c>
      <c r="AG1687" s="49">
        <f t="shared" ca="1" si="182"/>
        <v>0</v>
      </c>
      <c r="AH1687" s="108">
        <f ca="1">IF(AND('Dosage journalier ML1'!$B$6='suivi tunnel'!A1687,'Dosage journalier ML1'!$B$7='suivi tunnel'!B1687),'Dosage journalier ML1'!$B$153,0)</f>
        <v>0</v>
      </c>
      <c r="AJ1687" s="80">
        <f ca="1">IF(AND('Dosage journalier ML1'!$B$6='suivi tunnel'!A1687,'Dosage journalier ML1'!$B$7='suivi tunnel'!B1687),'Dosage journalier ML1'!$B$156,0)</f>
        <v>0</v>
      </c>
      <c r="AK1687" s="56">
        <f ca="1">IF(AND('Dosage journalier ML1'!$B$6='suivi tunnel'!A1687,'Dosage journalier ML1'!$B$7='suivi tunnel'!B1687),'Dosage journalier ML1'!$B$162,0)</f>
        <v>0</v>
      </c>
      <c r="AL1687" s="111">
        <f ca="1">IF(AND('Dosage journalier ML1'!$B$6='suivi tunnel'!A1687,'Dosage journalier ML1'!$B$7='suivi tunnel'!B1687),'Dosage journalier ML1'!$B$126,0)</f>
        <v>0</v>
      </c>
      <c r="AM1687" s="111">
        <f ca="1">IF(AND('Dosage journalier ML1'!$B$6='suivi tunnel'!A1687,'Dosage journalier ML1'!$B$7='suivi tunnel'!B1687),'Dosage journalier ML1'!$B$127,0)</f>
        <v>0</v>
      </c>
      <c r="AN1687" s="60">
        <f t="shared" ca="1" si="184"/>
        <v>0</v>
      </c>
      <c r="AO1687" s="61">
        <f ca="1">IF(AND('Dosage journalier ML1'!$B$6='suivi tunnel'!A1687,'Dosage journalier ML1'!$B$7='suivi tunnel'!B1687),'Dosage journalier ML1'!$B$134,0)</f>
        <v>0</v>
      </c>
    </row>
    <row r="1688" spans="1:41" x14ac:dyDescent="0.25">
      <c r="A1688" s="154"/>
      <c r="C1688" s="23">
        <f ca="1">IF(AND('Dosage journalier ML1'!$B$6='suivi tunnel'!A1688,'Dosage journalier ML1'!$B$7='suivi tunnel'!B1688),'Dosage journalier ML1'!$B$27,0)</f>
        <v>0</v>
      </c>
      <c r="D1688" s="11">
        <f ca="1">IF(AND('Dosage journalier ML1'!$B$6='suivi tunnel'!A1688,'Dosage journalier ML1'!$B$7='suivi tunnel'!B1688),'Dosage journalier ML1'!$B$29,0)</f>
        <v>0</v>
      </c>
      <c r="F1688" s="11">
        <f t="shared" ca="1" si="181"/>
        <v>0</v>
      </c>
      <c r="G1688" s="11">
        <f ca="1">IF(AND('Dosage journalier ML1'!$B$6='suivi tunnel'!A1688,'Dosage journalier ML1'!$B$7='suivi tunnel'!B1688),'Dosage journalier ML1'!$B$23,0)</f>
        <v>0</v>
      </c>
      <c r="H1688" s="11">
        <f ca="1">IF(AND('Dosage journalier ML1'!$B$6='suivi tunnel'!A1688,'Dosage journalier ML1'!$B$7='suivi tunnel'!B1688),'Dosage journalier ML1'!$B$22,0)</f>
        <v>0</v>
      </c>
      <c r="I1688" s="11">
        <f ca="1">IF(AND('Dosage journalier ML1'!$B$6='suivi tunnel'!A1688,'Dosage journalier ML1'!$B$7='suivi tunnel'!B1688),'Dosage journalier ML1'!$B$38,0)</f>
        <v>0</v>
      </c>
      <c r="J1688" s="11">
        <f ca="1">IF(AND('Dosage journalier ML1'!$B$6='suivi tunnel'!A1688,'Dosage journalier ML1'!$B$7='suivi tunnel'!B1688),'Dosage journalier ML1'!$B$39,0)</f>
        <v>0</v>
      </c>
      <c r="L1688" s="24">
        <f ca="1">IF(AND('Dosage journalier ML1'!$B$6='suivi tunnel'!A1688,'Dosage journalier ML1'!$B$7='suivi tunnel'!B1688),'Dosage journalier ML1'!$B$24,0)</f>
        <v>0</v>
      </c>
      <c r="M1688" s="6">
        <f ca="1">IF(AND('Dosage journalier ML1'!$B$6='suivi tunnel'!A1688,'Dosage journalier ML1'!$B$7='suivi tunnel'!B1688),'Dosage journalier ML1'!$B$46,0)</f>
        <v>0</v>
      </c>
      <c r="N1688" s="104">
        <f ca="1">IF(AND('Dosage journalier ML1'!$B$6='suivi tunnel'!A1688,'Dosage journalier ML1'!$B$7='suivi tunnel'!B1688),'Dosage journalier ML1'!$B$59,0)</f>
        <v>0</v>
      </c>
      <c r="O1688" s="114">
        <f ca="1">IF(AND('Dosage journalier ML1'!$B$6='suivi tunnel'!A1688,'Dosage journalier ML1'!$B$7='suivi tunnel'!B1688),'Dosage journalier ML1'!$B$69,0)</f>
        <v>0</v>
      </c>
      <c r="P1688" s="25">
        <f t="shared" ca="1" si="180"/>
        <v>0</v>
      </c>
      <c r="R1688" s="26">
        <f ca="1">IF(AND('Dosage journalier ML1'!$B$6='suivi tunnel'!A1688,'Dosage journalier ML1'!$B$7='suivi tunnel'!B1688),'Dosage journalier ML1'!$B$55,0)</f>
        <v>0</v>
      </c>
      <c r="S1688" s="26">
        <f ca="1">IF(AND('Dosage journalier ML1'!$B$6='suivi tunnel'!A1688,'Dosage journalier ML1'!$B$7='suivi tunnel'!B1688),'Dosage journalier ML1'!$B$54,0)</f>
        <v>0</v>
      </c>
      <c r="T1688" s="26">
        <f ca="1">IF(AND('Dosage journalier ML1'!$B$6='suivi tunnel'!A1688,'Dosage journalier ML1'!$B$7='suivi tunnel'!B1688),'Dosage journalier ML1'!$B$75,0)</f>
        <v>0</v>
      </c>
      <c r="U1688" s="121">
        <f t="shared" ca="1" si="179"/>
        <v>0</v>
      </c>
      <c r="V1688" s="38">
        <f ca="1">IF(AND('Dosage journalier ML1'!$B$6='suivi tunnel'!A1688,'Dosage journalier ML1'!$B$7='suivi tunnel'!B1688),'Dosage journalier ML1'!$B$56,0)</f>
        <v>0</v>
      </c>
      <c r="W1688" s="126">
        <f t="shared" ca="1" si="183"/>
        <v>0</v>
      </c>
      <c r="X1688" s="150">
        <f ca="1">IF(AND('Dosage journalier ML1'!$B$6='suivi tunnel'!A1688,'Dosage journalier ML1'!$B$7='suivi tunnel'!B1688),'Dosage journalier ML1'!$C$87,0)</f>
        <v>0</v>
      </c>
      <c r="Y1688" s="40">
        <f ca="1">IF(AND('Dosage journalier ML1'!$B$6='suivi tunnel'!A1688,'Dosage journalier ML1'!$B$7='suivi tunnel'!B1688),'Dosage journalier ML1'!$C$93,0)</f>
        <v>0</v>
      </c>
      <c r="Z1688" s="40">
        <f ca="1">IF(AND('Dosage journalier ML1'!$B$6='suivi tunnel'!A1688,'Dosage journalier ML1'!$B$7='suivi tunnel'!B1688),'Dosage journalier ML1'!$C$100,0)</f>
        <v>0</v>
      </c>
      <c r="AA1688" s="40">
        <f ca="1">IF(AND('Dosage journalier ML1'!$B$6='suivi tunnel'!A1688,'Dosage journalier ML1'!$B$7='suivi tunnel'!B1688),'Dosage journalier ML1'!$C$109,0)</f>
        <v>0</v>
      </c>
      <c r="AB1688" s="41">
        <f ca="1">IF(AND('Dosage journalier ML1'!$B$6='suivi tunnel'!A1688,'Dosage journalier ML1'!$B$7='suivi tunnel'!B1688),'Dosage journalier ML1'!$C$114,0)</f>
        <v>0</v>
      </c>
      <c r="AC1688" s="48">
        <f ca="1">IF(AND('Dosage journalier ML1'!$B$6='suivi tunnel'!A1688,'Dosage journalier ML1'!$B$7='suivi tunnel'!B1688),'Dosage journalier ML1'!$B$120,0)</f>
        <v>0</v>
      </c>
      <c r="AD1688" s="49">
        <f ca="1">IF(AND('Dosage journalier ML1'!$B$6='suivi tunnel'!A1688,'Dosage journalier ML1'!$B$7='suivi tunnel'!B1688),'Dosage journalier ML1'!$B$121,0)</f>
        <v>0</v>
      </c>
      <c r="AE1688" s="49">
        <f ca="1">IF(AND('Dosage journalier ML1'!$B$6='suivi tunnel'!A1688,'Dosage journalier ML1'!$B$7='suivi tunnel'!B1688),'Dosage journalier ML1'!$B$122,0)</f>
        <v>0</v>
      </c>
      <c r="AF1688" s="49">
        <f ca="1">IF(AND('Dosage journalier ML1'!$B$6='suivi tunnel'!A1688,'Dosage journalier ML1'!$B$7='suivi tunnel'!B1688),'Dosage journalier ML1'!$B$139,0)</f>
        <v>0</v>
      </c>
      <c r="AG1688" s="49">
        <f t="shared" ca="1" si="182"/>
        <v>0</v>
      </c>
      <c r="AH1688" s="108">
        <f ca="1">IF(AND('Dosage journalier ML1'!$B$6='suivi tunnel'!A1688,'Dosage journalier ML1'!$B$7='suivi tunnel'!B1688),'Dosage journalier ML1'!$B$153,0)</f>
        <v>0</v>
      </c>
      <c r="AJ1688" s="80">
        <f ca="1">IF(AND('Dosage journalier ML1'!$B$6='suivi tunnel'!A1688,'Dosage journalier ML1'!$B$7='suivi tunnel'!B1688),'Dosage journalier ML1'!$B$156,0)</f>
        <v>0</v>
      </c>
      <c r="AK1688" s="56">
        <f ca="1">IF(AND('Dosage journalier ML1'!$B$6='suivi tunnel'!A1688,'Dosage journalier ML1'!$B$7='suivi tunnel'!B1688),'Dosage journalier ML1'!$B$162,0)</f>
        <v>0</v>
      </c>
      <c r="AL1688" s="111">
        <f ca="1">IF(AND('Dosage journalier ML1'!$B$6='suivi tunnel'!A1688,'Dosage journalier ML1'!$B$7='suivi tunnel'!B1688),'Dosage journalier ML1'!$B$126,0)</f>
        <v>0</v>
      </c>
      <c r="AM1688" s="111">
        <f ca="1">IF(AND('Dosage journalier ML1'!$B$6='suivi tunnel'!A1688,'Dosage journalier ML1'!$B$7='suivi tunnel'!B1688),'Dosage journalier ML1'!$B$127,0)</f>
        <v>0</v>
      </c>
      <c r="AN1688" s="60">
        <f t="shared" ca="1" si="184"/>
        <v>0</v>
      </c>
      <c r="AO1688" s="61">
        <f ca="1">IF(AND('Dosage journalier ML1'!$B$6='suivi tunnel'!A1688,'Dosage journalier ML1'!$B$7='suivi tunnel'!B1688),'Dosage journalier ML1'!$B$134,0)</f>
        <v>0</v>
      </c>
    </row>
    <row r="1689" spans="1:41" x14ac:dyDescent="0.25">
      <c r="A1689" s="154"/>
      <c r="C1689" s="23">
        <f ca="1">IF(AND('Dosage journalier ML1'!$B$6='suivi tunnel'!A1689,'Dosage journalier ML1'!$B$7='suivi tunnel'!B1689),'Dosage journalier ML1'!$B$27,0)</f>
        <v>0</v>
      </c>
      <c r="D1689" s="11">
        <f ca="1">IF(AND('Dosage journalier ML1'!$B$6='suivi tunnel'!A1689,'Dosage journalier ML1'!$B$7='suivi tunnel'!B1689),'Dosage journalier ML1'!$B$29,0)</f>
        <v>0</v>
      </c>
      <c r="F1689" s="11">
        <f t="shared" ca="1" si="181"/>
        <v>0</v>
      </c>
      <c r="G1689" s="11">
        <f ca="1">IF(AND('Dosage journalier ML1'!$B$6='suivi tunnel'!A1689,'Dosage journalier ML1'!$B$7='suivi tunnel'!B1689),'Dosage journalier ML1'!$B$23,0)</f>
        <v>0</v>
      </c>
      <c r="H1689" s="11">
        <f ca="1">IF(AND('Dosage journalier ML1'!$B$6='suivi tunnel'!A1689,'Dosage journalier ML1'!$B$7='suivi tunnel'!B1689),'Dosage journalier ML1'!$B$22,0)</f>
        <v>0</v>
      </c>
      <c r="I1689" s="11">
        <f ca="1">IF(AND('Dosage journalier ML1'!$B$6='suivi tunnel'!A1689,'Dosage journalier ML1'!$B$7='suivi tunnel'!B1689),'Dosage journalier ML1'!$B$38,0)</f>
        <v>0</v>
      </c>
      <c r="J1689" s="11">
        <f ca="1">IF(AND('Dosage journalier ML1'!$B$6='suivi tunnel'!A1689,'Dosage journalier ML1'!$B$7='suivi tunnel'!B1689),'Dosage journalier ML1'!$B$39,0)</f>
        <v>0</v>
      </c>
      <c r="L1689" s="24">
        <f ca="1">IF(AND('Dosage journalier ML1'!$B$6='suivi tunnel'!A1689,'Dosage journalier ML1'!$B$7='suivi tunnel'!B1689),'Dosage journalier ML1'!$B$24,0)</f>
        <v>0</v>
      </c>
      <c r="M1689" s="6">
        <f ca="1">IF(AND('Dosage journalier ML1'!$B$6='suivi tunnel'!A1689,'Dosage journalier ML1'!$B$7='suivi tunnel'!B1689),'Dosage journalier ML1'!$B$46,0)</f>
        <v>0</v>
      </c>
      <c r="N1689" s="104">
        <f ca="1">IF(AND('Dosage journalier ML1'!$B$6='suivi tunnel'!A1689,'Dosage journalier ML1'!$B$7='suivi tunnel'!B1689),'Dosage journalier ML1'!$B$59,0)</f>
        <v>0</v>
      </c>
      <c r="O1689" s="114">
        <f ca="1">IF(AND('Dosage journalier ML1'!$B$6='suivi tunnel'!A1689,'Dosage journalier ML1'!$B$7='suivi tunnel'!B1689),'Dosage journalier ML1'!$B$69,0)</f>
        <v>0</v>
      </c>
      <c r="P1689" s="25">
        <f t="shared" ca="1" si="180"/>
        <v>0</v>
      </c>
      <c r="R1689" s="26">
        <f ca="1">IF(AND('Dosage journalier ML1'!$B$6='suivi tunnel'!A1689,'Dosage journalier ML1'!$B$7='suivi tunnel'!B1689),'Dosage journalier ML1'!$B$55,0)</f>
        <v>0</v>
      </c>
      <c r="S1689" s="26">
        <f ca="1">IF(AND('Dosage journalier ML1'!$B$6='suivi tunnel'!A1689,'Dosage journalier ML1'!$B$7='suivi tunnel'!B1689),'Dosage journalier ML1'!$B$54,0)</f>
        <v>0</v>
      </c>
      <c r="T1689" s="26">
        <f ca="1">IF(AND('Dosage journalier ML1'!$B$6='suivi tunnel'!A1689,'Dosage journalier ML1'!$B$7='suivi tunnel'!B1689),'Dosage journalier ML1'!$B$75,0)</f>
        <v>0</v>
      </c>
      <c r="U1689" s="121">
        <f t="shared" ref="U1689:U1752" ca="1" si="185">(J1689-T1689)/0.012*1.5</f>
        <v>0</v>
      </c>
      <c r="V1689" s="38">
        <f ca="1">IF(AND('Dosage journalier ML1'!$B$6='suivi tunnel'!A1689,'Dosage journalier ML1'!$B$7='suivi tunnel'!B1689),'Dosage journalier ML1'!$B$56,0)</f>
        <v>0</v>
      </c>
      <c r="W1689" s="126">
        <f t="shared" ca="1" si="183"/>
        <v>0</v>
      </c>
      <c r="X1689" s="150">
        <f ca="1">IF(AND('Dosage journalier ML1'!$B$6='suivi tunnel'!A1689,'Dosage journalier ML1'!$B$7='suivi tunnel'!B1689),'Dosage journalier ML1'!$C$87,0)</f>
        <v>0</v>
      </c>
      <c r="Y1689" s="40">
        <f ca="1">IF(AND('Dosage journalier ML1'!$B$6='suivi tunnel'!A1689,'Dosage journalier ML1'!$B$7='suivi tunnel'!B1689),'Dosage journalier ML1'!$C$93,0)</f>
        <v>0</v>
      </c>
      <c r="Z1689" s="40">
        <f ca="1">IF(AND('Dosage journalier ML1'!$B$6='suivi tunnel'!A1689,'Dosage journalier ML1'!$B$7='suivi tunnel'!B1689),'Dosage journalier ML1'!$C$100,0)</f>
        <v>0</v>
      </c>
      <c r="AA1689" s="40">
        <f ca="1">IF(AND('Dosage journalier ML1'!$B$6='suivi tunnel'!A1689,'Dosage journalier ML1'!$B$7='suivi tunnel'!B1689),'Dosage journalier ML1'!$C$109,0)</f>
        <v>0</v>
      </c>
      <c r="AB1689" s="41">
        <f ca="1">IF(AND('Dosage journalier ML1'!$B$6='suivi tunnel'!A1689,'Dosage journalier ML1'!$B$7='suivi tunnel'!B1689),'Dosage journalier ML1'!$C$114,0)</f>
        <v>0</v>
      </c>
      <c r="AC1689" s="48">
        <f ca="1">IF(AND('Dosage journalier ML1'!$B$6='suivi tunnel'!A1689,'Dosage journalier ML1'!$B$7='suivi tunnel'!B1689),'Dosage journalier ML1'!$B$120,0)</f>
        <v>0</v>
      </c>
      <c r="AD1689" s="49">
        <f ca="1">IF(AND('Dosage journalier ML1'!$B$6='suivi tunnel'!A1689,'Dosage journalier ML1'!$B$7='suivi tunnel'!B1689),'Dosage journalier ML1'!$B$121,0)</f>
        <v>0</v>
      </c>
      <c r="AE1689" s="49">
        <f ca="1">IF(AND('Dosage journalier ML1'!$B$6='suivi tunnel'!A1689,'Dosage journalier ML1'!$B$7='suivi tunnel'!B1689),'Dosage journalier ML1'!$B$122,0)</f>
        <v>0</v>
      </c>
      <c r="AF1689" s="49">
        <f ca="1">IF(AND('Dosage journalier ML1'!$B$6='suivi tunnel'!A1689,'Dosage journalier ML1'!$B$7='suivi tunnel'!B1689),'Dosage journalier ML1'!$B$139,0)</f>
        <v>0</v>
      </c>
      <c r="AG1689" s="49">
        <f t="shared" ca="1" si="182"/>
        <v>0</v>
      </c>
      <c r="AH1689" s="108">
        <f ca="1">IF(AND('Dosage journalier ML1'!$B$6='suivi tunnel'!A1689,'Dosage journalier ML1'!$B$7='suivi tunnel'!B1689),'Dosage journalier ML1'!$B$153,0)</f>
        <v>0</v>
      </c>
      <c r="AJ1689" s="80">
        <f ca="1">IF(AND('Dosage journalier ML1'!$B$6='suivi tunnel'!A1689,'Dosage journalier ML1'!$B$7='suivi tunnel'!B1689),'Dosage journalier ML1'!$B$156,0)</f>
        <v>0</v>
      </c>
      <c r="AK1689" s="56">
        <f ca="1">IF(AND('Dosage journalier ML1'!$B$6='suivi tunnel'!A1689,'Dosage journalier ML1'!$B$7='suivi tunnel'!B1689),'Dosage journalier ML1'!$B$162,0)</f>
        <v>0</v>
      </c>
      <c r="AL1689" s="111">
        <f ca="1">IF(AND('Dosage journalier ML1'!$B$6='suivi tunnel'!A1689,'Dosage journalier ML1'!$B$7='suivi tunnel'!B1689),'Dosage journalier ML1'!$B$126,0)</f>
        <v>0</v>
      </c>
      <c r="AM1689" s="111">
        <f ca="1">IF(AND('Dosage journalier ML1'!$B$6='suivi tunnel'!A1689,'Dosage journalier ML1'!$B$7='suivi tunnel'!B1689),'Dosage journalier ML1'!$B$127,0)</f>
        <v>0</v>
      </c>
      <c r="AN1689" s="60">
        <f t="shared" ca="1" si="184"/>
        <v>0</v>
      </c>
      <c r="AO1689" s="61">
        <f ca="1">IF(AND('Dosage journalier ML1'!$B$6='suivi tunnel'!A1689,'Dosage journalier ML1'!$B$7='suivi tunnel'!B1689),'Dosage journalier ML1'!$B$134,0)</f>
        <v>0</v>
      </c>
    </row>
    <row r="1690" spans="1:41" x14ac:dyDescent="0.25">
      <c r="A1690" s="154"/>
      <c r="C1690" s="23">
        <f ca="1">IF(AND('Dosage journalier ML1'!$B$6='suivi tunnel'!A1690,'Dosage journalier ML1'!$B$7='suivi tunnel'!B1690),'Dosage journalier ML1'!$B$27,0)</f>
        <v>0</v>
      </c>
      <c r="D1690" s="11">
        <f ca="1">IF(AND('Dosage journalier ML1'!$B$6='suivi tunnel'!A1690,'Dosage journalier ML1'!$B$7='suivi tunnel'!B1690),'Dosage journalier ML1'!$B$29,0)</f>
        <v>0</v>
      </c>
      <c r="F1690" s="11">
        <f t="shared" ca="1" si="181"/>
        <v>0</v>
      </c>
      <c r="G1690" s="11">
        <f ca="1">IF(AND('Dosage journalier ML1'!$B$6='suivi tunnel'!A1690,'Dosage journalier ML1'!$B$7='suivi tunnel'!B1690),'Dosage journalier ML1'!$B$23,0)</f>
        <v>0</v>
      </c>
      <c r="H1690" s="11">
        <f ca="1">IF(AND('Dosage journalier ML1'!$B$6='suivi tunnel'!A1690,'Dosage journalier ML1'!$B$7='suivi tunnel'!B1690),'Dosage journalier ML1'!$B$22,0)</f>
        <v>0</v>
      </c>
      <c r="I1690" s="11">
        <f ca="1">IF(AND('Dosage journalier ML1'!$B$6='suivi tunnel'!A1690,'Dosage journalier ML1'!$B$7='suivi tunnel'!B1690),'Dosage journalier ML1'!$B$38,0)</f>
        <v>0</v>
      </c>
      <c r="J1690" s="11">
        <f ca="1">IF(AND('Dosage journalier ML1'!$B$6='suivi tunnel'!A1690,'Dosage journalier ML1'!$B$7='suivi tunnel'!B1690),'Dosage journalier ML1'!$B$39,0)</f>
        <v>0</v>
      </c>
      <c r="L1690" s="24">
        <f ca="1">IF(AND('Dosage journalier ML1'!$B$6='suivi tunnel'!A1690,'Dosage journalier ML1'!$B$7='suivi tunnel'!B1690),'Dosage journalier ML1'!$B$24,0)</f>
        <v>0</v>
      </c>
      <c r="M1690" s="6">
        <f ca="1">IF(AND('Dosage journalier ML1'!$B$6='suivi tunnel'!A1690,'Dosage journalier ML1'!$B$7='suivi tunnel'!B1690),'Dosage journalier ML1'!$B$46,0)</f>
        <v>0</v>
      </c>
      <c r="N1690" s="104">
        <f ca="1">IF(AND('Dosage journalier ML1'!$B$6='suivi tunnel'!A1690,'Dosage journalier ML1'!$B$7='suivi tunnel'!B1690),'Dosage journalier ML1'!$B$59,0)</f>
        <v>0</v>
      </c>
      <c r="O1690" s="114">
        <f ca="1">IF(AND('Dosage journalier ML1'!$B$6='suivi tunnel'!A1690,'Dosage journalier ML1'!$B$7='suivi tunnel'!B1690),'Dosage journalier ML1'!$B$69,0)</f>
        <v>0</v>
      </c>
      <c r="P1690" s="25">
        <f t="shared" ca="1" si="180"/>
        <v>0</v>
      </c>
      <c r="R1690" s="26">
        <f ca="1">IF(AND('Dosage journalier ML1'!$B$6='suivi tunnel'!A1690,'Dosage journalier ML1'!$B$7='suivi tunnel'!B1690),'Dosage journalier ML1'!$B$55,0)</f>
        <v>0</v>
      </c>
      <c r="S1690" s="26">
        <f ca="1">IF(AND('Dosage journalier ML1'!$B$6='suivi tunnel'!A1690,'Dosage journalier ML1'!$B$7='suivi tunnel'!B1690),'Dosage journalier ML1'!$B$54,0)</f>
        <v>0</v>
      </c>
      <c r="T1690" s="26">
        <f ca="1">IF(AND('Dosage journalier ML1'!$B$6='suivi tunnel'!A1690,'Dosage journalier ML1'!$B$7='suivi tunnel'!B1690),'Dosage journalier ML1'!$B$75,0)</f>
        <v>0</v>
      </c>
      <c r="U1690" s="121">
        <f t="shared" ca="1" si="185"/>
        <v>0</v>
      </c>
      <c r="V1690" s="38">
        <f ca="1">IF(AND('Dosage journalier ML1'!$B$6='suivi tunnel'!A1690,'Dosage journalier ML1'!$B$7='suivi tunnel'!B1690),'Dosage journalier ML1'!$B$56,0)</f>
        <v>0</v>
      </c>
      <c r="W1690" s="126">
        <f t="shared" ca="1" si="183"/>
        <v>0</v>
      </c>
      <c r="X1690" s="150">
        <f ca="1">IF(AND('Dosage journalier ML1'!$B$6='suivi tunnel'!A1690,'Dosage journalier ML1'!$B$7='suivi tunnel'!B1690),'Dosage journalier ML1'!$C$87,0)</f>
        <v>0</v>
      </c>
      <c r="Y1690" s="40">
        <f ca="1">IF(AND('Dosage journalier ML1'!$B$6='suivi tunnel'!A1690,'Dosage journalier ML1'!$B$7='suivi tunnel'!B1690),'Dosage journalier ML1'!$C$93,0)</f>
        <v>0</v>
      </c>
      <c r="Z1690" s="40">
        <f ca="1">IF(AND('Dosage journalier ML1'!$B$6='suivi tunnel'!A1690,'Dosage journalier ML1'!$B$7='suivi tunnel'!B1690),'Dosage journalier ML1'!$C$100,0)</f>
        <v>0</v>
      </c>
      <c r="AA1690" s="40">
        <f ca="1">IF(AND('Dosage journalier ML1'!$B$6='suivi tunnel'!A1690,'Dosage journalier ML1'!$B$7='suivi tunnel'!B1690),'Dosage journalier ML1'!$C$109,0)</f>
        <v>0</v>
      </c>
      <c r="AB1690" s="41">
        <f ca="1">IF(AND('Dosage journalier ML1'!$B$6='suivi tunnel'!A1690,'Dosage journalier ML1'!$B$7='suivi tunnel'!B1690),'Dosage journalier ML1'!$C$114,0)</f>
        <v>0</v>
      </c>
      <c r="AC1690" s="48">
        <f ca="1">IF(AND('Dosage journalier ML1'!$B$6='suivi tunnel'!A1690,'Dosage journalier ML1'!$B$7='suivi tunnel'!B1690),'Dosage journalier ML1'!$B$120,0)</f>
        <v>0</v>
      </c>
      <c r="AD1690" s="49">
        <f ca="1">IF(AND('Dosage journalier ML1'!$B$6='suivi tunnel'!A1690,'Dosage journalier ML1'!$B$7='suivi tunnel'!B1690),'Dosage journalier ML1'!$B$121,0)</f>
        <v>0</v>
      </c>
      <c r="AE1690" s="49">
        <f ca="1">IF(AND('Dosage journalier ML1'!$B$6='suivi tunnel'!A1690,'Dosage journalier ML1'!$B$7='suivi tunnel'!B1690),'Dosage journalier ML1'!$B$122,0)</f>
        <v>0</v>
      </c>
      <c r="AF1690" s="49">
        <f ca="1">IF(AND('Dosage journalier ML1'!$B$6='suivi tunnel'!A1690,'Dosage journalier ML1'!$B$7='suivi tunnel'!B1690),'Dosage journalier ML1'!$B$139,0)</f>
        <v>0</v>
      </c>
      <c r="AG1690" s="49">
        <f t="shared" ca="1" si="182"/>
        <v>0</v>
      </c>
      <c r="AH1690" s="108">
        <f ca="1">IF(AND('Dosage journalier ML1'!$B$6='suivi tunnel'!A1690,'Dosage journalier ML1'!$B$7='suivi tunnel'!B1690),'Dosage journalier ML1'!$B$153,0)</f>
        <v>0</v>
      </c>
      <c r="AJ1690" s="80">
        <f ca="1">IF(AND('Dosage journalier ML1'!$B$6='suivi tunnel'!A1690,'Dosage journalier ML1'!$B$7='suivi tunnel'!B1690),'Dosage journalier ML1'!$B$156,0)</f>
        <v>0</v>
      </c>
      <c r="AK1690" s="56">
        <f ca="1">IF(AND('Dosage journalier ML1'!$B$6='suivi tunnel'!A1690,'Dosage journalier ML1'!$B$7='suivi tunnel'!B1690),'Dosage journalier ML1'!$B$162,0)</f>
        <v>0</v>
      </c>
      <c r="AL1690" s="111">
        <f ca="1">IF(AND('Dosage journalier ML1'!$B$6='suivi tunnel'!A1690,'Dosage journalier ML1'!$B$7='suivi tunnel'!B1690),'Dosage journalier ML1'!$B$126,0)</f>
        <v>0</v>
      </c>
      <c r="AM1690" s="111">
        <f ca="1">IF(AND('Dosage journalier ML1'!$B$6='suivi tunnel'!A1690,'Dosage journalier ML1'!$B$7='suivi tunnel'!B1690),'Dosage journalier ML1'!$B$127,0)</f>
        <v>0</v>
      </c>
      <c r="AN1690" s="60">
        <f t="shared" ca="1" si="184"/>
        <v>0</v>
      </c>
      <c r="AO1690" s="61">
        <f ca="1">IF(AND('Dosage journalier ML1'!$B$6='suivi tunnel'!A1690,'Dosage journalier ML1'!$B$7='suivi tunnel'!B1690),'Dosage journalier ML1'!$B$134,0)</f>
        <v>0</v>
      </c>
    </row>
    <row r="1691" spans="1:41" x14ac:dyDescent="0.25">
      <c r="A1691" s="154"/>
      <c r="C1691" s="23">
        <f ca="1">IF(AND('Dosage journalier ML1'!$B$6='suivi tunnel'!A1691,'Dosage journalier ML1'!$B$7='suivi tunnel'!B1691),'Dosage journalier ML1'!$B$27,0)</f>
        <v>0</v>
      </c>
      <c r="D1691" s="11">
        <f ca="1">IF(AND('Dosage journalier ML1'!$B$6='suivi tunnel'!A1691,'Dosage journalier ML1'!$B$7='suivi tunnel'!B1691),'Dosage journalier ML1'!$B$29,0)</f>
        <v>0</v>
      </c>
      <c r="F1691" s="11">
        <f t="shared" ca="1" si="181"/>
        <v>0</v>
      </c>
      <c r="G1691" s="11">
        <f ca="1">IF(AND('Dosage journalier ML1'!$B$6='suivi tunnel'!A1691,'Dosage journalier ML1'!$B$7='suivi tunnel'!B1691),'Dosage journalier ML1'!$B$23,0)</f>
        <v>0</v>
      </c>
      <c r="H1691" s="11">
        <f ca="1">IF(AND('Dosage journalier ML1'!$B$6='suivi tunnel'!A1691,'Dosage journalier ML1'!$B$7='suivi tunnel'!B1691),'Dosage journalier ML1'!$B$22,0)</f>
        <v>0</v>
      </c>
      <c r="I1691" s="11">
        <f ca="1">IF(AND('Dosage journalier ML1'!$B$6='suivi tunnel'!A1691,'Dosage journalier ML1'!$B$7='suivi tunnel'!B1691),'Dosage journalier ML1'!$B$38,0)</f>
        <v>0</v>
      </c>
      <c r="J1691" s="11">
        <f ca="1">IF(AND('Dosage journalier ML1'!$B$6='suivi tunnel'!A1691,'Dosage journalier ML1'!$B$7='suivi tunnel'!B1691),'Dosage journalier ML1'!$B$39,0)</f>
        <v>0</v>
      </c>
      <c r="L1691" s="24">
        <f ca="1">IF(AND('Dosage journalier ML1'!$B$6='suivi tunnel'!A1691,'Dosage journalier ML1'!$B$7='suivi tunnel'!B1691),'Dosage journalier ML1'!$B$24,0)</f>
        <v>0</v>
      </c>
      <c r="M1691" s="6">
        <f ca="1">IF(AND('Dosage journalier ML1'!$B$6='suivi tunnel'!A1691,'Dosage journalier ML1'!$B$7='suivi tunnel'!B1691),'Dosage journalier ML1'!$B$46,0)</f>
        <v>0</v>
      </c>
      <c r="N1691" s="104">
        <f ca="1">IF(AND('Dosage journalier ML1'!$B$6='suivi tunnel'!A1691,'Dosage journalier ML1'!$B$7='suivi tunnel'!B1691),'Dosage journalier ML1'!$B$59,0)</f>
        <v>0</v>
      </c>
      <c r="O1691" s="114">
        <f ca="1">IF(AND('Dosage journalier ML1'!$B$6='suivi tunnel'!A1691,'Dosage journalier ML1'!$B$7='suivi tunnel'!B1691),'Dosage journalier ML1'!$B$69,0)</f>
        <v>0</v>
      </c>
      <c r="P1691" s="25">
        <f t="shared" ref="P1691:P1754" ca="1" si="186">2.8*N1691</f>
        <v>0</v>
      </c>
      <c r="R1691" s="26">
        <f ca="1">IF(AND('Dosage journalier ML1'!$B$6='suivi tunnel'!A1691,'Dosage journalier ML1'!$B$7='suivi tunnel'!B1691),'Dosage journalier ML1'!$B$55,0)</f>
        <v>0</v>
      </c>
      <c r="S1691" s="26">
        <f ca="1">IF(AND('Dosage journalier ML1'!$B$6='suivi tunnel'!A1691,'Dosage journalier ML1'!$B$7='suivi tunnel'!B1691),'Dosage journalier ML1'!$B$54,0)</f>
        <v>0</v>
      </c>
      <c r="T1691" s="26">
        <f ca="1">IF(AND('Dosage journalier ML1'!$B$6='suivi tunnel'!A1691,'Dosage journalier ML1'!$B$7='suivi tunnel'!B1691),'Dosage journalier ML1'!$B$75,0)</f>
        <v>0</v>
      </c>
      <c r="U1691" s="121">
        <f t="shared" ca="1" si="185"/>
        <v>0</v>
      </c>
      <c r="V1691" s="38">
        <f ca="1">IF(AND('Dosage journalier ML1'!$B$6='suivi tunnel'!A1691,'Dosage journalier ML1'!$B$7='suivi tunnel'!B1691),'Dosage journalier ML1'!$B$56,0)</f>
        <v>0</v>
      </c>
      <c r="W1691" s="126">
        <f t="shared" ca="1" si="183"/>
        <v>0</v>
      </c>
      <c r="X1691" s="150">
        <f ca="1">IF(AND('Dosage journalier ML1'!$B$6='suivi tunnel'!A1691,'Dosage journalier ML1'!$B$7='suivi tunnel'!B1691),'Dosage journalier ML1'!$C$87,0)</f>
        <v>0</v>
      </c>
      <c r="Y1691" s="40">
        <f ca="1">IF(AND('Dosage journalier ML1'!$B$6='suivi tunnel'!A1691,'Dosage journalier ML1'!$B$7='suivi tunnel'!B1691),'Dosage journalier ML1'!$C$93,0)</f>
        <v>0</v>
      </c>
      <c r="Z1691" s="40">
        <f ca="1">IF(AND('Dosage journalier ML1'!$B$6='suivi tunnel'!A1691,'Dosage journalier ML1'!$B$7='suivi tunnel'!B1691),'Dosage journalier ML1'!$C$100,0)</f>
        <v>0</v>
      </c>
      <c r="AA1691" s="40">
        <f ca="1">IF(AND('Dosage journalier ML1'!$B$6='suivi tunnel'!A1691,'Dosage journalier ML1'!$B$7='suivi tunnel'!B1691),'Dosage journalier ML1'!$C$109,0)</f>
        <v>0</v>
      </c>
      <c r="AB1691" s="41">
        <f ca="1">IF(AND('Dosage journalier ML1'!$B$6='suivi tunnel'!A1691,'Dosage journalier ML1'!$B$7='suivi tunnel'!B1691),'Dosage journalier ML1'!$C$114,0)</f>
        <v>0</v>
      </c>
      <c r="AC1691" s="48">
        <f ca="1">IF(AND('Dosage journalier ML1'!$B$6='suivi tunnel'!A1691,'Dosage journalier ML1'!$B$7='suivi tunnel'!B1691),'Dosage journalier ML1'!$B$120,0)</f>
        <v>0</v>
      </c>
      <c r="AD1691" s="49">
        <f ca="1">IF(AND('Dosage journalier ML1'!$B$6='suivi tunnel'!A1691,'Dosage journalier ML1'!$B$7='suivi tunnel'!B1691),'Dosage journalier ML1'!$B$121,0)</f>
        <v>0</v>
      </c>
      <c r="AE1691" s="49">
        <f ca="1">IF(AND('Dosage journalier ML1'!$B$6='suivi tunnel'!A1691,'Dosage journalier ML1'!$B$7='suivi tunnel'!B1691),'Dosage journalier ML1'!$B$122,0)</f>
        <v>0</v>
      </c>
      <c r="AF1691" s="49">
        <f ca="1">IF(AND('Dosage journalier ML1'!$B$6='suivi tunnel'!A1691,'Dosage journalier ML1'!$B$7='suivi tunnel'!B1691),'Dosage journalier ML1'!$B$139,0)</f>
        <v>0</v>
      </c>
      <c r="AG1691" s="49">
        <f t="shared" ca="1" si="182"/>
        <v>0</v>
      </c>
      <c r="AH1691" s="108">
        <f ca="1">IF(AND('Dosage journalier ML1'!$B$6='suivi tunnel'!A1691,'Dosage journalier ML1'!$B$7='suivi tunnel'!B1691),'Dosage journalier ML1'!$B$153,0)</f>
        <v>0</v>
      </c>
      <c r="AJ1691" s="80">
        <f ca="1">IF(AND('Dosage journalier ML1'!$B$6='suivi tunnel'!A1691,'Dosage journalier ML1'!$B$7='suivi tunnel'!B1691),'Dosage journalier ML1'!$B$156,0)</f>
        <v>0</v>
      </c>
      <c r="AK1691" s="56">
        <f ca="1">IF(AND('Dosage journalier ML1'!$B$6='suivi tunnel'!A1691,'Dosage journalier ML1'!$B$7='suivi tunnel'!B1691),'Dosage journalier ML1'!$B$162,0)</f>
        <v>0</v>
      </c>
      <c r="AL1691" s="111">
        <f ca="1">IF(AND('Dosage journalier ML1'!$B$6='suivi tunnel'!A1691,'Dosage journalier ML1'!$B$7='suivi tunnel'!B1691),'Dosage journalier ML1'!$B$126,0)</f>
        <v>0</v>
      </c>
      <c r="AM1691" s="111">
        <f ca="1">IF(AND('Dosage journalier ML1'!$B$6='suivi tunnel'!A1691,'Dosage journalier ML1'!$B$7='suivi tunnel'!B1691),'Dosage journalier ML1'!$B$127,0)</f>
        <v>0</v>
      </c>
      <c r="AN1691" s="60">
        <f t="shared" ca="1" si="184"/>
        <v>0</v>
      </c>
      <c r="AO1691" s="61">
        <f ca="1">IF(AND('Dosage journalier ML1'!$B$6='suivi tunnel'!A1691,'Dosage journalier ML1'!$B$7='suivi tunnel'!B1691),'Dosage journalier ML1'!$B$134,0)</f>
        <v>0</v>
      </c>
    </row>
    <row r="1692" spans="1:41" x14ac:dyDescent="0.25">
      <c r="A1692" s="154"/>
      <c r="C1692" s="23">
        <f ca="1">IF(AND('Dosage journalier ML1'!$B$6='suivi tunnel'!A1692,'Dosage journalier ML1'!$B$7='suivi tunnel'!B1692),'Dosage journalier ML1'!$B$27,0)</f>
        <v>0</v>
      </c>
      <c r="D1692" s="11">
        <f ca="1">IF(AND('Dosage journalier ML1'!$B$6='suivi tunnel'!A1692,'Dosage journalier ML1'!$B$7='suivi tunnel'!B1692),'Dosage journalier ML1'!$B$29,0)</f>
        <v>0</v>
      </c>
      <c r="F1692" s="11">
        <f t="shared" ca="1" si="181"/>
        <v>0</v>
      </c>
      <c r="G1692" s="11">
        <f ca="1">IF(AND('Dosage journalier ML1'!$B$6='suivi tunnel'!A1692,'Dosage journalier ML1'!$B$7='suivi tunnel'!B1692),'Dosage journalier ML1'!$B$23,0)</f>
        <v>0</v>
      </c>
      <c r="H1692" s="11">
        <f ca="1">IF(AND('Dosage journalier ML1'!$B$6='suivi tunnel'!A1692,'Dosage journalier ML1'!$B$7='suivi tunnel'!B1692),'Dosage journalier ML1'!$B$22,0)</f>
        <v>0</v>
      </c>
      <c r="I1692" s="11">
        <f ca="1">IF(AND('Dosage journalier ML1'!$B$6='suivi tunnel'!A1692,'Dosage journalier ML1'!$B$7='suivi tunnel'!B1692),'Dosage journalier ML1'!$B$38,0)</f>
        <v>0</v>
      </c>
      <c r="J1692" s="11">
        <f ca="1">IF(AND('Dosage journalier ML1'!$B$6='suivi tunnel'!A1692,'Dosage journalier ML1'!$B$7='suivi tunnel'!B1692),'Dosage journalier ML1'!$B$39,0)</f>
        <v>0</v>
      </c>
      <c r="L1692" s="24">
        <f ca="1">IF(AND('Dosage journalier ML1'!$B$6='suivi tunnel'!A1692,'Dosage journalier ML1'!$B$7='suivi tunnel'!B1692),'Dosage journalier ML1'!$B$24,0)</f>
        <v>0</v>
      </c>
      <c r="M1692" s="6">
        <f ca="1">IF(AND('Dosage journalier ML1'!$B$6='suivi tunnel'!A1692,'Dosage journalier ML1'!$B$7='suivi tunnel'!B1692),'Dosage journalier ML1'!$B$46,0)</f>
        <v>0</v>
      </c>
      <c r="N1692" s="104">
        <f ca="1">IF(AND('Dosage journalier ML1'!$B$6='suivi tunnel'!A1692,'Dosage journalier ML1'!$B$7='suivi tunnel'!B1692),'Dosage journalier ML1'!$B$59,0)</f>
        <v>0</v>
      </c>
      <c r="O1692" s="114">
        <f ca="1">IF(AND('Dosage journalier ML1'!$B$6='suivi tunnel'!A1692,'Dosage journalier ML1'!$B$7='suivi tunnel'!B1692),'Dosage journalier ML1'!$B$69,0)</f>
        <v>0</v>
      </c>
      <c r="P1692" s="25">
        <f t="shared" ca="1" si="186"/>
        <v>0</v>
      </c>
      <c r="R1692" s="26">
        <f ca="1">IF(AND('Dosage journalier ML1'!$B$6='suivi tunnel'!A1692,'Dosage journalier ML1'!$B$7='suivi tunnel'!B1692),'Dosage journalier ML1'!$B$55,0)</f>
        <v>0</v>
      </c>
      <c r="S1692" s="26">
        <f ca="1">IF(AND('Dosage journalier ML1'!$B$6='suivi tunnel'!A1692,'Dosage journalier ML1'!$B$7='suivi tunnel'!B1692),'Dosage journalier ML1'!$B$54,0)</f>
        <v>0</v>
      </c>
      <c r="T1692" s="26">
        <f ca="1">IF(AND('Dosage journalier ML1'!$B$6='suivi tunnel'!A1692,'Dosage journalier ML1'!$B$7='suivi tunnel'!B1692),'Dosage journalier ML1'!$B$75,0)</f>
        <v>0</v>
      </c>
      <c r="U1692" s="121">
        <f t="shared" ca="1" si="185"/>
        <v>0</v>
      </c>
      <c r="V1692" s="38">
        <f ca="1">IF(AND('Dosage journalier ML1'!$B$6='suivi tunnel'!A1692,'Dosage journalier ML1'!$B$7='suivi tunnel'!B1692),'Dosage journalier ML1'!$B$56,0)</f>
        <v>0</v>
      </c>
      <c r="W1692" s="126">
        <f t="shared" ca="1" si="183"/>
        <v>0</v>
      </c>
      <c r="X1692" s="150">
        <f ca="1">IF(AND('Dosage journalier ML1'!$B$6='suivi tunnel'!A1692,'Dosage journalier ML1'!$B$7='suivi tunnel'!B1692),'Dosage journalier ML1'!$C$87,0)</f>
        <v>0</v>
      </c>
      <c r="Y1692" s="40">
        <f ca="1">IF(AND('Dosage journalier ML1'!$B$6='suivi tunnel'!A1692,'Dosage journalier ML1'!$B$7='suivi tunnel'!B1692),'Dosage journalier ML1'!$C$93,0)</f>
        <v>0</v>
      </c>
      <c r="Z1692" s="40">
        <f ca="1">IF(AND('Dosage journalier ML1'!$B$6='suivi tunnel'!A1692,'Dosage journalier ML1'!$B$7='suivi tunnel'!B1692),'Dosage journalier ML1'!$C$100,0)</f>
        <v>0</v>
      </c>
      <c r="AA1692" s="40">
        <f ca="1">IF(AND('Dosage journalier ML1'!$B$6='suivi tunnel'!A1692,'Dosage journalier ML1'!$B$7='suivi tunnel'!B1692),'Dosage journalier ML1'!$C$109,0)</f>
        <v>0</v>
      </c>
      <c r="AB1692" s="41">
        <f ca="1">IF(AND('Dosage journalier ML1'!$B$6='suivi tunnel'!A1692,'Dosage journalier ML1'!$B$7='suivi tunnel'!B1692),'Dosage journalier ML1'!$C$114,0)</f>
        <v>0</v>
      </c>
      <c r="AC1692" s="48">
        <f ca="1">IF(AND('Dosage journalier ML1'!$B$6='suivi tunnel'!A1692,'Dosage journalier ML1'!$B$7='suivi tunnel'!B1692),'Dosage journalier ML1'!$B$120,0)</f>
        <v>0</v>
      </c>
      <c r="AD1692" s="49">
        <f ca="1">IF(AND('Dosage journalier ML1'!$B$6='suivi tunnel'!A1692,'Dosage journalier ML1'!$B$7='suivi tunnel'!B1692),'Dosage journalier ML1'!$B$121,0)</f>
        <v>0</v>
      </c>
      <c r="AE1692" s="49">
        <f ca="1">IF(AND('Dosage journalier ML1'!$B$6='suivi tunnel'!A1692,'Dosage journalier ML1'!$B$7='suivi tunnel'!B1692),'Dosage journalier ML1'!$B$122,0)</f>
        <v>0</v>
      </c>
      <c r="AF1692" s="49">
        <f ca="1">IF(AND('Dosage journalier ML1'!$B$6='suivi tunnel'!A1692,'Dosage journalier ML1'!$B$7='suivi tunnel'!B1692),'Dosage journalier ML1'!$B$139,0)</f>
        <v>0</v>
      </c>
      <c r="AG1692" s="49">
        <f t="shared" ca="1" si="182"/>
        <v>0</v>
      </c>
      <c r="AH1692" s="108">
        <f ca="1">IF(AND('Dosage journalier ML1'!$B$6='suivi tunnel'!A1692,'Dosage journalier ML1'!$B$7='suivi tunnel'!B1692),'Dosage journalier ML1'!$B$153,0)</f>
        <v>0</v>
      </c>
      <c r="AJ1692" s="80">
        <f ca="1">IF(AND('Dosage journalier ML1'!$B$6='suivi tunnel'!A1692,'Dosage journalier ML1'!$B$7='suivi tunnel'!B1692),'Dosage journalier ML1'!$B$156,0)</f>
        <v>0</v>
      </c>
      <c r="AK1692" s="56">
        <f ca="1">IF(AND('Dosage journalier ML1'!$B$6='suivi tunnel'!A1692,'Dosage journalier ML1'!$B$7='suivi tunnel'!B1692),'Dosage journalier ML1'!$B$162,0)</f>
        <v>0</v>
      </c>
      <c r="AL1692" s="111">
        <f ca="1">IF(AND('Dosage journalier ML1'!$B$6='suivi tunnel'!A1692,'Dosage journalier ML1'!$B$7='suivi tunnel'!B1692),'Dosage journalier ML1'!$B$126,0)</f>
        <v>0</v>
      </c>
      <c r="AM1692" s="111">
        <f ca="1">IF(AND('Dosage journalier ML1'!$B$6='suivi tunnel'!A1692,'Dosage journalier ML1'!$B$7='suivi tunnel'!B1692),'Dosage journalier ML1'!$B$127,0)</f>
        <v>0</v>
      </c>
      <c r="AN1692" s="60">
        <f t="shared" ca="1" si="184"/>
        <v>0</v>
      </c>
      <c r="AO1692" s="61">
        <f ca="1">IF(AND('Dosage journalier ML1'!$B$6='suivi tunnel'!A1692,'Dosage journalier ML1'!$B$7='suivi tunnel'!B1692),'Dosage journalier ML1'!$B$134,0)</f>
        <v>0</v>
      </c>
    </row>
    <row r="1693" spans="1:41" x14ac:dyDescent="0.25">
      <c r="A1693" s="154"/>
      <c r="C1693" s="23">
        <f ca="1">IF(AND('Dosage journalier ML1'!$B$6='suivi tunnel'!A1693,'Dosage journalier ML1'!$B$7='suivi tunnel'!B1693),'Dosage journalier ML1'!$B$27,0)</f>
        <v>0</v>
      </c>
      <c r="D1693" s="11">
        <f ca="1">IF(AND('Dosage journalier ML1'!$B$6='suivi tunnel'!A1693,'Dosage journalier ML1'!$B$7='suivi tunnel'!B1693),'Dosage journalier ML1'!$B$29,0)</f>
        <v>0</v>
      </c>
      <c r="F1693" s="11">
        <f t="shared" ca="1" si="181"/>
        <v>0</v>
      </c>
      <c r="G1693" s="11">
        <f ca="1">IF(AND('Dosage journalier ML1'!$B$6='suivi tunnel'!A1693,'Dosage journalier ML1'!$B$7='suivi tunnel'!B1693),'Dosage journalier ML1'!$B$23,0)</f>
        <v>0</v>
      </c>
      <c r="H1693" s="11">
        <f ca="1">IF(AND('Dosage journalier ML1'!$B$6='suivi tunnel'!A1693,'Dosage journalier ML1'!$B$7='suivi tunnel'!B1693),'Dosage journalier ML1'!$B$22,0)</f>
        <v>0</v>
      </c>
      <c r="I1693" s="11">
        <f ca="1">IF(AND('Dosage journalier ML1'!$B$6='suivi tunnel'!A1693,'Dosage journalier ML1'!$B$7='suivi tunnel'!B1693),'Dosage journalier ML1'!$B$38,0)</f>
        <v>0</v>
      </c>
      <c r="J1693" s="11">
        <f ca="1">IF(AND('Dosage journalier ML1'!$B$6='suivi tunnel'!A1693,'Dosage journalier ML1'!$B$7='suivi tunnel'!B1693),'Dosage journalier ML1'!$B$39,0)</f>
        <v>0</v>
      </c>
      <c r="L1693" s="24">
        <f ca="1">IF(AND('Dosage journalier ML1'!$B$6='suivi tunnel'!A1693,'Dosage journalier ML1'!$B$7='suivi tunnel'!B1693),'Dosage journalier ML1'!$B$24,0)</f>
        <v>0</v>
      </c>
      <c r="M1693" s="6">
        <f ca="1">IF(AND('Dosage journalier ML1'!$B$6='suivi tunnel'!A1693,'Dosage journalier ML1'!$B$7='suivi tunnel'!B1693),'Dosage journalier ML1'!$B$46,0)</f>
        <v>0</v>
      </c>
      <c r="N1693" s="104">
        <f ca="1">IF(AND('Dosage journalier ML1'!$B$6='suivi tunnel'!A1693,'Dosage journalier ML1'!$B$7='suivi tunnel'!B1693),'Dosage journalier ML1'!$B$59,0)</f>
        <v>0</v>
      </c>
      <c r="O1693" s="114">
        <f ca="1">IF(AND('Dosage journalier ML1'!$B$6='suivi tunnel'!A1693,'Dosage journalier ML1'!$B$7='suivi tunnel'!B1693),'Dosage journalier ML1'!$B$69,0)</f>
        <v>0</v>
      </c>
      <c r="P1693" s="25">
        <f t="shared" ca="1" si="186"/>
        <v>0</v>
      </c>
      <c r="R1693" s="26">
        <f ca="1">IF(AND('Dosage journalier ML1'!$B$6='suivi tunnel'!A1693,'Dosage journalier ML1'!$B$7='suivi tunnel'!B1693),'Dosage journalier ML1'!$B$55,0)</f>
        <v>0</v>
      </c>
      <c r="S1693" s="26">
        <f ca="1">IF(AND('Dosage journalier ML1'!$B$6='suivi tunnel'!A1693,'Dosage journalier ML1'!$B$7='suivi tunnel'!B1693),'Dosage journalier ML1'!$B$54,0)</f>
        <v>0</v>
      </c>
      <c r="T1693" s="26">
        <f ca="1">IF(AND('Dosage journalier ML1'!$B$6='suivi tunnel'!A1693,'Dosage journalier ML1'!$B$7='suivi tunnel'!B1693),'Dosage journalier ML1'!$B$75,0)</f>
        <v>0</v>
      </c>
      <c r="U1693" s="121">
        <f t="shared" ca="1" si="185"/>
        <v>0</v>
      </c>
      <c r="V1693" s="38">
        <f ca="1">IF(AND('Dosage journalier ML1'!$B$6='suivi tunnel'!A1693,'Dosage journalier ML1'!$B$7='suivi tunnel'!B1693),'Dosage journalier ML1'!$B$56,0)</f>
        <v>0</v>
      </c>
      <c r="W1693" s="126">
        <f t="shared" ca="1" si="183"/>
        <v>0</v>
      </c>
      <c r="X1693" s="150">
        <f ca="1">IF(AND('Dosage journalier ML1'!$B$6='suivi tunnel'!A1693,'Dosage journalier ML1'!$B$7='suivi tunnel'!B1693),'Dosage journalier ML1'!$C$87,0)</f>
        <v>0</v>
      </c>
      <c r="Y1693" s="40">
        <f ca="1">IF(AND('Dosage journalier ML1'!$B$6='suivi tunnel'!A1693,'Dosage journalier ML1'!$B$7='suivi tunnel'!B1693),'Dosage journalier ML1'!$C$93,0)</f>
        <v>0</v>
      </c>
      <c r="Z1693" s="40">
        <f ca="1">IF(AND('Dosage journalier ML1'!$B$6='suivi tunnel'!A1693,'Dosage journalier ML1'!$B$7='suivi tunnel'!B1693),'Dosage journalier ML1'!$C$100,0)</f>
        <v>0</v>
      </c>
      <c r="AA1693" s="40">
        <f ca="1">IF(AND('Dosage journalier ML1'!$B$6='suivi tunnel'!A1693,'Dosage journalier ML1'!$B$7='suivi tunnel'!B1693),'Dosage journalier ML1'!$C$109,0)</f>
        <v>0</v>
      </c>
      <c r="AB1693" s="41">
        <f ca="1">IF(AND('Dosage journalier ML1'!$B$6='suivi tunnel'!A1693,'Dosage journalier ML1'!$B$7='suivi tunnel'!B1693),'Dosage journalier ML1'!$C$114,0)</f>
        <v>0</v>
      </c>
      <c r="AC1693" s="48">
        <f ca="1">IF(AND('Dosage journalier ML1'!$B$6='suivi tunnel'!A1693,'Dosage journalier ML1'!$B$7='suivi tunnel'!B1693),'Dosage journalier ML1'!$B$120,0)</f>
        <v>0</v>
      </c>
      <c r="AD1693" s="49">
        <f ca="1">IF(AND('Dosage journalier ML1'!$B$6='suivi tunnel'!A1693,'Dosage journalier ML1'!$B$7='suivi tunnel'!B1693),'Dosage journalier ML1'!$B$121,0)</f>
        <v>0</v>
      </c>
      <c r="AE1693" s="49">
        <f ca="1">IF(AND('Dosage journalier ML1'!$B$6='suivi tunnel'!A1693,'Dosage journalier ML1'!$B$7='suivi tunnel'!B1693),'Dosage journalier ML1'!$B$122,0)</f>
        <v>0</v>
      </c>
      <c r="AF1693" s="49">
        <f ca="1">IF(AND('Dosage journalier ML1'!$B$6='suivi tunnel'!A1693,'Dosage journalier ML1'!$B$7='suivi tunnel'!B1693),'Dosage journalier ML1'!$B$139,0)</f>
        <v>0</v>
      </c>
      <c r="AG1693" s="49">
        <f t="shared" ca="1" si="182"/>
        <v>0</v>
      </c>
      <c r="AH1693" s="108">
        <f ca="1">IF(AND('Dosage journalier ML1'!$B$6='suivi tunnel'!A1693,'Dosage journalier ML1'!$B$7='suivi tunnel'!B1693),'Dosage journalier ML1'!$B$153,0)</f>
        <v>0</v>
      </c>
      <c r="AJ1693" s="80">
        <f ca="1">IF(AND('Dosage journalier ML1'!$B$6='suivi tunnel'!A1693,'Dosage journalier ML1'!$B$7='suivi tunnel'!B1693),'Dosage journalier ML1'!$B$156,0)</f>
        <v>0</v>
      </c>
      <c r="AK1693" s="56">
        <f ca="1">IF(AND('Dosage journalier ML1'!$B$6='suivi tunnel'!A1693,'Dosage journalier ML1'!$B$7='suivi tunnel'!B1693),'Dosage journalier ML1'!$B$162,0)</f>
        <v>0</v>
      </c>
      <c r="AL1693" s="111">
        <f ca="1">IF(AND('Dosage journalier ML1'!$B$6='suivi tunnel'!A1693,'Dosage journalier ML1'!$B$7='suivi tunnel'!B1693),'Dosage journalier ML1'!$B$126,0)</f>
        <v>0</v>
      </c>
      <c r="AM1693" s="111">
        <f ca="1">IF(AND('Dosage journalier ML1'!$B$6='suivi tunnel'!A1693,'Dosage journalier ML1'!$B$7='suivi tunnel'!B1693),'Dosage journalier ML1'!$B$127,0)</f>
        <v>0</v>
      </c>
      <c r="AN1693" s="60">
        <f t="shared" ca="1" si="184"/>
        <v>0</v>
      </c>
      <c r="AO1693" s="61">
        <f ca="1">IF(AND('Dosage journalier ML1'!$B$6='suivi tunnel'!A1693,'Dosage journalier ML1'!$B$7='suivi tunnel'!B1693),'Dosage journalier ML1'!$B$134,0)</f>
        <v>0</v>
      </c>
    </row>
    <row r="1694" spans="1:41" x14ac:dyDescent="0.25">
      <c r="A1694" s="154"/>
      <c r="C1694" s="23">
        <f ca="1">IF(AND('Dosage journalier ML1'!$B$6='suivi tunnel'!A1694,'Dosage journalier ML1'!$B$7='suivi tunnel'!B1694),'Dosage journalier ML1'!$B$27,0)</f>
        <v>0</v>
      </c>
      <c r="D1694" s="11">
        <f ca="1">IF(AND('Dosage journalier ML1'!$B$6='suivi tunnel'!A1694,'Dosage journalier ML1'!$B$7='suivi tunnel'!B1694),'Dosage journalier ML1'!$B$29,0)</f>
        <v>0</v>
      </c>
      <c r="F1694" s="11">
        <f t="shared" ca="1" si="181"/>
        <v>0</v>
      </c>
      <c r="G1694" s="11">
        <f ca="1">IF(AND('Dosage journalier ML1'!$B$6='suivi tunnel'!A1694,'Dosage journalier ML1'!$B$7='suivi tunnel'!B1694),'Dosage journalier ML1'!$B$23,0)</f>
        <v>0</v>
      </c>
      <c r="H1694" s="11">
        <f ca="1">IF(AND('Dosage journalier ML1'!$B$6='suivi tunnel'!A1694,'Dosage journalier ML1'!$B$7='suivi tunnel'!B1694),'Dosage journalier ML1'!$B$22,0)</f>
        <v>0</v>
      </c>
      <c r="I1694" s="11">
        <f ca="1">IF(AND('Dosage journalier ML1'!$B$6='suivi tunnel'!A1694,'Dosage journalier ML1'!$B$7='suivi tunnel'!B1694),'Dosage journalier ML1'!$B$38,0)</f>
        <v>0</v>
      </c>
      <c r="J1694" s="11">
        <f ca="1">IF(AND('Dosage journalier ML1'!$B$6='suivi tunnel'!A1694,'Dosage journalier ML1'!$B$7='suivi tunnel'!B1694),'Dosage journalier ML1'!$B$39,0)</f>
        <v>0</v>
      </c>
      <c r="L1694" s="24">
        <f ca="1">IF(AND('Dosage journalier ML1'!$B$6='suivi tunnel'!A1694,'Dosage journalier ML1'!$B$7='suivi tunnel'!B1694),'Dosage journalier ML1'!$B$24,0)</f>
        <v>0</v>
      </c>
      <c r="M1694" s="6">
        <f ca="1">IF(AND('Dosage journalier ML1'!$B$6='suivi tunnel'!A1694,'Dosage journalier ML1'!$B$7='suivi tunnel'!B1694),'Dosage journalier ML1'!$B$46,0)</f>
        <v>0</v>
      </c>
      <c r="N1694" s="104">
        <f ca="1">IF(AND('Dosage journalier ML1'!$B$6='suivi tunnel'!A1694,'Dosage journalier ML1'!$B$7='suivi tunnel'!B1694),'Dosage journalier ML1'!$B$59,0)</f>
        <v>0</v>
      </c>
      <c r="O1694" s="114">
        <f ca="1">IF(AND('Dosage journalier ML1'!$B$6='suivi tunnel'!A1694,'Dosage journalier ML1'!$B$7='suivi tunnel'!B1694),'Dosage journalier ML1'!$B$69,0)</f>
        <v>0</v>
      </c>
      <c r="P1694" s="25">
        <f t="shared" ca="1" si="186"/>
        <v>0</v>
      </c>
      <c r="R1694" s="26">
        <f ca="1">IF(AND('Dosage journalier ML1'!$B$6='suivi tunnel'!A1694,'Dosage journalier ML1'!$B$7='suivi tunnel'!B1694),'Dosage journalier ML1'!$B$55,0)</f>
        <v>0</v>
      </c>
      <c r="S1694" s="26">
        <f ca="1">IF(AND('Dosage journalier ML1'!$B$6='suivi tunnel'!A1694,'Dosage journalier ML1'!$B$7='suivi tunnel'!B1694),'Dosage journalier ML1'!$B$54,0)</f>
        <v>0</v>
      </c>
      <c r="T1694" s="26">
        <f ca="1">IF(AND('Dosage journalier ML1'!$B$6='suivi tunnel'!A1694,'Dosage journalier ML1'!$B$7='suivi tunnel'!B1694),'Dosage journalier ML1'!$B$75,0)</f>
        <v>0</v>
      </c>
      <c r="U1694" s="121">
        <f t="shared" ca="1" si="185"/>
        <v>0</v>
      </c>
      <c r="V1694" s="38">
        <f ca="1">IF(AND('Dosage journalier ML1'!$B$6='suivi tunnel'!A1694,'Dosage journalier ML1'!$B$7='suivi tunnel'!B1694),'Dosage journalier ML1'!$B$56,0)</f>
        <v>0</v>
      </c>
      <c r="W1694" s="126">
        <f t="shared" ca="1" si="183"/>
        <v>0</v>
      </c>
      <c r="X1694" s="150">
        <f ca="1">IF(AND('Dosage journalier ML1'!$B$6='suivi tunnel'!A1694,'Dosage journalier ML1'!$B$7='suivi tunnel'!B1694),'Dosage journalier ML1'!$C$87,0)</f>
        <v>0</v>
      </c>
      <c r="Y1694" s="40">
        <f ca="1">IF(AND('Dosage journalier ML1'!$B$6='suivi tunnel'!A1694,'Dosage journalier ML1'!$B$7='suivi tunnel'!B1694),'Dosage journalier ML1'!$C$93,0)</f>
        <v>0</v>
      </c>
      <c r="Z1694" s="40">
        <f ca="1">IF(AND('Dosage journalier ML1'!$B$6='suivi tunnel'!A1694,'Dosage journalier ML1'!$B$7='suivi tunnel'!B1694),'Dosage journalier ML1'!$C$100,0)</f>
        <v>0</v>
      </c>
      <c r="AA1694" s="40">
        <f ca="1">IF(AND('Dosage journalier ML1'!$B$6='suivi tunnel'!A1694,'Dosage journalier ML1'!$B$7='suivi tunnel'!B1694),'Dosage journalier ML1'!$C$109,0)</f>
        <v>0</v>
      </c>
      <c r="AB1694" s="41">
        <f ca="1">IF(AND('Dosage journalier ML1'!$B$6='suivi tunnel'!A1694,'Dosage journalier ML1'!$B$7='suivi tunnel'!B1694),'Dosage journalier ML1'!$C$114,0)</f>
        <v>0</v>
      </c>
      <c r="AC1694" s="48">
        <f ca="1">IF(AND('Dosage journalier ML1'!$B$6='suivi tunnel'!A1694,'Dosage journalier ML1'!$B$7='suivi tunnel'!B1694),'Dosage journalier ML1'!$B$120,0)</f>
        <v>0</v>
      </c>
      <c r="AD1694" s="49">
        <f ca="1">IF(AND('Dosage journalier ML1'!$B$6='suivi tunnel'!A1694,'Dosage journalier ML1'!$B$7='suivi tunnel'!B1694),'Dosage journalier ML1'!$B$121,0)</f>
        <v>0</v>
      </c>
      <c r="AE1694" s="49">
        <f ca="1">IF(AND('Dosage journalier ML1'!$B$6='suivi tunnel'!A1694,'Dosage journalier ML1'!$B$7='suivi tunnel'!B1694),'Dosage journalier ML1'!$B$122,0)</f>
        <v>0</v>
      </c>
      <c r="AF1694" s="49">
        <f ca="1">IF(AND('Dosage journalier ML1'!$B$6='suivi tunnel'!A1694,'Dosage journalier ML1'!$B$7='suivi tunnel'!B1694),'Dosage journalier ML1'!$B$139,0)</f>
        <v>0</v>
      </c>
      <c r="AG1694" s="49">
        <f t="shared" ca="1" si="182"/>
        <v>0</v>
      </c>
      <c r="AH1694" s="108">
        <f ca="1">IF(AND('Dosage journalier ML1'!$B$6='suivi tunnel'!A1694,'Dosage journalier ML1'!$B$7='suivi tunnel'!B1694),'Dosage journalier ML1'!$B$153,0)</f>
        <v>0</v>
      </c>
      <c r="AJ1694" s="80">
        <f ca="1">IF(AND('Dosage journalier ML1'!$B$6='suivi tunnel'!A1694,'Dosage journalier ML1'!$B$7='suivi tunnel'!B1694),'Dosage journalier ML1'!$B$156,0)</f>
        <v>0</v>
      </c>
      <c r="AK1694" s="56">
        <f ca="1">IF(AND('Dosage journalier ML1'!$B$6='suivi tunnel'!A1694,'Dosage journalier ML1'!$B$7='suivi tunnel'!B1694),'Dosage journalier ML1'!$B$162,0)</f>
        <v>0</v>
      </c>
      <c r="AL1694" s="111">
        <f ca="1">IF(AND('Dosage journalier ML1'!$B$6='suivi tunnel'!A1694,'Dosage journalier ML1'!$B$7='suivi tunnel'!B1694),'Dosage journalier ML1'!$B$126,0)</f>
        <v>0</v>
      </c>
      <c r="AM1694" s="111">
        <f ca="1">IF(AND('Dosage journalier ML1'!$B$6='suivi tunnel'!A1694,'Dosage journalier ML1'!$B$7='suivi tunnel'!B1694),'Dosage journalier ML1'!$B$127,0)</f>
        <v>0</v>
      </c>
      <c r="AN1694" s="60">
        <f t="shared" ca="1" si="184"/>
        <v>0</v>
      </c>
      <c r="AO1694" s="61">
        <f ca="1">IF(AND('Dosage journalier ML1'!$B$6='suivi tunnel'!A1694,'Dosage journalier ML1'!$B$7='suivi tunnel'!B1694),'Dosage journalier ML1'!$B$134,0)</f>
        <v>0</v>
      </c>
    </row>
    <row r="1695" spans="1:41" x14ac:dyDescent="0.25">
      <c r="A1695" s="154"/>
      <c r="C1695" s="23">
        <f ca="1">IF(AND('Dosage journalier ML1'!$B$6='suivi tunnel'!A1695,'Dosage journalier ML1'!$B$7='suivi tunnel'!B1695),'Dosage journalier ML1'!$B$27,0)</f>
        <v>0</v>
      </c>
      <c r="D1695" s="11">
        <f ca="1">IF(AND('Dosage journalier ML1'!$B$6='suivi tunnel'!A1695,'Dosage journalier ML1'!$B$7='suivi tunnel'!B1695),'Dosage journalier ML1'!$B$29,0)</f>
        <v>0</v>
      </c>
      <c r="F1695" s="11">
        <f t="shared" ca="1" si="181"/>
        <v>0</v>
      </c>
      <c r="G1695" s="11">
        <f ca="1">IF(AND('Dosage journalier ML1'!$B$6='suivi tunnel'!A1695,'Dosage journalier ML1'!$B$7='suivi tunnel'!B1695),'Dosage journalier ML1'!$B$23,0)</f>
        <v>0</v>
      </c>
      <c r="H1695" s="11">
        <f ca="1">IF(AND('Dosage journalier ML1'!$B$6='suivi tunnel'!A1695,'Dosage journalier ML1'!$B$7='suivi tunnel'!B1695),'Dosage journalier ML1'!$B$22,0)</f>
        <v>0</v>
      </c>
      <c r="I1695" s="11">
        <f ca="1">IF(AND('Dosage journalier ML1'!$B$6='suivi tunnel'!A1695,'Dosage journalier ML1'!$B$7='suivi tunnel'!B1695),'Dosage journalier ML1'!$B$38,0)</f>
        <v>0</v>
      </c>
      <c r="J1695" s="11">
        <f ca="1">IF(AND('Dosage journalier ML1'!$B$6='suivi tunnel'!A1695,'Dosage journalier ML1'!$B$7='suivi tunnel'!B1695),'Dosage journalier ML1'!$B$39,0)</f>
        <v>0</v>
      </c>
      <c r="L1695" s="24">
        <f ca="1">IF(AND('Dosage journalier ML1'!$B$6='suivi tunnel'!A1695,'Dosage journalier ML1'!$B$7='suivi tunnel'!B1695),'Dosage journalier ML1'!$B$24,0)</f>
        <v>0</v>
      </c>
      <c r="M1695" s="6">
        <f ca="1">IF(AND('Dosage journalier ML1'!$B$6='suivi tunnel'!A1695,'Dosage journalier ML1'!$B$7='suivi tunnel'!B1695),'Dosage journalier ML1'!$B$46,0)</f>
        <v>0</v>
      </c>
      <c r="N1695" s="104">
        <f ca="1">IF(AND('Dosage journalier ML1'!$B$6='suivi tunnel'!A1695,'Dosage journalier ML1'!$B$7='suivi tunnel'!B1695),'Dosage journalier ML1'!$B$59,0)</f>
        <v>0</v>
      </c>
      <c r="O1695" s="114">
        <f ca="1">IF(AND('Dosage journalier ML1'!$B$6='suivi tunnel'!A1695,'Dosage journalier ML1'!$B$7='suivi tunnel'!B1695),'Dosage journalier ML1'!$B$69,0)</f>
        <v>0</v>
      </c>
      <c r="P1695" s="25">
        <f t="shared" ca="1" si="186"/>
        <v>0</v>
      </c>
      <c r="R1695" s="26">
        <f ca="1">IF(AND('Dosage journalier ML1'!$B$6='suivi tunnel'!A1695,'Dosage journalier ML1'!$B$7='suivi tunnel'!B1695),'Dosage journalier ML1'!$B$55,0)</f>
        <v>0</v>
      </c>
      <c r="S1695" s="26">
        <f ca="1">IF(AND('Dosage journalier ML1'!$B$6='suivi tunnel'!A1695,'Dosage journalier ML1'!$B$7='suivi tunnel'!B1695),'Dosage journalier ML1'!$B$54,0)</f>
        <v>0</v>
      </c>
      <c r="T1695" s="26">
        <f ca="1">IF(AND('Dosage journalier ML1'!$B$6='suivi tunnel'!A1695,'Dosage journalier ML1'!$B$7='suivi tunnel'!B1695),'Dosage journalier ML1'!$B$75,0)</f>
        <v>0</v>
      </c>
      <c r="U1695" s="121">
        <f t="shared" ca="1" si="185"/>
        <v>0</v>
      </c>
      <c r="V1695" s="38">
        <f ca="1">IF(AND('Dosage journalier ML1'!$B$6='suivi tunnel'!A1695,'Dosage journalier ML1'!$B$7='suivi tunnel'!B1695),'Dosage journalier ML1'!$B$56,0)</f>
        <v>0</v>
      </c>
      <c r="W1695" s="126">
        <f t="shared" ca="1" si="183"/>
        <v>0</v>
      </c>
      <c r="X1695" s="150">
        <f ca="1">IF(AND('Dosage journalier ML1'!$B$6='suivi tunnel'!A1695,'Dosage journalier ML1'!$B$7='suivi tunnel'!B1695),'Dosage journalier ML1'!$C$87,0)</f>
        <v>0</v>
      </c>
      <c r="Y1695" s="40">
        <f ca="1">IF(AND('Dosage journalier ML1'!$B$6='suivi tunnel'!A1695,'Dosage journalier ML1'!$B$7='suivi tunnel'!B1695),'Dosage journalier ML1'!$C$93,0)</f>
        <v>0</v>
      </c>
      <c r="Z1695" s="40">
        <f ca="1">IF(AND('Dosage journalier ML1'!$B$6='suivi tunnel'!A1695,'Dosage journalier ML1'!$B$7='suivi tunnel'!B1695),'Dosage journalier ML1'!$C$100,0)</f>
        <v>0</v>
      </c>
      <c r="AA1695" s="40">
        <f ca="1">IF(AND('Dosage journalier ML1'!$B$6='suivi tunnel'!A1695,'Dosage journalier ML1'!$B$7='suivi tunnel'!B1695),'Dosage journalier ML1'!$C$109,0)</f>
        <v>0</v>
      </c>
      <c r="AB1695" s="41">
        <f ca="1">IF(AND('Dosage journalier ML1'!$B$6='suivi tunnel'!A1695,'Dosage journalier ML1'!$B$7='suivi tunnel'!B1695),'Dosage journalier ML1'!$C$114,0)</f>
        <v>0</v>
      </c>
      <c r="AC1695" s="48">
        <f ca="1">IF(AND('Dosage journalier ML1'!$B$6='suivi tunnel'!A1695,'Dosage journalier ML1'!$B$7='suivi tunnel'!B1695),'Dosage journalier ML1'!$B$120,0)</f>
        <v>0</v>
      </c>
      <c r="AD1695" s="49">
        <f ca="1">IF(AND('Dosage journalier ML1'!$B$6='suivi tunnel'!A1695,'Dosage journalier ML1'!$B$7='suivi tunnel'!B1695),'Dosage journalier ML1'!$B$121,0)</f>
        <v>0</v>
      </c>
      <c r="AE1695" s="49">
        <f ca="1">IF(AND('Dosage journalier ML1'!$B$6='suivi tunnel'!A1695,'Dosage journalier ML1'!$B$7='suivi tunnel'!B1695),'Dosage journalier ML1'!$B$122,0)</f>
        <v>0</v>
      </c>
      <c r="AF1695" s="49">
        <f ca="1">IF(AND('Dosage journalier ML1'!$B$6='suivi tunnel'!A1695,'Dosage journalier ML1'!$B$7='suivi tunnel'!B1695),'Dosage journalier ML1'!$B$139,0)</f>
        <v>0</v>
      </c>
      <c r="AG1695" s="49">
        <f t="shared" ca="1" si="182"/>
        <v>0</v>
      </c>
      <c r="AH1695" s="108">
        <f ca="1">IF(AND('Dosage journalier ML1'!$B$6='suivi tunnel'!A1695,'Dosage journalier ML1'!$B$7='suivi tunnel'!B1695),'Dosage journalier ML1'!$B$153,0)</f>
        <v>0</v>
      </c>
      <c r="AJ1695" s="80">
        <f ca="1">IF(AND('Dosage journalier ML1'!$B$6='suivi tunnel'!A1695,'Dosage journalier ML1'!$B$7='suivi tunnel'!B1695),'Dosage journalier ML1'!$B$156,0)</f>
        <v>0</v>
      </c>
      <c r="AK1695" s="56">
        <f ca="1">IF(AND('Dosage journalier ML1'!$B$6='suivi tunnel'!A1695,'Dosage journalier ML1'!$B$7='suivi tunnel'!B1695),'Dosage journalier ML1'!$B$162,0)</f>
        <v>0</v>
      </c>
      <c r="AL1695" s="111">
        <f ca="1">IF(AND('Dosage journalier ML1'!$B$6='suivi tunnel'!A1695,'Dosage journalier ML1'!$B$7='suivi tunnel'!B1695),'Dosage journalier ML1'!$B$126,0)</f>
        <v>0</v>
      </c>
      <c r="AM1695" s="111">
        <f ca="1">IF(AND('Dosage journalier ML1'!$B$6='suivi tunnel'!A1695,'Dosage journalier ML1'!$B$7='suivi tunnel'!B1695),'Dosage journalier ML1'!$B$127,0)</f>
        <v>0</v>
      </c>
      <c r="AN1695" s="60">
        <f t="shared" ca="1" si="184"/>
        <v>0</v>
      </c>
      <c r="AO1695" s="61">
        <f ca="1">IF(AND('Dosage journalier ML1'!$B$6='suivi tunnel'!A1695,'Dosage journalier ML1'!$B$7='suivi tunnel'!B1695),'Dosage journalier ML1'!$B$134,0)</f>
        <v>0</v>
      </c>
    </row>
    <row r="1696" spans="1:41" x14ac:dyDescent="0.25">
      <c r="A1696" s="154"/>
      <c r="C1696" s="23">
        <f ca="1">IF(AND('Dosage journalier ML1'!$B$6='suivi tunnel'!A1696,'Dosage journalier ML1'!$B$7='suivi tunnel'!B1696),'Dosage journalier ML1'!$B$27,0)</f>
        <v>0</v>
      </c>
      <c r="D1696" s="11">
        <f ca="1">IF(AND('Dosage journalier ML1'!$B$6='suivi tunnel'!A1696,'Dosage journalier ML1'!$B$7='suivi tunnel'!B1696),'Dosage journalier ML1'!$B$29,0)</f>
        <v>0</v>
      </c>
      <c r="F1696" s="11">
        <f t="shared" ca="1" si="181"/>
        <v>0</v>
      </c>
      <c r="G1696" s="11">
        <f ca="1">IF(AND('Dosage journalier ML1'!$B$6='suivi tunnel'!A1696,'Dosage journalier ML1'!$B$7='suivi tunnel'!B1696),'Dosage journalier ML1'!$B$23,0)</f>
        <v>0</v>
      </c>
      <c r="H1696" s="11">
        <f ca="1">IF(AND('Dosage journalier ML1'!$B$6='suivi tunnel'!A1696,'Dosage journalier ML1'!$B$7='suivi tunnel'!B1696),'Dosage journalier ML1'!$B$22,0)</f>
        <v>0</v>
      </c>
      <c r="I1696" s="11">
        <f ca="1">IF(AND('Dosage journalier ML1'!$B$6='suivi tunnel'!A1696,'Dosage journalier ML1'!$B$7='suivi tunnel'!B1696),'Dosage journalier ML1'!$B$38,0)</f>
        <v>0</v>
      </c>
      <c r="J1696" s="11">
        <f ca="1">IF(AND('Dosage journalier ML1'!$B$6='suivi tunnel'!A1696,'Dosage journalier ML1'!$B$7='suivi tunnel'!B1696),'Dosage journalier ML1'!$B$39,0)</f>
        <v>0</v>
      </c>
      <c r="L1696" s="24">
        <f ca="1">IF(AND('Dosage journalier ML1'!$B$6='suivi tunnel'!A1696,'Dosage journalier ML1'!$B$7='suivi tunnel'!B1696),'Dosage journalier ML1'!$B$24,0)</f>
        <v>0</v>
      </c>
      <c r="M1696" s="6">
        <f ca="1">IF(AND('Dosage journalier ML1'!$B$6='suivi tunnel'!A1696,'Dosage journalier ML1'!$B$7='suivi tunnel'!B1696),'Dosage journalier ML1'!$B$46,0)</f>
        <v>0</v>
      </c>
      <c r="N1696" s="104">
        <f ca="1">IF(AND('Dosage journalier ML1'!$B$6='suivi tunnel'!A1696,'Dosage journalier ML1'!$B$7='suivi tunnel'!B1696),'Dosage journalier ML1'!$B$59,0)</f>
        <v>0</v>
      </c>
      <c r="O1696" s="114">
        <f ca="1">IF(AND('Dosage journalier ML1'!$B$6='suivi tunnel'!A1696,'Dosage journalier ML1'!$B$7='suivi tunnel'!B1696),'Dosage journalier ML1'!$B$69,0)</f>
        <v>0</v>
      </c>
      <c r="P1696" s="25">
        <f t="shared" ca="1" si="186"/>
        <v>0</v>
      </c>
      <c r="R1696" s="26">
        <f ca="1">IF(AND('Dosage journalier ML1'!$B$6='suivi tunnel'!A1696,'Dosage journalier ML1'!$B$7='suivi tunnel'!B1696),'Dosage journalier ML1'!$B$55,0)</f>
        <v>0</v>
      </c>
      <c r="S1696" s="26">
        <f ca="1">IF(AND('Dosage journalier ML1'!$B$6='suivi tunnel'!A1696,'Dosage journalier ML1'!$B$7='suivi tunnel'!B1696),'Dosage journalier ML1'!$B$54,0)</f>
        <v>0</v>
      </c>
      <c r="T1696" s="26">
        <f ca="1">IF(AND('Dosage journalier ML1'!$B$6='suivi tunnel'!A1696,'Dosage journalier ML1'!$B$7='suivi tunnel'!B1696),'Dosage journalier ML1'!$B$75,0)</f>
        <v>0</v>
      </c>
      <c r="U1696" s="121">
        <f t="shared" ca="1" si="185"/>
        <v>0</v>
      </c>
      <c r="V1696" s="38">
        <f ca="1">IF(AND('Dosage journalier ML1'!$B$6='suivi tunnel'!A1696,'Dosage journalier ML1'!$B$7='suivi tunnel'!B1696),'Dosage journalier ML1'!$B$56,0)</f>
        <v>0</v>
      </c>
      <c r="W1696" s="126">
        <f t="shared" ca="1" si="183"/>
        <v>0</v>
      </c>
      <c r="X1696" s="150">
        <f ca="1">IF(AND('Dosage journalier ML1'!$B$6='suivi tunnel'!A1696,'Dosage journalier ML1'!$B$7='suivi tunnel'!B1696),'Dosage journalier ML1'!$C$87,0)</f>
        <v>0</v>
      </c>
      <c r="Y1696" s="40">
        <f ca="1">IF(AND('Dosage journalier ML1'!$B$6='suivi tunnel'!A1696,'Dosage journalier ML1'!$B$7='suivi tunnel'!B1696),'Dosage journalier ML1'!$C$93,0)</f>
        <v>0</v>
      </c>
      <c r="Z1696" s="40">
        <f ca="1">IF(AND('Dosage journalier ML1'!$B$6='suivi tunnel'!A1696,'Dosage journalier ML1'!$B$7='suivi tunnel'!B1696),'Dosage journalier ML1'!$C$100,0)</f>
        <v>0</v>
      </c>
      <c r="AA1696" s="40">
        <f ca="1">IF(AND('Dosage journalier ML1'!$B$6='suivi tunnel'!A1696,'Dosage journalier ML1'!$B$7='suivi tunnel'!B1696),'Dosage journalier ML1'!$C$109,0)</f>
        <v>0</v>
      </c>
      <c r="AB1696" s="41">
        <f ca="1">IF(AND('Dosage journalier ML1'!$B$6='suivi tunnel'!A1696,'Dosage journalier ML1'!$B$7='suivi tunnel'!B1696),'Dosage journalier ML1'!$C$114,0)</f>
        <v>0</v>
      </c>
      <c r="AC1696" s="48">
        <f ca="1">IF(AND('Dosage journalier ML1'!$B$6='suivi tunnel'!A1696,'Dosage journalier ML1'!$B$7='suivi tunnel'!B1696),'Dosage journalier ML1'!$B$120,0)</f>
        <v>0</v>
      </c>
      <c r="AD1696" s="49">
        <f ca="1">IF(AND('Dosage journalier ML1'!$B$6='suivi tunnel'!A1696,'Dosage journalier ML1'!$B$7='suivi tunnel'!B1696),'Dosage journalier ML1'!$B$121,0)</f>
        <v>0</v>
      </c>
      <c r="AE1696" s="49">
        <f ca="1">IF(AND('Dosage journalier ML1'!$B$6='suivi tunnel'!A1696,'Dosage journalier ML1'!$B$7='suivi tunnel'!B1696),'Dosage journalier ML1'!$B$122,0)</f>
        <v>0</v>
      </c>
      <c r="AF1696" s="49">
        <f ca="1">IF(AND('Dosage journalier ML1'!$B$6='suivi tunnel'!A1696,'Dosage journalier ML1'!$B$7='suivi tunnel'!B1696),'Dosage journalier ML1'!$B$139,0)</f>
        <v>0</v>
      </c>
      <c r="AG1696" s="49">
        <f t="shared" ca="1" si="182"/>
        <v>0</v>
      </c>
      <c r="AH1696" s="108">
        <f ca="1">IF(AND('Dosage journalier ML1'!$B$6='suivi tunnel'!A1696,'Dosage journalier ML1'!$B$7='suivi tunnel'!B1696),'Dosage journalier ML1'!$B$153,0)</f>
        <v>0</v>
      </c>
      <c r="AJ1696" s="80">
        <f ca="1">IF(AND('Dosage journalier ML1'!$B$6='suivi tunnel'!A1696,'Dosage journalier ML1'!$B$7='suivi tunnel'!B1696),'Dosage journalier ML1'!$B$156,0)</f>
        <v>0</v>
      </c>
      <c r="AK1696" s="56">
        <f ca="1">IF(AND('Dosage journalier ML1'!$B$6='suivi tunnel'!A1696,'Dosage journalier ML1'!$B$7='suivi tunnel'!B1696),'Dosage journalier ML1'!$B$162,0)</f>
        <v>0</v>
      </c>
      <c r="AL1696" s="111">
        <f ca="1">IF(AND('Dosage journalier ML1'!$B$6='suivi tunnel'!A1696,'Dosage journalier ML1'!$B$7='suivi tunnel'!B1696),'Dosage journalier ML1'!$B$126,0)</f>
        <v>0</v>
      </c>
      <c r="AM1696" s="111">
        <f ca="1">IF(AND('Dosage journalier ML1'!$B$6='suivi tunnel'!A1696,'Dosage journalier ML1'!$B$7='suivi tunnel'!B1696),'Dosage journalier ML1'!$B$127,0)</f>
        <v>0</v>
      </c>
      <c r="AN1696" s="60">
        <f t="shared" ca="1" si="184"/>
        <v>0</v>
      </c>
      <c r="AO1696" s="61">
        <f ca="1">IF(AND('Dosage journalier ML1'!$B$6='suivi tunnel'!A1696,'Dosage journalier ML1'!$B$7='suivi tunnel'!B1696),'Dosage journalier ML1'!$B$134,0)</f>
        <v>0</v>
      </c>
    </row>
    <row r="1697" spans="1:41" x14ac:dyDescent="0.25">
      <c r="A1697" s="154"/>
      <c r="C1697" s="23">
        <f ca="1">IF(AND('Dosage journalier ML1'!$B$6='suivi tunnel'!A1697,'Dosage journalier ML1'!$B$7='suivi tunnel'!B1697),'Dosage journalier ML1'!$B$27,0)</f>
        <v>0</v>
      </c>
      <c r="D1697" s="11">
        <f ca="1">IF(AND('Dosage journalier ML1'!$B$6='suivi tunnel'!A1697,'Dosage journalier ML1'!$B$7='suivi tunnel'!B1697),'Dosage journalier ML1'!$B$29,0)</f>
        <v>0</v>
      </c>
      <c r="F1697" s="11">
        <f t="shared" ca="1" si="181"/>
        <v>0</v>
      </c>
      <c r="G1697" s="11">
        <f ca="1">IF(AND('Dosage journalier ML1'!$B$6='suivi tunnel'!A1697,'Dosage journalier ML1'!$B$7='suivi tunnel'!B1697),'Dosage journalier ML1'!$B$23,0)</f>
        <v>0</v>
      </c>
      <c r="H1697" s="11">
        <f ca="1">IF(AND('Dosage journalier ML1'!$B$6='suivi tunnel'!A1697,'Dosage journalier ML1'!$B$7='suivi tunnel'!B1697),'Dosage journalier ML1'!$B$22,0)</f>
        <v>0</v>
      </c>
      <c r="I1697" s="11">
        <f ca="1">IF(AND('Dosage journalier ML1'!$B$6='suivi tunnel'!A1697,'Dosage journalier ML1'!$B$7='suivi tunnel'!B1697),'Dosage journalier ML1'!$B$38,0)</f>
        <v>0</v>
      </c>
      <c r="J1697" s="11">
        <f ca="1">IF(AND('Dosage journalier ML1'!$B$6='suivi tunnel'!A1697,'Dosage journalier ML1'!$B$7='suivi tunnel'!B1697),'Dosage journalier ML1'!$B$39,0)</f>
        <v>0</v>
      </c>
      <c r="L1697" s="24">
        <f ca="1">IF(AND('Dosage journalier ML1'!$B$6='suivi tunnel'!A1697,'Dosage journalier ML1'!$B$7='suivi tunnel'!B1697),'Dosage journalier ML1'!$B$24,0)</f>
        <v>0</v>
      </c>
      <c r="M1697" s="6">
        <f ca="1">IF(AND('Dosage journalier ML1'!$B$6='suivi tunnel'!A1697,'Dosage journalier ML1'!$B$7='suivi tunnel'!B1697),'Dosage journalier ML1'!$B$46,0)</f>
        <v>0</v>
      </c>
      <c r="N1697" s="104">
        <f ca="1">IF(AND('Dosage journalier ML1'!$B$6='suivi tunnel'!A1697,'Dosage journalier ML1'!$B$7='suivi tunnel'!B1697),'Dosage journalier ML1'!$B$59,0)</f>
        <v>0</v>
      </c>
      <c r="O1697" s="114">
        <f ca="1">IF(AND('Dosage journalier ML1'!$B$6='suivi tunnel'!A1697,'Dosage journalier ML1'!$B$7='suivi tunnel'!B1697),'Dosage journalier ML1'!$B$69,0)</f>
        <v>0</v>
      </c>
      <c r="P1697" s="25">
        <f t="shared" ca="1" si="186"/>
        <v>0</v>
      </c>
      <c r="R1697" s="26">
        <f ca="1">IF(AND('Dosage journalier ML1'!$B$6='suivi tunnel'!A1697,'Dosage journalier ML1'!$B$7='suivi tunnel'!B1697),'Dosage journalier ML1'!$B$55,0)</f>
        <v>0</v>
      </c>
      <c r="S1697" s="26">
        <f ca="1">IF(AND('Dosage journalier ML1'!$B$6='suivi tunnel'!A1697,'Dosage journalier ML1'!$B$7='suivi tunnel'!B1697),'Dosage journalier ML1'!$B$54,0)</f>
        <v>0</v>
      </c>
      <c r="T1697" s="26">
        <f ca="1">IF(AND('Dosage journalier ML1'!$B$6='suivi tunnel'!A1697,'Dosage journalier ML1'!$B$7='suivi tunnel'!B1697),'Dosage journalier ML1'!$B$75,0)</f>
        <v>0</v>
      </c>
      <c r="U1697" s="121">
        <f t="shared" ca="1" si="185"/>
        <v>0</v>
      </c>
      <c r="V1697" s="38">
        <f ca="1">IF(AND('Dosage journalier ML1'!$B$6='suivi tunnel'!A1697,'Dosage journalier ML1'!$B$7='suivi tunnel'!B1697),'Dosage journalier ML1'!$B$56,0)</f>
        <v>0</v>
      </c>
      <c r="W1697" s="126">
        <f t="shared" ca="1" si="183"/>
        <v>0</v>
      </c>
      <c r="X1697" s="150">
        <f ca="1">IF(AND('Dosage journalier ML1'!$B$6='suivi tunnel'!A1697,'Dosage journalier ML1'!$B$7='suivi tunnel'!B1697),'Dosage journalier ML1'!$C$87,0)</f>
        <v>0</v>
      </c>
      <c r="Y1697" s="40">
        <f ca="1">IF(AND('Dosage journalier ML1'!$B$6='suivi tunnel'!A1697,'Dosage journalier ML1'!$B$7='suivi tunnel'!B1697),'Dosage journalier ML1'!$C$93,0)</f>
        <v>0</v>
      </c>
      <c r="Z1697" s="40">
        <f ca="1">IF(AND('Dosage journalier ML1'!$B$6='suivi tunnel'!A1697,'Dosage journalier ML1'!$B$7='suivi tunnel'!B1697),'Dosage journalier ML1'!$C$100,0)</f>
        <v>0</v>
      </c>
      <c r="AA1697" s="40">
        <f ca="1">IF(AND('Dosage journalier ML1'!$B$6='suivi tunnel'!A1697,'Dosage journalier ML1'!$B$7='suivi tunnel'!B1697),'Dosage journalier ML1'!$C$109,0)</f>
        <v>0</v>
      </c>
      <c r="AB1697" s="41">
        <f ca="1">IF(AND('Dosage journalier ML1'!$B$6='suivi tunnel'!A1697,'Dosage journalier ML1'!$B$7='suivi tunnel'!B1697),'Dosage journalier ML1'!$C$114,0)</f>
        <v>0</v>
      </c>
      <c r="AC1697" s="48">
        <f ca="1">IF(AND('Dosage journalier ML1'!$B$6='suivi tunnel'!A1697,'Dosage journalier ML1'!$B$7='suivi tunnel'!B1697),'Dosage journalier ML1'!$B$120,0)</f>
        <v>0</v>
      </c>
      <c r="AD1697" s="49">
        <f ca="1">IF(AND('Dosage journalier ML1'!$B$6='suivi tunnel'!A1697,'Dosage journalier ML1'!$B$7='suivi tunnel'!B1697),'Dosage journalier ML1'!$B$121,0)</f>
        <v>0</v>
      </c>
      <c r="AE1697" s="49">
        <f ca="1">IF(AND('Dosage journalier ML1'!$B$6='suivi tunnel'!A1697,'Dosage journalier ML1'!$B$7='suivi tunnel'!B1697),'Dosage journalier ML1'!$B$122,0)</f>
        <v>0</v>
      </c>
      <c r="AF1697" s="49">
        <f ca="1">IF(AND('Dosage journalier ML1'!$B$6='suivi tunnel'!A1697,'Dosage journalier ML1'!$B$7='suivi tunnel'!B1697),'Dosage journalier ML1'!$B$139,0)</f>
        <v>0</v>
      </c>
      <c r="AG1697" s="49">
        <f t="shared" ca="1" si="182"/>
        <v>0</v>
      </c>
      <c r="AH1697" s="108">
        <f ca="1">IF(AND('Dosage journalier ML1'!$B$6='suivi tunnel'!A1697,'Dosage journalier ML1'!$B$7='suivi tunnel'!B1697),'Dosage journalier ML1'!$B$153,0)</f>
        <v>0</v>
      </c>
      <c r="AJ1697" s="80">
        <f ca="1">IF(AND('Dosage journalier ML1'!$B$6='suivi tunnel'!A1697,'Dosage journalier ML1'!$B$7='suivi tunnel'!B1697),'Dosage journalier ML1'!$B$156,0)</f>
        <v>0</v>
      </c>
      <c r="AK1697" s="56">
        <f ca="1">IF(AND('Dosage journalier ML1'!$B$6='suivi tunnel'!A1697,'Dosage journalier ML1'!$B$7='suivi tunnel'!B1697),'Dosage journalier ML1'!$B$162,0)</f>
        <v>0</v>
      </c>
      <c r="AL1697" s="111">
        <f ca="1">IF(AND('Dosage journalier ML1'!$B$6='suivi tunnel'!A1697,'Dosage journalier ML1'!$B$7='suivi tunnel'!B1697),'Dosage journalier ML1'!$B$126,0)</f>
        <v>0</v>
      </c>
      <c r="AM1697" s="111">
        <f ca="1">IF(AND('Dosage journalier ML1'!$B$6='suivi tunnel'!A1697,'Dosage journalier ML1'!$B$7='suivi tunnel'!B1697),'Dosage journalier ML1'!$B$127,0)</f>
        <v>0</v>
      </c>
      <c r="AN1697" s="60">
        <f t="shared" ca="1" si="184"/>
        <v>0</v>
      </c>
      <c r="AO1697" s="61">
        <f ca="1">IF(AND('Dosage journalier ML1'!$B$6='suivi tunnel'!A1697,'Dosage journalier ML1'!$B$7='suivi tunnel'!B1697),'Dosage journalier ML1'!$B$134,0)</f>
        <v>0</v>
      </c>
    </row>
    <row r="1698" spans="1:41" x14ac:dyDescent="0.25">
      <c r="A1698" s="154"/>
      <c r="C1698" s="23">
        <f ca="1">IF(AND('Dosage journalier ML1'!$B$6='suivi tunnel'!A1698,'Dosage journalier ML1'!$B$7='suivi tunnel'!B1698),'Dosage journalier ML1'!$B$27,0)</f>
        <v>0</v>
      </c>
      <c r="D1698" s="11">
        <f ca="1">IF(AND('Dosage journalier ML1'!$B$6='suivi tunnel'!A1698,'Dosage journalier ML1'!$B$7='suivi tunnel'!B1698),'Dosage journalier ML1'!$B$29,0)</f>
        <v>0</v>
      </c>
      <c r="F1698" s="11">
        <f t="shared" ca="1" si="181"/>
        <v>0</v>
      </c>
      <c r="G1698" s="11">
        <f ca="1">IF(AND('Dosage journalier ML1'!$B$6='suivi tunnel'!A1698,'Dosage journalier ML1'!$B$7='suivi tunnel'!B1698),'Dosage journalier ML1'!$B$23,0)</f>
        <v>0</v>
      </c>
      <c r="H1698" s="11">
        <f ca="1">IF(AND('Dosage journalier ML1'!$B$6='suivi tunnel'!A1698,'Dosage journalier ML1'!$B$7='suivi tunnel'!B1698),'Dosage journalier ML1'!$B$22,0)</f>
        <v>0</v>
      </c>
      <c r="I1698" s="11">
        <f ca="1">IF(AND('Dosage journalier ML1'!$B$6='suivi tunnel'!A1698,'Dosage journalier ML1'!$B$7='suivi tunnel'!B1698),'Dosage journalier ML1'!$B$38,0)</f>
        <v>0</v>
      </c>
      <c r="J1698" s="11">
        <f ca="1">IF(AND('Dosage journalier ML1'!$B$6='suivi tunnel'!A1698,'Dosage journalier ML1'!$B$7='suivi tunnel'!B1698),'Dosage journalier ML1'!$B$39,0)</f>
        <v>0</v>
      </c>
      <c r="L1698" s="24">
        <f ca="1">IF(AND('Dosage journalier ML1'!$B$6='suivi tunnel'!A1698,'Dosage journalier ML1'!$B$7='suivi tunnel'!B1698),'Dosage journalier ML1'!$B$24,0)</f>
        <v>0</v>
      </c>
      <c r="M1698" s="6">
        <f ca="1">IF(AND('Dosage journalier ML1'!$B$6='suivi tunnel'!A1698,'Dosage journalier ML1'!$B$7='suivi tunnel'!B1698),'Dosage journalier ML1'!$B$46,0)</f>
        <v>0</v>
      </c>
      <c r="N1698" s="104">
        <f ca="1">IF(AND('Dosage journalier ML1'!$B$6='suivi tunnel'!A1698,'Dosage journalier ML1'!$B$7='suivi tunnel'!B1698),'Dosage journalier ML1'!$B$59,0)</f>
        <v>0</v>
      </c>
      <c r="O1698" s="114">
        <f ca="1">IF(AND('Dosage journalier ML1'!$B$6='suivi tunnel'!A1698,'Dosage journalier ML1'!$B$7='suivi tunnel'!B1698),'Dosage journalier ML1'!$B$69,0)</f>
        <v>0</v>
      </c>
      <c r="P1698" s="25">
        <f t="shared" ca="1" si="186"/>
        <v>0</v>
      </c>
      <c r="R1698" s="26">
        <f ca="1">IF(AND('Dosage journalier ML1'!$B$6='suivi tunnel'!A1698,'Dosage journalier ML1'!$B$7='suivi tunnel'!B1698),'Dosage journalier ML1'!$B$55,0)</f>
        <v>0</v>
      </c>
      <c r="S1698" s="26">
        <f ca="1">IF(AND('Dosage journalier ML1'!$B$6='suivi tunnel'!A1698,'Dosage journalier ML1'!$B$7='suivi tunnel'!B1698),'Dosage journalier ML1'!$B$54,0)</f>
        <v>0</v>
      </c>
      <c r="T1698" s="26">
        <f ca="1">IF(AND('Dosage journalier ML1'!$B$6='suivi tunnel'!A1698,'Dosage journalier ML1'!$B$7='suivi tunnel'!B1698),'Dosage journalier ML1'!$B$75,0)</f>
        <v>0</v>
      </c>
      <c r="U1698" s="121">
        <f t="shared" ca="1" si="185"/>
        <v>0</v>
      </c>
      <c r="V1698" s="38">
        <f ca="1">IF(AND('Dosage journalier ML1'!$B$6='suivi tunnel'!A1698,'Dosage journalier ML1'!$B$7='suivi tunnel'!B1698),'Dosage journalier ML1'!$B$56,0)</f>
        <v>0</v>
      </c>
      <c r="W1698" s="126">
        <f t="shared" ca="1" si="183"/>
        <v>0</v>
      </c>
      <c r="X1698" s="150">
        <f ca="1">IF(AND('Dosage journalier ML1'!$B$6='suivi tunnel'!A1698,'Dosage journalier ML1'!$B$7='suivi tunnel'!B1698),'Dosage journalier ML1'!$C$87,0)</f>
        <v>0</v>
      </c>
      <c r="Y1698" s="40">
        <f ca="1">IF(AND('Dosage journalier ML1'!$B$6='suivi tunnel'!A1698,'Dosage journalier ML1'!$B$7='suivi tunnel'!B1698),'Dosage journalier ML1'!$C$93,0)</f>
        <v>0</v>
      </c>
      <c r="Z1698" s="40">
        <f ca="1">IF(AND('Dosage journalier ML1'!$B$6='suivi tunnel'!A1698,'Dosage journalier ML1'!$B$7='suivi tunnel'!B1698),'Dosage journalier ML1'!$C$100,0)</f>
        <v>0</v>
      </c>
      <c r="AA1698" s="40">
        <f ca="1">IF(AND('Dosage journalier ML1'!$B$6='suivi tunnel'!A1698,'Dosage journalier ML1'!$B$7='suivi tunnel'!B1698),'Dosage journalier ML1'!$C$109,0)</f>
        <v>0</v>
      </c>
      <c r="AB1698" s="41">
        <f ca="1">IF(AND('Dosage journalier ML1'!$B$6='suivi tunnel'!A1698,'Dosage journalier ML1'!$B$7='suivi tunnel'!B1698),'Dosage journalier ML1'!$C$114,0)</f>
        <v>0</v>
      </c>
      <c r="AC1698" s="48">
        <f ca="1">IF(AND('Dosage journalier ML1'!$B$6='suivi tunnel'!A1698,'Dosage journalier ML1'!$B$7='suivi tunnel'!B1698),'Dosage journalier ML1'!$B$120,0)</f>
        <v>0</v>
      </c>
      <c r="AD1698" s="49">
        <f ca="1">IF(AND('Dosage journalier ML1'!$B$6='suivi tunnel'!A1698,'Dosage journalier ML1'!$B$7='suivi tunnel'!B1698),'Dosage journalier ML1'!$B$121,0)</f>
        <v>0</v>
      </c>
      <c r="AE1698" s="49">
        <f ca="1">IF(AND('Dosage journalier ML1'!$B$6='suivi tunnel'!A1698,'Dosage journalier ML1'!$B$7='suivi tunnel'!B1698),'Dosage journalier ML1'!$B$122,0)</f>
        <v>0</v>
      </c>
      <c r="AF1698" s="49">
        <f ca="1">IF(AND('Dosage journalier ML1'!$B$6='suivi tunnel'!A1698,'Dosage journalier ML1'!$B$7='suivi tunnel'!B1698),'Dosage journalier ML1'!$B$139,0)</f>
        <v>0</v>
      </c>
      <c r="AG1698" s="49">
        <f t="shared" ca="1" si="182"/>
        <v>0</v>
      </c>
      <c r="AH1698" s="108">
        <f ca="1">IF(AND('Dosage journalier ML1'!$B$6='suivi tunnel'!A1698,'Dosage journalier ML1'!$B$7='suivi tunnel'!B1698),'Dosage journalier ML1'!$B$153,0)</f>
        <v>0</v>
      </c>
      <c r="AJ1698" s="80">
        <f ca="1">IF(AND('Dosage journalier ML1'!$B$6='suivi tunnel'!A1698,'Dosage journalier ML1'!$B$7='suivi tunnel'!B1698),'Dosage journalier ML1'!$B$156,0)</f>
        <v>0</v>
      </c>
      <c r="AK1698" s="56">
        <f ca="1">IF(AND('Dosage journalier ML1'!$B$6='suivi tunnel'!A1698,'Dosage journalier ML1'!$B$7='suivi tunnel'!B1698),'Dosage journalier ML1'!$B$162,0)</f>
        <v>0</v>
      </c>
      <c r="AL1698" s="111">
        <f ca="1">IF(AND('Dosage journalier ML1'!$B$6='suivi tunnel'!A1698,'Dosage journalier ML1'!$B$7='suivi tunnel'!B1698),'Dosage journalier ML1'!$B$126,0)</f>
        <v>0</v>
      </c>
      <c r="AM1698" s="111">
        <f ca="1">IF(AND('Dosage journalier ML1'!$B$6='suivi tunnel'!A1698,'Dosage journalier ML1'!$B$7='suivi tunnel'!B1698),'Dosage journalier ML1'!$B$127,0)</f>
        <v>0</v>
      </c>
      <c r="AN1698" s="60">
        <f t="shared" ca="1" si="184"/>
        <v>0</v>
      </c>
      <c r="AO1698" s="61">
        <f ca="1">IF(AND('Dosage journalier ML1'!$B$6='suivi tunnel'!A1698,'Dosage journalier ML1'!$B$7='suivi tunnel'!B1698),'Dosage journalier ML1'!$B$134,0)</f>
        <v>0</v>
      </c>
    </row>
    <row r="1699" spans="1:41" x14ac:dyDescent="0.25">
      <c r="A1699" s="154"/>
      <c r="C1699" s="23">
        <f ca="1">IF(AND('Dosage journalier ML1'!$B$6='suivi tunnel'!A1699,'Dosage journalier ML1'!$B$7='suivi tunnel'!B1699),'Dosage journalier ML1'!$B$27,0)</f>
        <v>0</v>
      </c>
      <c r="D1699" s="11">
        <f ca="1">IF(AND('Dosage journalier ML1'!$B$6='suivi tunnel'!A1699,'Dosage journalier ML1'!$B$7='suivi tunnel'!B1699),'Dosage journalier ML1'!$B$29,0)</f>
        <v>0</v>
      </c>
      <c r="F1699" s="11">
        <f t="shared" ca="1" si="181"/>
        <v>0</v>
      </c>
      <c r="G1699" s="11">
        <f ca="1">IF(AND('Dosage journalier ML1'!$B$6='suivi tunnel'!A1699,'Dosage journalier ML1'!$B$7='suivi tunnel'!B1699),'Dosage journalier ML1'!$B$23,0)</f>
        <v>0</v>
      </c>
      <c r="H1699" s="11">
        <f ca="1">IF(AND('Dosage journalier ML1'!$B$6='suivi tunnel'!A1699,'Dosage journalier ML1'!$B$7='suivi tunnel'!B1699),'Dosage journalier ML1'!$B$22,0)</f>
        <v>0</v>
      </c>
      <c r="I1699" s="11">
        <f ca="1">IF(AND('Dosage journalier ML1'!$B$6='suivi tunnel'!A1699,'Dosage journalier ML1'!$B$7='suivi tunnel'!B1699),'Dosage journalier ML1'!$B$38,0)</f>
        <v>0</v>
      </c>
      <c r="J1699" s="11">
        <f ca="1">IF(AND('Dosage journalier ML1'!$B$6='suivi tunnel'!A1699,'Dosage journalier ML1'!$B$7='suivi tunnel'!B1699),'Dosage journalier ML1'!$B$39,0)</f>
        <v>0</v>
      </c>
      <c r="L1699" s="24">
        <f ca="1">IF(AND('Dosage journalier ML1'!$B$6='suivi tunnel'!A1699,'Dosage journalier ML1'!$B$7='suivi tunnel'!B1699),'Dosage journalier ML1'!$B$24,0)</f>
        <v>0</v>
      </c>
      <c r="M1699" s="6">
        <f ca="1">IF(AND('Dosage journalier ML1'!$B$6='suivi tunnel'!A1699,'Dosage journalier ML1'!$B$7='suivi tunnel'!B1699),'Dosage journalier ML1'!$B$46,0)</f>
        <v>0</v>
      </c>
      <c r="N1699" s="104">
        <f ca="1">IF(AND('Dosage journalier ML1'!$B$6='suivi tunnel'!A1699,'Dosage journalier ML1'!$B$7='suivi tunnel'!B1699),'Dosage journalier ML1'!$B$59,0)</f>
        <v>0</v>
      </c>
      <c r="O1699" s="114">
        <f ca="1">IF(AND('Dosage journalier ML1'!$B$6='suivi tunnel'!A1699,'Dosage journalier ML1'!$B$7='suivi tunnel'!B1699),'Dosage journalier ML1'!$B$69,0)</f>
        <v>0</v>
      </c>
      <c r="P1699" s="25">
        <f t="shared" ca="1" si="186"/>
        <v>0</v>
      </c>
      <c r="R1699" s="26">
        <f ca="1">IF(AND('Dosage journalier ML1'!$B$6='suivi tunnel'!A1699,'Dosage journalier ML1'!$B$7='suivi tunnel'!B1699),'Dosage journalier ML1'!$B$55,0)</f>
        <v>0</v>
      </c>
      <c r="S1699" s="26">
        <f ca="1">IF(AND('Dosage journalier ML1'!$B$6='suivi tunnel'!A1699,'Dosage journalier ML1'!$B$7='suivi tunnel'!B1699),'Dosage journalier ML1'!$B$54,0)</f>
        <v>0</v>
      </c>
      <c r="T1699" s="26">
        <f ca="1">IF(AND('Dosage journalier ML1'!$B$6='suivi tunnel'!A1699,'Dosage journalier ML1'!$B$7='suivi tunnel'!B1699),'Dosage journalier ML1'!$B$75,0)</f>
        <v>0</v>
      </c>
      <c r="U1699" s="121">
        <f t="shared" ca="1" si="185"/>
        <v>0</v>
      </c>
      <c r="V1699" s="38">
        <f ca="1">IF(AND('Dosage journalier ML1'!$B$6='suivi tunnel'!A1699,'Dosage journalier ML1'!$B$7='suivi tunnel'!B1699),'Dosage journalier ML1'!$B$56,0)</f>
        <v>0</v>
      </c>
      <c r="W1699" s="126">
        <f t="shared" ca="1" si="183"/>
        <v>0</v>
      </c>
      <c r="X1699" s="150">
        <f ca="1">IF(AND('Dosage journalier ML1'!$B$6='suivi tunnel'!A1699,'Dosage journalier ML1'!$B$7='suivi tunnel'!B1699),'Dosage journalier ML1'!$C$87,0)</f>
        <v>0</v>
      </c>
      <c r="Y1699" s="40">
        <f ca="1">IF(AND('Dosage journalier ML1'!$B$6='suivi tunnel'!A1699,'Dosage journalier ML1'!$B$7='suivi tunnel'!B1699),'Dosage journalier ML1'!$C$93,0)</f>
        <v>0</v>
      </c>
      <c r="Z1699" s="40">
        <f ca="1">IF(AND('Dosage journalier ML1'!$B$6='suivi tunnel'!A1699,'Dosage journalier ML1'!$B$7='suivi tunnel'!B1699),'Dosage journalier ML1'!$C$100,0)</f>
        <v>0</v>
      </c>
      <c r="AA1699" s="40">
        <f ca="1">IF(AND('Dosage journalier ML1'!$B$6='suivi tunnel'!A1699,'Dosage journalier ML1'!$B$7='suivi tunnel'!B1699),'Dosage journalier ML1'!$C$109,0)</f>
        <v>0</v>
      </c>
      <c r="AB1699" s="41">
        <f ca="1">IF(AND('Dosage journalier ML1'!$B$6='suivi tunnel'!A1699,'Dosage journalier ML1'!$B$7='suivi tunnel'!B1699),'Dosage journalier ML1'!$C$114,0)</f>
        <v>0</v>
      </c>
      <c r="AC1699" s="48">
        <f ca="1">IF(AND('Dosage journalier ML1'!$B$6='suivi tunnel'!A1699,'Dosage journalier ML1'!$B$7='suivi tunnel'!B1699),'Dosage journalier ML1'!$B$120,0)</f>
        <v>0</v>
      </c>
      <c r="AD1699" s="49">
        <f ca="1">IF(AND('Dosage journalier ML1'!$B$6='suivi tunnel'!A1699,'Dosage journalier ML1'!$B$7='suivi tunnel'!B1699),'Dosage journalier ML1'!$B$121,0)</f>
        <v>0</v>
      </c>
      <c r="AE1699" s="49">
        <f ca="1">IF(AND('Dosage journalier ML1'!$B$6='suivi tunnel'!A1699,'Dosage journalier ML1'!$B$7='suivi tunnel'!B1699),'Dosage journalier ML1'!$B$122,0)</f>
        <v>0</v>
      </c>
      <c r="AF1699" s="49">
        <f ca="1">IF(AND('Dosage journalier ML1'!$B$6='suivi tunnel'!A1699,'Dosage journalier ML1'!$B$7='suivi tunnel'!B1699),'Dosage journalier ML1'!$B$139,0)</f>
        <v>0</v>
      </c>
      <c r="AG1699" s="49">
        <f t="shared" ca="1" si="182"/>
        <v>0</v>
      </c>
      <c r="AH1699" s="108">
        <f ca="1">IF(AND('Dosage journalier ML1'!$B$6='suivi tunnel'!A1699,'Dosage journalier ML1'!$B$7='suivi tunnel'!B1699),'Dosage journalier ML1'!$B$153,0)</f>
        <v>0</v>
      </c>
      <c r="AJ1699" s="80">
        <f ca="1">IF(AND('Dosage journalier ML1'!$B$6='suivi tunnel'!A1699,'Dosage journalier ML1'!$B$7='suivi tunnel'!B1699),'Dosage journalier ML1'!$B$156,0)</f>
        <v>0</v>
      </c>
      <c r="AK1699" s="56">
        <f ca="1">IF(AND('Dosage journalier ML1'!$B$6='suivi tunnel'!A1699,'Dosage journalier ML1'!$B$7='suivi tunnel'!B1699),'Dosage journalier ML1'!$B$162,0)</f>
        <v>0</v>
      </c>
      <c r="AL1699" s="111">
        <f ca="1">IF(AND('Dosage journalier ML1'!$B$6='suivi tunnel'!A1699,'Dosage journalier ML1'!$B$7='suivi tunnel'!B1699),'Dosage journalier ML1'!$B$126,0)</f>
        <v>0</v>
      </c>
      <c r="AM1699" s="111">
        <f ca="1">IF(AND('Dosage journalier ML1'!$B$6='suivi tunnel'!A1699,'Dosage journalier ML1'!$B$7='suivi tunnel'!B1699),'Dosage journalier ML1'!$B$127,0)</f>
        <v>0</v>
      </c>
      <c r="AN1699" s="60">
        <f t="shared" ca="1" si="184"/>
        <v>0</v>
      </c>
      <c r="AO1699" s="61">
        <f ca="1">IF(AND('Dosage journalier ML1'!$B$6='suivi tunnel'!A1699,'Dosage journalier ML1'!$B$7='suivi tunnel'!B1699),'Dosage journalier ML1'!$B$134,0)</f>
        <v>0</v>
      </c>
    </row>
    <row r="1700" spans="1:41" x14ac:dyDescent="0.25">
      <c r="A1700" s="154"/>
      <c r="C1700" s="23">
        <f ca="1">IF(AND('Dosage journalier ML1'!$B$6='suivi tunnel'!A1700,'Dosage journalier ML1'!$B$7='suivi tunnel'!B1700),'Dosage journalier ML1'!$B$27,0)</f>
        <v>0</v>
      </c>
      <c r="D1700" s="11">
        <f ca="1">IF(AND('Dosage journalier ML1'!$B$6='suivi tunnel'!A1700,'Dosage journalier ML1'!$B$7='suivi tunnel'!B1700),'Dosage journalier ML1'!$B$29,0)</f>
        <v>0</v>
      </c>
      <c r="F1700" s="11">
        <f t="shared" ca="1" si="181"/>
        <v>0</v>
      </c>
      <c r="G1700" s="11">
        <f ca="1">IF(AND('Dosage journalier ML1'!$B$6='suivi tunnel'!A1700,'Dosage journalier ML1'!$B$7='suivi tunnel'!B1700),'Dosage journalier ML1'!$B$23,0)</f>
        <v>0</v>
      </c>
      <c r="H1700" s="11">
        <f ca="1">IF(AND('Dosage journalier ML1'!$B$6='suivi tunnel'!A1700,'Dosage journalier ML1'!$B$7='suivi tunnel'!B1700),'Dosage journalier ML1'!$B$22,0)</f>
        <v>0</v>
      </c>
      <c r="I1700" s="11">
        <f ca="1">IF(AND('Dosage journalier ML1'!$B$6='suivi tunnel'!A1700,'Dosage journalier ML1'!$B$7='suivi tunnel'!B1700),'Dosage journalier ML1'!$B$38,0)</f>
        <v>0</v>
      </c>
      <c r="J1700" s="11">
        <f ca="1">IF(AND('Dosage journalier ML1'!$B$6='suivi tunnel'!A1700,'Dosage journalier ML1'!$B$7='suivi tunnel'!B1700),'Dosage journalier ML1'!$B$39,0)</f>
        <v>0</v>
      </c>
      <c r="L1700" s="24">
        <f ca="1">IF(AND('Dosage journalier ML1'!$B$6='suivi tunnel'!A1700,'Dosage journalier ML1'!$B$7='suivi tunnel'!B1700),'Dosage journalier ML1'!$B$24,0)</f>
        <v>0</v>
      </c>
      <c r="M1700" s="6">
        <f ca="1">IF(AND('Dosage journalier ML1'!$B$6='suivi tunnel'!A1700,'Dosage journalier ML1'!$B$7='suivi tunnel'!B1700),'Dosage journalier ML1'!$B$46,0)</f>
        <v>0</v>
      </c>
      <c r="N1700" s="104">
        <f ca="1">IF(AND('Dosage journalier ML1'!$B$6='suivi tunnel'!A1700,'Dosage journalier ML1'!$B$7='suivi tunnel'!B1700),'Dosage journalier ML1'!$B$59,0)</f>
        <v>0</v>
      </c>
      <c r="O1700" s="114">
        <f ca="1">IF(AND('Dosage journalier ML1'!$B$6='suivi tunnel'!A1700,'Dosage journalier ML1'!$B$7='suivi tunnel'!B1700),'Dosage journalier ML1'!$B$69,0)</f>
        <v>0</v>
      </c>
      <c r="P1700" s="25">
        <f t="shared" ca="1" si="186"/>
        <v>0</v>
      </c>
      <c r="R1700" s="26">
        <f ca="1">IF(AND('Dosage journalier ML1'!$B$6='suivi tunnel'!A1700,'Dosage journalier ML1'!$B$7='suivi tunnel'!B1700),'Dosage journalier ML1'!$B$55,0)</f>
        <v>0</v>
      </c>
      <c r="S1700" s="26">
        <f ca="1">IF(AND('Dosage journalier ML1'!$B$6='suivi tunnel'!A1700,'Dosage journalier ML1'!$B$7='suivi tunnel'!B1700),'Dosage journalier ML1'!$B$54,0)</f>
        <v>0</v>
      </c>
      <c r="T1700" s="26">
        <f ca="1">IF(AND('Dosage journalier ML1'!$B$6='suivi tunnel'!A1700,'Dosage journalier ML1'!$B$7='suivi tunnel'!B1700),'Dosage journalier ML1'!$B$75,0)</f>
        <v>0</v>
      </c>
      <c r="U1700" s="121">
        <f t="shared" ca="1" si="185"/>
        <v>0</v>
      </c>
      <c r="V1700" s="38">
        <f ca="1">IF(AND('Dosage journalier ML1'!$B$6='suivi tunnel'!A1700,'Dosage journalier ML1'!$B$7='suivi tunnel'!B1700),'Dosage journalier ML1'!$B$56,0)</f>
        <v>0</v>
      </c>
      <c r="W1700" s="126">
        <f t="shared" ca="1" si="183"/>
        <v>0</v>
      </c>
      <c r="X1700" s="150">
        <f ca="1">IF(AND('Dosage journalier ML1'!$B$6='suivi tunnel'!A1700,'Dosage journalier ML1'!$B$7='suivi tunnel'!B1700),'Dosage journalier ML1'!$C$87,0)</f>
        <v>0</v>
      </c>
      <c r="Y1700" s="40">
        <f ca="1">IF(AND('Dosage journalier ML1'!$B$6='suivi tunnel'!A1700,'Dosage journalier ML1'!$B$7='suivi tunnel'!B1700),'Dosage journalier ML1'!$C$93,0)</f>
        <v>0</v>
      </c>
      <c r="Z1700" s="40">
        <f ca="1">IF(AND('Dosage journalier ML1'!$B$6='suivi tunnel'!A1700,'Dosage journalier ML1'!$B$7='suivi tunnel'!B1700),'Dosage journalier ML1'!$C$100,0)</f>
        <v>0</v>
      </c>
      <c r="AA1700" s="40">
        <f ca="1">IF(AND('Dosage journalier ML1'!$B$6='suivi tunnel'!A1700,'Dosage journalier ML1'!$B$7='suivi tunnel'!B1700),'Dosage journalier ML1'!$C$109,0)</f>
        <v>0</v>
      </c>
      <c r="AB1700" s="41">
        <f ca="1">IF(AND('Dosage journalier ML1'!$B$6='suivi tunnel'!A1700,'Dosage journalier ML1'!$B$7='suivi tunnel'!B1700),'Dosage journalier ML1'!$C$114,0)</f>
        <v>0</v>
      </c>
      <c r="AC1700" s="48">
        <f ca="1">IF(AND('Dosage journalier ML1'!$B$6='suivi tunnel'!A1700,'Dosage journalier ML1'!$B$7='suivi tunnel'!B1700),'Dosage journalier ML1'!$B$120,0)</f>
        <v>0</v>
      </c>
      <c r="AD1700" s="49">
        <f ca="1">IF(AND('Dosage journalier ML1'!$B$6='suivi tunnel'!A1700,'Dosage journalier ML1'!$B$7='suivi tunnel'!B1700),'Dosage journalier ML1'!$B$121,0)</f>
        <v>0</v>
      </c>
      <c r="AE1700" s="49">
        <f ca="1">IF(AND('Dosage journalier ML1'!$B$6='suivi tunnel'!A1700,'Dosage journalier ML1'!$B$7='suivi tunnel'!B1700),'Dosage journalier ML1'!$B$122,0)</f>
        <v>0</v>
      </c>
      <c r="AF1700" s="49">
        <f ca="1">IF(AND('Dosage journalier ML1'!$B$6='suivi tunnel'!A1700,'Dosage journalier ML1'!$B$7='suivi tunnel'!B1700),'Dosage journalier ML1'!$B$139,0)</f>
        <v>0</v>
      </c>
      <c r="AG1700" s="49">
        <f t="shared" ca="1" si="182"/>
        <v>0</v>
      </c>
      <c r="AH1700" s="108">
        <f ca="1">IF(AND('Dosage journalier ML1'!$B$6='suivi tunnel'!A1700,'Dosage journalier ML1'!$B$7='suivi tunnel'!B1700),'Dosage journalier ML1'!$B$153,0)</f>
        <v>0</v>
      </c>
      <c r="AJ1700" s="80">
        <f ca="1">IF(AND('Dosage journalier ML1'!$B$6='suivi tunnel'!A1700,'Dosage journalier ML1'!$B$7='suivi tunnel'!B1700),'Dosage journalier ML1'!$B$156,0)</f>
        <v>0</v>
      </c>
      <c r="AK1700" s="56">
        <f ca="1">IF(AND('Dosage journalier ML1'!$B$6='suivi tunnel'!A1700,'Dosage journalier ML1'!$B$7='suivi tunnel'!B1700),'Dosage journalier ML1'!$B$162,0)</f>
        <v>0</v>
      </c>
      <c r="AL1700" s="111">
        <f ca="1">IF(AND('Dosage journalier ML1'!$B$6='suivi tunnel'!A1700,'Dosage journalier ML1'!$B$7='suivi tunnel'!B1700),'Dosage journalier ML1'!$B$126,0)</f>
        <v>0</v>
      </c>
      <c r="AM1700" s="111">
        <f ca="1">IF(AND('Dosage journalier ML1'!$B$6='suivi tunnel'!A1700,'Dosage journalier ML1'!$B$7='suivi tunnel'!B1700),'Dosage journalier ML1'!$B$127,0)</f>
        <v>0</v>
      </c>
      <c r="AN1700" s="60">
        <f t="shared" ca="1" si="184"/>
        <v>0</v>
      </c>
      <c r="AO1700" s="61">
        <f ca="1">IF(AND('Dosage journalier ML1'!$B$6='suivi tunnel'!A1700,'Dosage journalier ML1'!$B$7='suivi tunnel'!B1700),'Dosage journalier ML1'!$B$134,0)</f>
        <v>0</v>
      </c>
    </row>
    <row r="1701" spans="1:41" x14ac:dyDescent="0.25">
      <c r="A1701" s="154"/>
      <c r="C1701" s="23">
        <f ca="1">IF(AND('Dosage journalier ML1'!$B$6='suivi tunnel'!A1701,'Dosage journalier ML1'!$B$7='suivi tunnel'!B1701),'Dosage journalier ML1'!$B$27,0)</f>
        <v>0</v>
      </c>
      <c r="D1701" s="11">
        <f ca="1">IF(AND('Dosage journalier ML1'!$B$6='suivi tunnel'!A1701,'Dosage journalier ML1'!$B$7='suivi tunnel'!B1701),'Dosage journalier ML1'!$B$29,0)</f>
        <v>0</v>
      </c>
      <c r="F1701" s="11">
        <f t="shared" ca="1" si="181"/>
        <v>0</v>
      </c>
      <c r="G1701" s="11">
        <f ca="1">IF(AND('Dosage journalier ML1'!$B$6='suivi tunnel'!A1701,'Dosage journalier ML1'!$B$7='suivi tunnel'!B1701),'Dosage journalier ML1'!$B$23,0)</f>
        <v>0</v>
      </c>
      <c r="H1701" s="11">
        <f ca="1">IF(AND('Dosage journalier ML1'!$B$6='suivi tunnel'!A1701,'Dosage journalier ML1'!$B$7='suivi tunnel'!B1701),'Dosage journalier ML1'!$B$22,0)</f>
        <v>0</v>
      </c>
      <c r="I1701" s="11">
        <f ca="1">IF(AND('Dosage journalier ML1'!$B$6='suivi tunnel'!A1701,'Dosage journalier ML1'!$B$7='suivi tunnel'!B1701),'Dosage journalier ML1'!$B$38,0)</f>
        <v>0</v>
      </c>
      <c r="J1701" s="11">
        <f ca="1">IF(AND('Dosage journalier ML1'!$B$6='suivi tunnel'!A1701,'Dosage journalier ML1'!$B$7='suivi tunnel'!B1701),'Dosage journalier ML1'!$B$39,0)</f>
        <v>0</v>
      </c>
      <c r="L1701" s="24">
        <f ca="1">IF(AND('Dosage journalier ML1'!$B$6='suivi tunnel'!A1701,'Dosage journalier ML1'!$B$7='suivi tunnel'!B1701),'Dosage journalier ML1'!$B$24,0)</f>
        <v>0</v>
      </c>
      <c r="M1701" s="6">
        <f ca="1">IF(AND('Dosage journalier ML1'!$B$6='suivi tunnel'!A1701,'Dosage journalier ML1'!$B$7='suivi tunnel'!B1701),'Dosage journalier ML1'!$B$46,0)</f>
        <v>0</v>
      </c>
      <c r="N1701" s="104">
        <f ca="1">IF(AND('Dosage journalier ML1'!$B$6='suivi tunnel'!A1701,'Dosage journalier ML1'!$B$7='suivi tunnel'!B1701),'Dosage journalier ML1'!$B$59,0)</f>
        <v>0</v>
      </c>
      <c r="O1701" s="114">
        <f ca="1">IF(AND('Dosage journalier ML1'!$B$6='suivi tunnel'!A1701,'Dosage journalier ML1'!$B$7='suivi tunnel'!B1701),'Dosage journalier ML1'!$B$69,0)</f>
        <v>0</v>
      </c>
      <c r="P1701" s="25">
        <f t="shared" ca="1" si="186"/>
        <v>0</v>
      </c>
      <c r="R1701" s="26">
        <f ca="1">IF(AND('Dosage journalier ML1'!$B$6='suivi tunnel'!A1701,'Dosage journalier ML1'!$B$7='suivi tunnel'!B1701),'Dosage journalier ML1'!$B$55,0)</f>
        <v>0</v>
      </c>
      <c r="S1701" s="26">
        <f ca="1">IF(AND('Dosage journalier ML1'!$B$6='suivi tunnel'!A1701,'Dosage journalier ML1'!$B$7='suivi tunnel'!B1701),'Dosage journalier ML1'!$B$54,0)</f>
        <v>0</v>
      </c>
      <c r="T1701" s="26">
        <f ca="1">IF(AND('Dosage journalier ML1'!$B$6='suivi tunnel'!A1701,'Dosage journalier ML1'!$B$7='suivi tunnel'!B1701),'Dosage journalier ML1'!$B$75,0)</f>
        <v>0</v>
      </c>
      <c r="U1701" s="121">
        <f t="shared" ca="1" si="185"/>
        <v>0</v>
      </c>
      <c r="V1701" s="38">
        <f ca="1">IF(AND('Dosage journalier ML1'!$B$6='suivi tunnel'!A1701,'Dosage journalier ML1'!$B$7='suivi tunnel'!B1701),'Dosage journalier ML1'!$B$56,0)</f>
        <v>0</v>
      </c>
      <c r="W1701" s="126">
        <f t="shared" ca="1" si="183"/>
        <v>0</v>
      </c>
      <c r="X1701" s="150">
        <f ca="1">IF(AND('Dosage journalier ML1'!$B$6='suivi tunnel'!A1701,'Dosage journalier ML1'!$B$7='suivi tunnel'!B1701),'Dosage journalier ML1'!$C$87,0)</f>
        <v>0</v>
      </c>
      <c r="Y1701" s="40">
        <f ca="1">IF(AND('Dosage journalier ML1'!$B$6='suivi tunnel'!A1701,'Dosage journalier ML1'!$B$7='suivi tunnel'!B1701),'Dosage journalier ML1'!$C$93,0)</f>
        <v>0</v>
      </c>
      <c r="Z1701" s="40">
        <f ca="1">IF(AND('Dosage journalier ML1'!$B$6='suivi tunnel'!A1701,'Dosage journalier ML1'!$B$7='suivi tunnel'!B1701),'Dosage journalier ML1'!$C$100,0)</f>
        <v>0</v>
      </c>
      <c r="AA1701" s="40">
        <f ca="1">IF(AND('Dosage journalier ML1'!$B$6='suivi tunnel'!A1701,'Dosage journalier ML1'!$B$7='suivi tunnel'!B1701),'Dosage journalier ML1'!$C$109,0)</f>
        <v>0</v>
      </c>
      <c r="AB1701" s="41">
        <f ca="1">IF(AND('Dosage journalier ML1'!$B$6='suivi tunnel'!A1701,'Dosage journalier ML1'!$B$7='suivi tunnel'!B1701),'Dosage journalier ML1'!$C$114,0)</f>
        <v>0</v>
      </c>
      <c r="AC1701" s="48">
        <f ca="1">IF(AND('Dosage journalier ML1'!$B$6='suivi tunnel'!A1701,'Dosage journalier ML1'!$B$7='suivi tunnel'!B1701),'Dosage journalier ML1'!$B$120,0)</f>
        <v>0</v>
      </c>
      <c r="AD1701" s="49">
        <f ca="1">IF(AND('Dosage journalier ML1'!$B$6='suivi tunnel'!A1701,'Dosage journalier ML1'!$B$7='suivi tunnel'!B1701),'Dosage journalier ML1'!$B$121,0)</f>
        <v>0</v>
      </c>
      <c r="AE1701" s="49">
        <f ca="1">IF(AND('Dosage journalier ML1'!$B$6='suivi tunnel'!A1701,'Dosage journalier ML1'!$B$7='suivi tunnel'!B1701),'Dosage journalier ML1'!$B$122,0)</f>
        <v>0</v>
      </c>
      <c r="AF1701" s="49">
        <f ca="1">IF(AND('Dosage journalier ML1'!$B$6='suivi tunnel'!A1701,'Dosage journalier ML1'!$B$7='suivi tunnel'!B1701),'Dosage journalier ML1'!$B$139,0)</f>
        <v>0</v>
      </c>
      <c r="AG1701" s="49">
        <f t="shared" ca="1" si="182"/>
        <v>0</v>
      </c>
      <c r="AH1701" s="108">
        <f ca="1">IF(AND('Dosage journalier ML1'!$B$6='suivi tunnel'!A1701,'Dosage journalier ML1'!$B$7='suivi tunnel'!B1701),'Dosage journalier ML1'!$B$153,0)</f>
        <v>0</v>
      </c>
      <c r="AJ1701" s="80">
        <f ca="1">IF(AND('Dosage journalier ML1'!$B$6='suivi tunnel'!A1701,'Dosage journalier ML1'!$B$7='suivi tunnel'!B1701),'Dosage journalier ML1'!$B$156,0)</f>
        <v>0</v>
      </c>
      <c r="AK1701" s="56">
        <f ca="1">IF(AND('Dosage journalier ML1'!$B$6='suivi tunnel'!A1701,'Dosage journalier ML1'!$B$7='suivi tunnel'!B1701),'Dosage journalier ML1'!$B$162,0)</f>
        <v>0</v>
      </c>
      <c r="AL1701" s="111">
        <f ca="1">IF(AND('Dosage journalier ML1'!$B$6='suivi tunnel'!A1701,'Dosage journalier ML1'!$B$7='suivi tunnel'!B1701),'Dosage journalier ML1'!$B$126,0)</f>
        <v>0</v>
      </c>
      <c r="AM1701" s="111">
        <f ca="1">IF(AND('Dosage journalier ML1'!$B$6='suivi tunnel'!A1701,'Dosage journalier ML1'!$B$7='suivi tunnel'!B1701),'Dosage journalier ML1'!$B$127,0)</f>
        <v>0</v>
      </c>
      <c r="AN1701" s="60">
        <f t="shared" ca="1" si="184"/>
        <v>0</v>
      </c>
      <c r="AO1701" s="61">
        <f ca="1">IF(AND('Dosage journalier ML1'!$B$6='suivi tunnel'!A1701,'Dosage journalier ML1'!$B$7='suivi tunnel'!B1701),'Dosage journalier ML1'!$B$134,0)</f>
        <v>0</v>
      </c>
    </row>
    <row r="1702" spans="1:41" x14ac:dyDescent="0.25">
      <c r="A1702" s="154"/>
      <c r="C1702" s="23">
        <f ca="1">IF(AND('Dosage journalier ML1'!$B$6='suivi tunnel'!A1702,'Dosage journalier ML1'!$B$7='suivi tunnel'!B1702),'Dosage journalier ML1'!$B$27,0)</f>
        <v>0</v>
      </c>
      <c r="D1702" s="11">
        <f ca="1">IF(AND('Dosage journalier ML1'!$B$6='suivi tunnel'!A1702,'Dosage journalier ML1'!$B$7='suivi tunnel'!B1702),'Dosage journalier ML1'!$B$29,0)</f>
        <v>0</v>
      </c>
      <c r="F1702" s="11">
        <f t="shared" ca="1" si="181"/>
        <v>0</v>
      </c>
      <c r="G1702" s="11">
        <f ca="1">IF(AND('Dosage journalier ML1'!$B$6='suivi tunnel'!A1702,'Dosage journalier ML1'!$B$7='suivi tunnel'!B1702),'Dosage journalier ML1'!$B$23,0)</f>
        <v>0</v>
      </c>
      <c r="H1702" s="11">
        <f ca="1">IF(AND('Dosage journalier ML1'!$B$6='suivi tunnel'!A1702,'Dosage journalier ML1'!$B$7='suivi tunnel'!B1702),'Dosage journalier ML1'!$B$22,0)</f>
        <v>0</v>
      </c>
      <c r="I1702" s="11">
        <f ca="1">IF(AND('Dosage journalier ML1'!$B$6='suivi tunnel'!A1702,'Dosage journalier ML1'!$B$7='suivi tunnel'!B1702),'Dosage journalier ML1'!$B$38,0)</f>
        <v>0</v>
      </c>
      <c r="J1702" s="11">
        <f ca="1">IF(AND('Dosage journalier ML1'!$B$6='suivi tunnel'!A1702,'Dosage journalier ML1'!$B$7='suivi tunnel'!B1702),'Dosage journalier ML1'!$B$39,0)</f>
        <v>0</v>
      </c>
      <c r="L1702" s="24">
        <f ca="1">IF(AND('Dosage journalier ML1'!$B$6='suivi tunnel'!A1702,'Dosage journalier ML1'!$B$7='suivi tunnel'!B1702),'Dosage journalier ML1'!$B$24,0)</f>
        <v>0</v>
      </c>
      <c r="M1702" s="6">
        <f ca="1">IF(AND('Dosage journalier ML1'!$B$6='suivi tunnel'!A1702,'Dosage journalier ML1'!$B$7='suivi tunnel'!B1702),'Dosage journalier ML1'!$B$46,0)</f>
        <v>0</v>
      </c>
      <c r="N1702" s="104">
        <f ca="1">IF(AND('Dosage journalier ML1'!$B$6='suivi tunnel'!A1702,'Dosage journalier ML1'!$B$7='suivi tunnel'!B1702),'Dosage journalier ML1'!$B$59,0)</f>
        <v>0</v>
      </c>
      <c r="O1702" s="114">
        <f ca="1">IF(AND('Dosage journalier ML1'!$B$6='suivi tunnel'!A1702,'Dosage journalier ML1'!$B$7='suivi tunnel'!B1702),'Dosage journalier ML1'!$B$69,0)</f>
        <v>0</v>
      </c>
      <c r="P1702" s="25">
        <f t="shared" ca="1" si="186"/>
        <v>0</v>
      </c>
      <c r="R1702" s="26">
        <f ca="1">IF(AND('Dosage journalier ML1'!$B$6='suivi tunnel'!A1702,'Dosage journalier ML1'!$B$7='suivi tunnel'!B1702),'Dosage journalier ML1'!$B$55,0)</f>
        <v>0</v>
      </c>
      <c r="S1702" s="26">
        <f ca="1">IF(AND('Dosage journalier ML1'!$B$6='suivi tunnel'!A1702,'Dosage journalier ML1'!$B$7='suivi tunnel'!B1702),'Dosage journalier ML1'!$B$54,0)</f>
        <v>0</v>
      </c>
      <c r="T1702" s="26">
        <f ca="1">IF(AND('Dosage journalier ML1'!$B$6='suivi tunnel'!A1702,'Dosage journalier ML1'!$B$7='suivi tunnel'!B1702),'Dosage journalier ML1'!$B$75,0)</f>
        <v>0</v>
      </c>
      <c r="U1702" s="121">
        <f t="shared" ca="1" si="185"/>
        <v>0</v>
      </c>
      <c r="V1702" s="38">
        <f ca="1">IF(AND('Dosage journalier ML1'!$B$6='suivi tunnel'!A1702,'Dosage journalier ML1'!$B$7='suivi tunnel'!B1702),'Dosage journalier ML1'!$B$56,0)</f>
        <v>0</v>
      </c>
      <c r="W1702" s="126">
        <f t="shared" ca="1" si="183"/>
        <v>0</v>
      </c>
      <c r="X1702" s="150">
        <f ca="1">IF(AND('Dosage journalier ML1'!$B$6='suivi tunnel'!A1702,'Dosage journalier ML1'!$B$7='suivi tunnel'!B1702),'Dosage journalier ML1'!$C$87,0)</f>
        <v>0</v>
      </c>
      <c r="Y1702" s="40">
        <f ca="1">IF(AND('Dosage journalier ML1'!$B$6='suivi tunnel'!A1702,'Dosage journalier ML1'!$B$7='suivi tunnel'!B1702),'Dosage journalier ML1'!$C$93,0)</f>
        <v>0</v>
      </c>
      <c r="Z1702" s="40">
        <f ca="1">IF(AND('Dosage journalier ML1'!$B$6='suivi tunnel'!A1702,'Dosage journalier ML1'!$B$7='suivi tunnel'!B1702),'Dosage journalier ML1'!$C$100,0)</f>
        <v>0</v>
      </c>
      <c r="AA1702" s="40">
        <f ca="1">IF(AND('Dosage journalier ML1'!$B$6='suivi tunnel'!A1702,'Dosage journalier ML1'!$B$7='suivi tunnel'!B1702),'Dosage journalier ML1'!$C$109,0)</f>
        <v>0</v>
      </c>
      <c r="AB1702" s="41">
        <f ca="1">IF(AND('Dosage journalier ML1'!$B$6='suivi tunnel'!A1702,'Dosage journalier ML1'!$B$7='suivi tunnel'!B1702),'Dosage journalier ML1'!$C$114,0)</f>
        <v>0</v>
      </c>
      <c r="AC1702" s="48">
        <f ca="1">IF(AND('Dosage journalier ML1'!$B$6='suivi tunnel'!A1702,'Dosage journalier ML1'!$B$7='suivi tunnel'!B1702),'Dosage journalier ML1'!$B$120,0)</f>
        <v>0</v>
      </c>
      <c r="AD1702" s="49">
        <f ca="1">IF(AND('Dosage journalier ML1'!$B$6='suivi tunnel'!A1702,'Dosage journalier ML1'!$B$7='suivi tunnel'!B1702),'Dosage journalier ML1'!$B$121,0)</f>
        <v>0</v>
      </c>
      <c r="AE1702" s="49">
        <f ca="1">IF(AND('Dosage journalier ML1'!$B$6='suivi tunnel'!A1702,'Dosage journalier ML1'!$B$7='suivi tunnel'!B1702),'Dosage journalier ML1'!$B$122,0)</f>
        <v>0</v>
      </c>
      <c r="AF1702" s="49">
        <f ca="1">IF(AND('Dosage journalier ML1'!$B$6='suivi tunnel'!A1702,'Dosage journalier ML1'!$B$7='suivi tunnel'!B1702),'Dosage journalier ML1'!$B$139,0)</f>
        <v>0</v>
      </c>
      <c r="AG1702" s="49">
        <f t="shared" ca="1" si="182"/>
        <v>0</v>
      </c>
      <c r="AH1702" s="108">
        <f ca="1">IF(AND('Dosage journalier ML1'!$B$6='suivi tunnel'!A1702,'Dosage journalier ML1'!$B$7='suivi tunnel'!B1702),'Dosage journalier ML1'!$B$153,0)</f>
        <v>0</v>
      </c>
      <c r="AJ1702" s="80">
        <f ca="1">IF(AND('Dosage journalier ML1'!$B$6='suivi tunnel'!A1702,'Dosage journalier ML1'!$B$7='suivi tunnel'!B1702),'Dosage journalier ML1'!$B$156,0)</f>
        <v>0</v>
      </c>
      <c r="AK1702" s="56">
        <f ca="1">IF(AND('Dosage journalier ML1'!$B$6='suivi tunnel'!A1702,'Dosage journalier ML1'!$B$7='suivi tunnel'!B1702),'Dosage journalier ML1'!$B$162,0)</f>
        <v>0</v>
      </c>
      <c r="AL1702" s="111">
        <f ca="1">IF(AND('Dosage journalier ML1'!$B$6='suivi tunnel'!A1702,'Dosage journalier ML1'!$B$7='suivi tunnel'!B1702),'Dosage journalier ML1'!$B$126,0)</f>
        <v>0</v>
      </c>
      <c r="AM1702" s="111">
        <f ca="1">IF(AND('Dosage journalier ML1'!$B$6='suivi tunnel'!A1702,'Dosage journalier ML1'!$B$7='suivi tunnel'!B1702),'Dosage journalier ML1'!$B$127,0)</f>
        <v>0</v>
      </c>
      <c r="AN1702" s="60">
        <f t="shared" ca="1" si="184"/>
        <v>0</v>
      </c>
      <c r="AO1702" s="61">
        <f ca="1">IF(AND('Dosage journalier ML1'!$B$6='suivi tunnel'!A1702,'Dosage journalier ML1'!$B$7='suivi tunnel'!B1702),'Dosage journalier ML1'!$B$134,0)</f>
        <v>0</v>
      </c>
    </row>
    <row r="1703" spans="1:41" x14ac:dyDescent="0.25">
      <c r="A1703" s="154"/>
      <c r="C1703" s="23">
        <f ca="1">IF(AND('Dosage journalier ML1'!$B$6='suivi tunnel'!A1703,'Dosage journalier ML1'!$B$7='suivi tunnel'!B1703),'Dosage journalier ML1'!$B$27,0)</f>
        <v>0</v>
      </c>
      <c r="D1703" s="11">
        <f ca="1">IF(AND('Dosage journalier ML1'!$B$6='suivi tunnel'!A1703,'Dosage journalier ML1'!$B$7='suivi tunnel'!B1703),'Dosage journalier ML1'!$B$29,0)</f>
        <v>0</v>
      </c>
      <c r="F1703" s="11">
        <f t="shared" ca="1" si="181"/>
        <v>0</v>
      </c>
      <c r="G1703" s="11">
        <f ca="1">IF(AND('Dosage journalier ML1'!$B$6='suivi tunnel'!A1703,'Dosage journalier ML1'!$B$7='suivi tunnel'!B1703),'Dosage journalier ML1'!$B$23,0)</f>
        <v>0</v>
      </c>
      <c r="H1703" s="11">
        <f ca="1">IF(AND('Dosage journalier ML1'!$B$6='suivi tunnel'!A1703,'Dosage journalier ML1'!$B$7='suivi tunnel'!B1703),'Dosage journalier ML1'!$B$22,0)</f>
        <v>0</v>
      </c>
      <c r="I1703" s="11">
        <f ca="1">IF(AND('Dosage journalier ML1'!$B$6='suivi tunnel'!A1703,'Dosage journalier ML1'!$B$7='suivi tunnel'!B1703),'Dosage journalier ML1'!$B$38,0)</f>
        <v>0</v>
      </c>
      <c r="J1703" s="11">
        <f ca="1">IF(AND('Dosage journalier ML1'!$B$6='suivi tunnel'!A1703,'Dosage journalier ML1'!$B$7='suivi tunnel'!B1703),'Dosage journalier ML1'!$B$39,0)</f>
        <v>0</v>
      </c>
      <c r="L1703" s="24">
        <f ca="1">IF(AND('Dosage journalier ML1'!$B$6='suivi tunnel'!A1703,'Dosage journalier ML1'!$B$7='suivi tunnel'!B1703),'Dosage journalier ML1'!$B$24,0)</f>
        <v>0</v>
      </c>
      <c r="M1703" s="6">
        <f ca="1">IF(AND('Dosage journalier ML1'!$B$6='suivi tunnel'!A1703,'Dosage journalier ML1'!$B$7='suivi tunnel'!B1703),'Dosage journalier ML1'!$B$46,0)</f>
        <v>0</v>
      </c>
      <c r="N1703" s="104">
        <f ca="1">IF(AND('Dosage journalier ML1'!$B$6='suivi tunnel'!A1703,'Dosage journalier ML1'!$B$7='suivi tunnel'!B1703),'Dosage journalier ML1'!$B$59,0)</f>
        <v>0</v>
      </c>
      <c r="O1703" s="114">
        <f ca="1">IF(AND('Dosage journalier ML1'!$B$6='suivi tunnel'!A1703,'Dosage journalier ML1'!$B$7='suivi tunnel'!B1703),'Dosage journalier ML1'!$B$69,0)</f>
        <v>0</v>
      </c>
      <c r="P1703" s="25">
        <f t="shared" ca="1" si="186"/>
        <v>0</v>
      </c>
      <c r="R1703" s="26">
        <f ca="1">IF(AND('Dosage journalier ML1'!$B$6='suivi tunnel'!A1703,'Dosage journalier ML1'!$B$7='suivi tunnel'!B1703),'Dosage journalier ML1'!$B$55,0)</f>
        <v>0</v>
      </c>
      <c r="S1703" s="26">
        <f ca="1">IF(AND('Dosage journalier ML1'!$B$6='suivi tunnel'!A1703,'Dosage journalier ML1'!$B$7='suivi tunnel'!B1703),'Dosage journalier ML1'!$B$54,0)</f>
        <v>0</v>
      </c>
      <c r="T1703" s="26">
        <f ca="1">IF(AND('Dosage journalier ML1'!$B$6='suivi tunnel'!A1703,'Dosage journalier ML1'!$B$7='suivi tunnel'!B1703),'Dosage journalier ML1'!$B$75,0)</f>
        <v>0</v>
      </c>
      <c r="U1703" s="121">
        <f t="shared" ca="1" si="185"/>
        <v>0</v>
      </c>
      <c r="V1703" s="38">
        <f ca="1">IF(AND('Dosage journalier ML1'!$B$6='suivi tunnel'!A1703,'Dosage journalier ML1'!$B$7='suivi tunnel'!B1703),'Dosage journalier ML1'!$B$56,0)</f>
        <v>0</v>
      </c>
      <c r="W1703" s="126">
        <f t="shared" ca="1" si="183"/>
        <v>0</v>
      </c>
      <c r="X1703" s="150">
        <f ca="1">IF(AND('Dosage journalier ML1'!$B$6='suivi tunnel'!A1703,'Dosage journalier ML1'!$B$7='suivi tunnel'!B1703),'Dosage journalier ML1'!$C$87,0)</f>
        <v>0</v>
      </c>
      <c r="Y1703" s="40">
        <f ca="1">IF(AND('Dosage journalier ML1'!$B$6='suivi tunnel'!A1703,'Dosage journalier ML1'!$B$7='suivi tunnel'!B1703),'Dosage journalier ML1'!$C$93,0)</f>
        <v>0</v>
      </c>
      <c r="Z1703" s="40">
        <f ca="1">IF(AND('Dosage journalier ML1'!$B$6='suivi tunnel'!A1703,'Dosage journalier ML1'!$B$7='suivi tunnel'!B1703),'Dosage journalier ML1'!$C$100,0)</f>
        <v>0</v>
      </c>
      <c r="AA1703" s="40">
        <f ca="1">IF(AND('Dosage journalier ML1'!$B$6='suivi tunnel'!A1703,'Dosage journalier ML1'!$B$7='suivi tunnel'!B1703),'Dosage journalier ML1'!$C$109,0)</f>
        <v>0</v>
      </c>
      <c r="AB1703" s="41">
        <f ca="1">IF(AND('Dosage journalier ML1'!$B$6='suivi tunnel'!A1703,'Dosage journalier ML1'!$B$7='suivi tunnel'!B1703),'Dosage journalier ML1'!$C$114,0)</f>
        <v>0</v>
      </c>
      <c r="AC1703" s="48">
        <f ca="1">IF(AND('Dosage journalier ML1'!$B$6='suivi tunnel'!A1703,'Dosage journalier ML1'!$B$7='suivi tunnel'!B1703),'Dosage journalier ML1'!$B$120,0)</f>
        <v>0</v>
      </c>
      <c r="AD1703" s="49">
        <f ca="1">IF(AND('Dosage journalier ML1'!$B$6='suivi tunnel'!A1703,'Dosage journalier ML1'!$B$7='suivi tunnel'!B1703),'Dosage journalier ML1'!$B$121,0)</f>
        <v>0</v>
      </c>
      <c r="AE1703" s="49">
        <f ca="1">IF(AND('Dosage journalier ML1'!$B$6='suivi tunnel'!A1703,'Dosage journalier ML1'!$B$7='suivi tunnel'!B1703),'Dosage journalier ML1'!$B$122,0)</f>
        <v>0</v>
      </c>
      <c r="AF1703" s="49">
        <f ca="1">IF(AND('Dosage journalier ML1'!$B$6='suivi tunnel'!A1703,'Dosage journalier ML1'!$B$7='suivi tunnel'!B1703),'Dosage journalier ML1'!$B$139,0)</f>
        <v>0</v>
      </c>
      <c r="AG1703" s="49">
        <f t="shared" ca="1" si="182"/>
        <v>0</v>
      </c>
      <c r="AH1703" s="108">
        <f ca="1">IF(AND('Dosage journalier ML1'!$B$6='suivi tunnel'!A1703,'Dosage journalier ML1'!$B$7='suivi tunnel'!B1703),'Dosage journalier ML1'!$B$153,0)</f>
        <v>0</v>
      </c>
      <c r="AJ1703" s="80">
        <f ca="1">IF(AND('Dosage journalier ML1'!$B$6='suivi tunnel'!A1703,'Dosage journalier ML1'!$B$7='suivi tunnel'!B1703),'Dosage journalier ML1'!$B$156,0)</f>
        <v>0</v>
      </c>
      <c r="AK1703" s="56">
        <f ca="1">IF(AND('Dosage journalier ML1'!$B$6='suivi tunnel'!A1703,'Dosage journalier ML1'!$B$7='suivi tunnel'!B1703),'Dosage journalier ML1'!$B$162,0)</f>
        <v>0</v>
      </c>
      <c r="AL1703" s="111">
        <f ca="1">IF(AND('Dosage journalier ML1'!$B$6='suivi tunnel'!A1703,'Dosage journalier ML1'!$B$7='suivi tunnel'!B1703),'Dosage journalier ML1'!$B$126,0)</f>
        <v>0</v>
      </c>
      <c r="AM1703" s="111">
        <f ca="1">IF(AND('Dosage journalier ML1'!$B$6='suivi tunnel'!A1703,'Dosage journalier ML1'!$B$7='suivi tunnel'!B1703),'Dosage journalier ML1'!$B$127,0)</f>
        <v>0</v>
      </c>
      <c r="AN1703" s="60">
        <f t="shared" ca="1" si="184"/>
        <v>0</v>
      </c>
      <c r="AO1703" s="61">
        <f ca="1">IF(AND('Dosage journalier ML1'!$B$6='suivi tunnel'!A1703,'Dosage journalier ML1'!$B$7='suivi tunnel'!B1703),'Dosage journalier ML1'!$B$134,0)</f>
        <v>0</v>
      </c>
    </row>
    <row r="1704" spans="1:41" x14ac:dyDescent="0.25">
      <c r="A1704" s="154"/>
      <c r="C1704" s="23">
        <f ca="1">IF(AND('Dosage journalier ML1'!$B$6='suivi tunnel'!A1704,'Dosage journalier ML1'!$B$7='suivi tunnel'!B1704),'Dosage journalier ML1'!$B$27,0)</f>
        <v>0</v>
      </c>
      <c r="D1704" s="11">
        <f ca="1">IF(AND('Dosage journalier ML1'!$B$6='suivi tunnel'!A1704,'Dosage journalier ML1'!$B$7='suivi tunnel'!B1704),'Dosage journalier ML1'!$B$29,0)</f>
        <v>0</v>
      </c>
      <c r="F1704" s="11">
        <f t="shared" ref="F1704:F1767" ca="1" si="187">D1704*0.9</f>
        <v>0</v>
      </c>
      <c r="G1704" s="11">
        <f ca="1">IF(AND('Dosage journalier ML1'!$B$6='suivi tunnel'!A1704,'Dosage journalier ML1'!$B$7='suivi tunnel'!B1704),'Dosage journalier ML1'!$B$23,0)</f>
        <v>0</v>
      </c>
      <c r="H1704" s="11">
        <f ca="1">IF(AND('Dosage journalier ML1'!$B$6='suivi tunnel'!A1704,'Dosage journalier ML1'!$B$7='suivi tunnel'!B1704),'Dosage journalier ML1'!$B$22,0)</f>
        <v>0</v>
      </c>
      <c r="I1704" s="11">
        <f ca="1">IF(AND('Dosage journalier ML1'!$B$6='suivi tunnel'!A1704,'Dosage journalier ML1'!$B$7='suivi tunnel'!B1704),'Dosage journalier ML1'!$B$38,0)</f>
        <v>0</v>
      </c>
      <c r="J1704" s="11">
        <f ca="1">IF(AND('Dosage journalier ML1'!$B$6='suivi tunnel'!A1704,'Dosage journalier ML1'!$B$7='suivi tunnel'!B1704),'Dosage journalier ML1'!$B$39,0)</f>
        <v>0</v>
      </c>
      <c r="L1704" s="24">
        <f ca="1">IF(AND('Dosage journalier ML1'!$B$6='suivi tunnel'!A1704,'Dosage journalier ML1'!$B$7='suivi tunnel'!B1704),'Dosage journalier ML1'!$B$24,0)</f>
        <v>0</v>
      </c>
      <c r="M1704" s="6">
        <f ca="1">IF(AND('Dosage journalier ML1'!$B$6='suivi tunnel'!A1704,'Dosage journalier ML1'!$B$7='suivi tunnel'!B1704),'Dosage journalier ML1'!$B$46,0)</f>
        <v>0</v>
      </c>
      <c r="N1704" s="104">
        <f ca="1">IF(AND('Dosage journalier ML1'!$B$6='suivi tunnel'!A1704,'Dosage journalier ML1'!$B$7='suivi tunnel'!B1704),'Dosage journalier ML1'!$B$59,0)</f>
        <v>0</v>
      </c>
      <c r="O1704" s="114">
        <f ca="1">IF(AND('Dosage journalier ML1'!$B$6='suivi tunnel'!A1704,'Dosage journalier ML1'!$B$7='suivi tunnel'!B1704),'Dosage journalier ML1'!$B$69,0)</f>
        <v>0</v>
      </c>
      <c r="P1704" s="25">
        <f t="shared" ca="1" si="186"/>
        <v>0</v>
      </c>
      <c r="R1704" s="26">
        <f ca="1">IF(AND('Dosage journalier ML1'!$B$6='suivi tunnel'!A1704,'Dosage journalier ML1'!$B$7='suivi tunnel'!B1704),'Dosage journalier ML1'!$B$55,0)</f>
        <v>0</v>
      </c>
      <c r="S1704" s="26">
        <f ca="1">IF(AND('Dosage journalier ML1'!$B$6='suivi tunnel'!A1704,'Dosage journalier ML1'!$B$7='suivi tunnel'!B1704),'Dosage journalier ML1'!$B$54,0)</f>
        <v>0</v>
      </c>
      <c r="T1704" s="26">
        <f ca="1">IF(AND('Dosage journalier ML1'!$B$6='suivi tunnel'!A1704,'Dosage journalier ML1'!$B$7='suivi tunnel'!B1704),'Dosage journalier ML1'!$B$75,0)</f>
        <v>0</v>
      </c>
      <c r="U1704" s="121">
        <f t="shared" ca="1" si="185"/>
        <v>0</v>
      </c>
      <c r="V1704" s="38">
        <f ca="1">IF(AND('Dosage journalier ML1'!$B$6='suivi tunnel'!A1704,'Dosage journalier ML1'!$B$7='suivi tunnel'!B1704),'Dosage journalier ML1'!$B$56,0)</f>
        <v>0</v>
      </c>
      <c r="W1704" s="126">
        <f t="shared" ca="1" si="183"/>
        <v>0</v>
      </c>
      <c r="X1704" s="150">
        <f ca="1">IF(AND('Dosage journalier ML1'!$B$6='suivi tunnel'!A1704,'Dosage journalier ML1'!$B$7='suivi tunnel'!B1704),'Dosage journalier ML1'!$C$87,0)</f>
        <v>0</v>
      </c>
      <c r="Y1704" s="40">
        <f ca="1">IF(AND('Dosage journalier ML1'!$B$6='suivi tunnel'!A1704,'Dosage journalier ML1'!$B$7='suivi tunnel'!B1704),'Dosage journalier ML1'!$C$93,0)</f>
        <v>0</v>
      </c>
      <c r="Z1704" s="40">
        <f ca="1">IF(AND('Dosage journalier ML1'!$B$6='suivi tunnel'!A1704,'Dosage journalier ML1'!$B$7='suivi tunnel'!B1704),'Dosage journalier ML1'!$C$100,0)</f>
        <v>0</v>
      </c>
      <c r="AA1704" s="40">
        <f ca="1">IF(AND('Dosage journalier ML1'!$B$6='suivi tunnel'!A1704,'Dosage journalier ML1'!$B$7='suivi tunnel'!B1704),'Dosage journalier ML1'!$C$109,0)</f>
        <v>0</v>
      </c>
      <c r="AB1704" s="41">
        <f ca="1">IF(AND('Dosage journalier ML1'!$B$6='suivi tunnel'!A1704,'Dosage journalier ML1'!$B$7='suivi tunnel'!B1704),'Dosage journalier ML1'!$C$114,0)</f>
        <v>0</v>
      </c>
      <c r="AC1704" s="48">
        <f ca="1">IF(AND('Dosage journalier ML1'!$B$6='suivi tunnel'!A1704,'Dosage journalier ML1'!$B$7='suivi tunnel'!B1704),'Dosage journalier ML1'!$B$120,0)</f>
        <v>0</v>
      </c>
      <c r="AD1704" s="49">
        <f ca="1">IF(AND('Dosage journalier ML1'!$B$6='suivi tunnel'!A1704,'Dosage journalier ML1'!$B$7='suivi tunnel'!B1704),'Dosage journalier ML1'!$B$121,0)</f>
        <v>0</v>
      </c>
      <c r="AE1704" s="49">
        <f ca="1">IF(AND('Dosage journalier ML1'!$B$6='suivi tunnel'!A1704,'Dosage journalier ML1'!$B$7='suivi tunnel'!B1704),'Dosage journalier ML1'!$B$122,0)</f>
        <v>0</v>
      </c>
      <c r="AF1704" s="49">
        <f ca="1">IF(AND('Dosage journalier ML1'!$B$6='suivi tunnel'!A1704,'Dosage journalier ML1'!$B$7='suivi tunnel'!B1704),'Dosage journalier ML1'!$B$139,0)</f>
        <v>0</v>
      </c>
      <c r="AG1704" s="49">
        <f t="shared" ca="1" si="182"/>
        <v>0</v>
      </c>
      <c r="AH1704" s="108">
        <f ca="1">IF(AND('Dosage journalier ML1'!$B$6='suivi tunnel'!A1704,'Dosage journalier ML1'!$B$7='suivi tunnel'!B1704),'Dosage journalier ML1'!$B$153,0)</f>
        <v>0</v>
      </c>
      <c r="AJ1704" s="80">
        <f ca="1">IF(AND('Dosage journalier ML1'!$B$6='suivi tunnel'!A1704,'Dosage journalier ML1'!$B$7='suivi tunnel'!B1704),'Dosage journalier ML1'!$B$156,0)</f>
        <v>0</v>
      </c>
      <c r="AK1704" s="56">
        <f ca="1">IF(AND('Dosage journalier ML1'!$B$6='suivi tunnel'!A1704,'Dosage journalier ML1'!$B$7='suivi tunnel'!B1704),'Dosage journalier ML1'!$B$162,0)</f>
        <v>0</v>
      </c>
      <c r="AL1704" s="111">
        <f ca="1">IF(AND('Dosage journalier ML1'!$B$6='suivi tunnel'!A1704,'Dosage journalier ML1'!$B$7='suivi tunnel'!B1704),'Dosage journalier ML1'!$B$126,0)</f>
        <v>0</v>
      </c>
      <c r="AM1704" s="111">
        <f ca="1">IF(AND('Dosage journalier ML1'!$B$6='suivi tunnel'!A1704,'Dosage journalier ML1'!$B$7='suivi tunnel'!B1704),'Dosage journalier ML1'!$B$127,0)</f>
        <v>0</v>
      </c>
      <c r="AN1704" s="60">
        <f t="shared" ca="1" si="184"/>
        <v>0</v>
      </c>
      <c r="AO1704" s="61">
        <f ca="1">IF(AND('Dosage journalier ML1'!$B$6='suivi tunnel'!A1704,'Dosage journalier ML1'!$B$7='suivi tunnel'!B1704),'Dosage journalier ML1'!$B$134,0)</f>
        <v>0</v>
      </c>
    </row>
    <row r="1705" spans="1:41" x14ac:dyDescent="0.25">
      <c r="A1705" s="154"/>
      <c r="C1705" s="23">
        <f ca="1">IF(AND('Dosage journalier ML1'!$B$6='suivi tunnel'!A1705,'Dosage journalier ML1'!$B$7='suivi tunnel'!B1705),'Dosage journalier ML1'!$B$27,0)</f>
        <v>0</v>
      </c>
      <c r="D1705" s="11">
        <f ca="1">IF(AND('Dosage journalier ML1'!$B$6='suivi tunnel'!A1705,'Dosage journalier ML1'!$B$7='suivi tunnel'!B1705),'Dosage journalier ML1'!$B$29,0)</f>
        <v>0</v>
      </c>
      <c r="F1705" s="11">
        <f t="shared" ca="1" si="187"/>
        <v>0</v>
      </c>
      <c r="G1705" s="11">
        <f ca="1">IF(AND('Dosage journalier ML1'!$B$6='suivi tunnel'!A1705,'Dosage journalier ML1'!$B$7='suivi tunnel'!B1705),'Dosage journalier ML1'!$B$23,0)</f>
        <v>0</v>
      </c>
      <c r="H1705" s="11">
        <f ca="1">IF(AND('Dosage journalier ML1'!$B$6='suivi tunnel'!A1705,'Dosage journalier ML1'!$B$7='suivi tunnel'!B1705),'Dosage journalier ML1'!$B$22,0)</f>
        <v>0</v>
      </c>
      <c r="I1705" s="11">
        <f ca="1">IF(AND('Dosage journalier ML1'!$B$6='suivi tunnel'!A1705,'Dosage journalier ML1'!$B$7='suivi tunnel'!B1705),'Dosage journalier ML1'!$B$38,0)</f>
        <v>0</v>
      </c>
      <c r="J1705" s="11">
        <f ca="1">IF(AND('Dosage journalier ML1'!$B$6='suivi tunnel'!A1705,'Dosage journalier ML1'!$B$7='suivi tunnel'!B1705),'Dosage journalier ML1'!$B$39,0)</f>
        <v>0</v>
      </c>
      <c r="L1705" s="24">
        <f ca="1">IF(AND('Dosage journalier ML1'!$B$6='suivi tunnel'!A1705,'Dosage journalier ML1'!$B$7='suivi tunnel'!B1705),'Dosage journalier ML1'!$B$24,0)</f>
        <v>0</v>
      </c>
      <c r="M1705" s="6">
        <f ca="1">IF(AND('Dosage journalier ML1'!$B$6='suivi tunnel'!A1705,'Dosage journalier ML1'!$B$7='suivi tunnel'!B1705),'Dosage journalier ML1'!$B$46,0)</f>
        <v>0</v>
      </c>
      <c r="N1705" s="104">
        <f ca="1">IF(AND('Dosage journalier ML1'!$B$6='suivi tunnel'!A1705,'Dosage journalier ML1'!$B$7='suivi tunnel'!B1705),'Dosage journalier ML1'!$B$59,0)</f>
        <v>0</v>
      </c>
      <c r="O1705" s="114">
        <f ca="1">IF(AND('Dosage journalier ML1'!$B$6='suivi tunnel'!A1705,'Dosage journalier ML1'!$B$7='suivi tunnel'!B1705),'Dosage journalier ML1'!$B$69,0)</f>
        <v>0</v>
      </c>
      <c r="P1705" s="25">
        <f t="shared" ca="1" si="186"/>
        <v>0</v>
      </c>
      <c r="R1705" s="26">
        <f ca="1">IF(AND('Dosage journalier ML1'!$B$6='suivi tunnel'!A1705,'Dosage journalier ML1'!$B$7='suivi tunnel'!B1705),'Dosage journalier ML1'!$B$55,0)</f>
        <v>0</v>
      </c>
      <c r="S1705" s="26">
        <f ca="1">IF(AND('Dosage journalier ML1'!$B$6='suivi tunnel'!A1705,'Dosage journalier ML1'!$B$7='suivi tunnel'!B1705),'Dosage journalier ML1'!$B$54,0)</f>
        <v>0</v>
      </c>
      <c r="T1705" s="26">
        <f ca="1">IF(AND('Dosage journalier ML1'!$B$6='suivi tunnel'!A1705,'Dosage journalier ML1'!$B$7='suivi tunnel'!B1705),'Dosage journalier ML1'!$B$75,0)</f>
        <v>0</v>
      </c>
      <c r="U1705" s="121">
        <f t="shared" ca="1" si="185"/>
        <v>0</v>
      </c>
      <c r="V1705" s="38">
        <f ca="1">IF(AND('Dosage journalier ML1'!$B$6='suivi tunnel'!A1705,'Dosage journalier ML1'!$B$7='suivi tunnel'!B1705),'Dosage journalier ML1'!$B$56,0)</f>
        <v>0</v>
      </c>
      <c r="W1705" s="126">
        <f t="shared" ca="1" si="183"/>
        <v>0</v>
      </c>
      <c r="X1705" s="150">
        <f ca="1">IF(AND('Dosage journalier ML1'!$B$6='suivi tunnel'!A1705,'Dosage journalier ML1'!$B$7='suivi tunnel'!B1705),'Dosage journalier ML1'!$C$87,0)</f>
        <v>0</v>
      </c>
      <c r="Y1705" s="40">
        <f ca="1">IF(AND('Dosage journalier ML1'!$B$6='suivi tunnel'!A1705,'Dosage journalier ML1'!$B$7='suivi tunnel'!B1705),'Dosage journalier ML1'!$C$93,0)</f>
        <v>0</v>
      </c>
      <c r="Z1705" s="40">
        <f ca="1">IF(AND('Dosage journalier ML1'!$B$6='suivi tunnel'!A1705,'Dosage journalier ML1'!$B$7='suivi tunnel'!B1705),'Dosage journalier ML1'!$C$100,0)</f>
        <v>0</v>
      </c>
      <c r="AA1705" s="40">
        <f ca="1">IF(AND('Dosage journalier ML1'!$B$6='suivi tunnel'!A1705,'Dosage journalier ML1'!$B$7='suivi tunnel'!B1705),'Dosage journalier ML1'!$C$109,0)</f>
        <v>0</v>
      </c>
      <c r="AB1705" s="41">
        <f ca="1">IF(AND('Dosage journalier ML1'!$B$6='suivi tunnel'!A1705,'Dosage journalier ML1'!$B$7='suivi tunnel'!B1705),'Dosage journalier ML1'!$C$114,0)</f>
        <v>0</v>
      </c>
      <c r="AC1705" s="48">
        <f ca="1">IF(AND('Dosage journalier ML1'!$B$6='suivi tunnel'!A1705,'Dosage journalier ML1'!$B$7='suivi tunnel'!B1705),'Dosage journalier ML1'!$B$120,0)</f>
        <v>0</v>
      </c>
      <c r="AD1705" s="49">
        <f ca="1">IF(AND('Dosage journalier ML1'!$B$6='suivi tunnel'!A1705,'Dosage journalier ML1'!$B$7='suivi tunnel'!B1705),'Dosage journalier ML1'!$B$121,0)</f>
        <v>0</v>
      </c>
      <c r="AE1705" s="49">
        <f ca="1">IF(AND('Dosage journalier ML1'!$B$6='suivi tunnel'!A1705,'Dosage journalier ML1'!$B$7='suivi tunnel'!B1705),'Dosage journalier ML1'!$B$122,0)</f>
        <v>0</v>
      </c>
      <c r="AF1705" s="49">
        <f ca="1">IF(AND('Dosage journalier ML1'!$B$6='suivi tunnel'!A1705,'Dosage journalier ML1'!$B$7='suivi tunnel'!B1705),'Dosage journalier ML1'!$B$139,0)</f>
        <v>0</v>
      </c>
      <c r="AG1705" s="49">
        <f t="shared" ca="1" si="182"/>
        <v>0</v>
      </c>
      <c r="AH1705" s="108">
        <f ca="1">IF(AND('Dosage journalier ML1'!$B$6='suivi tunnel'!A1705,'Dosage journalier ML1'!$B$7='suivi tunnel'!B1705),'Dosage journalier ML1'!$B$153,0)</f>
        <v>0</v>
      </c>
      <c r="AJ1705" s="80">
        <f ca="1">IF(AND('Dosage journalier ML1'!$B$6='suivi tunnel'!A1705,'Dosage journalier ML1'!$B$7='suivi tunnel'!B1705),'Dosage journalier ML1'!$B$156,0)</f>
        <v>0</v>
      </c>
      <c r="AK1705" s="56">
        <f ca="1">IF(AND('Dosage journalier ML1'!$B$6='suivi tunnel'!A1705,'Dosage journalier ML1'!$B$7='suivi tunnel'!B1705),'Dosage journalier ML1'!$B$162,0)</f>
        <v>0</v>
      </c>
      <c r="AL1705" s="111">
        <f ca="1">IF(AND('Dosage journalier ML1'!$B$6='suivi tunnel'!A1705,'Dosage journalier ML1'!$B$7='suivi tunnel'!B1705),'Dosage journalier ML1'!$B$126,0)</f>
        <v>0</v>
      </c>
      <c r="AM1705" s="111">
        <f ca="1">IF(AND('Dosage journalier ML1'!$B$6='suivi tunnel'!A1705,'Dosage journalier ML1'!$B$7='suivi tunnel'!B1705),'Dosage journalier ML1'!$B$127,0)</f>
        <v>0</v>
      </c>
      <c r="AN1705" s="60">
        <f t="shared" ca="1" si="184"/>
        <v>0</v>
      </c>
      <c r="AO1705" s="61">
        <f ca="1">IF(AND('Dosage journalier ML1'!$B$6='suivi tunnel'!A1705,'Dosage journalier ML1'!$B$7='suivi tunnel'!B1705),'Dosage journalier ML1'!$B$134,0)</f>
        <v>0</v>
      </c>
    </row>
    <row r="1706" spans="1:41" x14ac:dyDescent="0.25">
      <c r="A1706" s="154"/>
      <c r="C1706" s="23">
        <f ca="1">IF(AND('Dosage journalier ML1'!$B$6='suivi tunnel'!A1706,'Dosage journalier ML1'!$B$7='suivi tunnel'!B1706),'Dosage journalier ML1'!$B$27,0)</f>
        <v>0</v>
      </c>
      <c r="D1706" s="11">
        <f ca="1">IF(AND('Dosage journalier ML1'!$B$6='suivi tunnel'!A1706,'Dosage journalier ML1'!$B$7='suivi tunnel'!B1706),'Dosage journalier ML1'!$B$29,0)</f>
        <v>0</v>
      </c>
      <c r="F1706" s="11">
        <f t="shared" ca="1" si="187"/>
        <v>0</v>
      </c>
      <c r="G1706" s="11">
        <f ca="1">IF(AND('Dosage journalier ML1'!$B$6='suivi tunnel'!A1706,'Dosage journalier ML1'!$B$7='suivi tunnel'!B1706),'Dosage journalier ML1'!$B$23,0)</f>
        <v>0</v>
      </c>
      <c r="H1706" s="11">
        <f ca="1">IF(AND('Dosage journalier ML1'!$B$6='suivi tunnel'!A1706,'Dosage journalier ML1'!$B$7='suivi tunnel'!B1706),'Dosage journalier ML1'!$B$22,0)</f>
        <v>0</v>
      </c>
      <c r="I1706" s="11">
        <f ca="1">IF(AND('Dosage journalier ML1'!$B$6='suivi tunnel'!A1706,'Dosage journalier ML1'!$B$7='suivi tunnel'!B1706),'Dosage journalier ML1'!$B$38,0)</f>
        <v>0</v>
      </c>
      <c r="J1706" s="11">
        <f ca="1">IF(AND('Dosage journalier ML1'!$B$6='suivi tunnel'!A1706,'Dosage journalier ML1'!$B$7='suivi tunnel'!B1706),'Dosage journalier ML1'!$B$39,0)</f>
        <v>0</v>
      </c>
      <c r="L1706" s="24">
        <f ca="1">IF(AND('Dosage journalier ML1'!$B$6='suivi tunnel'!A1706,'Dosage journalier ML1'!$B$7='suivi tunnel'!B1706),'Dosage journalier ML1'!$B$24,0)</f>
        <v>0</v>
      </c>
      <c r="M1706" s="6">
        <f ca="1">IF(AND('Dosage journalier ML1'!$B$6='suivi tunnel'!A1706,'Dosage journalier ML1'!$B$7='suivi tunnel'!B1706),'Dosage journalier ML1'!$B$46,0)</f>
        <v>0</v>
      </c>
      <c r="N1706" s="104">
        <f ca="1">IF(AND('Dosage journalier ML1'!$B$6='suivi tunnel'!A1706,'Dosage journalier ML1'!$B$7='suivi tunnel'!B1706),'Dosage journalier ML1'!$B$59,0)</f>
        <v>0</v>
      </c>
      <c r="O1706" s="114">
        <f ca="1">IF(AND('Dosage journalier ML1'!$B$6='suivi tunnel'!A1706,'Dosage journalier ML1'!$B$7='suivi tunnel'!B1706),'Dosage journalier ML1'!$B$69,0)</f>
        <v>0</v>
      </c>
      <c r="P1706" s="25">
        <f t="shared" ca="1" si="186"/>
        <v>0</v>
      </c>
      <c r="R1706" s="26">
        <f ca="1">IF(AND('Dosage journalier ML1'!$B$6='suivi tunnel'!A1706,'Dosage journalier ML1'!$B$7='suivi tunnel'!B1706),'Dosage journalier ML1'!$B$55,0)</f>
        <v>0</v>
      </c>
      <c r="S1706" s="26">
        <f ca="1">IF(AND('Dosage journalier ML1'!$B$6='suivi tunnel'!A1706,'Dosage journalier ML1'!$B$7='suivi tunnel'!B1706),'Dosage journalier ML1'!$B$54,0)</f>
        <v>0</v>
      </c>
      <c r="T1706" s="26">
        <f ca="1">IF(AND('Dosage journalier ML1'!$B$6='suivi tunnel'!A1706,'Dosage journalier ML1'!$B$7='suivi tunnel'!B1706),'Dosage journalier ML1'!$B$75,0)</f>
        <v>0</v>
      </c>
      <c r="U1706" s="121">
        <f t="shared" ca="1" si="185"/>
        <v>0</v>
      </c>
      <c r="V1706" s="38">
        <f ca="1">IF(AND('Dosage journalier ML1'!$B$6='suivi tunnel'!A1706,'Dosage journalier ML1'!$B$7='suivi tunnel'!B1706),'Dosage journalier ML1'!$B$56,0)</f>
        <v>0</v>
      </c>
      <c r="W1706" s="126">
        <f t="shared" ca="1" si="183"/>
        <v>0</v>
      </c>
      <c r="X1706" s="150">
        <f ca="1">IF(AND('Dosage journalier ML1'!$B$6='suivi tunnel'!A1706,'Dosage journalier ML1'!$B$7='suivi tunnel'!B1706),'Dosage journalier ML1'!$C$87,0)</f>
        <v>0</v>
      </c>
      <c r="Y1706" s="40">
        <f ca="1">IF(AND('Dosage journalier ML1'!$B$6='suivi tunnel'!A1706,'Dosage journalier ML1'!$B$7='suivi tunnel'!B1706),'Dosage journalier ML1'!$C$93,0)</f>
        <v>0</v>
      </c>
      <c r="Z1706" s="40">
        <f ca="1">IF(AND('Dosage journalier ML1'!$B$6='suivi tunnel'!A1706,'Dosage journalier ML1'!$B$7='suivi tunnel'!B1706),'Dosage journalier ML1'!$C$100,0)</f>
        <v>0</v>
      </c>
      <c r="AA1706" s="40">
        <f ca="1">IF(AND('Dosage journalier ML1'!$B$6='suivi tunnel'!A1706,'Dosage journalier ML1'!$B$7='suivi tunnel'!B1706),'Dosage journalier ML1'!$C$109,0)</f>
        <v>0</v>
      </c>
      <c r="AB1706" s="41">
        <f ca="1">IF(AND('Dosage journalier ML1'!$B$6='suivi tunnel'!A1706,'Dosage journalier ML1'!$B$7='suivi tunnel'!B1706),'Dosage journalier ML1'!$C$114,0)</f>
        <v>0</v>
      </c>
      <c r="AC1706" s="48">
        <f ca="1">IF(AND('Dosage journalier ML1'!$B$6='suivi tunnel'!A1706,'Dosage journalier ML1'!$B$7='suivi tunnel'!B1706),'Dosage journalier ML1'!$B$120,0)</f>
        <v>0</v>
      </c>
      <c r="AD1706" s="49">
        <f ca="1">IF(AND('Dosage journalier ML1'!$B$6='suivi tunnel'!A1706,'Dosage journalier ML1'!$B$7='suivi tunnel'!B1706),'Dosage journalier ML1'!$B$121,0)</f>
        <v>0</v>
      </c>
      <c r="AE1706" s="49">
        <f ca="1">IF(AND('Dosage journalier ML1'!$B$6='suivi tunnel'!A1706,'Dosage journalier ML1'!$B$7='suivi tunnel'!B1706),'Dosage journalier ML1'!$B$122,0)</f>
        <v>0</v>
      </c>
      <c r="AF1706" s="49">
        <f ca="1">IF(AND('Dosage journalier ML1'!$B$6='suivi tunnel'!A1706,'Dosage journalier ML1'!$B$7='suivi tunnel'!B1706),'Dosage journalier ML1'!$B$139,0)</f>
        <v>0</v>
      </c>
      <c r="AG1706" s="49">
        <f t="shared" ca="1" si="182"/>
        <v>0</v>
      </c>
      <c r="AH1706" s="108">
        <f ca="1">IF(AND('Dosage journalier ML1'!$B$6='suivi tunnel'!A1706,'Dosage journalier ML1'!$B$7='suivi tunnel'!B1706),'Dosage journalier ML1'!$B$153,0)</f>
        <v>0</v>
      </c>
      <c r="AJ1706" s="80">
        <f ca="1">IF(AND('Dosage journalier ML1'!$B$6='suivi tunnel'!A1706,'Dosage journalier ML1'!$B$7='suivi tunnel'!B1706),'Dosage journalier ML1'!$B$156,0)</f>
        <v>0</v>
      </c>
      <c r="AK1706" s="56">
        <f ca="1">IF(AND('Dosage journalier ML1'!$B$6='suivi tunnel'!A1706,'Dosage journalier ML1'!$B$7='suivi tunnel'!B1706),'Dosage journalier ML1'!$B$162,0)</f>
        <v>0</v>
      </c>
      <c r="AL1706" s="111">
        <f ca="1">IF(AND('Dosage journalier ML1'!$B$6='suivi tunnel'!A1706,'Dosage journalier ML1'!$B$7='suivi tunnel'!B1706),'Dosage journalier ML1'!$B$126,0)</f>
        <v>0</v>
      </c>
      <c r="AM1706" s="111">
        <f ca="1">IF(AND('Dosage journalier ML1'!$B$6='suivi tunnel'!A1706,'Dosage journalier ML1'!$B$7='suivi tunnel'!B1706),'Dosage journalier ML1'!$B$127,0)</f>
        <v>0</v>
      </c>
      <c r="AN1706" s="60">
        <f t="shared" ca="1" si="184"/>
        <v>0</v>
      </c>
      <c r="AO1706" s="61">
        <f ca="1">IF(AND('Dosage journalier ML1'!$B$6='suivi tunnel'!A1706,'Dosage journalier ML1'!$B$7='suivi tunnel'!B1706),'Dosage journalier ML1'!$B$134,0)</f>
        <v>0</v>
      </c>
    </row>
    <row r="1707" spans="1:41" x14ac:dyDescent="0.25">
      <c r="A1707" s="154"/>
      <c r="C1707" s="23">
        <f ca="1">IF(AND('Dosage journalier ML1'!$B$6='suivi tunnel'!A1707,'Dosage journalier ML1'!$B$7='suivi tunnel'!B1707),'Dosage journalier ML1'!$B$27,0)</f>
        <v>0</v>
      </c>
      <c r="D1707" s="11">
        <f ca="1">IF(AND('Dosage journalier ML1'!$B$6='suivi tunnel'!A1707,'Dosage journalier ML1'!$B$7='suivi tunnel'!B1707),'Dosage journalier ML1'!$B$29,0)</f>
        <v>0</v>
      </c>
      <c r="F1707" s="11">
        <f t="shared" ca="1" si="187"/>
        <v>0</v>
      </c>
      <c r="G1707" s="11">
        <f ca="1">IF(AND('Dosage journalier ML1'!$B$6='suivi tunnel'!A1707,'Dosage journalier ML1'!$B$7='suivi tunnel'!B1707),'Dosage journalier ML1'!$B$23,0)</f>
        <v>0</v>
      </c>
      <c r="H1707" s="11">
        <f ca="1">IF(AND('Dosage journalier ML1'!$B$6='suivi tunnel'!A1707,'Dosage journalier ML1'!$B$7='suivi tunnel'!B1707),'Dosage journalier ML1'!$B$22,0)</f>
        <v>0</v>
      </c>
      <c r="I1707" s="11">
        <f ca="1">IF(AND('Dosage journalier ML1'!$B$6='suivi tunnel'!A1707,'Dosage journalier ML1'!$B$7='suivi tunnel'!B1707),'Dosage journalier ML1'!$B$38,0)</f>
        <v>0</v>
      </c>
      <c r="J1707" s="11">
        <f ca="1">IF(AND('Dosage journalier ML1'!$B$6='suivi tunnel'!A1707,'Dosage journalier ML1'!$B$7='suivi tunnel'!B1707),'Dosage journalier ML1'!$B$39,0)</f>
        <v>0</v>
      </c>
      <c r="L1707" s="24">
        <f ca="1">IF(AND('Dosage journalier ML1'!$B$6='suivi tunnel'!A1707,'Dosage journalier ML1'!$B$7='suivi tunnel'!B1707),'Dosage journalier ML1'!$B$24,0)</f>
        <v>0</v>
      </c>
      <c r="M1707" s="6">
        <f ca="1">IF(AND('Dosage journalier ML1'!$B$6='suivi tunnel'!A1707,'Dosage journalier ML1'!$B$7='suivi tunnel'!B1707),'Dosage journalier ML1'!$B$46,0)</f>
        <v>0</v>
      </c>
      <c r="N1707" s="104">
        <f ca="1">IF(AND('Dosage journalier ML1'!$B$6='suivi tunnel'!A1707,'Dosage journalier ML1'!$B$7='suivi tunnel'!B1707),'Dosage journalier ML1'!$B$59,0)</f>
        <v>0</v>
      </c>
      <c r="O1707" s="114">
        <f ca="1">IF(AND('Dosage journalier ML1'!$B$6='suivi tunnel'!A1707,'Dosage journalier ML1'!$B$7='suivi tunnel'!B1707),'Dosage journalier ML1'!$B$69,0)</f>
        <v>0</v>
      </c>
      <c r="P1707" s="25">
        <f t="shared" ca="1" si="186"/>
        <v>0</v>
      </c>
      <c r="R1707" s="26">
        <f ca="1">IF(AND('Dosage journalier ML1'!$B$6='suivi tunnel'!A1707,'Dosage journalier ML1'!$B$7='suivi tunnel'!B1707),'Dosage journalier ML1'!$B$55,0)</f>
        <v>0</v>
      </c>
      <c r="S1707" s="26">
        <f ca="1">IF(AND('Dosage journalier ML1'!$B$6='suivi tunnel'!A1707,'Dosage journalier ML1'!$B$7='suivi tunnel'!B1707),'Dosage journalier ML1'!$B$54,0)</f>
        <v>0</v>
      </c>
      <c r="T1707" s="26">
        <f ca="1">IF(AND('Dosage journalier ML1'!$B$6='suivi tunnel'!A1707,'Dosage journalier ML1'!$B$7='suivi tunnel'!B1707),'Dosage journalier ML1'!$B$75,0)</f>
        <v>0</v>
      </c>
      <c r="U1707" s="121">
        <f t="shared" ca="1" si="185"/>
        <v>0</v>
      </c>
      <c r="V1707" s="38">
        <f ca="1">IF(AND('Dosage journalier ML1'!$B$6='suivi tunnel'!A1707,'Dosage journalier ML1'!$B$7='suivi tunnel'!B1707),'Dosage journalier ML1'!$B$56,0)</f>
        <v>0</v>
      </c>
      <c r="W1707" s="126">
        <f t="shared" ca="1" si="183"/>
        <v>0</v>
      </c>
      <c r="X1707" s="150">
        <f ca="1">IF(AND('Dosage journalier ML1'!$B$6='suivi tunnel'!A1707,'Dosage journalier ML1'!$B$7='suivi tunnel'!B1707),'Dosage journalier ML1'!$C$87,0)</f>
        <v>0</v>
      </c>
      <c r="Y1707" s="40">
        <f ca="1">IF(AND('Dosage journalier ML1'!$B$6='suivi tunnel'!A1707,'Dosage journalier ML1'!$B$7='suivi tunnel'!B1707),'Dosage journalier ML1'!$C$93,0)</f>
        <v>0</v>
      </c>
      <c r="Z1707" s="40">
        <f ca="1">IF(AND('Dosage journalier ML1'!$B$6='suivi tunnel'!A1707,'Dosage journalier ML1'!$B$7='suivi tunnel'!B1707),'Dosage journalier ML1'!$C$100,0)</f>
        <v>0</v>
      </c>
      <c r="AA1707" s="40">
        <f ca="1">IF(AND('Dosage journalier ML1'!$B$6='suivi tunnel'!A1707,'Dosage journalier ML1'!$B$7='suivi tunnel'!B1707),'Dosage journalier ML1'!$C$109,0)</f>
        <v>0</v>
      </c>
      <c r="AB1707" s="41">
        <f ca="1">IF(AND('Dosage journalier ML1'!$B$6='suivi tunnel'!A1707,'Dosage journalier ML1'!$B$7='suivi tunnel'!B1707),'Dosage journalier ML1'!$C$114,0)</f>
        <v>0</v>
      </c>
      <c r="AC1707" s="48">
        <f ca="1">IF(AND('Dosage journalier ML1'!$B$6='suivi tunnel'!A1707,'Dosage journalier ML1'!$B$7='suivi tunnel'!B1707),'Dosage journalier ML1'!$B$120,0)</f>
        <v>0</v>
      </c>
      <c r="AD1707" s="49">
        <f ca="1">IF(AND('Dosage journalier ML1'!$B$6='suivi tunnel'!A1707,'Dosage journalier ML1'!$B$7='suivi tunnel'!B1707),'Dosage journalier ML1'!$B$121,0)</f>
        <v>0</v>
      </c>
      <c r="AE1707" s="49">
        <f ca="1">IF(AND('Dosage journalier ML1'!$B$6='suivi tunnel'!A1707,'Dosage journalier ML1'!$B$7='suivi tunnel'!B1707),'Dosage journalier ML1'!$B$122,0)</f>
        <v>0</v>
      </c>
      <c r="AF1707" s="49">
        <f ca="1">IF(AND('Dosage journalier ML1'!$B$6='suivi tunnel'!A1707,'Dosage journalier ML1'!$B$7='suivi tunnel'!B1707),'Dosage journalier ML1'!$B$139,0)</f>
        <v>0</v>
      </c>
      <c r="AG1707" s="49">
        <f t="shared" ca="1" si="182"/>
        <v>0</v>
      </c>
      <c r="AH1707" s="108">
        <f ca="1">IF(AND('Dosage journalier ML1'!$B$6='suivi tunnel'!A1707,'Dosage journalier ML1'!$B$7='suivi tunnel'!B1707),'Dosage journalier ML1'!$B$153,0)</f>
        <v>0</v>
      </c>
      <c r="AJ1707" s="80">
        <f ca="1">IF(AND('Dosage journalier ML1'!$B$6='suivi tunnel'!A1707,'Dosage journalier ML1'!$B$7='suivi tunnel'!B1707),'Dosage journalier ML1'!$B$156,0)</f>
        <v>0</v>
      </c>
      <c r="AK1707" s="56">
        <f ca="1">IF(AND('Dosage journalier ML1'!$B$6='suivi tunnel'!A1707,'Dosage journalier ML1'!$B$7='suivi tunnel'!B1707),'Dosage journalier ML1'!$B$162,0)</f>
        <v>0</v>
      </c>
      <c r="AL1707" s="111">
        <f ca="1">IF(AND('Dosage journalier ML1'!$B$6='suivi tunnel'!A1707,'Dosage journalier ML1'!$B$7='suivi tunnel'!B1707),'Dosage journalier ML1'!$B$126,0)</f>
        <v>0</v>
      </c>
      <c r="AM1707" s="111">
        <f ca="1">IF(AND('Dosage journalier ML1'!$B$6='suivi tunnel'!A1707,'Dosage journalier ML1'!$B$7='suivi tunnel'!B1707),'Dosage journalier ML1'!$B$127,0)</f>
        <v>0</v>
      </c>
      <c r="AN1707" s="60">
        <f t="shared" ca="1" si="184"/>
        <v>0</v>
      </c>
      <c r="AO1707" s="61">
        <f ca="1">IF(AND('Dosage journalier ML1'!$B$6='suivi tunnel'!A1707,'Dosage journalier ML1'!$B$7='suivi tunnel'!B1707),'Dosage journalier ML1'!$B$134,0)</f>
        <v>0</v>
      </c>
    </row>
    <row r="1708" spans="1:41" x14ac:dyDescent="0.25">
      <c r="A1708" s="154"/>
      <c r="C1708" s="23">
        <f ca="1">IF(AND('Dosage journalier ML1'!$B$6='suivi tunnel'!A1708,'Dosage journalier ML1'!$B$7='suivi tunnel'!B1708),'Dosage journalier ML1'!$B$27,0)</f>
        <v>0</v>
      </c>
      <c r="D1708" s="11">
        <f ca="1">IF(AND('Dosage journalier ML1'!$B$6='suivi tunnel'!A1708,'Dosage journalier ML1'!$B$7='suivi tunnel'!B1708),'Dosage journalier ML1'!$B$29,0)</f>
        <v>0</v>
      </c>
      <c r="F1708" s="11">
        <f t="shared" ca="1" si="187"/>
        <v>0</v>
      </c>
      <c r="G1708" s="11">
        <f ca="1">IF(AND('Dosage journalier ML1'!$B$6='suivi tunnel'!A1708,'Dosage journalier ML1'!$B$7='suivi tunnel'!B1708),'Dosage journalier ML1'!$B$23,0)</f>
        <v>0</v>
      </c>
      <c r="H1708" s="11">
        <f ca="1">IF(AND('Dosage journalier ML1'!$B$6='suivi tunnel'!A1708,'Dosage journalier ML1'!$B$7='suivi tunnel'!B1708),'Dosage journalier ML1'!$B$22,0)</f>
        <v>0</v>
      </c>
      <c r="I1708" s="11">
        <f ca="1">IF(AND('Dosage journalier ML1'!$B$6='suivi tunnel'!A1708,'Dosage journalier ML1'!$B$7='suivi tunnel'!B1708),'Dosage journalier ML1'!$B$38,0)</f>
        <v>0</v>
      </c>
      <c r="J1708" s="11">
        <f ca="1">IF(AND('Dosage journalier ML1'!$B$6='suivi tunnel'!A1708,'Dosage journalier ML1'!$B$7='suivi tunnel'!B1708),'Dosage journalier ML1'!$B$39,0)</f>
        <v>0</v>
      </c>
      <c r="L1708" s="24">
        <f ca="1">IF(AND('Dosage journalier ML1'!$B$6='suivi tunnel'!A1708,'Dosage journalier ML1'!$B$7='suivi tunnel'!B1708),'Dosage journalier ML1'!$B$24,0)</f>
        <v>0</v>
      </c>
      <c r="M1708" s="6">
        <f ca="1">IF(AND('Dosage journalier ML1'!$B$6='suivi tunnel'!A1708,'Dosage journalier ML1'!$B$7='suivi tunnel'!B1708),'Dosage journalier ML1'!$B$46,0)</f>
        <v>0</v>
      </c>
      <c r="N1708" s="104">
        <f ca="1">IF(AND('Dosage journalier ML1'!$B$6='suivi tunnel'!A1708,'Dosage journalier ML1'!$B$7='suivi tunnel'!B1708),'Dosage journalier ML1'!$B$59,0)</f>
        <v>0</v>
      </c>
      <c r="O1708" s="114">
        <f ca="1">IF(AND('Dosage journalier ML1'!$B$6='suivi tunnel'!A1708,'Dosage journalier ML1'!$B$7='suivi tunnel'!B1708),'Dosage journalier ML1'!$B$69,0)</f>
        <v>0</v>
      </c>
      <c r="P1708" s="25">
        <f t="shared" ca="1" si="186"/>
        <v>0</v>
      </c>
      <c r="R1708" s="26">
        <f ca="1">IF(AND('Dosage journalier ML1'!$B$6='suivi tunnel'!A1708,'Dosage journalier ML1'!$B$7='suivi tunnel'!B1708),'Dosage journalier ML1'!$B$55,0)</f>
        <v>0</v>
      </c>
      <c r="S1708" s="26">
        <f ca="1">IF(AND('Dosage journalier ML1'!$B$6='suivi tunnel'!A1708,'Dosage journalier ML1'!$B$7='suivi tunnel'!B1708),'Dosage journalier ML1'!$B$54,0)</f>
        <v>0</v>
      </c>
      <c r="T1708" s="26">
        <f ca="1">IF(AND('Dosage journalier ML1'!$B$6='suivi tunnel'!A1708,'Dosage journalier ML1'!$B$7='suivi tunnel'!B1708),'Dosage journalier ML1'!$B$75,0)</f>
        <v>0</v>
      </c>
      <c r="U1708" s="121">
        <f t="shared" ca="1" si="185"/>
        <v>0</v>
      </c>
      <c r="V1708" s="38">
        <f ca="1">IF(AND('Dosage journalier ML1'!$B$6='suivi tunnel'!A1708,'Dosage journalier ML1'!$B$7='suivi tunnel'!B1708),'Dosage journalier ML1'!$B$56,0)</f>
        <v>0</v>
      </c>
      <c r="W1708" s="126">
        <f t="shared" ca="1" si="183"/>
        <v>0</v>
      </c>
      <c r="X1708" s="150">
        <f ca="1">IF(AND('Dosage journalier ML1'!$B$6='suivi tunnel'!A1708,'Dosage journalier ML1'!$B$7='suivi tunnel'!B1708),'Dosage journalier ML1'!$C$87,0)</f>
        <v>0</v>
      </c>
      <c r="Y1708" s="40">
        <f ca="1">IF(AND('Dosage journalier ML1'!$B$6='suivi tunnel'!A1708,'Dosage journalier ML1'!$B$7='suivi tunnel'!B1708),'Dosage journalier ML1'!$C$93,0)</f>
        <v>0</v>
      </c>
      <c r="Z1708" s="40">
        <f ca="1">IF(AND('Dosage journalier ML1'!$B$6='suivi tunnel'!A1708,'Dosage journalier ML1'!$B$7='suivi tunnel'!B1708),'Dosage journalier ML1'!$C$100,0)</f>
        <v>0</v>
      </c>
      <c r="AA1708" s="40">
        <f ca="1">IF(AND('Dosage journalier ML1'!$B$6='suivi tunnel'!A1708,'Dosage journalier ML1'!$B$7='suivi tunnel'!B1708),'Dosage journalier ML1'!$C$109,0)</f>
        <v>0</v>
      </c>
      <c r="AB1708" s="41">
        <f ca="1">IF(AND('Dosage journalier ML1'!$B$6='suivi tunnel'!A1708,'Dosage journalier ML1'!$B$7='suivi tunnel'!B1708),'Dosage journalier ML1'!$C$114,0)</f>
        <v>0</v>
      </c>
      <c r="AC1708" s="48">
        <f ca="1">IF(AND('Dosage journalier ML1'!$B$6='suivi tunnel'!A1708,'Dosage journalier ML1'!$B$7='suivi tunnel'!B1708),'Dosage journalier ML1'!$B$120,0)</f>
        <v>0</v>
      </c>
      <c r="AD1708" s="49">
        <f ca="1">IF(AND('Dosage journalier ML1'!$B$6='suivi tunnel'!A1708,'Dosage journalier ML1'!$B$7='suivi tunnel'!B1708),'Dosage journalier ML1'!$B$121,0)</f>
        <v>0</v>
      </c>
      <c r="AE1708" s="49">
        <f ca="1">IF(AND('Dosage journalier ML1'!$B$6='suivi tunnel'!A1708,'Dosage journalier ML1'!$B$7='suivi tunnel'!B1708),'Dosage journalier ML1'!$B$122,0)</f>
        <v>0</v>
      </c>
      <c r="AF1708" s="49">
        <f ca="1">IF(AND('Dosage journalier ML1'!$B$6='suivi tunnel'!A1708,'Dosage journalier ML1'!$B$7='suivi tunnel'!B1708),'Dosage journalier ML1'!$B$139,0)</f>
        <v>0</v>
      </c>
      <c r="AG1708" s="49">
        <f t="shared" ca="1" si="182"/>
        <v>0</v>
      </c>
      <c r="AH1708" s="108">
        <f ca="1">IF(AND('Dosage journalier ML1'!$B$6='suivi tunnel'!A1708,'Dosage journalier ML1'!$B$7='suivi tunnel'!B1708),'Dosage journalier ML1'!$B$153,0)</f>
        <v>0</v>
      </c>
      <c r="AJ1708" s="80">
        <f ca="1">IF(AND('Dosage journalier ML1'!$B$6='suivi tunnel'!A1708,'Dosage journalier ML1'!$B$7='suivi tunnel'!B1708),'Dosage journalier ML1'!$B$156,0)</f>
        <v>0</v>
      </c>
      <c r="AK1708" s="56">
        <f ca="1">IF(AND('Dosage journalier ML1'!$B$6='suivi tunnel'!A1708,'Dosage journalier ML1'!$B$7='suivi tunnel'!B1708),'Dosage journalier ML1'!$B$162,0)</f>
        <v>0</v>
      </c>
      <c r="AL1708" s="111">
        <f ca="1">IF(AND('Dosage journalier ML1'!$B$6='suivi tunnel'!A1708,'Dosage journalier ML1'!$B$7='suivi tunnel'!B1708),'Dosage journalier ML1'!$B$126,0)</f>
        <v>0</v>
      </c>
      <c r="AM1708" s="111">
        <f ca="1">IF(AND('Dosage journalier ML1'!$B$6='suivi tunnel'!A1708,'Dosage journalier ML1'!$B$7='suivi tunnel'!B1708),'Dosage journalier ML1'!$B$127,0)</f>
        <v>0</v>
      </c>
      <c r="AN1708" s="60">
        <f t="shared" ca="1" si="184"/>
        <v>0</v>
      </c>
      <c r="AO1708" s="61">
        <f ca="1">IF(AND('Dosage journalier ML1'!$B$6='suivi tunnel'!A1708,'Dosage journalier ML1'!$B$7='suivi tunnel'!B1708),'Dosage journalier ML1'!$B$134,0)</f>
        <v>0</v>
      </c>
    </row>
    <row r="1709" spans="1:41" x14ac:dyDescent="0.25">
      <c r="A1709" s="154"/>
      <c r="C1709" s="23">
        <f ca="1">IF(AND('Dosage journalier ML1'!$B$6='suivi tunnel'!A1709,'Dosage journalier ML1'!$B$7='suivi tunnel'!B1709),'Dosage journalier ML1'!$B$27,0)</f>
        <v>0</v>
      </c>
      <c r="D1709" s="11">
        <f ca="1">IF(AND('Dosage journalier ML1'!$B$6='suivi tunnel'!A1709,'Dosage journalier ML1'!$B$7='suivi tunnel'!B1709),'Dosage journalier ML1'!$B$29,0)</f>
        <v>0</v>
      </c>
      <c r="F1709" s="11">
        <f t="shared" ca="1" si="187"/>
        <v>0</v>
      </c>
      <c r="G1709" s="11">
        <f ca="1">IF(AND('Dosage journalier ML1'!$B$6='suivi tunnel'!A1709,'Dosage journalier ML1'!$B$7='suivi tunnel'!B1709),'Dosage journalier ML1'!$B$23,0)</f>
        <v>0</v>
      </c>
      <c r="H1709" s="11">
        <f ca="1">IF(AND('Dosage journalier ML1'!$B$6='suivi tunnel'!A1709,'Dosage journalier ML1'!$B$7='suivi tunnel'!B1709),'Dosage journalier ML1'!$B$22,0)</f>
        <v>0</v>
      </c>
      <c r="I1709" s="11">
        <f ca="1">IF(AND('Dosage journalier ML1'!$B$6='suivi tunnel'!A1709,'Dosage journalier ML1'!$B$7='suivi tunnel'!B1709),'Dosage journalier ML1'!$B$38,0)</f>
        <v>0</v>
      </c>
      <c r="J1709" s="11">
        <f ca="1">IF(AND('Dosage journalier ML1'!$B$6='suivi tunnel'!A1709,'Dosage journalier ML1'!$B$7='suivi tunnel'!B1709),'Dosage journalier ML1'!$B$39,0)</f>
        <v>0</v>
      </c>
      <c r="L1709" s="24">
        <f ca="1">IF(AND('Dosage journalier ML1'!$B$6='suivi tunnel'!A1709,'Dosage journalier ML1'!$B$7='suivi tunnel'!B1709),'Dosage journalier ML1'!$B$24,0)</f>
        <v>0</v>
      </c>
      <c r="M1709" s="6">
        <f ca="1">IF(AND('Dosage journalier ML1'!$B$6='suivi tunnel'!A1709,'Dosage journalier ML1'!$B$7='suivi tunnel'!B1709),'Dosage journalier ML1'!$B$46,0)</f>
        <v>0</v>
      </c>
      <c r="N1709" s="104">
        <f ca="1">IF(AND('Dosage journalier ML1'!$B$6='suivi tunnel'!A1709,'Dosage journalier ML1'!$B$7='suivi tunnel'!B1709),'Dosage journalier ML1'!$B$59,0)</f>
        <v>0</v>
      </c>
      <c r="O1709" s="114">
        <f ca="1">IF(AND('Dosage journalier ML1'!$B$6='suivi tunnel'!A1709,'Dosage journalier ML1'!$B$7='suivi tunnel'!B1709),'Dosage journalier ML1'!$B$69,0)</f>
        <v>0</v>
      </c>
      <c r="P1709" s="25">
        <f t="shared" ca="1" si="186"/>
        <v>0</v>
      </c>
      <c r="R1709" s="26">
        <f ca="1">IF(AND('Dosage journalier ML1'!$B$6='suivi tunnel'!A1709,'Dosage journalier ML1'!$B$7='suivi tunnel'!B1709),'Dosage journalier ML1'!$B$55,0)</f>
        <v>0</v>
      </c>
      <c r="S1709" s="26">
        <f ca="1">IF(AND('Dosage journalier ML1'!$B$6='suivi tunnel'!A1709,'Dosage journalier ML1'!$B$7='suivi tunnel'!B1709),'Dosage journalier ML1'!$B$54,0)</f>
        <v>0</v>
      </c>
      <c r="T1709" s="26">
        <f ca="1">IF(AND('Dosage journalier ML1'!$B$6='suivi tunnel'!A1709,'Dosage journalier ML1'!$B$7='suivi tunnel'!B1709),'Dosage journalier ML1'!$B$75,0)</f>
        <v>0</v>
      </c>
      <c r="U1709" s="121">
        <f t="shared" ca="1" si="185"/>
        <v>0</v>
      </c>
      <c r="V1709" s="38">
        <f ca="1">IF(AND('Dosage journalier ML1'!$B$6='suivi tunnel'!A1709,'Dosage journalier ML1'!$B$7='suivi tunnel'!B1709),'Dosage journalier ML1'!$B$56,0)</f>
        <v>0</v>
      </c>
      <c r="W1709" s="126">
        <f t="shared" ca="1" si="183"/>
        <v>0</v>
      </c>
      <c r="X1709" s="150">
        <f ca="1">IF(AND('Dosage journalier ML1'!$B$6='suivi tunnel'!A1709,'Dosage journalier ML1'!$B$7='suivi tunnel'!B1709),'Dosage journalier ML1'!$C$87,0)</f>
        <v>0</v>
      </c>
      <c r="Y1709" s="40">
        <f ca="1">IF(AND('Dosage journalier ML1'!$B$6='suivi tunnel'!A1709,'Dosage journalier ML1'!$B$7='suivi tunnel'!B1709),'Dosage journalier ML1'!$C$93,0)</f>
        <v>0</v>
      </c>
      <c r="Z1709" s="40">
        <f ca="1">IF(AND('Dosage journalier ML1'!$B$6='suivi tunnel'!A1709,'Dosage journalier ML1'!$B$7='suivi tunnel'!B1709),'Dosage journalier ML1'!$C$100,0)</f>
        <v>0</v>
      </c>
      <c r="AA1709" s="40">
        <f ca="1">IF(AND('Dosage journalier ML1'!$B$6='suivi tunnel'!A1709,'Dosage journalier ML1'!$B$7='suivi tunnel'!B1709),'Dosage journalier ML1'!$C$109,0)</f>
        <v>0</v>
      </c>
      <c r="AB1709" s="41">
        <f ca="1">IF(AND('Dosage journalier ML1'!$B$6='suivi tunnel'!A1709,'Dosage journalier ML1'!$B$7='suivi tunnel'!B1709),'Dosage journalier ML1'!$C$114,0)</f>
        <v>0</v>
      </c>
      <c r="AC1709" s="48">
        <f ca="1">IF(AND('Dosage journalier ML1'!$B$6='suivi tunnel'!A1709,'Dosage journalier ML1'!$B$7='suivi tunnel'!B1709),'Dosage journalier ML1'!$B$120,0)</f>
        <v>0</v>
      </c>
      <c r="AD1709" s="49">
        <f ca="1">IF(AND('Dosage journalier ML1'!$B$6='suivi tunnel'!A1709,'Dosage journalier ML1'!$B$7='suivi tunnel'!B1709),'Dosage journalier ML1'!$B$121,0)</f>
        <v>0</v>
      </c>
      <c r="AE1709" s="49">
        <f ca="1">IF(AND('Dosage journalier ML1'!$B$6='suivi tunnel'!A1709,'Dosage journalier ML1'!$B$7='suivi tunnel'!B1709),'Dosage journalier ML1'!$B$122,0)</f>
        <v>0</v>
      </c>
      <c r="AF1709" s="49">
        <f ca="1">IF(AND('Dosage journalier ML1'!$B$6='suivi tunnel'!A1709,'Dosage journalier ML1'!$B$7='suivi tunnel'!B1709),'Dosage journalier ML1'!$B$139,0)</f>
        <v>0</v>
      </c>
      <c r="AG1709" s="49">
        <f t="shared" ca="1" si="182"/>
        <v>0</v>
      </c>
      <c r="AH1709" s="108">
        <f ca="1">IF(AND('Dosage journalier ML1'!$B$6='suivi tunnel'!A1709,'Dosage journalier ML1'!$B$7='suivi tunnel'!B1709),'Dosage journalier ML1'!$B$153,0)</f>
        <v>0</v>
      </c>
      <c r="AJ1709" s="80">
        <f ca="1">IF(AND('Dosage journalier ML1'!$B$6='suivi tunnel'!A1709,'Dosage journalier ML1'!$B$7='suivi tunnel'!B1709),'Dosage journalier ML1'!$B$156,0)</f>
        <v>0</v>
      </c>
      <c r="AK1709" s="56">
        <f ca="1">IF(AND('Dosage journalier ML1'!$B$6='suivi tunnel'!A1709,'Dosage journalier ML1'!$B$7='suivi tunnel'!B1709),'Dosage journalier ML1'!$B$162,0)</f>
        <v>0</v>
      </c>
      <c r="AL1709" s="111">
        <f ca="1">IF(AND('Dosage journalier ML1'!$B$6='suivi tunnel'!A1709,'Dosage journalier ML1'!$B$7='suivi tunnel'!B1709),'Dosage journalier ML1'!$B$126,0)</f>
        <v>0</v>
      </c>
      <c r="AM1709" s="111">
        <f ca="1">IF(AND('Dosage journalier ML1'!$B$6='suivi tunnel'!A1709,'Dosage journalier ML1'!$B$7='suivi tunnel'!B1709),'Dosage journalier ML1'!$B$127,0)</f>
        <v>0</v>
      </c>
      <c r="AN1709" s="60">
        <f t="shared" ca="1" si="184"/>
        <v>0</v>
      </c>
      <c r="AO1709" s="61">
        <f ca="1">IF(AND('Dosage journalier ML1'!$B$6='suivi tunnel'!A1709,'Dosage journalier ML1'!$B$7='suivi tunnel'!B1709),'Dosage journalier ML1'!$B$134,0)</f>
        <v>0</v>
      </c>
    </row>
    <row r="1710" spans="1:41" x14ac:dyDescent="0.25">
      <c r="A1710" s="154"/>
      <c r="C1710" s="23">
        <f ca="1">IF(AND('Dosage journalier ML1'!$B$6='suivi tunnel'!A1710,'Dosage journalier ML1'!$B$7='suivi tunnel'!B1710),'Dosage journalier ML1'!$B$27,0)</f>
        <v>0</v>
      </c>
      <c r="D1710" s="11">
        <f ca="1">IF(AND('Dosage journalier ML1'!$B$6='suivi tunnel'!A1710,'Dosage journalier ML1'!$B$7='suivi tunnel'!B1710),'Dosage journalier ML1'!$B$29,0)</f>
        <v>0</v>
      </c>
      <c r="F1710" s="11">
        <f t="shared" ca="1" si="187"/>
        <v>0</v>
      </c>
      <c r="G1710" s="11">
        <f ca="1">IF(AND('Dosage journalier ML1'!$B$6='suivi tunnel'!A1710,'Dosage journalier ML1'!$B$7='suivi tunnel'!B1710),'Dosage journalier ML1'!$B$23,0)</f>
        <v>0</v>
      </c>
      <c r="H1710" s="11">
        <f ca="1">IF(AND('Dosage journalier ML1'!$B$6='suivi tunnel'!A1710,'Dosage journalier ML1'!$B$7='suivi tunnel'!B1710),'Dosage journalier ML1'!$B$22,0)</f>
        <v>0</v>
      </c>
      <c r="I1710" s="11">
        <f ca="1">IF(AND('Dosage journalier ML1'!$B$6='suivi tunnel'!A1710,'Dosage journalier ML1'!$B$7='suivi tunnel'!B1710),'Dosage journalier ML1'!$B$38,0)</f>
        <v>0</v>
      </c>
      <c r="J1710" s="11">
        <f ca="1">IF(AND('Dosage journalier ML1'!$B$6='suivi tunnel'!A1710,'Dosage journalier ML1'!$B$7='suivi tunnel'!B1710),'Dosage journalier ML1'!$B$39,0)</f>
        <v>0</v>
      </c>
      <c r="L1710" s="24">
        <f ca="1">IF(AND('Dosage journalier ML1'!$B$6='suivi tunnel'!A1710,'Dosage journalier ML1'!$B$7='suivi tunnel'!B1710),'Dosage journalier ML1'!$B$24,0)</f>
        <v>0</v>
      </c>
      <c r="M1710" s="6">
        <f ca="1">IF(AND('Dosage journalier ML1'!$B$6='suivi tunnel'!A1710,'Dosage journalier ML1'!$B$7='suivi tunnel'!B1710),'Dosage journalier ML1'!$B$46,0)</f>
        <v>0</v>
      </c>
      <c r="N1710" s="104">
        <f ca="1">IF(AND('Dosage journalier ML1'!$B$6='suivi tunnel'!A1710,'Dosage journalier ML1'!$B$7='suivi tunnel'!B1710),'Dosage journalier ML1'!$B$59,0)</f>
        <v>0</v>
      </c>
      <c r="O1710" s="114">
        <f ca="1">IF(AND('Dosage journalier ML1'!$B$6='suivi tunnel'!A1710,'Dosage journalier ML1'!$B$7='suivi tunnel'!B1710),'Dosage journalier ML1'!$B$69,0)</f>
        <v>0</v>
      </c>
      <c r="P1710" s="25">
        <f t="shared" ca="1" si="186"/>
        <v>0</v>
      </c>
      <c r="R1710" s="26">
        <f ca="1">IF(AND('Dosage journalier ML1'!$B$6='suivi tunnel'!A1710,'Dosage journalier ML1'!$B$7='suivi tunnel'!B1710),'Dosage journalier ML1'!$B$55,0)</f>
        <v>0</v>
      </c>
      <c r="S1710" s="26">
        <f ca="1">IF(AND('Dosage journalier ML1'!$B$6='suivi tunnel'!A1710,'Dosage journalier ML1'!$B$7='suivi tunnel'!B1710),'Dosage journalier ML1'!$B$54,0)</f>
        <v>0</v>
      </c>
      <c r="T1710" s="26">
        <f ca="1">IF(AND('Dosage journalier ML1'!$B$6='suivi tunnel'!A1710,'Dosage journalier ML1'!$B$7='suivi tunnel'!B1710),'Dosage journalier ML1'!$B$75,0)</f>
        <v>0</v>
      </c>
      <c r="U1710" s="121">
        <f t="shared" ca="1" si="185"/>
        <v>0</v>
      </c>
      <c r="V1710" s="38">
        <f ca="1">IF(AND('Dosage journalier ML1'!$B$6='suivi tunnel'!A1710,'Dosage journalier ML1'!$B$7='suivi tunnel'!B1710),'Dosage journalier ML1'!$B$56,0)</f>
        <v>0</v>
      </c>
      <c r="W1710" s="126">
        <f t="shared" ca="1" si="183"/>
        <v>0</v>
      </c>
      <c r="X1710" s="150">
        <f ca="1">IF(AND('Dosage journalier ML1'!$B$6='suivi tunnel'!A1710,'Dosage journalier ML1'!$B$7='suivi tunnel'!B1710),'Dosage journalier ML1'!$C$87,0)</f>
        <v>0</v>
      </c>
      <c r="Y1710" s="40">
        <f ca="1">IF(AND('Dosage journalier ML1'!$B$6='suivi tunnel'!A1710,'Dosage journalier ML1'!$B$7='suivi tunnel'!B1710),'Dosage journalier ML1'!$C$93,0)</f>
        <v>0</v>
      </c>
      <c r="Z1710" s="40">
        <f ca="1">IF(AND('Dosage journalier ML1'!$B$6='suivi tunnel'!A1710,'Dosage journalier ML1'!$B$7='suivi tunnel'!B1710),'Dosage journalier ML1'!$C$100,0)</f>
        <v>0</v>
      </c>
      <c r="AA1710" s="40">
        <f ca="1">IF(AND('Dosage journalier ML1'!$B$6='suivi tunnel'!A1710,'Dosage journalier ML1'!$B$7='suivi tunnel'!B1710),'Dosage journalier ML1'!$C$109,0)</f>
        <v>0</v>
      </c>
      <c r="AB1710" s="41">
        <f ca="1">IF(AND('Dosage journalier ML1'!$B$6='suivi tunnel'!A1710,'Dosage journalier ML1'!$B$7='suivi tunnel'!B1710),'Dosage journalier ML1'!$C$114,0)</f>
        <v>0</v>
      </c>
      <c r="AC1710" s="48">
        <f ca="1">IF(AND('Dosage journalier ML1'!$B$6='suivi tunnel'!A1710,'Dosage journalier ML1'!$B$7='suivi tunnel'!B1710),'Dosage journalier ML1'!$B$120,0)</f>
        <v>0</v>
      </c>
      <c r="AD1710" s="49">
        <f ca="1">IF(AND('Dosage journalier ML1'!$B$6='suivi tunnel'!A1710,'Dosage journalier ML1'!$B$7='suivi tunnel'!B1710),'Dosage journalier ML1'!$B$121,0)</f>
        <v>0</v>
      </c>
      <c r="AE1710" s="49">
        <f ca="1">IF(AND('Dosage journalier ML1'!$B$6='suivi tunnel'!A1710,'Dosage journalier ML1'!$B$7='suivi tunnel'!B1710),'Dosage journalier ML1'!$B$122,0)</f>
        <v>0</v>
      </c>
      <c r="AF1710" s="49">
        <f ca="1">IF(AND('Dosage journalier ML1'!$B$6='suivi tunnel'!A1710,'Dosage journalier ML1'!$B$7='suivi tunnel'!B1710),'Dosage journalier ML1'!$B$139,0)</f>
        <v>0</v>
      </c>
      <c r="AG1710" s="49">
        <f t="shared" ca="1" si="182"/>
        <v>0</v>
      </c>
      <c r="AH1710" s="108">
        <f ca="1">IF(AND('Dosage journalier ML1'!$B$6='suivi tunnel'!A1710,'Dosage journalier ML1'!$B$7='suivi tunnel'!B1710),'Dosage journalier ML1'!$B$153,0)</f>
        <v>0</v>
      </c>
      <c r="AJ1710" s="80">
        <f ca="1">IF(AND('Dosage journalier ML1'!$B$6='suivi tunnel'!A1710,'Dosage journalier ML1'!$B$7='suivi tunnel'!B1710),'Dosage journalier ML1'!$B$156,0)</f>
        <v>0</v>
      </c>
      <c r="AK1710" s="56">
        <f ca="1">IF(AND('Dosage journalier ML1'!$B$6='suivi tunnel'!A1710,'Dosage journalier ML1'!$B$7='suivi tunnel'!B1710),'Dosage journalier ML1'!$B$162,0)</f>
        <v>0</v>
      </c>
      <c r="AL1710" s="111">
        <f ca="1">IF(AND('Dosage journalier ML1'!$B$6='suivi tunnel'!A1710,'Dosage journalier ML1'!$B$7='suivi tunnel'!B1710),'Dosage journalier ML1'!$B$126,0)</f>
        <v>0</v>
      </c>
      <c r="AM1710" s="111">
        <f ca="1">IF(AND('Dosage journalier ML1'!$B$6='suivi tunnel'!A1710,'Dosage journalier ML1'!$B$7='suivi tunnel'!B1710),'Dosage journalier ML1'!$B$127,0)</f>
        <v>0</v>
      </c>
      <c r="AN1710" s="60">
        <f t="shared" ca="1" si="184"/>
        <v>0</v>
      </c>
      <c r="AO1710" s="61">
        <f ca="1">IF(AND('Dosage journalier ML1'!$B$6='suivi tunnel'!A1710,'Dosage journalier ML1'!$B$7='suivi tunnel'!B1710),'Dosage journalier ML1'!$B$134,0)</f>
        <v>0</v>
      </c>
    </row>
    <row r="1711" spans="1:41" x14ac:dyDescent="0.25">
      <c r="A1711" s="154"/>
      <c r="C1711" s="23">
        <f ca="1">IF(AND('Dosage journalier ML1'!$B$6='suivi tunnel'!A1711,'Dosage journalier ML1'!$B$7='suivi tunnel'!B1711),'Dosage journalier ML1'!$B$27,0)</f>
        <v>0</v>
      </c>
      <c r="D1711" s="11">
        <f ca="1">IF(AND('Dosage journalier ML1'!$B$6='suivi tunnel'!A1711,'Dosage journalier ML1'!$B$7='suivi tunnel'!B1711),'Dosage journalier ML1'!$B$29,0)</f>
        <v>0</v>
      </c>
      <c r="F1711" s="11">
        <f t="shared" ca="1" si="187"/>
        <v>0</v>
      </c>
      <c r="G1711" s="11">
        <f ca="1">IF(AND('Dosage journalier ML1'!$B$6='suivi tunnel'!A1711,'Dosage journalier ML1'!$B$7='suivi tunnel'!B1711),'Dosage journalier ML1'!$B$23,0)</f>
        <v>0</v>
      </c>
      <c r="H1711" s="11">
        <f ca="1">IF(AND('Dosage journalier ML1'!$B$6='suivi tunnel'!A1711,'Dosage journalier ML1'!$B$7='suivi tunnel'!B1711),'Dosage journalier ML1'!$B$22,0)</f>
        <v>0</v>
      </c>
      <c r="I1711" s="11">
        <f ca="1">IF(AND('Dosage journalier ML1'!$B$6='suivi tunnel'!A1711,'Dosage journalier ML1'!$B$7='suivi tunnel'!B1711),'Dosage journalier ML1'!$B$38,0)</f>
        <v>0</v>
      </c>
      <c r="J1711" s="11">
        <f ca="1">IF(AND('Dosage journalier ML1'!$B$6='suivi tunnel'!A1711,'Dosage journalier ML1'!$B$7='suivi tunnel'!B1711),'Dosage journalier ML1'!$B$39,0)</f>
        <v>0</v>
      </c>
      <c r="L1711" s="24">
        <f ca="1">IF(AND('Dosage journalier ML1'!$B$6='suivi tunnel'!A1711,'Dosage journalier ML1'!$B$7='suivi tunnel'!B1711),'Dosage journalier ML1'!$B$24,0)</f>
        <v>0</v>
      </c>
      <c r="M1711" s="6">
        <f ca="1">IF(AND('Dosage journalier ML1'!$B$6='suivi tunnel'!A1711,'Dosage journalier ML1'!$B$7='suivi tunnel'!B1711),'Dosage journalier ML1'!$B$46,0)</f>
        <v>0</v>
      </c>
      <c r="N1711" s="104">
        <f ca="1">IF(AND('Dosage journalier ML1'!$B$6='suivi tunnel'!A1711,'Dosage journalier ML1'!$B$7='suivi tunnel'!B1711),'Dosage journalier ML1'!$B$59,0)</f>
        <v>0</v>
      </c>
      <c r="O1711" s="114">
        <f ca="1">IF(AND('Dosage journalier ML1'!$B$6='suivi tunnel'!A1711,'Dosage journalier ML1'!$B$7='suivi tunnel'!B1711),'Dosage journalier ML1'!$B$69,0)</f>
        <v>0</v>
      </c>
      <c r="P1711" s="25">
        <f t="shared" ca="1" si="186"/>
        <v>0</v>
      </c>
      <c r="R1711" s="26">
        <f ca="1">IF(AND('Dosage journalier ML1'!$B$6='suivi tunnel'!A1711,'Dosage journalier ML1'!$B$7='suivi tunnel'!B1711),'Dosage journalier ML1'!$B$55,0)</f>
        <v>0</v>
      </c>
      <c r="S1711" s="26">
        <f ca="1">IF(AND('Dosage journalier ML1'!$B$6='suivi tunnel'!A1711,'Dosage journalier ML1'!$B$7='suivi tunnel'!B1711),'Dosage journalier ML1'!$B$54,0)</f>
        <v>0</v>
      </c>
      <c r="T1711" s="26">
        <f ca="1">IF(AND('Dosage journalier ML1'!$B$6='suivi tunnel'!A1711,'Dosage journalier ML1'!$B$7='suivi tunnel'!B1711),'Dosage journalier ML1'!$B$75,0)</f>
        <v>0</v>
      </c>
      <c r="U1711" s="121">
        <f t="shared" ca="1" si="185"/>
        <v>0</v>
      </c>
      <c r="V1711" s="38">
        <f ca="1">IF(AND('Dosage journalier ML1'!$B$6='suivi tunnel'!A1711,'Dosage journalier ML1'!$B$7='suivi tunnel'!B1711),'Dosage journalier ML1'!$B$56,0)</f>
        <v>0</v>
      </c>
      <c r="W1711" s="126">
        <f t="shared" ca="1" si="183"/>
        <v>0</v>
      </c>
      <c r="X1711" s="150">
        <f ca="1">IF(AND('Dosage journalier ML1'!$B$6='suivi tunnel'!A1711,'Dosage journalier ML1'!$B$7='suivi tunnel'!B1711),'Dosage journalier ML1'!$C$87,0)</f>
        <v>0</v>
      </c>
      <c r="Y1711" s="40">
        <f ca="1">IF(AND('Dosage journalier ML1'!$B$6='suivi tunnel'!A1711,'Dosage journalier ML1'!$B$7='suivi tunnel'!B1711),'Dosage journalier ML1'!$C$93,0)</f>
        <v>0</v>
      </c>
      <c r="Z1711" s="40">
        <f ca="1">IF(AND('Dosage journalier ML1'!$B$6='suivi tunnel'!A1711,'Dosage journalier ML1'!$B$7='suivi tunnel'!B1711),'Dosage journalier ML1'!$C$100,0)</f>
        <v>0</v>
      </c>
      <c r="AA1711" s="40">
        <f ca="1">IF(AND('Dosage journalier ML1'!$B$6='suivi tunnel'!A1711,'Dosage journalier ML1'!$B$7='suivi tunnel'!B1711),'Dosage journalier ML1'!$C$109,0)</f>
        <v>0</v>
      </c>
      <c r="AB1711" s="41">
        <f ca="1">IF(AND('Dosage journalier ML1'!$B$6='suivi tunnel'!A1711,'Dosage journalier ML1'!$B$7='suivi tunnel'!B1711),'Dosage journalier ML1'!$C$114,0)</f>
        <v>0</v>
      </c>
      <c r="AC1711" s="48">
        <f ca="1">IF(AND('Dosage journalier ML1'!$B$6='suivi tunnel'!A1711,'Dosage journalier ML1'!$B$7='suivi tunnel'!B1711),'Dosage journalier ML1'!$B$120,0)</f>
        <v>0</v>
      </c>
      <c r="AD1711" s="49">
        <f ca="1">IF(AND('Dosage journalier ML1'!$B$6='suivi tunnel'!A1711,'Dosage journalier ML1'!$B$7='suivi tunnel'!B1711),'Dosage journalier ML1'!$B$121,0)</f>
        <v>0</v>
      </c>
      <c r="AE1711" s="49">
        <f ca="1">IF(AND('Dosage journalier ML1'!$B$6='suivi tunnel'!A1711,'Dosage journalier ML1'!$B$7='suivi tunnel'!B1711),'Dosage journalier ML1'!$B$122,0)</f>
        <v>0</v>
      </c>
      <c r="AF1711" s="49">
        <f ca="1">IF(AND('Dosage journalier ML1'!$B$6='suivi tunnel'!A1711,'Dosage journalier ML1'!$B$7='suivi tunnel'!B1711),'Dosage journalier ML1'!$B$139,0)</f>
        <v>0</v>
      </c>
      <c r="AG1711" s="49">
        <f t="shared" ca="1" si="182"/>
        <v>0</v>
      </c>
      <c r="AH1711" s="108">
        <f ca="1">IF(AND('Dosage journalier ML1'!$B$6='suivi tunnel'!A1711,'Dosage journalier ML1'!$B$7='suivi tunnel'!B1711),'Dosage journalier ML1'!$B$153,0)</f>
        <v>0</v>
      </c>
      <c r="AJ1711" s="80">
        <f ca="1">IF(AND('Dosage journalier ML1'!$B$6='suivi tunnel'!A1711,'Dosage journalier ML1'!$B$7='suivi tunnel'!B1711),'Dosage journalier ML1'!$B$156,0)</f>
        <v>0</v>
      </c>
      <c r="AK1711" s="56">
        <f ca="1">IF(AND('Dosage journalier ML1'!$B$6='suivi tunnel'!A1711,'Dosage journalier ML1'!$B$7='suivi tunnel'!B1711),'Dosage journalier ML1'!$B$162,0)</f>
        <v>0</v>
      </c>
      <c r="AL1711" s="111">
        <f ca="1">IF(AND('Dosage journalier ML1'!$B$6='suivi tunnel'!A1711,'Dosage journalier ML1'!$B$7='suivi tunnel'!B1711),'Dosage journalier ML1'!$B$126,0)</f>
        <v>0</v>
      </c>
      <c r="AM1711" s="111">
        <f ca="1">IF(AND('Dosage journalier ML1'!$B$6='suivi tunnel'!A1711,'Dosage journalier ML1'!$B$7='suivi tunnel'!B1711),'Dosage journalier ML1'!$B$127,0)</f>
        <v>0</v>
      </c>
      <c r="AN1711" s="60">
        <f t="shared" ca="1" si="184"/>
        <v>0</v>
      </c>
      <c r="AO1711" s="61">
        <f ca="1">IF(AND('Dosage journalier ML1'!$B$6='suivi tunnel'!A1711,'Dosage journalier ML1'!$B$7='suivi tunnel'!B1711),'Dosage journalier ML1'!$B$134,0)</f>
        <v>0</v>
      </c>
    </row>
    <row r="1712" spans="1:41" x14ac:dyDescent="0.25">
      <c r="A1712" s="154"/>
      <c r="C1712" s="23">
        <f ca="1">IF(AND('Dosage journalier ML1'!$B$6='suivi tunnel'!A1712,'Dosage journalier ML1'!$B$7='suivi tunnel'!B1712),'Dosage journalier ML1'!$B$27,0)</f>
        <v>0</v>
      </c>
      <c r="D1712" s="11">
        <f ca="1">IF(AND('Dosage journalier ML1'!$B$6='suivi tunnel'!A1712,'Dosage journalier ML1'!$B$7='suivi tunnel'!B1712),'Dosage journalier ML1'!$B$29,0)</f>
        <v>0</v>
      </c>
      <c r="F1712" s="11">
        <f t="shared" ca="1" si="187"/>
        <v>0</v>
      </c>
      <c r="G1712" s="11">
        <f ca="1">IF(AND('Dosage journalier ML1'!$B$6='suivi tunnel'!A1712,'Dosage journalier ML1'!$B$7='suivi tunnel'!B1712),'Dosage journalier ML1'!$B$23,0)</f>
        <v>0</v>
      </c>
      <c r="H1712" s="11">
        <f ca="1">IF(AND('Dosage journalier ML1'!$B$6='suivi tunnel'!A1712,'Dosage journalier ML1'!$B$7='suivi tunnel'!B1712),'Dosage journalier ML1'!$B$22,0)</f>
        <v>0</v>
      </c>
      <c r="I1712" s="11">
        <f ca="1">IF(AND('Dosage journalier ML1'!$B$6='suivi tunnel'!A1712,'Dosage journalier ML1'!$B$7='suivi tunnel'!B1712),'Dosage journalier ML1'!$B$38,0)</f>
        <v>0</v>
      </c>
      <c r="J1712" s="11">
        <f ca="1">IF(AND('Dosage journalier ML1'!$B$6='suivi tunnel'!A1712,'Dosage journalier ML1'!$B$7='suivi tunnel'!B1712),'Dosage journalier ML1'!$B$39,0)</f>
        <v>0</v>
      </c>
      <c r="L1712" s="24">
        <f ca="1">IF(AND('Dosage journalier ML1'!$B$6='suivi tunnel'!A1712,'Dosage journalier ML1'!$B$7='suivi tunnel'!B1712),'Dosage journalier ML1'!$B$24,0)</f>
        <v>0</v>
      </c>
      <c r="M1712" s="6">
        <f ca="1">IF(AND('Dosage journalier ML1'!$B$6='suivi tunnel'!A1712,'Dosage journalier ML1'!$B$7='suivi tunnel'!B1712),'Dosage journalier ML1'!$B$46,0)</f>
        <v>0</v>
      </c>
      <c r="N1712" s="104">
        <f ca="1">IF(AND('Dosage journalier ML1'!$B$6='suivi tunnel'!A1712,'Dosage journalier ML1'!$B$7='suivi tunnel'!B1712),'Dosage journalier ML1'!$B$59,0)</f>
        <v>0</v>
      </c>
      <c r="O1712" s="114">
        <f ca="1">IF(AND('Dosage journalier ML1'!$B$6='suivi tunnel'!A1712,'Dosage journalier ML1'!$B$7='suivi tunnel'!B1712),'Dosage journalier ML1'!$B$69,0)</f>
        <v>0</v>
      </c>
      <c r="P1712" s="25">
        <f t="shared" ca="1" si="186"/>
        <v>0</v>
      </c>
      <c r="R1712" s="26">
        <f ca="1">IF(AND('Dosage journalier ML1'!$B$6='suivi tunnel'!A1712,'Dosage journalier ML1'!$B$7='suivi tunnel'!B1712),'Dosage journalier ML1'!$B$55,0)</f>
        <v>0</v>
      </c>
      <c r="S1712" s="26">
        <f ca="1">IF(AND('Dosage journalier ML1'!$B$6='suivi tunnel'!A1712,'Dosage journalier ML1'!$B$7='suivi tunnel'!B1712),'Dosage journalier ML1'!$B$54,0)</f>
        <v>0</v>
      </c>
      <c r="T1712" s="26">
        <f ca="1">IF(AND('Dosage journalier ML1'!$B$6='suivi tunnel'!A1712,'Dosage journalier ML1'!$B$7='suivi tunnel'!B1712),'Dosage journalier ML1'!$B$75,0)</f>
        <v>0</v>
      </c>
      <c r="U1712" s="121">
        <f t="shared" ca="1" si="185"/>
        <v>0</v>
      </c>
      <c r="V1712" s="38">
        <f ca="1">IF(AND('Dosage journalier ML1'!$B$6='suivi tunnel'!A1712,'Dosage journalier ML1'!$B$7='suivi tunnel'!B1712),'Dosage journalier ML1'!$B$56,0)</f>
        <v>0</v>
      </c>
      <c r="W1712" s="126">
        <f t="shared" ca="1" si="183"/>
        <v>0</v>
      </c>
      <c r="X1712" s="150">
        <f ca="1">IF(AND('Dosage journalier ML1'!$B$6='suivi tunnel'!A1712,'Dosage journalier ML1'!$B$7='suivi tunnel'!B1712),'Dosage journalier ML1'!$C$87,0)</f>
        <v>0</v>
      </c>
      <c r="Y1712" s="40">
        <f ca="1">IF(AND('Dosage journalier ML1'!$B$6='suivi tunnel'!A1712,'Dosage journalier ML1'!$B$7='suivi tunnel'!B1712),'Dosage journalier ML1'!$C$93,0)</f>
        <v>0</v>
      </c>
      <c r="Z1712" s="40">
        <f ca="1">IF(AND('Dosage journalier ML1'!$B$6='suivi tunnel'!A1712,'Dosage journalier ML1'!$B$7='suivi tunnel'!B1712),'Dosage journalier ML1'!$C$100,0)</f>
        <v>0</v>
      </c>
      <c r="AA1712" s="40">
        <f ca="1">IF(AND('Dosage journalier ML1'!$B$6='suivi tunnel'!A1712,'Dosage journalier ML1'!$B$7='suivi tunnel'!B1712),'Dosage journalier ML1'!$C$109,0)</f>
        <v>0</v>
      </c>
      <c r="AB1712" s="41">
        <f ca="1">IF(AND('Dosage journalier ML1'!$B$6='suivi tunnel'!A1712,'Dosage journalier ML1'!$B$7='suivi tunnel'!B1712),'Dosage journalier ML1'!$C$114,0)</f>
        <v>0</v>
      </c>
      <c r="AC1712" s="48">
        <f ca="1">IF(AND('Dosage journalier ML1'!$B$6='suivi tunnel'!A1712,'Dosage journalier ML1'!$B$7='suivi tunnel'!B1712),'Dosage journalier ML1'!$B$120,0)</f>
        <v>0</v>
      </c>
      <c r="AD1712" s="49">
        <f ca="1">IF(AND('Dosage journalier ML1'!$B$6='suivi tunnel'!A1712,'Dosage journalier ML1'!$B$7='suivi tunnel'!B1712),'Dosage journalier ML1'!$B$121,0)</f>
        <v>0</v>
      </c>
      <c r="AE1712" s="49">
        <f ca="1">IF(AND('Dosage journalier ML1'!$B$6='suivi tunnel'!A1712,'Dosage journalier ML1'!$B$7='suivi tunnel'!B1712),'Dosage journalier ML1'!$B$122,0)</f>
        <v>0</v>
      </c>
      <c r="AF1712" s="49">
        <f ca="1">IF(AND('Dosage journalier ML1'!$B$6='suivi tunnel'!A1712,'Dosage journalier ML1'!$B$7='suivi tunnel'!B1712),'Dosage journalier ML1'!$B$139,0)</f>
        <v>0</v>
      </c>
      <c r="AG1712" s="49">
        <f t="shared" ca="1" si="182"/>
        <v>0</v>
      </c>
      <c r="AH1712" s="108">
        <f ca="1">IF(AND('Dosage journalier ML1'!$B$6='suivi tunnel'!A1712,'Dosage journalier ML1'!$B$7='suivi tunnel'!B1712),'Dosage journalier ML1'!$B$153,0)</f>
        <v>0</v>
      </c>
      <c r="AJ1712" s="80">
        <f ca="1">IF(AND('Dosage journalier ML1'!$B$6='suivi tunnel'!A1712,'Dosage journalier ML1'!$B$7='suivi tunnel'!B1712),'Dosage journalier ML1'!$B$156,0)</f>
        <v>0</v>
      </c>
      <c r="AK1712" s="56">
        <f ca="1">IF(AND('Dosage journalier ML1'!$B$6='suivi tunnel'!A1712,'Dosage journalier ML1'!$B$7='suivi tunnel'!B1712),'Dosage journalier ML1'!$B$162,0)</f>
        <v>0</v>
      </c>
      <c r="AL1712" s="111">
        <f ca="1">IF(AND('Dosage journalier ML1'!$B$6='suivi tunnel'!A1712,'Dosage journalier ML1'!$B$7='suivi tunnel'!B1712),'Dosage journalier ML1'!$B$126,0)</f>
        <v>0</v>
      </c>
      <c r="AM1712" s="111">
        <f ca="1">IF(AND('Dosage journalier ML1'!$B$6='suivi tunnel'!A1712,'Dosage journalier ML1'!$B$7='suivi tunnel'!B1712),'Dosage journalier ML1'!$B$127,0)</f>
        <v>0</v>
      </c>
      <c r="AN1712" s="60">
        <f t="shared" ca="1" si="184"/>
        <v>0</v>
      </c>
      <c r="AO1712" s="61">
        <f ca="1">IF(AND('Dosage journalier ML1'!$B$6='suivi tunnel'!A1712,'Dosage journalier ML1'!$B$7='suivi tunnel'!B1712),'Dosage journalier ML1'!$B$134,0)</f>
        <v>0</v>
      </c>
    </row>
    <row r="1713" spans="1:41" x14ac:dyDescent="0.25">
      <c r="A1713" s="154"/>
      <c r="C1713" s="23">
        <f ca="1">IF(AND('Dosage journalier ML1'!$B$6='suivi tunnel'!A1713,'Dosage journalier ML1'!$B$7='suivi tunnel'!B1713),'Dosage journalier ML1'!$B$27,0)</f>
        <v>0</v>
      </c>
      <c r="D1713" s="11">
        <f ca="1">IF(AND('Dosage journalier ML1'!$B$6='suivi tunnel'!A1713,'Dosage journalier ML1'!$B$7='suivi tunnel'!B1713),'Dosage journalier ML1'!$B$29,0)</f>
        <v>0</v>
      </c>
      <c r="F1713" s="11">
        <f t="shared" ca="1" si="187"/>
        <v>0</v>
      </c>
      <c r="G1713" s="11">
        <f ca="1">IF(AND('Dosage journalier ML1'!$B$6='suivi tunnel'!A1713,'Dosage journalier ML1'!$B$7='suivi tunnel'!B1713),'Dosage journalier ML1'!$B$23,0)</f>
        <v>0</v>
      </c>
      <c r="H1713" s="11">
        <f ca="1">IF(AND('Dosage journalier ML1'!$B$6='suivi tunnel'!A1713,'Dosage journalier ML1'!$B$7='suivi tunnel'!B1713),'Dosage journalier ML1'!$B$22,0)</f>
        <v>0</v>
      </c>
      <c r="I1713" s="11">
        <f ca="1">IF(AND('Dosage journalier ML1'!$B$6='suivi tunnel'!A1713,'Dosage journalier ML1'!$B$7='suivi tunnel'!B1713),'Dosage journalier ML1'!$B$38,0)</f>
        <v>0</v>
      </c>
      <c r="J1713" s="11">
        <f ca="1">IF(AND('Dosage journalier ML1'!$B$6='suivi tunnel'!A1713,'Dosage journalier ML1'!$B$7='suivi tunnel'!B1713),'Dosage journalier ML1'!$B$39,0)</f>
        <v>0</v>
      </c>
      <c r="L1713" s="24">
        <f ca="1">IF(AND('Dosage journalier ML1'!$B$6='suivi tunnel'!A1713,'Dosage journalier ML1'!$B$7='suivi tunnel'!B1713),'Dosage journalier ML1'!$B$24,0)</f>
        <v>0</v>
      </c>
      <c r="M1713" s="6">
        <f ca="1">IF(AND('Dosage journalier ML1'!$B$6='suivi tunnel'!A1713,'Dosage journalier ML1'!$B$7='suivi tunnel'!B1713),'Dosage journalier ML1'!$B$46,0)</f>
        <v>0</v>
      </c>
      <c r="N1713" s="104">
        <f ca="1">IF(AND('Dosage journalier ML1'!$B$6='suivi tunnel'!A1713,'Dosage journalier ML1'!$B$7='suivi tunnel'!B1713),'Dosage journalier ML1'!$B$59,0)</f>
        <v>0</v>
      </c>
      <c r="O1713" s="114">
        <f ca="1">IF(AND('Dosage journalier ML1'!$B$6='suivi tunnel'!A1713,'Dosage journalier ML1'!$B$7='suivi tunnel'!B1713),'Dosage journalier ML1'!$B$69,0)</f>
        <v>0</v>
      </c>
      <c r="P1713" s="25">
        <f t="shared" ca="1" si="186"/>
        <v>0</v>
      </c>
      <c r="R1713" s="26">
        <f ca="1">IF(AND('Dosage journalier ML1'!$B$6='suivi tunnel'!A1713,'Dosage journalier ML1'!$B$7='suivi tunnel'!B1713),'Dosage journalier ML1'!$B$55,0)</f>
        <v>0</v>
      </c>
      <c r="S1713" s="26">
        <f ca="1">IF(AND('Dosage journalier ML1'!$B$6='suivi tunnel'!A1713,'Dosage journalier ML1'!$B$7='suivi tunnel'!B1713),'Dosage journalier ML1'!$B$54,0)</f>
        <v>0</v>
      </c>
      <c r="T1713" s="26">
        <f ca="1">IF(AND('Dosage journalier ML1'!$B$6='suivi tunnel'!A1713,'Dosage journalier ML1'!$B$7='suivi tunnel'!B1713),'Dosage journalier ML1'!$B$75,0)</f>
        <v>0</v>
      </c>
      <c r="U1713" s="121">
        <f t="shared" ca="1" si="185"/>
        <v>0</v>
      </c>
      <c r="V1713" s="38">
        <f ca="1">IF(AND('Dosage journalier ML1'!$B$6='suivi tunnel'!A1713,'Dosage journalier ML1'!$B$7='suivi tunnel'!B1713),'Dosage journalier ML1'!$B$56,0)</f>
        <v>0</v>
      </c>
      <c r="W1713" s="126">
        <f t="shared" ca="1" si="183"/>
        <v>0</v>
      </c>
      <c r="X1713" s="150">
        <f ca="1">IF(AND('Dosage journalier ML1'!$B$6='suivi tunnel'!A1713,'Dosage journalier ML1'!$B$7='suivi tunnel'!B1713),'Dosage journalier ML1'!$C$87,0)</f>
        <v>0</v>
      </c>
      <c r="Y1713" s="40">
        <f ca="1">IF(AND('Dosage journalier ML1'!$B$6='suivi tunnel'!A1713,'Dosage journalier ML1'!$B$7='suivi tunnel'!B1713),'Dosage journalier ML1'!$C$93,0)</f>
        <v>0</v>
      </c>
      <c r="Z1713" s="40">
        <f ca="1">IF(AND('Dosage journalier ML1'!$B$6='suivi tunnel'!A1713,'Dosage journalier ML1'!$B$7='suivi tunnel'!B1713),'Dosage journalier ML1'!$C$100,0)</f>
        <v>0</v>
      </c>
      <c r="AA1713" s="40">
        <f ca="1">IF(AND('Dosage journalier ML1'!$B$6='suivi tunnel'!A1713,'Dosage journalier ML1'!$B$7='suivi tunnel'!B1713),'Dosage journalier ML1'!$C$109,0)</f>
        <v>0</v>
      </c>
      <c r="AB1713" s="41">
        <f ca="1">IF(AND('Dosage journalier ML1'!$B$6='suivi tunnel'!A1713,'Dosage journalier ML1'!$B$7='suivi tunnel'!B1713),'Dosage journalier ML1'!$C$114,0)</f>
        <v>0</v>
      </c>
      <c r="AC1713" s="48">
        <f ca="1">IF(AND('Dosage journalier ML1'!$B$6='suivi tunnel'!A1713,'Dosage journalier ML1'!$B$7='suivi tunnel'!B1713),'Dosage journalier ML1'!$B$120,0)</f>
        <v>0</v>
      </c>
      <c r="AD1713" s="49">
        <f ca="1">IF(AND('Dosage journalier ML1'!$B$6='suivi tunnel'!A1713,'Dosage journalier ML1'!$B$7='suivi tunnel'!B1713),'Dosage journalier ML1'!$B$121,0)</f>
        <v>0</v>
      </c>
      <c r="AE1713" s="49">
        <f ca="1">IF(AND('Dosage journalier ML1'!$B$6='suivi tunnel'!A1713,'Dosage journalier ML1'!$B$7='suivi tunnel'!B1713),'Dosage journalier ML1'!$B$122,0)</f>
        <v>0</v>
      </c>
      <c r="AF1713" s="49">
        <f ca="1">IF(AND('Dosage journalier ML1'!$B$6='suivi tunnel'!A1713,'Dosage journalier ML1'!$B$7='suivi tunnel'!B1713),'Dosage journalier ML1'!$B$139,0)</f>
        <v>0</v>
      </c>
      <c r="AG1713" s="49">
        <f t="shared" ca="1" si="182"/>
        <v>0</v>
      </c>
      <c r="AH1713" s="108">
        <f ca="1">IF(AND('Dosage journalier ML1'!$B$6='suivi tunnel'!A1713,'Dosage journalier ML1'!$B$7='suivi tunnel'!B1713),'Dosage journalier ML1'!$B$153,0)</f>
        <v>0</v>
      </c>
      <c r="AJ1713" s="80">
        <f ca="1">IF(AND('Dosage journalier ML1'!$B$6='suivi tunnel'!A1713,'Dosage journalier ML1'!$B$7='suivi tunnel'!B1713),'Dosage journalier ML1'!$B$156,0)</f>
        <v>0</v>
      </c>
      <c r="AK1713" s="56">
        <f ca="1">IF(AND('Dosage journalier ML1'!$B$6='suivi tunnel'!A1713,'Dosage journalier ML1'!$B$7='suivi tunnel'!B1713),'Dosage journalier ML1'!$B$162,0)</f>
        <v>0</v>
      </c>
      <c r="AL1713" s="111">
        <f ca="1">IF(AND('Dosage journalier ML1'!$B$6='suivi tunnel'!A1713,'Dosage journalier ML1'!$B$7='suivi tunnel'!B1713),'Dosage journalier ML1'!$B$126,0)</f>
        <v>0</v>
      </c>
      <c r="AM1713" s="111">
        <f ca="1">IF(AND('Dosage journalier ML1'!$B$6='suivi tunnel'!A1713,'Dosage journalier ML1'!$B$7='suivi tunnel'!B1713),'Dosage journalier ML1'!$B$127,0)</f>
        <v>0</v>
      </c>
      <c r="AN1713" s="60">
        <f t="shared" ca="1" si="184"/>
        <v>0</v>
      </c>
      <c r="AO1713" s="61">
        <f ca="1">IF(AND('Dosage journalier ML1'!$B$6='suivi tunnel'!A1713,'Dosage journalier ML1'!$B$7='suivi tunnel'!B1713),'Dosage journalier ML1'!$B$134,0)</f>
        <v>0</v>
      </c>
    </row>
    <row r="1714" spans="1:41" x14ac:dyDescent="0.25">
      <c r="A1714" s="154"/>
      <c r="C1714" s="23">
        <f ca="1">IF(AND('Dosage journalier ML1'!$B$6='suivi tunnel'!A1714,'Dosage journalier ML1'!$B$7='suivi tunnel'!B1714),'Dosage journalier ML1'!$B$27,0)</f>
        <v>0</v>
      </c>
      <c r="D1714" s="11">
        <f ca="1">IF(AND('Dosage journalier ML1'!$B$6='suivi tunnel'!A1714,'Dosage journalier ML1'!$B$7='suivi tunnel'!B1714),'Dosage journalier ML1'!$B$29,0)</f>
        <v>0</v>
      </c>
      <c r="F1714" s="11">
        <f t="shared" ca="1" si="187"/>
        <v>0</v>
      </c>
      <c r="G1714" s="11">
        <f ca="1">IF(AND('Dosage journalier ML1'!$B$6='suivi tunnel'!A1714,'Dosage journalier ML1'!$B$7='suivi tunnel'!B1714),'Dosage journalier ML1'!$B$23,0)</f>
        <v>0</v>
      </c>
      <c r="H1714" s="11">
        <f ca="1">IF(AND('Dosage journalier ML1'!$B$6='suivi tunnel'!A1714,'Dosage journalier ML1'!$B$7='suivi tunnel'!B1714),'Dosage journalier ML1'!$B$22,0)</f>
        <v>0</v>
      </c>
      <c r="I1714" s="11">
        <f ca="1">IF(AND('Dosage journalier ML1'!$B$6='suivi tunnel'!A1714,'Dosage journalier ML1'!$B$7='suivi tunnel'!B1714),'Dosage journalier ML1'!$B$38,0)</f>
        <v>0</v>
      </c>
      <c r="J1714" s="11">
        <f ca="1">IF(AND('Dosage journalier ML1'!$B$6='suivi tunnel'!A1714,'Dosage journalier ML1'!$B$7='suivi tunnel'!B1714),'Dosage journalier ML1'!$B$39,0)</f>
        <v>0</v>
      </c>
      <c r="L1714" s="24">
        <f ca="1">IF(AND('Dosage journalier ML1'!$B$6='suivi tunnel'!A1714,'Dosage journalier ML1'!$B$7='suivi tunnel'!B1714),'Dosage journalier ML1'!$B$24,0)</f>
        <v>0</v>
      </c>
      <c r="M1714" s="6">
        <f ca="1">IF(AND('Dosage journalier ML1'!$B$6='suivi tunnel'!A1714,'Dosage journalier ML1'!$B$7='suivi tunnel'!B1714),'Dosage journalier ML1'!$B$46,0)</f>
        <v>0</v>
      </c>
      <c r="N1714" s="104">
        <f ca="1">IF(AND('Dosage journalier ML1'!$B$6='suivi tunnel'!A1714,'Dosage journalier ML1'!$B$7='suivi tunnel'!B1714),'Dosage journalier ML1'!$B$59,0)</f>
        <v>0</v>
      </c>
      <c r="O1714" s="114">
        <f ca="1">IF(AND('Dosage journalier ML1'!$B$6='suivi tunnel'!A1714,'Dosage journalier ML1'!$B$7='suivi tunnel'!B1714),'Dosage journalier ML1'!$B$69,0)</f>
        <v>0</v>
      </c>
      <c r="P1714" s="25">
        <f t="shared" ca="1" si="186"/>
        <v>0</v>
      </c>
      <c r="R1714" s="26">
        <f ca="1">IF(AND('Dosage journalier ML1'!$B$6='suivi tunnel'!A1714,'Dosage journalier ML1'!$B$7='suivi tunnel'!B1714),'Dosage journalier ML1'!$B$55,0)</f>
        <v>0</v>
      </c>
      <c r="S1714" s="26">
        <f ca="1">IF(AND('Dosage journalier ML1'!$B$6='suivi tunnel'!A1714,'Dosage journalier ML1'!$B$7='suivi tunnel'!B1714),'Dosage journalier ML1'!$B$54,0)</f>
        <v>0</v>
      </c>
      <c r="T1714" s="26">
        <f ca="1">IF(AND('Dosage journalier ML1'!$B$6='suivi tunnel'!A1714,'Dosage journalier ML1'!$B$7='suivi tunnel'!B1714),'Dosage journalier ML1'!$B$75,0)</f>
        <v>0</v>
      </c>
      <c r="U1714" s="121">
        <f t="shared" ca="1" si="185"/>
        <v>0</v>
      </c>
      <c r="V1714" s="38">
        <f ca="1">IF(AND('Dosage journalier ML1'!$B$6='suivi tunnel'!A1714,'Dosage journalier ML1'!$B$7='suivi tunnel'!B1714),'Dosage journalier ML1'!$B$56,0)</f>
        <v>0</v>
      </c>
      <c r="W1714" s="126">
        <f t="shared" ca="1" si="183"/>
        <v>0</v>
      </c>
      <c r="X1714" s="150">
        <f ca="1">IF(AND('Dosage journalier ML1'!$B$6='suivi tunnel'!A1714,'Dosage journalier ML1'!$B$7='suivi tunnel'!B1714),'Dosage journalier ML1'!$C$87,0)</f>
        <v>0</v>
      </c>
      <c r="Y1714" s="40">
        <f ca="1">IF(AND('Dosage journalier ML1'!$B$6='suivi tunnel'!A1714,'Dosage journalier ML1'!$B$7='suivi tunnel'!B1714),'Dosage journalier ML1'!$C$93,0)</f>
        <v>0</v>
      </c>
      <c r="Z1714" s="40">
        <f ca="1">IF(AND('Dosage journalier ML1'!$B$6='suivi tunnel'!A1714,'Dosage journalier ML1'!$B$7='suivi tunnel'!B1714),'Dosage journalier ML1'!$C$100,0)</f>
        <v>0</v>
      </c>
      <c r="AA1714" s="40">
        <f ca="1">IF(AND('Dosage journalier ML1'!$B$6='suivi tunnel'!A1714,'Dosage journalier ML1'!$B$7='suivi tunnel'!B1714),'Dosage journalier ML1'!$C$109,0)</f>
        <v>0</v>
      </c>
      <c r="AB1714" s="41">
        <f ca="1">IF(AND('Dosage journalier ML1'!$B$6='suivi tunnel'!A1714,'Dosage journalier ML1'!$B$7='suivi tunnel'!B1714),'Dosage journalier ML1'!$C$114,0)</f>
        <v>0</v>
      </c>
      <c r="AC1714" s="48">
        <f ca="1">IF(AND('Dosage journalier ML1'!$B$6='suivi tunnel'!A1714,'Dosage journalier ML1'!$B$7='suivi tunnel'!B1714),'Dosage journalier ML1'!$B$120,0)</f>
        <v>0</v>
      </c>
      <c r="AD1714" s="49">
        <f ca="1">IF(AND('Dosage journalier ML1'!$B$6='suivi tunnel'!A1714,'Dosage journalier ML1'!$B$7='suivi tunnel'!B1714),'Dosage journalier ML1'!$B$121,0)</f>
        <v>0</v>
      </c>
      <c r="AE1714" s="49">
        <f ca="1">IF(AND('Dosage journalier ML1'!$B$6='suivi tunnel'!A1714,'Dosage journalier ML1'!$B$7='suivi tunnel'!B1714),'Dosage journalier ML1'!$B$122,0)</f>
        <v>0</v>
      </c>
      <c r="AF1714" s="49">
        <f ca="1">IF(AND('Dosage journalier ML1'!$B$6='suivi tunnel'!A1714,'Dosage journalier ML1'!$B$7='suivi tunnel'!B1714),'Dosage journalier ML1'!$B$139,0)</f>
        <v>0</v>
      </c>
      <c r="AG1714" s="49">
        <f t="shared" ca="1" si="182"/>
        <v>0</v>
      </c>
      <c r="AH1714" s="108">
        <f ca="1">IF(AND('Dosage journalier ML1'!$B$6='suivi tunnel'!A1714,'Dosage journalier ML1'!$B$7='suivi tunnel'!B1714),'Dosage journalier ML1'!$B$153,0)</f>
        <v>0</v>
      </c>
      <c r="AJ1714" s="80">
        <f ca="1">IF(AND('Dosage journalier ML1'!$B$6='suivi tunnel'!A1714,'Dosage journalier ML1'!$B$7='suivi tunnel'!B1714),'Dosage journalier ML1'!$B$156,0)</f>
        <v>0</v>
      </c>
      <c r="AK1714" s="56">
        <f ca="1">IF(AND('Dosage journalier ML1'!$B$6='suivi tunnel'!A1714,'Dosage journalier ML1'!$B$7='suivi tunnel'!B1714),'Dosage journalier ML1'!$B$162,0)</f>
        <v>0</v>
      </c>
      <c r="AL1714" s="111">
        <f ca="1">IF(AND('Dosage journalier ML1'!$B$6='suivi tunnel'!A1714,'Dosage journalier ML1'!$B$7='suivi tunnel'!B1714),'Dosage journalier ML1'!$B$126,0)</f>
        <v>0</v>
      </c>
      <c r="AM1714" s="111">
        <f ca="1">IF(AND('Dosage journalier ML1'!$B$6='suivi tunnel'!A1714,'Dosage journalier ML1'!$B$7='suivi tunnel'!B1714),'Dosage journalier ML1'!$B$127,0)</f>
        <v>0</v>
      </c>
      <c r="AN1714" s="60">
        <f t="shared" ca="1" si="184"/>
        <v>0</v>
      </c>
      <c r="AO1714" s="61">
        <f ca="1">IF(AND('Dosage journalier ML1'!$B$6='suivi tunnel'!A1714,'Dosage journalier ML1'!$B$7='suivi tunnel'!B1714),'Dosage journalier ML1'!$B$134,0)</f>
        <v>0</v>
      </c>
    </row>
    <row r="1715" spans="1:41" x14ac:dyDescent="0.25">
      <c r="A1715" s="154"/>
      <c r="C1715" s="23">
        <f ca="1">IF(AND('Dosage journalier ML1'!$B$6='suivi tunnel'!A1715,'Dosage journalier ML1'!$B$7='suivi tunnel'!B1715),'Dosage journalier ML1'!$B$27,0)</f>
        <v>0</v>
      </c>
      <c r="D1715" s="11">
        <f ca="1">IF(AND('Dosage journalier ML1'!$B$6='suivi tunnel'!A1715,'Dosage journalier ML1'!$B$7='suivi tunnel'!B1715),'Dosage journalier ML1'!$B$29,0)</f>
        <v>0</v>
      </c>
      <c r="F1715" s="11">
        <f t="shared" ca="1" si="187"/>
        <v>0</v>
      </c>
      <c r="G1715" s="11">
        <f ca="1">IF(AND('Dosage journalier ML1'!$B$6='suivi tunnel'!A1715,'Dosage journalier ML1'!$B$7='suivi tunnel'!B1715),'Dosage journalier ML1'!$B$23,0)</f>
        <v>0</v>
      </c>
      <c r="H1715" s="11">
        <f ca="1">IF(AND('Dosage journalier ML1'!$B$6='suivi tunnel'!A1715,'Dosage journalier ML1'!$B$7='suivi tunnel'!B1715),'Dosage journalier ML1'!$B$22,0)</f>
        <v>0</v>
      </c>
      <c r="I1715" s="11">
        <f ca="1">IF(AND('Dosage journalier ML1'!$B$6='suivi tunnel'!A1715,'Dosage journalier ML1'!$B$7='suivi tunnel'!B1715),'Dosage journalier ML1'!$B$38,0)</f>
        <v>0</v>
      </c>
      <c r="J1715" s="11">
        <f ca="1">IF(AND('Dosage journalier ML1'!$B$6='suivi tunnel'!A1715,'Dosage journalier ML1'!$B$7='suivi tunnel'!B1715),'Dosage journalier ML1'!$B$39,0)</f>
        <v>0</v>
      </c>
      <c r="L1715" s="24">
        <f ca="1">IF(AND('Dosage journalier ML1'!$B$6='suivi tunnel'!A1715,'Dosage journalier ML1'!$B$7='suivi tunnel'!B1715),'Dosage journalier ML1'!$B$24,0)</f>
        <v>0</v>
      </c>
      <c r="M1715" s="6">
        <f ca="1">IF(AND('Dosage journalier ML1'!$B$6='suivi tunnel'!A1715,'Dosage journalier ML1'!$B$7='suivi tunnel'!B1715),'Dosage journalier ML1'!$B$46,0)</f>
        <v>0</v>
      </c>
      <c r="N1715" s="104">
        <f ca="1">IF(AND('Dosage journalier ML1'!$B$6='suivi tunnel'!A1715,'Dosage journalier ML1'!$B$7='suivi tunnel'!B1715),'Dosage journalier ML1'!$B$59,0)</f>
        <v>0</v>
      </c>
      <c r="O1715" s="114">
        <f ca="1">IF(AND('Dosage journalier ML1'!$B$6='suivi tunnel'!A1715,'Dosage journalier ML1'!$B$7='suivi tunnel'!B1715),'Dosage journalier ML1'!$B$69,0)</f>
        <v>0</v>
      </c>
      <c r="P1715" s="25">
        <f t="shared" ca="1" si="186"/>
        <v>0</v>
      </c>
      <c r="R1715" s="26">
        <f ca="1">IF(AND('Dosage journalier ML1'!$B$6='suivi tunnel'!A1715,'Dosage journalier ML1'!$B$7='suivi tunnel'!B1715),'Dosage journalier ML1'!$B$55,0)</f>
        <v>0</v>
      </c>
      <c r="S1715" s="26">
        <f ca="1">IF(AND('Dosage journalier ML1'!$B$6='suivi tunnel'!A1715,'Dosage journalier ML1'!$B$7='suivi tunnel'!B1715),'Dosage journalier ML1'!$B$54,0)</f>
        <v>0</v>
      </c>
      <c r="T1715" s="26">
        <f ca="1">IF(AND('Dosage journalier ML1'!$B$6='suivi tunnel'!A1715,'Dosage journalier ML1'!$B$7='suivi tunnel'!B1715),'Dosage journalier ML1'!$B$75,0)</f>
        <v>0</v>
      </c>
      <c r="U1715" s="121">
        <f t="shared" ca="1" si="185"/>
        <v>0</v>
      </c>
      <c r="V1715" s="38">
        <f ca="1">IF(AND('Dosage journalier ML1'!$B$6='suivi tunnel'!A1715,'Dosage journalier ML1'!$B$7='suivi tunnel'!B1715),'Dosage journalier ML1'!$B$56,0)</f>
        <v>0</v>
      </c>
      <c r="W1715" s="126">
        <f t="shared" ca="1" si="183"/>
        <v>0</v>
      </c>
      <c r="X1715" s="150">
        <f ca="1">IF(AND('Dosage journalier ML1'!$B$6='suivi tunnel'!A1715,'Dosage journalier ML1'!$B$7='suivi tunnel'!B1715),'Dosage journalier ML1'!$C$87,0)</f>
        <v>0</v>
      </c>
      <c r="Y1715" s="40">
        <f ca="1">IF(AND('Dosage journalier ML1'!$B$6='suivi tunnel'!A1715,'Dosage journalier ML1'!$B$7='suivi tunnel'!B1715),'Dosage journalier ML1'!$C$93,0)</f>
        <v>0</v>
      </c>
      <c r="Z1715" s="40">
        <f ca="1">IF(AND('Dosage journalier ML1'!$B$6='suivi tunnel'!A1715,'Dosage journalier ML1'!$B$7='suivi tunnel'!B1715),'Dosage journalier ML1'!$C$100,0)</f>
        <v>0</v>
      </c>
      <c r="AA1715" s="40">
        <f ca="1">IF(AND('Dosage journalier ML1'!$B$6='suivi tunnel'!A1715,'Dosage journalier ML1'!$B$7='suivi tunnel'!B1715),'Dosage journalier ML1'!$C$109,0)</f>
        <v>0</v>
      </c>
      <c r="AB1715" s="41">
        <f ca="1">IF(AND('Dosage journalier ML1'!$B$6='suivi tunnel'!A1715,'Dosage journalier ML1'!$B$7='suivi tunnel'!B1715),'Dosage journalier ML1'!$C$114,0)</f>
        <v>0</v>
      </c>
      <c r="AC1715" s="48">
        <f ca="1">IF(AND('Dosage journalier ML1'!$B$6='suivi tunnel'!A1715,'Dosage journalier ML1'!$B$7='suivi tunnel'!B1715),'Dosage journalier ML1'!$B$120,0)</f>
        <v>0</v>
      </c>
      <c r="AD1715" s="49">
        <f ca="1">IF(AND('Dosage journalier ML1'!$B$6='suivi tunnel'!A1715,'Dosage journalier ML1'!$B$7='suivi tunnel'!B1715),'Dosage journalier ML1'!$B$121,0)</f>
        <v>0</v>
      </c>
      <c r="AE1715" s="49">
        <f ca="1">IF(AND('Dosage journalier ML1'!$B$6='suivi tunnel'!A1715,'Dosage journalier ML1'!$B$7='suivi tunnel'!B1715),'Dosage journalier ML1'!$B$122,0)</f>
        <v>0</v>
      </c>
      <c r="AF1715" s="49">
        <f ca="1">IF(AND('Dosage journalier ML1'!$B$6='suivi tunnel'!A1715,'Dosage journalier ML1'!$B$7='suivi tunnel'!B1715),'Dosage journalier ML1'!$B$139,0)</f>
        <v>0</v>
      </c>
      <c r="AG1715" s="49">
        <f t="shared" ca="1" si="182"/>
        <v>0</v>
      </c>
      <c r="AH1715" s="108">
        <f ca="1">IF(AND('Dosage journalier ML1'!$B$6='suivi tunnel'!A1715,'Dosage journalier ML1'!$B$7='suivi tunnel'!B1715),'Dosage journalier ML1'!$B$153,0)</f>
        <v>0</v>
      </c>
      <c r="AJ1715" s="80">
        <f ca="1">IF(AND('Dosage journalier ML1'!$B$6='suivi tunnel'!A1715,'Dosage journalier ML1'!$B$7='suivi tunnel'!B1715),'Dosage journalier ML1'!$B$156,0)</f>
        <v>0</v>
      </c>
      <c r="AK1715" s="56">
        <f ca="1">IF(AND('Dosage journalier ML1'!$B$6='suivi tunnel'!A1715,'Dosage journalier ML1'!$B$7='suivi tunnel'!B1715),'Dosage journalier ML1'!$B$162,0)</f>
        <v>0</v>
      </c>
      <c r="AL1715" s="111">
        <f ca="1">IF(AND('Dosage journalier ML1'!$B$6='suivi tunnel'!A1715,'Dosage journalier ML1'!$B$7='suivi tunnel'!B1715),'Dosage journalier ML1'!$B$126,0)</f>
        <v>0</v>
      </c>
      <c r="AM1715" s="111">
        <f ca="1">IF(AND('Dosage journalier ML1'!$B$6='suivi tunnel'!A1715,'Dosage journalier ML1'!$B$7='suivi tunnel'!B1715),'Dosage journalier ML1'!$B$127,0)</f>
        <v>0</v>
      </c>
      <c r="AN1715" s="60">
        <f t="shared" ca="1" si="184"/>
        <v>0</v>
      </c>
      <c r="AO1715" s="61">
        <f ca="1">IF(AND('Dosage journalier ML1'!$B$6='suivi tunnel'!A1715,'Dosage journalier ML1'!$B$7='suivi tunnel'!B1715),'Dosage journalier ML1'!$B$134,0)</f>
        <v>0</v>
      </c>
    </row>
    <row r="1716" spans="1:41" x14ac:dyDescent="0.25">
      <c r="A1716" s="154"/>
      <c r="C1716" s="23">
        <f ca="1">IF(AND('Dosage journalier ML1'!$B$6='suivi tunnel'!A1716,'Dosage journalier ML1'!$B$7='suivi tunnel'!B1716),'Dosage journalier ML1'!$B$27,0)</f>
        <v>0</v>
      </c>
      <c r="D1716" s="11">
        <f ca="1">IF(AND('Dosage journalier ML1'!$B$6='suivi tunnel'!A1716,'Dosage journalier ML1'!$B$7='suivi tunnel'!B1716),'Dosage journalier ML1'!$B$29,0)</f>
        <v>0</v>
      </c>
      <c r="F1716" s="11">
        <f t="shared" ca="1" si="187"/>
        <v>0</v>
      </c>
      <c r="G1716" s="11">
        <f ca="1">IF(AND('Dosage journalier ML1'!$B$6='suivi tunnel'!A1716,'Dosage journalier ML1'!$B$7='suivi tunnel'!B1716),'Dosage journalier ML1'!$B$23,0)</f>
        <v>0</v>
      </c>
      <c r="H1716" s="11">
        <f ca="1">IF(AND('Dosage journalier ML1'!$B$6='suivi tunnel'!A1716,'Dosage journalier ML1'!$B$7='suivi tunnel'!B1716),'Dosage journalier ML1'!$B$22,0)</f>
        <v>0</v>
      </c>
      <c r="I1716" s="11">
        <f ca="1">IF(AND('Dosage journalier ML1'!$B$6='suivi tunnel'!A1716,'Dosage journalier ML1'!$B$7='suivi tunnel'!B1716),'Dosage journalier ML1'!$B$38,0)</f>
        <v>0</v>
      </c>
      <c r="J1716" s="11">
        <f ca="1">IF(AND('Dosage journalier ML1'!$B$6='suivi tunnel'!A1716,'Dosage journalier ML1'!$B$7='suivi tunnel'!B1716),'Dosage journalier ML1'!$B$39,0)</f>
        <v>0</v>
      </c>
      <c r="L1716" s="24">
        <f ca="1">IF(AND('Dosage journalier ML1'!$B$6='suivi tunnel'!A1716,'Dosage journalier ML1'!$B$7='suivi tunnel'!B1716),'Dosage journalier ML1'!$B$24,0)</f>
        <v>0</v>
      </c>
      <c r="M1716" s="6">
        <f ca="1">IF(AND('Dosage journalier ML1'!$B$6='suivi tunnel'!A1716,'Dosage journalier ML1'!$B$7='suivi tunnel'!B1716),'Dosage journalier ML1'!$B$46,0)</f>
        <v>0</v>
      </c>
      <c r="N1716" s="104">
        <f ca="1">IF(AND('Dosage journalier ML1'!$B$6='suivi tunnel'!A1716,'Dosage journalier ML1'!$B$7='suivi tunnel'!B1716),'Dosage journalier ML1'!$B$59,0)</f>
        <v>0</v>
      </c>
      <c r="O1716" s="114">
        <f ca="1">IF(AND('Dosage journalier ML1'!$B$6='suivi tunnel'!A1716,'Dosage journalier ML1'!$B$7='suivi tunnel'!B1716),'Dosage journalier ML1'!$B$69,0)</f>
        <v>0</v>
      </c>
      <c r="P1716" s="25">
        <f t="shared" ca="1" si="186"/>
        <v>0</v>
      </c>
      <c r="R1716" s="26">
        <f ca="1">IF(AND('Dosage journalier ML1'!$B$6='suivi tunnel'!A1716,'Dosage journalier ML1'!$B$7='suivi tunnel'!B1716),'Dosage journalier ML1'!$B$55,0)</f>
        <v>0</v>
      </c>
      <c r="S1716" s="26">
        <f ca="1">IF(AND('Dosage journalier ML1'!$B$6='suivi tunnel'!A1716,'Dosage journalier ML1'!$B$7='suivi tunnel'!B1716),'Dosage journalier ML1'!$B$54,0)</f>
        <v>0</v>
      </c>
      <c r="T1716" s="26">
        <f ca="1">IF(AND('Dosage journalier ML1'!$B$6='suivi tunnel'!A1716,'Dosage journalier ML1'!$B$7='suivi tunnel'!B1716),'Dosage journalier ML1'!$B$75,0)</f>
        <v>0</v>
      </c>
      <c r="U1716" s="121">
        <f t="shared" ca="1" si="185"/>
        <v>0</v>
      </c>
      <c r="V1716" s="38">
        <f ca="1">IF(AND('Dosage journalier ML1'!$B$6='suivi tunnel'!A1716,'Dosage journalier ML1'!$B$7='suivi tunnel'!B1716),'Dosage journalier ML1'!$B$56,0)</f>
        <v>0</v>
      </c>
      <c r="W1716" s="126">
        <f t="shared" ca="1" si="183"/>
        <v>0</v>
      </c>
      <c r="X1716" s="150">
        <f ca="1">IF(AND('Dosage journalier ML1'!$B$6='suivi tunnel'!A1716,'Dosage journalier ML1'!$B$7='suivi tunnel'!B1716),'Dosage journalier ML1'!$C$87,0)</f>
        <v>0</v>
      </c>
      <c r="Y1716" s="40">
        <f ca="1">IF(AND('Dosage journalier ML1'!$B$6='suivi tunnel'!A1716,'Dosage journalier ML1'!$B$7='suivi tunnel'!B1716),'Dosage journalier ML1'!$C$93,0)</f>
        <v>0</v>
      </c>
      <c r="Z1716" s="40">
        <f ca="1">IF(AND('Dosage journalier ML1'!$B$6='suivi tunnel'!A1716,'Dosage journalier ML1'!$B$7='suivi tunnel'!B1716),'Dosage journalier ML1'!$C$100,0)</f>
        <v>0</v>
      </c>
      <c r="AA1716" s="40">
        <f ca="1">IF(AND('Dosage journalier ML1'!$B$6='suivi tunnel'!A1716,'Dosage journalier ML1'!$B$7='suivi tunnel'!B1716),'Dosage journalier ML1'!$C$109,0)</f>
        <v>0</v>
      </c>
      <c r="AB1716" s="41">
        <f ca="1">IF(AND('Dosage journalier ML1'!$B$6='suivi tunnel'!A1716,'Dosage journalier ML1'!$B$7='suivi tunnel'!B1716),'Dosage journalier ML1'!$C$114,0)</f>
        <v>0</v>
      </c>
      <c r="AC1716" s="48">
        <f ca="1">IF(AND('Dosage journalier ML1'!$B$6='suivi tunnel'!A1716,'Dosage journalier ML1'!$B$7='suivi tunnel'!B1716),'Dosage journalier ML1'!$B$120,0)</f>
        <v>0</v>
      </c>
      <c r="AD1716" s="49">
        <f ca="1">IF(AND('Dosage journalier ML1'!$B$6='suivi tunnel'!A1716,'Dosage journalier ML1'!$B$7='suivi tunnel'!B1716),'Dosage journalier ML1'!$B$121,0)</f>
        <v>0</v>
      </c>
      <c r="AE1716" s="49">
        <f ca="1">IF(AND('Dosage journalier ML1'!$B$6='suivi tunnel'!A1716,'Dosage journalier ML1'!$B$7='suivi tunnel'!B1716),'Dosage journalier ML1'!$B$122,0)</f>
        <v>0</v>
      </c>
      <c r="AF1716" s="49">
        <f ca="1">IF(AND('Dosage journalier ML1'!$B$6='suivi tunnel'!A1716,'Dosage journalier ML1'!$B$7='suivi tunnel'!B1716),'Dosage journalier ML1'!$B$139,0)</f>
        <v>0</v>
      </c>
      <c r="AG1716" s="49">
        <f t="shared" ca="1" si="182"/>
        <v>0</v>
      </c>
      <c r="AH1716" s="108">
        <f ca="1">IF(AND('Dosage journalier ML1'!$B$6='suivi tunnel'!A1716,'Dosage journalier ML1'!$B$7='suivi tunnel'!B1716),'Dosage journalier ML1'!$B$153,0)</f>
        <v>0</v>
      </c>
      <c r="AJ1716" s="80">
        <f ca="1">IF(AND('Dosage journalier ML1'!$B$6='suivi tunnel'!A1716,'Dosage journalier ML1'!$B$7='suivi tunnel'!B1716),'Dosage journalier ML1'!$B$156,0)</f>
        <v>0</v>
      </c>
      <c r="AK1716" s="56">
        <f ca="1">IF(AND('Dosage journalier ML1'!$B$6='suivi tunnel'!A1716,'Dosage journalier ML1'!$B$7='suivi tunnel'!B1716),'Dosage journalier ML1'!$B$162,0)</f>
        <v>0</v>
      </c>
      <c r="AL1716" s="111">
        <f ca="1">IF(AND('Dosage journalier ML1'!$B$6='suivi tunnel'!A1716,'Dosage journalier ML1'!$B$7='suivi tunnel'!B1716),'Dosage journalier ML1'!$B$126,0)</f>
        <v>0</v>
      </c>
      <c r="AM1716" s="111">
        <f ca="1">IF(AND('Dosage journalier ML1'!$B$6='suivi tunnel'!A1716,'Dosage journalier ML1'!$B$7='suivi tunnel'!B1716),'Dosage journalier ML1'!$B$127,0)</f>
        <v>0</v>
      </c>
      <c r="AN1716" s="60">
        <f t="shared" ca="1" si="184"/>
        <v>0</v>
      </c>
      <c r="AO1716" s="61">
        <f ca="1">IF(AND('Dosage journalier ML1'!$B$6='suivi tunnel'!A1716,'Dosage journalier ML1'!$B$7='suivi tunnel'!B1716),'Dosage journalier ML1'!$B$134,0)</f>
        <v>0</v>
      </c>
    </row>
    <row r="1717" spans="1:41" x14ac:dyDescent="0.25">
      <c r="A1717" s="154"/>
      <c r="C1717" s="23">
        <f ca="1">IF(AND('Dosage journalier ML1'!$B$6='suivi tunnel'!A1717,'Dosage journalier ML1'!$B$7='suivi tunnel'!B1717),'Dosage journalier ML1'!$B$27,0)</f>
        <v>0</v>
      </c>
      <c r="D1717" s="11">
        <f ca="1">IF(AND('Dosage journalier ML1'!$B$6='suivi tunnel'!A1717,'Dosage journalier ML1'!$B$7='suivi tunnel'!B1717),'Dosage journalier ML1'!$B$29,0)</f>
        <v>0</v>
      </c>
      <c r="F1717" s="11">
        <f t="shared" ca="1" si="187"/>
        <v>0</v>
      </c>
      <c r="G1717" s="11">
        <f ca="1">IF(AND('Dosage journalier ML1'!$B$6='suivi tunnel'!A1717,'Dosage journalier ML1'!$B$7='suivi tunnel'!B1717),'Dosage journalier ML1'!$B$23,0)</f>
        <v>0</v>
      </c>
      <c r="H1717" s="11">
        <f ca="1">IF(AND('Dosage journalier ML1'!$B$6='suivi tunnel'!A1717,'Dosage journalier ML1'!$B$7='suivi tunnel'!B1717),'Dosage journalier ML1'!$B$22,0)</f>
        <v>0</v>
      </c>
      <c r="I1717" s="11">
        <f ca="1">IF(AND('Dosage journalier ML1'!$B$6='suivi tunnel'!A1717,'Dosage journalier ML1'!$B$7='suivi tunnel'!B1717),'Dosage journalier ML1'!$B$38,0)</f>
        <v>0</v>
      </c>
      <c r="J1717" s="11">
        <f ca="1">IF(AND('Dosage journalier ML1'!$B$6='suivi tunnel'!A1717,'Dosage journalier ML1'!$B$7='suivi tunnel'!B1717),'Dosage journalier ML1'!$B$39,0)</f>
        <v>0</v>
      </c>
      <c r="L1717" s="24">
        <f ca="1">IF(AND('Dosage journalier ML1'!$B$6='suivi tunnel'!A1717,'Dosage journalier ML1'!$B$7='suivi tunnel'!B1717),'Dosage journalier ML1'!$B$24,0)</f>
        <v>0</v>
      </c>
      <c r="M1717" s="6">
        <f ca="1">IF(AND('Dosage journalier ML1'!$B$6='suivi tunnel'!A1717,'Dosage journalier ML1'!$B$7='suivi tunnel'!B1717),'Dosage journalier ML1'!$B$46,0)</f>
        <v>0</v>
      </c>
      <c r="N1717" s="104">
        <f ca="1">IF(AND('Dosage journalier ML1'!$B$6='suivi tunnel'!A1717,'Dosage journalier ML1'!$B$7='suivi tunnel'!B1717),'Dosage journalier ML1'!$B$59,0)</f>
        <v>0</v>
      </c>
      <c r="O1717" s="114">
        <f ca="1">IF(AND('Dosage journalier ML1'!$B$6='suivi tunnel'!A1717,'Dosage journalier ML1'!$B$7='suivi tunnel'!B1717),'Dosage journalier ML1'!$B$69,0)</f>
        <v>0</v>
      </c>
      <c r="P1717" s="25">
        <f t="shared" ca="1" si="186"/>
        <v>0</v>
      </c>
      <c r="R1717" s="26">
        <f ca="1">IF(AND('Dosage journalier ML1'!$B$6='suivi tunnel'!A1717,'Dosage journalier ML1'!$B$7='suivi tunnel'!B1717),'Dosage journalier ML1'!$B$55,0)</f>
        <v>0</v>
      </c>
      <c r="S1717" s="26">
        <f ca="1">IF(AND('Dosage journalier ML1'!$B$6='suivi tunnel'!A1717,'Dosage journalier ML1'!$B$7='suivi tunnel'!B1717),'Dosage journalier ML1'!$B$54,0)</f>
        <v>0</v>
      </c>
      <c r="T1717" s="26">
        <f ca="1">IF(AND('Dosage journalier ML1'!$B$6='suivi tunnel'!A1717,'Dosage journalier ML1'!$B$7='suivi tunnel'!B1717),'Dosage journalier ML1'!$B$75,0)</f>
        <v>0</v>
      </c>
      <c r="U1717" s="121">
        <f t="shared" ca="1" si="185"/>
        <v>0</v>
      </c>
      <c r="V1717" s="38">
        <f ca="1">IF(AND('Dosage journalier ML1'!$B$6='suivi tunnel'!A1717,'Dosage journalier ML1'!$B$7='suivi tunnel'!B1717),'Dosage journalier ML1'!$B$56,0)</f>
        <v>0</v>
      </c>
      <c r="W1717" s="126">
        <f t="shared" ca="1" si="183"/>
        <v>0</v>
      </c>
      <c r="X1717" s="150">
        <f ca="1">IF(AND('Dosage journalier ML1'!$B$6='suivi tunnel'!A1717,'Dosage journalier ML1'!$B$7='suivi tunnel'!B1717),'Dosage journalier ML1'!$C$87,0)</f>
        <v>0</v>
      </c>
      <c r="Y1717" s="40">
        <f ca="1">IF(AND('Dosage journalier ML1'!$B$6='suivi tunnel'!A1717,'Dosage journalier ML1'!$B$7='suivi tunnel'!B1717),'Dosage journalier ML1'!$C$93,0)</f>
        <v>0</v>
      </c>
      <c r="Z1717" s="40">
        <f ca="1">IF(AND('Dosage journalier ML1'!$B$6='suivi tunnel'!A1717,'Dosage journalier ML1'!$B$7='suivi tunnel'!B1717),'Dosage journalier ML1'!$C$100,0)</f>
        <v>0</v>
      </c>
      <c r="AA1717" s="40">
        <f ca="1">IF(AND('Dosage journalier ML1'!$B$6='suivi tunnel'!A1717,'Dosage journalier ML1'!$B$7='suivi tunnel'!B1717),'Dosage journalier ML1'!$C$109,0)</f>
        <v>0</v>
      </c>
      <c r="AB1717" s="41">
        <f ca="1">IF(AND('Dosage journalier ML1'!$B$6='suivi tunnel'!A1717,'Dosage journalier ML1'!$B$7='suivi tunnel'!B1717),'Dosage journalier ML1'!$C$114,0)</f>
        <v>0</v>
      </c>
      <c r="AC1717" s="48">
        <f ca="1">IF(AND('Dosage journalier ML1'!$B$6='suivi tunnel'!A1717,'Dosage journalier ML1'!$B$7='suivi tunnel'!B1717),'Dosage journalier ML1'!$B$120,0)</f>
        <v>0</v>
      </c>
      <c r="AD1717" s="49">
        <f ca="1">IF(AND('Dosage journalier ML1'!$B$6='suivi tunnel'!A1717,'Dosage journalier ML1'!$B$7='suivi tunnel'!B1717),'Dosage journalier ML1'!$B$121,0)</f>
        <v>0</v>
      </c>
      <c r="AE1717" s="49">
        <f ca="1">IF(AND('Dosage journalier ML1'!$B$6='suivi tunnel'!A1717,'Dosage journalier ML1'!$B$7='suivi tunnel'!B1717),'Dosage journalier ML1'!$B$122,0)</f>
        <v>0</v>
      </c>
      <c r="AF1717" s="49">
        <f ca="1">IF(AND('Dosage journalier ML1'!$B$6='suivi tunnel'!A1717,'Dosage journalier ML1'!$B$7='suivi tunnel'!B1717),'Dosage journalier ML1'!$B$139,0)</f>
        <v>0</v>
      </c>
      <c r="AG1717" s="49">
        <f t="shared" ca="1" si="182"/>
        <v>0</v>
      </c>
      <c r="AH1717" s="108">
        <f ca="1">IF(AND('Dosage journalier ML1'!$B$6='suivi tunnel'!A1717,'Dosage journalier ML1'!$B$7='suivi tunnel'!B1717),'Dosage journalier ML1'!$B$153,0)</f>
        <v>0</v>
      </c>
      <c r="AJ1717" s="80">
        <f ca="1">IF(AND('Dosage journalier ML1'!$B$6='suivi tunnel'!A1717,'Dosage journalier ML1'!$B$7='suivi tunnel'!B1717),'Dosage journalier ML1'!$B$156,0)</f>
        <v>0</v>
      </c>
      <c r="AK1717" s="56">
        <f ca="1">IF(AND('Dosage journalier ML1'!$B$6='suivi tunnel'!A1717,'Dosage journalier ML1'!$B$7='suivi tunnel'!B1717),'Dosage journalier ML1'!$B$162,0)</f>
        <v>0</v>
      </c>
      <c r="AL1717" s="111">
        <f ca="1">IF(AND('Dosage journalier ML1'!$B$6='suivi tunnel'!A1717,'Dosage journalier ML1'!$B$7='suivi tunnel'!B1717),'Dosage journalier ML1'!$B$126,0)</f>
        <v>0</v>
      </c>
      <c r="AM1717" s="111">
        <f ca="1">IF(AND('Dosage journalier ML1'!$B$6='suivi tunnel'!A1717,'Dosage journalier ML1'!$B$7='suivi tunnel'!B1717),'Dosage journalier ML1'!$B$127,0)</f>
        <v>0</v>
      </c>
      <c r="AN1717" s="60">
        <f t="shared" ca="1" si="184"/>
        <v>0</v>
      </c>
      <c r="AO1717" s="61">
        <f ca="1">IF(AND('Dosage journalier ML1'!$B$6='suivi tunnel'!A1717,'Dosage journalier ML1'!$B$7='suivi tunnel'!B1717),'Dosage journalier ML1'!$B$134,0)</f>
        <v>0</v>
      </c>
    </row>
    <row r="1718" spans="1:41" x14ac:dyDescent="0.25">
      <c r="A1718" s="154"/>
      <c r="C1718" s="23">
        <f ca="1">IF(AND('Dosage journalier ML1'!$B$6='suivi tunnel'!A1718,'Dosage journalier ML1'!$B$7='suivi tunnel'!B1718),'Dosage journalier ML1'!$B$27,0)</f>
        <v>0</v>
      </c>
      <c r="D1718" s="11">
        <f ca="1">IF(AND('Dosage journalier ML1'!$B$6='suivi tunnel'!A1718,'Dosage journalier ML1'!$B$7='suivi tunnel'!B1718),'Dosage journalier ML1'!$B$29,0)</f>
        <v>0</v>
      </c>
      <c r="F1718" s="11">
        <f t="shared" ca="1" si="187"/>
        <v>0</v>
      </c>
      <c r="G1718" s="11">
        <f ca="1">IF(AND('Dosage journalier ML1'!$B$6='suivi tunnel'!A1718,'Dosage journalier ML1'!$B$7='suivi tunnel'!B1718),'Dosage journalier ML1'!$B$23,0)</f>
        <v>0</v>
      </c>
      <c r="H1718" s="11">
        <f ca="1">IF(AND('Dosage journalier ML1'!$B$6='suivi tunnel'!A1718,'Dosage journalier ML1'!$B$7='suivi tunnel'!B1718),'Dosage journalier ML1'!$B$22,0)</f>
        <v>0</v>
      </c>
      <c r="I1718" s="11">
        <f ca="1">IF(AND('Dosage journalier ML1'!$B$6='suivi tunnel'!A1718,'Dosage journalier ML1'!$B$7='suivi tunnel'!B1718),'Dosage journalier ML1'!$B$38,0)</f>
        <v>0</v>
      </c>
      <c r="J1718" s="11">
        <f ca="1">IF(AND('Dosage journalier ML1'!$B$6='suivi tunnel'!A1718,'Dosage journalier ML1'!$B$7='suivi tunnel'!B1718),'Dosage journalier ML1'!$B$39,0)</f>
        <v>0</v>
      </c>
      <c r="L1718" s="24">
        <f ca="1">IF(AND('Dosage journalier ML1'!$B$6='suivi tunnel'!A1718,'Dosage journalier ML1'!$B$7='suivi tunnel'!B1718),'Dosage journalier ML1'!$B$24,0)</f>
        <v>0</v>
      </c>
      <c r="M1718" s="6">
        <f ca="1">IF(AND('Dosage journalier ML1'!$B$6='suivi tunnel'!A1718,'Dosage journalier ML1'!$B$7='suivi tunnel'!B1718),'Dosage journalier ML1'!$B$46,0)</f>
        <v>0</v>
      </c>
      <c r="N1718" s="104">
        <f ca="1">IF(AND('Dosage journalier ML1'!$B$6='suivi tunnel'!A1718,'Dosage journalier ML1'!$B$7='suivi tunnel'!B1718),'Dosage journalier ML1'!$B$59,0)</f>
        <v>0</v>
      </c>
      <c r="O1718" s="114">
        <f ca="1">IF(AND('Dosage journalier ML1'!$B$6='suivi tunnel'!A1718,'Dosage journalier ML1'!$B$7='suivi tunnel'!B1718),'Dosage journalier ML1'!$B$69,0)</f>
        <v>0</v>
      </c>
      <c r="P1718" s="25">
        <f t="shared" ca="1" si="186"/>
        <v>0</v>
      </c>
      <c r="R1718" s="26">
        <f ca="1">IF(AND('Dosage journalier ML1'!$B$6='suivi tunnel'!A1718,'Dosage journalier ML1'!$B$7='suivi tunnel'!B1718),'Dosage journalier ML1'!$B$55,0)</f>
        <v>0</v>
      </c>
      <c r="S1718" s="26">
        <f ca="1">IF(AND('Dosage journalier ML1'!$B$6='suivi tunnel'!A1718,'Dosage journalier ML1'!$B$7='suivi tunnel'!B1718),'Dosage journalier ML1'!$B$54,0)</f>
        <v>0</v>
      </c>
      <c r="T1718" s="26">
        <f ca="1">IF(AND('Dosage journalier ML1'!$B$6='suivi tunnel'!A1718,'Dosage journalier ML1'!$B$7='suivi tunnel'!B1718),'Dosage journalier ML1'!$B$75,0)</f>
        <v>0</v>
      </c>
      <c r="U1718" s="121">
        <f t="shared" ca="1" si="185"/>
        <v>0</v>
      </c>
      <c r="V1718" s="38">
        <f ca="1">IF(AND('Dosage journalier ML1'!$B$6='suivi tunnel'!A1718,'Dosage journalier ML1'!$B$7='suivi tunnel'!B1718),'Dosage journalier ML1'!$B$56,0)</f>
        <v>0</v>
      </c>
      <c r="W1718" s="126">
        <f t="shared" ca="1" si="183"/>
        <v>0</v>
      </c>
      <c r="X1718" s="150">
        <f ca="1">IF(AND('Dosage journalier ML1'!$B$6='suivi tunnel'!A1718,'Dosage journalier ML1'!$B$7='suivi tunnel'!B1718),'Dosage journalier ML1'!$C$87,0)</f>
        <v>0</v>
      </c>
      <c r="Y1718" s="40">
        <f ca="1">IF(AND('Dosage journalier ML1'!$B$6='suivi tunnel'!A1718,'Dosage journalier ML1'!$B$7='suivi tunnel'!B1718),'Dosage journalier ML1'!$C$93,0)</f>
        <v>0</v>
      </c>
      <c r="Z1718" s="40">
        <f ca="1">IF(AND('Dosage journalier ML1'!$B$6='suivi tunnel'!A1718,'Dosage journalier ML1'!$B$7='suivi tunnel'!B1718),'Dosage journalier ML1'!$C$100,0)</f>
        <v>0</v>
      </c>
      <c r="AA1718" s="40">
        <f ca="1">IF(AND('Dosage journalier ML1'!$B$6='suivi tunnel'!A1718,'Dosage journalier ML1'!$B$7='suivi tunnel'!B1718),'Dosage journalier ML1'!$C$109,0)</f>
        <v>0</v>
      </c>
      <c r="AB1718" s="41">
        <f ca="1">IF(AND('Dosage journalier ML1'!$B$6='suivi tunnel'!A1718,'Dosage journalier ML1'!$B$7='suivi tunnel'!B1718),'Dosage journalier ML1'!$C$114,0)</f>
        <v>0</v>
      </c>
      <c r="AC1718" s="48">
        <f ca="1">IF(AND('Dosage journalier ML1'!$B$6='suivi tunnel'!A1718,'Dosage journalier ML1'!$B$7='suivi tunnel'!B1718),'Dosage journalier ML1'!$B$120,0)</f>
        <v>0</v>
      </c>
      <c r="AD1718" s="49">
        <f ca="1">IF(AND('Dosage journalier ML1'!$B$6='suivi tunnel'!A1718,'Dosage journalier ML1'!$B$7='suivi tunnel'!B1718),'Dosage journalier ML1'!$B$121,0)</f>
        <v>0</v>
      </c>
      <c r="AE1718" s="49">
        <f ca="1">IF(AND('Dosage journalier ML1'!$B$6='suivi tunnel'!A1718,'Dosage journalier ML1'!$B$7='suivi tunnel'!B1718),'Dosage journalier ML1'!$B$122,0)</f>
        <v>0</v>
      </c>
      <c r="AF1718" s="49">
        <f ca="1">IF(AND('Dosage journalier ML1'!$B$6='suivi tunnel'!A1718,'Dosage journalier ML1'!$B$7='suivi tunnel'!B1718),'Dosage journalier ML1'!$B$139,0)</f>
        <v>0</v>
      </c>
      <c r="AG1718" s="49">
        <f t="shared" ca="1" si="182"/>
        <v>0</v>
      </c>
      <c r="AH1718" s="108">
        <f ca="1">IF(AND('Dosage journalier ML1'!$B$6='suivi tunnel'!A1718,'Dosage journalier ML1'!$B$7='suivi tunnel'!B1718),'Dosage journalier ML1'!$B$153,0)</f>
        <v>0</v>
      </c>
      <c r="AJ1718" s="80">
        <f ca="1">IF(AND('Dosage journalier ML1'!$B$6='suivi tunnel'!A1718,'Dosage journalier ML1'!$B$7='suivi tunnel'!B1718),'Dosage journalier ML1'!$B$156,0)</f>
        <v>0</v>
      </c>
      <c r="AK1718" s="56">
        <f ca="1">IF(AND('Dosage journalier ML1'!$B$6='suivi tunnel'!A1718,'Dosage journalier ML1'!$B$7='suivi tunnel'!B1718),'Dosage journalier ML1'!$B$162,0)</f>
        <v>0</v>
      </c>
      <c r="AL1718" s="111">
        <f ca="1">IF(AND('Dosage journalier ML1'!$B$6='suivi tunnel'!A1718,'Dosage journalier ML1'!$B$7='suivi tunnel'!B1718),'Dosage journalier ML1'!$B$126,0)</f>
        <v>0</v>
      </c>
      <c r="AM1718" s="111">
        <f ca="1">IF(AND('Dosage journalier ML1'!$B$6='suivi tunnel'!A1718,'Dosage journalier ML1'!$B$7='suivi tunnel'!B1718),'Dosage journalier ML1'!$B$127,0)</f>
        <v>0</v>
      </c>
      <c r="AN1718" s="60">
        <f t="shared" ca="1" si="184"/>
        <v>0</v>
      </c>
      <c r="AO1718" s="61">
        <f ca="1">IF(AND('Dosage journalier ML1'!$B$6='suivi tunnel'!A1718,'Dosage journalier ML1'!$B$7='suivi tunnel'!B1718),'Dosage journalier ML1'!$B$134,0)</f>
        <v>0</v>
      </c>
    </row>
    <row r="1719" spans="1:41" x14ac:dyDescent="0.25">
      <c r="A1719" s="154"/>
      <c r="C1719" s="23">
        <f ca="1">IF(AND('Dosage journalier ML1'!$B$6='suivi tunnel'!A1719,'Dosage journalier ML1'!$B$7='suivi tunnel'!B1719),'Dosage journalier ML1'!$B$27,0)</f>
        <v>0</v>
      </c>
      <c r="D1719" s="11">
        <f ca="1">IF(AND('Dosage journalier ML1'!$B$6='suivi tunnel'!A1719,'Dosage journalier ML1'!$B$7='suivi tunnel'!B1719),'Dosage journalier ML1'!$B$29,0)</f>
        <v>0</v>
      </c>
      <c r="F1719" s="11">
        <f t="shared" ca="1" si="187"/>
        <v>0</v>
      </c>
      <c r="G1719" s="11">
        <f ca="1">IF(AND('Dosage journalier ML1'!$B$6='suivi tunnel'!A1719,'Dosage journalier ML1'!$B$7='suivi tunnel'!B1719),'Dosage journalier ML1'!$B$23,0)</f>
        <v>0</v>
      </c>
      <c r="H1719" s="11">
        <f ca="1">IF(AND('Dosage journalier ML1'!$B$6='suivi tunnel'!A1719,'Dosage journalier ML1'!$B$7='suivi tunnel'!B1719),'Dosage journalier ML1'!$B$22,0)</f>
        <v>0</v>
      </c>
      <c r="I1719" s="11">
        <f ca="1">IF(AND('Dosage journalier ML1'!$B$6='suivi tunnel'!A1719,'Dosage journalier ML1'!$B$7='suivi tunnel'!B1719),'Dosage journalier ML1'!$B$38,0)</f>
        <v>0</v>
      </c>
      <c r="J1719" s="11">
        <f ca="1">IF(AND('Dosage journalier ML1'!$B$6='suivi tunnel'!A1719,'Dosage journalier ML1'!$B$7='suivi tunnel'!B1719),'Dosage journalier ML1'!$B$39,0)</f>
        <v>0</v>
      </c>
      <c r="L1719" s="24">
        <f ca="1">IF(AND('Dosage journalier ML1'!$B$6='suivi tunnel'!A1719,'Dosage journalier ML1'!$B$7='suivi tunnel'!B1719),'Dosage journalier ML1'!$B$24,0)</f>
        <v>0</v>
      </c>
      <c r="M1719" s="6">
        <f ca="1">IF(AND('Dosage journalier ML1'!$B$6='suivi tunnel'!A1719,'Dosage journalier ML1'!$B$7='suivi tunnel'!B1719),'Dosage journalier ML1'!$B$46,0)</f>
        <v>0</v>
      </c>
      <c r="N1719" s="104">
        <f ca="1">IF(AND('Dosage journalier ML1'!$B$6='suivi tunnel'!A1719,'Dosage journalier ML1'!$B$7='suivi tunnel'!B1719),'Dosage journalier ML1'!$B$59,0)</f>
        <v>0</v>
      </c>
      <c r="O1719" s="114">
        <f ca="1">IF(AND('Dosage journalier ML1'!$B$6='suivi tunnel'!A1719,'Dosage journalier ML1'!$B$7='suivi tunnel'!B1719),'Dosage journalier ML1'!$B$69,0)</f>
        <v>0</v>
      </c>
      <c r="P1719" s="25">
        <f t="shared" ca="1" si="186"/>
        <v>0</v>
      </c>
      <c r="R1719" s="26">
        <f ca="1">IF(AND('Dosage journalier ML1'!$B$6='suivi tunnel'!A1719,'Dosage journalier ML1'!$B$7='suivi tunnel'!B1719),'Dosage journalier ML1'!$B$55,0)</f>
        <v>0</v>
      </c>
      <c r="S1719" s="26">
        <f ca="1">IF(AND('Dosage journalier ML1'!$B$6='suivi tunnel'!A1719,'Dosage journalier ML1'!$B$7='suivi tunnel'!B1719),'Dosage journalier ML1'!$B$54,0)</f>
        <v>0</v>
      </c>
      <c r="T1719" s="26">
        <f ca="1">IF(AND('Dosage journalier ML1'!$B$6='suivi tunnel'!A1719,'Dosage journalier ML1'!$B$7='suivi tunnel'!B1719),'Dosage journalier ML1'!$B$75,0)</f>
        <v>0</v>
      </c>
      <c r="U1719" s="121">
        <f t="shared" ca="1" si="185"/>
        <v>0</v>
      </c>
      <c r="V1719" s="38">
        <f ca="1">IF(AND('Dosage journalier ML1'!$B$6='suivi tunnel'!A1719,'Dosage journalier ML1'!$B$7='suivi tunnel'!B1719),'Dosage journalier ML1'!$B$56,0)</f>
        <v>0</v>
      </c>
      <c r="W1719" s="126">
        <f t="shared" ca="1" si="183"/>
        <v>0</v>
      </c>
      <c r="X1719" s="150">
        <f ca="1">IF(AND('Dosage journalier ML1'!$B$6='suivi tunnel'!A1719,'Dosage journalier ML1'!$B$7='suivi tunnel'!B1719),'Dosage journalier ML1'!$C$87,0)</f>
        <v>0</v>
      </c>
      <c r="Y1719" s="40">
        <f ca="1">IF(AND('Dosage journalier ML1'!$B$6='suivi tunnel'!A1719,'Dosage journalier ML1'!$B$7='suivi tunnel'!B1719),'Dosage journalier ML1'!$C$93,0)</f>
        <v>0</v>
      </c>
      <c r="Z1719" s="40">
        <f ca="1">IF(AND('Dosage journalier ML1'!$B$6='suivi tunnel'!A1719,'Dosage journalier ML1'!$B$7='suivi tunnel'!B1719),'Dosage journalier ML1'!$C$100,0)</f>
        <v>0</v>
      </c>
      <c r="AA1719" s="40">
        <f ca="1">IF(AND('Dosage journalier ML1'!$B$6='suivi tunnel'!A1719,'Dosage journalier ML1'!$B$7='suivi tunnel'!B1719),'Dosage journalier ML1'!$C$109,0)</f>
        <v>0</v>
      </c>
      <c r="AB1719" s="41">
        <f ca="1">IF(AND('Dosage journalier ML1'!$B$6='suivi tunnel'!A1719,'Dosage journalier ML1'!$B$7='suivi tunnel'!B1719),'Dosage journalier ML1'!$C$114,0)</f>
        <v>0</v>
      </c>
      <c r="AC1719" s="48">
        <f ca="1">IF(AND('Dosage journalier ML1'!$B$6='suivi tunnel'!A1719,'Dosage journalier ML1'!$B$7='suivi tunnel'!B1719),'Dosage journalier ML1'!$B$120,0)</f>
        <v>0</v>
      </c>
      <c r="AD1719" s="49">
        <f ca="1">IF(AND('Dosage journalier ML1'!$B$6='suivi tunnel'!A1719,'Dosage journalier ML1'!$B$7='suivi tunnel'!B1719),'Dosage journalier ML1'!$B$121,0)</f>
        <v>0</v>
      </c>
      <c r="AE1719" s="49">
        <f ca="1">IF(AND('Dosage journalier ML1'!$B$6='suivi tunnel'!A1719,'Dosage journalier ML1'!$B$7='suivi tunnel'!B1719),'Dosage journalier ML1'!$B$122,0)</f>
        <v>0</v>
      </c>
      <c r="AF1719" s="49">
        <f ca="1">IF(AND('Dosage journalier ML1'!$B$6='suivi tunnel'!A1719,'Dosage journalier ML1'!$B$7='suivi tunnel'!B1719),'Dosage journalier ML1'!$B$139,0)</f>
        <v>0</v>
      </c>
      <c r="AG1719" s="49">
        <f t="shared" ca="1" si="182"/>
        <v>0</v>
      </c>
      <c r="AH1719" s="108">
        <f ca="1">IF(AND('Dosage journalier ML1'!$B$6='suivi tunnel'!A1719,'Dosage journalier ML1'!$B$7='suivi tunnel'!B1719),'Dosage journalier ML1'!$B$153,0)</f>
        <v>0</v>
      </c>
      <c r="AJ1719" s="80">
        <f ca="1">IF(AND('Dosage journalier ML1'!$B$6='suivi tunnel'!A1719,'Dosage journalier ML1'!$B$7='suivi tunnel'!B1719),'Dosage journalier ML1'!$B$156,0)</f>
        <v>0</v>
      </c>
      <c r="AK1719" s="56">
        <f ca="1">IF(AND('Dosage journalier ML1'!$B$6='suivi tunnel'!A1719,'Dosage journalier ML1'!$B$7='suivi tunnel'!B1719),'Dosage journalier ML1'!$B$162,0)</f>
        <v>0</v>
      </c>
      <c r="AL1719" s="111">
        <f ca="1">IF(AND('Dosage journalier ML1'!$B$6='suivi tunnel'!A1719,'Dosage journalier ML1'!$B$7='suivi tunnel'!B1719),'Dosage journalier ML1'!$B$126,0)</f>
        <v>0</v>
      </c>
      <c r="AM1719" s="111">
        <f ca="1">IF(AND('Dosage journalier ML1'!$B$6='suivi tunnel'!A1719,'Dosage journalier ML1'!$B$7='suivi tunnel'!B1719),'Dosage journalier ML1'!$B$127,0)</f>
        <v>0</v>
      </c>
      <c r="AN1719" s="60">
        <f t="shared" ca="1" si="184"/>
        <v>0</v>
      </c>
      <c r="AO1719" s="61">
        <f ca="1">IF(AND('Dosage journalier ML1'!$B$6='suivi tunnel'!A1719,'Dosage journalier ML1'!$B$7='suivi tunnel'!B1719),'Dosage journalier ML1'!$B$134,0)</f>
        <v>0</v>
      </c>
    </row>
    <row r="1720" spans="1:41" x14ac:dyDescent="0.25">
      <c r="A1720" s="154"/>
      <c r="C1720" s="23">
        <f ca="1">IF(AND('Dosage journalier ML1'!$B$6='suivi tunnel'!A1720,'Dosage journalier ML1'!$B$7='suivi tunnel'!B1720),'Dosage journalier ML1'!$B$27,0)</f>
        <v>0</v>
      </c>
      <c r="D1720" s="11">
        <f ca="1">IF(AND('Dosage journalier ML1'!$B$6='suivi tunnel'!A1720,'Dosage journalier ML1'!$B$7='suivi tunnel'!B1720),'Dosage journalier ML1'!$B$29,0)</f>
        <v>0</v>
      </c>
      <c r="F1720" s="11">
        <f t="shared" ca="1" si="187"/>
        <v>0</v>
      </c>
      <c r="G1720" s="11">
        <f ca="1">IF(AND('Dosage journalier ML1'!$B$6='suivi tunnel'!A1720,'Dosage journalier ML1'!$B$7='suivi tunnel'!B1720),'Dosage journalier ML1'!$B$23,0)</f>
        <v>0</v>
      </c>
      <c r="H1720" s="11">
        <f ca="1">IF(AND('Dosage journalier ML1'!$B$6='suivi tunnel'!A1720,'Dosage journalier ML1'!$B$7='suivi tunnel'!B1720),'Dosage journalier ML1'!$B$22,0)</f>
        <v>0</v>
      </c>
      <c r="I1720" s="11">
        <f ca="1">IF(AND('Dosage journalier ML1'!$B$6='suivi tunnel'!A1720,'Dosage journalier ML1'!$B$7='suivi tunnel'!B1720),'Dosage journalier ML1'!$B$38,0)</f>
        <v>0</v>
      </c>
      <c r="J1720" s="11">
        <f ca="1">IF(AND('Dosage journalier ML1'!$B$6='suivi tunnel'!A1720,'Dosage journalier ML1'!$B$7='suivi tunnel'!B1720),'Dosage journalier ML1'!$B$39,0)</f>
        <v>0</v>
      </c>
      <c r="L1720" s="24">
        <f ca="1">IF(AND('Dosage journalier ML1'!$B$6='suivi tunnel'!A1720,'Dosage journalier ML1'!$B$7='suivi tunnel'!B1720),'Dosage journalier ML1'!$B$24,0)</f>
        <v>0</v>
      </c>
      <c r="M1720" s="6">
        <f ca="1">IF(AND('Dosage journalier ML1'!$B$6='suivi tunnel'!A1720,'Dosage journalier ML1'!$B$7='suivi tunnel'!B1720),'Dosage journalier ML1'!$B$46,0)</f>
        <v>0</v>
      </c>
      <c r="N1720" s="104">
        <f ca="1">IF(AND('Dosage journalier ML1'!$B$6='suivi tunnel'!A1720,'Dosage journalier ML1'!$B$7='suivi tunnel'!B1720),'Dosage journalier ML1'!$B$59,0)</f>
        <v>0</v>
      </c>
      <c r="O1720" s="114">
        <f ca="1">IF(AND('Dosage journalier ML1'!$B$6='suivi tunnel'!A1720,'Dosage journalier ML1'!$B$7='suivi tunnel'!B1720),'Dosage journalier ML1'!$B$69,0)</f>
        <v>0</v>
      </c>
      <c r="P1720" s="25">
        <f t="shared" ca="1" si="186"/>
        <v>0</v>
      </c>
      <c r="R1720" s="26">
        <f ca="1">IF(AND('Dosage journalier ML1'!$B$6='suivi tunnel'!A1720,'Dosage journalier ML1'!$B$7='suivi tunnel'!B1720),'Dosage journalier ML1'!$B$55,0)</f>
        <v>0</v>
      </c>
      <c r="S1720" s="26">
        <f ca="1">IF(AND('Dosage journalier ML1'!$B$6='suivi tunnel'!A1720,'Dosage journalier ML1'!$B$7='suivi tunnel'!B1720),'Dosage journalier ML1'!$B$54,0)</f>
        <v>0</v>
      </c>
      <c r="T1720" s="26">
        <f ca="1">IF(AND('Dosage journalier ML1'!$B$6='suivi tunnel'!A1720,'Dosage journalier ML1'!$B$7='suivi tunnel'!B1720),'Dosage journalier ML1'!$B$75,0)</f>
        <v>0</v>
      </c>
      <c r="U1720" s="121">
        <f t="shared" ca="1" si="185"/>
        <v>0</v>
      </c>
      <c r="V1720" s="38">
        <f ca="1">IF(AND('Dosage journalier ML1'!$B$6='suivi tunnel'!A1720,'Dosage journalier ML1'!$B$7='suivi tunnel'!B1720),'Dosage journalier ML1'!$B$56,0)</f>
        <v>0</v>
      </c>
      <c r="W1720" s="126">
        <f t="shared" ca="1" si="183"/>
        <v>0</v>
      </c>
      <c r="X1720" s="150">
        <f ca="1">IF(AND('Dosage journalier ML1'!$B$6='suivi tunnel'!A1720,'Dosage journalier ML1'!$B$7='suivi tunnel'!B1720),'Dosage journalier ML1'!$C$87,0)</f>
        <v>0</v>
      </c>
      <c r="Y1720" s="40">
        <f ca="1">IF(AND('Dosage journalier ML1'!$B$6='suivi tunnel'!A1720,'Dosage journalier ML1'!$B$7='suivi tunnel'!B1720),'Dosage journalier ML1'!$C$93,0)</f>
        <v>0</v>
      </c>
      <c r="Z1720" s="40">
        <f ca="1">IF(AND('Dosage journalier ML1'!$B$6='suivi tunnel'!A1720,'Dosage journalier ML1'!$B$7='suivi tunnel'!B1720),'Dosage journalier ML1'!$C$100,0)</f>
        <v>0</v>
      </c>
      <c r="AA1720" s="40">
        <f ca="1">IF(AND('Dosage journalier ML1'!$B$6='suivi tunnel'!A1720,'Dosage journalier ML1'!$B$7='suivi tunnel'!B1720),'Dosage journalier ML1'!$C$109,0)</f>
        <v>0</v>
      </c>
      <c r="AB1720" s="41">
        <f ca="1">IF(AND('Dosage journalier ML1'!$B$6='suivi tunnel'!A1720,'Dosage journalier ML1'!$B$7='suivi tunnel'!B1720),'Dosage journalier ML1'!$C$114,0)</f>
        <v>0</v>
      </c>
      <c r="AC1720" s="48">
        <f ca="1">IF(AND('Dosage journalier ML1'!$B$6='suivi tunnel'!A1720,'Dosage journalier ML1'!$B$7='suivi tunnel'!B1720),'Dosage journalier ML1'!$B$120,0)</f>
        <v>0</v>
      </c>
      <c r="AD1720" s="49">
        <f ca="1">IF(AND('Dosage journalier ML1'!$B$6='suivi tunnel'!A1720,'Dosage journalier ML1'!$B$7='suivi tunnel'!B1720),'Dosage journalier ML1'!$B$121,0)</f>
        <v>0</v>
      </c>
      <c r="AE1720" s="49">
        <f ca="1">IF(AND('Dosage journalier ML1'!$B$6='suivi tunnel'!A1720,'Dosage journalier ML1'!$B$7='suivi tunnel'!B1720),'Dosage journalier ML1'!$B$122,0)</f>
        <v>0</v>
      </c>
      <c r="AF1720" s="49">
        <f ca="1">IF(AND('Dosage journalier ML1'!$B$6='suivi tunnel'!A1720,'Dosage journalier ML1'!$B$7='suivi tunnel'!B1720),'Dosage journalier ML1'!$B$139,0)</f>
        <v>0</v>
      </c>
      <c r="AG1720" s="49">
        <f t="shared" ca="1" si="182"/>
        <v>0</v>
      </c>
      <c r="AH1720" s="108">
        <f ca="1">IF(AND('Dosage journalier ML1'!$B$6='suivi tunnel'!A1720,'Dosage journalier ML1'!$B$7='suivi tunnel'!B1720),'Dosage journalier ML1'!$B$153,0)</f>
        <v>0</v>
      </c>
      <c r="AJ1720" s="80">
        <f ca="1">IF(AND('Dosage journalier ML1'!$B$6='suivi tunnel'!A1720,'Dosage journalier ML1'!$B$7='suivi tunnel'!B1720),'Dosage journalier ML1'!$B$156,0)</f>
        <v>0</v>
      </c>
      <c r="AK1720" s="56">
        <f ca="1">IF(AND('Dosage journalier ML1'!$B$6='suivi tunnel'!A1720,'Dosage journalier ML1'!$B$7='suivi tunnel'!B1720),'Dosage journalier ML1'!$B$162,0)</f>
        <v>0</v>
      </c>
      <c r="AL1720" s="111">
        <f ca="1">IF(AND('Dosage journalier ML1'!$B$6='suivi tunnel'!A1720,'Dosage journalier ML1'!$B$7='suivi tunnel'!B1720),'Dosage journalier ML1'!$B$126,0)</f>
        <v>0</v>
      </c>
      <c r="AM1720" s="111">
        <f ca="1">IF(AND('Dosage journalier ML1'!$B$6='suivi tunnel'!A1720,'Dosage journalier ML1'!$B$7='suivi tunnel'!B1720),'Dosage journalier ML1'!$B$127,0)</f>
        <v>0</v>
      </c>
      <c r="AN1720" s="60">
        <f t="shared" ca="1" si="184"/>
        <v>0</v>
      </c>
      <c r="AO1720" s="61">
        <f ca="1">IF(AND('Dosage journalier ML1'!$B$6='suivi tunnel'!A1720,'Dosage journalier ML1'!$B$7='suivi tunnel'!B1720),'Dosage journalier ML1'!$B$134,0)</f>
        <v>0</v>
      </c>
    </row>
    <row r="1721" spans="1:41" x14ac:dyDescent="0.25">
      <c r="A1721" s="154"/>
      <c r="C1721" s="23">
        <f ca="1">IF(AND('Dosage journalier ML1'!$B$6='suivi tunnel'!A1721,'Dosage journalier ML1'!$B$7='suivi tunnel'!B1721),'Dosage journalier ML1'!$B$27,0)</f>
        <v>0</v>
      </c>
      <c r="D1721" s="11">
        <f ca="1">IF(AND('Dosage journalier ML1'!$B$6='suivi tunnel'!A1721,'Dosage journalier ML1'!$B$7='suivi tunnel'!B1721),'Dosage journalier ML1'!$B$29,0)</f>
        <v>0</v>
      </c>
      <c r="F1721" s="11">
        <f t="shared" ca="1" si="187"/>
        <v>0</v>
      </c>
      <c r="G1721" s="11">
        <f ca="1">IF(AND('Dosage journalier ML1'!$B$6='suivi tunnel'!A1721,'Dosage journalier ML1'!$B$7='suivi tunnel'!B1721),'Dosage journalier ML1'!$B$23,0)</f>
        <v>0</v>
      </c>
      <c r="H1721" s="11">
        <f ca="1">IF(AND('Dosage journalier ML1'!$B$6='suivi tunnel'!A1721,'Dosage journalier ML1'!$B$7='suivi tunnel'!B1721),'Dosage journalier ML1'!$B$22,0)</f>
        <v>0</v>
      </c>
      <c r="I1721" s="11">
        <f ca="1">IF(AND('Dosage journalier ML1'!$B$6='suivi tunnel'!A1721,'Dosage journalier ML1'!$B$7='suivi tunnel'!B1721),'Dosage journalier ML1'!$B$38,0)</f>
        <v>0</v>
      </c>
      <c r="J1721" s="11">
        <f ca="1">IF(AND('Dosage journalier ML1'!$B$6='suivi tunnel'!A1721,'Dosage journalier ML1'!$B$7='suivi tunnel'!B1721),'Dosage journalier ML1'!$B$39,0)</f>
        <v>0</v>
      </c>
      <c r="L1721" s="24">
        <f ca="1">IF(AND('Dosage journalier ML1'!$B$6='suivi tunnel'!A1721,'Dosage journalier ML1'!$B$7='suivi tunnel'!B1721),'Dosage journalier ML1'!$B$24,0)</f>
        <v>0</v>
      </c>
      <c r="M1721" s="6">
        <f ca="1">IF(AND('Dosage journalier ML1'!$B$6='suivi tunnel'!A1721,'Dosage journalier ML1'!$B$7='suivi tunnel'!B1721),'Dosage journalier ML1'!$B$46,0)</f>
        <v>0</v>
      </c>
      <c r="N1721" s="104">
        <f ca="1">IF(AND('Dosage journalier ML1'!$B$6='suivi tunnel'!A1721,'Dosage journalier ML1'!$B$7='suivi tunnel'!B1721),'Dosage journalier ML1'!$B$59,0)</f>
        <v>0</v>
      </c>
      <c r="O1721" s="114">
        <f ca="1">IF(AND('Dosage journalier ML1'!$B$6='suivi tunnel'!A1721,'Dosage journalier ML1'!$B$7='suivi tunnel'!B1721),'Dosage journalier ML1'!$B$69,0)</f>
        <v>0</v>
      </c>
      <c r="P1721" s="25">
        <f t="shared" ca="1" si="186"/>
        <v>0</v>
      </c>
      <c r="R1721" s="26">
        <f ca="1">IF(AND('Dosage journalier ML1'!$B$6='suivi tunnel'!A1721,'Dosage journalier ML1'!$B$7='suivi tunnel'!B1721),'Dosage journalier ML1'!$B$55,0)</f>
        <v>0</v>
      </c>
      <c r="S1721" s="26">
        <f ca="1">IF(AND('Dosage journalier ML1'!$B$6='suivi tunnel'!A1721,'Dosage journalier ML1'!$B$7='suivi tunnel'!B1721),'Dosage journalier ML1'!$B$54,0)</f>
        <v>0</v>
      </c>
      <c r="T1721" s="26">
        <f ca="1">IF(AND('Dosage journalier ML1'!$B$6='suivi tunnel'!A1721,'Dosage journalier ML1'!$B$7='suivi tunnel'!B1721),'Dosage journalier ML1'!$B$75,0)</f>
        <v>0</v>
      </c>
      <c r="U1721" s="121">
        <f t="shared" ca="1" si="185"/>
        <v>0</v>
      </c>
      <c r="V1721" s="38">
        <f ca="1">IF(AND('Dosage journalier ML1'!$B$6='suivi tunnel'!A1721,'Dosage journalier ML1'!$B$7='suivi tunnel'!B1721),'Dosage journalier ML1'!$B$56,0)</f>
        <v>0</v>
      </c>
      <c r="W1721" s="126">
        <f t="shared" ca="1" si="183"/>
        <v>0</v>
      </c>
      <c r="X1721" s="150">
        <f ca="1">IF(AND('Dosage journalier ML1'!$B$6='suivi tunnel'!A1721,'Dosage journalier ML1'!$B$7='suivi tunnel'!B1721),'Dosage journalier ML1'!$C$87,0)</f>
        <v>0</v>
      </c>
      <c r="Y1721" s="40">
        <f ca="1">IF(AND('Dosage journalier ML1'!$B$6='suivi tunnel'!A1721,'Dosage journalier ML1'!$B$7='suivi tunnel'!B1721),'Dosage journalier ML1'!$C$93,0)</f>
        <v>0</v>
      </c>
      <c r="Z1721" s="40">
        <f ca="1">IF(AND('Dosage journalier ML1'!$B$6='suivi tunnel'!A1721,'Dosage journalier ML1'!$B$7='suivi tunnel'!B1721),'Dosage journalier ML1'!$C$100,0)</f>
        <v>0</v>
      </c>
      <c r="AA1721" s="40">
        <f ca="1">IF(AND('Dosage journalier ML1'!$B$6='suivi tunnel'!A1721,'Dosage journalier ML1'!$B$7='suivi tunnel'!B1721),'Dosage journalier ML1'!$C$109,0)</f>
        <v>0</v>
      </c>
      <c r="AB1721" s="41">
        <f ca="1">IF(AND('Dosage journalier ML1'!$B$6='suivi tunnel'!A1721,'Dosage journalier ML1'!$B$7='suivi tunnel'!B1721),'Dosage journalier ML1'!$C$114,0)</f>
        <v>0</v>
      </c>
      <c r="AC1721" s="48">
        <f ca="1">IF(AND('Dosage journalier ML1'!$B$6='suivi tunnel'!A1721,'Dosage journalier ML1'!$B$7='suivi tunnel'!B1721),'Dosage journalier ML1'!$B$120,0)</f>
        <v>0</v>
      </c>
      <c r="AD1721" s="49">
        <f ca="1">IF(AND('Dosage journalier ML1'!$B$6='suivi tunnel'!A1721,'Dosage journalier ML1'!$B$7='suivi tunnel'!B1721),'Dosage journalier ML1'!$B$121,0)</f>
        <v>0</v>
      </c>
      <c r="AE1721" s="49">
        <f ca="1">IF(AND('Dosage journalier ML1'!$B$6='suivi tunnel'!A1721,'Dosage journalier ML1'!$B$7='suivi tunnel'!B1721),'Dosage journalier ML1'!$B$122,0)</f>
        <v>0</v>
      </c>
      <c r="AF1721" s="49">
        <f ca="1">IF(AND('Dosage journalier ML1'!$B$6='suivi tunnel'!A1721,'Dosage journalier ML1'!$B$7='suivi tunnel'!B1721),'Dosage journalier ML1'!$B$139,0)</f>
        <v>0</v>
      </c>
      <c r="AG1721" s="49">
        <f t="shared" ca="1" si="182"/>
        <v>0</v>
      </c>
      <c r="AH1721" s="108">
        <f ca="1">IF(AND('Dosage journalier ML1'!$B$6='suivi tunnel'!A1721,'Dosage journalier ML1'!$B$7='suivi tunnel'!B1721),'Dosage journalier ML1'!$B$153,0)</f>
        <v>0</v>
      </c>
      <c r="AJ1721" s="80">
        <f ca="1">IF(AND('Dosage journalier ML1'!$B$6='suivi tunnel'!A1721,'Dosage journalier ML1'!$B$7='suivi tunnel'!B1721),'Dosage journalier ML1'!$B$156,0)</f>
        <v>0</v>
      </c>
      <c r="AK1721" s="56">
        <f ca="1">IF(AND('Dosage journalier ML1'!$B$6='suivi tunnel'!A1721,'Dosage journalier ML1'!$B$7='suivi tunnel'!B1721),'Dosage journalier ML1'!$B$162,0)</f>
        <v>0</v>
      </c>
      <c r="AL1721" s="111">
        <f ca="1">IF(AND('Dosage journalier ML1'!$B$6='suivi tunnel'!A1721,'Dosage journalier ML1'!$B$7='suivi tunnel'!B1721),'Dosage journalier ML1'!$B$126,0)</f>
        <v>0</v>
      </c>
      <c r="AM1721" s="111">
        <f ca="1">IF(AND('Dosage journalier ML1'!$B$6='suivi tunnel'!A1721,'Dosage journalier ML1'!$B$7='suivi tunnel'!B1721),'Dosage journalier ML1'!$B$127,0)</f>
        <v>0</v>
      </c>
      <c r="AN1721" s="60">
        <f t="shared" ca="1" si="184"/>
        <v>0</v>
      </c>
      <c r="AO1721" s="61">
        <f ca="1">IF(AND('Dosage journalier ML1'!$B$6='suivi tunnel'!A1721,'Dosage journalier ML1'!$B$7='suivi tunnel'!B1721),'Dosage journalier ML1'!$B$134,0)</f>
        <v>0</v>
      </c>
    </row>
    <row r="1722" spans="1:41" x14ac:dyDescent="0.25">
      <c r="A1722" s="154"/>
      <c r="C1722" s="23">
        <f ca="1">IF(AND('Dosage journalier ML1'!$B$6='suivi tunnel'!A1722,'Dosage journalier ML1'!$B$7='suivi tunnel'!B1722),'Dosage journalier ML1'!$B$27,0)</f>
        <v>0</v>
      </c>
      <c r="D1722" s="11">
        <f ca="1">IF(AND('Dosage journalier ML1'!$B$6='suivi tunnel'!A1722,'Dosage journalier ML1'!$B$7='suivi tunnel'!B1722),'Dosage journalier ML1'!$B$29,0)</f>
        <v>0</v>
      </c>
      <c r="F1722" s="11">
        <f t="shared" ca="1" si="187"/>
        <v>0</v>
      </c>
      <c r="G1722" s="11">
        <f ca="1">IF(AND('Dosage journalier ML1'!$B$6='suivi tunnel'!A1722,'Dosage journalier ML1'!$B$7='suivi tunnel'!B1722),'Dosage journalier ML1'!$B$23,0)</f>
        <v>0</v>
      </c>
      <c r="H1722" s="11">
        <f ca="1">IF(AND('Dosage journalier ML1'!$B$6='suivi tunnel'!A1722,'Dosage journalier ML1'!$B$7='suivi tunnel'!B1722),'Dosage journalier ML1'!$B$22,0)</f>
        <v>0</v>
      </c>
      <c r="I1722" s="11">
        <f ca="1">IF(AND('Dosage journalier ML1'!$B$6='suivi tunnel'!A1722,'Dosage journalier ML1'!$B$7='suivi tunnel'!B1722),'Dosage journalier ML1'!$B$38,0)</f>
        <v>0</v>
      </c>
      <c r="J1722" s="11">
        <f ca="1">IF(AND('Dosage journalier ML1'!$B$6='suivi tunnel'!A1722,'Dosage journalier ML1'!$B$7='suivi tunnel'!B1722),'Dosage journalier ML1'!$B$39,0)</f>
        <v>0</v>
      </c>
      <c r="L1722" s="24">
        <f ca="1">IF(AND('Dosage journalier ML1'!$B$6='suivi tunnel'!A1722,'Dosage journalier ML1'!$B$7='suivi tunnel'!B1722),'Dosage journalier ML1'!$B$24,0)</f>
        <v>0</v>
      </c>
      <c r="M1722" s="6">
        <f ca="1">IF(AND('Dosage journalier ML1'!$B$6='suivi tunnel'!A1722,'Dosage journalier ML1'!$B$7='suivi tunnel'!B1722),'Dosage journalier ML1'!$B$46,0)</f>
        <v>0</v>
      </c>
      <c r="N1722" s="104">
        <f ca="1">IF(AND('Dosage journalier ML1'!$B$6='suivi tunnel'!A1722,'Dosage journalier ML1'!$B$7='suivi tunnel'!B1722),'Dosage journalier ML1'!$B$59,0)</f>
        <v>0</v>
      </c>
      <c r="O1722" s="114">
        <f ca="1">IF(AND('Dosage journalier ML1'!$B$6='suivi tunnel'!A1722,'Dosage journalier ML1'!$B$7='suivi tunnel'!B1722),'Dosage journalier ML1'!$B$69,0)</f>
        <v>0</v>
      </c>
      <c r="P1722" s="25">
        <f t="shared" ca="1" si="186"/>
        <v>0</v>
      </c>
      <c r="R1722" s="26">
        <f ca="1">IF(AND('Dosage journalier ML1'!$B$6='suivi tunnel'!A1722,'Dosage journalier ML1'!$B$7='suivi tunnel'!B1722),'Dosage journalier ML1'!$B$55,0)</f>
        <v>0</v>
      </c>
      <c r="S1722" s="26">
        <f ca="1">IF(AND('Dosage journalier ML1'!$B$6='suivi tunnel'!A1722,'Dosage journalier ML1'!$B$7='suivi tunnel'!B1722),'Dosage journalier ML1'!$B$54,0)</f>
        <v>0</v>
      </c>
      <c r="T1722" s="26">
        <f ca="1">IF(AND('Dosage journalier ML1'!$B$6='suivi tunnel'!A1722,'Dosage journalier ML1'!$B$7='suivi tunnel'!B1722),'Dosage journalier ML1'!$B$75,0)</f>
        <v>0</v>
      </c>
      <c r="U1722" s="121">
        <f t="shared" ca="1" si="185"/>
        <v>0</v>
      </c>
      <c r="V1722" s="38">
        <f ca="1">IF(AND('Dosage journalier ML1'!$B$6='suivi tunnel'!A1722,'Dosage journalier ML1'!$B$7='suivi tunnel'!B1722),'Dosage journalier ML1'!$B$56,0)</f>
        <v>0</v>
      </c>
      <c r="W1722" s="126">
        <f t="shared" ca="1" si="183"/>
        <v>0</v>
      </c>
      <c r="X1722" s="150">
        <f ca="1">IF(AND('Dosage journalier ML1'!$B$6='suivi tunnel'!A1722,'Dosage journalier ML1'!$B$7='suivi tunnel'!B1722),'Dosage journalier ML1'!$C$87,0)</f>
        <v>0</v>
      </c>
      <c r="Y1722" s="40">
        <f ca="1">IF(AND('Dosage journalier ML1'!$B$6='suivi tunnel'!A1722,'Dosage journalier ML1'!$B$7='suivi tunnel'!B1722),'Dosage journalier ML1'!$C$93,0)</f>
        <v>0</v>
      </c>
      <c r="Z1722" s="40">
        <f ca="1">IF(AND('Dosage journalier ML1'!$B$6='suivi tunnel'!A1722,'Dosage journalier ML1'!$B$7='suivi tunnel'!B1722),'Dosage journalier ML1'!$C$100,0)</f>
        <v>0</v>
      </c>
      <c r="AA1722" s="40">
        <f ca="1">IF(AND('Dosage journalier ML1'!$B$6='suivi tunnel'!A1722,'Dosage journalier ML1'!$B$7='suivi tunnel'!B1722),'Dosage journalier ML1'!$C$109,0)</f>
        <v>0</v>
      </c>
      <c r="AB1722" s="41">
        <f ca="1">IF(AND('Dosage journalier ML1'!$B$6='suivi tunnel'!A1722,'Dosage journalier ML1'!$B$7='suivi tunnel'!B1722),'Dosage journalier ML1'!$C$114,0)</f>
        <v>0</v>
      </c>
      <c r="AC1722" s="48">
        <f ca="1">IF(AND('Dosage journalier ML1'!$B$6='suivi tunnel'!A1722,'Dosage journalier ML1'!$B$7='suivi tunnel'!B1722),'Dosage journalier ML1'!$B$120,0)</f>
        <v>0</v>
      </c>
      <c r="AD1722" s="49">
        <f ca="1">IF(AND('Dosage journalier ML1'!$B$6='suivi tunnel'!A1722,'Dosage journalier ML1'!$B$7='suivi tunnel'!B1722),'Dosage journalier ML1'!$B$121,0)</f>
        <v>0</v>
      </c>
      <c r="AE1722" s="49">
        <f ca="1">IF(AND('Dosage journalier ML1'!$B$6='suivi tunnel'!A1722,'Dosage journalier ML1'!$B$7='suivi tunnel'!B1722),'Dosage journalier ML1'!$B$122,0)</f>
        <v>0</v>
      </c>
      <c r="AF1722" s="49">
        <f ca="1">IF(AND('Dosage journalier ML1'!$B$6='suivi tunnel'!A1722,'Dosage journalier ML1'!$B$7='suivi tunnel'!B1722),'Dosage journalier ML1'!$B$139,0)</f>
        <v>0</v>
      </c>
      <c r="AG1722" s="49">
        <f t="shared" ca="1" si="182"/>
        <v>0</v>
      </c>
      <c r="AH1722" s="108">
        <f ca="1">IF(AND('Dosage journalier ML1'!$B$6='suivi tunnel'!A1722,'Dosage journalier ML1'!$B$7='suivi tunnel'!B1722),'Dosage journalier ML1'!$B$153,0)</f>
        <v>0</v>
      </c>
      <c r="AJ1722" s="80">
        <f ca="1">IF(AND('Dosage journalier ML1'!$B$6='suivi tunnel'!A1722,'Dosage journalier ML1'!$B$7='suivi tunnel'!B1722),'Dosage journalier ML1'!$B$156,0)</f>
        <v>0</v>
      </c>
      <c r="AK1722" s="56">
        <f ca="1">IF(AND('Dosage journalier ML1'!$B$6='suivi tunnel'!A1722,'Dosage journalier ML1'!$B$7='suivi tunnel'!B1722),'Dosage journalier ML1'!$B$162,0)</f>
        <v>0</v>
      </c>
      <c r="AL1722" s="111">
        <f ca="1">IF(AND('Dosage journalier ML1'!$B$6='suivi tunnel'!A1722,'Dosage journalier ML1'!$B$7='suivi tunnel'!B1722),'Dosage journalier ML1'!$B$126,0)</f>
        <v>0</v>
      </c>
      <c r="AM1722" s="111">
        <f ca="1">IF(AND('Dosage journalier ML1'!$B$6='suivi tunnel'!A1722,'Dosage journalier ML1'!$B$7='suivi tunnel'!B1722),'Dosage journalier ML1'!$B$127,0)</f>
        <v>0</v>
      </c>
      <c r="AN1722" s="60">
        <f t="shared" ca="1" si="184"/>
        <v>0</v>
      </c>
      <c r="AO1722" s="61">
        <f ca="1">IF(AND('Dosage journalier ML1'!$B$6='suivi tunnel'!A1722,'Dosage journalier ML1'!$B$7='suivi tunnel'!B1722),'Dosage journalier ML1'!$B$134,0)</f>
        <v>0</v>
      </c>
    </row>
    <row r="1723" spans="1:41" x14ac:dyDescent="0.25">
      <c r="A1723" s="154"/>
      <c r="C1723" s="23">
        <f ca="1">IF(AND('Dosage journalier ML1'!$B$6='suivi tunnel'!A1723,'Dosage journalier ML1'!$B$7='suivi tunnel'!B1723),'Dosage journalier ML1'!$B$27,0)</f>
        <v>0</v>
      </c>
      <c r="D1723" s="11">
        <f ca="1">IF(AND('Dosage journalier ML1'!$B$6='suivi tunnel'!A1723,'Dosage journalier ML1'!$B$7='suivi tunnel'!B1723),'Dosage journalier ML1'!$B$29,0)</f>
        <v>0</v>
      </c>
      <c r="F1723" s="11">
        <f t="shared" ca="1" si="187"/>
        <v>0</v>
      </c>
      <c r="G1723" s="11">
        <f ca="1">IF(AND('Dosage journalier ML1'!$B$6='suivi tunnel'!A1723,'Dosage journalier ML1'!$B$7='suivi tunnel'!B1723),'Dosage journalier ML1'!$B$23,0)</f>
        <v>0</v>
      </c>
      <c r="H1723" s="11">
        <f ca="1">IF(AND('Dosage journalier ML1'!$B$6='suivi tunnel'!A1723,'Dosage journalier ML1'!$B$7='suivi tunnel'!B1723),'Dosage journalier ML1'!$B$22,0)</f>
        <v>0</v>
      </c>
      <c r="I1723" s="11">
        <f ca="1">IF(AND('Dosage journalier ML1'!$B$6='suivi tunnel'!A1723,'Dosage journalier ML1'!$B$7='suivi tunnel'!B1723),'Dosage journalier ML1'!$B$38,0)</f>
        <v>0</v>
      </c>
      <c r="J1723" s="11">
        <f ca="1">IF(AND('Dosage journalier ML1'!$B$6='suivi tunnel'!A1723,'Dosage journalier ML1'!$B$7='suivi tunnel'!B1723),'Dosage journalier ML1'!$B$39,0)</f>
        <v>0</v>
      </c>
      <c r="L1723" s="24">
        <f ca="1">IF(AND('Dosage journalier ML1'!$B$6='suivi tunnel'!A1723,'Dosage journalier ML1'!$B$7='suivi tunnel'!B1723),'Dosage journalier ML1'!$B$24,0)</f>
        <v>0</v>
      </c>
      <c r="M1723" s="6">
        <f ca="1">IF(AND('Dosage journalier ML1'!$B$6='suivi tunnel'!A1723,'Dosage journalier ML1'!$B$7='suivi tunnel'!B1723),'Dosage journalier ML1'!$B$46,0)</f>
        <v>0</v>
      </c>
      <c r="N1723" s="104">
        <f ca="1">IF(AND('Dosage journalier ML1'!$B$6='suivi tunnel'!A1723,'Dosage journalier ML1'!$B$7='suivi tunnel'!B1723),'Dosage journalier ML1'!$B$59,0)</f>
        <v>0</v>
      </c>
      <c r="O1723" s="114">
        <f ca="1">IF(AND('Dosage journalier ML1'!$B$6='suivi tunnel'!A1723,'Dosage journalier ML1'!$B$7='suivi tunnel'!B1723),'Dosage journalier ML1'!$B$69,0)</f>
        <v>0</v>
      </c>
      <c r="P1723" s="25">
        <f t="shared" ca="1" si="186"/>
        <v>0</v>
      </c>
      <c r="R1723" s="26">
        <f ca="1">IF(AND('Dosage journalier ML1'!$B$6='suivi tunnel'!A1723,'Dosage journalier ML1'!$B$7='suivi tunnel'!B1723),'Dosage journalier ML1'!$B$55,0)</f>
        <v>0</v>
      </c>
      <c r="S1723" s="26">
        <f ca="1">IF(AND('Dosage journalier ML1'!$B$6='suivi tunnel'!A1723,'Dosage journalier ML1'!$B$7='suivi tunnel'!B1723),'Dosage journalier ML1'!$B$54,0)</f>
        <v>0</v>
      </c>
      <c r="T1723" s="26">
        <f ca="1">IF(AND('Dosage journalier ML1'!$B$6='suivi tunnel'!A1723,'Dosage journalier ML1'!$B$7='suivi tunnel'!B1723),'Dosage journalier ML1'!$B$75,0)</f>
        <v>0</v>
      </c>
      <c r="U1723" s="121">
        <f t="shared" ca="1" si="185"/>
        <v>0</v>
      </c>
      <c r="V1723" s="38">
        <f ca="1">IF(AND('Dosage journalier ML1'!$B$6='suivi tunnel'!A1723,'Dosage journalier ML1'!$B$7='suivi tunnel'!B1723),'Dosage journalier ML1'!$B$56,0)</f>
        <v>0</v>
      </c>
      <c r="W1723" s="126">
        <f t="shared" ca="1" si="183"/>
        <v>0</v>
      </c>
      <c r="X1723" s="150">
        <f ca="1">IF(AND('Dosage journalier ML1'!$B$6='suivi tunnel'!A1723,'Dosage journalier ML1'!$B$7='suivi tunnel'!B1723),'Dosage journalier ML1'!$C$87,0)</f>
        <v>0</v>
      </c>
      <c r="Y1723" s="40">
        <f ca="1">IF(AND('Dosage journalier ML1'!$B$6='suivi tunnel'!A1723,'Dosage journalier ML1'!$B$7='suivi tunnel'!B1723),'Dosage journalier ML1'!$C$93,0)</f>
        <v>0</v>
      </c>
      <c r="Z1723" s="40">
        <f ca="1">IF(AND('Dosage journalier ML1'!$B$6='suivi tunnel'!A1723,'Dosage journalier ML1'!$B$7='suivi tunnel'!B1723),'Dosage journalier ML1'!$C$100,0)</f>
        <v>0</v>
      </c>
      <c r="AA1723" s="40">
        <f ca="1">IF(AND('Dosage journalier ML1'!$B$6='suivi tunnel'!A1723,'Dosage journalier ML1'!$B$7='suivi tunnel'!B1723),'Dosage journalier ML1'!$C$109,0)</f>
        <v>0</v>
      </c>
      <c r="AB1723" s="41">
        <f ca="1">IF(AND('Dosage journalier ML1'!$B$6='suivi tunnel'!A1723,'Dosage journalier ML1'!$B$7='suivi tunnel'!B1723),'Dosage journalier ML1'!$C$114,0)</f>
        <v>0</v>
      </c>
      <c r="AC1723" s="48">
        <f ca="1">IF(AND('Dosage journalier ML1'!$B$6='suivi tunnel'!A1723,'Dosage journalier ML1'!$B$7='suivi tunnel'!B1723),'Dosage journalier ML1'!$B$120,0)</f>
        <v>0</v>
      </c>
      <c r="AD1723" s="49">
        <f ca="1">IF(AND('Dosage journalier ML1'!$B$6='suivi tunnel'!A1723,'Dosage journalier ML1'!$B$7='suivi tunnel'!B1723),'Dosage journalier ML1'!$B$121,0)</f>
        <v>0</v>
      </c>
      <c r="AE1723" s="49">
        <f ca="1">IF(AND('Dosage journalier ML1'!$B$6='suivi tunnel'!A1723,'Dosage journalier ML1'!$B$7='suivi tunnel'!B1723),'Dosage journalier ML1'!$B$122,0)</f>
        <v>0</v>
      </c>
      <c r="AF1723" s="49">
        <f ca="1">IF(AND('Dosage journalier ML1'!$B$6='suivi tunnel'!A1723,'Dosage journalier ML1'!$B$7='suivi tunnel'!B1723),'Dosage journalier ML1'!$B$139,0)</f>
        <v>0</v>
      </c>
      <c r="AG1723" s="49">
        <f t="shared" ref="AG1723:AG1786" ca="1" si="188">AF1723*4.55</f>
        <v>0</v>
      </c>
      <c r="AH1723" s="108">
        <f ca="1">IF(AND('Dosage journalier ML1'!$B$6='suivi tunnel'!A1723,'Dosage journalier ML1'!$B$7='suivi tunnel'!B1723),'Dosage journalier ML1'!$B$153,0)</f>
        <v>0</v>
      </c>
      <c r="AJ1723" s="80">
        <f ca="1">IF(AND('Dosage journalier ML1'!$B$6='suivi tunnel'!A1723,'Dosage journalier ML1'!$B$7='suivi tunnel'!B1723),'Dosage journalier ML1'!$B$156,0)</f>
        <v>0</v>
      </c>
      <c r="AK1723" s="56">
        <f ca="1">IF(AND('Dosage journalier ML1'!$B$6='suivi tunnel'!A1723,'Dosage journalier ML1'!$B$7='suivi tunnel'!B1723),'Dosage journalier ML1'!$B$162,0)</f>
        <v>0</v>
      </c>
      <c r="AL1723" s="111">
        <f ca="1">IF(AND('Dosage journalier ML1'!$B$6='suivi tunnel'!A1723,'Dosage journalier ML1'!$B$7='suivi tunnel'!B1723),'Dosage journalier ML1'!$B$126,0)</f>
        <v>0</v>
      </c>
      <c r="AM1723" s="111">
        <f ca="1">IF(AND('Dosage journalier ML1'!$B$6='suivi tunnel'!A1723,'Dosage journalier ML1'!$B$7='suivi tunnel'!B1723),'Dosage journalier ML1'!$B$127,0)</f>
        <v>0</v>
      </c>
      <c r="AN1723" s="60">
        <f t="shared" ca="1" si="184"/>
        <v>0</v>
      </c>
      <c r="AO1723" s="61">
        <f ca="1">IF(AND('Dosage journalier ML1'!$B$6='suivi tunnel'!A1723,'Dosage journalier ML1'!$B$7='suivi tunnel'!B1723),'Dosage journalier ML1'!$B$134,0)</f>
        <v>0</v>
      </c>
    </row>
    <row r="1724" spans="1:41" x14ac:dyDescent="0.25">
      <c r="A1724" s="154"/>
      <c r="C1724" s="23">
        <f ca="1">IF(AND('Dosage journalier ML1'!$B$6='suivi tunnel'!A1724,'Dosage journalier ML1'!$B$7='suivi tunnel'!B1724),'Dosage journalier ML1'!$B$27,0)</f>
        <v>0</v>
      </c>
      <c r="D1724" s="11">
        <f ca="1">IF(AND('Dosage journalier ML1'!$B$6='suivi tunnel'!A1724,'Dosage journalier ML1'!$B$7='suivi tunnel'!B1724),'Dosage journalier ML1'!$B$29,0)</f>
        <v>0</v>
      </c>
      <c r="F1724" s="11">
        <f t="shared" ca="1" si="187"/>
        <v>0</v>
      </c>
      <c r="G1724" s="11">
        <f ca="1">IF(AND('Dosage journalier ML1'!$B$6='suivi tunnel'!A1724,'Dosage journalier ML1'!$B$7='suivi tunnel'!B1724),'Dosage journalier ML1'!$B$23,0)</f>
        <v>0</v>
      </c>
      <c r="H1724" s="11">
        <f ca="1">IF(AND('Dosage journalier ML1'!$B$6='suivi tunnel'!A1724,'Dosage journalier ML1'!$B$7='suivi tunnel'!B1724),'Dosage journalier ML1'!$B$22,0)</f>
        <v>0</v>
      </c>
      <c r="I1724" s="11">
        <f ca="1">IF(AND('Dosage journalier ML1'!$B$6='suivi tunnel'!A1724,'Dosage journalier ML1'!$B$7='suivi tunnel'!B1724),'Dosage journalier ML1'!$B$38,0)</f>
        <v>0</v>
      </c>
      <c r="J1724" s="11">
        <f ca="1">IF(AND('Dosage journalier ML1'!$B$6='suivi tunnel'!A1724,'Dosage journalier ML1'!$B$7='suivi tunnel'!B1724),'Dosage journalier ML1'!$B$39,0)</f>
        <v>0</v>
      </c>
      <c r="L1724" s="24">
        <f ca="1">IF(AND('Dosage journalier ML1'!$B$6='suivi tunnel'!A1724,'Dosage journalier ML1'!$B$7='suivi tunnel'!B1724),'Dosage journalier ML1'!$B$24,0)</f>
        <v>0</v>
      </c>
      <c r="M1724" s="6">
        <f ca="1">IF(AND('Dosage journalier ML1'!$B$6='suivi tunnel'!A1724,'Dosage journalier ML1'!$B$7='suivi tunnel'!B1724),'Dosage journalier ML1'!$B$46,0)</f>
        <v>0</v>
      </c>
      <c r="N1724" s="104">
        <f ca="1">IF(AND('Dosage journalier ML1'!$B$6='suivi tunnel'!A1724,'Dosage journalier ML1'!$B$7='suivi tunnel'!B1724),'Dosage journalier ML1'!$B$59,0)</f>
        <v>0</v>
      </c>
      <c r="O1724" s="114">
        <f ca="1">IF(AND('Dosage journalier ML1'!$B$6='suivi tunnel'!A1724,'Dosage journalier ML1'!$B$7='suivi tunnel'!B1724),'Dosage journalier ML1'!$B$69,0)</f>
        <v>0</v>
      </c>
      <c r="P1724" s="25">
        <f t="shared" ca="1" si="186"/>
        <v>0</v>
      </c>
      <c r="R1724" s="26">
        <f ca="1">IF(AND('Dosage journalier ML1'!$B$6='suivi tunnel'!A1724,'Dosage journalier ML1'!$B$7='suivi tunnel'!B1724),'Dosage journalier ML1'!$B$55,0)</f>
        <v>0</v>
      </c>
      <c r="S1724" s="26">
        <f ca="1">IF(AND('Dosage journalier ML1'!$B$6='suivi tunnel'!A1724,'Dosage journalier ML1'!$B$7='suivi tunnel'!B1724),'Dosage journalier ML1'!$B$54,0)</f>
        <v>0</v>
      </c>
      <c r="T1724" s="26">
        <f ca="1">IF(AND('Dosage journalier ML1'!$B$6='suivi tunnel'!A1724,'Dosage journalier ML1'!$B$7='suivi tunnel'!B1724),'Dosage journalier ML1'!$B$75,0)</f>
        <v>0</v>
      </c>
      <c r="U1724" s="121">
        <f t="shared" ca="1" si="185"/>
        <v>0</v>
      </c>
      <c r="V1724" s="38">
        <f ca="1">IF(AND('Dosage journalier ML1'!$B$6='suivi tunnel'!A1724,'Dosage journalier ML1'!$B$7='suivi tunnel'!B1724),'Dosage journalier ML1'!$B$56,0)</f>
        <v>0</v>
      </c>
      <c r="W1724" s="126">
        <f t="shared" ca="1" si="183"/>
        <v>0</v>
      </c>
      <c r="X1724" s="150">
        <f ca="1">IF(AND('Dosage journalier ML1'!$B$6='suivi tunnel'!A1724,'Dosage journalier ML1'!$B$7='suivi tunnel'!B1724),'Dosage journalier ML1'!$C$87,0)</f>
        <v>0</v>
      </c>
      <c r="Y1724" s="40">
        <f ca="1">IF(AND('Dosage journalier ML1'!$B$6='suivi tunnel'!A1724,'Dosage journalier ML1'!$B$7='suivi tunnel'!B1724),'Dosage journalier ML1'!$C$93,0)</f>
        <v>0</v>
      </c>
      <c r="Z1724" s="40">
        <f ca="1">IF(AND('Dosage journalier ML1'!$B$6='suivi tunnel'!A1724,'Dosage journalier ML1'!$B$7='suivi tunnel'!B1724),'Dosage journalier ML1'!$C$100,0)</f>
        <v>0</v>
      </c>
      <c r="AA1724" s="40">
        <f ca="1">IF(AND('Dosage journalier ML1'!$B$6='suivi tunnel'!A1724,'Dosage journalier ML1'!$B$7='suivi tunnel'!B1724),'Dosage journalier ML1'!$C$109,0)</f>
        <v>0</v>
      </c>
      <c r="AB1724" s="41">
        <f ca="1">IF(AND('Dosage journalier ML1'!$B$6='suivi tunnel'!A1724,'Dosage journalier ML1'!$B$7='suivi tunnel'!B1724),'Dosage journalier ML1'!$C$114,0)</f>
        <v>0</v>
      </c>
      <c r="AC1724" s="48">
        <f ca="1">IF(AND('Dosage journalier ML1'!$B$6='suivi tunnel'!A1724,'Dosage journalier ML1'!$B$7='suivi tunnel'!B1724),'Dosage journalier ML1'!$B$120,0)</f>
        <v>0</v>
      </c>
      <c r="AD1724" s="49">
        <f ca="1">IF(AND('Dosage journalier ML1'!$B$6='suivi tunnel'!A1724,'Dosage journalier ML1'!$B$7='suivi tunnel'!B1724),'Dosage journalier ML1'!$B$121,0)</f>
        <v>0</v>
      </c>
      <c r="AE1724" s="49">
        <f ca="1">IF(AND('Dosage journalier ML1'!$B$6='suivi tunnel'!A1724,'Dosage journalier ML1'!$B$7='suivi tunnel'!B1724),'Dosage journalier ML1'!$B$122,0)</f>
        <v>0</v>
      </c>
      <c r="AF1724" s="49">
        <f ca="1">IF(AND('Dosage journalier ML1'!$B$6='suivi tunnel'!A1724,'Dosage journalier ML1'!$B$7='suivi tunnel'!B1724),'Dosage journalier ML1'!$B$139,0)</f>
        <v>0</v>
      </c>
      <c r="AG1724" s="49">
        <f t="shared" ca="1" si="188"/>
        <v>0</v>
      </c>
      <c r="AH1724" s="108">
        <f ca="1">IF(AND('Dosage journalier ML1'!$B$6='suivi tunnel'!A1724,'Dosage journalier ML1'!$B$7='suivi tunnel'!B1724),'Dosage journalier ML1'!$B$153,0)</f>
        <v>0</v>
      </c>
      <c r="AJ1724" s="80">
        <f ca="1">IF(AND('Dosage journalier ML1'!$B$6='suivi tunnel'!A1724,'Dosage journalier ML1'!$B$7='suivi tunnel'!B1724),'Dosage journalier ML1'!$B$156,0)</f>
        <v>0</v>
      </c>
      <c r="AK1724" s="56">
        <f ca="1">IF(AND('Dosage journalier ML1'!$B$6='suivi tunnel'!A1724,'Dosage journalier ML1'!$B$7='suivi tunnel'!B1724),'Dosage journalier ML1'!$B$162,0)</f>
        <v>0</v>
      </c>
      <c r="AL1724" s="111">
        <f ca="1">IF(AND('Dosage journalier ML1'!$B$6='suivi tunnel'!A1724,'Dosage journalier ML1'!$B$7='suivi tunnel'!B1724),'Dosage journalier ML1'!$B$126,0)</f>
        <v>0</v>
      </c>
      <c r="AM1724" s="111">
        <f ca="1">IF(AND('Dosage journalier ML1'!$B$6='suivi tunnel'!A1724,'Dosage journalier ML1'!$B$7='suivi tunnel'!B1724),'Dosage journalier ML1'!$B$127,0)</f>
        <v>0</v>
      </c>
      <c r="AN1724" s="60">
        <f t="shared" ca="1" si="184"/>
        <v>0</v>
      </c>
      <c r="AO1724" s="61">
        <f ca="1">IF(AND('Dosage journalier ML1'!$B$6='suivi tunnel'!A1724,'Dosage journalier ML1'!$B$7='suivi tunnel'!B1724),'Dosage journalier ML1'!$B$134,0)</f>
        <v>0</v>
      </c>
    </row>
    <row r="1725" spans="1:41" x14ac:dyDescent="0.25">
      <c r="A1725" s="154"/>
      <c r="C1725" s="23">
        <f ca="1">IF(AND('Dosage journalier ML1'!$B$6='suivi tunnel'!A1725,'Dosage journalier ML1'!$B$7='suivi tunnel'!B1725),'Dosage journalier ML1'!$B$27,0)</f>
        <v>0</v>
      </c>
      <c r="D1725" s="11">
        <f ca="1">IF(AND('Dosage journalier ML1'!$B$6='suivi tunnel'!A1725,'Dosage journalier ML1'!$B$7='suivi tunnel'!B1725),'Dosage journalier ML1'!$B$29,0)</f>
        <v>0</v>
      </c>
      <c r="F1725" s="11">
        <f t="shared" ca="1" si="187"/>
        <v>0</v>
      </c>
      <c r="G1725" s="11">
        <f ca="1">IF(AND('Dosage journalier ML1'!$B$6='suivi tunnel'!A1725,'Dosage journalier ML1'!$B$7='suivi tunnel'!B1725),'Dosage journalier ML1'!$B$23,0)</f>
        <v>0</v>
      </c>
      <c r="H1725" s="11">
        <f ca="1">IF(AND('Dosage journalier ML1'!$B$6='suivi tunnel'!A1725,'Dosage journalier ML1'!$B$7='suivi tunnel'!B1725),'Dosage journalier ML1'!$B$22,0)</f>
        <v>0</v>
      </c>
      <c r="I1725" s="11">
        <f ca="1">IF(AND('Dosage journalier ML1'!$B$6='suivi tunnel'!A1725,'Dosage journalier ML1'!$B$7='suivi tunnel'!B1725),'Dosage journalier ML1'!$B$38,0)</f>
        <v>0</v>
      </c>
      <c r="J1725" s="11">
        <f ca="1">IF(AND('Dosage journalier ML1'!$B$6='suivi tunnel'!A1725,'Dosage journalier ML1'!$B$7='suivi tunnel'!B1725),'Dosage journalier ML1'!$B$39,0)</f>
        <v>0</v>
      </c>
      <c r="L1725" s="24">
        <f ca="1">IF(AND('Dosage journalier ML1'!$B$6='suivi tunnel'!A1725,'Dosage journalier ML1'!$B$7='suivi tunnel'!B1725),'Dosage journalier ML1'!$B$24,0)</f>
        <v>0</v>
      </c>
      <c r="M1725" s="6">
        <f ca="1">IF(AND('Dosage journalier ML1'!$B$6='suivi tunnel'!A1725,'Dosage journalier ML1'!$B$7='suivi tunnel'!B1725),'Dosage journalier ML1'!$B$46,0)</f>
        <v>0</v>
      </c>
      <c r="N1725" s="104">
        <f ca="1">IF(AND('Dosage journalier ML1'!$B$6='suivi tunnel'!A1725,'Dosage journalier ML1'!$B$7='suivi tunnel'!B1725),'Dosage journalier ML1'!$B$59,0)</f>
        <v>0</v>
      </c>
      <c r="O1725" s="114">
        <f ca="1">IF(AND('Dosage journalier ML1'!$B$6='suivi tunnel'!A1725,'Dosage journalier ML1'!$B$7='suivi tunnel'!B1725),'Dosage journalier ML1'!$B$69,0)</f>
        <v>0</v>
      </c>
      <c r="P1725" s="25">
        <f t="shared" ca="1" si="186"/>
        <v>0</v>
      </c>
      <c r="R1725" s="26">
        <f ca="1">IF(AND('Dosage journalier ML1'!$B$6='suivi tunnel'!A1725,'Dosage journalier ML1'!$B$7='suivi tunnel'!B1725),'Dosage journalier ML1'!$B$55,0)</f>
        <v>0</v>
      </c>
      <c r="S1725" s="26">
        <f ca="1">IF(AND('Dosage journalier ML1'!$B$6='suivi tunnel'!A1725,'Dosage journalier ML1'!$B$7='suivi tunnel'!B1725),'Dosage journalier ML1'!$B$54,0)</f>
        <v>0</v>
      </c>
      <c r="T1725" s="26">
        <f ca="1">IF(AND('Dosage journalier ML1'!$B$6='suivi tunnel'!A1725,'Dosage journalier ML1'!$B$7='suivi tunnel'!B1725),'Dosage journalier ML1'!$B$75,0)</f>
        <v>0</v>
      </c>
      <c r="U1725" s="121">
        <f t="shared" ca="1" si="185"/>
        <v>0</v>
      </c>
      <c r="V1725" s="38">
        <f ca="1">IF(AND('Dosage journalier ML1'!$B$6='suivi tunnel'!A1725,'Dosage journalier ML1'!$B$7='suivi tunnel'!B1725),'Dosage journalier ML1'!$B$56,0)</f>
        <v>0</v>
      </c>
      <c r="W1725" s="126">
        <f t="shared" ca="1" si="183"/>
        <v>0</v>
      </c>
      <c r="X1725" s="150">
        <f ca="1">IF(AND('Dosage journalier ML1'!$B$6='suivi tunnel'!A1725,'Dosage journalier ML1'!$B$7='suivi tunnel'!B1725),'Dosage journalier ML1'!$C$87,0)</f>
        <v>0</v>
      </c>
      <c r="Y1725" s="40">
        <f ca="1">IF(AND('Dosage journalier ML1'!$B$6='suivi tunnel'!A1725,'Dosage journalier ML1'!$B$7='suivi tunnel'!B1725),'Dosage journalier ML1'!$C$93,0)</f>
        <v>0</v>
      </c>
      <c r="Z1725" s="40">
        <f ca="1">IF(AND('Dosage journalier ML1'!$B$6='suivi tunnel'!A1725,'Dosage journalier ML1'!$B$7='suivi tunnel'!B1725),'Dosage journalier ML1'!$C$100,0)</f>
        <v>0</v>
      </c>
      <c r="AA1725" s="40">
        <f ca="1">IF(AND('Dosage journalier ML1'!$B$6='suivi tunnel'!A1725,'Dosage journalier ML1'!$B$7='suivi tunnel'!B1725),'Dosage journalier ML1'!$C$109,0)</f>
        <v>0</v>
      </c>
      <c r="AB1725" s="41">
        <f ca="1">IF(AND('Dosage journalier ML1'!$B$6='suivi tunnel'!A1725,'Dosage journalier ML1'!$B$7='suivi tunnel'!B1725),'Dosage journalier ML1'!$C$114,0)</f>
        <v>0</v>
      </c>
      <c r="AC1725" s="48">
        <f ca="1">IF(AND('Dosage journalier ML1'!$B$6='suivi tunnel'!A1725,'Dosage journalier ML1'!$B$7='suivi tunnel'!B1725),'Dosage journalier ML1'!$B$120,0)</f>
        <v>0</v>
      </c>
      <c r="AD1725" s="49">
        <f ca="1">IF(AND('Dosage journalier ML1'!$B$6='suivi tunnel'!A1725,'Dosage journalier ML1'!$B$7='suivi tunnel'!B1725),'Dosage journalier ML1'!$B$121,0)</f>
        <v>0</v>
      </c>
      <c r="AE1725" s="49">
        <f ca="1">IF(AND('Dosage journalier ML1'!$B$6='suivi tunnel'!A1725,'Dosage journalier ML1'!$B$7='suivi tunnel'!B1725),'Dosage journalier ML1'!$B$122,0)</f>
        <v>0</v>
      </c>
      <c r="AF1725" s="49">
        <f ca="1">IF(AND('Dosage journalier ML1'!$B$6='suivi tunnel'!A1725,'Dosage journalier ML1'!$B$7='suivi tunnel'!B1725),'Dosage journalier ML1'!$B$139,0)</f>
        <v>0</v>
      </c>
      <c r="AG1725" s="49">
        <f t="shared" ca="1" si="188"/>
        <v>0</v>
      </c>
      <c r="AH1725" s="108">
        <f ca="1">IF(AND('Dosage journalier ML1'!$B$6='suivi tunnel'!A1725,'Dosage journalier ML1'!$B$7='suivi tunnel'!B1725),'Dosage journalier ML1'!$B$153,0)</f>
        <v>0</v>
      </c>
      <c r="AJ1725" s="80">
        <f ca="1">IF(AND('Dosage journalier ML1'!$B$6='suivi tunnel'!A1725,'Dosage journalier ML1'!$B$7='suivi tunnel'!B1725),'Dosage journalier ML1'!$B$156,0)</f>
        <v>0</v>
      </c>
      <c r="AK1725" s="56">
        <f ca="1">IF(AND('Dosage journalier ML1'!$B$6='suivi tunnel'!A1725,'Dosage journalier ML1'!$B$7='suivi tunnel'!B1725),'Dosage journalier ML1'!$B$162,0)</f>
        <v>0</v>
      </c>
      <c r="AL1725" s="111">
        <f ca="1">IF(AND('Dosage journalier ML1'!$B$6='suivi tunnel'!A1725,'Dosage journalier ML1'!$B$7='suivi tunnel'!B1725),'Dosage journalier ML1'!$B$126,0)</f>
        <v>0</v>
      </c>
      <c r="AM1725" s="111">
        <f ca="1">IF(AND('Dosage journalier ML1'!$B$6='suivi tunnel'!A1725,'Dosage journalier ML1'!$B$7='suivi tunnel'!B1725),'Dosage journalier ML1'!$B$127,0)</f>
        <v>0</v>
      </c>
      <c r="AN1725" s="60">
        <f t="shared" ca="1" si="184"/>
        <v>0</v>
      </c>
      <c r="AO1725" s="61">
        <f ca="1">IF(AND('Dosage journalier ML1'!$B$6='suivi tunnel'!A1725,'Dosage journalier ML1'!$B$7='suivi tunnel'!B1725),'Dosage journalier ML1'!$B$134,0)</f>
        <v>0</v>
      </c>
    </row>
    <row r="1726" spans="1:41" x14ac:dyDescent="0.25">
      <c r="A1726" s="154"/>
      <c r="C1726" s="23">
        <f ca="1">IF(AND('Dosage journalier ML1'!$B$6='suivi tunnel'!A1726,'Dosage journalier ML1'!$B$7='suivi tunnel'!B1726),'Dosage journalier ML1'!$B$27,0)</f>
        <v>0</v>
      </c>
      <c r="D1726" s="11">
        <f ca="1">IF(AND('Dosage journalier ML1'!$B$6='suivi tunnel'!A1726,'Dosage journalier ML1'!$B$7='suivi tunnel'!B1726),'Dosage journalier ML1'!$B$29,0)</f>
        <v>0</v>
      </c>
      <c r="F1726" s="11">
        <f t="shared" ca="1" si="187"/>
        <v>0</v>
      </c>
      <c r="G1726" s="11">
        <f ca="1">IF(AND('Dosage journalier ML1'!$B$6='suivi tunnel'!A1726,'Dosage journalier ML1'!$B$7='suivi tunnel'!B1726),'Dosage journalier ML1'!$B$23,0)</f>
        <v>0</v>
      </c>
      <c r="H1726" s="11">
        <f ca="1">IF(AND('Dosage journalier ML1'!$B$6='suivi tunnel'!A1726,'Dosage journalier ML1'!$B$7='suivi tunnel'!B1726),'Dosage journalier ML1'!$B$22,0)</f>
        <v>0</v>
      </c>
      <c r="I1726" s="11">
        <f ca="1">IF(AND('Dosage journalier ML1'!$B$6='suivi tunnel'!A1726,'Dosage journalier ML1'!$B$7='suivi tunnel'!B1726),'Dosage journalier ML1'!$B$38,0)</f>
        <v>0</v>
      </c>
      <c r="J1726" s="11">
        <f ca="1">IF(AND('Dosage journalier ML1'!$B$6='suivi tunnel'!A1726,'Dosage journalier ML1'!$B$7='suivi tunnel'!B1726),'Dosage journalier ML1'!$B$39,0)</f>
        <v>0</v>
      </c>
      <c r="L1726" s="24">
        <f ca="1">IF(AND('Dosage journalier ML1'!$B$6='suivi tunnel'!A1726,'Dosage journalier ML1'!$B$7='suivi tunnel'!B1726),'Dosage journalier ML1'!$B$24,0)</f>
        <v>0</v>
      </c>
      <c r="M1726" s="6">
        <f ca="1">IF(AND('Dosage journalier ML1'!$B$6='suivi tunnel'!A1726,'Dosage journalier ML1'!$B$7='suivi tunnel'!B1726),'Dosage journalier ML1'!$B$46,0)</f>
        <v>0</v>
      </c>
      <c r="N1726" s="104">
        <f ca="1">IF(AND('Dosage journalier ML1'!$B$6='suivi tunnel'!A1726,'Dosage journalier ML1'!$B$7='suivi tunnel'!B1726),'Dosage journalier ML1'!$B$59,0)</f>
        <v>0</v>
      </c>
      <c r="O1726" s="114">
        <f ca="1">IF(AND('Dosage journalier ML1'!$B$6='suivi tunnel'!A1726,'Dosage journalier ML1'!$B$7='suivi tunnel'!B1726),'Dosage journalier ML1'!$B$69,0)</f>
        <v>0</v>
      </c>
      <c r="P1726" s="25">
        <f t="shared" ca="1" si="186"/>
        <v>0</v>
      </c>
      <c r="R1726" s="26">
        <f ca="1">IF(AND('Dosage journalier ML1'!$B$6='suivi tunnel'!A1726,'Dosage journalier ML1'!$B$7='suivi tunnel'!B1726),'Dosage journalier ML1'!$B$55,0)</f>
        <v>0</v>
      </c>
      <c r="S1726" s="26">
        <f ca="1">IF(AND('Dosage journalier ML1'!$B$6='suivi tunnel'!A1726,'Dosage journalier ML1'!$B$7='suivi tunnel'!B1726),'Dosage journalier ML1'!$B$54,0)</f>
        <v>0</v>
      </c>
      <c r="T1726" s="26">
        <f ca="1">IF(AND('Dosage journalier ML1'!$B$6='suivi tunnel'!A1726,'Dosage journalier ML1'!$B$7='suivi tunnel'!B1726),'Dosage journalier ML1'!$B$75,0)</f>
        <v>0</v>
      </c>
      <c r="U1726" s="121">
        <f t="shared" ca="1" si="185"/>
        <v>0</v>
      </c>
      <c r="V1726" s="38">
        <f ca="1">IF(AND('Dosage journalier ML1'!$B$6='suivi tunnel'!A1726,'Dosage journalier ML1'!$B$7='suivi tunnel'!B1726),'Dosage journalier ML1'!$B$56,0)</f>
        <v>0</v>
      </c>
      <c r="W1726" s="126">
        <f t="shared" ca="1" si="183"/>
        <v>0</v>
      </c>
      <c r="X1726" s="150">
        <f ca="1">IF(AND('Dosage journalier ML1'!$B$6='suivi tunnel'!A1726,'Dosage journalier ML1'!$B$7='suivi tunnel'!B1726),'Dosage journalier ML1'!$C$87,0)</f>
        <v>0</v>
      </c>
      <c r="Y1726" s="40">
        <f ca="1">IF(AND('Dosage journalier ML1'!$B$6='suivi tunnel'!A1726,'Dosage journalier ML1'!$B$7='suivi tunnel'!B1726),'Dosage journalier ML1'!$C$93,0)</f>
        <v>0</v>
      </c>
      <c r="Z1726" s="40">
        <f ca="1">IF(AND('Dosage journalier ML1'!$B$6='suivi tunnel'!A1726,'Dosage journalier ML1'!$B$7='suivi tunnel'!B1726),'Dosage journalier ML1'!$C$100,0)</f>
        <v>0</v>
      </c>
      <c r="AA1726" s="40">
        <f ca="1">IF(AND('Dosage journalier ML1'!$B$6='suivi tunnel'!A1726,'Dosage journalier ML1'!$B$7='suivi tunnel'!B1726),'Dosage journalier ML1'!$C$109,0)</f>
        <v>0</v>
      </c>
      <c r="AB1726" s="41">
        <f ca="1">IF(AND('Dosage journalier ML1'!$B$6='suivi tunnel'!A1726,'Dosage journalier ML1'!$B$7='suivi tunnel'!B1726),'Dosage journalier ML1'!$C$114,0)</f>
        <v>0</v>
      </c>
      <c r="AC1726" s="48">
        <f ca="1">IF(AND('Dosage journalier ML1'!$B$6='suivi tunnel'!A1726,'Dosage journalier ML1'!$B$7='suivi tunnel'!B1726),'Dosage journalier ML1'!$B$120,0)</f>
        <v>0</v>
      </c>
      <c r="AD1726" s="49">
        <f ca="1">IF(AND('Dosage journalier ML1'!$B$6='suivi tunnel'!A1726,'Dosage journalier ML1'!$B$7='suivi tunnel'!B1726),'Dosage journalier ML1'!$B$121,0)</f>
        <v>0</v>
      </c>
      <c r="AE1726" s="49">
        <f ca="1">IF(AND('Dosage journalier ML1'!$B$6='suivi tunnel'!A1726,'Dosage journalier ML1'!$B$7='suivi tunnel'!B1726),'Dosage journalier ML1'!$B$122,0)</f>
        <v>0</v>
      </c>
      <c r="AF1726" s="49">
        <f ca="1">IF(AND('Dosage journalier ML1'!$B$6='suivi tunnel'!A1726,'Dosage journalier ML1'!$B$7='suivi tunnel'!B1726),'Dosage journalier ML1'!$B$139,0)</f>
        <v>0</v>
      </c>
      <c r="AG1726" s="49">
        <f t="shared" ca="1" si="188"/>
        <v>0</v>
      </c>
      <c r="AH1726" s="108">
        <f ca="1">IF(AND('Dosage journalier ML1'!$B$6='suivi tunnel'!A1726,'Dosage journalier ML1'!$B$7='suivi tunnel'!B1726),'Dosage journalier ML1'!$B$153,0)</f>
        <v>0</v>
      </c>
      <c r="AJ1726" s="80">
        <f ca="1">IF(AND('Dosage journalier ML1'!$B$6='suivi tunnel'!A1726,'Dosage journalier ML1'!$B$7='suivi tunnel'!B1726),'Dosage journalier ML1'!$B$156,0)</f>
        <v>0</v>
      </c>
      <c r="AK1726" s="56">
        <f ca="1">IF(AND('Dosage journalier ML1'!$B$6='suivi tunnel'!A1726,'Dosage journalier ML1'!$B$7='suivi tunnel'!B1726),'Dosage journalier ML1'!$B$162,0)</f>
        <v>0</v>
      </c>
      <c r="AL1726" s="111">
        <f ca="1">IF(AND('Dosage journalier ML1'!$B$6='suivi tunnel'!A1726,'Dosage journalier ML1'!$B$7='suivi tunnel'!B1726),'Dosage journalier ML1'!$B$126,0)</f>
        <v>0</v>
      </c>
      <c r="AM1726" s="111">
        <f ca="1">IF(AND('Dosage journalier ML1'!$B$6='suivi tunnel'!A1726,'Dosage journalier ML1'!$B$7='suivi tunnel'!B1726),'Dosage journalier ML1'!$B$127,0)</f>
        <v>0</v>
      </c>
      <c r="AN1726" s="60">
        <f t="shared" ca="1" si="184"/>
        <v>0</v>
      </c>
      <c r="AO1726" s="61">
        <f ca="1">IF(AND('Dosage journalier ML1'!$B$6='suivi tunnel'!A1726,'Dosage journalier ML1'!$B$7='suivi tunnel'!B1726),'Dosage journalier ML1'!$B$134,0)</f>
        <v>0</v>
      </c>
    </row>
    <row r="1727" spans="1:41" x14ac:dyDescent="0.25">
      <c r="A1727" s="154"/>
      <c r="C1727" s="23">
        <f ca="1">IF(AND('Dosage journalier ML1'!$B$6='suivi tunnel'!A1727,'Dosage journalier ML1'!$B$7='suivi tunnel'!B1727),'Dosage journalier ML1'!$B$27,0)</f>
        <v>0</v>
      </c>
      <c r="D1727" s="11">
        <f ca="1">IF(AND('Dosage journalier ML1'!$B$6='suivi tunnel'!A1727,'Dosage journalier ML1'!$B$7='suivi tunnel'!B1727),'Dosage journalier ML1'!$B$29,0)</f>
        <v>0</v>
      </c>
      <c r="F1727" s="11">
        <f t="shared" ca="1" si="187"/>
        <v>0</v>
      </c>
      <c r="G1727" s="11">
        <f ca="1">IF(AND('Dosage journalier ML1'!$B$6='suivi tunnel'!A1727,'Dosage journalier ML1'!$B$7='suivi tunnel'!B1727),'Dosage journalier ML1'!$B$23,0)</f>
        <v>0</v>
      </c>
      <c r="H1727" s="11">
        <f ca="1">IF(AND('Dosage journalier ML1'!$B$6='suivi tunnel'!A1727,'Dosage journalier ML1'!$B$7='suivi tunnel'!B1727),'Dosage journalier ML1'!$B$22,0)</f>
        <v>0</v>
      </c>
      <c r="I1727" s="11">
        <f ca="1">IF(AND('Dosage journalier ML1'!$B$6='suivi tunnel'!A1727,'Dosage journalier ML1'!$B$7='suivi tunnel'!B1727),'Dosage journalier ML1'!$B$38,0)</f>
        <v>0</v>
      </c>
      <c r="J1727" s="11">
        <f ca="1">IF(AND('Dosage journalier ML1'!$B$6='suivi tunnel'!A1727,'Dosage journalier ML1'!$B$7='suivi tunnel'!B1727),'Dosage journalier ML1'!$B$39,0)</f>
        <v>0</v>
      </c>
      <c r="L1727" s="24">
        <f ca="1">IF(AND('Dosage journalier ML1'!$B$6='suivi tunnel'!A1727,'Dosage journalier ML1'!$B$7='suivi tunnel'!B1727),'Dosage journalier ML1'!$B$24,0)</f>
        <v>0</v>
      </c>
      <c r="M1727" s="6">
        <f ca="1">IF(AND('Dosage journalier ML1'!$B$6='suivi tunnel'!A1727,'Dosage journalier ML1'!$B$7='suivi tunnel'!B1727),'Dosage journalier ML1'!$B$46,0)</f>
        <v>0</v>
      </c>
      <c r="N1727" s="104">
        <f ca="1">IF(AND('Dosage journalier ML1'!$B$6='suivi tunnel'!A1727,'Dosage journalier ML1'!$B$7='suivi tunnel'!B1727),'Dosage journalier ML1'!$B$59,0)</f>
        <v>0</v>
      </c>
      <c r="O1727" s="114">
        <f ca="1">IF(AND('Dosage journalier ML1'!$B$6='suivi tunnel'!A1727,'Dosage journalier ML1'!$B$7='suivi tunnel'!B1727),'Dosage journalier ML1'!$B$69,0)</f>
        <v>0</v>
      </c>
      <c r="P1727" s="25">
        <f t="shared" ca="1" si="186"/>
        <v>0</v>
      </c>
      <c r="R1727" s="26">
        <f ca="1">IF(AND('Dosage journalier ML1'!$B$6='suivi tunnel'!A1727,'Dosage journalier ML1'!$B$7='suivi tunnel'!B1727),'Dosage journalier ML1'!$B$55,0)</f>
        <v>0</v>
      </c>
      <c r="S1727" s="26">
        <f ca="1">IF(AND('Dosage journalier ML1'!$B$6='suivi tunnel'!A1727,'Dosage journalier ML1'!$B$7='suivi tunnel'!B1727),'Dosage journalier ML1'!$B$54,0)</f>
        <v>0</v>
      </c>
      <c r="T1727" s="26">
        <f ca="1">IF(AND('Dosage journalier ML1'!$B$6='suivi tunnel'!A1727,'Dosage journalier ML1'!$B$7='suivi tunnel'!B1727),'Dosage journalier ML1'!$B$75,0)</f>
        <v>0</v>
      </c>
      <c r="U1727" s="121">
        <f t="shared" ca="1" si="185"/>
        <v>0</v>
      </c>
      <c r="V1727" s="38">
        <f ca="1">IF(AND('Dosage journalier ML1'!$B$6='suivi tunnel'!A1727,'Dosage journalier ML1'!$B$7='suivi tunnel'!B1727),'Dosage journalier ML1'!$B$56,0)</f>
        <v>0</v>
      </c>
      <c r="W1727" s="126">
        <f t="shared" ca="1" si="183"/>
        <v>0</v>
      </c>
      <c r="X1727" s="150">
        <f ca="1">IF(AND('Dosage journalier ML1'!$B$6='suivi tunnel'!A1727,'Dosage journalier ML1'!$B$7='suivi tunnel'!B1727),'Dosage journalier ML1'!$C$87,0)</f>
        <v>0</v>
      </c>
      <c r="Y1727" s="40">
        <f ca="1">IF(AND('Dosage journalier ML1'!$B$6='suivi tunnel'!A1727,'Dosage journalier ML1'!$B$7='suivi tunnel'!B1727),'Dosage journalier ML1'!$C$93,0)</f>
        <v>0</v>
      </c>
      <c r="Z1727" s="40">
        <f ca="1">IF(AND('Dosage journalier ML1'!$B$6='suivi tunnel'!A1727,'Dosage journalier ML1'!$B$7='suivi tunnel'!B1727),'Dosage journalier ML1'!$C$100,0)</f>
        <v>0</v>
      </c>
      <c r="AA1727" s="40">
        <f ca="1">IF(AND('Dosage journalier ML1'!$B$6='suivi tunnel'!A1727,'Dosage journalier ML1'!$B$7='suivi tunnel'!B1727),'Dosage journalier ML1'!$C$109,0)</f>
        <v>0</v>
      </c>
      <c r="AB1727" s="41">
        <f ca="1">IF(AND('Dosage journalier ML1'!$B$6='suivi tunnel'!A1727,'Dosage journalier ML1'!$B$7='suivi tunnel'!B1727),'Dosage journalier ML1'!$C$114,0)</f>
        <v>0</v>
      </c>
      <c r="AC1727" s="48">
        <f ca="1">IF(AND('Dosage journalier ML1'!$B$6='suivi tunnel'!A1727,'Dosage journalier ML1'!$B$7='suivi tunnel'!B1727),'Dosage journalier ML1'!$B$120,0)</f>
        <v>0</v>
      </c>
      <c r="AD1727" s="49">
        <f ca="1">IF(AND('Dosage journalier ML1'!$B$6='suivi tunnel'!A1727,'Dosage journalier ML1'!$B$7='suivi tunnel'!B1727),'Dosage journalier ML1'!$B$121,0)</f>
        <v>0</v>
      </c>
      <c r="AE1727" s="49">
        <f ca="1">IF(AND('Dosage journalier ML1'!$B$6='suivi tunnel'!A1727,'Dosage journalier ML1'!$B$7='suivi tunnel'!B1727),'Dosage journalier ML1'!$B$122,0)</f>
        <v>0</v>
      </c>
      <c r="AF1727" s="49">
        <f ca="1">IF(AND('Dosage journalier ML1'!$B$6='suivi tunnel'!A1727,'Dosage journalier ML1'!$B$7='suivi tunnel'!B1727),'Dosage journalier ML1'!$B$139,0)</f>
        <v>0</v>
      </c>
      <c r="AG1727" s="49">
        <f t="shared" ca="1" si="188"/>
        <v>0</v>
      </c>
      <c r="AH1727" s="108">
        <f ca="1">IF(AND('Dosage journalier ML1'!$B$6='suivi tunnel'!A1727,'Dosage journalier ML1'!$B$7='suivi tunnel'!B1727),'Dosage journalier ML1'!$B$153,0)</f>
        <v>0</v>
      </c>
      <c r="AJ1727" s="80">
        <f ca="1">IF(AND('Dosage journalier ML1'!$B$6='suivi tunnel'!A1727,'Dosage journalier ML1'!$B$7='suivi tunnel'!B1727),'Dosage journalier ML1'!$B$156,0)</f>
        <v>0</v>
      </c>
      <c r="AK1727" s="56">
        <f ca="1">IF(AND('Dosage journalier ML1'!$B$6='suivi tunnel'!A1727,'Dosage journalier ML1'!$B$7='suivi tunnel'!B1727),'Dosage journalier ML1'!$B$162,0)</f>
        <v>0</v>
      </c>
      <c r="AL1727" s="111">
        <f ca="1">IF(AND('Dosage journalier ML1'!$B$6='suivi tunnel'!A1727,'Dosage journalier ML1'!$B$7='suivi tunnel'!B1727),'Dosage journalier ML1'!$B$126,0)</f>
        <v>0</v>
      </c>
      <c r="AM1727" s="111">
        <f ca="1">IF(AND('Dosage journalier ML1'!$B$6='suivi tunnel'!A1727,'Dosage journalier ML1'!$B$7='suivi tunnel'!B1727),'Dosage journalier ML1'!$B$127,0)</f>
        <v>0</v>
      </c>
      <c r="AN1727" s="60">
        <f t="shared" ca="1" si="184"/>
        <v>0</v>
      </c>
      <c r="AO1727" s="61">
        <f ca="1">IF(AND('Dosage journalier ML1'!$B$6='suivi tunnel'!A1727,'Dosage journalier ML1'!$B$7='suivi tunnel'!B1727),'Dosage journalier ML1'!$B$134,0)</f>
        <v>0</v>
      </c>
    </row>
    <row r="1728" spans="1:41" x14ac:dyDescent="0.25">
      <c r="A1728" s="154"/>
      <c r="C1728" s="23">
        <f ca="1">IF(AND('Dosage journalier ML1'!$B$6='suivi tunnel'!A1728,'Dosage journalier ML1'!$B$7='suivi tunnel'!B1728),'Dosage journalier ML1'!$B$27,0)</f>
        <v>0</v>
      </c>
      <c r="D1728" s="11">
        <f ca="1">IF(AND('Dosage journalier ML1'!$B$6='suivi tunnel'!A1728,'Dosage journalier ML1'!$B$7='suivi tunnel'!B1728),'Dosage journalier ML1'!$B$29,0)</f>
        <v>0</v>
      </c>
      <c r="F1728" s="11">
        <f t="shared" ca="1" si="187"/>
        <v>0</v>
      </c>
      <c r="G1728" s="11">
        <f ca="1">IF(AND('Dosage journalier ML1'!$B$6='suivi tunnel'!A1728,'Dosage journalier ML1'!$B$7='suivi tunnel'!B1728),'Dosage journalier ML1'!$B$23,0)</f>
        <v>0</v>
      </c>
      <c r="H1728" s="11">
        <f ca="1">IF(AND('Dosage journalier ML1'!$B$6='suivi tunnel'!A1728,'Dosage journalier ML1'!$B$7='suivi tunnel'!B1728),'Dosage journalier ML1'!$B$22,0)</f>
        <v>0</v>
      </c>
      <c r="I1728" s="11">
        <f ca="1">IF(AND('Dosage journalier ML1'!$B$6='suivi tunnel'!A1728,'Dosage journalier ML1'!$B$7='suivi tunnel'!B1728),'Dosage journalier ML1'!$B$38,0)</f>
        <v>0</v>
      </c>
      <c r="J1728" s="11">
        <f ca="1">IF(AND('Dosage journalier ML1'!$B$6='suivi tunnel'!A1728,'Dosage journalier ML1'!$B$7='suivi tunnel'!B1728),'Dosage journalier ML1'!$B$39,0)</f>
        <v>0</v>
      </c>
      <c r="L1728" s="24">
        <f ca="1">IF(AND('Dosage journalier ML1'!$B$6='suivi tunnel'!A1728,'Dosage journalier ML1'!$B$7='suivi tunnel'!B1728),'Dosage journalier ML1'!$B$24,0)</f>
        <v>0</v>
      </c>
      <c r="M1728" s="6">
        <f ca="1">IF(AND('Dosage journalier ML1'!$B$6='suivi tunnel'!A1728,'Dosage journalier ML1'!$B$7='suivi tunnel'!B1728),'Dosage journalier ML1'!$B$46,0)</f>
        <v>0</v>
      </c>
      <c r="N1728" s="104">
        <f ca="1">IF(AND('Dosage journalier ML1'!$B$6='suivi tunnel'!A1728,'Dosage journalier ML1'!$B$7='suivi tunnel'!B1728),'Dosage journalier ML1'!$B$59,0)</f>
        <v>0</v>
      </c>
      <c r="O1728" s="114">
        <f ca="1">IF(AND('Dosage journalier ML1'!$B$6='suivi tunnel'!A1728,'Dosage journalier ML1'!$B$7='suivi tunnel'!B1728),'Dosage journalier ML1'!$B$69,0)</f>
        <v>0</v>
      </c>
      <c r="P1728" s="25">
        <f t="shared" ca="1" si="186"/>
        <v>0</v>
      </c>
      <c r="R1728" s="26">
        <f ca="1">IF(AND('Dosage journalier ML1'!$B$6='suivi tunnel'!A1728,'Dosage journalier ML1'!$B$7='suivi tunnel'!B1728),'Dosage journalier ML1'!$B$55,0)</f>
        <v>0</v>
      </c>
      <c r="S1728" s="26">
        <f ca="1">IF(AND('Dosage journalier ML1'!$B$6='suivi tunnel'!A1728,'Dosage journalier ML1'!$B$7='suivi tunnel'!B1728),'Dosage journalier ML1'!$B$54,0)</f>
        <v>0</v>
      </c>
      <c r="T1728" s="26">
        <f ca="1">IF(AND('Dosage journalier ML1'!$B$6='suivi tunnel'!A1728,'Dosage journalier ML1'!$B$7='suivi tunnel'!B1728),'Dosage journalier ML1'!$B$75,0)</f>
        <v>0</v>
      </c>
      <c r="U1728" s="121">
        <f t="shared" ca="1" si="185"/>
        <v>0</v>
      </c>
      <c r="V1728" s="38">
        <f ca="1">IF(AND('Dosage journalier ML1'!$B$6='suivi tunnel'!A1728,'Dosage journalier ML1'!$B$7='suivi tunnel'!B1728),'Dosage journalier ML1'!$B$56,0)</f>
        <v>0</v>
      </c>
      <c r="W1728" s="126">
        <f t="shared" ca="1" si="183"/>
        <v>0</v>
      </c>
      <c r="X1728" s="150">
        <f ca="1">IF(AND('Dosage journalier ML1'!$B$6='suivi tunnel'!A1728,'Dosage journalier ML1'!$B$7='suivi tunnel'!B1728),'Dosage journalier ML1'!$C$87,0)</f>
        <v>0</v>
      </c>
      <c r="Y1728" s="40">
        <f ca="1">IF(AND('Dosage journalier ML1'!$B$6='suivi tunnel'!A1728,'Dosage journalier ML1'!$B$7='suivi tunnel'!B1728),'Dosage journalier ML1'!$C$93,0)</f>
        <v>0</v>
      </c>
      <c r="Z1728" s="40">
        <f ca="1">IF(AND('Dosage journalier ML1'!$B$6='suivi tunnel'!A1728,'Dosage journalier ML1'!$B$7='suivi tunnel'!B1728),'Dosage journalier ML1'!$C$100,0)</f>
        <v>0</v>
      </c>
      <c r="AA1728" s="40">
        <f ca="1">IF(AND('Dosage journalier ML1'!$B$6='suivi tunnel'!A1728,'Dosage journalier ML1'!$B$7='suivi tunnel'!B1728),'Dosage journalier ML1'!$C$109,0)</f>
        <v>0</v>
      </c>
      <c r="AB1728" s="41">
        <f ca="1">IF(AND('Dosage journalier ML1'!$B$6='suivi tunnel'!A1728,'Dosage journalier ML1'!$B$7='suivi tunnel'!B1728),'Dosage journalier ML1'!$C$114,0)</f>
        <v>0</v>
      </c>
      <c r="AC1728" s="48">
        <f ca="1">IF(AND('Dosage journalier ML1'!$B$6='suivi tunnel'!A1728,'Dosage journalier ML1'!$B$7='suivi tunnel'!B1728),'Dosage journalier ML1'!$B$120,0)</f>
        <v>0</v>
      </c>
      <c r="AD1728" s="49">
        <f ca="1">IF(AND('Dosage journalier ML1'!$B$6='suivi tunnel'!A1728,'Dosage journalier ML1'!$B$7='suivi tunnel'!B1728),'Dosage journalier ML1'!$B$121,0)</f>
        <v>0</v>
      </c>
      <c r="AE1728" s="49">
        <f ca="1">IF(AND('Dosage journalier ML1'!$B$6='suivi tunnel'!A1728,'Dosage journalier ML1'!$B$7='suivi tunnel'!B1728),'Dosage journalier ML1'!$B$122,0)</f>
        <v>0</v>
      </c>
      <c r="AF1728" s="49">
        <f ca="1">IF(AND('Dosage journalier ML1'!$B$6='suivi tunnel'!A1728,'Dosage journalier ML1'!$B$7='suivi tunnel'!B1728),'Dosage journalier ML1'!$B$139,0)</f>
        <v>0</v>
      </c>
      <c r="AG1728" s="49">
        <f t="shared" ca="1" si="188"/>
        <v>0</v>
      </c>
      <c r="AH1728" s="108">
        <f ca="1">IF(AND('Dosage journalier ML1'!$B$6='suivi tunnel'!A1728,'Dosage journalier ML1'!$B$7='suivi tunnel'!B1728),'Dosage journalier ML1'!$B$153,0)</f>
        <v>0</v>
      </c>
      <c r="AJ1728" s="80">
        <f ca="1">IF(AND('Dosage journalier ML1'!$B$6='suivi tunnel'!A1728,'Dosage journalier ML1'!$B$7='suivi tunnel'!B1728),'Dosage journalier ML1'!$B$156,0)</f>
        <v>0</v>
      </c>
      <c r="AK1728" s="56">
        <f ca="1">IF(AND('Dosage journalier ML1'!$B$6='suivi tunnel'!A1728,'Dosage journalier ML1'!$B$7='suivi tunnel'!B1728),'Dosage journalier ML1'!$B$162,0)</f>
        <v>0</v>
      </c>
      <c r="AL1728" s="111">
        <f ca="1">IF(AND('Dosage journalier ML1'!$B$6='suivi tunnel'!A1728,'Dosage journalier ML1'!$B$7='suivi tunnel'!B1728),'Dosage journalier ML1'!$B$126,0)</f>
        <v>0</v>
      </c>
      <c r="AM1728" s="111">
        <f ca="1">IF(AND('Dosage journalier ML1'!$B$6='suivi tunnel'!A1728,'Dosage journalier ML1'!$B$7='suivi tunnel'!B1728),'Dosage journalier ML1'!$B$127,0)</f>
        <v>0</v>
      </c>
      <c r="AN1728" s="60">
        <f t="shared" ca="1" si="184"/>
        <v>0</v>
      </c>
      <c r="AO1728" s="61">
        <f ca="1">IF(AND('Dosage journalier ML1'!$B$6='suivi tunnel'!A1728,'Dosage journalier ML1'!$B$7='suivi tunnel'!B1728),'Dosage journalier ML1'!$B$134,0)</f>
        <v>0</v>
      </c>
    </row>
    <row r="1729" spans="1:41" x14ac:dyDescent="0.25">
      <c r="A1729" s="154"/>
      <c r="C1729" s="23">
        <f ca="1">IF(AND('Dosage journalier ML1'!$B$6='suivi tunnel'!A1729,'Dosage journalier ML1'!$B$7='suivi tunnel'!B1729),'Dosage journalier ML1'!$B$27,0)</f>
        <v>0</v>
      </c>
      <c r="D1729" s="11">
        <f ca="1">IF(AND('Dosage journalier ML1'!$B$6='suivi tunnel'!A1729,'Dosage journalier ML1'!$B$7='suivi tunnel'!B1729),'Dosage journalier ML1'!$B$29,0)</f>
        <v>0</v>
      </c>
      <c r="F1729" s="11">
        <f t="shared" ca="1" si="187"/>
        <v>0</v>
      </c>
      <c r="G1729" s="11">
        <f ca="1">IF(AND('Dosage journalier ML1'!$B$6='suivi tunnel'!A1729,'Dosage journalier ML1'!$B$7='suivi tunnel'!B1729),'Dosage journalier ML1'!$B$23,0)</f>
        <v>0</v>
      </c>
      <c r="H1729" s="11">
        <f ca="1">IF(AND('Dosage journalier ML1'!$B$6='suivi tunnel'!A1729,'Dosage journalier ML1'!$B$7='suivi tunnel'!B1729),'Dosage journalier ML1'!$B$22,0)</f>
        <v>0</v>
      </c>
      <c r="I1729" s="11">
        <f ca="1">IF(AND('Dosage journalier ML1'!$B$6='suivi tunnel'!A1729,'Dosage journalier ML1'!$B$7='suivi tunnel'!B1729),'Dosage journalier ML1'!$B$38,0)</f>
        <v>0</v>
      </c>
      <c r="J1729" s="11">
        <f ca="1">IF(AND('Dosage journalier ML1'!$B$6='suivi tunnel'!A1729,'Dosage journalier ML1'!$B$7='suivi tunnel'!B1729),'Dosage journalier ML1'!$B$39,0)</f>
        <v>0</v>
      </c>
      <c r="L1729" s="24">
        <f ca="1">IF(AND('Dosage journalier ML1'!$B$6='suivi tunnel'!A1729,'Dosage journalier ML1'!$B$7='suivi tunnel'!B1729),'Dosage journalier ML1'!$B$24,0)</f>
        <v>0</v>
      </c>
      <c r="M1729" s="6">
        <f ca="1">IF(AND('Dosage journalier ML1'!$B$6='suivi tunnel'!A1729,'Dosage journalier ML1'!$B$7='suivi tunnel'!B1729),'Dosage journalier ML1'!$B$46,0)</f>
        <v>0</v>
      </c>
      <c r="N1729" s="104">
        <f ca="1">IF(AND('Dosage journalier ML1'!$B$6='suivi tunnel'!A1729,'Dosage journalier ML1'!$B$7='suivi tunnel'!B1729),'Dosage journalier ML1'!$B$59,0)</f>
        <v>0</v>
      </c>
      <c r="O1729" s="114">
        <f ca="1">IF(AND('Dosage journalier ML1'!$B$6='suivi tunnel'!A1729,'Dosage journalier ML1'!$B$7='suivi tunnel'!B1729),'Dosage journalier ML1'!$B$69,0)</f>
        <v>0</v>
      </c>
      <c r="P1729" s="25">
        <f t="shared" ca="1" si="186"/>
        <v>0</v>
      </c>
      <c r="R1729" s="26">
        <f ca="1">IF(AND('Dosage journalier ML1'!$B$6='suivi tunnel'!A1729,'Dosage journalier ML1'!$B$7='suivi tunnel'!B1729),'Dosage journalier ML1'!$B$55,0)</f>
        <v>0</v>
      </c>
      <c r="S1729" s="26">
        <f ca="1">IF(AND('Dosage journalier ML1'!$B$6='suivi tunnel'!A1729,'Dosage journalier ML1'!$B$7='suivi tunnel'!B1729),'Dosage journalier ML1'!$B$54,0)</f>
        <v>0</v>
      </c>
      <c r="T1729" s="26">
        <f ca="1">IF(AND('Dosage journalier ML1'!$B$6='suivi tunnel'!A1729,'Dosage journalier ML1'!$B$7='suivi tunnel'!B1729),'Dosage journalier ML1'!$B$75,0)</f>
        <v>0</v>
      </c>
      <c r="U1729" s="121">
        <f t="shared" ca="1" si="185"/>
        <v>0</v>
      </c>
      <c r="V1729" s="38">
        <f ca="1">IF(AND('Dosage journalier ML1'!$B$6='suivi tunnel'!A1729,'Dosage journalier ML1'!$B$7='suivi tunnel'!B1729),'Dosage journalier ML1'!$B$56,0)</f>
        <v>0</v>
      </c>
      <c r="W1729" s="126">
        <f t="shared" ca="1" si="183"/>
        <v>0</v>
      </c>
      <c r="X1729" s="150">
        <f ca="1">IF(AND('Dosage journalier ML1'!$B$6='suivi tunnel'!A1729,'Dosage journalier ML1'!$B$7='suivi tunnel'!B1729),'Dosage journalier ML1'!$C$87,0)</f>
        <v>0</v>
      </c>
      <c r="Y1729" s="40">
        <f ca="1">IF(AND('Dosage journalier ML1'!$B$6='suivi tunnel'!A1729,'Dosage journalier ML1'!$B$7='suivi tunnel'!B1729),'Dosage journalier ML1'!$C$93,0)</f>
        <v>0</v>
      </c>
      <c r="Z1729" s="40">
        <f ca="1">IF(AND('Dosage journalier ML1'!$B$6='suivi tunnel'!A1729,'Dosage journalier ML1'!$B$7='suivi tunnel'!B1729),'Dosage journalier ML1'!$C$100,0)</f>
        <v>0</v>
      </c>
      <c r="AA1729" s="40">
        <f ca="1">IF(AND('Dosage journalier ML1'!$B$6='suivi tunnel'!A1729,'Dosage journalier ML1'!$B$7='suivi tunnel'!B1729),'Dosage journalier ML1'!$C$109,0)</f>
        <v>0</v>
      </c>
      <c r="AB1729" s="41">
        <f ca="1">IF(AND('Dosage journalier ML1'!$B$6='suivi tunnel'!A1729,'Dosage journalier ML1'!$B$7='suivi tunnel'!B1729),'Dosage journalier ML1'!$C$114,0)</f>
        <v>0</v>
      </c>
      <c r="AC1729" s="48">
        <f ca="1">IF(AND('Dosage journalier ML1'!$B$6='suivi tunnel'!A1729,'Dosage journalier ML1'!$B$7='suivi tunnel'!B1729),'Dosage journalier ML1'!$B$120,0)</f>
        <v>0</v>
      </c>
      <c r="AD1729" s="49">
        <f ca="1">IF(AND('Dosage journalier ML1'!$B$6='suivi tunnel'!A1729,'Dosage journalier ML1'!$B$7='suivi tunnel'!B1729),'Dosage journalier ML1'!$B$121,0)</f>
        <v>0</v>
      </c>
      <c r="AE1729" s="49">
        <f ca="1">IF(AND('Dosage journalier ML1'!$B$6='suivi tunnel'!A1729,'Dosage journalier ML1'!$B$7='suivi tunnel'!B1729),'Dosage journalier ML1'!$B$122,0)</f>
        <v>0</v>
      </c>
      <c r="AF1729" s="49">
        <f ca="1">IF(AND('Dosage journalier ML1'!$B$6='suivi tunnel'!A1729,'Dosage journalier ML1'!$B$7='suivi tunnel'!B1729),'Dosage journalier ML1'!$B$139,0)</f>
        <v>0</v>
      </c>
      <c r="AG1729" s="49">
        <f t="shared" ca="1" si="188"/>
        <v>0</v>
      </c>
      <c r="AH1729" s="108">
        <f ca="1">IF(AND('Dosage journalier ML1'!$B$6='suivi tunnel'!A1729,'Dosage journalier ML1'!$B$7='suivi tunnel'!B1729),'Dosage journalier ML1'!$B$153,0)</f>
        <v>0</v>
      </c>
      <c r="AJ1729" s="80">
        <f ca="1">IF(AND('Dosage journalier ML1'!$B$6='suivi tunnel'!A1729,'Dosage journalier ML1'!$B$7='suivi tunnel'!B1729),'Dosage journalier ML1'!$B$156,0)</f>
        <v>0</v>
      </c>
      <c r="AK1729" s="56">
        <f ca="1">IF(AND('Dosage journalier ML1'!$B$6='suivi tunnel'!A1729,'Dosage journalier ML1'!$B$7='suivi tunnel'!B1729),'Dosage journalier ML1'!$B$162,0)</f>
        <v>0</v>
      </c>
      <c r="AL1729" s="111">
        <f ca="1">IF(AND('Dosage journalier ML1'!$B$6='suivi tunnel'!A1729,'Dosage journalier ML1'!$B$7='suivi tunnel'!B1729),'Dosage journalier ML1'!$B$126,0)</f>
        <v>0</v>
      </c>
      <c r="AM1729" s="111">
        <f ca="1">IF(AND('Dosage journalier ML1'!$B$6='suivi tunnel'!A1729,'Dosage journalier ML1'!$B$7='suivi tunnel'!B1729),'Dosage journalier ML1'!$B$127,0)</f>
        <v>0</v>
      </c>
      <c r="AN1729" s="60">
        <f t="shared" ca="1" si="184"/>
        <v>0</v>
      </c>
      <c r="AO1729" s="61">
        <f ca="1">IF(AND('Dosage journalier ML1'!$B$6='suivi tunnel'!A1729,'Dosage journalier ML1'!$B$7='suivi tunnel'!B1729),'Dosage journalier ML1'!$B$134,0)</f>
        <v>0</v>
      </c>
    </row>
    <row r="1730" spans="1:41" x14ac:dyDescent="0.25">
      <c r="A1730" s="154"/>
      <c r="C1730" s="23">
        <f ca="1">IF(AND('Dosage journalier ML1'!$B$6='suivi tunnel'!A1730,'Dosage journalier ML1'!$B$7='suivi tunnel'!B1730),'Dosage journalier ML1'!$B$27,0)</f>
        <v>0</v>
      </c>
      <c r="D1730" s="11">
        <f ca="1">IF(AND('Dosage journalier ML1'!$B$6='suivi tunnel'!A1730,'Dosage journalier ML1'!$B$7='suivi tunnel'!B1730),'Dosage journalier ML1'!$B$29,0)</f>
        <v>0</v>
      </c>
      <c r="F1730" s="11">
        <f t="shared" ca="1" si="187"/>
        <v>0</v>
      </c>
      <c r="G1730" s="11">
        <f ca="1">IF(AND('Dosage journalier ML1'!$B$6='suivi tunnel'!A1730,'Dosage journalier ML1'!$B$7='suivi tunnel'!B1730),'Dosage journalier ML1'!$B$23,0)</f>
        <v>0</v>
      </c>
      <c r="H1730" s="11">
        <f ca="1">IF(AND('Dosage journalier ML1'!$B$6='suivi tunnel'!A1730,'Dosage journalier ML1'!$B$7='suivi tunnel'!B1730),'Dosage journalier ML1'!$B$22,0)</f>
        <v>0</v>
      </c>
      <c r="I1730" s="11">
        <f ca="1">IF(AND('Dosage journalier ML1'!$B$6='suivi tunnel'!A1730,'Dosage journalier ML1'!$B$7='suivi tunnel'!B1730),'Dosage journalier ML1'!$B$38,0)</f>
        <v>0</v>
      </c>
      <c r="J1730" s="11">
        <f ca="1">IF(AND('Dosage journalier ML1'!$B$6='suivi tunnel'!A1730,'Dosage journalier ML1'!$B$7='suivi tunnel'!B1730),'Dosage journalier ML1'!$B$39,0)</f>
        <v>0</v>
      </c>
      <c r="L1730" s="24">
        <f ca="1">IF(AND('Dosage journalier ML1'!$B$6='suivi tunnel'!A1730,'Dosage journalier ML1'!$B$7='suivi tunnel'!B1730),'Dosage journalier ML1'!$B$24,0)</f>
        <v>0</v>
      </c>
      <c r="M1730" s="6">
        <f ca="1">IF(AND('Dosage journalier ML1'!$B$6='suivi tunnel'!A1730,'Dosage journalier ML1'!$B$7='suivi tunnel'!B1730),'Dosage journalier ML1'!$B$46,0)</f>
        <v>0</v>
      </c>
      <c r="N1730" s="104">
        <f ca="1">IF(AND('Dosage journalier ML1'!$B$6='suivi tunnel'!A1730,'Dosage journalier ML1'!$B$7='suivi tunnel'!B1730),'Dosage journalier ML1'!$B$59,0)</f>
        <v>0</v>
      </c>
      <c r="O1730" s="114">
        <f ca="1">IF(AND('Dosage journalier ML1'!$B$6='suivi tunnel'!A1730,'Dosage journalier ML1'!$B$7='suivi tunnel'!B1730),'Dosage journalier ML1'!$B$69,0)</f>
        <v>0</v>
      </c>
      <c r="P1730" s="25">
        <f t="shared" ca="1" si="186"/>
        <v>0</v>
      </c>
      <c r="R1730" s="26">
        <f ca="1">IF(AND('Dosage journalier ML1'!$B$6='suivi tunnel'!A1730,'Dosage journalier ML1'!$B$7='suivi tunnel'!B1730),'Dosage journalier ML1'!$B$55,0)</f>
        <v>0</v>
      </c>
      <c r="S1730" s="26">
        <f ca="1">IF(AND('Dosage journalier ML1'!$B$6='suivi tunnel'!A1730,'Dosage journalier ML1'!$B$7='suivi tunnel'!B1730),'Dosage journalier ML1'!$B$54,0)</f>
        <v>0</v>
      </c>
      <c r="T1730" s="26">
        <f ca="1">IF(AND('Dosage journalier ML1'!$B$6='suivi tunnel'!A1730,'Dosage journalier ML1'!$B$7='suivi tunnel'!B1730),'Dosage journalier ML1'!$B$75,0)</f>
        <v>0</v>
      </c>
      <c r="U1730" s="121">
        <f t="shared" ca="1" si="185"/>
        <v>0</v>
      </c>
      <c r="V1730" s="38">
        <f ca="1">IF(AND('Dosage journalier ML1'!$B$6='suivi tunnel'!A1730,'Dosage journalier ML1'!$B$7='suivi tunnel'!B1730),'Dosage journalier ML1'!$B$56,0)</f>
        <v>0</v>
      </c>
      <c r="W1730" s="126">
        <f t="shared" ca="1" si="183"/>
        <v>0</v>
      </c>
      <c r="X1730" s="150">
        <f ca="1">IF(AND('Dosage journalier ML1'!$B$6='suivi tunnel'!A1730,'Dosage journalier ML1'!$B$7='suivi tunnel'!B1730),'Dosage journalier ML1'!$C$87,0)</f>
        <v>0</v>
      </c>
      <c r="Y1730" s="40">
        <f ca="1">IF(AND('Dosage journalier ML1'!$B$6='suivi tunnel'!A1730,'Dosage journalier ML1'!$B$7='suivi tunnel'!B1730),'Dosage journalier ML1'!$C$93,0)</f>
        <v>0</v>
      </c>
      <c r="Z1730" s="40">
        <f ca="1">IF(AND('Dosage journalier ML1'!$B$6='suivi tunnel'!A1730,'Dosage journalier ML1'!$B$7='suivi tunnel'!B1730),'Dosage journalier ML1'!$C$100,0)</f>
        <v>0</v>
      </c>
      <c r="AA1730" s="40">
        <f ca="1">IF(AND('Dosage journalier ML1'!$B$6='suivi tunnel'!A1730,'Dosage journalier ML1'!$B$7='suivi tunnel'!B1730),'Dosage journalier ML1'!$C$109,0)</f>
        <v>0</v>
      </c>
      <c r="AB1730" s="41">
        <f ca="1">IF(AND('Dosage journalier ML1'!$B$6='suivi tunnel'!A1730,'Dosage journalier ML1'!$B$7='suivi tunnel'!B1730),'Dosage journalier ML1'!$C$114,0)</f>
        <v>0</v>
      </c>
      <c r="AC1730" s="48">
        <f ca="1">IF(AND('Dosage journalier ML1'!$B$6='suivi tunnel'!A1730,'Dosage journalier ML1'!$B$7='suivi tunnel'!B1730),'Dosage journalier ML1'!$B$120,0)</f>
        <v>0</v>
      </c>
      <c r="AD1730" s="49">
        <f ca="1">IF(AND('Dosage journalier ML1'!$B$6='suivi tunnel'!A1730,'Dosage journalier ML1'!$B$7='suivi tunnel'!B1730),'Dosage journalier ML1'!$B$121,0)</f>
        <v>0</v>
      </c>
      <c r="AE1730" s="49">
        <f ca="1">IF(AND('Dosage journalier ML1'!$B$6='suivi tunnel'!A1730,'Dosage journalier ML1'!$B$7='suivi tunnel'!B1730),'Dosage journalier ML1'!$B$122,0)</f>
        <v>0</v>
      </c>
      <c r="AF1730" s="49">
        <f ca="1">IF(AND('Dosage journalier ML1'!$B$6='suivi tunnel'!A1730,'Dosage journalier ML1'!$B$7='suivi tunnel'!B1730),'Dosage journalier ML1'!$B$139,0)</f>
        <v>0</v>
      </c>
      <c r="AG1730" s="49">
        <f t="shared" ca="1" si="188"/>
        <v>0</v>
      </c>
      <c r="AH1730" s="108">
        <f ca="1">IF(AND('Dosage journalier ML1'!$B$6='suivi tunnel'!A1730,'Dosage journalier ML1'!$B$7='suivi tunnel'!B1730),'Dosage journalier ML1'!$B$153,0)</f>
        <v>0</v>
      </c>
      <c r="AJ1730" s="80">
        <f ca="1">IF(AND('Dosage journalier ML1'!$B$6='suivi tunnel'!A1730,'Dosage journalier ML1'!$B$7='suivi tunnel'!B1730),'Dosage journalier ML1'!$B$156,0)</f>
        <v>0</v>
      </c>
      <c r="AK1730" s="56">
        <f ca="1">IF(AND('Dosage journalier ML1'!$B$6='suivi tunnel'!A1730,'Dosage journalier ML1'!$B$7='suivi tunnel'!B1730),'Dosage journalier ML1'!$B$162,0)</f>
        <v>0</v>
      </c>
      <c r="AL1730" s="111">
        <f ca="1">IF(AND('Dosage journalier ML1'!$B$6='suivi tunnel'!A1730,'Dosage journalier ML1'!$B$7='suivi tunnel'!B1730),'Dosage journalier ML1'!$B$126,0)</f>
        <v>0</v>
      </c>
      <c r="AM1730" s="111">
        <f ca="1">IF(AND('Dosage journalier ML1'!$B$6='suivi tunnel'!A1730,'Dosage journalier ML1'!$B$7='suivi tunnel'!B1730),'Dosage journalier ML1'!$B$127,0)</f>
        <v>0</v>
      </c>
      <c r="AN1730" s="60">
        <f t="shared" ca="1" si="184"/>
        <v>0</v>
      </c>
      <c r="AO1730" s="61">
        <f ca="1">IF(AND('Dosage journalier ML1'!$B$6='suivi tunnel'!A1730,'Dosage journalier ML1'!$B$7='suivi tunnel'!B1730),'Dosage journalier ML1'!$B$134,0)</f>
        <v>0</v>
      </c>
    </row>
    <row r="1731" spans="1:41" x14ac:dyDescent="0.25">
      <c r="A1731" s="154"/>
      <c r="C1731" s="23">
        <f ca="1">IF(AND('Dosage journalier ML1'!$B$6='suivi tunnel'!A1731,'Dosage journalier ML1'!$B$7='suivi tunnel'!B1731),'Dosage journalier ML1'!$B$27,0)</f>
        <v>0</v>
      </c>
      <c r="D1731" s="11">
        <f ca="1">IF(AND('Dosage journalier ML1'!$B$6='suivi tunnel'!A1731,'Dosage journalier ML1'!$B$7='suivi tunnel'!B1731),'Dosage journalier ML1'!$B$29,0)</f>
        <v>0</v>
      </c>
      <c r="F1731" s="11">
        <f t="shared" ca="1" si="187"/>
        <v>0</v>
      </c>
      <c r="G1731" s="11">
        <f ca="1">IF(AND('Dosage journalier ML1'!$B$6='suivi tunnel'!A1731,'Dosage journalier ML1'!$B$7='suivi tunnel'!B1731),'Dosage journalier ML1'!$B$23,0)</f>
        <v>0</v>
      </c>
      <c r="H1731" s="11">
        <f ca="1">IF(AND('Dosage journalier ML1'!$B$6='suivi tunnel'!A1731,'Dosage journalier ML1'!$B$7='suivi tunnel'!B1731),'Dosage journalier ML1'!$B$22,0)</f>
        <v>0</v>
      </c>
      <c r="I1731" s="11">
        <f ca="1">IF(AND('Dosage journalier ML1'!$B$6='suivi tunnel'!A1731,'Dosage journalier ML1'!$B$7='suivi tunnel'!B1731),'Dosage journalier ML1'!$B$38,0)</f>
        <v>0</v>
      </c>
      <c r="J1731" s="11">
        <f ca="1">IF(AND('Dosage journalier ML1'!$B$6='suivi tunnel'!A1731,'Dosage journalier ML1'!$B$7='suivi tunnel'!B1731),'Dosage journalier ML1'!$B$39,0)</f>
        <v>0</v>
      </c>
      <c r="L1731" s="24">
        <f ca="1">IF(AND('Dosage journalier ML1'!$B$6='suivi tunnel'!A1731,'Dosage journalier ML1'!$B$7='suivi tunnel'!B1731),'Dosage journalier ML1'!$B$24,0)</f>
        <v>0</v>
      </c>
      <c r="M1731" s="6">
        <f ca="1">IF(AND('Dosage journalier ML1'!$B$6='suivi tunnel'!A1731,'Dosage journalier ML1'!$B$7='suivi tunnel'!B1731),'Dosage journalier ML1'!$B$46,0)</f>
        <v>0</v>
      </c>
      <c r="N1731" s="104">
        <f ca="1">IF(AND('Dosage journalier ML1'!$B$6='suivi tunnel'!A1731,'Dosage journalier ML1'!$B$7='suivi tunnel'!B1731),'Dosage journalier ML1'!$B$59,0)</f>
        <v>0</v>
      </c>
      <c r="O1731" s="114">
        <f ca="1">IF(AND('Dosage journalier ML1'!$B$6='suivi tunnel'!A1731,'Dosage journalier ML1'!$B$7='suivi tunnel'!B1731),'Dosage journalier ML1'!$B$69,0)</f>
        <v>0</v>
      </c>
      <c r="P1731" s="25">
        <f t="shared" ca="1" si="186"/>
        <v>0</v>
      </c>
      <c r="R1731" s="26">
        <f ca="1">IF(AND('Dosage journalier ML1'!$B$6='suivi tunnel'!A1731,'Dosage journalier ML1'!$B$7='suivi tunnel'!B1731),'Dosage journalier ML1'!$B$55,0)</f>
        <v>0</v>
      </c>
      <c r="S1731" s="26">
        <f ca="1">IF(AND('Dosage journalier ML1'!$B$6='suivi tunnel'!A1731,'Dosage journalier ML1'!$B$7='suivi tunnel'!B1731),'Dosage journalier ML1'!$B$54,0)</f>
        <v>0</v>
      </c>
      <c r="T1731" s="26">
        <f ca="1">IF(AND('Dosage journalier ML1'!$B$6='suivi tunnel'!A1731,'Dosage journalier ML1'!$B$7='suivi tunnel'!B1731),'Dosage journalier ML1'!$B$75,0)</f>
        <v>0</v>
      </c>
      <c r="U1731" s="121">
        <f t="shared" ca="1" si="185"/>
        <v>0</v>
      </c>
      <c r="V1731" s="38">
        <f ca="1">IF(AND('Dosage journalier ML1'!$B$6='suivi tunnel'!A1731,'Dosage journalier ML1'!$B$7='suivi tunnel'!B1731),'Dosage journalier ML1'!$B$56,0)</f>
        <v>0</v>
      </c>
      <c r="W1731" s="126">
        <f t="shared" ca="1" si="183"/>
        <v>0</v>
      </c>
      <c r="X1731" s="150">
        <f ca="1">IF(AND('Dosage journalier ML1'!$B$6='suivi tunnel'!A1731,'Dosage journalier ML1'!$B$7='suivi tunnel'!B1731),'Dosage journalier ML1'!$C$87,0)</f>
        <v>0</v>
      </c>
      <c r="Y1731" s="40">
        <f ca="1">IF(AND('Dosage journalier ML1'!$B$6='suivi tunnel'!A1731,'Dosage journalier ML1'!$B$7='suivi tunnel'!B1731),'Dosage journalier ML1'!$C$93,0)</f>
        <v>0</v>
      </c>
      <c r="Z1731" s="40">
        <f ca="1">IF(AND('Dosage journalier ML1'!$B$6='suivi tunnel'!A1731,'Dosage journalier ML1'!$B$7='suivi tunnel'!B1731),'Dosage journalier ML1'!$C$100,0)</f>
        <v>0</v>
      </c>
      <c r="AA1731" s="40">
        <f ca="1">IF(AND('Dosage journalier ML1'!$B$6='suivi tunnel'!A1731,'Dosage journalier ML1'!$B$7='suivi tunnel'!B1731),'Dosage journalier ML1'!$C$109,0)</f>
        <v>0</v>
      </c>
      <c r="AB1731" s="41">
        <f ca="1">IF(AND('Dosage journalier ML1'!$B$6='suivi tunnel'!A1731,'Dosage journalier ML1'!$B$7='suivi tunnel'!B1731),'Dosage journalier ML1'!$C$114,0)</f>
        <v>0</v>
      </c>
      <c r="AC1731" s="48">
        <f ca="1">IF(AND('Dosage journalier ML1'!$B$6='suivi tunnel'!A1731,'Dosage journalier ML1'!$B$7='suivi tunnel'!B1731),'Dosage journalier ML1'!$B$120,0)</f>
        <v>0</v>
      </c>
      <c r="AD1731" s="49">
        <f ca="1">IF(AND('Dosage journalier ML1'!$B$6='suivi tunnel'!A1731,'Dosage journalier ML1'!$B$7='suivi tunnel'!B1731),'Dosage journalier ML1'!$B$121,0)</f>
        <v>0</v>
      </c>
      <c r="AE1731" s="49">
        <f ca="1">IF(AND('Dosage journalier ML1'!$B$6='suivi tunnel'!A1731,'Dosage journalier ML1'!$B$7='suivi tunnel'!B1731),'Dosage journalier ML1'!$B$122,0)</f>
        <v>0</v>
      </c>
      <c r="AF1731" s="49">
        <f ca="1">IF(AND('Dosage journalier ML1'!$B$6='suivi tunnel'!A1731,'Dosage journalier ML1'!$B$7='suivi tunnel'!B1731),'Dosage journalier ML1'!$B$139,0)</f>
        <v>0</v>
      </c>
      <c r="AG1731" s="49">
        <f t="shared" ca="1" si="188"/>
        <v>0</v>
      </c>
      <c r="AH1731" s="108">
        <f ca="1">IF(AND('Dosage journalier ML1'!$B$6='suivi tunnel'!A1731,'Dosage journalier ML1'!$B$7='suivi tunnel'!B1731),'Dosage journalier ML1'!$B$153,0)</f>
        <v>0</v>
      </c>
      <c r="AJ1731" s="80">
        <f ca="1">IF(AND('Dosage journalier ML1'!$B$6='suivi tunnel'!A1731,'Dosage journalier ML1'!$B$7='suivi tunnel'!B1731),'Dosage journalier ML1'!$B$156,0)</f>
        <v>0</v>
      </c>
      <c r="AK1731" s="56">
        <f ca="1">IF(AND('Dosage journalier ML1'!$B$6='suivi tunnel'!A1731,'Dosage journalier ML1'!$B$7='suivi tunnel'!B1731),'Dosage journalier ML1'!$B$162,0)</f>
        <v>0</v>
      </c>
      <c r="AL1731" s="111">
        <f ca="1">IF(AND('Dosage journalier ML1'!$B$6='suivi tunnel'!A1731,'Dosage journalier ML1'!$B$7='suivi tunnel'!B1731),'Dosage journalier ML1'!$B$126,0)</f>
        <v>0</v>
      </c>
      <c r="AM1731" s="111">
        <f ca="1">IF(AND('Dosage journalier ML1'!$B$6='suivi tunnel'!A1731,'Dosage journalier ML1'!$B$7='suivi tunnel'!B1731),'Dosage journalier ML1'!$B$127,0)</f>
        <v>0</v>
      </c>
      <c r="AN1731" s="60">
        <f t="shared" ca="1" si="184"/>
        <v>0</v>
      </c>
      <c r="AO1731" s="61">
        <f ca="1">IF(AND('Dosage journalier ML1'!$B$6='suivi tunnel'!A1731,'Dosage journalier ML1'!$B$7='suivi tunnel'!B1731),'Dosage journalier ML1'!$B$134,0)</f>
        <v>0</v>
      </c>
    </row>
    <row r="1732" spans="1:41" x14ac:dyDescent="0.25">
      <c r="A1732" s="154"/>
      <c r="C1732" s="23">
        <f ca="1">IF(AND('Dosage journalier ML1'!$B$6='suivi tunnel'!A1732,'Dosage journalier ML1'!$B$7='suivi tunnel'!B1732),'Dosage journalier ML1'!$B$27,0)</f>
        <v>0</v>
      </c>
      <c r="D1732" s="11">
        <f ca="1">IF(AND('Dosage journalier ML1'!$B$6='suivi tunnel'!A1732,'Dosage journalier ML1'!$B$7='suivi tunnel'!B1732),'Dosage journalier ML1'!$B$29,0)</f>
        <v>0</v>
      </c>
      <c r="F1732" s="11">
        <f t="shared" ca="1" si="187"/>
        <v>0</v>
      </c>
      <c r="G1732" s="11">
        <f ca="1">IF(AND('Dosage journalier ML1'!$B$6='suivi tunnel'!A1732,'Dosage journalier ML1'!$B$7='suivi tunnel'!B1732),'Dosage journalier ML1'!$B$23,0)</f>
        <v>0</v>
      </c>
      <c r="H1732" s="11">
        <f ca="1">IF(AND('Dosage journalier ML1'!$B$6='suivi tunnel'!A1732,'Dosage journalier ML1'!$B$7='suivi tunnel'!B1732),'Dosage journalier ML1'!$B$22,0)</f>
        <v>0</v>
      </c>
      <c r="I1732" s="11">
        <f ca="1">IF(AND('Dosage journalier ML1'!$B$6='suivi tunnel'!A1732,'Dosage journalier ML1'!$B$7='suivi tunnel'!B1732),'Dosage journalier ML1'!$B$38,0)</f>
        <v>0</v>
      </c>
      <c r="J1732" s="11">
        <f ca="1">IF(AND('Dosage journalier ML1'!$B$6='suivi tunnel'!A1732,'Dosage journalier ML1'!$B$7='suivi tunnel'!B1732),'Dosage journalier ML1'!$B$39,0)</f>
        <v>0</v>
      </c>
      <c r="L1732" s="24">
        <f ca="1">IF(AND('Dosage journalier ML1'!$B$6='suivi tunnel'!A1732,'Dosage journalier ML1'!$B$7='suivi tunnel'!B1732),'Dosage journalier ML1'!$B$24,0)</f>
        <v>0</v>
      </c>
      <c r="M1732" s="6">
        <f ca="1">IF(AND('Dosage journalier ML1'!$B$6='suivi tunnel'!A1732,'Dosage journalier ML1'!$B$7='suivi tunnel'!B1732),'Dosage journalier ML1'!$B$46,0)</f>
        <v>0</v>
      </c>
      <c r="N1732" s="104">
        <f ca="1">IF(AND('Dosage journalier ML1'!$B$6='suivi tunnel'!A1732,'Dosage journalier ML1'!$B$7='suivi tunnel'!B1732),'Dosage journalier ML1'!$B$59,0)</f>
        <v>0</v>
      </c>
      <c r="O1732" s="114">
        <f ca="1">IF(AND('Dosage journalier ML1'!$B$6='suivi tunnel'!A1732,'Dosage journalier ML1'!$B$7='suivi tunnel'!B1732),'Dosage journalier ML1'!$B$69,0)</f>
        <v>0</v>
      </c>
      <c r="P1732" s="25">
        <f t="shared" ca="1" si="186"/>
        <v>0</v>
      </c>
      <c r="R1732" s="26">
        <f ca="1">IF(AND('Dosage journalier ML1'!$B$6='suivi tunnel'!A1732,'Dosage journalier ML1'!$B$7='suivi tunnel'!B1732),'Dosage journalier ML1'!$B$55,0)</f>
        <v>0</v>
      </c>
      <c r="S1732" s="26">
        <f ca="1">IF(AND('Dosage journalier ML1'!$B$6='suivi tunnel'!A1732,'Dosage journalier ML1'!$B$7='suivi tunnel'!B1732),'Dosage journalier ML1'!$B$54,0)</f>
        <v>0</v>
      </c>
      <c r="T1732" s="26">
        <f ca="1">IF(AND('Dosage journalier ML1'!$B$6='suivi tunnel'!A1732,'Dosage journalier ML1'!$B$7='suivi tunnel'!B1732),'Dosage journalier ML1'!$B$75,0)</f>
        <v>0</v>
      </c>
      <c r="U1732" s="121">
        <f t="shared" ca="1" si="185"/>
        <v>0</v>
      </c>
      <c r="V1732" s="38">
        <f ca="1">IF(AND('Dosage journalier ML1'!$B$6='suivi tunnel'!A1732,'Dosage journalier ML1'!$B$7='suivi tunnel'!B1732),'Dosage journalier ML1'!$B$56,0)</f>
        <v>0</v>
      </c>
      <c r="W1732" s="126">
        <f t="shared" ca="1" si="183"/>
        <v>0</v>
      </c>
      <c r="X1732" s="150">
        <f ca="1">IF(AND('Dosage journalier ML1'!$B$6='suivi tunnel'!A1732,'Dosage journalier ML1'!$B$7='suivi tunnel'!B1732),'Dosage journalier ML1'!$C$87,0)</f>
        <v>0</v>
      </c>
      <c r="Y1732" s="40">
        <f ca="1">IF(AND('Dosage journalier ML1'!$B$6='suivi tunnel'!A1732,'Dosage journalier ML1'!$B$7='suivi tunnel'!B1732),'Dosage journalier ML1'!$C$93,0)</f>
        <v>0</v>
      </c>
      <c r="Z1732" s="40">
        <f ca="1">IF(AND('Dosage journalier ML1'!$B$6='suivi tunnel'!A1732,'Dosage journalier ML1'!$B$7='suivi tunnel'!B1732),'Dosage journalier ML1'!$C$100,0)</f>
        <v>0</v>
      </c>
      <c r="AA1732" s="40">
        <f ca="1">IF(AND('Dosage journalier ML1'!$B$6='suivi tunnel'!A1732,'Dosage journalier ML1'!$B$7='suivi tunnel'!B1732),'Dosage journalier ML1'!$C$109,0)</f>
        <v>0</v>
      </c>
      <c r="AB1732" s="41">
        <f ca="1">IF(AND('Dosage journalier ML1'!$B$6='suivi tunnel'!A1732,'Dosage journalier ML1'!$B$7='suivi tunnel'!B1732),'Dosage journalier ML1'!$C$114,0)</f>
        <v>0</v>
      </c>
      <c r="AC1732" s="48">
        <f ca="1">IF(AND('Dosage journalier ML1'!$B$6='suivi tunnel'!A1732,'Dosage journalier ML1'!$B$7='suivi tunnel'!B1732),'Dosage journalier ML1'!$B$120,0)</f>
        <v>0</v>
      </c>
      <c r="AD1732" s="49">
        <f ca="1">IF(AND('Dosage journalier ML1'!$B$6='suivi tunnel'!A1732,'Dosage journalier ML1'!$B$7='suivi tunnel'!B1732),'Dosage journalier ML1'!$B$121,0)</f>
        <v>0</v>
      </c>
      <c r="AE1732" s="49">
        <f ca="1">IF(AND('Dosage journalier ML1'!$B$6='suivi tunnel'!A1732,'Dosage journalier ML1'!$B$7='suivi tunnel'!B1732),'Dosage journalier ML1'!$B$122,0)</f>
        <v>0</v>
      </c>
      <c r="AF1732" s="49">
        <f ca="1">IF(AND('Dosage journalier ML1'!$B$6='suivi tunnel'!A1732,'Dosage journalier ML1'!$B$7='suivi tunnel'!B1732),'Dosage journalier ML1'!$B$139,0)</f>
        <v>0</v>
      </c>
      <c r="AG1732" s="49">
        <f t="shared" ca="1" si="188"/>
        <v>0</v>
      </c>
      <c r="AH1732" s="108">
        <f ca="1">IF(AND('Dosage journalier ML1'!$B$6='suivi tunnel'!A1732,'Dosage journalier ML1'!$B$7='suivi tunnel'!B1732),'Dosage journalier ML1'!$B$153,0)</f>
        <v>0</v>
      </c>
      <c r="AJ1732" s="80">
        <f ca="1">IF(AND('Dosage journalier ML1'!$B$6='suivi tunnel'!A1732,'Dosage journalier ML1'!$B$7='suivi tunnel'!B1732),'Dosage journalier ML1'!$B$156,0)</f>
        <v>0</v>
      </c>
      <c r="AK1732" s="56">
        <f ca="1">IF(AND('Dosage journalier ML1'!$B$6='suivi tunnel'!A1732,'Dosage journalier ML1'!$B$7='suivi tunnel'!B1732),'Dosage journalier ML1'!$B$162,0)</f>
        <v>0</v>
      </c>
      <c r="AL1732" s="111">
        <f ca="1">IF(AND('Dosage journalier ML1'!$B$6='suivi tunnel'!A1732,'Dosage journalier ML1'!$B$7='suivi tunnel'!B1732),'Dosage journalier ML1'!$B$126,0)</f>
        <v>0</v>
      </c>
      <c r="AM1732" s="111">
        <f ca="1">IF(AND('Dosage journalier ML1'!$B$6='suivi tunnel'!A1732,'Dosage journalier ML1'!$B$7='suivi tunnel'!B1732),'Dosage journalier ML1'!$B$127,0)</f>
        <v>0</v>
      </c>
      <c r="AN1732" s="60">
        <f t="shared" ca="1" si="184"/>
        <v>0</v>
      </c>
      <c r="AO1732" s="61">
        <f ca="1">IF(AND('Dosage journalier ML1'!$B$6='suivi tunnel'!A1732,'Dosage journalier ML1'!$B$7='suivi tunnel'!B1732),'Dosage journalier ML1'!$B$134,0)</f>
        <v>0</v>
      </c>
    </row>
    <row r="1733" spans="1:41" x14ac:dyDescent="0.25">
      <c r="A1733" s="154"/>
      <c r="C1733" s="23">
        <f ca="1">IF(AND('Dosage journalier ML1'!$B$6='suivi tunnel'!A1733,'Dosage journalier ML1'!$B$7='suivi tunnel'!B1733),'Dosage journalier ML1'!$B$27,0)</f>
        <v>0</v>
      </c>
      <c r="D1733" s="11">
        <f ca="1">IF(AND('Dosage journalier ML1'!$B$6='suivi tunnel'!A1733,'Dosage journalier ML1'!$B$7='suivi tunnel'!B1733),'Dosage journalier ML1'!$B$29,0)</f>
        <v>0</v>
      </c>
      <c r="F1733" s="11">
        <f t="shared" ca="1" si="187"/>
        <v>0</v>
      </c>
      <c r="G1733" s="11">
        <f ca="1">IF(AND('Dosage journalier ML1'!$B$6='suivi tunnel'!A1733,'Dosage journalier ML1'!$B$7='suivi tunnel'!B1733),'Dosage journalier ML1'!$B$23,0)</f>
        <v>0</v>
      </c>
      <c r="H1733" s="11">
        <f ca="1">IF(AND('Dosage journalier ML1'!$B$6='suivi tunnel'!A1733,'Dosage journalier ML1'!$B$7='suivi tunnel'!B1733),'Dosage journalier ML1'!$B$22,0)</f>
        <v>0</v>
      </c>
      <c r="I1733" s="11">
        <f ca="1">IF(AND('Dosage journalier ML1'!$B$6='suivi tunnel'!A1733,'Dosage journalier ML1'!$B$7='suivi tunnel'!B1733),'Dosage journalier ML1'!$B$38,0)</f>
        <v>0</v>
      </c>
      <c r="J1733" s="11">
        <f ca="1">IF(AND('Dosage journalier ML1'!$B$6='suivi tunnel'!A1733,'Dosage journalier ML1'!$B$7='suivi tunnel'!B1733),'Dosage journalier ML1'!$B$39,0)</f>
        <v>0</v>
      </c>
      <c r="L1733" s="24">
        <f ca="1">IF(AND('Dosage journalier ML1'!$B$6='suivi tunnel'!A1733,'Dosage journalier ML1'!$B$7='suivi tunnel'!B1733),'Dosage journalier ML1'!$B$24,0)</f>
        <v>0</v>
      </c>
      <c r="M1733" s="6">
        <f ca="1">IF(AND('Dosage journalier ML1'!$B$6='suivi tunnel'!A1733,'Dosage journalier ML1'!$B$7='suivi tunnel'!B1733),'Dosage journalier ML1'!$B$46,0)</f>
        <v>0</v>
      </c>
      <c r="N1733" s="104">
        <f ca="1">IF(AND('Dosage journalier ML1'!$B$6='suivi tunnel'!A1733,'Dosage journalier ML1'!$B$7='suivi tunnel'!B1733),'Dosage journalier ML1'!$B$59,0)</f>
        <v>0</v>
      </c>
      <c r="O1733" s="114">
        <f ca="1">IF(AND('Dosage journalier ML1'!$B$6='suivi tunnel'!A1733,'Dosage journalier ML1'!$B$7='suivi tunnel'!B1733),'Dosage journalier ML1'!$B$69,0)</f>
        <v>0</v>
      </c>
      <c r="P1733" s="25">
        <f t="shared" ca="1" si="186"/>
        <v>0</v>
      </c>
      <c r="R1733" s="26">
        <f ca="1">IF(AND('Dosage journalier ML1'!$B$6='suivi tunnel'!A1733,'Dosage journalier ML1'!$B$7='suivi tunnel'!B1733),'Dosage journalier ML1'!$B$55,0)</f>
        <v>0</v>
      </c>
      <c r="S1733" s="26">
        <f ca="1">IF(AND('Dosage journalier ML1'!$B$6='suivi tunnel'!A1733,'Dosage journalier ML1'!$B$7='suivi tunnel'!B1733),'Dosage journalier ML1'!$B$54,0)</f>
        <v>0</v>
      </c>
      <c r="T1733" s="26">
        <f ca="1">IF(AND('Dosage journalier ML1'!$B$6='suivi tunnel'!A1733,'Dosage journalier ML1'!$B$7='suivi tunnel'!B1733),'Dosage journalier ML1'!$B$75,0)</f>
        <v>0</v>
      </c>
      <c r="U1733" s="121">
        <f t="shared" ca="1" si="185"/>
        <v>0</v>
      </c>
      <c r="V1733" s="38">
        <f ca="1">IF(AND('Dosage journalier ML1'!$B$6='suivi tunnel'!A1733,'Dosage journalier ML1'!$B$7='suivi tunnel'!B1733),'Dosage journalier ML1'!$B$56,0)</f>
        <v>0</v>
      </c>
      <c r="W1733" s="126">
        <f t="shared" ca="1" si="183"/>
        <v>0</v>
      </c>
      <c r="X1733" s="150">
        <f ca="1">IF(AND('Dosage journalier ML1'!$B$6='suivi tunnel'!A1733,'Dosage journalier ML1'!$B$7='suivi tunnel'!B1733),'Dosage journalier ML1'!$C$87,0)</f>
        <v>0</v>
      </c>
      <c r="Y1733" s="40">
        <f ca="1">IF(AND('Dosage journalier ML1'!$B$6='suivi tunnel'!A1733,'Dosage journalier ML1'!$B$7='suivi tunnel'!B1733),'Dosage journalier ML1'!$C$93,0)</f>
        <v>0</v>
      </c>
      <c r="Z1733" s="40">
        <f ca="1">IF(AND('Dosage journalier ML1'!$B$6='suivi tunnel'!A1733,'Dosage journalier ML1'!$B$7='suivi tunnel'!B1733),'Dosage journalier ML1'!$C$100,0)</f>
        <v>0</v>
      </c>
      <c r="AA1733" s="40">
        <f ca="1">IF(AND('Dosage journalier ML1'!$B$6='suivi tunnel'!A1733,'Dosage journalier ML1'!$B$7='suivi tunnel'!B1733),'Dosage journalier ML1'!$C$109,0)</f>
        <v>0</v>
      </c>
      <c r="AB1733" s="41">
        <f ca="1">IF(AND('Dosage journalier ML1'!$B$6='suivi tunnel'!A1733,'Dosage journalier ML1'!$B$7='suivi tunnel'!B1733),'Dosage journalier ML1'!$C$114,0)</f>
        <v>0</v>
      </c>
      <c r="AC1733" s="48">
        <f ca="1">IF(AND('Dosage journalier ML1'!$B$6='suivi tunnel'!A1733,'Dosage journalier ML1'!$B$7='suivi tunnel'!B1733),'Dosage journalier ML1'!$B$120,0)</f>
        <v>0</v>
      </c>
      <c r="AD1733" s="49">
        <f ca="1">IF(AND('Dosage journalier ML1'!$B$6='suivi tunnel'!A1733,'Dosage journalier ML1'!$B$7='suivi tunnel'!B1733),'Dosage journalier ML1'!$B$121,0)</f>
        <v>0</v>
      </c>
      <c r="AE1733" s="49">
        <f ca="1">IF(AND('Dosage journalier ML1'!$B$6='suivi tunnel'!A1733,'Dosage journalier ML1'!$B$7='suivi tunnel'!B1733),'Dosage journalier ML1'!$B$122,0)</f>
        <v>0</v>
      </c>
      <c r="AF1733" s="49">
        <f ca="1">IF(AND('Dosage journalier ML1'!$B$6='suivi tunnel'!A1733,'Dosage journalier ML1'!$B$7='suivi tunnel'!B1733),'Dosage journalier ML1'!$B$139,0)</f>
        <v>0</v>
      </c>
      <c r="AG1733" s="49">
        <f t="shared" ca="1" si="188"/>
        <v>0</v>
      </c>
      <c r="AH1733" s="108">
        <f ca="1">IF(AND('Dosage journalier ML1'!$B$6='suivi tunnel'!A1733,'Dosage journalier ML1'!$B$7='suivi tunnel'!B1733),'Dosage journalier ML1'!$B$153,0)</f>
        <v>0</v>
      </c>
      <c r="AJ1733" s="80">
        <f ca="1">IF(AND('Dosage journalier ML1'!$B$6='suivi tunnel'!A1733,'Dosage journalier ML1'!$B$7='suivi tunnel'!B1733),'Dosage journalier ML1'!$B$156,0)</f>
        <v>0</v>
      </c>
      <c r="AK1733" s="56">
        <f ca="1">IF(AND('Dosage journalier ML1'!$B$6='suivi tunnel'!A1733,'Dosage journalier ML1'!$B$7='suivi tunnel'!B1733),'Dosage journalier ML1'!$B$162,0)</f>
        <v>0</v>
      </c>
      <c r="AL1733" s="111">
        <f ca="1">IF(AND('Dosage journalier ML1'!$B$6='suivi tunnel'!A1733,'Dosage journalier ML1'!$B$7='suivi tunnel'!B1733),'Dosage journalier ML1'!$B$126,0)</f>
        <v>0</v>
      </c>
      <c r="AM1733" s="111">
        <f ca="1">IF(AND('Dosage journalier ML1'!$B$6='suivi tunnel'!A1733,'Dosage journalier ML1'!$B$7='suivi tunnel'!B1733),'Dosage journalier ML1'!$B$127,0)</f>
        <v>0</v>
      </c>
      <c r="AN1733" s="60">
        <f t="shared" ca="1" si="184"/>
        <v>0</v>
      </c>
      <c r="AO1733" s="61">
        <f ca="1">IF(AND('Dosage journalier ML1'!$B$6='suivi tunnel'!A1733,'Dosage journalier ML1'!$B$7='suivi tunnel'!B1733),'Dosage journalier ML1'!$B$134,0)</f>
        <v>0</v>
      </c>
    </row>
    <row r="1734" spans="1:41" x14ac:dyDescent="0.25">
      <c r="A1734" s="154"/>
      <c r="C1734" s="23">
        <f ca="1">IF(AND('Dosage journalier ML1'!$B$6='suivi tunnel'!A1734,'Dosage journalier ML1'!$B$7='suivi tunnel'!B1734),'Dosage journalier ML1'!$B$27,0)</f>
        <v>0</v>
      </c>
      <c r="D1734" s="11">
        <f ca="1">IF(AND('Dosage journalier ML1'!$B$6='suivi tunnel'!A1734,'Dosage journalier ML1'!$B$7='suivi tunnel'!B1734),'Dosage journalier ML1'!$B$29,0)</f>
        <v>0</v>
      </c>
      <c r="F1734" s="11">
        <f t="shared" ca="1" si="187"/>
        <v>0</v>
      </c>
      <c r="G1734" s="11">
        <f ca="1">IF(AND('Dosage journalier ML1'!$B$6='suivi tunnel'!A1734,'Dosage journalier ML1'!$B$7='suivi tunnel'!B1734),'Dosage journalier ML1'!$B$23,0)</f>
        <v>0</v>
      </c>
      <c r="H1734" s="11">
        <f ca="1">IF(AND('Dosage journalier ML1'!$B$6='suivi tunnel'!A1734,'Dosage journalier ML1'!$B$7='suivi tunnel'!B1734),'Dosage journalier ML1'!$B$22,0)</f>
        <v>0</v>
      </c>
      <c r="I1734" s="11">
        <f ca="1">IF(AND('Dosage journalier ML1'!$B$6='suivi tunnel'!A1734,'Dosage journalier ML1'!$B$7='suivi tunnel'!B1734),'Dosage journalier ML1'!$B$38,0)</f>
        <v>0</v>
      </c>
      <c r="J1734" s="11">
        <f ca="1">IF(AND('Dosage journalier ML1'!$B$6='suivi tunnel'!A1734,'Dosage journalier ML1'!$B$7='suivi tunnel'!B1734),'Dosage journalier ML1'!$B$39,0)</f>
        <v>0</v>
      </c>
      <c r="L1734" s="24">
        <f ca="1">IF(AND('Dosage journalier ML1'!$B$6='suivi tunnel'!A1734,'Dosage journalier ML1'!$B$7='suivi tunnel'!B1734),'Dosage journalier ML1'!$B$24,0)</f>
        <v>0</v>
      </c>
      <c r="M1734" s="6">
        <f ca="1">IF(AND('Dosage journalier ML1'!$B$6='suivi tunnel'!A1734,'Dosage journalier ML1'!$B$7='suivi tunnel'!B1734),'Dosage journalier ML1'!$B$46,0)</f>
        <v>0</v>
      </c>
      <c r="N1734" s="104">
        <f ca="1">IF(AND('Dosage journalier ML1'!$B$6='suivi tunnel'!A1734,'Dosage journalier ML1'!$B$7='suivi tunnel'!B1734),'Dosage journalier ML1'!$B$59,0)</f>
        <v>0</v>
      </c>
      <c r="O1734" s="114">
        <f ca="1">IF(AND('Dosage journalier ML1'!$B$6='suivi tunnel'!A1734,'Dosage journalier ML1'!$B$7='suivi tunnel'!B1734),'Dosage journalier ML1'!$B$69,0)</f>
        <v>0</v>
      </c>
      <c r="P1734" s="25">
        <f t="shared" ca="1" si="186"/>
        <v>0</v>
      </c>
      <c r="R1734" s="26">
        <f ca="1">IF(AND('Dosage journalier ML1'!$B$6='suivi tunnel'!A1734,'Dosage journalier ML1'!$B$7='suivi tunnel'!B1734),'Dosage journalier ML1'!$B$55,0)</f>
        <v>0</v>
      </c>
      <c r="S1734" s="26">
        <f ca="1">IF(AND('Dosage journalier ML1'!$B$6='suivi tunnel'!A1734,'Dosage journalier ML1'!$B$7='suivi tunnel'!B1734),'Dosage journalier ML1'!$B$54,0)</f>
        <v>0</v>
      </c>
      <c r="T1734" s="26">
        <f ca="1">IF(AND('Dosage journalier ML1'!$B$6='suivi tunnel'!A1734,'Dosage journalier ML1'!$B$7='suivi tunnel'!B1734),'Dosage journalier ML1'!$B$75,0)</f>
        <v>0</v>
      </c>
      <c r="U1734" s="121">
        <f t="shared" ca="1" si="185"/>
        <v>0</v>
      </c>
      <c r="V1734" s="38">
        <f ca="1">IF(AND('Dosage journalier ML1'!$B$6='suivi tunnel'!A1734,'Dosage journalier ML1'!$B$7='suivi tunnel'!B1734),'Dosage journalier ML1'!$B$56,0)</f>
        <v>0</v>
      </c>
      <c r="W1734" s="126">
        <f t="shared" ca="1" si="183"/>
        <v>0</v>
      </c>
      <c r="X1734" s="150">
        <f ca="1">IF(AND('Dosage journalier ML1'!$B$6='suivi tunnel'!A1734,'Dosage journalier ML1'!$B$7='suivi tunnel'!B1734),'Dosage journalier ML1'!$C$87,0)</f>
        <v>0</v>
      </c>
      <c r="Y1734" s="40">
        <f ca="1">IF(AND('Dosage journalier ML1'!$B$6='suivi tunnel'!A1734,'Dosage journalier ML1'!$B$7='suivi tunnel'!B1734),'Dosage journalier ML1'!$C$93,0)</f>
        <v>0</v>
      </c>
      <c r="Z1734" s="40">
        <f ca="1">IF(AND('Dosage journalier ML1'!$B$6='suivi tunnel'!A1734,'Dosage journalier ML1'!$B$7='suivi tunnel'!B1734),'Dosage journalier ML1'!$C$100,0)</f>
        <v>0</v>
      </c>
      <c r="AA1734" s="40">
        <f ca="1">IF(AND('Dosage journalier ML1'!$B$6='suivi tunnel'!A1734,'Dosage journalier ML1'!$B$7='suivi tunnel'!B1734),'Dosage journalier ML1'!$C$109,0)</f>
        <v>0</v>
      </c>
      <c r="AB1734" s="41">
        <f ca="1">IF(AND('Dosage journalier ML1'!$B$6='suivi tunnel'!A1734,'Dosage journalier ML1'!$B$7='suivi tunnel'!B1734),'Dosage journalier ML1'!$C$114,0)</f>
        <v>0</v>
      </c>
      <c r="AC1734" s="48">
        <f ca="1">IF(AND('Dosage journalier ML1'!$B$6='suivi tunnel'!A1734,'Dosage journalier ML1'!$B$7='suivi tunnel'!B1734),'Dosage journalier ML1'!$B$120,0)</f>
        <v>0</v>
      </c>
      <c r="AD1734" s="49">
        <f ca="1">IF(AND('Dosage journalier ML1'!$B$6='suivi tunnel'!A1734,'Dosage journalier ML1'!$B$7='suivi tunnel'!B1734),'Dosage journalier ML1'!$B$121,0)</f>
        <v>0</v>
      </c>
      <c r="AE1734" s="49">
        <f ca="1">IF(AND('Dosage journalier ML1'!$B$6='suivi tunnel'!A1734,'Dosage journalier ML1'!$B$7='suivi tunnel'!B1734),'Dosage journalier ML1'!$B$122,0)</f>
        <v>0</v>
      </c>
      <c r="AF1734" s="49">
        <f ca="1">IF(AND('Dosage journalier ML1'!$B$6='suivi tunnel'!A1734,'Dosage journalier ML1'!$B$7='suivi tunnel'!B1734),'Dosage journalier ML1'!$B$139,0)</f>
        <v>0</v>
      </c>
      <c r="AG1734" s="49">
        <f t="shared" ca="1" si="188"/>
        <v>0</v>
      </c>
      <c r="AH1734" s="108">
        <f ca="1">IF(AND('Dosage journalier ML1'!$B$6='suivi tunnel'!A1734,'Dosage journalier ML1'!$B$7='suivi tunnel'!B1734),'Dosage journalier ML1'!$B$153,0)</f>
        <v>0</v>
      </c>
      <c r="AJ1734" s="80">
        <f ca="1">IF(AND('Dosage journalier ML1'!$B$6='suivi tunnel'!A1734,'Dosage journalier ML1'!$B$7='suivi tunnel'!B1734),'Dosage journalier ML1'!$B$156,0)</f>
        <v>0</v>
      </c>
      <c r="AK1734" s="56">
        <f ca="1">IF(AND('Dosage journalier ML1'!$B$6='suivi tunnel'!A1734,'Dosage journalier ML1'!$B$7='suivi tunnel'!B1734),'Dosage journalier ML1'!$B$162,0)</f>
        <v>0</v>
      </c>
      <c r="AL1734" s="111">
        <f ca="1">IF(AND('Dosage journalier ML1'!$B$6='suivi tunnel'!A1734,'Dosage journalier ML1'!$B$7='suivi tunnel'!B1734),'Dosage journalier ML1'!$B$126,0)</f>
        <v>0</v>
      </c>
      <c r="AM1734" s="111">
        <f ca="1">IF(AND('Dosage journalier ML1'!$B$6='suivi tunnel'!A1734,'Dosage journalier ML1'!$B$7='suivi tunnel'!B1734),'Dosage journalier ML1'!$B$127,0)</f>
        <v>0</v>
      </c>
      <c r="AN1734" s="60">
        <f t="shared" ca="1" si="184"/>
        <v>0</v>
      </c>
      <c r="AO1734" s="61">
        <f ca="1">IF(AND('Dosage journalier ML1'!$B$6='suivi tunnel'!A1734,'Dosage journalier ML1'!$B$7='suivi tunnel'!B1734),'Dosage journalier ML1'!$B$134,0)</f>
        <v>0</v>
      </c>
    </row>
    <row r="1735" spans="1:41" x14ac:dyDescent="0.25">
      <c r="A1735" s="154"/>
      <c r="C1735" s="23">
        <f ca="1">IF(AND('Dosage journalier ML1'!$B$6='suivi tunnel'!A1735,'Dosage journalier ML1'!$B$7='suivi tunnel'!B1735),'Dosage journalier ML1'!$B$27,0)</f>
        <v>0</v>
      </c>
      <c r="D1735" s="11">
        <f ca="1">IF(AND('Dosage journalier ML1'!$B$6='suivi tunnel'!A1735,'Dosage journalier ML1'!$B$7='suivi tunnel'!B1735),'Dosage journalier ML1'!$B$29,0)</f>
        <v>0</v>
      </c>
      <c r="F1735" s="11">
        <f t="shared" ca="1" si="187"/>
        <v>0</v>
      </c>
      <c r="G1735" s="11">
        <f ca="1">IF(AND('Dosage journalier ML1'!$B$6='suivi tunnel'!A1735,'Dosage journalier ML1'!$B$7='suivi tunnel'!B1735),'Dosage journalier ML1'!$B$23,0)</f>
        <v>0</v>
      </c>
      <c r="H1735" s="11">
        <f ca="1">IF(AND('Dosage journalier ML1'!$B$6='suivi tunnel'!A1735,'Dosage journalier ML1'!$B$7='suivi tunnel'!B1735),'Dosage journalier ML1'!$B$22,0)</f>
        <v>0</v>
      </c>
      <c r="I1735" s="11">
        <f ca="1">IF(AND('Dosage journalier ML1'!$B$6='suivi tunnel'!A1735,'Dosage journalier ML1'!$B$7='suivi tunnel'!B1735),'Dosage journalier ML1'!$B$38,0)</f>
        <v>0</v>
      </c>
      <c r="J1735" s="11">
        <f ca="1">IF(AND('Dosage journalier ML1'!$B$6='suivi tunnel'!A1735,'Dosage journalier ML1'!$B$7='suivi tunnel'!B1735),'Dosage journalier ML1'!$B$39,0)</f>
        <v>0</v>
      </c>
      <c r="L1735" s="24">
        <f ca="1">IF(AND('Dosage journalier ML1'!$B$6='suivi tunnel'!A1735,'Dosage journalier ML1'!$B$7='suivi tunnel'!B1735),'Dosage journalier ML1'!$B$24,0)</f>
        <v>0</v>
      </c>
      <c r="M1735" s="6">
        <f ca="1">IF(AND('Dosage journalier ML1'!$B$6='suivi tunnel'!A1735,'Dosage journalier ML1'!$B$7='suivi tunnel'!B1735),'Dosage journalier ML1'!$B$46,0)</f>
        <v>0</v>
      </c>
      <c r="N1735" s="104">
        <f ca="1">IF(AND('Dosage journalier ML1'!$B$6='suivi tunnel'!A1735,'Dosage journalier ML1'!$B$7='suivi tunnel'!B1735),'Dosage journalier ML1'!$B$59,0)</f>
        <v>0</v>
      </c>
      <c r="O1735" s="114">
        <f ca="1">IF(AND('Dosage journalier ML1'!$B$6='suivi tunnel'!A1735,'Dosage journalier ML1'!$B$7='suivi tunnel'!B1735),'Dosage journalier ML1'!$B$69,0)</f>
        <v>0</v>
      </c>
      <c r="P1735" s="25">
        <f t="shared" ca="1" si="186"/>
        <v>0</v>
      </c>
      <c r="R1735" s="26">
        <f ca="1">IF(AND('Dosage journalier ML1'!$B$6='suivi tunnel'!A1735,'Dosage journalier ML1'!$B$7='suivi tunnel'!B1735),'Dosage journalier ML1'!$B$55,0)</f>
        <v>0</v>
      </c>
      <c r="S1735" s="26">
        <f ca="1">IF(AND('Dosage journalier ML1'!$B$6='suivi tunnel'!A1735,'Dosage journalier ML1'!$B$7='suivi tunnel'!B1735),'Dosage journalier ML1'!$B$54,0)</f>
        <v>0</v>
      </c>
      <c r="T1735" s="26">
        <f ca="1">IF(AND('Dosage journalier ML1'!$B$6='suivi tunnel'!A1735,'Dosage journalier ML1'!$B$7='suivi tunnel'!B1735),'Dosage journalier ML1'!$B$75,0)</f>
        <v>0</v>
      </c>
      <c r="U1735" s="121">
        <f t="shared" ca="1" si="185"/>
        <v>0</v>
      </c>
      <c r="V1735" s="38">
        <f ca="1">IF(AND('Dosage journalier ML1'!$B$6='suivi tunnel'!A1735,'Dosage journalier ML1'!$B$7='suivi tunnel'!B1735),'Dosage journalier ML1'!$B$56,0)</f>
        <v>0</v>
      </c>
      <c r="W1735" s="126">
        <f t="shared" ca="1" si="183"/>
        <v>0</v>
      </c>
      <c r="X1735" s="150">
        <f ca="1">IF(AND('Dosage journalier ML1'!$B$6='suivi tunnel'!A1735,'Dosage journalier ML1'!$B$7='suivi tunnel'!B1735),'Dosage journalier ML1'!$C$87,0)</f>
        <v>0</v>
      </c>
      <c r="Y1735" s="40">
        <f ca="1">IF(AND('Dosage journalier ML1'!$B$6='suivi tunnel'!A1735,'Dosage journalier ML1'!$B$7='suivi tunnel'!B1735),'Dosage journalier ML1'!$C$93,0)</f>
        <v>0</v>
      </c>
      <c r="Z1735" s="40">
        <f ca="1">IF(AND('Dosage journalier ML1'!$B$6='suivi tunnel'!A1735,'Dosage journalier ML1'!$B$7='suivi tunnel'!B1735),'Dosage journalier ML1'!$C$100,0)</f>
        <v>0</v>
      </c>
      <c r="AA1735" s="40">
        <f ca="1">IF(AND('Dosage journalier ML1'!$B$6='suivi tunnel'!A1735,'Dosage journalier ML1'!$B$7='suivi tunnel'!B1735),'Dosage journalier ML1'!$C$109,0)</f>
        <v>0</v>
      </c>
      <c r="AB1735" s="41">
        <f ca="1">IF(AND('Dosage journalier ML1'!$B$6='suivi tunnel'!A1735,'Dosage journalier ML1'!$B$7='suivi tunnel'!B1735),'Dosage journalier ML1'!$C$114,0)</f>
        <v>0</v>
      </c>
      <c r="AC1735" s="48">
        <f ca="1">IF(AND('Dosage journalier ML1'!$B$6='suivi tunnel'!A1735,'Dosage journalier ML1'!$B$7='suivi tunnel'!B1735),'Dosage journalier ML1'!$B$120,0)</f>
        <v>0</v>
      </c>
      <c r="AD1735" s="49">
        <f ca="1">IF(AND('Dosage journalier ML1'!$B$6='suivi tunnel'!A1735,'Dosage journalier ML1'!$B$7='suivi tunnel'!B1735),'Dosage journalier ML1'!$B$121,0)</f>
        <v>0</v>
      </c>
      <c r="AE1735" s="49">
        <f ca="1">IF(AND('Dosage journalier ML1'!$B$6='suivi tunnel'!A1735,'Dosage journalier ML1'!$B$7='suivi tunnel'!B1735),'Dosage journalier ML1'!$B$122,0)</f>
        <v>0</v>
      </c>
      <c r="AF1735" s="49">
        <f ca="1">IF(AND('Dosage journalier ML1'!$B$6='suivi tunnel'!A1735,'Dosage journalier ML1'!$B$7='suivi tunnel'!B1735),'Dosage journalier ML1'!$B$139,0)</f>
        <v>0</v>
      </c>
      <c r="AG1735" s="49">
        <f t="shared" ca="1" si="188"/>
        <v>0</v>
      </c>
      <c r="AH1735" s="108">
        <f ca="1">IF(AND('Dosage journalier ML1'!$B$6='suivi tunnel'!A1735,'Dosage journalier ML1'!$B$7='suivi tunnel'!B1735),'Dosage journalier ML1'!$B$153,0)</f>
        <v>0</v>
      </c>
      <c r="AJ1735" s="80">
        <f ca="1">IF(AND('Dosage journalier ML1'!$B$6='suivi tunnel'!A1735,'Dosage journalier ML1'!$B$7='suivi tunnel'!B1735),'Dosage journalier ML1'!$B$156,0)</f>
        <v>0</v>
      </c>
      <c r="AK1735" s="56">
        <f ca="1">IF(AND('Dosage journalier ML1'!$B$6='suivi tunnel'!A1735,'Dosage journalier ML1'!$B$7='suivi tunnel'!B1735),'Dosage journalier ML1'!$B$162,0)</f>
        <v>0</v>
      </c>
      <c r="AL1735" s="111">
        <f ca="1">IF(AND('Dosage journalier ML1'!$B$6='suivi tunnel'!A1735,'Dosage journalier ML1'!$B$7='suivi tunnel'!B1735),'Dosage journalier ML1'!$B$126,0)</f>
        <v>0</v>
      </c>
      <c r="AM1735" s="111">
        <f ca="1">IF(AND('Dosage journalier ML1'!$B$6='suivi tunnel'!A1735,'Dosage journalier ML1'!$B$7='suivi tunnel'!B1735),'Dosage journalier ML1'!$B$127,0)</f>
        <v>0</v>
      </c>
      <c r="AN1735" s="60">
        <f t="shared" ca="1" si="184"/>
        <v>0</v>
      </c>
      <c r="AO1735" s="61">
        <f ca="1">IF(AND('Dosage journalier ML1'!$B$6='suivi tunnel'!A1735,'Dosage journalier ML1'!$B$7='suivi tunnel'!B1735),'Dosage journalier ML1'!$B$134,0)</f>
        <v>0</v>
      </c>
    </row>
    <row r="1736" spans="1:41" x14ac:dyDescent="0.25">
      <c r="A1736" s="154"/>
      <c r="C1736" s="23">
        <f ca="1">IF(AND('Dosage journalier ML1'!$B$6='suivi tunnel'!A1736,'Dosage journalier ML1'!$B$7='suivi tunnel'!B1736),'Dosage journalier ML1'!$B$27,0)</f>
        <v>0</v>
      </c>
      <c r="D1736" s="11">
        <f ca="1">IF(AND('Dosage journalier ML1'!$B$6='suivi tunnel'!A1736,'Dosage journalier ML1'!$B$7='suivi tunnel'!B1736),'Dosage journalier ML1'!$B$29,0)</f>
        <v>0</v>
      </c>
      <c r="F1736" s="11">
        <f t="shared" ca="1" si="187"/>
        <v>0</v>
      </c>
      <c r="G1736" s="11">
        <f ca="1">IF(AND('Dosage journalier ML1'!$B$6='suivi tunnel'!A1736,'Dosage journalier ML1'!$B$7='suivi tunnel'!B1736),'Dosage journalier ML1'!$B$23,0)</f>
        <v>0</v>
      </c>
      <c r="H1736" s="11">
        <f ca="1">IF(AND('Dosage journalier ML1'!$B$6='suivi tunnel'!A1736,'Dosage journalier ML1'!$B$7='suivi tunnel'!B1736),'Dosage journalier ML1'!$B$22,0)</f>
        <v>0</v>
      </c>
      <c r="I1736" s="11">
        <f ca="1">IF(AND('Dosage journalier ML1'!$B$6='suivi tunnel'!A1736,'Dosage journalier ML1'!$B$7='suivi tunnel'!B1736),'Dosage journalier ML1'!$B$38,0)</f>
        <v>0</v>
      </c>
      <c r="J1736" s="11">
        <f ca="1">IF(AND('Dosage journalier ML1'!$B$6='suivi tunnel'!A1736,'Dosage journalier ML1'!$B$7='suivi tunnel'!B1736),'Dosage journalier ML1'!$B$39,0)</f>
        <v>0</v>
      </c>
      <c r="L1736" s="24">
        <f ca="1">IF(AND('Dosage journalier ML1'!$B$6='suivi tunnel'!A1736,'Dosage journalier ML1'!$B$7='suivi tunnel'!B1736),'Dosage journalier ML1'!$B$24,0)</f>
        <v>0</v>
      </c>
      <c r="M1736" s="6">
        <f ca="1">IF(AND('Dosage journalier ML1'!$B$6='suivi tunnel'!A1736,'Dosage journalier ML1'!$B$7='suivi tunnel'!B1736),'Dosage journalier ML1'!$B$46,0)</f>
        <v>0</v>
      </c>
      <c r="N1736" s="104">
        <f ca="1">IF(AND('Dosage journalier ML1'!$B$6='suivi tunnel'!A1736,'Dosage journalier ML1'!$B$7='suivi tunnel'!B1736),'Dosage journalier ML1'!$B$59,0)</f>
        <v>0</v>
      </c>
      <c r="O1736" s="114">
        <f ca="1">IF(AND('Dosage journalier ML1'!$B$6='suivi tunnel'!A1736,'Dosage journalier ML1'!$B$7='suivi tunnel'!B1736),'Dosage journalier ML1'!$B$69,0)</f>
        <v>0</v>
      </c>
      <c r="P1736" s="25">
        <f t="shared" ca="1" si="186"/>
        <v>0</v>
      </c>
      <c r="R1736" s="26">
        <f ca="1">IF(AND('Dosage journalier ML1'!$B$6='suivi tunnel'!A1736,'Dosage journalier ML1'!$B$7='suivi tunnel'!B1736),'Dosage journalier ML1'!$B$55,0)</f>
        <v>0</v>
      </c>
      <c r="S1736" s="26">
        <f ca="1">IF(AND('Dosage journalier ML1'!$B$6='suivi tunnel'!A1736,'Dosage journalier ML1'!$B$7='suivi tunnel'!B1736),'Dosage journalier ML1'!$B$54,0)</f>
        <v>0</v>
      </c>
      <c r="T1736" s="26">
        <f ca="1">IF(AND('Dosage journalier ML1'!$B$6='suivi tunnel'!A1736,'Dosage journalier ML1'!$B$7='suivi tunnel'!B1736),'Dosage journalier ML1'!$B$75,0)</f>
        <v>0</v>
      </c>
      <c r="U1736" s="121">
        <f t="shared" ca="1" si="185"/>
        <v>0</v>
      </c>
      <c r="V1736" s="38">
        <f ca="1">IF(AND('Dosage journalier ML1'!$B$6='suivi tunnel'!A1736,'Dosage journalier ML1'!$B$7='suivi tunnel'!B1736),'Dosage journalier ML1'!$B$56,0)</f>
        <v>0</v>
      </c>
      <c r="W1736" s="126">
        <f t="shared" ca="1" si="183"/>
        <v>0</v>
      </c>
      <c r="X1736" s="150">
        <f ca="1">IF(AND('Dosage journalier ML1'!$B$6='suivi tunnel'!A1736,'Dosage journalier ML1'!$B$7='suivi tunnel'!B1736),'Dosage journalier ML1'!$C$87,0)</f>
        <v>0</v>
      </c>
      <c r="Y1736" s="40">
        <f ca="1">IF(AND('Dosage journalier ML1'!$B$6='suivi tunnel'!A1736,'Dosage journalier ML1'!$B$7='suivi tunnel'!B1736),'Dosage journalier ML1'!$C$93,0)</f>
        <v>0</v>
      </c>
      <c r="Z1736" s="40">
        <f ca="1">IF(AND('Dosage journalier ML1'!$B$6='suivi tunnel'!A1736,'Dosage journalier ML1'!$B$7='suivi tunnel'!B1736),'Dosage journalier ML1'!$C$100,0)</f>
        <v>0</v>
      </c>
      <c r="AA1736" s="40">
        <f ca="1">IF(AND('Dosage journalier ML1'!$B$6='suivi tunnel'!A1736,'Dosage journalier ML1'!$B$7='suivi tunnel'!B1736),'Dosage journalier ML1'!$C$109,0)</f>
        <v>0</v>
      </c>
      <c r="AB1736" s="41">
        <f ca="1">IF(AND('Dosage journalier ML1'!$B$6='suivi tunnel'!A1736,'Dosage journalier ML1'!$B$7='suivi tunnel'!B1736),'Dosage journalier ML1'!$C$114,0)</f>
        <v>0</v>
      </c>
      <c r="AC1736" s="48">
        <f ca="1">IF(AND('Dosage journalier ML1'!$B$6='suivi tunnel'!A1736,'Dosage journalier ML1'!$B$7='suivi tunnel'!B1736),'Dosage journalier ML1'!$B$120,0)</f>
        <v>0</v>
      </c>
      <c r="AD1736" s="49">
        <f ca="1">IF(AND('Dosage journalier ML1'!$B$6='suivi tunnel'!A1736,'Dosage journalier ML1'!$B$7='suivi tunnel'!B1736),'Dosage journalier ML1'!$B$121,0)</f>
        <v>0</v>
      </c>
      <c r="AE1736" s="49">
        <f ca="1">IF(AND('Dosage journalier ML1'!$B$6='suivi tunnel'!A1736,'Dosage journalier ML1'!$B$7='suivi tunnel'!B1736),'Dosage journalier ML1'!$B$122,0)</f>
        <v>0</v>
      </c>
      <c r="AF1736" s="49">
        <f ca="1">IF(AND('Dosage journalier ML1'!$B$6='suivi tunnel'!A1736,'Dosage journalier ML1'!$B$7='suivi tunnel'!B1736),'Dosage journalier ML1'!$B$139,0)</f>
        <v>0</v>
      </c>
      <c r="AG1736" s="49">
        <f t="shared" ca="1" si="188"/>
        <v>0</v>
      </c>
      <c r="AH1736" s="108">
        <f ca="1">IF(AND('Dosage journalier ML1'!$B$6='suivi tunnel'!A1736,'Dosage journalier ML1'!$B$7='suivi tunnel'!B1736),'Dosage journalier ML1'!$B$153,0)</f>
        <v>0</v>
      </c>
      <c r="AJ1736" s="80">
        <f ca="1">IF(AND('Dosage journalier ML1'!$B$6='suivi tunnel'!A1736,'Dosage journalier ML1'!$B$7='suivi tunnel'!B1736),'Dosage journalier ML1'!$B$156,0)</f>
        <v>0</v>
      </c>
      <c r="AK1736" s="56">
        <f ca="1">IF(AND('Dosage journalier ML1'!$B$6='suivi tunnel'!A1736,'Dosage journalier ML1'!$B$7='suivi tunnel'!B1736),'Dosage journalier ML1'!$B$162,0)</f>
        <v>0</v>
      </c>
      <c r="AL1736" s="111">
        <f ca="1">IF(AND('Dosage journalier ML1'!$B$6='suivi tunnel'!A1736,'Dosage journalier ML1'!$B$7='suivi tunnel'!B1736),'Dosage journalier ML1'!$B$126,0)</f>
        <v>0</v>
      </c>
      <c r="AM1736" s="111">
        <f ca="1">IF(AND('Dosage journalier ML1'!$B$6='suivi tunnel'!A1736,'Dosage journalier ML1'!$B$7='suivi tunnel'!B1736),'Dosage journalier ML1'!$B$127,0)</f>
        <v>0</v>
      </c>
      <c r="AN1736" s="60">
        <f t="shared" ca="1" si="184"/>
        <v>0</v>
      </c>
      <c r="AO1736" s="61">
        <f ca="1">IF(AND('Dosage journalier ML1'!$B$6='suivi tunnel'!A1736,'Dosage journalier ML1'!$B$7='suivi tunnel'!B1736),'Dosage journalier ML1'!$B$134,0)</f>
        <v>0</v>
      </c>
    </row>
    <row r="1737" spans="1:41" x14ac:dyDescent="0.25">
      <c r="A1737" s="154"/>
      <c r="C1737" s="23">
        <f ca="1">IF(AND('Dosage journalier ML1'!$B$6='suivi tunnel'!A1737,'Dosage journalier ML1'!$B$7='suivi tunnel'!B1737),'Dosage journalier ML1'!$B$27,0)</f>
        <v>0</v>
      </c>
      <c r="D1737" s="11">
        <f ca="1">IF(AND('Dosage journalier ML1'!$B$6='suivi tunnel'!A1737,'Dosage journalier ML1'!$B$7='suivi tunnel'!B1737),'Dosage journalier ML1'!$B$29,0)</f>
        <v>0</v>
      </c>
      <c r="F1737" s="11">
        <f t="shared" ca="1" si="187"/>
        <v>0</v>
      </c>
      <c r="G1737" s="11">
        <f ca="1">IF(AND('Dosage journalier ML1'!$B$6='suivi tunnel'!A1737,'Dosage journalier ML1'!$B$7='suivi tunnel'!B1737),'Dosage journalier ML1'!$B$23,0)</f>
        <v>0</v>
      </c>
      <c r="H1737" s="11">
        <f ca="1">IF(AND('Dosage journalier ML1'!$B$6='suivi tunnel'!A1737,'Dosage journalier ML1'!$B$7='suivi tunnel'!B1737),'Dosage journalier ML1'!$B$22,0)</f>
        <v>0</v>
      </c>
      <c r="I1737" s="11">
        <f ca="1">IF(AND('Dosage journalier ML1'!$B$6='suivi tunnel'!A1737,'Dosage journalier ML1'!$B$7='suivi tunnel'!B1737),'Dosage journalier ML1'!$B$38,0)</f>
        <v>0</v>
      </c>
      <c r="J1737" s="11">
        <f ca="1">IF(AND('Dosage journalier ML1'!$B$6='suivi tunnel'!A1737,'Dosage journalier ML1'!$B$7='suivi tunnel'!B1737),'Dosage journalier ML1'!$B$39,0)</f>
        <v>0</v>
      </c>
      <c r="L1737" s="24">
        <f ca="1">IF(AND('Dosage journalier ML1'!$B$6='suivi tunnel'!A1737,'Dosage journalier ML1'!$B$7='suivi tunnel'!B1737),'Dosage journalier ML1'!$B$24,0)</f>
        <v>0</v>
      </c>
      <c r="M1737" s="6">
        <f ca="1">IF(AND('Dosage journalier ML1'!$B$6='suivi tunnel'!A1737,'Dosage journalier ML1'!$B$7='suivi tunnel'!B1737),'Dosage journalier ML1'!$B$46,0)</f>
        <v>0</v>
      </c>
      <c r="N1737" s="104">
        <f ca="1">IF(AND('Dosage journalier ML1'!$B$6='suivi tunnel'!A1737,'Dosage journalier ML1'!$B$7='suivi tunnel'!B1737),'Dosage journalier ML1'!$B$59,0)</f>
        <v>0</v>
      </c>
      <c r="O1737" s="114">
        <f ca="1">IF(AND('Dosage journalier ML1'!$B$6='suivi tunnel'!A1737,'Dosage journalier ML1'!$B$7='suivi tunnel'!B1737),'Dosage journalier ML1'!$B$69,0)</f>
        <v>0</v>
      </c>
      <c r="P1737" s="25">
        <f t="shared" ca="1" si="186"/>
        <v>0</v>
      </c>
      <c r="R1737" s="26">
        <f ca="1">IF(AND('Dosage journalier ML1'!$B$6='suivi tunnel'!A1737,'Dosage journalier ML1'!$B$7='suivi tunnel'!B1737),'Dosage journalier ML1'!$B$55,0)</f>
        <v>0</v>
      </c>
      <c r="S1737" s="26">
        <f ca="1">IF(AND('Dosage journalier ML1'!$B$6='suivi tunnel'!A1737,'Dosage journalier ML1'!$B$7='suivi tunnel'!B1737),'Dosage journalier ML1'!$B$54,0)</f>
        <v>0</v>
      </c>
      <c r="T1737" s="26">
        <f ca="1">IF(AND('Dosage journalier ML1'!$B$6='suivi tunnel'!A1737,'Dosage journalier ML1'!$B$7='suivi tunnel'!B1737),'Dosage journalier ML1'!$B$75,0)</f>
        <v>0</v>
      </c>
      <c r="U1737" s="121">
        <f t="shared" ca="1" si="185"/>
        <v>0</v>
      </c>
      <c r="V1737" s="38">
        <f ca="1">IF(AND('Dosage journalier ML1'!$B$6='suivi tunnel'!A1737,'Dosage journalier ML1'!$B$7='suivi tunnel'!B1737),'Dosage journalier ML1'!$B$56,0)</f>
        <v>0</v>
      </c>
      <c r="W1737" s="126">
        <f t="shared" ca="1" si="183"/>
        <v>0</v>
      </c>
      <c r="X1737" s="150">
        <f ca="1">IF(AND('Dosage journalier ML1'!$B$6='suivi tunnel'!A1737,'Dosage journalier ML1'!$B$7='suivi tunnel'!B1737),'Dosage journalier ML1'!$C$87,0)</f>
        <v>0</v>
      </c>
      <c r="Y1737" s="40">
        <f ca="1">IF(AND('Dosage journalier ML1'!$B$6='suivi tunnel'!A1737,'Dosage journalier ML1'!$B$7='suivi tunnel'!B1737),'Dosage journalier ML1'!$C$93,0)</f>
        <v>0</v>
      </c>
      <c r="Z1737" s="40">
        <f ca="1">IF(AND('Dosage journalier ML1'!$B$6='suivi tunnel'!A1737,'Dosage journalier ML1'!$B$7='suivi tunnel'!B1737),'Dosage journalier ML1'!$C$100,0)</f>
        <v>0</v>
      </c>
      <c r="AA1737" s="40">
        <f ca="1">IF(AND('Dosage journalier ML1'!$B$6='suivi tunnel'!A1737,'Dosage journalier ML1'!$B$7='suivi tunnel'!B1737),'Dosage journalier ML1'!$C$109,0)</f>
        <v>0</v>
      </c>
      <c r="AB1737" s="41">
        <f ca="1">IF(AND('Dosage journalier ML1'!$B$6='suivi tunnel'!A1737,'Dosage journalier ML1'!$B$7='suivi tunnel'!B1737),'Dosage journalier ML1'!$C$114,0)</f>
        <v>0</v>
      </c>
      <c r="AC1737" s="48">
        <f ca="1">IF(AND('Dosage journalier ML1'!$B$6='suivi tunnel'!A1737,'Dosage journalier ML1'!$B$7='suivi tunnel'!B1737),'Dosage journalier ML1'!$B$120,0)</f>
        <v>0</v>
      </c>
      <c r="AD1737" s="49">
        <f ca="1">IF(AND('Dosage journalier ML1'!$B$6='suivi tunnel'!A1737,'Dosage journalier ML1'!$B$7='suivi tunnel'!B1737),'Dosage journalier ML1'!$B$121,0)</f>
        <v>0</v>
      </c>
      <c r="AE1737" s="49">
        <f ca="1">IF(AND('Dosage journalier ML1'!$B$6='suivi tunnel'!A1737,'Dosage journalier ML1'!$B$7='suivi tunnel'!B1737),'Dosage journalier ML1'!$B$122,0)</f>
        <v>0</v>
      </c>
      <c r="AF1737" s="49">
        <f ca="1">IF(AND('Dosage journalier ML1'!$B$6='suivi tunnel'!A1737,'Dosage journalier ML1'!$B$7='suivi tunnel'!B1737),'Dosage journalier ML1'!$B$139,0)</f>
        <v>0</v>
      </c>
      <c r="AG1737" s="49">
        <f t="shared" ca="1" si="188"/>
        <v>0</v>
      </c>
      <c r="AH1737" s="108">
        <f ca="1">IF(AND('Dosage journalier ML1'!$B$6='suivi tunnel'!A1737,'Dosage journalier ML1'!$B$7='suivi tunnel'!B1737),'Dosage journalier ML1'!$B$153,0)</f>
        <v>0</v>
      </c>
      <c r="AJ1737" s="80">
        <f ca="1">IF(AND('Dosage journalier ML1'!$B$6='suivi tunnel'!A1737,'Dosage journalier ML1'!$B$7='suivi tunnel'!B1737),'Dosage journalier ML1'!$B$156,0)</f>
        <v>0</v>
      </c>
      <c r="AK1737" s="56">
        <f ca="1">IF(AND('Dosage journalier ML1'!$B$6='suivi tunnel'!A1737,'Dosage journalier ML1'!$B$7='suivi tunnel'!B1737),'Dosage journalier ML1'!$B$162,0)</f>
        <v>0</v>
      </c>
      <c r="AL1737" s="111">
        <f ca="1">IF(AND('Dosage journalier ML1'!$B$6='suivi tunnel'!A1737,'Dosage journalier ML1'!$B$7='suivi tunnel'!B1737),'Dosage journalier ML1'!$B$126,0)</f>
        <v>0</v>
      </c>
      <c r="AM1737" s="111">
        <f ca="1">IF(AND('Dosage journalier ML1'!$B$6='suivi tunnel'!A1737,'Dosage journalier ML1'!$B$7='suivi tunnel'!B1737),'Dosage journalier ML1'!$B$127,0)</f>
        <v>0</v>
      </c>
      <c r="AN1737" s="60">
        <f t="shared" ca="1" si="184"/>
        <v>0</v>
      </c>
      <c r="AO1737" s="61">
        <f ca="1">IF(AND('Dosage journalier ML1'!$B$6='suivi tunnel'!A1737,'Dosage journalier ML1'!$B$7='suivi tunnel'!B1737),'Dosage journalier ML1'!$B$134,0)</f>
        <v>0</v>
      </c>
    </row>
    <row r="1738" spans="1:41" x14ac:dyDescent="0.25">
      <c r="A1738" s="154"/>
      <c r="C1738" s="23">
        <f ca="1">IF(AND('Dosage journalier ML1'!$B$6='suivi tunnel'!A1738,'Dosage journalier ML1'!$B$7='suivi tunnel'!B1738),'Dosage journalier ML1'!$B$27,0)</f>
        <v>0</v>
      </c>
      <c r="D1738" s="11">
        <f ca="1">IF(AND('Dosage journalier ML1'!$B$6='suivi tunnel'!A1738,'Dosage journalier ML1'!$B$7='suivi tunnel'!B1738),'Dosage journalier ML1'!$B$29,0)</f>
        <v>0</v>
      </c>
      <c r="F1738" s="11">
        <f t="shared" ca="1" si="187"/>
        <v>0</v>
      </c>
      <c r="G1738" s="11">
        <f ca="1">IF(AND('Dosage journalier ML1'!$B$6='suivi tunnel'!A1738,'Dosage journalier ML1'!$B$7='suivi tunnel'!B1738),'Dosage journalier ML1'!$B$23,0)</f>
        <v>0</v>
      </c>
      <c r="H1738" s="11">
        <f ca="1">IF(AND('Dosage journalier ML1'!$B$6='suivi tunnel'!A1738,'Dosage journalier ML1'!$B$7='suivi tunnel'!B1738),'Dosage journalier ML1'!$B$22,0)</f>
        <v>0</v>
      </c>
      <c r="I1738" s="11">
        <f ca="1">IF(AND('Dosage journalier ML1'!$B$6='suivi tunnel'!A1738,'Dosage journalier ML1'!$B$7='suivi tunnel'!B1738),'Dosage journalier ML1'!$B$38,0)</f>
        <v>0</v>
      </c>
      <c r="J1738" s="11">
        <f ca="1">IF(AND('Dosage journalier ML1'!$B$6='suivi tunnel'!A1738,'Dosage journalier ML1'!$B$7='suivi tunnel'!B1738),'Dosage journalier ML1'!$B$39,0)</f>
        <v>0</v>
      </c>
      <c r="L1738" s="24">
        <f ca="1">IF(AND('Dosage journalier ML1'!$B$6='suivi tunnel'!A1738,'Dosage journalier ML1'!$B$7='suivi tunnel'!B1738),'Dosage journalier ML1'!$B$24,0)</f>
        <v>0</v>
      </c>
      <c r="M1738" s="6">
        <f ca="1">IF(AND('Dosage journalier ML1'!$B$6='suivi tunnel'!A1738,'Dosage journalier ML1'!$B$7='suivi tunnel'!B1738),'Dosage journalier ML1'!$B$46,0)</f>
        <v>0</v>
      </c>
      <c r="N1738" s="104">
        <f ca="1">IF(AND('Dosage journalier ML1'!$B$6='suivi tunnel'!A1738,'Dosage journalier ML1'!$B$7='suivi tunnel'!B1738),'Dosage journalier ML1'!$B$59,0)</f>
        <v>0</v>
      </c>
      <c r="O1738" s="114">
        <f ca="1">IF(AND('Dosage journalier ML1'!$B$6='suivi tunnel'!A1738,'Dosage journalier ML1'!$B$7='suivi tunnel'!B1738),'Dosage journalier ML1'!$B$69,0)</f>
        <v>0</v>
      </c>
      <c r="P1738" s="25">
        <f t="shared" ca="1" si="186"/>
        <v>0</v>
      </c>
      <c r="R1738" s="26">
        <f ca="1">IF(AND('Dosage journalier ML1'!$B$6='suivi tunnel'!A1738,'Dosage journalier ML1'!$B$7='suivi tunnel'!B1738),'Dosage journalier ML1'!$B$55,0)</f>
        <v>0</v>
      </c>
      <c r="S1738" s="26">
        <f ca="1">IF(AND('Dosage journalier ML1'!$B$6='suivi tunnel'!A1738,'Dosage journalier ML1'!$B$7='suivi tunnel'!B1738),'Dosage journalier ML1'!$B$54,0)</f>
        <v>0</v>
      </c>
      <c r="T1738" s="26">
        <f ca="1">IF(AND('Dosage journalier ML1'!$B$6='suivi tunnel'!A1738,'Dosage journalier ML1'!$B$7='suivi tunnel'!B1738),'Dosage journalier ML1'!$B$75,0)</f>
        <v>0</v>
      </c>
      <c r="U1738" s="121">
        <f t="shared" ca="1" si="185"/>
        <v>0</v>
      </c>
      <c r="V1738" s="38">
        <f ca="1">IF(AND('Dosage journalier ML1'!$B$6='suivi tunnel'!A1738,'Dosage journalier ML1'!$B$7='suivi tunnel'!B1738),'Dosage journalier ML1'!$B$56,0)</f>
        <v>0</v>
      </c>
      <c r="W1738" s="126">
        <f t="shared" ca="1" si="183"/>
        <v>0</v>
      </c>
      <c r="X1738" s="150">
        <f ca="1">IF(AND('Dosage journalier ML1'!$B$6='suivi tunnel'!A1738,'Dosage journalier ML1'!$B$7='suivi tunnel'!B1738),'Dosage journalier ML1'!$C$87,0)</f>
        <v>0</v>
      </c>
      <c r="Y1738" s="40">
        <f ca="1">IF(AND('Dosage journalier ML1'!$B$6='suivi tunnel'!A1738,'Dosage journalier ML1'!$B$7='suivi tunnel'!B1738),'Dosage journalier ML1'!$C$93,0)</f>
        <v>0</v>
      </c>
      <c r="Z1738" s="40">
        <f ca="1">IF(AND('Dosage journalier ML1'!$B$6='suivi tunnel'!A1738,'Dosage journalier ML1'!$B$7='suivi tunnel'!B1738),'Dosage journalier ML1'!$C$100,0)</f>
        <v>0</v>
      </c>
      <c r="AA1738" s="40">
        <f ca="1">IF(AND('Dosage journalier ML1'!$B$6='suivi tunnel'!A1738,'Dosage journalier ML1'!$B$7='suivi tunnel'!B1738),'Dosage journalier ML1'!$C$109,0)</f>
        <v>0</v>
      </c>
      <c r="AB1738" s="41">
        <f ca="1">IF(AND('Dosage journalier ML1'!$B$6='suivi tunnel'!A1738,'Dosage journalier ML1'!$B$7='suivi tunnel'!B1738),'Dosage journalier ML1'!$C$114,0)</f>
        <v>0</v>
      </c>
      <c r="AC1738" s="48">
        <f ca="1">IF(AND('Dosage journalier ML1'!$B$6='suivi tunnel'!A1738,'Dosage journalier ML1'!$B$7='suivi tunnel'!B1738),'Dosage journalier ML1'!$B$120,0)</f>
        <v>0</v>
      </c>
      <c r="AD1738" s="49">
        <f ca="1">IF(AND('Dosage journalier ML1'!$B$6='suivi tunnel'!A1738,'Dosage journalier ML1'!$B$7='suivi tunnel'!B1738),'Dosage journalier ML1'!$B$121,0)</f>
        <v>0</v>
      </c>
      <c r="AE1738" s="49">
        <f ca="1">IF(AND('Dosage journalier ML1'!$B$6='suivi tunnel'!A1738,'Dosage journalier ML1'!$B$7='suivi tunnel'!B1738),'Dosage journalier ML1'!$B$122,0)</f>
        <v>0</v>
      </c>
      <c r="AF1738" s="49">
        <f ca="1">IF(AND('Dosage journalier ML1'!$B$6='suivi tunnel'!A1738,'Dosage journalier ML1'!$B$7='suivi tunnel'!B1738),'Dosage journalier ML1'!$B$139,0)</f>
        <v>0</v>
      </c>
      <c r="AG1738" s="49">
        <f t="shared" ca="1" si="188"/>
        <v>0</v>
      </c>
      <c r="AH1738" s="108">
        <f ca="1">IF(AND('Dosage journalier ML1'!$B$6='suivi tunnel'!A1738,'Dosage journalier ML1'!$B$7='suivi tunnel'!B1738),'Dosage journalier ML1'!$B$153,0)</f>
        <v>0</v>
      </c>
      <c r="AJ1738" s="80">
        <f ca="1">IF(AND('Dosage journalier ML1'!$B$6='suivi tunnel'!A1738,'Dosage journalier ML1'!$B$7='suivi tunnel'!B1738),'Dosage journalier ML1'!$B$156,0)</f>
        <v>0</v>
      </c>
      <c r="AK1738" s="56">
        <f ca="1">IF(AND('Dosage journalier ML1'!$B$6='suivi tunnel'!A1738,'Dosage journalier ML1'!$B$7='suivi tunnel'!B1738),'Dosage journalier ML1'!$B$162,0)</f>
        <v>0</v>
      </c>
      <c r="AL1738" s="111">
        <f ca="1">IF(AND('Dosage journalier ML1'!$B$6='suivi tunnel'!A1738,'Dosage journalier ML1'!$B$7='suivi tunnel'!B1738),'Dosage journalier ML1'!$B$126,0)</f>
        <v>0</v>
      </c>
      <c r="AM1738" s="111">
        <f ca="1">IF(AND('Dosage journalier ML1'!$B$6='suivi tunnel'!A1738,'Dosage journalier ML1'!$B$7='suivi tunnel'!B1738),'Dosage journalier ML1'!$B$127,0)</f>
        <v>0</v>
      </c>
      <c r="AN1738" s="60">
        <f t="shared" ca="1" si="184"/>
        <v>0</v>
      </c>
      <c r="AO1738" s="61">
        <f ca="1">IF(AND('Dosage journalier ML1'!$B$6='suivi tunnel'!A1738,'Dosage journalier ML1'!$B$7='suivi tunnel'!B1738),'Dosage journalier ML1'!$B$134,0)</f>
        <v>0</v>
      </c>
    </row>
    <row r="1739" spans="1:41" x14ac:dyDescent="0.25">
      <c r="A1739" s="154"/>
      <c r="C1739" s="23">
        <f ca="1">IF(AND('Dosage journalier ML1'!$B$6='suivi tunnel'!A1739,'Dosage journalier ML1'!$B$7='suivi tunnel'!B1739),'Dosage journalier ML1'!$B$27,0)</f>
        <v>0</v>
      </c>
      <c r="D1739" s="11">
        <f ca="1">IF(AND('Dosage journalier ML1'!$B$6='suivi tunnel'!A1739,'Dosage journalier ML1'!$B$7='suivi tunnel'!B1739),'Dosage journalier ML1'!$B$29,0)</f>
        <v>0</v>
      </c>
      <c r="F1739" s="11">
        <f t="shared" ca="1" si="187"/>
        <v>0</v>
      </c>
      <c r="G1739" s="11">
        <f ca="1">IF(AND('Dosage journalier ML1'!$B$6='suivi tunnel'!A1739,'Dosage journalier ML1'!$B$7='suivi tunnel'!B1739),'Dosage journalier ML1'!$B$23,0)</f>
        <v>0</v>
      </c>
      <c r="H1739" s="11">
        <f ca="1">IF(AND('Dosage journalier ML1'!$B$6='suivi tunnel'!A1739,'Dosage journalier ML1'!$B$7='suivi tunnel'!B1739),'Dosage journalier ML1'!$B$22,0)</f>
        <v>0</v>
      </c>
      <c r="I1739" s="11">
        <f ca="1">IF(AND('Dosage journalier ML1'!$B$6='suivi tunnel'!A1739,'Dosage journalier ML1'!$B$7='suivi tunnel'!B1739),'Dosage journalier ML1'!$B$38,0)</f>
        <v>0</v>
      </c>
      <c r="J1739" s="11">
        <f ca="1">IF(AND('Dosage journalier ML1'!$B$6='suivi tunnel'!A1739,'Dosage journalier ML1'!$B$7='suivi tunnel'!B1739),'Dosage journalier ML1'!$B$39,0)</f>
        <v>0</v>
      </c>
      <c r="L1739" s="24">
        <f ca="1">IF(AND('Dosage journalier ML1'!$B$6='suivi tunnel'!A1739,'Dosage journalier ML1'!$B$7='suivi tunnel'!B1739),'Dosage journalier ML1'!$B$24,0)</f>
        <v>0</v>
      </c>
      <c r="M1739" s="6">
        <f ca="1">IF(AND('Dosage journalier ML1'!$B$6='suivi tunnel'!A1739,'Dosage journalier ML1'!$B$7='suivi tunnel'!B1739),'Dosage journalier ML1'!$B$46,0)</f>
        <v>0</v>
      </c>
      <c r="N1739" s="104">
        <f ca="1">IF(AND('Dosage journalier ML1'!$B$6='suivi tunnel'!A1739,'Dosage journalier ML1'!$B$7='suivi tunnel'!B1739),'Dosage journalier ML1'!$B$59,0)</f>
        <v>0</v>
      </c>
      <c r="O1739" s="114">
        <f ca="1">IF(AND('Dosage journalier ML1'!$B$6='suivi tunnel'!A1739,'Dosage journalier ML1'!$B$7='suivi tunnel'!B1739),'Dosage journalier ML1'!$B$69,0)</f>
        <v>0</v>
      </c>
      <c r="P1739" s="25">
        <f t="shared" ca="1" si="186"/>
        <v>0</v>
      </c>
      <c r="R1739" s="26">
        <f ca="1">IF(AND('Dosage journalier ML1'!$B$6='suivi tunnel'!A1739,'Dosage journalier ML1'!$B$7='suivi tunnel'!B1739),'Dosage journalier ML1'!$B$55,0)</f>
        <v>0</v>
      </c>
      <c r="S1739" s="26">
        <f ca="1">IF(AND('Dosage journalier ML1'!$B$6='suivi tunnel'!A1739,'Dosage journalier ML1'!$B$7='suivi tunnel'!B1739),'Dosage journalier ML1'!$B$54,0)</f>
        <v>0</v>
      </c>
      <c r="T1739" s="26">
        <f ca="1">IF(AND('Dosage journalier ML1'!$B$6='suivi tunnel'!A1739,'Dosage journalier ML1'!$B$7='suivi tunnel'!B1739),'Dosage journalier ML1'!$B$75,0)</f>
        <v>0</v>
      </c>
      <c r="U1739" s="121">
        <f t="shared" ca="1" si="185"/>
        <v>0</v>
      </c>
      <c r="V1739" s="38">
        <f ca="1">IF(AND('Dosage journalier ML1'!$B$6='suivi tunnel'!A1739,'Dosage journalier ML1'!$B$7='suivi tunnel'!B1739),'Dosage journalier ML1'!$B$56,0)</f>
        <v>0</v>
      </c>
      <c r="W1739" s="126">
        <f t="shared" ref="W1739:W1802" ca="1" si="189">U1739+K1739</f>
        <v>0</v>
      </c>
      <c r="X1739" s="150">
        <f ca="1">IF(AND('Dosage journalier ML1'!$B$6='suivi tunnel'!A1739,'Dosage journalier ML1'!$B$7='suivi tunnel'!B1739),'Dosage journalier ML1'!$C$87,0)</f>
        <v>0</v>
      </c>
      <c r="Y1739" s="40">
        <f ca="1">IF(AND('Dosage journalier ML1'!$B$6='suivi tunnel'!A1739,'Dosage journalier ML1'!$B$7='suivi tunnel'!B1739),'Dosage journalier ML1'!$C$93,0)</f>
        <v>0</v>
      </c>
      <c r="Z1739" s="40">
        <f ca="1">IF(AND('Dosage journalier ML1'!$B$6='suivi tunnel'!A1739,'Dosage journalier ML1'!$B$7='suivi tunnel'!B1739),'Dosage journalier ML1'!$C$100,0)</f>
        <v>0</v>
      </c>
      <c r="AA1739" s="40">
        <f ca="1">IF(AND('Dosage journalier ML1'!$B$6='suivi tunnel'!A1739,'Dosage journalier ML1'!$B$7='suivi tunnel'!B1739),'Dosage journalier ML1'!$C$109,0)</f>
        <v>0</v>
      </c>
      <c r="AB1739" s="41">
        <f ca="1">IF(AND('Dosage journalier ML1'!$B$6='suivi tunnel'!A1739,'Dosage journalier ML1'!$B$7='suivi tunnel'!B1739),'Dosage journalier ML1'!$C$114,0)</f>
        <v>0</v>
      </c>
      <c r="AC1739" s="48">
        <f ca="1">IF(AND('Dosage journalier ML1'!$B$6='suivi tunnel'!A1739,'Dosage journalier ML1'!$B$7='suivi tunnel'!B1739),'Dosage journalier ML1'!$B$120,0)</f>
        <v>0</v>
      </c>
      <c r="AD1739" s="49">
        <f ca="1">IF(AND('Dosage journalier ML1'!$B$6='suivi tunnel'!A1739,'Dosage journalier ML1'!$B$7='suivi tunnel'!B1739),'Dosage journalier ML1'!$B$121,0)</f>
        <v>0</v>
      </c>
      <c r="AE1739" s="49">
        <f ca="1">IF(AND('Dosage journalier ML1'!$B$6='suivi tunnel'!A1739,'Dosage journalier ML1'!$B$7='suivi tunnel'!B1739),'Dosage journalier ML1'!$B$122,0)</f>
        <v>0</v>
      </c>
      <c r="AF1739" s="49">
        <f ca="1">IF(AND('Dosage journalier ML1'!$B$6='suivi tunnel'!A1739,'Dosage journalier ML1'!$B$7='suivi tunnel'!B1739),'Dosage journalier ML1'!$B$139,0)</f>
        <v>0</v>
      </c>
      <c r="AG1739" s="49">
        <f t="shared" ca="1" si="188"/>
        <v>0</v>
      </c>
      <c r="AH1739" s="108">
        <f ca="1">IF(AND('Dosage journalier ML1'!$B$6='suivi tunnel'!A1739,'Dosage journalier ML1'!$B$7='suivi tunnel'!B1739),'Dosage journalier ML1'!$B$153,0)</f>
        <v>0</v>
      </c>
      <c r="AJ1739" s="80">
        <f ca="1">IF(AND('Dosage journalier ML1'!$B$6='suivi tunnel'!A1739,'Dosage journalier ML1'!$B$7='suivi tunnel'!B1739),'Dosage journalier ML1'!$B$156,0)</f>
        <v>0</v>
      </c>
      <c r="AK1739" s="56">
        <f ca="1">IF(AND('Dosage journalier ML1'!$B$6='suivi tunnel'!A1739,'Dosage journalier ML1'!$B$7='suivi tunnel'!B1739),'Dosage journalier ML1'!$B$162,0)</f>
        <v>0</v>
      </c>
      <c r="AL1739" s="111">
        <f ca="1">IF(AND('Dosage journalier ML1'!$B$6='suivi tunnel'!A1739,'Dosage journalier ML1'!$B$7='suivi tunnel'!B1739),'Dosage journalier ML1'!$B$126,0)</f>
        <v>0</v>
      </c>
      <c r="AM1739" s="111">
        <f ca="1">IF(AND('Dosage journalier ML1'!$B$6='suivi tunnel'!A1739,'Dosage journalier ML1'!$B$7='suivi tunnel'!B1739),'Dosage journalier ML1'!$B$127,0)</f>
        <v>0</v>
      </c>
      <c r="AN1739" s="60">
        <f t="shared" ca="1" si="184"/>
        <v>0</v>
      </c>
      <c r="AO1739" s="61">
        <f ca="1">IF(AND('Dosage journalier ML1'!$B$6='suivi tunnel'!A1739,'Dosage journalier ML1'!$B$7='suivi tunnel'!B1739),'Dosage journalier ML1'!$B$134,0)</f>
        <v>0</v>
      </c>
    </row>
    <row r="1740" spans="1:41" x14ac:dyDescent="0.25">
      <c r="A1740" s="154"/>
      <c r="C1740" s="23">
        <f ca="1">IF(AND('Dosage journalier ML1'!$B$6='suivi tunnel'!A1740,'Dosage journalier ML1'!$B$7='suivi tunnel'!B1740),'Dosage journalier ML1'!$B$27,0)</f>
        <v>0</v>
      </c>
      <c r="D1740" s="11">
        <f ca="1">IF(AND('Dosage journalier ML1'!$B$6='suivi tunnel'!A1740,'Dosage journalier ML1'!$B$7='suivi tunnel'!B1740),'Dosage journalier ML1'!$B$29,0)</f>
        <v>0</v>
      </c>
      <c r="F1740" s="11">
        <f t="shared" ca="1" si="187"/>
        <v>0</v>
      </c>
      <c r="G1740" s="11">
        <f ca="1">IF(AND('Dosage journalier ML1'!$B$6='suivi tunnel'!A1740,'Dosage journalier ML1'!$B$7='suivi tunnel'!B1740),'Dosage journalier ML1'!$B$23,0)</f>
        <v>0</v>
      </c>
      <c r="H1740" s="11">
        <f ca="1">IF(AND('Dosage journalier ML1'!$B$6='suivi tunnel'!A1740,'Dosage journalier ML1'!$B$7='suivi tunnel'!B1740),'Dosage journalier ML1'!$B$22,0)</f>
        <v>0</v>
      </c>
      <c r="I1740" s="11">
        <f ca="1">IF(AND('Dosage journalier ML1'!$B$6='suivi tunnel'!A1740,'Dosage journalier ML1'!$B$7='suivi tunnel'!B1740),'Dosage journalier ML1'!$B$38,0)</f>
        <v>0</v>
      </c>
      <c r="J1740" s="11">
        <f ca="1">IF(AND('Dosage journalier ML1'!$B$6='suivi tunnel'!A1740,'Dosage journalier ML1'!$B$7='suivi tunnel'!B1740),'Dosage journalier ML1'!$B$39,0)</f>
        <v>0</v>
      </c>
      <c r="L1740" s="24">
        <f ca="1">IF(AND('Dosage journalier ML1'!$B$6='suivi tunnel'!A1740,'Dosage journalier ML1'!$B$7='suivi tunnel'!B1740),'Dosage journalier ML1'!$B$24,0)</f>
        <v>0</v>
      </c>
      <c r="M1740" s="6">
        <f ca="1">IF(AND('Dosage journalier ML1'!$B$6='suivi tunnel'!A1740,'Dosage journalier ML1'!$B$7='suivi tunnel'!B1740),'Dosage journalier ML1'!$B$46,0)</f>
        <v>0</v>
      </c>
      <c r="N1740" s="104">
        <f ca="1">IF(AND('Dosage journalier ML1'!$B$6='suivi tunnel'!A1740,'Dosage journalier ML1'!$B$7='suivi tunnel'!B1740),'Dosage journalier ML1'!$B$59,0)</f>
        <v>0</v>
      </c>
      <c r="O1740" s="114">
        <f ca="1">IF(AND('Dosage journalier ML1'!$B$6='suivi tunnel'!A1740,'Dosage journalier ML1'!$B$7='suivi tunnel'!B1740),'Dosage journalier ML1'!$B$69,0)</f>
        <v>0</v>
      </c>
      <c r="P1740" s="25">
        <f t="shared" ca="1" si="186"/>
        <v>0</v>
      </c>
      <c r="R1740" s="26">
        <f ca="1">IF(AND('Dosage journalier ML1'!$B$6='suivi tunnel'!A1740,'Dosage journalier ML1'!$B$7='suivi tunnel'!B1740),'Dosage journalier ML1'!$B$55,0)</f>
        <v>0</v>
      </c>
      <c r="S1740" s="26">
        <f ca="1">IF(AND('Dosage journalier ML1'!$B$6='suivi tunnel'!A1740,'Dosage journalier ML1'!$B$7='suivi tunnel'!B1740),'Dosage journalier ML1'!$B$54,0)</f>
        <v>0</v>
      </c>
      <c r="T1740" s="26">
        <f ca="1">IF(AND('Dosage journalier ML1'!$B$6='suivi tunnel'!A1740,'Dosage journalier ML1'!$B$7='suivi tunnel'!B1740),'Dosage journalier ML1'!$B$75,0)</f>
        <v>0</v>
      </c>
      <c r="U1740" s="121">
        <f t="shared" ca="1" si="185"/>
        <v>0</v>
      </c>
      <c r="V1740" s="38">
        <f ca="1">IF(AND('Dosage journalier ML1'!$B$6='suivi tunnel'!A1740,'Dosage journalier ML1'!$B$7='suivi tunnel'!B1740),'Dosage journalier ML1'!$B$56,0)</f>
        <v>0</v>
      </c>
      <c r="W1740" s="126">
        <f t="shared" ca="1" si="189"/>
        <v>0</v>
      </c>
      <c r="X1740" s="150">
        <f ca="1">IF(AND('Dosage journalier ML1'!$B$6='suivi tunnel'!A1740,'Dosage journalier ML1'!$B$7='suivi tunnel'!B1740),'Dosage journalier ML1'!$C$87,0)</f>
        <v>0</v>
      </c>
      <c r="Y1740" s="40">
        <f ca="1">IF(AND('Dosage journalier ML1'!$B$6='suivi tunnel'!A1740,'Dosage journalier ML1'!$B$7='suivi tunnel'!B1740),'Dosage journalier ML1'!$C$93,0)</f>
        <v>0</v>
      </c>
      <c r="Z1740" s="40">
        <f ca="1">IF(AND('Dosage journalier ML1'!$B$6='suivi tunnel'!A1740,'Dosage journalier ML1'!$B$7='suivi tunnel'!B1740),'Dosage journalier ML1'!$C$100,0)</f>
        <v>0</v>
      </c>
      <c r="AA1740" s="40">
        <f ca="1">IF(AND('Dosage journalier ML1'!$B$6='suivi tunnel'!A1740,'Dosage journalier ML1'!$B$7='suivi tunnel'!B1740),'Dosage journalier ML1'!$C$109,0)</f>
        <v>0</v>
      </c>
      <c r="AB1740" s="41">
        <f ca="1">IF(AND('Dosage journalier ML1'!$B$6='suivi tunnel'!A1740,'Dosage journalier ML1'!$B$7='suivi tunnel'!B1740),'Dosage journalier ML1'!$C$114,0)</f>
        <v>0</v>
      </c>
      <c r="AC1740" s="48">
        <f ca="1">IF(AND('Dosage journalier ML1'!$B$6='suivi tunnel'!A1740,'Dosage journalier ML1'!$B$7='suivi tunnel'!B1740),'Dosage journalier ML1'!$B$120,0)</f>
        <v>0</v>
      </c>
      <c r="AD1740" s="49">
        <f ca="1">IF(AND('Dosage journalier ML1'!$B$6='suivi tunnel'!A1740,'Dosage journalier ML1'!$B$7='suivi tunnel'!B1740),'Dosage journalier ML1'!$B$121,0)</f>
        <v>0</v>
      </c>
      <c r="AE1740" s="49">
        <f ca="1">IF(AND('Dosage journalier ML1'!$B$6='suivi tunnel'!A1740,'Dosage journalier ML1'!$B$7='suivi tunnel'!B1740),'Dosage journalier ML1'!$B$122,0)</f>
        <v>0</v>
      </c>
      <c r="AF1740" s="49">
        <f ca="1">IF(AND('Dosage journalier ML1'!$B$6='suivi tunnel'!A1740,'Dosage journalier ML1'!$B$7='suivi tunnel'!B1740),'Dosage journalier ML1'!$B$139,0)</f>
        <v>0</v>
      </c>
      <c r="AG1740" s="49">
        <f t="shared" ca="1" si="188"/>
        <v>0</v>
      </c>
      <c r="AH1740" s="108">
        <f ca="1">IF(AND('Dosage journalier ML1'!$B$6='suivi tunnel'!A1740,'Dosage journalier ML1'!$B$7='suivi tunnel'!B1740),'Dosage journalier ML1'!$B$153,0)</f>
        <v>0</v>
      </c>
      <c r="AJ1740" s="80">
        <f ca="1">IF(AND('Dosage journalier ML1'!$B$6='suivi tunnel'!A1740,'Dosage journalier ML1'!$B$7='suivi tunnel'!B1740),'Dosage journalier ML1'!$B$156,0)</f>
        <v>0</v>
      </c>
      <c r="AK1740" s="56">
        <f ca="1">IF(AND('Dosage journalier ML1'!$B$6='suivi tunnel'!A1740,'Dosage journalier ML1'!$B$7='suivi tunnel'!B1740),'Dosage journalier ML1'!$B$162,0)</f>
        <v>0</v>
      </c>
      <c r="AL1740" s="111">
        <f ca="1">IF(AND('Dosage journalier ML1'!$B$6='suivi tunnel'!A1740,'Dosage journalier ML1'!$B$7='suivi tunnel'!B1740),'Dosage journalier ML1'!$B$126,0)</f>
        <v>0</v>
      </c>
      <c r="AM1740" s="111">
        <f ca="1">IF(AND('Dosage journalier ML1'!$B$6='suivi tunnel'!A1740,'Dosage journalier ML1'!$B$7='suivi tunnel'!B1740),'Dosage journalier ML1'!$B$127,0)</f>
        <v>0</v>
      </c>
      <c r="AN1740" s="60">
        <f t="shared" ca="1" si="184"/>
        <v>0</v>
      </c>
      <c r="AO1740" s="61">
        <f ca="1">IF(AND('Dosage journalier ML1'!$B$6='suivi tunnel'!A1740,'Dosage journalier ML1'!$B$7='suivi tunnel'!B1740),'Dosage journalier ML1'!$B$134,0)</f>
        <v>0</v>
      </c>
    </row>
    <row r="1741" spans="1:41" x14ac:dyDescent="0.25">
      <c r="A1741" s="154"/>
      <c r="C1741" s="23">
        <f ca="1">IF(AND('Dosage journalier ML1'!$B$6='suivi tunnel'!A1741,'Dosage journalier ML1'!$B$7='suivi tunnel'!B1741),'Dosage journalier ML1'!$B$27,0)</f>
        <v>0</v>
      </c>
      <c r="D1741" s="11">
        <f ca="1">IF(AND('Dosage journalier ML1'!$B$6='suivi tunnel'!A1741,'Dosage journalier ML1'!$B$7='suivi tunnel'!B1741),'Dosage journalier ML1'!$B$29,0)</f>
        <v>0</v>
      </c>
      <c r="F1741" s="11">
        <f t="shared" ca="1" si="187"/>
        <v>0</v>
      </c>
      <c r="G1741" s="11">
        <f ca="1">IF(AND('Dosage journalier ML1'!$B$6='suivi tunnel'!A1741,'Dosage journalier ML1'!$B$7='suivi tunnel'!B1741),'Dosage journalier ML1'!$B$23,0)</f>
        <v>0</v>
      </c>
      <c r="H1741" s="11">
        <f ca="1">IF(AND('Dosage journalier ML1'!$B$6='suivi tunnel'!A1741,'Dosage journalier ML1'!$B$7='suivi tunnel'!B1741),'Dosage journalier ML1'!$B$22,0)</f>
        <v>0</v>
      </c>
      <c r="I1741" s="11">
        <f ca="1">IF(AND('Dosage journalier ML1'!$B$6='suivi tunnel'!A1741,'Dosage journalier ML1'!$B$7='suivi tunnel'!B1741),'Dosage journalier ML1'!$B$38,0)</f>
        <v>0</v>
      </c>
      <c r="J1741" s="11">
        <f ca="1">IF(AND('Dosage journalier ML1'!$B$6='suivi tunnel'!A1741,'Dosage journalier ML1'!$B$7='suivi tunnel'!B1741),'Dosage journalier ML1'!$B$39,0)</f>
        <v>0</v>
      </c>
      <c r="L1741" s="24">
        <f ca="1">IF(AND('Dosage journalier ML1'!$B$6='suivi tunnel'!A1741,'Dosage journalier ML1'!$B$7='suivi tunnel'!B1741),'Dosage journalier ML1'!$B$24,0)</f>
        <v>0</v>
      </c>
      <c r="M1741" s="6">
        <f ca="1">IF(AND('Dosage journalier ML1'!$B$6='suivi tunnel'!A1741,'Dosage journalier ML1'!$B$7='suivi tunnel'!B1741),'Dosage journalier ML1'!$B$46,0)</f>
        <v>0</v>
      </c>
      <c r="N1741" s="104">
        <f ca="1">IF(AND('Dosage journalier ML1'!$B$6='suivi tunnel'!A1741,'Dosage journalier ML1'!$B$7='suivi tunnel'!B1741),'Dosage journalier ML1'!$B$59,0)</f>
        <v>0</v>
      </c>
      <c r="O1741" s="114">
        <f ca="1">IF(AND('Dosage journalier ML1'!$B$6='suivi tunnel'!A1741,'Dosage journalier ML1'!$B$7='suivi tunnel'!B1741),'Dosage journalier ML1'!$B$69,0)</f>
        <v>0</v>
      </c>
      <c r="P1741" s="25">
        <f t="shared" ca="1" si="186"/>
        <v>0</v>
      </c>
      <c r="R1741" s="26">
        <f ca="1">IF(AND('Dosage journalier ML1'!$B$6='suivi tunnel'!A1741,'Dosage journalier ML1'!$B$7='suivi tunnel'!B1741),'Dosage journalier ML1'!$B$55,0)</f>
        <v>0</v>
      </c>
      <c r="S1741" s="26">
        <f ca="1">IF(AND('Dosage journalier ML1'!$B$6='suivi tunnel'!A1741,'Dosage journalier ML1'!$B$7='suivi tunnel'!B1741),'Dosage journalier ML1'!$B$54,0)</f>
        <v>0</v>
      </c>
      <c r="T1741" s="26">
        <f ca="1">IF(AND('Dosage journalier ML1'!$B$6='suivi tunnel'!A1741,'Dosage journalier ML1'!$B$7='suivi tunnel'!B1741),'Dosage journalier ML1'!$B$75,0)</f>
        <v>0</v>
      </c>
      <c r="U1741" s="121">
        <f t="shared" ca="1" si="185"/>
        <v>0</v>
      </c>
      <c r="V1741" s="38">
        <f ca="1">IF(AND('Dosage journalier ML1'!$B$6='suivi tunnel'!A1741,'Dosage journalier ML1'!$B$7='suivi tunnel'!B1741),'Dosage journalier ML1'!$B$56,0)</f>
        <v>0</v>
      </c>
      <c r="W1741" s="126">
        <f t="shared" ca="1" si="189"/>
        <v>0</v>
      </c>
      <c r="X1741" s="150">
        <f ca="1">IF(AND('Dosage journalier ML1'!$B$6='suivi tunnel'!A1741,'Dosage journalier ML1'!$B$7='suivi tunnel'!B1741),'Dosage journalier ML1'!$C$87,0)</f>
        <v>0</v>
      </c>
      <c r="Y1741" s="40">
        <f ca="1">IF(AND('Dosage journalier ML1'!$B$6='suivi tunnel'!A1741,'Dosage journalier ML1'!$B$7='suivi tunnel'!B1741),'Dosage journalier ML1'!$C$93,0)</f>
        <v>0</v>
      </c>
      <c r="Z1741" s="40">
        <f ca="1">IF(AND('Dosage journalier ML1'!$B$6='suivi tunnel'!A1741,'Dosage journalier ML1'!$B$7='suivi tunnel'!B1741),'Dosage journalier ML1'!$C$100,0)</f>
        <v>0</v>
      </c>
      <c r="AA1741" s="40">
        <f ca="1">IF(AND('Dosage journalier ML1'!$B$6='suivi tunnel'!A1741,'Dosage journalier ML1'!$B$7='suivi tunnel'!B1741),'Dosage journalier ML1'!$C$109,0)</f>
        <v>0</v>
      </c>
      <c r="AB1741" s="41">
        <f ca="1">IF(AND('Dosage journalier ML1'!$B$6='suivi tunnel'!A1741,'Dosage journalier ML1'!$B$7='suivi tunnel'!B1741),'Dosage journalier ML1'!$C$114,0)</f>
        <v>0</v>
      </c>
      <c r="AC1741" s="48">
        <f ca="1">IF(AND('Dosage journalier ML1'!$B$6='suivi tunnel'!A1741,'Dosage journalier ML1'!$B$7='suivi tunnel'!B1741),'Dosage journalier ML1'!$B$120,0)</f>
        <v>0</v>
      </c>
      <c r="AD1741" s="49">
        <f ca="1">IF(AND('Dosage journalier ML1'!$B$6='suivi tunnel'!A1741,'Dosage journalier ML1'!$B$7='suivi tunnel'!B1741),'Dosage journalier ML1'!$B$121,0)</f>
        <v>0</v>
      </c>
      <c r="AE1741" s="49">
        <f ca="1">IF(AND('Dosage journalier ML1'!$B$6='suivi tunnel'!A1741,'Dosage journalier ML1'!$B$7='suivi tunnel'!B1741),'Dosage journalier ML1'!$B$122,0)</f>
        <v>0</v>
      </c>
      <c r="AF1741" s="49">
        <f ca="1">IF(AND('Dosage journalier ML1'!$B$6='suivi tunnel'!A1741,'Dosage journalier ML1'!$B$7='suivi tunnel'!B1741),'Dosage journalier ML1'!$B$139,0)</f>
        <v>0</v>
      </c>
      <c r="AG1741" s="49">
        <f t="shared" ca="1" si="188"/>
        <v>0</v>
      </c>
      <c r="AH1741" s="108">
        <f ca="1">IF(AND('Dosage journalier ML1'!$B$6='suivi tunnel'!A1741,'Dosage journalier ML1'!$B$7='suivi tunnel'!B1741),'Dosage journalier ML1'!$B$153,0)</f>
        <v>0</v>
      </c>
      <c r="AJ1741" s="80">
        <f ca="1">IF(AND('Dosage journalier ML1'!$B$6='suivi tunnel'!A1741,'Dosage journalier ML1'!$B$7='suivi tunnel'!B1741),'Dosage journalier ML1'!$B$156,0)</f>
        <v>0</v>
      </c>
      <c r="AK1741" s="56">
        <f ca="1">IF(AND('Dosage journalier ML1'!$B$6='suivi tunnel'!A1741,'Dosage journalier ML1'!$B$7='suivi tunnel'!B1741),'Dosage journalier ML1'!$B$162,0)</f>
        <v>0</v>
      </c>
      <c r="AL1741" s="111">
        <f ca="1">IF(AND('Dosage journalier ML1'!$B$6='suivi tunnel'!A1741,'Dosage journalier ML1'!$B$7='suivi tunnel'!B1741),'Dosage journalier ML1'!$B$126,0)</f>
        <v>0</v>
      </c>
      <c r="AM1741" s="111">
        <f ca="1">IF(AND('Dosage journalier ML1'!$B$6='suivi tunnel'!A1741,'Dosage journalier ML1'!$B$7='suivi tunnel'!B1741),'Dosage journalier ML1'!$B$127,0)</f>
        <v>0</v>
      </c>
      <c r="AN1741" s="60">
        <f t="shared" ca="1" si="184"/>
        <v>0</v>
      </c>
      <c r="AO1741" s="61">
        <f ca="1">IF(AND('Dosage journalier ML1'!$B$6='suivi tunnel'!A1741,'Dosage journalier ML1'!$B$7='suivi tunnel'!B1741),'Dosage journalier ML1'!$B$134,0)</f>
        <v>0</v>
      </c>
    </row>
    <row r="1742" spans="1:41" x14ac:dyDescent="0.25">
      <c r="A1742" s="154"/>
      <c r="C1742" s="23">
        <f ca="1">IF(AND('Dosage journalier ML1'!$B$6='suivi tunnel'!A1742,'Dosage journalier ML1'!$B$7='suivi tunnel'!B1742),'Dosage journalier ML1'!$B$27,0)</f>
        <v>0</v>
      </c>
      <c r="D1742" s="11">
        <f ca="1">IF(AND('Dosage journalier ML1'!$B$6='suivi tunnel'!A1742,'Dosage journalier ML1'!$B$7='suivi tunnel'!B1742),'Dosage journalier ML1'!$B$29,0)</f>
        <v>0</v>
      </c>
      <c r="F1742" s="11">
        <f t="shared" ca="1" si="187"/>
        <v>0</v>
      </c>
      <c r="G1742" s="11">
        <f ca="1">IF(AND('Dosage journalier ML1'!$B$6='suivi tunnel'!A1742,'Dosage journalier ML1'!$B$7='suivi tunnel'!B1742),'Dosage journalier ML1'!$B$23,0)</f>
        <v>0</v>
      </c>
      <c r="H1742" s="11">
        <f ca="1">IF(AND('Dosage journalier ML1'!$B$6='suivi tunnel'!A1742,'Dosage journalier ML1'!$B$7='suivi tunnel'!B1742),'Dosage journalier ML1'!$B$22,0)</f>
        <v>0</v>
      </c>
      <c r="I1742" s="11">
        <f ca="1">IF(AND('Dosage journalier ML1'!$B$6='suivi tunnel'!A1742,'Dosage journalier ML1'!$B$7='suivi tunnel'!B1742),'Dosage journalier ML1'!$B$38,0)</f>
        <v>0</v>
      </c>
      <c r="J1742" s="11">
        <f ca="1">IF(AND('Dosage journalier ML1'!$B$6='suivi tunnel'!A1742,'Dosage journalier ML1'!$B$7='suivi tunnel'!B1742),'Dosage journalier ML1'!$B$39,0)</f>
        <v>0</v>
      </c>
      <c r="L1742" s="24">
        <f ca="1">IF(AND('Dosage journalier ML1'!$B$6='suivi tunnel'!A1742,'Dosage journalier ML1'!$B$7='suivi tunnel'!B1742),'Dosage journalier ML1'!$B$24,0)</f>
        <v>0</v>
      </c>
      <c r="M1742" s="6">
        <f ca="1">IF(AND('Dosage journalier ML1'!$B$6='suivi tunnel'!A1742,'Dosage journalier ML1'!$B$7='suivi tunnel'!B1742),'Dosage journalier ML1'!$B$46,0)</f>
        <v>0</v>
      </c>
      <c r="N1742" s="104">
        <f ca="1">IF(AND('Dosage journalier ML1'!$B$6='suivi tunnel'!A1742,'Dosage journalier ML1'!$B$7='suivi tunnel'!B1742),'Dosage journalier ML1'!$B$59,0)</f>
        <v>0</v>
      </c>
      <c r="O1742" s="114">
        <f ca="1">IF(AND('Dosage journalier ML1'!$B$6='suivi tunnel'!A1742,'Dosage journalier ML1'!$B$7='suivi tunnel'!B1742),'Dosage journalier ML1'!$B$69,0)</f>
        <v>0</v>
      </c>
      <c r="P1742" s="25">
        <f t="shared" ca="1" si="186"/>
        <v>0</v>
      </c>
      <c r="R1742" s="26">
        <f ca="1">IF(AND('Dosage journalier ML1'!$B$6='suivi tunnel'!A1742,'Dosage journalier ML1'!$B$7='suivi tunnel'!B1742),'Dosage journalier ML1'!$B$55,0)</f>
        <v>0</v>
      </c>
      <c r="S1742" s="26">
        <f ca="1">IF(AND('Dosage journalier ML1'!$B$6='suivi tunnel'!A1742,'Dosage journalier ML1'!$B$7='suivi tunnel'!B1742),'Dosage journalier ML1'!$B$54,0)</f>
        <v>0</v>
      </c>
      <c r="T1742" s="26">
        <f ca="1">IF(AND('Dosage journalier ML1'!$B$6='suivi tunnel'!A1742,'Dosage journalier ML1'!$B$7='suivi tunnel'!B1742),'Dosage journalier ML1'!$B$75,0)</f>
        <v>0</v>
      </c>
      <c r="U1742" s="121">
        <f t="shared" ca="1" si="185"/>
        <v>0</v>
      </c>
      <c r="V1742" s="38">
        <f ca="1">IF(AND('Dosage journalier ML1'!$B$6='suivi tunnel'!A1742,'Dosage journalier ML1'!$B$7='suivi tunnel'!B1742),'Dosage journalier ML1'!$B$56,0)</f>
        <v>0</v>
      </c>
      <c r="W1742" s="126">
        <f t="shared" ca="1" si="189"/>
        <v>0</v>
      </c>
      <c r="X1742" s="150">
        <f ca="1">IF(AND('Dosage journalier ML1'!$B$6='suivi tunnel'!A1742,'Dosage journalier ML1'!$B$7='suivi tunnel'!B1742),'Dosage journalier ML1'!$C$87,0)</f>
        <v>0</v>
      </c>
      <c r="Y1742" s="40">
        <f ca="1">IF(AND('Dosage journalier ML1'!$B$6='suivi tunnel'!A1742,'Dosage journalier ML1'!$B$7='suivi tunnel'!B1742),'Dosage journalier ML1'!$C$93,0)</f>
        <v>0</v>
      </c>
      <c r="Z1742" s="40">
        <f ca="1">IF(AND('Dosage journalier ML1'!$B$6='suivi tunnel'!A1742,'Dosage journalier ML1'!$B$7='suivi tunnel'!B1742),'Dosage journalier ML1'!$C$100,0)</f>
        <v>0</v>
      </c>
      <c r="AA1742" s="40">
        <f ca="1">IF(AND('Dosage journalier ML1'!$B$6='suivi tunnel'!A1742,'Dosage journalier ML1'!$B$7='suivi tunnel'!B1742),'Dosage journalier ML1'!$C$109,0)</f>
        <v>0</v>
      </c>
      <c r="AB1742" s="41">
        <f ca="1">IF(AND('Dosage journalier ML1'!$B$6='suivi tunnel'!A1742,'Dosage journalier ML1'!$B$7='suivi tunnel'!B1742),'Dosage journalier ML1'!$C$114,0)</f>
        <v>0</v>
      </c>
      <c r="AC1742" s="48">
        <f ca="1">IF(AND('Dosage journalier ML1'!$B$6='suivi tunnel'!A1742,'Dosage journalier ML1'!$B$7='suivi tunnel'!B1742),'Dosage journalier ML1'!$B$120,0)</f>
        <v>0</v>
      </c>
      <c r="AD1742" s="49">
        <f ca="1">IF(AND('Dosage journalier ML1'!$B$6='suivi tunnel'!A1742,'Dosage journalier ML1'!$B$7='suivi tunnel'!B1742),'Dosage journalier ML1'!$B$121,0)</f>
        <v>0</v>
      </c>
      <c r="AE1742" s="49">
        <f ca="1">IF(AND('Dosage journalier ML1'!$B$6='suivi tunnel'!A1742,'Dosage journalier ML1'!$B$7='suivi tunnel'!B1742),'Dosage journalier ML1'!$B$122,0)</f>
        <v>0</v>
      </c>
      <c r="AF1742" s="49">
        <f ca="1">IF(AND('Dosage journalier ML1'!$B$6='suivi tunnel'!A1742,'Dosage journalier ML1'!$B$7='suivi tunnel'!B1742),'Dosage journalier ML1'!$B$139,0)</f>
        <v>0</v>
      </c>
      <c r="AG1742" s="49">
        <f t="shared" ca="1" si="188"/>
        <v>0</v>
      </c>
      <c r="AH1742" s="108">
        <f ca="1">IF(AND('Dosage journalier ML1'!$B$6='suivi tunnel'!A1742,'Dosage journalier ML1'!$B$7='suivi tunnel'!B1742),'Dosage journalier ML1'!$B$153,0)</f>
        <v>0</v>
      </c>
      <c r="AJ1742" s="80">
        <f ca="1">IF(AND('Dosage journalier ML1'!$B$6='suivi tunnel'!A1742,'Dosage journalier ML1'!$B$7='suivi tunnel'!B1742),'Dosage journalier ML1'!$B$156,0)</f>
        <v>0</v>
      </c>
      <c r="AK1742" s="56">
        <f ca="1">IF(AND('Dosage journalier ML1'!$B$6='suivi tunnel'!A1742,'Dosage journalier ML1'!$B$7='suivi tunnel'!B1742),'Dosage journalier ML1'!$B$162,0)</f>
        <v>0</v>
      </c>
      <c r="AL1742" s="111">
        <f ca="1">IF(AND('Dosage journalier ML1'!$B$6='suivi tunnel'!A1742,'Dosage journalier ML1'!$B$7='suivi tunnel'!B1742),'Dosage journalier ML1'!$B$126,0)</f>
        <v>0</v>
      </c>
      <c r="AM1742" s="111">
        <f ca="1">IF(AND('Dosage journalier ML1'!$B$6='suivi tunnel'!A1742,'Dosage journalier ML1'!$B$7='suivi tunnel'!B1742),'Dosage journalier ML1'!$B$127,0)</f>
        <v>0</v>
      </c>
      <c r="AN1742" s="60">
        <f t="shared" ca="1" si="184"/>
        <v>0</v>
      </c>
      <c r="AO1742" s="61">
        <f ca="1">IF(AND('Dosage journalier ML1'!$B$6='suivi tunnel'!A1742,'Dosage journalier ML1'!$B$7='suivi tunnel'!B1742),'Dosage journalier ML1'!$B$134,0)</f>
        <v>0</v>
      </c>
    </row>
    <row r="1743" spans="1:41" x14ac:dyDescent="0.25">
      <c r="A1743" s="154"/>
      <c r="C1743" s="23">
        <f ca="1">IF(AND('Dosage journalier ML1'!$B$6='suivi tunnel'!A1743,'Dosage journalier ML1'!$B$7='suivi tunnel'!B1743),'Dosage journalier ML1'!$B$27,0)</f>
        <v>0</v>
      </c>
      <c r="D1743" s="11">
        <f ca="1">IF(AND('Dosage journalier ML1'!$B$6='suivi tunnel'!A1743,'Dosage journalier ML1'!$B$7='suivi tunnel'!B1743),'Dosage journalier ML1'!$B$29,0)</f>
        <v>0</v>
      </c>
      <c r="F1743" s="11">
        <f t="shared" ca="1" si="187"/>
        <v>0</v>
      </c>
      <c r="G1743" s="11">
        <f ca="1">IF(AND('Dosage journalier ML1'!$B$6='suivi tunnel'!A1743,'Dosage journalier ML1'!$B$7='suivi tunnel'!B1743),'Dosage journalier ML1'!$B$23,0)</f>
        <v>0</v>
      </c>
      <c r="H1743" s="11">
        <f ca="1">IF(AND('Dosage journalier ML1'!$B$6='suivi tunnel'!A1743,'Dosage journalier ML1'!$B$7='suivi tunnel'!B1743),'Dosage journalier ML1'!$B$22,0)</f>
        <v>0</v>
      </c>
      <c r="I1743" s="11">
        <f ca="1">IF(AND('Dosage journalier ML1'!$B$6='suivi tunnel'!A1743,'Dosage journalier ML1'!$B$7='suivi tunnel'!B1743),'Dosage journalier ML1'!$B$38,0)</f>
        <v>0</v>
      </c>
      <c r="J1743" s="11">
        <f ca="1">IF(AND('Dosage journalier ML1'!$B$6='suivi tunnel'!A1743,'Dosage journalier ML1'!$B$7='suivi tunnel'!B1743),'Dosage journalier ML1'!$B$39,0)</f>
        <v>0</v>
      </c>
      <c r="L1743" s="24">
        <f ca="1">IF(AND('Dosage journalier ML1'!$B$6='suivi tunnel'!A1743,'Dosage journalier ML1'!$B$7='suivi tunnel'!B1743),'Dosage journalier ML1'!$B$24,0)</f>
        <v>0</v>
      </c>
      <c r="M1743" s="6">
        <f ca="1">IF(AND('Dosage journalier ML1'!$B$6='suivi tunnel'!A1743,'Dosage journalier ML1'!$B$7='suivi tunnel'!B1743),'Dosage journalier ML1'!$B$46,0)</f>
        <v>0</v>
      </c>
      <c r="N1743" s="104">
        <f ca="1">IF(AND('Dosage journalier ML1'!$B$6='suivi tunnel'!A1743,'Dosage journalier ML1'!$B$7='suivi tunnel'!B1743),'Dosage journalier ML1'!$B$59,0)</f>
        <v>0</v>
      </c>
      <c r="O1743" s="114">
        <f ca="1">IF(AND('Dosage journalier ML1'!$B$6='suivi tunnel'!A1743,'Dosage journalier ML1'!$B$7='suivi tunnel'!B1743),'Dosage journalier ML1'!$B$69,0)</f>
        <v>0</v>
      </c>
      <c r="P1743" s="25">
        <f t="shared" ca="1" si="186"/>
        <v>0</v>
      </c>
      <c r="R1743" s="26">
        <f ca="1">IF(AND('Dosage journalier ML1'!$B$6='suivi tunnel'!A1743,'Dosage journalier ML1'!$B$7='suivi tunnel'!B1743),'Dosage journalier ML1'!$B$55,0)</f>
        <v>0</v>
      </c>
      <c r="S1743" s="26">
        <f ca="1">IF(AND('Dosage journalier ML1'!$B$6='suivi tunnel'!A1743,'Dosage journalier ML1'!$B$7='suivi tunnel'!B1743),'Dosage journalier ML1'!$B$54,0)</f>
        <v>0</v>
      </c>
      <c r="T1743" s="26">
        <f ca="1">IF(AND('Dosage journalier ML1'!$B$6='suivi tunnel'!A1743,'Dosage journalier ML1'!$B$7='suivi tunnel'!B1743),'Dosage journalier ML1'!$B$75,0)</f>
        <v>0</v>
      </c>
      <c r="U1743" s="121">
        <f t="shared" ca="1" si="185"/>
        <v>0</v>
      </c>
      <c r="V1743" s="38">
        <f ca="1">IF(AND('Dosage journalier ML1'!$B$6='suivi tunnel'!A1743,'Dosage journalier ML1'!$B$7='suivi tunnel'!B1743),'Dosage journalier ML1'!$B$56,0)</f>
        <v>0</v>
      </c>
      <c r="W1743" s="126">
        <f t="shared" ca="1" si="189"/>
        <v>0</v>
      </c>
      <c r="X1743" s="150">
        <f ca="1">IF(AND('Dosage journalier ML1'!$B$6='suivi tunnel'!A1743,'Dosage journalier ML1'!$B$7='suivi tunnel'!B1743),'Dosage journalier ML1'!$C$87,0)</f>
        <v>0</v>
      </c>
      <c r="Y1743" s="40">
        <f ca="1">IF(AND('Dosage journalier ML1'!$B$6='suivi tunnel'!A1743,'Dosage journalier ML1'!$B$7='suivi tunnel'!B1743),'Dosage journalier ML1'!$C$93,0)</f>
        <v>0</v>
      </c>
      <c r="Z1743" s="40">
        <f ca="1">IF(AND('Dosage journalier ML1'!$B$6='suivi tunnel'!A1743,'Dosage journalier ML1'!$B$7='suivi tunnel'!B1743),'Dosage journalier ML1'!$C$100,0)</f>
        <v>0</v>
      </c>
      <c r="AA1743" s="40">
        <f ca="1">IF(AND('Dosage journalier ML1'!$B$6='suivi tunnel'!A1743,'Dosage journalier ML1'!$B$7='suivi tunnel'!B1743),'Dosage journalier ML1'!$C$109,0)</f>
        <v>0</v>
      </c>
      <c r="AB1743" s="41">
        <f ca="1">IF(AND('Dosage journalier ML1'!$B$6='suivi tunnel'!A1743,'Dosage journalier ML1'!$B$7='suivi tunnel'!B1743),'Dosage journalier ML1'!$C$114,0)</f>
        <v>0</v>
      </c>
      <c r="AC1743" s="48">
        <f ca="1">IF(AND('Dosage journalier ML1'!$B$6='suivi tunnel'!A1743,'Dosage journalier ML1'!$B$7='suivi tunnel'!B1743),'Dosage journalier ML1'!$B$120,0)</f>
        <v>0</v>
      </c>
      <c r="AD1743" s="49">
        <f ca="1">IF(AND('Dosage journalier ML1'!$B$6='suivi tunnel'!A1743,'Dosage journalier ML1'!$B$7='suivi tunnel'!B1743),'Dosage journalier ML1'!$B$121,0)</f>
        <v>0</v>
      </c>
      <c r="AE1743" s="49">
        <f ca="1">IF(AND('Dosage journalier ML1'!$B$6='suivi tunnel'!A1743,'Dosage journalier ML1'!$B$7='suivi tunnel'!B1743),'Dosage journalier ML1'!$B$122,0)</f>
        <v>0</v>
      </c>
      <c r="AF1743" s="49">
        <f ca="1">IF(AND('Dosage journalier ML1'!$B$6='suivi tunnel'!A1743,'Dosage journalier ML1'!$B$7='suivi tunnel'!B1743),'Dosage journalier ML1'!$B$139,0)</f>
        <v>0</v>
      </c>
      <c r="AG1743" s="49">
        <f t="shared" ca="1" si="188"/>
        <v>0</v>
      </c>
      <c r="AH1743" s="108">
        <f ca="1">IF(AND('Dosage journalier ML1'!$B$6='suivi tunnel'!A1743,'Dosage journalier ML1'!$B$7='suivi tunnel'!B1743),'Dosage journalier ML1'!$B$153,0)</f>
        <v>0</v>
      </c>
      <c r="AJ1743" s="80">
        <f ca="1">IF(AND('Dosage journalier ML1'!$B$6='suivi tunnel'!A1743,'Dosage journalier ML1'!$B$7='suivi tunnel'!B1743),'Dosage journalier ML1'!$B$156,0)</f>
        <v>0</v>
      </c>
      <c r="AK1743" s="56">
        <f ca="1">IF(AND('Dosage journalier ML1'!$B$6='suivi tunnel'!A1743,'Dosage journalier ML1'!$B$7='suivi tunnel'!B1743),'Dosage journalier ML1'!$B$162,0)</f>
        <v>0</v>
      </c>
      <c r="AL1743" s="111">
        <f ca="1">IF(AND('Dosage journalier ML1'!$B$6='suivi tunnel'!A1743,'Dosage journalier ML1'!$B$7='suivi tunnel'!B1743),'Dosage journalier ML1'!$B$126,0)</f>
        <v>0</v>
      </c>
      <c r="AM1743" s="111">
        <f ca="1">IF(AND('Dosage journalier ML1'!$B$6='suivi tunnel'!A1743,'Dosage journalier ML1'!$B$7='suivi tunnel'!B1743),'Dosage journalier ML1'!$B$127,0)</f>
        <v>0</v>
      </c>
      <c r="AN1743" s="60">
        <f t="shared" ca="1" si="184"/>
        <v>0</v>
      </c>
      <c r="AO1743" s="61">
        <f ca="1">IF(AND('Dosage journalier ML1'!$B$6='suivi tunnel'!A1743,'Dosage journalier ML1'!$B$7='suivi tunnel'!B1743),'Dosage journalier ML1'!$B$134,0)</f>
        <v>0</v>
      </c>
    </row>
    <row r="1744" spans="1:41" x14ac:dyDescent="0.25">
      <c r="A1744" s="154"/>
      <c r="C1744" s="23">
        <f ca="1">IF(AND('Dosage journalier ML1'!$B$6='suivi tunnel'!A1744,'Dosage journalier ML1'!$B$7='suivi tunnel'!B1744),'Dosage journalier ML1'!$B$27,0)</f>
        <v>0</v>
      </c>
      <c r="D1744" s="11">
        <f ca="1">IF(AND('Dosage journalier ML1'!$B$6='suivi tunnel'!A1744,'Dosage journalier ML1'!$B$7='suivi tunnel'!B1744),'Dosage journalier ML1'!$B$29,0)</f>
        <v>0</v>
      </c>
      <c r="F1744" s="11">
        <f t="shared" ca="1" si="187"/>
        <v>0</v>
      </c>
      <c r="G1744" s="11">
        <f ca="1">IF(AND('Dosage journalier ML1'!$B$6='suivi tunnel'!A1744,'Dosage journalier ML1'!$B$7='suivi tunnel'!B1744),'Dosage journalier ML1'!$B$23,0)</f>
        <v>0</v>
      </c>
      <c r="H1744" s="11">
        <f ca="1">IF(AND('Dosage journalier ML1'!$B$6='suivi tunnel'!A1744,'Dosage journalier ML1'!$B$7='suivi tunnel'!B1744),'Dosage journalier ML1'!$B$22,0)</f>
        <v>0</v>
      </c>
      <c r="I1744" s="11">
        <f ca="1">IF(AND('Dosage journalier ML1'!$B$6='suivi tunnel'!A1744,'Dosage journalier ML1'!$B$7='suivi tunnel'!B1744),'Dosage journalier ML1'!$B$38,0)</f>
        <v>0</v>
      </c>
      <c r="J1744" s="11">
        <f ca="1">IF(AND('Dosage journalier ML1'!$B$6='suivi tunnel'!A1744,'Dosage journalier ML1'!$B$7='suivi tunnel'!B1744),'Dosage journalier ML1'!$B$39,0)</f>
        <v>0</v>
      </c>
      <c r="L1744" s="24">
        <f ca="1">IF(AND('Dosage journalier ML1'!$B$6='suivi tunnel'!A1744,'Dosage journalier ML1'!$B$7='suivi tunnel'!B1744),'Dosage journalier ML1'!$B$24,0)</f>
        <v>0</v>
      </c>
      <c r="M1744" s="6">
        <f ca="1">IF(AND('Dosage journalier ML1'!$B$6='suivi tunnel'!A1744,'Dosage journalier ML1'!$B$7='suivi tunnel'!B1744),'Dosage journalier ML1'!$B$46,0)</f>
        <v>0</v>
      </c>
      <c r="N1744" s="104">
        <f ca="1">IF(AND('Dosage journalier ML1'!$B$6='suivi tunnel'!A1744,'Dosage journalier ML1'!$B$7='suivi tunnel'!B1744),'Dosage journalier ML1'!$B$59,0)</f>
        <v>0</v>
      </c>
      <c r="O1744" s="114">
        <f ca="1">IF(AND('Dosage journalier ML1'!$B$6='suivi tunnel'!A1744,'Dosage journalier ML1'!$B$7='suivi tunnel'!B1744),'Dosage journalier ML1'!$B$69,0)</f>
        <v>0</v>
      </c>
      <c r="P1744" s="25">
        <f t="shared" ca="1" si="186"/>
        <v>0</v>
      </c>
      <c r="R1744" s="26">
        <f ca="1">IF(AND('Dosage journalier ML1'!$B$6='suivi tunnel'!A1744,'Dosage journalier ML1'!$B$7='suivi tunnel'!B1744),'Dosage journalier ML1'!$B$55,0)</f>
        <v>0</v>
      </c>
      <c r="S1744" s="26">
        <f ca="1">IF(AND('Dosage journalier ML1'!$B$6='suivi tunnel'!A1744,'Dosage journalier ML1'!$B$7='suivi tunnel'!B1744),'Dosage journalier ML1'!$B$54,0)</f>
        <v>0</v>
      </c>
      <c r="T1744" s="26">
        <f ca="1">IF(AND('Dosage journalier ML1'!$B$6='suivi tunnel'!A1744,'Dosage journalier ML1'!$B$7='suivi tunnel'!B1744),'Dosage journalier ML1'!$B$75,0)</f>
        <v>0</v>
      </c>
      <c r="U1744" s="121">
        <f t="shared" ca="1" si="185"/>
        <v>0</v>
      </c>
      <c r="V1744" s="38">
        <f ca="1">IF(AND('Dosage journalier ML1'!$B$6='suivi tunnel'!A1744,'Dosage journalier ML1'!$B$7='suivi tunnel'!B1744),'Dosage journalier ML1'!$B$56,0)</f>
        <v>0</v>
      </c>
      <c r="W1744" s="126">
        <f t="shared" ca="1" si="189"/>
        <v>0</v>
      </c>
      <c r="X1744" s="150">
        <f ca="1">IF(AND('Dosage journalier ML1'!$B$6='suivi tunnel'!A1744,'Dosage journalier ML1'!$B$7='suivi tunnel'!B1744),'Dosage journalier ML1'!$C$87,0)</f>
        <v>0</v>
      </c>
      <c r="Y1744" s="40">
        <f ca="1">IF(AND('Dosage journalier ML1'!$B$6='suivi tunnel'!A1744,'Dosage journalier ML1'!$B$7='suivi tunnel'!B1744),'Dosage journalier ML1'!$C$93,0)</f>
        <v>0</v>
      </c>
      <c r="Z1744" s="40">
        <f ca="1">IF(AND('Dosage journalier ML1'!$B$6='suivi tunnel'!A1744,'Dosage journalier ML1'!$B$7='suivi tunnel'!B1744),'Dosage journalier ML1'!$C$100,0)</f>
        <v>0</v>
      </c>
      <c r="AA1744" s="40">
        <f ca="1">IF(AND('Dosage journalier ML1'!$B$6='suivi tunnel'!A1744,'Dosage journalier ML1'!$B$7='suivi tunnel'!B1744),'Dosage journalier ML1'!$C$109,0)</f>
        <v>0</v>
      </c>
      <c r="AB1744" s="41">
        <f ca="1">IF(AND('Dosage journalier ML1'!$B$6='suivi tunnel'!A1744,'Dosage journalier ML1'!$B$7='suivi tunnel'!B1744),'Dosage journalier ML1'!$C$114,0)</f>
        <v>0</v>
      </c>
      <c r="AC1744" s="48">
        <f ca="1">IF(AND('Dosage journalier ML1'!$B$6='suivi tunnel'!A1744,'Dosage journalier ML1'!$B$7='suivi tunnel'!B1744),'Dosage journalier ML1'!$B$120,0)</f>
        <v>0</v>
      </c>
      <c r="AD1744" s="49">
        <f ca="1">IF(AND('Dosage journalier ML1'!$B$6='suivi tunnel'!A1744,'Dosage journalier ML1'!$B$7='suivi tunnel'!B1744),'Dosage journalier ML1'!$B$121,0)</f>
        <v>0</v>
      </c>
      <c r="AE1744" s="49">
        <f ca="1">IF(AND('Dosage journalier ML1'!$B$6='suivi tunnel'!A1744,'Dosage journalier ML1'!$B$7='suivi tunnel'!B1744),'Dosage journalier ML1'!$B$122,0)</f>
        <v>0</v>
      </c>
      <c r="AF1744" s="49">
        <f ca="1">IF(AND('Dosage journalier ML1'!$B$6='suivi tunnel'!A1744,'Dosage journalier ML1'!$B$7='suivi tunnel'!B1744),'Dosage journalier ML1'!$B$139,0)</f>
        <v>0</v>
      </c>
      <c r="AG1744" s="49">
        <f t="shared" ca="1" si="188"/>
        <v>0</v>
      </c>
      <c r="AH1744" s="108">
        <f ca="1">IF(AND('Dosage journalier ML1'!$B$6='suivi tunnel'!A1744,'Dosage journalier ML1'!$B$7='suivi tunnel'!B1744),'Dosage journalier ML1'!$B$153,0)</f>
        <v>0</v>
      </c>
      <c r="AJ1744" s="80">
        <f ca="1">IF(AND('Dosage journalier ML1'!$B$6='suivi tunnel'!A1744,'Dosage journalier ML1'!$B$7='suivi tunnel'!B1744),'Dosage journalier ML1'!$B$156,0)</f>
        <v>0</v>
      </c>
      <c r="AK1744" s="56">
        <f ca="1">IF(AND('Dosage journalier ML1'!$B$6='suivi tunnel'!A1744,'Dosage journalier ML1'!$B$7='suivi tunnel'!B1744),'Dosage journalier ML1'!$B$162,0)</f>
        <v>0</v>
      </c>
      <c r="AL1744" s="111">
        <f ca="1">IF(AND('Dosage journalier ML1'!$B$6='suivi tunnel'!A1744,'Dosage journalier ML1'!$B$7='suivi tunnel'!B1744),'Dosage journalier ML1'!$B$126,0)</f>
        <v>0</v>
      </c>
      <c r="AM1744" s="111">
        <f ca="1">IF(AND('Dosage journalier ML1'!$B$6='suivi tunnel'!A1744,'Dosage journalier ML1'!$B$7='suivi tunnel'!B1744),'Dosage journalier ML1'!$B$127,0)</f>
        <v>0</v>
      </c>
      <c r="AN1744" s="60">
        <f t="shared" ca="1" si="184"/>
        <v>0</v>
      </c>
      <c r="AO1744" s="61">
        <f ca="1">IF(AND('Dosage journalier ML1'!$B$6='suivi tunnel'!A1744,'Dosage journalier ML1'!$B$7='suivi tunnel'!B1744),'Dosage journalier ML1'!$B$134,0)</f>
        <v>0</v>
      </c>
    </row>
    <row r="1745" spans="1:41" x14ac:dyDescent="0.25">
      <c r="A1745" s="154"/>
      <c r="C1745" s="23">
        <f ca="1">IF(AND('Dosage journalier ML1'!$B$6='suivi tunnel'!A1745,'Dosage journalier ML1'!$B$7='suivi tunnel'!B1745),'Dosage journalier ML1'!$B$27,0)</f>
        <v>0</v>
      </c>
      <c r="D1745" s="11">
        <f ca="1">IF(AND('Dosage journalier ML1'!$B$6='suivi tunnel'!A1745,'Dosage journalier ML1'!$B$7='suivi tunnel'!B1745),'Dosage journalier ML1'!$B$29,0)</f>
        <v>0</v>
      </c>
      <c r="F1745" s="11">
        <f t="shared" ca="1" si="187"/>
        <v>0</v>
      </c>
      <c r="G1745" s="11">
        <f ca="1">IF(AND('Dosage journalier ML1'!$B$6='suivi tunnel'!A1745,'Dosage journalier ML1'!$B$7='suivi tunnel'!B1745),'Dosage journalier ML1'!$B$23,0)</f>
        <v>0</v>
      </c>
      <c r="H1745" s="11">
        <f ca="1">IF(AND('Dosage journalier ML1'!$B$6='suivi tunnel'!A1745,'Dosage journalier ML1'!$B$7='suivi tunnel'!B1745),'Dosage journalier ML1'!$B$22,0)</f>
        <v>0</v>
      </c>
      <c r="I1745" s="11">
        <f ca="1">IF(AND('Dosage journalier ML1'!$B$6='suivi tunnel'!A1745,'Dosage journalier ML1'!$B$7='suivi tunnel'!B1745),'Dosage journalier ML1'!$B$38,0)</f>
        <v>0</v>
      </c>
      <c r="J1745" s="11">
        <f ca="1">IF(AND('Dosage journalier ML1'!$B$6='suivi tunnel'!A1745,'Dosage journalier ML1'!$B$7='suivi tunnel'!B1745),'Dosage journalier ML1'!$B$39,0)</f>
        <v>0</v>
      </c>
      <c r="L1745" s="24">
        <f ca="1">IF(AND('Dosage journalier ML1'!$B$6='suivi tunnel'!A1745,'Dosage journalier ML1'!$B$7='suivi tunnel'!B1745),'Dosage journalier ML1'!$B$24,0)</f>
        <v>0</v>
      </c>
      <c r="M1745" s="6">
        <f ca="1">IF(AND('Dosage journalier ML1'!$B$6='suivi tunnel'!A1745,'Dosage journalier ML1'!$B$7='suivi tunnel'!B1745),'Dosage journalier ML1'!$B$46,0)</f>
        <v>0</v>
      </c>
      <c r="N1745" s="104">
        <f ca="1">IF(AND('Dosage journalier ML1'!$B$6='suivi tunnel'!A1745,'Dosage journalier ML1'!$B$7='suivi tunnel'!B1745),'Dosage journalier ML1'!$B$59,0)</f>
        <v>0</v>
      </c>
      <c r="O1745" s="114">
        <f ca="1">IF(AND('Dosage journalier ML1'!$B$6='suivi tunnel'!A1745,'Dosage journalier ML1'!$B$7='suivi tunnel'!B1745),'Dosage journalier ML1'!$B$69,0)</f>
        <v>0</v>
      </c>
      <c r="P1745" s="25">
        <f t="shared" ca="1" si="186"/>
        <v>0</v>
      </c>
      <c r="R1745" s="26">
        <f ca="1">IF(AND('Dosage journalier ML1'!$B$6='suivi tunnel'!A1745,'Dosage journalier ML1'!$B$7='suivi tunnel'!B1745),'Dosage journalier ML1'!$B$55,0)</f>
        <v>0</v>
      </c>
      <c r="S1745" s="26">
        <f ca="1">IF(AND('Dosage journalier ML1'!$B$6='suivi tunnel'!A1745,'Dosage journalier ML1'!$B$7='suivi tunnel'!B1745),'Dosage journalier ML1'!$B$54,0)</f>
        <v>0</v>
      </c>
      <c r="T1745" s="26">
        <f ca="1">IF(AND('Dosage journalier ML1'!$B$6='suivi tunnel'!A1745,'Dosage journalier ML1'!$B$7='suivi tunnel'!B1745),'Dosage journalier ML1'!$B$75,0)</f>
        <v>0</v>
      </c>
      <c r="U1745" s="121">
        <f t="shared" ca="1" si="185"/>
        <v>0</v>
      </c>
      <c r="V1745" s="38">
        <f ca="1">IF(AND('Dosage journalier ML1'!$B$6='suivi tunnel'!A1745,'Dosage journalier ML1'!$B$7='suivi tunnel'!B1745),'Dosage journalier ML1'!$B$56,0)</f>
        <v>0</v>
      </c>
      <c r="W1745" s="126">
        <f t="shared" ca="1" si="189"/>
        <v>0</v>
      </c>
      <c r="X1745" s="150">
        <f ca="1">IF(AND('Dosage journalier ML1'!$B$6='suivi tunnel'!A1745,'Dosage journalier ML1'!$B$7='suivi tunnel'!B1745),'Dosage journalier ML1'!$C$87,0)</f>
        <v>0</v>
      </c>
      <c r="Y1745" s="40">
        <f ca="1">IF(AND('Dosage journalier ML1'!$B$6='suivi tunnel'!A1745,'Dosage journalier ML1'!$B$7='suivi tunnel'!B1745),'Dosage journalier ML1'!$C$93,0)</f>
        <v>0</v>
      </c>
      <c r="Z1745" s="40">
        <f ca="1">IF(AND('Dosage journalier ML1'!$B$6='suivi tunnel'!A1745,'Dosage journalier ML1'!$B$7='suivi tunnel'!B1745),'Dosage journalier ML1'!$C$100,0)</f>
        <v>0</v>
      </c>
      <c r="AA1745" s="40">
        <f ca="1">IF(AND('Dosage journalier ML1'!$B$6='suivi tunnel'!A1745,'Dosage journalier ML1'!$B$7='suivi tunnel'!B1745),'Dosage journalier ML1'!$C$109,0)</f>
        <v>0</v>
      </c>
      <c r="AB1745" s="41">
        <f ca="1">IF(AND('Dosage journalier ML1'!$B$6='suivi tunnel'!A1745,'Dosage journalier ML1'!$B$7='suivi tunnel'!B1745),'Dosage journalier ML1'!$C$114,0)</f>
        <v>0</v>
      </c>
      <c r="AC1745" s="48">
        <f ca="1">IF(AND('Dosage journalier ML1'!$B$6='suivi tunnel'!A1745,'Dosage journalier ML1'!$B$7='suivi tunnel'!B1745),'Dosage journalier ML1'!$B$120,0)</f>
        <v>0</v>
      </c>
      <c r="AD1745" s="49">
        <f ca="1">IF(AND('Dosage journalier ML1'!$B$6='suivi tunnel'!A1745,'Dosage journalier ML1'!$B$7='suivi tunnel'!B1745),'Dosage journalier ML1'!$B$121,0)</f>
        <v>0</v>
      </c>
      <c r="AE1745" s="49">
        <f ca="1">IF(AND('Dosage journalier ML1'!$B$6='suivi tunnel'!A1745,'Dosage journalier ML1'!$B$7='suivi tunnel'!B1745),'Dosage journalier ML1'!$B$122,0)</f>
        <v>0</v>
      </c>
      <c r="AF1745" s="49">
        <f ca="1">IF(AND('Dosage journalier ML1'!$B$6='suivi tunnel'!A1745,'Dosage journalier ML1'!$B$7='suivi tunnel'!B1745),'Dosage journalier ML1'!$B$139,0)</f>
        <v>0</v>
      </c>
      <c r="AG1745" s="49">
        <f t="shared" ca="1" si="188"/>
        <v>0</v>
      </c>
      <c r="AH1745" s="108">
        <f ca="1">IF(AND('Dosage journalier ML1'!$B$6='suivi tunnel'!A1745,'Dosage journalier ML1'!$B$7='suivi tunnel'!B1745),'Dosage journalier ML1'!$B$153,0)</f>
        <v>0</v>
      </c>
      <c r="AJ1745" s="80">
        <f ca="1">IF(AND('Dosage journalier ML1'!$B$6='suivi tunnel'!A1745,'Dosage journalier ML1'!$B$7='suivi tunnel'!B1745),'Dosage journalier ML1'!$B$156,0)</f>
        <v>0</v>
      </c>
      <c r="AK1745" s="56">
        <f ca="1">IF(AND('Dosage journalier ML1'!$B$6='suivi tunnel'!A1745,'Dosage journalier ML1'!$B$7='suivi tunnel'!B1745),'Dosage journalier ML1'!$B$162,0)</f>
        <v>0</v>
      </c>
      <c r="AL1745" s="111">
        <f ca="1">IF(AND('Dosage journalier ML1'!$B$6='suivi tunnel'!A1745,'Dosage journalier ML1'!$B$7='suivi tunnel'!B1745),'Dosage journalier ML1'!$B$126,0)</f>
        <v>0</v>
      </c>
      <c r="AM1745" s="111">
        <f ca="1">IF(AND('Dosage journalier ML1'!$B$6='suivi tunnel'!A1745,'Dosage journalier ML1'!$B$7='suivi tunnel'!B1745),'Dosage journalier ML1'!$B$127,0)</f>
        <v>0</v>
      </c>
      <c r="AN1745" s="60">
        <f t="shared" ca="1" si="184"/>
        <v>0</v>
      </c>
      <c r="AO1745" s="61">
        <f ca="1">IF(AND('Dosage journalier ML1'!$B$6='suivi tunnel'!A1745,'Dosage journalier ML1'!$B$7='suivi tunnel'!B1745),'Dosage journalier ML1'!$B$134,0)</f>
        <v>0</v>
      </c>
    </row>
    <row r="1746" spans="1:41" x14ac:dyDescent="0.25">
      <c r="A1746" s="154"/>
      <c r="C1746" s="23">
        <f ca="1">IF(AND('Dosage journalier ML1'!$B$6='suivi tunnel'!A1746,'Dosage journalier ML1'!$B$7='suivi tunnel'!B1746),'Dosage journalier ML1'!$B$27,0)</f>
        <v>0</v>
      </c>
      <c r="D1746" s="11">
        <f ca="1">IF(AND('Dosage journalier ML1'!$B$6='suivi tunnel'!A1746,'Dosage journalier ML1'!$B$7='suivi tunnel'!B1746),'Dosage journalier ML1'!$B$29,0)</f>
        <v>0</v>
      </c>
      <c r="F1746" s="11">
        <f t="shared" ca="1" si="187"/>
        <v>0</v>
      </c>
      <c r="G1746" s="11">
        <f ca="1">IF(AND('Dosage journalier ML1'!$B$6='suivi tunnel'!A1746,'Dosage journalier ML1'!$B$7='suivi tunnel'!B1746),'Dosage journalier ML1'!$B$23,0)</f>
        <v>0</v>
      </c>
      <c r="H1746" s="11">
        <f ca="1">IF(AND('Dosage journalier ML1'!$B$6='suivi tunnel'!A1746,'Dosage journalier ML1'!$B$7='suivi tunnel'!B1746),'Dosage journalier ML1'!$B$22,0)</f>
        <v>0</v>
      </c>
      <c r="I1746" s="11">
        <f ca="1">IF(AND('Dosage journalier ML1'!$B$6='suivi tunnel'!A1746,'Dosage journalier ML1'!$B$7='suivi tunnel'!B1746),'Dosage journalier ML1'!$B$38,0)</f>
        <v>0</v>
      </c>
      <c r="J1746" s="11">
        <f ca="1">IF(AND('Dosage journalier ML1'!$B$6='suivi tunnel'!A1746,'Dosage journalier ML1'!$B$7='suivi tunnel'!B1746),'Dosage journalier ML1'!$B$39,0)</f>
        <v>0</v>
      </c>
      <c r="L1746" s="24">
        <f ca="1">IF(AND('Dosage journalier ML1'!$B$6='suivi tunnel'!A1746,'Dosage journalier ML1'!$B$7='suivi tunnel'!B1746),'Dosage journalier ML1'!$B$24,0)</f>
        <v>0</v>
      </c>
      <c r="M1746" s="6">
        <f ca="1">IF(AND('Dosage journalier ML1'!$B$6='suivi tunnel'!A1746,'Dosage journalier ML1'!$B$7='suivi tunnel'!B1746),'Dosage journalier ML1'!$B$46,0)</f>
        <v>0</v>
      </c>
      <c r="N1746" s="104">
        <f ca="1">IF(AND('Dosage journalier ML1'!$B$6='suivi tunnel'!A1746,'Dosage journalier ML1'!$B$7='suivi tunnel'!B1746),'Dosage journalier ML1'!$B$59,0)</f>
        <v>0</v>
      </c>
      <c r="O1746" s="114">
        <f ca="1">IF(AND('Dosage journalier ML1'!$B$6='suivi tunnel'!A1746,'Dosage journalier ML1'!$B$7='suivi tunnel'!B1746),'Dosage journalier ML1'!$B$69,0)</f>
        <v>0</v>
      </c>
      <c r="P1746" s="25">
        <f t="shared" ca="1" si="186"/>
        <v>0</v>
      </c>
      <c r="R1746" s="26">
        <f ca="1">IF(AND('Dosage journalier ML1'!$B$6='suivi tunnel'!A1746,'Dosage journalier ML1'!$B$7='suivi tunnel'!B1746),'Dosage journalier ML1'!$B$55,0)</f>
        <v>0</v>
      </c>
      <c r="S1746" s="26">
        <f ca="1">IF(AND('Dosage journalier ML1'!$B$6='suivi tunnel'!A1746,'Dosage journalier ML1'!$B$7='suivi tunnel'!B1746),'Dosage journalier ML1'!$B$54,0)</f>
        <v>0</v>
      </c>
      <c r="T1746" s="26">
        <f ca="1">IF(AND('Dosage journalier ML1'!$B$6='suivi tunnel'!A1746,'Dosage journalier ML1'!$B$7='suivi tunnel'!B1746),'Dosage journalier ML1'!$B$75,0)</f>
        <v>0</v>
      </c>
      <c r="U1746" s="121">
        <f t="shared" ca="1" si="185"/>
        <v>0</v>
      </c>
      <c r="V1746" s="38">
        <f ca="1">IF(AND('Dosage journalier ML1'!$B$6='suivi tunnel'!A1746,'Dosage journalier ML1'!$B$7='suivi tunnel'!B1746),'Dosage journalier ML1'!$B$56,0)</f>
        <v>0</v>
      </c>
      <c r="W1746" s="126">
        <f t="shared" ca="1" si="189"/>
        <v>0</v>
      </c>
      <c r="X1746" s="150">
        <f ca="1">IF(AND('Dosage journalier ML1'!$B$6='suivi tunnel'!A1746,'Dosage journalier ML1'!$B$7='suivi tunnel'!B1746),'Dosage journalier ML1'!$C$87,0)</f>
        <v>0</v>
      </c>
      <c r="Y1746" s="40">
        <f ca="1">IF(AND('Dosage journalier ML1'!$B$6='suivi tunnel'!A1746,'Dosage journalier ML1'!$B$7='suivi tunnel'!B1746),'Dosage journalier ML1'!$C$93,0)</f>
        <v>0</v>
      </c>
      <c r="Z1746" s="40">
        <f ca="1">IF(AND('Dosage journalier ML1'!$B$6='suivi tunnel'!A1746,'Dosage journalier ML1'!$B$7='suivi tunnel'!B1746),'Dosage journalier ML1'!$C$100,0)</f>
        <v>0</v>
      </c>
      <c r="AA1746" s="40">
        <f ca="1">IF(AND('Dosage journalier ML1'!$B$6='suivi tunnel'!A1746,'Dosage journalier ML1'!$B$7='suivi tunnel'!B1746),'Dosage journalier ML1'!$C$109,0)</f>
        <v>0</v>
      </c>
      <c r="AB1746" s="41">
        <f ca="1">IF(AND('Dosage journalier ML1'!$B$6='suivi tunnel'!A1746,'Dosage journalier ML1'!$B$7='suivi tunnel'!B1746),'Dosage journalier ML1'!$C$114,0)</f>
        <v>0</v>
      </c>
      <c r="AC1746" s="48">
        <f ca="1">IF(AND('Dosage journalier ML1'!$B$6='suivi tunnel'!A1746,'Dosage journalier ML1'!$B$7='suivi tunnel'!B1746),'Dosage journalier ML1'!$B$120,0)</f>
        <v>0</v>
      </c>
      <c r="AD1746" s="49">
        <f ca="1">IF(AND('Dosage journalier ML1'!$B$6='suivi tunnel'!A1746,'Dosage journalier ML1'!$B$7='suivi tunnel'!B1746),'Dosage journalier ML1'!$B$121,0)</f>
        <v>0</v>
      </c>
      <c r="AE1746" s="49">
        <f ca="1">IF(AND('Dosage journalier ML1'!$B$6='suivi tunnel'!A1746,'Dosage journalier ML1'!$B$7='suivi tunnel'!B1746),'Dosage journalier ML1'!$B$122,0)</f>
        <v>0</v>
      </c>
      <c r="AF1746" s="49">
        <f ca="1">IF(AND('Dosage journalier ML1'!$B$6='suivi tunnel'!A1746,'Dosage journalier ML1'!$B$7='suivi tunnel'!B1746),'Dosage journalier ML1'!$B$139,0)</f>
        <v>0</v>
      </c>
      <c r="AG1746" s="49">
        <f t="shared" ca="1" si="188"/>
        <v>0</v>
      </c>
      <c r="AH1746" s="108">
        <f ca="1">IF(AND('Dosage journalier ML1'!$B$6='suivi tunnel'!A1746,'Dosage journalier ML1'!$B$7='suivi tunnel'!B1746),'Dosage journalier ML1'!$B$153,0)</f>
        <v>0</v>
      </c>
      <c r="AJ1746" s="80">
        <f ca="1">IF(AND('Dosage journalier ML1'!$B$6='suivi tunnel'!A1746,'Dosage journalier ML1'!$B$7='suivi tunnel'!B1746),'Dosage journalier ML1'!$B$156,0)</f>
        <v>0</v>
      </c>
      <c r="AK1746" s="56">
        <f ca="1">IF(AND('Dosage journalier ML1'!$B$6='suivi tunnel'!A1746,'Dosage journalier ML1'!$B$7='suivi tunnel'!B1746),'Dosage journalier ML1'!$B$162,0)</f>
        <v>0</v>
      </c>
      <c r="AL1746" s="111">
        <f ca="1">IF(AND('Dosage journalier ML1'!$B$6='suivi tunnel'!A1746,'Dosage journalier ML1'!$B$7='suivi tunnel'!B1746),'Dosage journalier ML1'!$B$126,0)</f>
        <v>0</v>
      </c>
      <c r="AM1746" s="111">
        <f ca="1">IF(AND('Dosage journalier ML1'!$B$6='suivi tunnel'!A1746,'Dosage journalier ML1'!$B$7='suivi tunnel'!B1746),'Dosage journalier ML1'!$B$127,0)</f>
        <v>0</v>
      </c>
      <c r="AN1746" s="60">
        <f t="shared" ca="1" si="184"/>
        <v>0</v>
      </c>
      <c r="AO1746" s="61">
        <f ca="1">IF(AND('Dosage journalier ML1'!$B$6='suivi tunnel'!A1746,'Dosage journalier ML1'!$B$7='suivi tunnel'!B1746),'Dosage journalier ML1'!$B$134,0)</f>
        <v>0</v>
      </c>
    </row>
    <row r="1747" spans="1:41" x14ac:dyDescent="0.25">
      <c r="A1747" s="154"/>
      <c r="C1747" s="23">
        <f ca="1">IF(AND('Dosage journalier ML1'!$B$6='suivi tunnel'!A1747,'Dosage journalier ML1'!$B$7='suivi tunnel'!B1747),'Dosage journalier ML1'!$B$27,0)</f>
        <v>0</v>
      </c>
      <c r="D1747" s="11">
        <f ca="1">IF(AND('Dosage journalier ML1'!$B$6='suivi tunnel'!A1747,'Dosage journalier ML1'!$B$7='suivi tunnel'!B1747),'Dosage journalier ML1'!$B$29,0)</f>
        <v>0</v>
      </c>
      <c r="F1747" s="11">
        <f t="shared" ca="1" si="187"/>
        <v>0</v>
      </c>
      <c r="G1747" s="11">
        <f ca="1">IF(AND('Dosage journalier ML1'!$B$6='suivi tunnel'!A1747,'Dosage journalier ML1'!$B$7='suivi tunnel'!B1747),'Dosage journalier ML1'!$B$23,0)</f>
        <v>0</v>
      </c>
      <c r="H1747" s="11">
        <f ca="1">IF(AND('Dosage journalier ML1'!$B$6='suivi tunnel'!A1747,'Dosage journalier ML1'!$B$7='suivi tunnel'!B1747),'Dosage journalier ML1'!$B$22,0)</f>
        <v>0</v>
      </c>
      <c r="I1747" s="11">
        <f ca="1">IF(AND('Dosage journalier ML1'!$B$6='suivi tunnel'!A1747,'Dosage journalier ML1'!$B$7='suivi tunnel'!B1747),'Dosage journalier ML1'!$B$38,0)</f>
        <v>0</v>
      </c>
      <c r="J1747" s="11">
        <f ca="1">IF(AND('Dosage journalier ML1'!$B$6='suivi tunnel'!A1747,'Dosage journalier ML1'!$B$7='suivi tunnel'!B1747),'Dosage journalier ML1'!$B$39,0)</f>
        <v>0</v>
      </c>
      <c r="L1747" s="24">
        <f ca="1">IF(AND('Dosage journalier ML1'!$B$6='suivi tunnel'!A1747,'Dosage journalier ML1'!$B$7='suivi tunnel'!B1747),'Dosage journalier ML1'!$B$24,0)</f>
        <v>0</v>
      </c>
      <c r="M1747" s="6">
        <f ca="1">IF(AND('Dosage journalier ML1'!$B$6='suivi tunnel'!A1747,'Dosage journalier ML1'!$B$7='suivi tunnel'!B1747),'Dosage journalier ML1'!$B$46,0)</f>
        <v>0</v>
      </c>
      <c r="N1747" s="104">
        <f ca="1">IF(AND('Dosage journalier ML1'!$B$6='suivi tunnel'!A1747,'Dosage journalier ML1'!$B$7='suivi tunnel'!B1747),'Dosage journalier ML1'!$B$59,0)</f>
        <v>0</v>
      </c>
      <c r="O1747" s="114">
        <f ca="1">IF(AND('Dosage journalier ML1'!$B$6='suivi tunnel'!A1747,'Dosage journalier ML1'!$B$7='suivi tunnel'!B1747),'Dosage journalier ML1'!$B$69,0)</f>
        <v>0</v>
      </c>
      <c r="P1747" s="25">
        <f t="shared" ca="1" si="186"/>
        <v>0</v>
      </c>
      <c r="R1747" s="26">
        <f ca="1">IF(AND('Dosage journalier ML1'!$B$6='suivi tunnel'!A1747,'Dosage journalier ML1'!$B$7='suivi tunnel'!B1747),'Dosage journalier ML1'!$B$55,0)</f>
        <v>0</v>
      </c>
      <c r="S1747" s="26">
        <f ca="1">IF(AND('Dosage journalier ML1'!$B$6='suivi tunnel'!A1747,'Dosage journalier ML1'!$B$7='suivi tunnel'!B1747),'Dosage journalier ML1'!$B$54,0)</f>
        <v>0</v>
      </c>
      <c r="T1747" s="26">
        <f ca="1">IF(AND('Dosage journalier ML1'!$B$6='suivi tunnel'!A1747,'Dosage journalier ML1'!$B$7='suivi tunnel'!B1747),'Dosage journalier ML1'!$B$75,0)</f>
        <v>0</v>
      </c>
      <c r="U1747" s="121">
        <f t="shared" ca="1" si="185"/>
        <v>0</v>
      </c>
      <c r="V1747" s="38">
        <f ca="1">IF(AND('Dosage journalier ML1'!$B$6='suivi tunnel'!A1747,'Dosage journalier ML1'!$B$7='suivi tunnel'!B1747),'Dosage journalier ML1'!$B$56,0)</f>
        <v>0</v>
      </c>
      <c r="W1747" s="126">
        <f t="shared" ca="1" si="189"/>
        <v>0</v>
      </c>
      <c r="X1747" s="150">
        <f ca="1">IF(AND('Dosage journalier ML1'!$B$6='suivi tunnel'!A1747,'Dosage journalier ML1'!$B$7='suivi tunnel'!B1747),'Dosage journalier ML1'!$C$87,0)</f>
        <v>0</v>
      </c>
      <c r="Y1747" s="40">
        <f ca="1">IF(AND('Dosage journalier ML1'!$B$6='suivi tunnel'!A1747,'Dosage journalier ML1'!$B$7='suivi tunnel'!B1747),'Dosage journalier ML1'!$C$93,0)</f>
        <v>0</v>
      </c>
      <c r="Z1747" s="40">
        <f ca="1">IF(AND('Dosage journalier ML1'!$B$6='suivi tunnel'!A1747,'Dosage journalier ML1'!$B$7='suivi tunnel'!B1747),'Dosage journalier ML1'!$C$100,0)</f>
        <v>0</v>
      </c>
      <c r="AA1747" s="40">
        <f ca="1">IF(AND('Dosage journalier ML1'!$B$6='suivi tunnel'!A1747,'Dosage journalier ML1'!$B$7='suivi tunnel'!B1747),'Dosage journalier ML1'!$C$109,0)</f>
        <v>0</v>
      </c>
      <c r="AB1747" s="41">
        <f ca="1">IF(AND('Dosage journalier ML1'!$B$6='suivi tunnel'!A1747,'Dosage journalier ML1'!$B$7='suivi tunnel'!B1747),'Dosage journalier ML1'!$C$114,0)</f>
        <v>0</v>
      </c>
      <c r="AC1747" s="48">
        <f ca="1">IF(AND('Dosage journalier ML1'!$B$6='suivi tunnel'!A1747,'Dosage journalier ML1'!$B$7='suivi tunnel'!B1747),'Dosage journalier ML1'!$B$120,0)</f>
        <v>0</v>
      </c>
      <c r="AD1747" s="49">
        <f ca="1">IF(AND('Dosage journalier ML1'!$B$6='suivi tunnel'!A1747,'Dosage journalier ML1'!$B$7='suivi tunnel'!B1747),'Dosage journalier ML1'!$B$121,0)</f>
        <v>0</v>
      </c>
      <c r="AE1747" s="49">
        <f ca="1">IF(AND('Dosage journalier ML1'!$B$6='suivi tunnel'!A1747,'Dosage journalier ML1'!$B$7='suivi tunnel'!B1747),'Dosage journalier ML1'!$B$122,0)</f>
        <v>0</v>
      </c>
      <c r="AF1747" s="49">
        <f ca="1">IF(AND('Dosage journalier ML1'!$B$6='suivi tunnel'!A1747,'Dosage journalier ML1'!$B$7='suivi tunnel'!B1747),'Dosage journalier ML1'!$B$139,0)</f>
        <v>0</v>
      </c>
      <c r="AG1747" s="49">
        <f t="shared" ca="1" si="188"/>
        <v>0</v>
      </c>
      <c r="AH1747" s="108">
        <f ca="1">IF(AND('Dosage journalier ML1'!$B$6='suivi tunnel'!A1747,'Dosage journalier ML1'!$B$7='suivi tunnel'!B1747),'Dosage journalier ML1'!$B$153,0)</f>
        <v>0</v>
      </c>
      <c r="AJ1747" s="80">
        <f ca="1">IF(AND('Dosage journalier ML1'!$B$6='suivi tunnel'!A1747,'Dosage journalier ML1'!$B$7='suivi tunnel'!B1747),'Dosage journalier ML1'!$B$156,0)</f>
        <v>0</v>
      </c>
      <c r="AK1747" s="56">
        <f ca="1">IF(AND('Dosage journalier ML1'!$B$6='suivi tunnel'!A1747,'Dosage journalier ML1'!$B$7='suivi tunnel'!B1747),'Dosage journalier ML1'!$B$162,0)</f>
        <v>0</v>
      </c>
      <c r="AL1747" s="111">
        <f ca="1">IF(AND('Dosage journalier ML1'!$B$6='suivi tunnel'!A1747,'Dosage journalier ML1'!$B$7='suivi tunnel'!B1747),'Dosage journalier ML1'!$B$126,0)</f>
        <v>0</v>
      </c>
      <c r="AM1747" s="111">
        <f ca="1">IF(AND('Dosage journalier ML1'!$B$6='suivi tunnel'!A1747,'Dosage journalier ML1'!$B$7='suivi tunnel'!B1747),'Dosage journalier ML1'!$B$127,0)</f>
        <v>0</v>
      </c>
      <c r="AN1747" s="60">
        <f t="shared" ca="1" si="184"/>
        <v>0</v>
      </c>
      <c r="AO1747" s="61">
        <f ca="1">IF(AND('Dosage journalier ML1'!$B$6='suivi tunnel'!A1747,'Dosage journalier ML1'!$B$7='suivi tunnel'!B1747),'Dosage journalier ML1'!$B$134,0)</f>
        <v>0</v>
      </c>
    </row>
    <row r="1748" spans="1:41" x14ac:dyDescent="0.25">
      <c r="A1748" s="154"/>
      <c r="C1748" s="23">
        <f ca="1">IF(AND('Dosage journalier ML1'!$B$6='suivi tunnel'!A1748,'Dosage journalier ML1'!$B$7='suivi tunnel'!B1748),'Dosage journalier ML1'!$B$27,0)</f>
        <v>0</v>
      </c>
      <c r="D1748" s="11">
        <f ca="1">IF(AND('Dosage journalier ML1'!$B$6='suivi tunnel'!A1748,'Dosage journalier ML1'!$B$7='suivi tunnel'!B1748),'Dosage journalier ML1'!$B$29,0)</f>
        <v>0</v>
      </c>
      <c r="F1748" s="11">
        <f t="shared" ca="1" si="187"/>
        <v>0</v>
      </c>
      <c r="G1748" s="11">
        <f ca="1">IF(AND('Dosage journalier ML1'!$B$6='suivi tunnel'!A1748,'Dosage journalier ML1'!$B$7='suivi tunnel'!B1748),'Dosage journalier ML1'!$B$23,0)</f>
        <v>0</v>
      </c>
      <c r="H1748" s="11">
        <f ca="1">IF(AND('Dosage journalier ML1'!$B$6='suivi tunnel'!A1748,'Dosage journalier ML1'!$B$7='suivi tunnel'!B1748),'Dosage journalier ML1'!$B$22,0)</f>
        <v>0</v>
      </c>
      <c r="I1748" s="11">
        <f ca="1">IF(AND('Dosage journalier ML1'!$B$6='suivi tunnel'!A1748,'Dosage journalier ML1'!$B$7='suivi tunnel'!B1748),'Dosage journalier ML1'!$B$38,0)</f>
        <v>0</v>
      </c>
      <c r="J1748" s="11">
        <f ca="1">IF(AND('Dosage journalier ML1'!$B$6='suivi tunnel'!A1748,'Dosage journalier ML1'!$B$7='suivi tunnel'!B1748),'Dosage journalier ML1'!$B$39,0)</f>
        <v>0</v>
      </c>
      <c r="L1748" s="24">
        <f ca="1">IF(AND('Dosage journalier ML1'!$B$6='suivi tunnel'!A1748,'Dosage journalier ML1'!$B$7='suivi tunnel'!B1748),'Dosage journalier ML1'!$B$24,0)</f>
        <v>0</v>
      </c>
      <c r="M1748" s="6">
        <f ca="1">IF(AND('Dosage journalier ML1'!$B$6='suivi tunnel'!A1748,'Dosage journalier ML1'!$B$7='suivi tunnel'!B1748),'Dosage journalier ML1'!$B$46,0)</f>
        <v>0</v>
      </c>
      <c r="N1748" s="104">
        <f ca="1">IF(AND('Dosage journalier ML1'!$B$6='suivi tunnel'!A1748,'Dosage journalier ML1'!$B$7='suivi tunnel'!B1748),'Dosage journalier ML1'!$B$59,0)</f>
        <v>0</v>
      </c>
      <c r="O1748" s="114">
        <f ca="1">IF(AND('Dosage journalier ML1'!$B$6='suivi tunnel'!A1748,'Dosage journalier ML1'!$B$7='suivi tunnel'!B1748),'Dosage journalier ML1'!$B$69,0)</f>
        <v>0</v>
      </c>
      <c r="P1748" s="25">
        <f t="shared" ca="1" si="186"/>
        <v>0</v>
      </c>
      <c r="R1748" s="26">
        <f ca="1">IF(AND('Dosage journalier ML1'!$B$6='suivi tunnel'!A1748,'Dosage journalier ML1'!$B$7='suivi tunnel'!B1748),'Dosage journalier ML1'!$B$55,0)</f>
        <v>0</v>
      </c>
      <c r="S1748" s="26">
        <f ca="1">IF(AND('Dosage journalier ML1'!$B$6='suivi tunnel'!A1748,'Dosage journalier ML1'!$B$7='suivi tunnel'!B1748),'Dosage journalier ML1'!$B$54,0)</f>
        <v>0</v>
      </c>
      <c r="T1748" s="26">
        <f ca="1">IF(AND('Dosage journalier ML1'!$B$6='suivi tunnel'!A1748,'Dosage journalier ML1'!$B$7='suivi tunnel'!B1748),'Dosage journalier ML1'!$B$75,0)</f>
        <v>0</v>
      </c>
      <c r="U1748" s="121">
        <f t="shared" ca="1" si="185"/>
        <v>0</v>
      </c>
      <c r="V1748" s="38">
        <f ca="1">IF(AND('Dosage journalier ML1'!$B$6='suivi tunnel'!A1748,'Dosage journalier ML1'!$B$7='suivi tunnel'!B1748),'Dosage journalier ML1'!$B$56,0)</f>
        <v>0</v>
      </c>
      <c r="W1748" s="126">
        <f t="shared" ca="1" si="189"/>
        <v>0</v>
      </c>
      <c r="X1748" s="150">
        <f ca="1">IF(AND('Dosage journalier ML1'!$B$6='suivi tunnel'!A1748,'Dosage journalier ML1'!$B$7='suivi tunnel'!B1748),'Dosage journalier ML1'!$C$87,0)</f>
        <v>0</v>
      </c>
      <c r="Y1748" s="40">
        <f ca="1">IF(AND('Dosage journalier ML1'!$B$6='suivi tunnel'!A1748,'Dosage journalier ML1'!$B$7='suivi tunnel'!B1748),'Dosage journalier ML1'!$C$93,0)</f>
        <v>0</v>
      </c>
      <c r="Z1748" s="40">
        <f ca="1">IF(AND('Dosage journalier ML1'!$B$6='suivi tunnel'!A1748,'Dosage journalier ML1'!$B$7='suivi tunnel'!B1748),'Dosage journalier ML1'!$C$100,0)</f>
        <v>0</v>
      </c>
      <c r="AA1748" s="40">
        <f ca="1">IF(AND('Dosage journalier ML1'!$B$6='suivi tunnel'!A1748,'Dosage journalier ML1'!$B$7='suivi tunnel'!B1748),'Dosage journalier ML1'!$C$109,0)</f>
        <v>0</v>
      </c>
      <c r="AB1748" s="41">
        <f ca="1">IF(AND('Dosage journalier ML1'!$B$6='suivi tunnel'!A1748,'Dosage journalier ML1'!$B$7='suivi tunnel'!B1748),'Dosage journalier ML1'!$C$114,0)</f>
        <v>0</v>
      </c>
      <c r="AC1748" s="48">
        <f ca="1">IF(AND('Dosage journalier ML1'!$B$6='suivi tunnel'!A1748,'Dosage journalier ML1'!$B$7='suivi tunnel'!B1748),'Dosage journalier ML1'!$B$120,0)</f>
        <v>0</v>
      </c>
      <c r="AD1748" s="49">
        <f ca="1">IF(AND('Dosage journalier ML1'!$B$6='suivi tunnel'!A1748,'Dosage journalier ML1'!$B$7='suivi tunnel'!B1748),'Dosage journalier ML1'!$B$121,0)</f>
        <v>0</v>
      </c>
      <c r="AE1748" s="49">
        <f ca="1">IF(AND('Dosage journalier ML1'!$B$6='suivi tunnel'!A1748,'Dosage journalier ML1'!$B$7='suivi tunnel'!B1748),'Dosage journalier ML1'!$B$122,0)</f>
        <v>0</v>
      </c>
      <c r="AF1748" s="49">
        <f ca="1">IF(AND('Dosage journalier ML1'!$B$6='suivi tunnel'!A1748,'Dosage journalier ML1'!$B$7='suivi tunnel'!B1748),'Dosage journalier ML1'!$B$139,0)</f>
        <v>0</v>
      </c>
      <c r="AG1748" s="49">
        <f t="shared" ca="1" si="188"/>
        <v>0</v>
      </c>
      <c r="AH1748" s="108">
        <f ca="1">IF(AND('Dosage journalier ML1'!$B$6='suivi tunnel'!A1748,'Dosage journalier ML1'!$B$7='suivi tunnel'!B1748),'Dosage journalier ML1'!$B$153,0)</f>
        <v>0</v>
      </c>
      <c r="AJ1748" s="80">
        <f ca="1">IF(AND('Dosage journalier ML1'!$B$6='suivi tunnel'!A1748,'Dosage journalier ML1'!$B$7='suivi tunnel'!B1748),'Dosage journalier ML1'!$B$156,0)</f>
        <v>0</v>
      </c>
      <c r="AK1748" s="56">
        <f ca="1">IF(AND('Dosage journalier ML1'!$B$6='suivi tunnel'!A1748,'Dosage journalier ML1'!$B$7='suivi tunnel'!B1748),'Dosage journalier ML1'!$B$162,0)</f>
        <v>0</v>
      </c>
      <c r="AL1748" s="111">
        <f ca="1">IF(AND('Dosage journalier ML1'!$B$6='suivi tunnel'!A1748,'Dosage journalier ML1'!$B$7='suivi tunnel'!B1748),'Dosage journalier ML1'!$B$126,0)</f>
        <v>0</v>
      </c>
      <c r="AM1748" s="111">
        <f ca="1">IF(AND('Dosage journalier ML1'!$B$6='suivi tunnel'!A1748,'Dosage journalier ML1'!$B$7='suivi tunnel'!B1748),'Dosage journalier ML1'!$B$127,0)</f>
        <v>0</v>
      </c>
      <c r="AN1748" s="60">
        <f t="shared" ca="1" si="184"/>
        <v>0</v>
      </c>
      <c r="AO1748" s="61">
        <f ca="1">IF(AND('Dosage journalier ML1'!$B$6='suivi tunnel'!A1748,'Dosage journalier ML1'!$B$7='suivi tunnel'!B1748),'Dosage journalier ML1'!$B$134,0)</f>
        <v>0</v>
      </c>
    </row>
    <row r="1749" spans="1:41" x14ac:dyDescent="0.25">
      <c r="A1749" s="154"/>
      <c r="C1749" s="23">
        <f ca="1">IF(AND('Dosage journalier ML1'!$B$6='suivi tunnel'!A1749,'Dosage journalier ML1'!$B$7='suivi tunnel'!B1749),'Dosage journalier ML1'!$B$27,0)</f>
        <v>0</v>
      </c>
      <c r="D1749" s="11">
        <f ca="1">IF(AND('Dosage journalier ML1'!$B$6='suivi tunnel'!A1749,'Dosage journalier ML1'!$B$7='suivi tunnel'!B1749),'Dosage journalier ML1'!$B$29,0)</f>
        <v>0</v>
      </c>
      <c r="F1749" s="11">
        <f t="shared" ca="1" si="187"/>
        <v>0</v>
      </c>
      <c r="G1749" s="11">
        <f ca="1">IF(AND('Dosage journalier ML1'!$B$6='suivi tunnel'!A1749,'Dosage journalier ML1'!$B$7='suivi tunnel'!B1749),'Dosage journalier ML1'!$B$23,0)</f>
        <v>0</v>
      </c>
      <c r="H1749" s="11">
        <f ca="1">IF(AND('Dosage journalier ML1'!$B$6='suivi tunnel'!A1749,'Dosage journalier ML1'!$B$7='suivi tunnel'!B1749),'Dosage journalier ML1'!$B$22,0)</f>
        <v>0</v>
      </c>
      <c r="I1749" s="11">
        <f ca="1">IF(AND('Dosage journalier ML1'!$B$6='suivi tunnel'!A1749,'Dosage journalier ML1'!$B$7='suivi tunnel'!B1749),'Dosage journalier ML1'!$B$38,0)</f>
        <v>0</v>
      </c>
      <c r="J1749" s="11">
        <f ca="1">IF(AND('Dosage journalier ML1'!$B$6='suivi tunnel'!A1749,'Dosage journalier ML1'!$B$7='suivi tunnel'!B1749),'Dosage journalier ML1'!$B$39,0)</f>
        <v>0</v>
      </c>
      <c r="L1749" s="24">
        <f ca="1">IF(AND('Dosage journalier ML1'!$B$6='suivi tunnel'!A1749,'Dosage journalier ML1'!$B$7='suivi tunnel'!B1749),'Dosage journalier ML1'!$B$24,0)</f>
        <v>0</v>
      </c>
      <c r="M1749" s="6">
        <f ca="1">IF(AND('Dosage journalier ML1'!$B$6='suivi tunnel'!A1749,'Dosage journalier ML1'!$B$7='suivi tunnel'!B1749),'Dosage journalier ML1'!$B$46,0)</f>
        <v>0</v>
      </c>
      <c r="N1749" s="104">
        <f ca="1">IF(AND('Dosage journalier ML1'!$B$6='suivi tunnel'!A1749,'Dosage journalier ML1'!$B$7='suivi tunnel'!B1749),'Dosage journalier ML1'!$B$59,0)</f>
        <v>0</v>
      </c>
      <c r="O1749" s="114">
        <f ca="1">IF(AND('Dosage journalier ML1'!$B$6='suivi tunnel'!A1749,'Dosage journalier ML1'!$B$7='suivi tunnel'!B1749),'Dosage journalier ML1'!$B$69,0)</f>
        <v>0</v>
      </c>
      <c r="P1749" s="25">
        <f t="shared" ca="1" si="186"/>
        <v>0</v>
      </c>
      <c r="R1749" s="26">
        <f ca="1">IF(AND('Dosage journalier ML1'!$B$6='suivi tunnel'!A1749,'Dosage journalier ML1'!$B$7='suivi tunnel'!B1749),'Dosage journalier ML1'!$B$55,0)</f>
        <v>0</v>
      </c>
      <c r="S1749" s="26">
        <f ca="1">IF(AND('Dosage journalier ML1'!$B$6='suivi tunnel'!A1749,'Dosage journalier ML1'!$B$7='suivi tunnel'!B1749),'Dosage journalier ML1'!$B$54,0)</f>
        <v>0</v>
      </c>
      <c r="T1749" s="26">
        <f ca="1">IF(AND('Dosage journalier ML1'!$B$6='suivi tunnel'!A1749,'Dosage journalier ML1'!$B$7='suivi tunnel'!B1749),'Dosage journalier ML1'!$B$75,0)</f>
        <v>0</v>
      </c>
      <c r="U1749" s="121">
        <f t="shared" ca="1" si="185"/>
        <v>0</v>
      </c>
      <c r="V1749" s="38">
        <f ca="1">IF(AND('Dosage journalier ML1'!$B$6='suivi tunnel'!A1749,'Dosage journalier ML1'!$B$7='suivi tunnel'!B1749),'Dosage journalier ML1'!$B$56,0)</f>
        <v>0</v>
      </c>
      <c r="W1749" s="126">
        <f t="shared" ca="1" si="189"/>
        <v>0</v>
      </c>
      <c r="X1749" s="150">
        <f ca="1">IF(AND('Dosage journalier ML1'!$B$6='suivi tunnel'!A1749,'Dosage journalier ML1'!$B$7='suivi tunnel'!B1749),'Dosage journalier ML1'!$C$87,0)</f>
        <v>0</v>
      </c>
      <c r="Y1749" s="40">
        <f ca="1">IF(AND('Dosage journalier ML1'!$B$6='suivi tunnel'!A1749,'Dosage journalier ML1'!$B$7='suivi tunnel'!B1749),'Dosage journalier ML1'!$C$93,0)</f>
        <v>0</v>
      </c>
      <c r="Z1749" s="40">
        <f ca="1">IF(AND('Dosage journalier ML1'!$B$6='suivi tunnel'!A1749,'Dosage journalier ML1'!$B$7='suivi tunnel'!B1749),'Dosage journalier ML1'!$C$100,0)</f>
        <v>0</v>
      </c>
      <c r="AA1749" s="40">
        <f ca="1">IF(AND('Dosage journalier ML1'!$B$6='suivi tunnel'!A1749,'Dosage journalier ML1'!$B$7='suivi tunnel'!B1749),'Dosage journalier ML1'!$C$109,0)</f>
        <v>0</v>
      </c>
      <c r="AB1749" s="41">
        <f ca="1">IF(AND('Dosage journalier ML1'!$B$6='suivi tunnel'!A1749,'Dosage journalier ML1'!$B$7='suivi tunnel'!B1749),'Dosage journalier ML1'!$C$114,0)</f>
        <v>0</v>
      </c>
      <c r="AC1749" s="48">
        <f ca="1">IF(AND('Dosage journalier ML1'!$B$6='suivi tunnel'!A1749,'Dosage journalier ML1'!$B$7='suivi tunnel'!B1749),'Dosage journalier ML1'!$B$120,0)</f>
        <v>0</v>
      </c>
      <c r="AD1749" s="49">
        <f ca="1">IF(AND('Dosage journalier ML1'!$B$6='suivi tunnel'!A1749,'Dosage journalier ML1'!$B$7='suivi tunnel'!B1749),'Dosage journalier ML1'!$B$121,0)</f>
        <v>0</v>
      </c>
      <c r="AE1749" s="49">
        <f ca="1">IF(AND('Dosage journalier ML1'!$B$6='suivi tunnel'!A1749,'Dosage journalier ML1'!$B$7='suivi tunnel'!B1749),'Dosage journalier ML1'!$B$122,0)</f>
        <v>0</v>
      </c>
      <c r="AF1749" s="49">
        <f ca="1">IF(AND('Dosage journalier ML1'!$B$6='suivi tunnel'!A1749,'Dosage journalier ML1'!$B$7='suivi tunnel'!B1749),'Dosage journalier ML1'!$B$139,0)</f>
        <v>0</v>
      </c>
      <c r="AG1749" s="49">
        <f t="shared" ca="1" si="188"/>
        <v>0</v>
      </c>
      <c r="AH1749" s="108">
        <f ca="1">IF(AND('Dosage journalier ML1'!$B$6='suivi tunnel'!A1749,'Dosage journalier ML1'!$B$7='suivi tunnel'!B1749),'Dosage journalier ML1'!$B$153,0)</f>
        <v>0</v>
      </c>
      <c r="AJ1749" s="80">
        <f ca="1">IF(AND('Dosage journalier ML1'!$B$6='suivi tunnel'!A1749,'Dosage journalier ML1'!$B$7='suivi tunnel'!B1749),'Dosage journalier ML1'!$B$156,0)</f>
        <v>0</v>
      </c>
      <c r="AK1749" s="56">
        <f ca="1">IF(AND('Dosage journalier ML1'!$B$6='suivi tunnel'!A1749,'Dosage journalier ML1'!$B$7='suivi tunnel'!B1749),'Dosage journalier ML1'!$B$162,0)</f>
        <v>0</v>
      </c>
      <c r="AL1749" s="111">
        <f ca="1">IF(AND('Dosage journalier ML1'!$B$6='suivi tunnel'!A1749,'Dosage journalier ML1'!$B$7='suivi tunnel'!B1749),'Dosage journalier ML1'!$B$126,0)</f>
        <v>0</v>
      </c>
      <c r="AM1749" s="111">
        <f ca="1">IF(AND('Dosage journalier ML1'!$B$6='suivi tunnel'!A1749,'Dosage journalier ML1'!$B$7='suivi tunnel'!B1749),'Dosage journalier ML1'!$B$127,0)</f>
        <v>0</v>
      </c>
      <c r="AN1749" s="60">
        <f t="shared" ca="1" si="184"/>
        <v>0</v>
      </c>
      <c r="AO1749" s="61">
        <f ca="1">IF(AND('Dosage journalier ML1'!$B$6='suivi tunnel'!A1749,'Dosage journalier ML1'!$B$7='suivi tunnel'!B1749),'Dosage journalier ML1'!$B$134,0)</f>
        <v>0</v>
      </c>
    </row>
    <row r="1750" spans="1:41" x14ac:dyDescent="0.25">
      <c r="A1750" s="154"/>
      <c r="C1750" s="23">
        <f ca="1">IF(AND('Dosage journalier ML1'!$B$6='suivi tunnel'!A1750,'Dosage journalier ML1'!$B$7='suivi tunnel'!B1750),'Dosage journalier ML1'!$B$27,0)</f>
        <v>0</v>
      </c>
      <c r="D1750" s="11">
        <f ca="1">IF(AND('Dosage journalier ML1'!$B$6='suivi tunnel'!A1750,'Dosage journalier ML1'!$B$7='suivi tunnel'!B1750),'Dosage journalier ML1'!$B$29,0)</f>
        <v>0</v>
      </c>
      <c r="F1750" s="11">
        <f t="shared" ca="1" si="187"/>
        <v>0</v>
      </c>
      <c r="G1750" s="11">
        <f ca="1">IF(AND('Dosage journalier ML1'!$B$6='suivi tunnel'!A1750,'Dosage journalier ML1'!$B$7='suivi tunnel'!B1750),'Dosage journalier ML1'!$B$23,0)</f>
        <v>0</v>
      </c>
      <c r="H1750" s="11">
        <f ca="1">IF(AND('Dosage journalier ML1'!$B$6='suivi tunnel'!A1750,'Dosage journalier ML1'!$B$7='suivi tunnel'!B1750),'Dosage journalier ML1'!$B$22,0)</f>
        <v>0</v>
      </c>
      <c r="I1750" s="11">
        <f ca="1">IF(AND('Dosage journalier ML1'!$B$6='suivi tunnel'!A1750,'Dosage journalier ML1'!$B$7='suivi tunnel'!B1750),'Dosage journalier ML1'!$B$38,0)</f>
        <v>0</v>
      </c>
      <c r="J1750" s="11">
        <f ca="1">IF(AND('Dosage journalier ML1'!$B$6='suivi tunnel'!A1750,'Dosage journalier ML1'!$B$7='suivi tunnel'!B1750),'Dosage journalier ML1'!$B$39,0)</f>
        <v>0</v>
      </c>
      <c r="L1750" s="24">
        <f ca="1">IF(AND('Dosage journalier ML1'!$B$6='suivi tunnel'!A1750,'Dosage journalier ML1'!$B$7='suivi tunnel'!B1750),'Dosage journalier ML1'!$B$24,0)</f>
        <v>0</v>
      </c>
      <c r="M1750" s="6">
        <f ca="1">IF(AND('Dosage journalier ML1'!$B$6='suivi tunnel'!A1750,'Dosage journalier ML1'!$B$7='suivi tunnel'!B1750),'Dosage journalier ML1'!$B$46,0)</f>
        <v>0</v>
      </c>
      <c r="N1750" s="104">
        <f ca="1">IF(AND('Dosage journalier ML1'!$B$6='suivi tunnel'!A1750,'Dosage journalier ML1'!$B$7='suivi tunnel'!B1750),'Dosage journalier ML1'!$B$59,0)</f>
        <v>0</v>
      </c>
      <c r="O1750" s="114">
        <f ca="1">IF(AND('Dosage journalier ML1'!$B$6='suivi tunnel'!A1750,'Dosage journalier ML1'!$B$7='suivi tunnel'!B1750),'Dosage journalier ML1'!$B$69,0)</f>
        <v>0</v>
      </c>
      <c r="P1750" s="25">
        <f t="shared" ca="1" si="186"/>
        <v>0</v>
      </c>
      <c r="R1750" s="26">
        <f ca="1">IF(AND('Dosage journalier ML1'!$B$6='suivi tunnel'!A1750,'Dosage journalier ML1'!$B$7='suivi tunnel'!B1750),'Dosage journalier ML1'!$B$55,0)</f>
        <v>0</v>
      </c>
      <c r="S1750" s="26">
        <f ca="1">IF(AND('Dosage journalier ML1'!$B$6='suivi tunnel'!A1750,'Dosage journalier ML1'!$B$7='suivi tunnel'!B1750),'Dosage journalier ML1'!$B$54,0)</f>
        <v>0</v>
      </c>
      <c r="T1750" s="26">
        <f ca="1">IF(AND('Dosage journalier ML1'!$B$6='suivi tunnel'!A1750,'Dosage journalier ML1'!$B$7='suivi tunnel'!B1750),'Dosage journalier ML1'!$B$75,0)</f>
        <v>0</v>
      </c>
      <c r="U1750" s="121">
        <f t="shared" ca="1" si="185"/>
        <v>0</v>
      </c>
      <c r="V1750" s="38">
        <f ca="1">IF(AND('Dosage journalier ML1'!$B$6='suivi tunnel'!A1750,'Dosage journalier ML1'!$B$7='suivi tunnel'!B1750),'Dosage journalier ML1'!$B$56,0)</f>
        <v>0</v>
      </c>
      <c r="W1750" s="126">
        <f t="shared" ca="1" si="189"/>
        <v>0</v>
      </c>
      <c r="X1750" s="150">
        <f ca="1">IF(AND('Dosage journalier ML1'!$B$6='suivi tunnel'!A1750,'Dosage journalier ML1'!$B$7='suivi tunnel'!B1750),'Dosage journalier ML1'!$C$87,0)</f>
        <v>0</v>
      </c>
      <c r="Y1750" s="40">
        <f ca="1">IF(AND('Dosage journalier ML1'!$B$6='suivi tunnel'!A1750,'Dosage journalier ML1'!$B$7='suivi tunnel'!B1750),'Dosage journalier ML1'!$C$93,0)</f>
        <v>0</v>
      </c>
      <c r="Z1750" s="40">
        <f ca="1">IF(AND('Dosage journalier ML1'!$B$6='suivi tunnel'!A1750,'Dosage journalier ML1'!$B$7='suivi tunnel'!B1750),'Dosage journalier ML1'!$C$100,0)</f>
        <v>0</v>
      </c>
      <c r="AA1750" s="40">
        <f ca="1">IF(AND('Dosage journalier ML1'!$B$6='suivi tunnel'!A1750,'Dosage journalier ML1'!$B$7='suivi tunnel'!B1750),'Dosage journalier ML1'!$C$109,0)</f>
        <v>0</v>
      </c>
      <c r="AB1750" s="41">
        <f ca="1">IF(AND('Dosage journalier ML1'!$B$6='suivi tunnel'!A1750,'Dosage journalier ML1'!$B$7='suivi tunnel'!B1750),'Dosage journalier ML1'!$C$114,0)</f>
        <v>0</v>
      </c>
      <c r="AC1750" s="48">
        <f ca="1">IF(AND('Dosage journalier ML1'!$B$6='suivi tunnel'!A1750,'Dosage journalier ML1'!$B$7='suivi tunnel'!B1750),'Dosage journalier ML1'!$B$120,0)</f>
        <v>0</v>
      </c>
      <c r="AD1750" s="49">
        <f ca="1">IF(AND('Dosage journalier ML1'!$B$6='suivi tunnel'!A1750,'Dosage journalier ML1'!$B$7='suivi tunnel'!B1750),'Dosage journalier ML1'!$B$121,0)</f>
        <v>0</v>
      </c>
      <c r="AE1750" s="49">
        <f ca="1">IF(AND('Dosage journalier ML1'!$B$6='suivi tunnel'!A1750,'Dosage journalier ML1'!$B$7='suivi tunnel'!B1750),'Dosage journalier ML1'!$B$122,0)</f>
        <v>0</v>
      </c>
      <c r="AF1750" s="49">
        <f ca="1">IF(AND('Dosage journalier ML1'!$B$6='suivi tunnel'!A1750,'Dosage journalier ML1'!$B$7='suivi tunnel'!B1750),'Dosage journalier ML1'!$B$139,0)</f>
        <v>0</v>
      </c>
      <c r="AG1750" s="49">
        <f t="shared" ca="1" si="188"/>
        <v>0</v>
      </c>
      <c r="AH1750" s="108">
        <f ca="1">IF(AND('Dosage journalier ML1'!$B$6='suivi tunnel'!A1750,'Dosage journalier ML1'!$B$7='suivi tunnel'!B1750),'Dosage journalier ML1'!$B$153,0)</f>
        <v>0</v>
      </c>
      <c r="AJ1750" s="80">
        <f ca="1">IF(AND('Dosage journalier ML1'!$B$6='suivi tunnel'!A1750,'Dosage journalier ML1'!$B$7='suivi tunnel'!B1750),'Dosage journalier ML1'!$B$156,0)</f>
        <v>0</v>
      </c>
      <c r="AK1750" s="56">
        <f ca="1">IF(AND('Dosage journalier ML1'!$B$6='suivi tunnel'!A1750,'Dosage journalier ML1'!$B$7='suivi tunnel'!B1750),'Dosage journalier ML1'!$B$162,0)</f>
        <v>0</v>
      </c>
      <c r="AL1750" s="111">
        <f ca="1">IF(AND('Dosage journalier ML1'!$B$6='suivi tunnel'!A1750,'Dosage journalier ML1'!$B$7='suivi tunnel'!B1750),'Dosage journalier ML1'!$B$126,0)</f>
        <v>0</v>
      </c>
      <c r="AM1750" s="111">
        <f ca="1">IF(AND('Dosage journalier ML1'!$B$6='suivi tunnel'!A1750,'Dosage journalier ML1'!$B$7='suivi tunnel'!B1750),'Dosage journalier ML1'!$B$127,0)</f>
        <v>0</v>
      </c>
      <c r="AN1750" s="60">
        <f t="shared" ref="AN1750:AN1813" ca="1" si="190">(AL1750-AM1750)/0.04136*1000</f>
        <v>0</v>
      </c>
      <c r="AO1750" s="61">
        <f ca="1">IF(AND('Dosage journalier ML1'!$B$6='suivi tunnel'!A1750,'Dosage journalier ML1'!$B$7='suivi tunnel'!B1750),'Dosage journalier ML1'!$B$134,0)</f>
        <v>0</v>
      </c>
    </row>
    <row r="1751" spans="1:41" x14ac:dyDescent="0.25">
      <c r="A1751" s="154"/>
      <c r="C1751" s="23">
        <f ca="1">IF(AND('Dosage journalier ML1'!$B$6='suivi tunnel'!A1751,'Dosage journalier ML1'!$B$7='suivi tunnel'!B1751),'Dosage journalier ML1'!$B$27,0)</f>
        <v>0</v>
      </c>
      <c r="D1751" s="11">
        <f ca="1">IF(AND('Dosage journalier ML1'!$B$6='suivi tunnel'!A1751,'Dosage journalier ML1'!$B$7='suivi tunnel'!B1751),'Dosage journalier ML1'!$B$29,0)</f>
        <v>0</v>
      </c>
      <c r="F1751" s="11">
        <f t="shared" ca="1" si="187"/>
        <v>0</v>
      </c>
      <c r="G1751" s="11">
        <f ca="1">IF(AND('Dosage journalier ML1'!$B$6='suivi tunnel'!A1751,'Dosage journalier ML1'!$B$7='suivi tunnel'!B1751),'Dosage journalier ML1'!$B$23,0)</f>
        <v>0</v>
      </c>
      <c r="H1751" s="11">
        <f ca="1">IF(AND('Dosage journalier ML1'!$B$6='suivi tunnel'!A1751,'Dosage journalier ML1'!$B$7='suivi tunnel'!B1751),'Dosage journalier ML1'!$B$22,0)</f>
        <v>0</v>
      </c>
      <c r="I1751" s="11">
        <f ca="1">IF(AND('Dosage journalier ML1'!$B$6='suivi tunnel'!A1751,'Dosage journalier ML1'!$B$7='suivi tunnel'!B1751),'Dosage journalier ML1'!$B$38,0)</f>
        <v>0</v>
      </c>
      <c r="J1751" s="11">
        <f ca="1">IF(AND('Dosage journalier ML1'!$B$6='suivi tunnel'!A1751,'Dosage journalier ML1'!$B$7='suivi tunnel'!B1751),'Dosage journalier ML1'!$B$39,0)</f>
        <v>0</v>
      </c>
      <c r="L1751" s="24">
        <f ca="1">IF(AND('Dosage journalier ML1'!$B$6='suivi tunnel'!A1751,'Dosage journalier ML1'!$B$7='suivi tunnel'!B1751),'Dosage journalier ML1'!$B$24,0)</f>
        <v>0</v>
      </c>
      <c r="M1751" s="6">
        <f ca="1">IF(AND('Dosage journalier ML1'!$B$6='suivi tunnel'!A1751,'Dosage journalier ML1'!$B$7='suivi tunnel'!B1751),'Dosage journalier ML1'!$B$46,0)</f>
        <v>0</v>
      </c>
      <c r="N1751" s="104">
        <f ca="1">IF(AND('Dosage journalier ML1'!$B$6='suivi tunnel'!A1751,'Dosage journalier ML1'!$B$7='suivi tunnel'!B1751),'Dosage journalier ML1'!$B$59,0)</f>
        <v>0</v>
      </c>
      <c r="O1751" s="114">
        <f ca="1">IF(AND('Dosage journalier ML1'!$B$6='suivi tunnel'!A1751,'Dosage journalier ML1'!$B$7='suivi tunnel'!B1751),'Dosage journalier ML1'!$B$69,0)</f>
        <v>0</v>
      </c>
      <c r="P1751" s="25">
        <f t="shared" ca="1" si="186"/>
        <v>0</v>
      </c>
      <c r="R1751" s="26">
        <f ca="1">IF(AND('Dosage journalier ML1'!$B$6='suivi tunnel'!A1751,'Dosage journalier ML1'!$B$7='suivi tunnel'!B1751),'Dosage journalier ML1'!$B$55,0)</f>
        <v>0</v>
      </c>
      <c r="S1751" s="26">
        <f ca="1">IF(AND('Dosage journalier ML1'!$B$6='suivi tunnel'!A1751,'Dosage journalier ML1'!$B$7='suivi tunnel'!B1751),'Dosage journalier ML1'!$B$54,0)</f>
        <v>0</v>
      </c>
      <c r="T1751" s="26">
        <f ca="1">IF(AND('Dosage journalier ML1'!$B$6='suivi tunnel'!A1751,'Dosage journalier ML1'!$B$7='suivi tunnel'!B1751),'Dosage journalier ML1'!$B$75,0)</f>
        <v>0</v>
      </c>
      <c r="U1751" s="121">
        <f t="shared" ca="1" si="185"/>
        <v>0</v>
      </c>
      <c r="V1751" s="38">
        <f ca="1">IF(AND('Dosage journalier ML1'!$B$6='suivi tunnel'!A1751,'Dosage journalier ML1'!$B$7='suivi tunnel'!B1751),'Dosage journalier ML1'!$B$56,0)</f>
        <v>0</v>
      </c>
      <c r="W1751" s="126">
        <f t="shared" ca="1" si="189"/>
        <v>0</v>
      </c>
      <c r="X1751" s="150">
        <f ca="1">IF(AND('Dosage journalier ML1'!$B$6='suivi tunnel'!A1751,'Dosage journalier ML1'!$B$7='suivi tunnel'!B1751),'Dosage journalier ML1'!$C$87,0)</f>
        <v>0</v>
      </c>
      <c r="Y1751" s="40">
        <f ca="1">IF(AND('Dosage journalier ML1'!$B$6='suivi tunnel'!A1751,'Dosage journalier ML1'!$B$7='suivi tunnel'!B1751),'Dosage journalier ML1'!$C$93,0)</f>
        <v>0</v>
      </c>
      <c r="Z1751" s="40">
        <f ca="1">IF(AND('Dosage journalier ML1'!$B$6='suivi tunnel'!A1751,'Dosage journalier ML1'!$B$7='suivi tunnel'!B1751),'Dosage journalier ML1'!$C$100,0)</f>
        <v>0</v>
      </c>
      <c r="AA1751" s="40">
        <f ca="1">IF(AND('Dosage journalier ML1'!$B$6='suivi tunnel'!A1751,'Dosage journalier ML1'!$B$7='suivi tunnel'!B1751),'Dosage journalier ML1'!$C$109,0)</f>
        <v>0</v>
      </c>
      <c r="AB1751" s="41">
        <f ca="1">IF(AND('Dosage journalier ML1'!$B$6='suivi tunnel'!A1751,'Dosage journalier ML1'!$B$7='suivi tunnel'!B1751),'Dosage journalier ML1'!$C$114,0)</f>
        <v>0</v>
      </c>
      <c r="AC1751" s="48">
        <f ca="1">IF(AND('Dosage journalier ML1'!$B$6='suivi tunnel'!A1751,'Dosage journalier ML1'!$B$7='suivi tunnel'!B1751),'Dosage journalier ML1'!$B$120,0)</f>
        <v>0</v>
      </c>
      <c r="AD1751" s="49">
        <f ca="1">IF(AND('Dosage journalier ML1'!$B$6='suivi tunnel'!A1751,'Dosage journalier ML1'!$B$7='suivi tunnel'!B1751),'Dosage journalier ML1'!$B$121,0)</f>
        <v>0</v>
      </c>
      <c r="AE1751" s="49">
        <f ca="1">IF(AND('Dosage journalier ML1'!$B$6='suivi tunnel'!A1751,'Dosage journalier ML1'!$B$7='suivi tunnel'!B1751),'Dosage journalier ML1'!$B$122,0)</f>
        <v>0</v>
      </c>
      <c r="AF1751" s="49">
        <f ca="1">IF(AND('Dosage journalier ML1'!$B$6='suivi tunnel'!A1751,'Dosage journalier ML1'!$B$7='suivi tunnel'!B1751),'Dosage journalier ML1'!$B$139,0)</f>
        <v>0</v>
      </c>
      <c r="AG1751" s="49">
        <f t="shared" ca="1" si="188"/>
        <v>0</v>
      </c>
      <c r="AH1751" s="108">
        <f ca="1">IF(AND('Dosage journalier ML1'!$B$6='suivi tunnel'!A1751,'Dosage journalier ML1'!$B$7='suivi tunnel'!B1751),'Dosage journalier ML1'!$B$153,0)</f>
        <v>0</v>
      </c>
      <c r="AJ1751" s="80">
        <f ca="1">IF(AND('Dosage journalier ML1'!$B$6='suivi tunnel'!A1751,'Dosage journalier ML1'!$B$7='suivi tunnel'!B1751),'Dosage journalier ML1'!$B$156,0)</f>
        <v>0</v>
      </c>
      <c r="AK1751" s="56">
        <f ca="1">IF(AND('Dosage journalier ML1'!$B$6='suivi tunnel'!A1751,'Dosage journalier ML1'!$B$7='suivi tunnel'!B1751),'Dosage journalier ML1'!$B$162,0)</f>
        <v>0</v>
      </c>
      <c r="AL1751" s="111">
        <f ca="1">IF(AND('Dosage journalier ML1'!$B$6='suivi tunnel'!A1751,'Dosage journalier ML1'!$B$7='suivi tunnel'!B1751),'Dosage journalier ML1'!$B$126,0)</f>
        <v>0</v>
      </c>
      <c r="AM1751" s="111">
        <f ca="1">IF(AND('Dosage journalier ML1'!$B$6='suivi tunnel'!A1751,'Dosage journalier ML1'!$B$7='suivi tunnel'!B1751),'Dosage journalier ML1'!$B$127,0)</f>
        <v>0</v>
      </c>
      <c r="AN1751" s="60">
        <f t="shared" ca="1" si="190"/>
        <v>0</v>
      </c>
      <c r="AO1751" s="61">
        <f ca="1">IF(AND('Dosage journalier ML1'!$B$6='suivi tunnel'!A1751,'Dosage journalier ML1'!$B$7='suivi tunnel'!B1751),'Dosage journalier ML1'!$B$134,0)</f>
        <v>0</v>
      </c>
    </row>
    <row r="1752" spans="1:41" x14ac:dyDescent="0.25">
      <c r="A1752" s="154"/>
      <c r="C1752" s="23">
        <f ca="1">IF(AND('Dosage journalier ML1'!$B$6='suivi tunnel'!A1752,'Dosage journalier ML1'!$B$7='suivi tunnel'!B1752),'Dosage journalier ML1'!$B$27,0)</f>
        <v>0</v>
      </c>
      <c r="D1752" s="11">
        <f ca="1">IF(AND('Dosage journalier ML1'!$B$6='suivi tunnel'!A1752,'Dosage journalier ML1'!$B$7='suivi tunnel'!B1752),'Dosage journalier ML1'!$B$29,0)</f>
        <v>0</v>
      </c>
      <c r="F1752" s="11">
        <f t="shared" ca="1" si="187"/>
        <v>0</v>
      </c>
      <c r="G1752" s="11">
        <f ca="1">IF(AND('Dosage journalier ML1'!$B$6='suivi tunnel'!A1752,'Dosage journalier ML1'!$B$7='suivi tunnel'!B1752),'Dosage journalier ML1'!$B$23,0)</f>
        <v>0</v>
      </c>
      <c r="H1752" s="11">
        <f ca="1">IF(AND('Dosage journalier ML1'!$B$6='suivi tunnel'!A1752,'Dosage journalier ML1'!$B$7='suivi tunnel'!B1752),'Dosage journalier ML1'!$B$22,0)</f>
        <v>0</v>
      </c>
      <c r="I1752" s="11">
        <f ca="1">IF(AND('Dosage journalier ML1'!$B$6='suivi tunnel'!A1752,'Dosage journalier ML1'!$B$7='suivi tunnel'!B1752),'Dosage journalier ML1'!$B$38,0)</f>
        <v>0</v>
      </c>
      <c r="J1752" s="11">
        <f ca="1">IF(AND('Dosage journalier ML1'!$B$6='suivi tunnel'!A1752,'Dosage journalier ML1'!$B$7='suivi tunnel'!B1752),'Dosage journalier ML1'!$B$39,0)</f>
        <v>0</v>
      </c>
      <c r="L1752" s="24">
        <f ca="1">IF(AND('Dosage journalier ML1'!$B$6='suivi tunnel'!A1752,'Dosage journalier ML1'!$B$7='suivi tunnel'!B1752),'Dosage journalier ML1'!$B$24,0)</f>
        <v>0</v>
      </c>
      <c r="M1752" s="6">
        <f ca="1">IF(AND('Dosage journalier ML1'!$B$6='suivi tunnel'!A1752,'Dosage journalier ML1'!$B$7='suivi tunnel'!B1752),'Dosage journalier ML1'!$B$46,0)</f>
        <v>0</v>
      </c>
      <c r="N1752" s="104">
        <f ca="1">IF(AND('Dosage journalier ML1'!$B$6='suivi tunnel'!A1752,'Dosage journalier ML1'!$B$7='suivi tunnel'!B1752),'Dosage journalier ML1'!$B$59,0)</f>
        <v>0</v>
      </c>
      <c r="O1752" s="114">
        <f ca="1">IF(AND('Dosage journalier ML1'!$B$6='suivi tunnel'!A1752,'Dosage journalier ML1'!$B$7='suivi tunnel'!B1752),'Dosage journalier ML1'!$B$69,0)</f>
        <v>0</v>
      </c>
      <c r="P1752" s="25">
        <f t="shared" ca="1" si="186"/>
        <v>0</v>
      </c>
      <c r="R1752" s="26">
        <f ca="1">IF(AND('Dosage journalier ML1'!$B$6='suivi tunnel'!A1752,'Dosage journalier ML1'!$B$7='suivi tunnel'!B1752),'Dosage journalier ML1'!$B$55,0)</f>
        <v>0</v>
      </c>
      <c r="S1752" s="26">
        <f ca="1">IF(AND('Dosage journalier ML1'!$B$6='suivi tunnel'!A1752,'Dosage journalier ML1'!$B$7='suivi tunnel'!B1752),'Dosage journalier ML1'!$B$54,0)</f>
        <v>0</v>
      </c>
      <c r="T1752" s="26">
        <f ca="1">IF(AND('Dosage journalier ML1'!$B$6='suivi tunnel'!A1752,'Dosage journalier ML1'!$B$7='suivi tunnel'!B1752),'Dosage journalier ML1'!$B$75,0)</f>
        <v>0</v>
      </c>
      <c r="U1752" s="121">
        <f t="shared" ca="1" si="185"/>
        <v>0</v>
      </c>
      <c r="V1752" s="38">
        <f ca="1">IF(AND('Dosage journalier ML1'!$B$6='suivi tunnel'!A1752,'Dosage journalier ML1'!$B$7='suivi tunnel'!B1752),'Dosage journalier ML1'!$B$56,0)</f>
        <v>0</v>
      </c>
      <c r="W1752" s="126">
        <f t="shared" ca="1" si="189"/>
        <v>0</v>
      </c>
      <c r="X1752" s="150">
        <f ca="1">IF(AND('Dosage journalier ML1'!$B$6='suivi tunnel'!A1752,'Dosage journalier ML1'!$B$7='suivi tunnel'!B1752),'Dosage journalier ML1'!$C$87,0)</f>
        <v>0</v>
      </c>
      <c r="Y1752" s="40">
        <f ca="1">IF(AND('Dosage journalier ML1'!$B$6='suivi tunnel'!A1752,'Dosage journalier ML1'!$B$7='suivi tunnel'!B1752),'Dosage journalier ML1'!$C$93,0)</f>
        <v>0</v>
      </c>
      <c r="Z1752" s="40">
        <f ca="1">IF(AND('Dosage journalier ML1'!$B$6='suivi tunnel'!A1752,'Dosage journalier ML1'!$B$7='suivi tunnel'!B1752),'Dosage journalier ML1'!$C$100,0)</f>
        <v>0</v>
      </c>
      <c r="AA1752" s="40">
        <f ca="1">IF(AND('Dosage journalier ML1'!$B$6='suivi tunnel'!A1752,'Dosage journalier ML1'!$B$7='suivi tunnel'!B1752),'Dosage journalier ML1'!$C$109,0)</f>
        <v>0</v>
      </c>
      <c r="AB1752" s="41">
        <f ca="1">IF(AND('Dosage journalier ML1'!$B$6='suivi tunnel'!A1752,'Dosage journalier ML1'!$B$7='suivi tunnel'!B1752),'Dosage journalier ML1'!$C$114,0)</f>
        <v>0</v>
      </c>
      <c r="AC1752" s="48">
        <f ca="1">IF(AND('Dosage journalier ML1'!$B$6='suivi tunnel'!A1752,'Dosage journalier ML1'!$B$7='suivi tunnel'!B1752),'Dosage journalier ML1'!$B$120,0)</f>
        <v>0</v>
      </c>
      <c r="AD1752" s="49">
        <f ca="1">IF(AND('Dosage journalier ML1'!$B$6='suivi tunnel'!A1752,'Dosage journalier ML1'!$B$7='suivi tunnel'!B1752),'Dosage journalier ML1'!$B$121,0)</f>
        <v>0</v>
      </c>
      <c r="AE1752" s="49">
        <f ca="1">IF(AND('Dosage journalier ML1'!$B$6='suivi tunnel'!A1752,'Dosage journalier ML1'!$B$7='suivi tunnel'!B1752),'Dosage journalier ML1'!$B$122,0)</f>
        <v>0</v>
      </c>
      <c r="AF1752" s="49">
        <f ca="1">IF(AND('Dosage journalier ML1'!$B$6='suivi tunnel'!A1752,'Dosage journalier ML1'!$B$7='suivi tunnel'!B1752),'Dosage journalier ML1'!$B$139,0)</f>
        <v>0</v>
      </c>
      <c r="AG1752" s="49">
        <f t="shared" ca="1" si="188"/>
        <v>0</v>
      </c>
      <c r="AH1752" s="108">
        <f ca="1">IF(AND('Dosage journalier ML1'!$B$6='suivi tunnel'!A1752,'Dosage journalier ML1'!$B$7='suivi tunnel'!B1752),'Dosage journalier ML1'!$B$153,0)</f>
        <v>0</v>
      </c>
      <c r="AJ1752" s="80">
        <f ca="1">IF(AND('Dosage journalier ML1'!$B$6='suivi tunnel'!A1752,'Dosage journalier ML1'!$B$7='suivi tunnel'!B1752),'Dosage journalier ML1'!$B$156,0)</f>
        <v>0</v>
      </c>
      <c r="AK1752" s="56">
        <f ca="1">IF(AND('Dosage journalier ML1'!$B$6='suivi tunnel'!A1752,'Dosage journalier ML1'!$B$7='suivi tunnel'!B1752),'Dosage journalier ML1'!$B$162,0)</f>
        <v>0</v>
      </c>
      <c r="AL1752" s="111">
        <f ca="1">IF(AND('Dosage journalier ML1'!$B$6='suivi tunnel'!A1752,'Dosage journalier ML1'!$B$7='suivi tunnel'!B1752),'Dosage journalier ML1'!$B$126,0)</f>
        <v>0</v>
      </c>
      <c r="AM1752" s="111">
        <f ca="1">IF(AND('Dosage journalier ML1'!$B$6='suivi tunnel'!A1752,'Dosage journalier ML1'!$B$7='suivi tunnel'!B1752),'Dosage journalier ML1'!$B$127,0)</f>
        <v>0</v>
      </c>
      <c r="AN1752" s="60">
        <f t="shared" ca="1" si="190"/>
        <v>0</v>
      </c>
      <c r="AO1752" s="61">
        <f ca="1">IF(AND('Dosage journalier ML1'!$B$6='suivi tunnel'!A1752,'Dosage journalier ML1'!$B$7='suivi tunnel'!B1752),'Dosage journalier ML1'!$B$134,0)</f>
        <v>0</v>
      </c>
    </row>
    <row r="1753" spans="1:41" x14ac:dyDescent="0.25">
      <c r="A1753" s="154"/>
      <c r="C1753" s="23">
        <f ca="1">IF(AND('Dosage journalier ML1'!$B$6='suivi tunnel'!A1753,'Dosage journalier ML1'!$B$7='suivi tunnel'!B1753),'Dosage journalier ML1'!$B$27,0)</f>
        <v>0</v>
      </c>
      <c r="D1753" s="11">
        <f ca="1">IF(AND('Dosage journalier ML1'!$B$6='suivi tunnel'!A1753,'Dosage journalier ML1'!$B$7='suivi tunnel'!B1753),'Dosage journalier ML1'!$B$29,0)</f>
        <v>0</v>
      </c>
      <c r="F1753" s="11">
        <f t="shared" ca="1" si="187"/>
        <v>0</v>
      </c>
      <c r="G1753" s="11">
        <f ca="1">IF(AND('Dosage journalier ML1'!$B$6='suivi tunnel'!A1753,'Dosage journalier ML1'!$B$7='suivi tunnel'!B1753),'Dosage journalier ML1'!$B$23,0)</f>
        <v>0</v>
      </c>
      <c r="H1753" s="11">
        <f ca="1">IF(AND('Dosage journalier ML1'!$B$6='suivi tunnel'!A1753,'Dosage journalier ML1'!$B$7='suivi tunnel'!B1753),'Dosage journalier ML1'!$B$22,0)</f>
        <v>0</v>
      </c>
      <c r="I1753" s="11">
        <f ca="1">IF(AND('Dosage journalier ML1'!$B$6='suivi tunnel'!A1753,'Dosage journalier ML1'!$B$7='suivi tunnel'!B1753),'Dosage journalier ML1'!$B$38,0)</f>
        <v>0</v>
      </c>
      <c r="J1753" s="11">
        <f ca="1">IF(AND('Dosage journalier ML1'!$B$6='suivi tunnel'!A1753,'Dosage journalier ML1'!$B$7='suivi tunnel'!B1753),'Dosage journalier ML1'!$B$39,0)</f>
        <v>0</v>
      </c>
      <c r="L1753" s="24">
        <f ca="1">IF(AND('Dosage journalier ML1'!$B$6='suivi tunnel'!A1753,'Dosage journalier ML1'!$B$7='suivi tunnel'!B1753),'Dosage journalier ML1'!$B$24,0)</f>
        <v>0</v>
      </c>
      <c r="M1753" s="6">
        <f ca="1">IF(AND('Dosage journalier ML1'!$B$6='suivi tunnel'!A1753,'Dosage journalier ML1'!$B$7='suivi tunnel'!B1753),'Dosage journalier ML1'!$B$46,0)</f>
        <v>0</v>
      </c>
      <c r="N1753" s="104">
        <f ca="1">IF(AND('Dosage journalier ML1'!$B$6='suivi tunnel'!A1753,'Dosage journalier ML1'!$B$7='suivi tunnel'!B1753),'Dosage journalier ML1'!$B$59,0)</f>
        <v>0</v>
      </c>
      <c r="O1753" s="114">
        <f ca="1">IF(AND('Dosage journalier ML1'!$B$6='suivi tunnel'!A1753,'Dosage journalier ML1'!$B$7='suivi tunnel'!B1753),'Dosage journalier ML1'!$B$69,0)</f>
        <v>0</v>
      </c>
      <c r="P1753" s="25">
        <f t="shared" ca="1" si="186"/>
        <v>0</v>
      </c>
      <c r="R1753" s="26">
        <f ca="1">IF(AND('Dosage journalier ML1'!$B$6='suivi tunnel'!A1753,'Dosage journalier ML1'!$B$7='suivi tunnel'!B1753),'Dosage journalier ML1'!$B$55,0)</f>
        <v>0</v>
      </c>
      <c r="S1753" s="26">
        <f ca="1">IF(AND('Dosage journalier ML1'!$B$6='suivi tunnel'!A1753,'Dosage journalier ML1'!$B$7='suivi tunnel'!B1753),'Dosage journalier ML1'!$B$54,0)</f>
        <v>0</v>
      </c>
      <c r="T1753" s="26">
        <f ca="1">IF(AND('Dosage journalier ML1'!$B$6='suivi tunnel'!A1753,'Dosage journalier ML1'!$B$7='suivi tunnel'!B1753),'Dosage journalier ML1'!$B$75,0)</f>
        <v>0</v>
      </c>
      <c r="U1753" s="121">
        <f t="shared" ref="U1753:U1816" ca="1" si="191">(J1753-T1753)/0.012*1.5</f>
        <v>0</v>
      </c>
      <c r="V1753" s="38">
        <f ca="1">IF(AND('Dosage journalier ML1'!$B$6='suivi tunnel'!A1753,'Dosage journalier ML1'!$B$7='suivi tunnel'!B1753),'Dosage journalier ML1'!$B$56,0)</f>
        <v>0</v>
      </c>
      <c r="W1753" s="126">
        <f t="shared" ca="1" si="189"/>
        <v>0</v>
      </c>
      <c r="X1753" s="150">
        <f ca="1">IF(AND('Dosage journalier ML1'!$B$6='suivi tunnel'!A1753,'Dosage journalier ML1'!$B$7='suivi tunnel'!B1753),'Dosage journalier ML1'!$C$87,0)</f>
        <v>0</v>
      </c>
      <c r="Y1753" s="40">
        <f ca="1">IF(AND('Dosage journalier ML1'!$B$6='suivi tunnel'!A1753,'Dosage journalier ML1'!$B$7='suivi tunnel'!B1753),'Dosage journalier ML1'!$C$93,0)</f>
        <v>0</v>
      </c>
      <c r="Z1753" s="40">
        <f ca="1">IF(AND('Dosage journalier ML1'!$B$6='suivi tunnel'!A1753,'Dosage journalier ML1'!$B$7='suivi tunnel'!B1753),'Dosage journalier ML1'!$C$100,0)</f>
        <v>0</v>
      </c>
      <c r="AA1753" s="40">
        <f ca="1">IF(AND('Dosage journalier ML1'!$B$6='suivi tunnel'!A1753,'Dosage journalier ML1'!$B$7='suivi tunnel'!B1753),'Dosage journalier ML1'!$C$109,0)</f>
        <v>0</v>
      </c>
      <c r="AB1753" s="41">
        <f ca="1">IF(AND('Dosage journalier ML1'!$B$6='suivi tunnel'!A1753,'Dosage journalier ML1'!$B$7='suivi tunnel'!B1753),'Dosage journalier ML1'!$C$114,0)</f>
        <v>0</v>
      </c>
      <c r="AC1753" s="48">
        <f ca="1">IF(AND('Dosage journalier ML1'!$B$6='suivi tunnel'!A1753,'Dosage journalier ML1'!$B$7='suivi tunnel'!B1753),'Dosage journalier ML1'!$B$120,0)</f>
        <v>0</v>
      </c>
      <c r="AD1753" s="49">
        <f ca="1">IF(AND('Dosage journalier ML1'!$B$6='suivi tunnel'!A1753,'Dosage journalier ML1'!$B$7='suivi tunnel'!B1753),'Dosage journalier ML1'!$B$121,0)</f>
        <v>0</v>
      </c>
      <c r="AE1753" s="49">
        <f ca="1">IF(AND('Dosage journalier ML1'!$B$6='suivi tunnel'!A1753,'Dosage journalier ML1'!$B$7='suivi tunnel'!B1753),'Dosage journalier ML1'!$B$122,0)</f>
        <v>0</v>
      </c>
      <c r="AF1753" s="49">
        <f ca="1">IF(AND('Dosage journalier ML1'!$B$6='suivi tunnel'!A1753,'Dosage journalier ML1'!$B$7='suivi tunnel'!B1753),'Dosage journalier ML1'!$B$139,0)</f>
        <v>0</v>
      </c>
      <c r="AG1753" s="49">
        <f t="shared" ca="1" si="188"/>
        <v>0</v>
      </c>
      <c r="AH1753" s="108">
        <f ca="1">IF(AND('Dosage journalier ML1'!$B$6='suivi tunnel'!A1753,'Dosage journalier ML1'!$B$7='suivi tunnel'!B1753),'Dosage journalier ML1'!$B$153,0)</f>
        <v>0</v>
      </c>
      <c r="AJ1753" s="80">
        <f ca="1">IF(AND('Dosage journalier ML1'!$B$6='suivi tunnel'!A1753,'Dosage journalier ML1'!$B$7='suivi tunnel'!B1753),'Dosage journalier ML1'!$B$156,0)</f>
        <v>0</v>
      </c>
      <c r="AK1753" s="56">
        <f ca="1">IF(AND('Dosage journalier ML1'!$B$6='suivi tunnel'!A1753,'Dosage journalier ML1'!$B$7='suivi tunnel'!B1753),'Dosage journalier ML1'!$B$162,0)</f>
        <v>0</v>
      </c>
      <c r="AL1753" s="111">
        <f ca="1">IF(AND('Dosage journalier ML1'!$B$6='suivi tunnel'!A1753,'Dosage journalier ML1'!$B$7='suivi tunnel'!B1753),'Dosage journalier ML1'!$B$126,0)</f>
        <v>0</v>
      </c>
      <c r="AM1753" s="111">
        <f ca="1">IF(AND('Dosage journalier ML1'!$B$6='suivi tunnel'!A1753,'Dosage journalier ML1'!$B$7='suivi tunnel'!B1753),'Dosage journalier ML1'!$B$127,0)</f>
        <v>0</v>
      </c>
      <c r="AN1753" s="60">
        <f t="shared" ca="1" si="190"/>
        <v>0</v>
      </c>
      <c r="AO1753" s="61">
        <f ca="1">IF(AND('Dosage journalier ML1'!$B$6='suivi tunnel'!A1753,'Dosage journalier ML1'!$B$7='suivi tunnel'!B1753),'Dosage journalier ML1'!$B$134,0)</f>
        <v>0</v>
      </c>
    </row>
    <row r="1754" spans="1:41" x14ac:dyDescent="0.25">
      <c r="A1754" s="154"/>
      <c r="C1754" s="23">
        <f ca="1">IF(AND('Dosage journalier ML1'!$B$6='suivi tunnel'!A1754,'Dosage journalier ML1'!$B$7='suivi tunnel'!B1754),'Dosage journalier ML1'!$B$27,0)</f>
        <v>0</v>
      </c>
      <c r="D1754" s="11">
        <f ca="1">IF(AND('Dosage journalier ML1'!$B$6='suivi tunnel'!A1754,'Dosage journalier ML1'!$B$7='suivi tunnel'!B1754),'Dosage journalier ML1'!$B$29,0)</f>
        <v>0</v>
      </c>
      <c r="F1754" s="11">
        <f t="shared" ca="1" si="187"/>
        <v>0</v>
      </c>
      <c r="G1754" s="11">
        <f ca="1">IF(AND('Dosage journalier ML1'!$B$6='suivi tunnel'!A1754,'Dosage journalier ML1'!$B$7='suivi tunnel'!B1754),'Dosage journalier ML1'!$B$23,0)</f>
        <v>0</v>
      </c>
      <c r="H1754" s="11">
        <f ca="1">IF(AND('Dosage journalier ML1'!$B$6='suivi tunnel'!A1754,'Dosage journalier ML1'!$B$7='suivi tunnel'!B1754),'Dosage journalier ML1'!$B$22,0)</f>
        <v>0</v>
      </c>
      <c r="I1754" s="11">
        <f ca="1">IF(AND('Dosage journalier ML1'!$B$6='suivi tunnel'!A1754,'Dosage journalier ML1'!$B$7='suivi tunnel'!B1754),'Dosage journalier ML1'!$B$38,0)</f>
        <v>0</v>
      </c>
      <c r="J1754" s="11">
        <f ca="1">IF(AND('Dosage journalier ML1'!$B$6='suivi tunnel'!A1754,'Dosage journalier ML1'!$B$7='suivi tunnel'!B1754),'Dosage journalier ML1'!$B$39,0)</f>
        <v>0</v>
      </c>
      <c r="L1754" s="24">
        <f ca="1">IF(AND('Dosage journalier ML1'!$B$6='suivi tunnel'!A1754,'Dosage journalier ML1'!$B$7='suivi tunnel'!B1754),'Dosage journalier ML1'!$B$24,0)</f>
        <v>0</v>
      </c>
      <c r="M1754" s="6">
        <f ca="1">IF(AND('Dosage journalier ML1'!$B$6='suivi tunnel'!A1754,'Dosage journalier ML1'!$B$7='suivi tunnel'!B1754),'Dosage journalier ML1'!$B$46,0)</f>
        <v>0</v>
      </c>
      <c r="N1754" s="104">
        <f ca="1">IF(AND('Dosage journalier ML1'!$B$6='suivi tunnel'!A1754,'Dosage journalier ML1'!$B$7='suivi tunnel'!B1754),'Dosage journalier ML1'!$B$59,0)</f>
        <v>0</v>
      </c>
      <c r="O1754" s="114">
        <f ca="1">IF(AND('Dosage journalier ML1'!$B$6='suivi tunnel'!A1754,'Dosage journalier ML1'!$B$7='suivi tunnel'!B1754),'Dosage journalier ML1'!$B$69,0)</f>
        <v>0</v>
      </c>
      <c r="P1754" s="25">
        <f t="shared" ca="1" si="186"/>
        <v>0</v>
      </c>
      <c r="R1754" s="26">
        <f ca="1">IF(AND('Dosage journalier ML1'!$B$6='suivi tunnel'!A1754,'Dosage journalier ML1'!$B$7='suivi tunnel'!B1754),'Dosage journalier ML1'!$B$55,0)</f>
        <v>0</v>
      </c>
      <c r="S1754" s="26">
        <f ca="1">IF(AND('Dosage journalier ML1'!$B$6='suivi tunnel'!A1754,'Dosage journalier ML1'!$B$7='suivi tunnel'!B1754),'Dosage journalier ML1'!$B$54,0)</f>
        <v>0</v>
      </c>
      <c r="T1754" s="26">
        <f ca="1">IF(AND('Dosage journalier ML1'!$B$6='suivi tunnel'!A1754,'Dosage journalier ML1'!$B$7='suivi tunnel'!B1754),'Dosage journalier ML1'!$B$75,0)</f>
        <v>0</v>
      </c>
      <c r="U1754" s="121">
        <f t="shared" ca="1" si="191"/>
        <v>0</v>
      </c>
      <c r="V1754" s="38">
        <f ca="1">IF(AND('Dosage journalier ML1'!$B$6='suivi tunnel'!A1754,'Dosage journalier ML1'!$B$7='suivi tunnel'!B1754),'Dosage journalier ML1'!$B$56,0)</f>
        <v>0</v>
      </c>
      <c r="W1754" s="126">
        <f t="shared" ca="1" si="189"/>
        <v>0</v>
      </c>
      <c r="X1754" s="150">
        <f ca="1">IF(AND('Dosage journalier ML1'!$B$6='suivi tunnel'!A1754,'Dosage journalier ML1'!$B$7='suivi tunnel'!B1754),'Dosage journalier ML1'!$C$87,0)</f>
        <v>0</v>
      </c>
      <c r="Y1754" s="40">
        <f ca="1">IF(AND('Dosage journalier ML1'!$B$6='suivi tunnel'!A1754,'Dosage journalier ML1'!$B$7='suivi tunnel'!B1754),'Dosage journalier ML1'!$C$93,0)</f>
        <v>0</v>
      </c>
      <c r="Z1754" s="40">
        <f ca="1">IF(AND('Dosage journalier ML1'!$B$6='suivi tunnel'!A1754,'Dosage journalier ML1'!$B$7='suivi tunnel'!B1754),'Dosage journalier ML1'!$C$100,0)</f>
        <v>0</v>
      </c>
      <c r="AA1754" s="40">
        <f ca="1">IF(AND('Dosage journalier ML1'!$B$6='suivi tunnel'!A1754,'Dosage journalier ML1'!$B$7='suivi tunnel'!B1754),'Dosage journalier ML1'!$C$109,0)</f>
        <v>0</v>
      </c>
      <c r="AB1754" s="41">
        <f ca="1">IF(AND('Dosage journalier ML1'!$B$6='suivi tunnel'!A1754,'Dosage journalier ML1'!$B$7='suivi tunnel'!B1754),'Dosage journalier ML1'!$C$114,0)</f>
        <v>0</v>
      </c>
      <c r="AC1754" s="48">
        <f ca="1">IF(AND('Dosage journalier ML1'!$B$6='suivi tunnel'!A1754,'Dosage journalier ML1'!$B$7='suivi tunnel'!B1754),'Dosage journalier ML1'!$B$120,0)</f>
        <v>0</v>
      </c>
      <c r="AD1754" s="49">
        <f ca="1">IF(AND('Dosage journalier ML1'!$B$6='suivi tunnel'!A1754,'Dosage journalier ML1'!$B$7='suivi tunnel'!B1754),'Dosage journalier ML1'!$B$121,0)</f>
        <v>0</v>
      </c>
      <c r="AE1754" s="49">
        <f ca="1">IF(AND('Dosage journalier ML1'!$B$6='suivi tunnel'!A1754,'Dosage journalier ML1'!$B$7='suivi tunnel'!B1754),'Dosage journalier ML1'!$B$122,0)</f>
        <v>0</v>
      </c>
      <c r="AF1754" s="49">
        <f ca="1">IF(AND('Dosage journalier ML1'!$B$6='suivi tunnel'!A1754,'Dosage journalier ML1'!$B$7='suivi tunnel'!B1754),'Dosage journalier ML1'!$B$139,0)</f>
        <v>0</v>
      </c>
      <c r="AG1754" s="49">
        <f t="shared" ca="1" si="188"/>
        <v>0</v>
      </c>
      <c r="AH1754" s="108">
        <f ca="1">IF(AND('Dosage journalier ML1'!$B$6='suivi tunnel'!A1754,'Dosage journalier ML1'!$B$7='suivi tunnel'!B1754),'Dosage journalier ML1'!$B$153,0)</f>
        <v>0</v>
      </c>
      <c r="AJ1754" s="80">
        <f ca="1">IF(AND('Dosage journalier ML1'!$B$6='suivi tunnel'!A1754,'Dosage journalier ML1'!$B$7='suivi tunnel'!B1754),'Dosage journalier ML1'!$B$156,0)</f>
        <v>0</v>
      </c>
      <c r="AK1754" s="56">
        <f ca="1">IF(AND('Dosage journalier ML1'!$B$6='suivi tunnel'!A1754,'Dosage journalier ML1'!$B$7='suivi tunnel'!B1754),'Dosage journalier ML1'!$B$162,0)</f>
        <v>0</v>
      </c>
      <c r="AL1754" s="111">
        <f ca="1">IF(AND('Dosage journalier ML1'!$B$6='suivi tunnel'!A1754,'Dosage journalier ML1'!$B$7='suivi tunnel'!B1754),'Dosage journalier ML1'!$B$126,0)</f>
        <v>0</v>
      </c>
      <c r="AM1754" s="111">
        <f ca="1">IF(AND('Dosage journalier ML1'!$B$6='suivi tunnel'!A1754,'Dosage journalier ML1'!$B$7='suivi tunnel'!B1754),'Dosage journalier ML1'!$B$127,0)</f>
        <v>0</v>
      </c>
      <c r="AN1754" s="60">
        <f t="shared" ca="1" si="190"/>
        <v>0</v>
      </c>
      <c r="AO1754" s="61">
        <f ca="1">IF(AND('Dosage journalier ML1'!$B$6='suivi tunnel'!A1754,'Dosage journalier ML1'!$B$7='suivi tunnel'!B1754),'Dosage journalier ML1'!$B$134,0)</f>
        <v>0</v>
      </c>
    </row>
    <row r="1755" spans="1:41" x14ac:dyDescent="0.25">
      <c r="A1755" s="154"/>
      <c r="C1755" s="23">
        <f ca="1">IF(AND('Dosage journalier ML1'!$B$6='suivi tunnel'!A1755,'Dosage journalier ML1'!$B$7='suivi tunnel'!B1755),'Dosage journalier ML1'!$B$27,0)</f>
        <v>0</v>
      </c>
      <c r="D1755" s="11">
        <f ca="1">IF(AND('Dosage journalier ML1'!$B$6='suivi tunnel'!A1755,'Dosage journalier ML1'!$B$7='suivi tunnel'!B1755),'Dosage journalier ML1'!$B$29,0)</f>
        <v>0</v>
      </c>
      <c r="F1755" s="11">
        <f t="shared" ca="1" si="187"/>
        <v>0</v>
      </c>
      <c r="G1755" s="11">
        <f ca="1">IF(AND('Dosage journalier ML1'!$B$6='suivi tunnel'!A1755,'Dosage journalier ML1'!$B$7='suivi tunnel'!B1755),'Dosage journalier ML1'!$B$23,0)</f>
        <v>0</v>
      </c>
      <c r="H1755" s="11">
        <f ca="1">IF(AND('Dosage journalier ML1'!$B$6='suivi tunnel'!A1755,'Dosage journalier ML1'!$B$7='suivi tunnel'!B1755),'Dosage journalier ML1'!$B$22,0)</f>
        <v>0</v>
      </c>
      <c r="I1755" s="11">
        <f ca="1">IF(AND('Dosage journalier ML1'!$B$6='suivi tunnel'!A1755,'Dosage journalier ML1'!$B$7='suivi tunnel'!B1755),'Dosage journalier ML1'!$B$38,0)</f>
        <v>0</v>
      </c>
      <c r="J1755" s="11">
        <f ca="1">IF(AND('Dosage journalier ML1'!$B$6='suivi tunnel'!A1755,'Dosage journalier ML1'!$B$7='suivi tunnel'!B1755),'Dosage journalier ML1'!$B$39,0)</f>
        <v>0</v>
      </c>
      <c r="L1755" s="24">
        <f ca="1">IF(AND('Dosage journalier ML1'!$B$6='suivi tunnel'!A1755,'Dosage journalier ML1'!$B$7='suivi tunnel'!B1755),'Dosage journalier ML1'!$B$24,0)</f>
        <v>0</v>
      </c>
      <c r="M1755" s="6">
        <f ca="1">IF(AND('Dosage journalier ML1'!$B$6='suivi tunnel'!A1755,'Dosage journalier ML1'!$B$7='suivi tunnel'!B1755),'Dosage journalier ML1'!$B$46,0)</f>
        <v>0</v>
      </c>
      <c r="N1755" s="104">
        <f ca="1">IF(AND('Dosage journalier ML1'!$B$6='suivi tunnel'!A1755,'Dosage journalier ML1'!$B$7='suivi tunnel'!B1755),'Dosage journalier ML1'!$B$59,0)</f>
        <v>0</v>
      </c>
      <c r="O1755" s="114">
        <f ca="1">IF(AND('Dosage journalier ML1'!$B$6='suivi tunnel'!A1755,'Dosage journalier ML1'!$B$7='suivi tunnel'!B1755),'Dosage journalier ML1'!$B$69,0)</f>
        <v>0</v>
      </c>
      <c r="P1755" s="25">
        <f t="shared" ref="P1755:P1818" ca="1" si="192">2.8*N1755</f>
        <v>0</v>
      </c>
      <c r="R1755" s="26">
        <f ca="1">IF(AND('Dosage journalier ML1'!$B$6='suivi tunnel'!A1755,'Dosage journalier ML1'!$B$7='suivi tunnel'!B1755),'Dosage journalier ML1'!$B$55,0)</f>
        <v>0</v>
      </c>
      <c r="S1755" s="26">
        <f ca="1">IF(AND('Dosage journalier ML1'!$B$6='suivi tunnel'!A1755,'Dosage journalier ML1'!$B$7='suivi tunnel'!B1755),'Dosage journalier ML1'!$B$54,0)</f>
        <v>0</v>
      </c>
      <c r="T1755" s="26">
        <f ca="1">IF(AND('Dosage journalier ML1'!$B$6='suivi tunnel'!A1755,'Dosage journalier ML1'!$B$7='suivi tunnel'!B1755),'Dosage journalier ML1'!$B$75,0)</f>
        <v>0</v>
      </c>
      <c r="U1755" s="121">
        <f t="shared" ca="1" si="191"/>
        <v>0</v>
      </c>
      <c r="V1755" s="38">
        <f ca="1">IF(AND('Dosage journalier ML1'!$B$6='suivi tunnel'!A1755,'Dosage journalier ML1'!$B$7='suivi tunnel'!B1755),'Dosage journalier ML1'!$B$56,0)</f>
        <v>0</v>
      </c>
      <c r="W1755" s="126">
        <f t="shared" ca="1" si="189"/>
        <v>0</v>
      </c>
      <c r="X1755" s="150">
        <f ca="1">IF(AND('Dosage journalier ML1'!$B$6='suivi tunnel'!A1755,'Dosage journalier ML1'!$B$7='suivi tunnel'!B1755),'Dosage journalier ML1'!$C$87,0)</f>
        <v>0</v>
      </c>
      <c r="Y1755" s="40">
        <f ca="1">IF(AND('Dosage journalier ML1'!$B$6='suivi tunnel'!A1755,'Dosage journalier ML1'!$B$7='suivi tunnel'!B1755),'Dosage journalier ML1'!$C$93,0)</f>
        <v>0</v>
      </c>
      <c r="Z1755" s="40">
        <f ca="1">IF(AND('Dosage journalier ML1'!$B$6='suivi tunnel'!A1755,'Dosage journalier ML1'!$B$7='suivi tunnel'!B1755),'Dosage journalier ML1'!$C$100,0)</f>
        <v>0</v>
      </c>
      <c r="AA1755" s="40">
        <f ca="1">IF(AND('Dosage journalier ML1'!$B$6='suivi tunnel'!A1755,'Dosage journalier ML1'!$B$7='suivi tunnel'!B1755),'Dosage journalier ML1'!$C$109,0)</f>
        <v>0</v>
      </c>
      <c r="AB1755" s="41">
        <f ca="1">IF(AND('Dosage journalier ML1'!$B$6='suivi tunnel'!A1755,'Dosage journalier ML1'!$B$7='suivi tunnel'!B1755),'Dosage journalier ML1'!$C$114,0)</f>
        <v>0</v>
      </c>
      <c r="AC1755" s="48">
        <f ca="1">IF(AND('Dosage journalier ML1'!$B$6='suivi tunnel'!A1755,'Dosage journalier ML1'!$B$7='suivi tunnel'!B1755),'Dosage journalier ML1'!$B$120,0)</f>
        <v>0</v>
      </c>
      <c r="AD1755" s="49">
        <f ca="1">IF(AND('Dosage journalier ML1'!$B$6='suivi tunnel'!A1755,'Dosage journalier ML1'!$B$7='suivi tunnel'!B1755),'Dosage journalier ML1'!$B$121,0)</f>
        <v>0</v>
      </c>
      <c r="AE1755" s="49">
        <f ca="1">IF(AND('Dosage journalier ML1'!$B$6='suivi tunnel'!A1755,'Dosage journalier ML1'!$B$7='suivi tunnel'!B1755),'Dosage journalier ML1'!$B$122,0)</f>
        <v>0</v>
      </c>
      <c r="AF1755" s="49">
        <f ca="1">IF(AND('Dosage journalier ML1'!$B$6='suivi tunnel'!A1755,'Dosage journalier ML1'!$B$7='suivi tunnel'!B1755),'Dosage journalier ML1'!$B$139,0)</f>
        <v>0</v>
      </c>
      <c r="AG1755" s="49">
        <f t="shared" ca="1" si="188"/>
        <v>0</v>
      </c>
      <c r="AH1755" s="108">
        <f ca="1">IF(AND('Dosage journalier ML1'!$B$6='suivi tunnel'!A1755,'Dosage journalier ML1'!$B$7='suivi tunnel'!B1755),'Dosage journalier ML1'!$B$153,0)</f>
        <v>0</v>
      </c>
      <c r="AJ1755" s="80">
        <f ca="1">IF(AND('Dosage journalier ML1'!$B$6='suivi tunnel'!A1755,'Dosage journalier ML1'!$B$7='suivi tunnel'!B1755),'Dosage journalier ML1'!$B$156,0)</f>
        <v>0</v>
      </c>
      <c r="AK1755" s="56">
        <f ca="1">IF(AND('Dosage journalier ML1'!$B$6='suivi tunnel'!A1755,'Dosage journalier ML1'!$B$7='suivi tunnel'!B1755),'Dosage journalier ML1'!$B$162,0)</f>
        <v>0</v>
      </c>
      <c r="AL1755" s="111">
        <f ca="1">IF(AND('Dosage journalier ML1'!$B$6='suivi tunnel'!A1755,'Dosage journalier ML1'!$B$7='suivi tunnel'!B1755),'Dosage journalier ML1'!$B$126,0)</f>
        <v>0</v>
      </c>
      <c r="AM1755" s="111">
        <f ca="1">IF(AND('Dosage journalier ML1'!$B$6='suivi tunnel'!A1755,'Dosage journalier ML1'!$B$7='suivi tunnel'!B1755),'Dosage journalier ML1'!$B$127,0)</f>
        <v>0</v>
      </c>
      <c r="AN1755" s="60">
        <f t="shared" ca="1" si="190"/>
        <v>0</v>
      </c>
      <c r="AO1755" s="61">
        <f ca="1">IF(AND('Dosage journalier ML1'!$B$6='suivi tunnel'!A1755,'Dosage journalier ML1'!$B$7='suivi tunnel'!B1755),'Dosage journalier ML1'!$B$134,0)</f>
        <v>0</v>
      </c>
    </row>
    <row r="1756" spans="1:41" x14ac:dyDescent="0.25">
      <c r="A1756" s="154"/>
      <c r="C1756" s="23">
        <f ca="1">IF(AND('Dosage journalier ML1'!$B$6='suivi tunnel'!A1756,'Dosage journalier ML1'!$B$7='suivi tunnel'!B1756),'Dosage journalier ML1'!$B$27,0)</f>
        <v>0</v>
      </c>
      <c r="D1756" s="11">
        <f ca="1">IF(AND('Dosage journalier ML1'!$B$6='suivi tunnel'!A1756,'Dosage journalier ML1'!$B$7='suivi tunnel'!B1756),'Dosage journalier ML1'!$B$29,0)</f>
        <v>0</v>
      </c>
      <c r="F1756" s="11">
        <f t="shared" ca="1" si="187"/>
        <v>0</v>
      </c>
      <c r="G1756" s="11">
        <f ca="1">IF(AND('Dosage journalier ML1'!$B$6='suivi tunnel'!A1756,'Dosage journalier ML1'!$B$7='suivi tunnel'!B1756),'Dosage journalier ML1'!$B$23,0)</f>
        <v>0</v>
      </c>
      <c r="H1756" s="11">
        <f ca="1">IF(AND('Dosage journalier ML1'!$B$6='suivi tunnel'!A1756,'Dosage journalier ML1'!$B$7='suivi tunnel'!B1756),'Dosage journalier ML1'!$B$22,0)</f>
        <v>0</v>
      </c>
      <c r="I1756" s="11">
        <f ca="1">IF(AND('Dosage journalier ML1'!$B$6='suivi tunnel'!A1756,'Dosage journalier ML1'!$B$7='suivi tunnel'!B1756),'Dosage journalier ML1'!$B$38,0)</f>
        <v>0</v>
      </c>
      <c r="J1756" s="11">
        <f ca="1">IF(AND('Dosage journalier ML1'!$B$6='suivi tunnel'!A1756,'Dosage journalier ML1'!$B$7='suivi tunnel'!B1756),'Dosage journalier ML1'!$B$39,0)</f>
        <v>0</v>
      </c>
      <c r="L1756" s="24">
        <f ca="1">IF(AND('Dosage journalier ML1'!$B$6='suivi tunnel'!A1756,'Dosage journalier ML1'!$B$7='suivi tunnel'!B1756),'Dosage journalier ML1'!$B$24,0)</f>
        <v>0</v>
      </c>
      <c r="M1756" s="6">
        <f ca="1">IF(AND('Dosage journalier ML1'!$B$6='suivi tunnel'!A1756,'Dosage journalier ML1'!$B$7='suivi tunnel'!B1756),'Dosage journalier ML1'!$B$46,0)</f>
        <v>0</v>
      </c>
      <c r="N1756" s="104">
        <f ca="1">IF(AND('Dosage journalier ML1'!$B$6='suivi tunnel'!A1756,'Dosage journalier ML1'!$B$7='suivi tunnel'!B1756),'Dosage journalier ML1'!$B$59,0)</f>
        <v>0</v>
      </c>
      <c r="O1756" s="114">
        <f ca="1">IF(AND('Dosage journalier ML1'!$B$6='suivi tunnel'!A1756,'Dosage journalier ML1'!$B$7='suivi tunnel'!B1756),'Dosage journalier ML1'!$B$69,0)</f>
        <v>0</v>
      </c>
      <c r="P1756" s="25">
        <f t="shared" ca="1" si="192"/>
        <v>0</v>
      </c>
      <c r="R1756" s="26">
        <f ca="1">IF(AND('Dosage journalier ML1'!$B$6='suivi tunnel'!A1756,'Dosage journalier ML1'!$B$7='suivi tunnel'!B1756),'Dosage journalier ML1'!$B$55,0)</f>
        <v>0</v>
      </c>
      <c r="S1756" s="26">
        <f ca="1">IF(AND('Dosage journalier ML1'!$B$6='suivi tunnel'!A1756,'Dosage journalier ML1'!$B$7='suivi tunnel'!B1756),'Dosage journalier ML1'!$B$54,0)</f>
        <v>0</v>
      </c>
      <c r="T1756" s="26">
        <f ca="1">IF(AND('Dosage journalier ML1'!$B$6='suivi tunnel'!A1756,'Dosage journalier ML1'!$B$7='suivi tunnel'!B1756),'Dosage journalier ML1'!$B$75,0)</f>
        <v>0</v>
      </c>
      <c r="U1756" s="121">
        <f t="shared" ca="1" si="191"/>
        <v>0</v>
      </c>
      <c r="V1756" s="38">
        <f ca="1">IF(AND('Dosage journalier ML1'!$B$6='suivi tunnel'!A1756,'Dosage journalier ML1'!$B$7='suivi tunnel'!B1756),'Dosage journalier ML1'!$B$56,0)</f>
        <v>0</v>
      </c>
      <c r="W1756" s="126">
        <f t="shared" ca="1" si="189"/>
        <v>0</v>
      </c>
      <c r="X1756" s="150">
        <f ca="1">IF(AND('Dosage journalier ML1'!$B$6='suivi tunnel'!A1756,'Dosage journalier ML1'!$B$7='suivi tunnel'!B1756),'Dosage journalier ML1'!$C$87,0)</f>
        <v>0</v>
      </c>
      <c r="Y1756" s="40">
        <f ca="1">IF(AND('Dosage journalier ML1'!$B$6='suivi tunnel'!A1756,'Dosage journalier ML1'!$B$7='suivi tunnel'!B1756),'Dosage journalier ML1'!$C$93,0)</f>
        <v>0</v>
      </c>
      <c r="Z1756" s="40">
        <f ca="1">IF(AND('Dosage journalier ML1'!$B$6='suivi tunnel'!A1756,'Dosage journalier ML1'!$B$7='suivi tunnel'!B1756),'Dosage journalier ML1'!$C$100,0)</f>
        <v>0</v>
      </c>
      <c r="AA1756" s="40">
        <f ca="1">IF(AND('Dosage journalier ML1'!$B$6='suivi tunnel'!A1756,'Dosage journalier ML1'!$B$7='suivi tunnel'!B1756),'Dosage journalier ML1'!$C$109,0)</f>
        <v>0</v>
      </c>
      <c r="AB1756" s="41">
        <f ca="1">IF(AND('Dosage journalier ML1'!$B$6='suivi tunnel'!A1756,'Dosage journalier ML1'!$B$7='suivi tunnel'!B1756),'Dosage journalier ML1'!$C$114,0)</f>
        <v>0</v>
      </c>
      <c r="AC1756" s="48">
        <f ca="1">IF(AND('Dosage journalier ML1'!$B$6='suivi tunnel'!A1756,'Dosage journalier ML1'!$B$7='suivi tunnel'!B1756),'Dosage journalier ML1'!$B$120,0)</f>
        <v>0</v>
      </c>
      <c r="AD1756" s="49">
        <f ca="1">IF(AND('Dosage journalier ML1'!$B$6='suivi tunnel'!A1756,'Dosage journalier ML1'!$B$7='suivi tunnel'!B1756),'Dosage journalier ML1'!$B$121,0)</f>
        <v>0</v>
      </c>
      <c r="AE1756" s="49">
        <f ca="1">IF(AND('Dosage journalier ML1'!$B$6='suivi tunnel'!A1756,'Dosage journalier ML1'!$B$7='suivi tunnel'!B1756),'Dosage journalier ML1'!$B$122,0)</f>
        <v>0</v>
      </c>
      <c r="AF1756" s="49">
        <f ca="1">IF(AND('Dosage journalier ML1'!$B$6='suivi tunnel'!A1756,'Dosage journalier ML1'!$B$7='suivi tunnel'!B1756),'Dosage journalier ML1'!$B$139,0)</f>
        <v>0</v>
      </c>
      <c r="AG1756" s="49">
        <f t="shared" ca="1" si="188"/>
        <v>0</v>
      </c>
      <c r="AH1756" s="108">
        <f ca="1">IF(AND('Dosage journalier ML1'!$B$6='suivi tunnel'!A1756,'Dosage journalier ML1'!$B$7='suivi tunnel'!B1756),'Dosage journalier ML1'!$B$153,0)</f>
        <v>0</v>
      </c>
      <c r="AJ1756" s="80">
        <f ca="1">IF(AND('Dosage journalier ML1'!$B$6='suivi tunnel'!A1756,'Dosage journalier ML1'!$B$7='suivi tunnel'!B1756),'Dosage journalier ML1'!$B$156,0)</f>
        <v>0</v>
      </c>
      <c r="AK1756" s="56">
        <f ca="1">IF(AND('Dosage journalier ML1'!$B$6='suivi tunnel'!A1756,'Dosage journalier ML1'!$B$7='suivi tunnel'!B1756),'Dosage journalier ML1'!$B$162,0)</f>
        <v>0</v>
      </c>
      <c r="AL1756" s="111">
        <f ca="1">IF(AND('Dosage journalier ML1'!$B$6='suivi tunnel'!A1756,'Dosage journalier ML1'!$B$7='suivi tunnel'!B1756),'Dosage journalier ML1'!$B$126,0)</f>
        <v>0</v>
      </c>
      <c r="AM1756" s="111">
        <f ca="1">IF(AND('Dosage journalier ML1'!$B$6='suivi tunnel'!A1756,'Dosage journalier ML1'!$B$7='suivi tunnel'!B1756),'Dosage journalier ML1'!$B$127,0)</f>
        <v>0</v>
      </c>
      <c r="AN1756" s="60">
        <f t="shared" ca="1" si="190"/>
        <v>0</v>
      </c>
      <c r="AO1756" s="61">
        <f ca="1">IF(AND('Dosage journalier ML1'!$B$6='suivi tunnel'!A1756,'Dosage journalier ML1'!$B$7='suivi tunnel'!B1756),'Dosage journalier ML1'!$B$134,0)</f>
        <v>0</v>
      </c>
    </row>
    <row r="1757" spans="1:41" x14ac:dyDescent="0.25">
      <c r="A1757" s="154"/>
      <c r="C1757" s="23">
        <f ca="1">IF(AND('Dosage journalier ML1'!$B$6='suivi tunnel'!A1757,'Dosage journalier ML1'!$B$7='suivi tunnel'!B1757),'Dosage journalier ML1'!$B$27,0)</f>
        <v>0</v>
      </c>
      <c r="D1757" s="11">
        <f ca="1">IF(AND('Dosage journalier ML1'!$B$6='suivi tunnel'!A1757,'Dosage journalier ML1'!$B$7='suivi tunnel'!B1757),'Dosage journalier ML1'!$B$29,0)</f>
        <v>0</v>
      </c>
      <c r="F1757" s="11">
        <f t="shared" ca="1" si="187"/>
        <v>0</v>
      </c>
      <c r="G1757" s="11">
        <f ca="1">IF(AND('Dosage journalier ML1'!$B$6='suivi tunnel'!A1757,'Dosage journalier ML1'!$B$7='suivi tunnel'!B1757),'Dosage journalier ML1'!$B$23,0)</f>
        <v>0</v>
      </c>
      <c r="H1757" s="11">
        <f ca="1">IF(AND('Dosage journalier ML1'!$B$6='suivi tunnel'!A1757,'Dosage journalier ML1'!$B$7='suivi tunnel'!B1757),'Dosage journalier ML1'!$B$22,0)</f>
        <v>0</v>
      </c>
      <c r="I1757" s="11">
        <f ca="1">IF(AND('Dosage journalier ML1'!$B$6='suivi tunnel'!A1757,'Dosage journalier ML1'!$B$7='suivi tunnel'!B1757),'Dosage journalier ML1'!$B$38,0)</f>
        <v>0</v>
      </c>
      <c r="J1757" s="11">
        <f ca="1">IF(AND('Dosage journalier ML1'!$B$6='suivi tunnel'!A1757,'Dosage journalier ML1'!$B$7='suivi tunnel'!B1757),'Dosage journalier ML1'!$B$39,0)</f>
        <v>0</v>
      </c>
      <c r="L1757" s="24">
        <f ca="1">IF(AND('Dosage journalier ML1'!$B$6='suivi tunnel'!A1757,'Dosage journalier ML1'!$B$7='suivi tunnel'!B1757),'Dosage journalier ML1'!$B$24,0)</f>
        <v>0</v>
      </c>
      <c r="M1757" s="6">
        <f ca="1">IF(AND('Dosage journalier ML1'!$B$6='suivi tunnel'!A1757,'Dosage journalier ML1'!$B$7='suivi tunnel'!B1757),'Dosage journalier ML1'!$B$46,0)</f>
        <v>0</v>
      </c>
      <c r="N1757" s="104">
        <f ca="1">IF(AND('Dosage journalier ML1'!$B$6='suivi tunnel'!A1757,'Dosage journalier ML1'!$B$7='suivi tunnel'!B1757),'Dosage journalier ML1'!$B$59,0)</f>
        <v>0</v>
      </c>
      <c r="O1757" s="114">
        <f ca="1">IF(AND('Dosage journalier ML1'!$B$6='suivi tunnel'!A1757,'Dosage journalier ML1'!$B$7='suivi tunnel'!B1757),'Dosage journalier ML1'!$B$69,0)</f>
        <v>0</v>
      </c>
      <c r="P1757" s="25">
        <f t="shared" ca="1" si="192"/>
        <v>0</v>
      </c>
      <c r="R1757" s="26">
        <f ca="1">IF(AND('Dosage journalier ML1'!$B$6='suivi tunnel'!A1757,'Dosage journalier ML1'!$B$7='suivi tunnel'!B1757),'Dosage journalier ML1'!$B$55,0)</f>
        <v>0</v>
      </c>
      <c r="S1757" s="26">
        <f ca="1">IF(AND('Dosage journalier ML1'!$B$6='suivi tunnel'!A1757,'Dosage journalier ML1'!$B$7='suivi tunnel'!B1757),'Dosage journalier ML1'!$B$54,0)</f>
        <v>0</v>
      </c>
      <c r="T1757" s="26">
        <f ca="1">IF(AND('Dosage journalier ML1'!$B$6='suivi tunnel'!A1757,'Dosage journalier ML1'!$B$7='suivi tunnel'!B1757),'Dosage journalier ML1'!$B$75,0)</f>
        <v>0</v>
      </c>
      <c r="U1757" s="121">
        <f t="shared" ca="1" si="191"/>
        <v>0</v>
      </c>
      <c r="V1757" s="38">
        <f ca="1">IF(AND('Dosage journalier ML1'!$B$6='suivi tunnel'!A1757,'Dosage journalier ML1'!$B$7='suivi tunnel'!B1757),'Dosage journalier ML1'!$B$56,0)</f>
        <v>0</v>
      </c>
      <c r="W1757" s="126">
        <f t="shared" ca="1" si="189"/>
        <v>0</v>
      </c>
      <c r="X1757" s="150">
        <f ca="1">IF(AND('Dosage journalier ML1'!$B$6='suivi tunnel'!A1757,'Dosage journalier ML1'!$B$7='suivi tunnel'!B1757),'Dosage journalier ML1'!$C$87,0)</f>
        <v>0</v>
      </c>
      <c r="Y1757" s="40">
        <f ca="1">IF(AND('Dosage journalier ML1'!$B$6='suivi tunnel'!A1757,'Dosage journalier ML1'!$B$7='suivi tunnel'!B1757),'Dosage journalier ML1'!$C$93,0)</f>
        <v>0</v>
      </c>
      <c r="Z1757" s="40">
        <f ca="1">IF(AND('Dosage journalier ML1'!$B$6='suivi tunnel'!A1757,'Dosage journalier ML1'!$B$7='suivi tunnel'!B1757),'Dosage journalier ML1'!$C$100,0)</f>
        <v>0</v>
      </c>
      <c r="AA1757" s="40">
        <f ca="1">IF(AND('Dosage journalier ML1'!$B$6='suivi tunnel'!A1757,'Dosage journalier ML1'!$B$7='suivi tunnel'!B1757),'Dosage journalier ML1'!$C$109,0)</f>
        <v>0</v>
      </c>
      <c r="AB1757" s="41">
        <f ca="1">IF(AND('Dosage journalier ML1'!$B$6='suivi tunnel'!A1757,'Dosage journalier ML1'!$B$7='suivi tunnel'!B1757),'Dosage journalier ML1'!$C$114,0)</f>
        <v>0</v>
      </c>
      <c r="AC1757" s="48">
        <f ca="1">IF(AND('Dosage journalier ML1'!$B$6='suivi tunnel'!A1757,'Dosage journalier ML1'!$B$7='suivi tunnel'!B1757),'Dosage journalier ML1'!$B$120,0)</f>
        <v>0</v>
      </c>
      <c r="AD1757" s="49">
        <f ca="1">IF(AND('Dosage journalier ML1'!$B$6='suivi tunnel'!A1757,'Dosage journalier ML1'!$B$7='suivi tunnel'!B1757),'Dosage journalier ML1'!$B$121,0)</f>
        <v>0</v>
      </c>
      <c r="AE1757" s="49">
        <f ca="1">IF(AND('Dosage journalier ML1'!$B$6='suivi tunnel'!A1757,'Dosage journalier ML1'!$B$7='suivi tunnel'!B1757),'Dosage journalier ML1'!$B$122,0)</f>
        <v>0</v>
      </c>
      <c r="AF1757" s="49">
        <f ca="1">IF(AND('Dosage journalier ML1'!$B$6='suivi tunnel'!A1757,'Dosage journalier ML1'!$B$7='suivi tunnel'!B1757),'Dosage journalier ML1'!$B$139,0)</f>
        <v>0</v>
      </c>
      <c r="AG1757" s="49">
        <f t="shared" ca="1" si="188"/>
        <v>0</v>
      </c>
      <c r="AH1757" s="108">
        <f ca="1">IF(AND('Dosage journalier ML1'!$B$6='suivi tunnel'!A1757,'Dosage journalier ML1'!$B$7='suivi tunnel'!B1757),'Dosage journalier ML1'!$B$153,0)</f>
        <v>0</v>
      </c>
      <c r="AJ1757" s="80">
        <f ca="1">IF(AND('Dosage journalier ML1'!$B$6='suivi tunnel'!A1757,'Dosage journalier ML1'!$B$7='suivi tunnel'!B1757),'Dosage journalier ML1'!$B$156,0)</f>
        <v>0</v>
      </c>
      <c r="AK1757" s="56">
        <f ca="1">IF(AND('Dosage journalier ML1'!$B$6='suivi tunnel'!A1757,'Dosage journalier ML1'!$B$7='suivi tunnel'!B1757),'Dosage journalier ML1'!$B$162,0)</f>
        <v>0</v>
      </c>
      <c r="AL1757" s="111">
        <f ca="1">IF(AND('Dosage journalier ML1'!$B$6='suivi tunnel'!A1757,'Dosage journalier ML1'!$B$7='suivi tunnel'!B1757),'Dosage journalier ML1'!$B$126,0)</f>
        <v>0</v>
      </c>
      <c r="AM1757" s="111">
        <f ca="1">IF(AND('Dosage journalier ML1'!$B$6='suivi tunnel'!A1757,'Dosage journalier ML1'!$B$7='suivi tunnel'!B1757),'Dosage journalier ML1'!$B$127,0)</f>
        <v>0</v>
      </c>
      <c r="AN1757" s="60">
        <f t="shared" ca="1" si="190"/>
        <v>0</v>
      </c>
      <c r="AO1757" s="61">
        <f ca="1">IF(AND('Dosage journalier ML1'!$B$6='suivi tunnel'!A1757,'Dosage journalier ML1'!$B$7='suivi tunnel'!B1757),'Dosage journalier ML1'!$B$134,0)</f>
        <v>0</v>
      </c>
    </row>
    <row r="1758" spans="1:41" x14ac:dyDescent="0.25">
      <c r="A1758" s="154"/>
      <c r="C1758" s="23">
        <f ca="1">IF(AND('Dosage journalier ML1'!$B$6='suivi tunnel'!A1758,'Dosage journalier ML1'!$B$7='suivi tunnel'!B1758),'Dosage journalier ML1'!$B$27,0)</f>
        <v>0</v>
      </c>
      <c r="D1758" s="11">
        <f ca="1">IF(AND('Dosage journalier ML1'!$B$6='suivi tunnel'!A1758,'Dosage journalier ML1'!$B$7='suivi tunnel'!B1758),'Dosage journalier ML1'!$B$29,0)</f>
        <v>0</v>
      </c>
      <c r="F1758" s="11">
        <f t="shared" ca="1" si="187"/>
        <v>0</v>
      </c>
      <c r="G1758" s="11">
        <f ca="1">IF(AND('Dosage journalier ML1'!$B$6='suivi tunnel'!A1758,'Dosage journalier ML1'!$B$7='suivi tunnel'!B1758),'Dosage journalier ML1'!$B$23,0)</f>
        <v>0</v>
      </c>
      <c r="H1758" s="11">
        <f ca="1">IF(AND('Dosage journalier ML1'!$B$6='suivi tunnel'!A1758,'Dosage journalier ML1'!$B$7='suivi tunnel'!B1758),'Dosage journalier ML1'!$B$22,0)</f>
        <v>0</v>
      </c>
      <c r="I1758" s="11">
        <f ca="1">IF(AND('Dosage journalier ML1'!$B$6='suivi tunnel'!A1758,'Dosage journalier ML1'!$B$7='suivi tunnel'!B1758),'Dosage journalier ML1'!$B$38,0)</f>
        <v>0</v>
      </c>
      <c r="J1758" s="11">
        <f ca="1">IF(AND('Dosage journalier ML1'!$B$6='suivi tunnel'!A1758,'Dosage journalier ML1'!$B$7='suivi tunnel'!B1758),'Dosage journalier ML1'!$B$39,0)</f>
        <v>0</v>
      </c>
      <c r="L1758" s="24">
        <f ca="1">IF(AND('Dosage journalier ML1'!$B$6='suivi tunnel'!A1758,'Dosage journalier ML1'!$B$7='suivi tunnel'!B1758),'Dosage journalier ML1'!$B$24,0)</f>
        <v>0</v>
      </c>
      <c r="M1758" s="6">
        <f ca="1">IF(AND('Dosage journalier ML1'!$B$6='suivi tunnel'!A1758,'Dosage journalier ML1'!$B$7='suivi tunnel'!B1758),'Dosage journalier ML1'!$B$46,0)</f>
        <v>0</v>
      </c>
      <c r="N1758" s="104">
        <f ca="1">IF(AND('Dosage journalier ML1'!$B$6='suivi tunnel'!A1758,'Dosage journalier ML1'!$B$7='suivi tunnel'!B1758),'Dosage journalier ML1'!$B$59,0)</f>
        <v>0</v>
      </c>
      <c r="O1758" s="114">
        <f ca="1">IF(AND('Dosage journalier ML1'!$B$6='suivi tunnel'!A1758,'Dosage journalier ML1'!$B$7='suivi tunnel'!B1758),'Dosage journalier ML1'!$B$69,0)</f>
        <v>0</v>
      </c>
      <c r="P1758" s="25">
        <f t="shared" ca="1" si="192"/>
        <v>0</v>
      </c>
      <c r="R1758" s="26">
        <f ca="1">IF(AND('Dosage journalier ML1'!$B$6='suivi tunnel'!A1758,'Dosage journalier ML1'!$B$7='suivi tunnel'!B1758),'Dosage journalier ML1'!$B$55,0)</f>
        <v>0</v>
      </c>
      <c r="S1758" s="26">
        <f ca="1">IF(AND('Dosage journalier ML1'!$B$6='suivi tunnel'!A1758,'Dosage journalier ML1'!$B$7='suivi tunnel'!B1758),'Dosage journalier ML1'!$B$54,0)</f>
        <v>0</v>
      </c>
      <c r="T1758" s="26">
        <f ca="1">IF(AND('Dosage journalier ML1'!$B$6='suivi tunnel'!A1758,'Dosage journalier ML1'!$B$7='suivi tunnel'!B1758),'Dosage journalier ML1'!$B$75,0)</f>
        <v>0</v>
      </c>
      <c r="U1758" s="121">
        <f t="shared" ca="1" si="191"/>
        <v>0</v>
      </c>
      <c r="V1758" s="38">
        <f ca="1">IF(AND('Dosage journalier ML1'!$B$6='suivi tunnel'!A1758,'Dosage journalier ML1'!$B$7='suivi tunnel'!B1758),'Dosage journalier ML1'!$B$56,0)</f>
        <v>0</v>
      </c>
      <c r="W1758" s="126">
        <f t="shared" ca="1" si="189"/>
        <v>0</v>
      </c>
      <c r="X1758" s="150">
        <f ca="1">IF(AND('Dosage journalier ML1'!$B$6='suivi tunnel'!A1758,'Dosage journalier ML1'!$B$7='suivi tunnel'!B1758),'Dosage journalier ML1'!$C$87,0)</f>
        <v>0</v>
      </c>
      <c r="Y1758" s="40">
        <f ca="1">IF(AND('Dosage journalier ML1'!$B$6='suivi tunnel'!A1758,'Dosage journalier ML1'!$B$7='suivi tunnel'!B1758),'Dosage journalier ML1'!$C$93,0)</f>
        <v>0</v>
      </c>
      <c r="Z1758" s="40">
        <f ca="1">IF(AND('Dosage journalier ML1'!$B$6='suivi tunnel'!A1758,'Dosage journalier ML1'!$B$7='suivi tunnel'!B1758),'Dosage journalier ML1'!$C$100,0)</f>
        <v>0</v>
      </c>
      <c r="AA1758" s="40">
        <f ca="1">IF(AND('Dosage journalier ML1'!$B$6='suivi tunnel'!A1758,'Dosage journalier ML1'!$B$7='suivi tunnel'!B1758),'Dosage journalier ML1'!$C$109,0)</f>
        <v>0</v>
      </c>
      <c r="AB1758" s="41">
        <f ca="1">IF(AND('Dosage journalier ML1'!$B$6='suivi tunnel'!A1758,'Dosage journalier ML1'!$B$7='suivi tunnel'!B1758),'Dosage journalier ML1'!$C$114,0)</f>
        <v>0</v>
      </c>
      <c r="AC1758" s="48">
        <f ca="1">IF(AND('Dosage journalier ML1'!$B$6='suivi tunnel'!A1758,'Dosage journalier ML1'!$B$7='suivi tunnel'!B1758),'Dosage journalier ML1'!$B$120,0)</f>
        <v>0</v>
      </c>
      <c r="AD1758" s="49">
        <f ca="1">IF(AND('Dosage journalier ML1'!$B$6='suivi tunnel'!A1758,'Dosage journalier ML1'!$B$7='suivi tunnel'!B1758),'Dosage journalier ML1'!$B$121,0)</f>
        <v>0</v>
      </c>
      <c r="AE1758" s="49">
        <f ca="1">IF(AND('Dosage journalier ML1'!$B$6='suivi tunnel'!A1758,'Dosage journalier ML1'!$B$7='suivi tunnel'!B1758),'Dosage journalier ML1'!$B$122,0)</f>
        <v>0</v>
      </c>
      <c r="AF1758" s="49">
        <f ca="1">IF(AND('Dosage journalier ML1'!$B$6='suivi tunnel'!A1758,'Dosage journalier ML1'!$B$7='suivi tunnel'!B1758),'Dosage journalier ML1'!$B$139,0)</f>
        <v>0</v>
      </c>
      <c r="AG1758" s="49">
        <f t="shared" ca="1" si="188"/>
        <v>0</v>
      </c>
      <c r="AH1758" s="108">
        <f ca="1">IF(AND('Dosage journalier ML1'!$B$6='suivi tunnel'!A1758,'Dosage journalier ML1'!$B$7='suivi tunnel'!B1758),'Dosage journalier ML1'!$B$153,0)</f>
        <v>0</v>
      </c>
      <c r="AJ1758" s="80">
        <f ca="1">IF(AND('Dosage journalier ML1'!$B$6='suivi tunnel'!A1758,'Dosage journalier ML1'!$B$7='suivi tunnel'!B1758),'Dosage journalier ML1'!$B$156,0)</f>
        <v>0</v>
      </c>
      <c r="AK1758" s="56">
        <f ca="1">IF(AND('Dosage journalier ML1'!$B$6='suivi tunnel'!A1758,'Dosage journalier ML1'!$B$7='suivi tunnel'!B1758),'Dosage journalier ML1'!$B$162,0)</f>
        <v>0</v>
      </c>
      <c r="AL1758" s="111">
        <f ca="1">IF(AND('Dosage journalier ML1'!$B$6='suivi tunnel'!A1758,'Dosage journalier ML1'!$B$7='suivi tunnel'!B1758),'Dosage journalier ML1'!$B$126,0)</f>
        <v>0</v>
      </c>
      <c r="AM1758" s="111">
        <f ca="1">IF(AND('Dosage journalier ML1'!$B$6='suivi tunnel'!A1758,'Dosage journalier ML1'!$B$7='suivi tunnel'!B1758),'Dosage journalier ML1'!$B$127,0)</f>
        <v>0</v>
      </c>
      <c r="AN1758" s="60">
        <f t="shared" ca="1" si="190"/>
        <v>0</v>
      </c>
      <c r="AO1758" s="61">
        <f ca="1">IF(AND('Dosage journalier ML1'!$B$6='suivi tunnel'!A1758,'Dosage journalier ML1'!$B$7='suivi tunnel'!B1758),'Dosage journalier ML1'!$B$134,0)</f>
        <v>0</v>
      </c>
    </row>
    <row r="1759" spans="1:41" x14ac:dyDescent="0.25">
      <c r="A1759" s="154"/>
      <c r="C1759" s="23">
        <f ca="1">IF(AND('Dosage journalier ML1'!$B$6='suivi tunnel'!A1759,'Dosage journalier ML1'!$B$7='suivi tunnel'!B1759),'Dosage journalier ML1'!$B$27,0)</f>
        <v>0</v>
      </c>
      <c r="D1759" s="11">
        <f ca="1">IF(AND('Dosage journalier ML1'!$B$6='suivi tunnel'!A1759,'Dosage journalier ML1'!$B$7='suivi tunnel'!B1759),'Dosage journalier ML1'!$B$29,0)</f>
        <v>0</v>
      </c>
      <c r="F1759" s="11">
        <f t="shared" ca="1" si="187"/>
        <v>0</v>
      </c>
      <c r="G1759" s="11">
        <f ca="1">IF(AND('Dosage journalier ML1'!$B$6='suivi tunnel'!A1759,'Dosage journalier ML1'!$B$7='suivi tunnel'!B1759),'Dosage journalier ML1'!$B$23,0)</f>
        <v>0</v>
      </c>
      <c r="H1759" s="11">
        <f ca="1">IF(AND('Dosage journalier ML1'!$B$6='suivi tunnel'!A1759,'Dosage journalier ML1'!$B$7='suivi tunnel'!B1759),'Dosage journalier ML1'!$B$22,0)</f>
        <v>0</v>
      </c>
      <c r="I1759" s="11">
        <f ca="1">IF(AND('Dosage journalier ML1'!$B$6='suivi tunnel'!A1759,'Dosage journalier ML1'!$B$7='suivi tunnel'!B1759),'Dosage journalier ML1'!$B$38,0)</f>
        <v>0</v>
      </c>
      <c r="J1759" s="11">
        <f ca="1">IF(AND('Dosage journalier ML1'!$B$6='suivi tunnel'!A1759,'Dosage journalier ML1'!$B$7='suivi tunnel'!B1759),'Dosage journalier ML1'!$B$39,0)</f>
        <v>0</v>
      </c>
      <c r="L1759" s="24">
        <f ca="1">IF(AND('Dosage journalier ML1'!$B$6='suivi tunnel'!A1759,'Dosage journalier ML1'!$B$7='suivi tunnel'!B1759),'Dosage journalier ML1'!$B$24,0)</f>
        <v>0</v>
      </c>
      <c r="M1759" s="6">
        <f ca="1">IF(AND('Dosage journalier ML1'!$B$6='suivi tunnel'!A1759,'Dosage journalier ML1'!$B$7='suivi tunnel'!B1759),'Dosage journalier ML1'!$B$46,0)</f>
        <v>0</v>
      </c>
      <c r="N1759" s="104">
        <f ca="1">IF(AND('Dosage journalier ML1'!$B$6='suivi tunnel'!A1759,'Dosage journalier ML1'!$B$7='suivi tunnel'!B1759),'Dosage journalier ML1'!$B$59,0)</f>
        <v>0</v>
      </c>
      <c r="O1759" s="114">
        <f ca="1">IF(AND('Dosage journalier ML1'!$B$6='suivi tunnel'!A1759,'Dosage journalier ML1'!$B$7='suivi tunnel'!B1759),'Dosage journalier ML1'!$B$69,0)</f>
        <v>0</v>
      </c>
      <c r="P1759" s="25">
        <f t="shared" ca="1" si="192"/>
        <v>0</v>
      </c>
      <c r="R1759" s="26">
        <f ca="1">IF(AND('Dosage journalier ML1'!$B$6='suivi tunnel'!A1759,'Dosage journalier ML1'!$B$7='suivi tunnel'!B1759),'Dosage journalier ML1'!$B$55,0)</f>
        <v>0</v>
      </c>
      <c r="S1759" s="26">
        <f ca="1">IF(AND('Dosage journalier ML1'!$B$6='suivi tunnel'!A1759,'Dosage journalier ML1'!$B$7='suivi tunnel'!B1759),'Dosage journalier ML1'!$B$54,0)</f>
        <v>0</v>
      </c>
      <c r="T1759" s="26">
        <f ca="1">IF(AND('Dosage journalier ML1'!$B$6='suivi tunnel'!A1759,'Dosage journalier ML1'!$B$7='suivi tunnel'!B1759),'Dosage journalier ML1'!$B$75,0)</f>
        <v>0</v>
      </c>
      <c r="U1759" s="121">
        <f t="shared" ca="1" si="191"/>
        <v>0</v>
      </c>
      <c r="V1759" s="38">
        <f ca="1">IF(AND('Dosage journalier ML1'!$B$6='suivi tunnel'!A1759,'Dosage journalier ML1'!$B$7='suivi tunnel'!B1759),'Dosage journalier ML1'!$B$56,0)</f>
        <v>0</v>
      </c>
      <c r="W1759" s="126">
        <f t="shared" ca="1" si="189"/>
        <v>0</v>
      </c>
      <c r="X1759" s="150">
        <f ca="1">IF(AND('Dosage journalier ML1'!$B$6='suivi tunnel'!A1759,'Dosage journalier ML1'!$B$7='suivi tunnel'!B1759),'Dosage journalier ML1'!$C$87,0)</f>
        <v>0</v>
      </c>
      <c r="Y1759" s="40">
        <f ca="1">IF(AND('Dosage journalier ML1'!$B$6='suivi tunnel'!A1759,'Dosage journalier ML1'!$B$7='suivi tunnel'!B1759),'Dosage journalier ML1'!$C$93,0)</f>
        <v>0</v>
      </c>
      <c r="Z1759" s="40">
        <f ca="1">IF(AND('Dosage journalier ML1'!$B$6='suivi tunnel'!A1759,'Dosage journalier ML1'!$B$7='suivi tunnel'!B1759),'Dosage journalier ML1'!$C$100,0)</f>
        <v>0</v>
      </c>
      <c r="AA1759" s="40">
        <f ca="1">IF(AND('Dosage journalier ML1'!$B$6='suivi tunnel'!A1759,'Dosage journalier ML1'!$B$7='suivi tunnel'!B1759),'Dosage journalier ML1'!$C$109,0)</f>
        <v>0</v>
      </c>
      <c r="AB1759" s="41">
        <f ca="1">IF(AND('Dosage journalier ML1'!$B$6='suivi tunnel'!A1759,'Dosage journalier ML1'!$B$7='suivi tunnel'!B1759),'Dosage journalier ML1'!$C$114,0)</f>
        <v>0</v>
      </c>
      <c r="AC1759" s="48">
        <f ca="1">IF(AND('Dosage journalier ML1'!$B$6='suivi tunnel'!A1759,'Dosage journalier ML1'!$B$7='suivi tunnel'!B1759),'Dosage journalier ML1'!$B$120,0)</f>
        <v>0</v>
      </c>
      <c r="AD1759" s="49">
        <f ca="1">IF(AND('Dosage journalier ML1'!$B$6='suivi tunnel'!A1759,'Dosage journalier ML1'!$B$7='suivi tunnel'!B1759),'Dosage journalier ML1'!$B$121,0)</f>
        <v>0</v>
      </c>
      <c r="AE1759" s="49">
        <f ca="1">IF(AND('Dosage journalier ML1'!$B$6='suivi tunnel'!A1759,'Dosage journalier ML1'!$B$7='suivi tunnel'!B1759),'Dosage journalier ML1'!$B$122,0)</f>
        <v>0</v>
      </c>
      <c r="AF1759" s="49">
        <f ca="1">IF(AND('Dosage journalier ML1'!$B$6='suivi tunnel'!A1759,'Dosage journalier ML1'!$B$7='suivi tunnel'!B1759),'Dosage journalier ML1'!$B$139,0)</f>
        <v>0</v>
      </c>
      <c r="AG1759" s="49">
        <f t="shared" ca="1" si="188"/>
        <v>0</v>
      </c>
      <c r="AH1759" s="108">
        <f ca="1">IF(AND('Dosage journalier ML1'!$B$6='suivi tunnel'!A1759,'Dosage journalier ML1'!$B$7='suivi tunnel'!B1759),'Dosage journalier ML1'!$B$153,0)</f>
        <v>0</v>
      </c>
      <c r="AJ1759" s="80">
        <f ca="1">IF(AND('Dosage journalier ML1'!$B$6='suivi tunnel'!A1759,'Dosage journalier ML1'!$B$7='suivi tunnel'!B1759),'Dosage journalier ML1'!$B$156,0)</f>
        <v>0</v>
      </c>
      <c r="AK1759" s="56">
        <f ca="1">IF(AND('Dosage journalier ML1'!$B$6='suivi tunnel'!A1759,'Dosage journalier ML1'!$B$7='suivi tunnel'!B1759),'Dosage journalier ML1'!$B$162,0)</f>
        <v>0</v>
      </c>
      <c r="AL1759" s="111">
        <f ca="1">IF(AND('Dosage journalier ML1'!$B$6='suivi tunnel'!A1759,'Dosage journalier ML1'!$B$7='suivi tunnel'!B1759),'Dosage journalier ML1'!$B$126,0)</f>
        <v>0</v>
      </c>
      <c r="AM1759" s="111">
        <f ca="1">IF(AND('Dosage journalier ML1'!$B$6='suivi tunnel'!A1759,'Dosage journalier ML1'!$B$7='suivi tunnel'!B1759),'Dosage journalier ML1'!$B$127,0)</f>
        <v>0</v>
      </c>
      <c r="AN1759" s="60">
        <f t="shared" ca="1" si="190"/>
        <v>0</v>
      </c>
      <c r="AO1759" s="61">
        <f ca="1">IF(AND('Dosage journalier ML1'!$B$6='suivi tunnel'!A1759,'Dosage journalier ML1'!$B$7='suivi tunnel'!B1759),'Dosage journalier ML1'!$B$134,0)</f>
        <v>0</v>
      </c>
    </row>
    <row r="1760" spans="1:41" x14ac:dyDescent="0.25">
      <c r="A1760" s="154"/>
      <c r="C1760" s="23">
        <f ca="1">IF(AND('Dosage journalier ML1'!$B$6='suivi tunnel'!A1760,'Dosage journalier ML1'!$B$7='suivi tunnel'!B1760),'Dosage journalier ML1'!$B$27,0)</f>
        <v>0</v>
      </c>
      <c r="D1760" s="11">
        <f ca="1">IF(AND('Dosage journalier ML1'!$B$6='suivi tunnel'!A1760,'Dosage journalier ML1'!$B$7='suivi tunnel'!B1760),'Dosage journalier ML1'!$B$29,0)</f>
        <v>0</v>
      </c>
      <c r="F1760" s="11">
        <f t="shared" ca="1" si="187"/>
        <v>0</v>
      </c>
      <c r="G1760" s="11">
        <f ca="1">IF(AND('Dosage journalier ML1'!$B$6='suivi tunnel'!A1760,'Dosage journalier ML1'!$B$7='suivi tunnel'!B1760),'Dosage journalier ML1'!$B$23,0)</f>
        <v>0</v>
      </c>
      <c r="H1760" s="11">
        <f ca="1">IF(AND('Dosage journalier ML1'!$B$6='suivi tunnel'!A1760,'Dosage journalier ML1'!$B$7='suivi tunnel'!B1760),'Dosage journalier ML1'!$B$22,0)</f>
        <v>0</v>
      </c>
      <c r="I1760" s="11">
        <f ca="1">IF(AND('Dosage journalier ML1'!$B$6='suivi tunnel'!A1760,'Dosage journalier ML1'!$B$7='suivi tunnel'!B1760),'Dosage journalier ML1'!$B$38,0)</f>
        <v>0</v>
      </c>
      <c r="J1760" s="11">
        <f ca="1">IF(AND('Dosage journalier ML1'!$B$6='suivi tunnel'!A1760,'Dosage journalier ML1'!$B$7='suivi tunnel'!B1760),'Dosage journalier ML1'!$B$39,0)</f>
        <v>0</v>
      </c>
      <c r="L1760" s="24">
        <f ca="1">IF(AND('Dosage journalier ML1'!$B$6='suivi tunnel'!A1760,'Dosage journalier ML1'!$B$7='suivi tunnel'!B1760),'Dosage journalier ML1'!$B$24,0)</f>
        <v>0</v>
      </c>
      <c r="M1760" s="6">
        <f ca="1">IF(AND('Dosage journalier ML1'!$B$6='suivi tunnel'!A1760,'Dosage journalier ML1'!$B$7='suivi tunnel'!B1760),'Dosage journalier ML1'!$B$46,0)</f>
        <v>0</v>
      </c>
      <c r="N1760" s="104">
        <f ca="1">IF(AND('Dosage journalier ML1'!$B$6='suivi tunnel'!A1760,'Dosage journalier ML1'!$B$7='suivi tunnel'!B1760),'Dosage journalier ML1'!$B$59,0)</f>
        <v>0</v>
      </c>
      <c r="O1760" s="114">
        <f ca="1">IF(AND('Dosage journalier ML1'!$B$6='suivi tunnel'!A1760,'Dosage journalier ML1'!$B$7='suivi tunnel'!B1760),'Dosage journalier ML1'!$B$69,0)</f>
        <v>0</v>
      </c>
      <c r="P1760" s="25">
        <f t="shared" ca="1" si="192"/>
        <v>0</v>
      </c>
      <c r="R1760" s="26">
        <f ca="1">IF(AND('Dosage journalier ML1'!$B$6='suivi tunnel'!A1760,'Dosage journalier ML1'!$B$7='suivi tunnel'!B1760),'Dosage journalier ML1'!$B$55,0)</f>
        <v>0</v>
      </c>
      <c r="S1760" s="26">
        <f ca="1">IF(AND('Dosage journalier ML1'!$B$6='suivi tunnel'!A1760,'Dosage journalier ML1'!$B$7='suivi tunnel'!B1760),'Dosage journalier ML1'!$B$54,0)</f>
        <v>0</v>
      </c>
      <c r="T1760" s="26">
        <f ca="1">IF(AND('Dosage journalier ML1'!$B$6='suivi tunnel'!A1760,'Dosage journalier ML1'!$B$7='suivi tunnel'!B1760),'Dosage journalier ML1'!$B$75,0)</f>
        <v>0</v>
      </c>
      <c r="U1760" s="121">
        <f t="shared" ca="1" si="191"/>
        <v>0</v>
      </c>
      <c r="V1760" s="38">
        <f ca="1">IF(AND('Dosage journalier ML1'!$B$6='suivi tunnel'!A1760,'Dosage journalier ML1'!$B$7='suivi tunnel'!B1760),'Dosage journalier ML1'!$B$56,0)</f>
        <v>0</v>
      </c>
      <c r="W1760" s="126">
        <f t="shared" ca="1" si="189"/>
        <v>0</v>
      </c>
      <c r="X1760" s="150">
        <f ca="1">IF(AND('Dosage journalier ML1'!$B$6='suivi tunnel'!A1760,'Dosage journalier ML1'!$B$7='suivi tunnel'!B1760),'Dosage journalier ML1'!$C$87,0)</f>
        <v>0</v>
      </c>
      <c r="Y1760" s="40">
        <f ca="1">IF(AND('Dosage journalier ML1'!$B$6='suivi tunnel'!A1760,'Dosage journalier ML1'!$B$7='suivi tunnel'!B1760),'Dosage journalier ML1'!$C$93,0)</f>
        <v>0</v>
      </c>
      <c r="Z1760" s="40">
        <f ca="1">IF(AND('Dosage journalier ML1'!$B$6='suivi tunnel'!A1760,'Dosage journalier ML1'!$B$7='suivi tunnel'!B1760),'Dosage journalier ML1'!$C$100,0)</f>
        <v>0</v>
      </c>
      <c r="AA1760" s="40">
        <f ca="1">IF(AND('Dosage journalier ML1'!$B$6='suivi tunnel'!A1760,'Dosage journalier ML1'!$B$7='suivi tunnel'!B1760),'Dosage journalier ML1'!$C$109,0)</f>
        <v>0</v>
      </c>
      <c r="AB1760" s="41">
        <f ca="1">IF(AND('Dosage journalier ML1'!$B$6='suivi tunnel'!A1760,'Dosage journalier ML1'!$B$7='suivi tunnel'!B1760),'Dosage journalier ML1'!$C$114,0)</f>
        <v>0</v>
      </c>
      <c r="AC1760" s="48">
        <f ca="1">IF(AND('Dosage journalier ML1'!$B$6='suivi tunnel'!A1760,'Dosage journalier ML1'!$B$7='suivi tunnel'!B1760),'Dosage journalier ML1'!$B$120,0)</f>
        <v>0</v>
      </c>
      <c r="AD1760" s="49">
        <f ca="1">IF(AND('Dosage journalier ML1'!$B$6='suivi tunnel'!A1760,'Dosage journalier ML1'!$B$7='suivi tunnel'!B1760),'Dosage journalier ML1'!$B$121,0)</f>
        <v>0</v>
      </c>
      <c r="AE1760" s="49">
        <f ca="1">IF(AND('Dosage journalier ML1'!$B$6='suivi tunnel'!A1760,'Dosage journalier ML1'!$B$7='suivi tunnel'!B1760),'Dosage journalier ML1'!$B$122,0)</f>
        <v>0</v>
      </c>
      <c r="AF1760" s="49">
        <f ca="1">IF(AND('Dosage journalier ML1'!$B$6='suivi tunnel'!A1760,'Dosage journalier ML1'!$B$7='suivi tunnel'!B1760),'Dosage journalier ML1'!$B$139,0)</f>
        <v>0</v>
      </c>
      <c r="AG1760" s="49">
        <f t="shared" ca="1" si="188"/>
        <v>0</v>
      </c>
      <c r="AH1760" s="108">
        <f ca="1">IF(AND('Dosage journalier ML1'!$B$6='suivi tunnel'!A1760,'Dosage journalier ML1'!$B$7='suivi tunnel'!B1760),'Dosage journalier ML1'!$B$153,0)</f>
        <v>0</v>
      </c>
      <c r="AJ1760" s="80">
        <f ca="1">IF(AND('Dosage journalier ML1'!$B$6='suivi tunnel'!A1760,'Dosage journalier ML1'!$B$7='suivi tunnel'!B1760),'Dosage journalier ML1'!$B$156,0)</f>
        <v>0</v>
      </c>
      <c r="AK1760" s="56">
        <f ca="1">IF(AND('Dosage journalier ML1'!$B$6='suivi tunnel'!A1760,'Dosage journalier ML1'!$B$7='suivi tunnel'!B1760),'Dosage journalier ML1'!$B$162,0)</f>
        <v>0</v>
      </c>
      <c r="AL1760" s="111">
        <f ca="1">IF(AND('Dosage journalier ML1'!$B$6='suivi tunnel'!A1760,'Dosage journalier ML1'!$B$7='suivi tunnel'!B1760),'Dosage journalier ML1'!$B$126,0)</f>
        <v>0</v>
      </c>
      <c r="AM1760" s="111">
        <f ca="1">IF(AND('Dosage journalier ML1'!$B$6='suivi tunnel'!A1760,'Dosage journalier ML1'!$B$7='suivi tunnel'!B1760),'Dosage journalier ML1'!$B$127,0)</f>
        <v>0</v>
      </c>
      <c r="AN1760" s="60">
        <f t="shared" ca="1" si="190"/>
        <v>0</v>
      </c>
      <c r="AO1760" s="61">
        <f ca="1">IF(AND('Dosage journalier ML1'!$B$6='suivi tunnel'!A1760,'Dosage journalier ML1'!$B$7='suivi tunnel'!B1760),'Dosage journalier ML1'!$B$134,0)</f>
        <v>0</v>
      </c>
    </row>
    <row r="1761" spans="1:41" x14ac:dyDescent="0.25">
      <c r="A1761" s="154"/>
      <c r="C1761" s="23">
        <f ca="1">IF(AND('Dosage journalier ML1'!$B$6='suivi tunnel'!A1761,'Dosage journalier ML1'!$B$7='suivi tunnel'!B1761),'Dosage journalier ML1'!$B$27,0)</f>
        <v>0</v>
      </c>
      <c r="D1761" s="11">
        <f ca="1">IF(AND('Dosage journalier ML1'!$B$6='suivi tunnel'!A1761,'Dosage journalier ML1'!$B$7='suivi tunnel'!B1761),'Dosage journalier ML1'!$B$29,0)</f>
        <v>0</v>
      </c>
      <c r="F1761" s="11">
        <f t="shared" ca="1" si="187"/>
        <v>0</v>
      </c>
      <c r="G1761" s="11">
        <f ca="1">IF(AND('Dosage journalier ML1'!$B$6='suivi tunnel'!A1761,'Dosage journalier ML1'!$B$7='suivi tunnel'!B1761),'Dosage journalier ML1'!$B$23,0)</f>
        <v>0</v>
      </c>
      <c r="H1761" s="11">
        <f ca="1">IF(AND('Dosage journalier ML1'!$B$6='suivi tunnel'!A1761,'Dosage journalier ML1'!$B$7='suivi tunnel'!B1761),'Dosage journalier ML1'!$B$22,0)</f>
        <v>0</v>
      </c>
      <c r="I1761" s="11">
        <f ca="1">IF(AND('Dosage journalier ML1'!$B$6='suivi tunnel'!A1761,'Dosage journalier ML1'!$B$7='suivi tunnel'!B1761),'Dosage journalier ML1'!$B$38,0)</f>
        <v>0</v>
      </c>
      <c r="J1761" s="11">
        <f ca="1">IF(AND('Dosage journalier ML1'!$B$6='suivi tunnel'!A1761,'Dosage journalier ML1'!$B$7='suivi tunnel'!B1761),'Dosage journalier ML1'!$B$39,0)</f>
        <v>0</v>
      </c>
      <c r="L1761" s="24">
        <f ca="1">IF(AND('Dosage journalier ML1'!$B$6='suivi tunnel'!A1761,'Dosage journalier ML1'!$B$7='suivi tunnel'!B1761),'Dosage journalier ML1'!$B$24,0)</f>
        <v>0</v>
      </c>
      <c r="M1761" s="6">
        <f ca="1">IF(AND('Dosage journalier ML1'!$B$6='suivi tunnel'!A1761,'Dosage journalier ML1'!$B$7='suivi tunnel'!B1761),'Dosage journalier ML1'!$B$46,0)</f>
        <v>0</v>
      </c>
      <c r="N1761" s="104">
        <f ca="1">IF(AND('Dosage journalier ML1'!$B$6='suivi tunnel'!A1761,'Dosage journalier ML1'!$B$7='suivi tunnel'!B1761),'Dosage journalier ML1'!$B$59,0)</f>
        <v>0</v>
      </c>
      <c r="O1761" s="114">
        <f ca="1">IF(AND('Dosage journalier ML1'!$B$6='suivi tunnel'!A1761,'Dosage journalier ML1'!$B$7='suivi tunnel'!B1761),'Dosage journalier ML1'!$B$69,0)</f>
        <v>0</v>
      </c>
      <c r="P1761" s="25">
        <f t="shared" ca="1" si="192"/>
        <v>0</v>
      </c>
      <c r="R1761" s="26">
        <f ca="1">IF(AND('Dosage journalier ML1'!$B$6='suivi tunnel'!A1761,'Dosage journalier ML1'!$B$7='suivi tunnel'!B1761),'Dosage journalier ML1'!$B$55,0)</f>
        <v>0</v>
      </c>
      <c r="S1761" s="26">
        <f ca="1">IF(AND('Dosage journalier ML1'!$B$6='suivi tunnel'!A1761,'Dosage journalier ML1'!$B$7='suivi tunnel'!B1761),'Dosage journalier ML1'!$B$54,0)</f>
        <v>0</v>
      </c>
      <c r="T1761" s="26">
        <f ca="1">IF(AND('Dosage journalier ML1'!$B$6='suivi tunnel'!A1761,'Dosage journalier ML1'!$B$7='suivi tunnel'!B1761),'Dosage journalier ML1'!$B$75,0)</f>
        <v>0</v>
      </c>
      <c r="U1761" s="121">
        <f t="shared" ca="1" si="191"/>
        <v>0</v>
      </c>
      <c r="V1761" s="38">
        <f ca="1">IF(AND('Dosage journalier ML1'!$B$6='suivi tunnel'!A1761,'Dosage journalier ML1'!$B$7='suivi tunnel'!B1761),'Dosage journalier ML1'!$B$56,0)</f>
        <v>0</v>
      </c>
      <c r="W1761" s="126">
        <f t="shared" ca="1" si="189"/>
        <v>0</v>
      </c>
      <c r="X1761" s="150">
        <f ca="1">IF(AND('Dosage journalier ML1'!$B$6='suivi tunnel'!A1761,'Dosage journalier ML1'!$B$7='suivi tunnel'!B1761),'Dosage journalier ML1'!$C$87,0)</f>
        <v>0</v>
      </c>
      <c r="Y1761" s="40">
        <f ca="1">IF(AND('Dosage journalier ML1'!$B$6='suivi tunnel'!A1761,'Dosage journalier ML1'!$B$7='suivi tunnel'!B1761),'Dosage journalier ML1'!$C$93,0)</f>
        <v>0</v>
      </c>
      <c r="Z1761" s="40">
        <f ca="1">IF(AND('Dosage journalier ML1'!$B$6='suivi tunnel'!A1761,'Dosage journalier ML1'!$B$7='suivi tunnel'!B1761),'Dosage journalier ML1'!$C$100,0)</f>
        <v>0</v>
      </c>
      <c r="AA1761" s="40">
        <f ca="1">IF(AND('Dosage journalier ML1'!$B$6='suivi tunnel'!A1761,'Dosage journalier ML1'!$B$7='suivi tunnel'!B1761),'Dosage journalier ML1'!$C$109,0)</f>
        <v>0</v>
      </c>
      <c r="AB1761" s="41">
        <f ca="1">IF(AND('Dosage journalier ML1'!$B$6='suivi tunnel'!A1761,'Dosage journalier ML1'!$B$7='suivi tunnel'!B1761),'Dosage journalier ML1'!$C$114,0)</f>
        <v>0</v>
      </c>
      <c r="AC1761" s="48">
        <f ca="1">IF(AND('Dosage journalier ML1'!$B$6='suivi tunnel'!A1761,'Dosage journalier ML1'!$B$7='suivi tunnel'!B1761),'Dosage journalier ML1'!$B$120,0)</f>
        <v>0</v>
      </c>
      <c r="AD1761" s="49">
        <f ca="1">IF(AND('Dosage journalier ML1'!$B$6='suivi tunnel'!A1761,'Dosage journalier ML1'!$B$7='suivi tunnel'!B1761),'Dosage journalier ML1'!$B$121,0)</f>
        <v>0</v>
      </c>
      <c r="AE1761" s="49">
        <f ca="1">IF(AND('Dosage journalier ML1'!$B$6='suivi tunnel'!A1761,'Dosage journalier ML1'!$B$7='suivi tunnel'!B1761),'Dosage journalier ML1'!$B$122,0)</f>
        <v>0</v>
      </c>
      <c r="AF1761" s="49">
        <f ca="1">IF(AND('Dosage journalier ML1'!$B$6='suivi tunnel'!A1761,'Dosage journalier ML1'!$B$7='suivi tunnel'!B1761),'Dosage journalier ML1'!$B$139,0)</f>
        <v>0</v>
      </c>
      <c r="AG1761" s="49">
        <f t="shared" ca="1" si="188"/>
        <v>0</v>
      </c>
      <c r="AH1761" s="108">
        <f ca="1">IF(AND('Dosage journalier ML1'!$B$6='suivi tunnel'!A1761,'Dosage journalier ML1'!$B$7='suivi tunnel'!B1761),'Dosage journalier ML1'!$B$153,0)</f>
        <v>0</v>
      </c>
      <c r="AJ1761" s="80">
        <f ca="1">IF(AND('Dosage journalier ML1'!$B$6='suivi tunnel'!A1761,'Dosage journalier ML1'!$B$7='suivi tunnel'!B1761),'Dosage journalier ML1'!$B$156,0)</f>
        <v>0</v>
      </c>
      <c r="AK1761" s="56">
        <f ca="1">IF(AND('Dosage journalier ML1'!$B$6='suivi tunnel'!A1761,'Dosage journalier ML1'!$B$7='suivi tunnel'!B1761),'Dosage journalier ML1'!$B$162,0)</f>
        <v>0</v>
      </c>
      <c r="AL1761" s="111">
        <f ca="1">IF(AND('Dosage journalier ML1'!$B$6='suivi tunnel'!A1761,'Dosage journalier ML1'!$B$7='suivi tunnel'!B1761),'Dosage journalier ML1'!$B$126,0)</f>
        <v>0</v>
      </c>
      <c r="AM1761" s="111">
        <f ca="1">IF(AND('Dosage journalier ML1'!$B$6='suivi tunnel'!A1761,'Dosage journalier ML1'!$B$7='suivi tunnel'!B1761),'Dosage journalier ML1'!$B$127,0)</f>
        <v>0</v>
      </c>
      <c r="AN1761" s="60">
        <f t="shared" ca="1" si="190"/>
        <v>0</v>
      </c>
      <c r="AO1761" s="61">
        <f ca="1">IF(AND('Dosage journalier ML1'!$B$6='suivi tunnel'!A1761,'Dosage journalier ML1'!$B$7='suivi tunnel'!B1761),'Dosage journalier ML1'!$B$134,0)</f>
        <v>0</v>
      </c>
    </row>
    <row r="1762" spans="1:41" x14ac:dyDescent="0.25">
      <c r="A1762" s="154"/>
      <c r="C1762" s="23">
        <f ca="1">IF(AND('Dosage journalier ML1'!$B$6='suivi tunnel'!A1762,'Dosage journalier ML1'!$B$7='suivi tunnel'!B1762),'Dosage journalier ML1'!$B$27,0)</f>
        <v>0</v>
      </c>
      <c r="D1762" s="11">
        <f ca="1">IF(AND('Dosage journalier ML1'!$B$6='suivi tunnel'!A1762,'Dosage journalier ML1'!$B$7='suivi tunnel'!B1762),'Dosage journalier ML1'!$B$29,0)</f>
        <v>0</v>
      </c>
      <c r="F1762" s="11">
        <f t="shared" ca="1" si="187"/>
        <v>0</v>
      </c>
      <c r="G1762" s="11">
        <f ca="1">IF(AND('Dosage journalier ML1'!$B$6='suivi tunnel'!A1762,'Dosage journalier ML1'!$B$7='suivi tunnel'!B1762),'Dosage journalier ML1'!$B$23,0)</f>
        <v>0</v>
      </c>
      <c r="H1762" s="11">
        <f ca="1">IF(AND('Dosage journalier ML1'!$B$6='suivi tunnel'!A1762,'Dosage journalier ML1'!$B$7='suivi tunnel'!B1762),'Dosage journalier ML1'!$B$22,0)</f>
        <v>0</v>
      </c>
      <c r="I1762" s="11">
        <f ca="1">IF(AND('Dosage journalier ML1'!$B$6='suivi tunnel'!A1762,'Dosage journalier ML1'!$B$7='suivi tunnel'!B1762),'Dosage journalier ML1'!$B$38,0)</f>
        <v>0</v>
      </c>
      <c r="J1762" s="11">
        <f ca="1">IF(AND('Dosage journalier ML1'!$B$6='suivi tunnel'!A1762,'Dosage journalier ML1'!$B$7='suivi tunnel'!B1762),'Dosage journalier ML1'!$B$39,0)</f>
        <v>0</v>
      </c>
      <c r="L1762" s="24">
        <f ca="1">IF(AND('Dosage journalier ML1'!$B$6='suivi tunnel'!A1762,'Dosage journalier ML1'!$B$7='suivi tunnel'!B1762),'Dosage journalier ML1'!$B$24,0)</f>
        <v>0</v>
      </c>
      <c r="M1762" s="6">
        <f ca="1">IF(AND('Dosage journalier ML1'!$B$6='suivi tunnel'!A1762,'Dosage journalier ML1'!$B$7='suivi tunnel'!B1762),'Dosage journalier ML1'!$B$46,0)</f>
        <v>0</v>
      </c>
      <c r="N1762" s="104">
        <f ca="1">IF(AND('Dosage journalier ML1'!$B$6='suivi tunnel'!A1762,'Dosage journalier ML1'!$B$7='suivi tunnel'!B1762),'Dosage journalier ML1'!$B$59,0)</f>
        <v>0</v>
      </c>
      <c r="O1762" s="114">
        <f ca="1">IF(AND('Dosage journalier ML1'!$B$6='suivi tunnel'!A1762,'Dosage journalier ML1'!$B$7='suivi tunnel'!B1762),'Dosage journalier ML1'!$B$69,0)</f>
        <v>0</v>
      </c>
      <c r="P1762" s="25">
        <f t="shared" ca="1" si="192"/>
        <v>0</v>
      </c>
      <c r="R1762" s="26">
        <f ca="1">IF(AND('Dosage journalier ML1'!$B$6='suivi tunnel'!A1762,'Dosage journalier ML1'!$B$7='suivi tunnel'!B1762),'Dosage journalier ML1'!$B$55,0)</f>
        <v>0</v>
      </c>
      <c r="S1762" s="26">
        <f ca="1">IF(AND('Dosage journalier ML1'!$B$6='suivi tunnel'!A1762,'Dosage journalier ML1'!$B$7='suivi tunnel'!B1762),'Dosage journalier ML1'!$B$54,0)</f>
        <v>0</v>
      </c>
      <c r="T1762" s="26">
        <f ca="1">IF(AND('Dosage journalier ML1'!$B$6='suivi tunnel'!A1762,'Dosage journalier ML1'!$B$7='suivi tunnel'!B1762),'Dosage journalier ML1'!$B$75,0)</f>
        <v>0</v>
      </c>
      <c r="U1762" s="121">
        <f t="shared" ca="1" si="191"/>
        <v>0</v>
      </c>
      <c r="V1762" s="38">
        <f ca="1">IF(AND('Dosage journalier ML1'!$B$6='suivi tunnel'!A1762,'Dosage journalier ML1'!$B$7='suivi tunnel'!B1762),'Dosage journalier ML1'!$B$56,0)</f>
        <v>0</v>
      </c>
      <c r="W1762" s="126">
        <f t="shared" ca="1" si="189"/>
        <v>0</v>
      </c>
      <c r="X1762" s="150">
        <f ca="1">IF(AND('Dosage journalier ML1'!$B$6='suivi tunnel'!A1762,'Dosage journalier ML1'!$B$7='suivi tunnel'!B1762),'Dosage journalier ML1'!$C$87,0)</f>
        <v>0</v>
      </c>
      <c r="Y1762" s="40">
        <f ca="1">IF(AND('Dosage journalier ML1'!$B$6='suivi tunnel'!A1762,'Dosage journalier ML1'!$B$7='suivi tunnel'!B1762),'Dosage journalier ML1'!$C$93,0)</f>
        <v>0</v>
      </c>
      <c r="Z1762" s="40">
        <f ca="1">IF(AND('Dosage journalier ML1'!$B$6='suivi tunnel'!A1762,'Dosage journalier ML1'!$B$7='suivi tunnel'!B1762),'Dosage journalier ML1'!$C$100,0)</f>
        <v>0</v>
      </c>
      <c r="AA1762" s="40">
        <f ca="1">IF(AND('Dosage journalier ML1'!$B$6='suivi tunnel'!A1762,'Dosage journalier ML1'!$B$7='suivi tunnel'!B1762),'Dosage journalier ML1'!$C$109,0)</f>
        <v>0</v>
      </c>
      <c r="AB1762" s="41">
        <f ca="1">IF(AND('Dosage journalier ML1'!$B$6='suivi tunnel'!A1762,'Dosage journalier ML1'!$B$7='suivi tunnel'!B1762),'Dosage journalier ML1'!$C$114,0)</f>
        <v>0</v>
      </c>
      <c r="AC1762" s="48">
        <f ca="1">IF(AND('Dosage journalier ML1'!$B$6='suivi tunnel'!A1762,'Dosage journalier ML1'!$B$7='suivi tunnel'!B1762),'Dosage journalier ML1'!$B$120,0)</f>
        <v>0</v>
      </c>
      <c r="AD1762" s="49">
        <f ca="1">IF(AND('Dosage journalier ML1'!$B$6='suivi tunnel'!A1762,'Dosage journalier ML1'!$B$7='suivi tunnel'!B1762),'Dosage journalier ML1'!$B$121,0)</f>
        <v>0</v>
      </c>
      <c r="AE1762" s="49">
        <f ca="1">IF(AND('Dosage journalier ML1'!$B$6='suivi tunnel'!A1762,'Dosage journalier ML1'!$B$7='suivi tunnel'!B1762),'Dosage journalier ML1'!$B$122,0)</f>
        <v>0</v>
      </c>
      <c r="AF1762" s="49">
        <f ca="1">IF(AND('Dosage journalier ML1'!$B$6='suivi tunnel'!A1762,'Dosage journalier ML1'!$B$7='suivi tunnel'!B1762),'Dosage journalier ML1'!$B$139,0)</f>
        <v>0</v>
      </c>
      <c r="AG1762" s="49">
        <f t="shared" ca="1" si="188"/>
        <v>0</v>
      </c>
      <c r="AH1762" s="108">
        <f ca="1">IF(AND('Dosage journalier ML1'!$B$6='suivi tunnel'!A1762,'Dosage journalier ML1'!$B$7='suivi tunnel'!B1762),'Dosage journalier ML1'!$B$153,0)</f>
        <v>0</v>
      </c>
      <c r="AJ1762" s="80">
        <f ca="1">IF(AND('Dosage journalier ML1'!$B$6='suivi tunnel'!A1762,'Dosage journalier ML1'!$B$7='suivi tunnel'!B1762),'Dosage journalier ML1'!$B$156,0)</f>
        <v>0</v>
      </c>
      <c r="AK1762" s="56">
        <f ca="1">IF(AND('Dosage journalier ML1'!$B$6='suivi tunnel'!A1762,'Dosage journalier ML1'!$B$7='suivi tunnel'!B1762),'Dosage journalier ML1'!$B$162,0)</f>
        <v>0</v>
      </c>
      <c r="AL1762" s="111">
        <f ca="1">IF(AND('Dosage journalier ML1'!$B$6='suivi tunnel'!A1762,'Dosage journalier ML1'!$B$7='suivi tunnel'!B1762),'Dosage journalier ML1'!$B$126,0)</f>
        <v>0</v>
      </c>
      <c r="AM1762" s="111">
        <f ca="1">IF(AND('Dosage journalier ML1'!$B$6='suivi tunnel'!A1762,'Dosage journalier ML1'!$B$7='suivi tunnel'!B1762),'Dosage journalier ML1'!$B$127,0)</f>
        <v>0</v>
      </c>
      <c r="AN1762" s="60">
        <f t="shared" ca="1" si="190"/>
        <v>0</v>
      </c>
      <c r="AO1762" s="61">
        <f ca="1">IF(AND('Dosage journalier ML1'!$B$6='suivi tunnel'!A1762,'Dosage journalier ML1'!$B$7='suivi tunnel'!B1762),'Dosage journalier ML1'!$B$134,0)</f>
        <v>0</v>
      </c>
    </row>
    <row r="1763" spans="1:41" x14ac:dyDescent="0.25">
      <c r="A1763" s="154"/>
      <c r="C1763" s="23">
        <f ca="1">IF(AND('Dosage journalier ML1'!$B$6='suivi tunnel'!A1763,'Dosage journalier ML1'!$B$7='suivi tunnel'!B1763),'Dosage journalier ML1'!$B$27,0)</f>
        <v>0</v>
      </c>
      <c r="D1763" s="11">
        <f ca="1">IF(AND('Dosage journalier ML1'!$B$6='suivi tunnel'!A1763,'Dosage journalier ML1'!$B$7='suivi tunnel'!B1763),'Dosage journalier ML1'!$B$29,0)</f>
        <v>0</v>
      </c>
      <c r="F1763" s="11">
        <f t="shared" ca="1" si="187"/>
        <v>0</v>
      </c>
      <c r="G1763" s="11">
        <f ca="1">IF(AND('Dosage journalier ML1'!$B$6='suivi tunnel'!A1763,'Dosage journalier ML1'!$B$7='suivi tunnel'!B1763),'Dosage journalier ML1'!$B$23,0)</f>
        <v>0</v>
      </c>
      <c r="H1763" s="11">
        <f ca="1">IF(AND('Dosage journalier ML1'!$B$6='suivi tunnel'!A1763,'Dosage journalier ML1'!$B$7='suivi tunnel'!B1763),'Dosage journalier ML1'!$B$22,0)</f>
        <v>0</v>
      </c>
      <c r="I1763" s="11">
        <f ca="1">IF(AND('Dosage journalier ML1'!$B$6='suivi tunnel'!A1763,'Dosage journalier ML1'!$B$7='suivi tunnel'!B1763),'Dosage journalier ML1'!$B$38,0)</f>
        <v>0</v>
      </c>
      <c r="J1763" s="11">
        <f ca="1">IF(AND('Dosage journalier ML1'!$B$6='suivi tunnel'!A1763,'Dosage journalier ML1'!$B$7='suivi tunnel'!B1763),'Dosage journalier ML1'!$B$39,0)</f>
        <v>0</v>
      </c>
      <c r="L1763" s="24">
        <f ca="1">IF(AND('Dosage journalier ML1'!$B$6='suivi tunnel'!A1763,'Dosage journalier ML1'!$B$7='suivi tunnel'!B1763),'Dosage journalier ML1'!$B$24,0)</f>
        <v>0</v>
      </c>
      <c r="M1763" s="6">
        <f ca="1">IF(AND('Dosage journalier ML1'!$B$6='suivi tunnel'!A1763,'Dosage journalier ML1'!$B$7='suivi tunnel'!B1763),'Dosage journalier ML1'!$B$46,0)</f>
        <v>0</v>
      </c>
      <c r="N1763" s="104">
        <f ca="1">IF(AND('Dosage journalier ML1'!$B$6='suivi tunnel'!A1763,'Dosage journalier ML1'!$B$7='suivi tunnel'!B1763),'Dosage journalier ML1'!$B$59,0)</f>
        <v>0</v>
      </c>
      <c r="O1763" s="114">
        <f ca="1">IF(AND('Dosage journalier ML1'!$B$6='suivi tunnel'!A1763,'Dosage journalier ML1'!$B$7='suivi tunnel'!B1763),'Dosage journalier ML1'!$B$69,0)</f>
        <v>0</v>
      </c>
      <c r="P1763" s="25">
        <f t="shared" ca="1" si="192"/>
        <v>0</v>
      </c>
      <c r="R1763" s="26">
        <f ca="1">IF(AND('Dosage journalier ML1'!$B$6='suivi tunnel'!A1763,'Dosage journalier ML1'!$B$7='suivi tunnel'!B1763),'Dosage journalier ML1'!$B$55,0)</f>
        <v>0</v>
      </c>
      <c r="S1763" s="26">
        <f ca="1">IF(AND('Dosage journalier ML1'!$B$6='suivi tunnel'!A1763,'Dosage journalier ML1'!$B$7='suivi tunnel'!B1763),'Dosage journalier ML1'!$B$54,0)</f>
        <v>0</v>
      </c>
      <c r="T1763" s="26">
        <f ca="1">IF(AND('Dosage journalier ML1'!$B$6='suivi tunnel'!A1763,'Dosage journalier ML1'!$B$7='suivi tunnel'!B1763),'Dosage journalier ML1'!$B$75,0)</f>
        <v>0</v>
      </c>
      <c r="U1763" s="121">
        <f t="shared" ca="1" si="191"/>
        <v>0</v>
      </c>
      <c r="V1763" s="38">
        <f ca="1">IF(AND('Dosage journalier ML1'!$B$6='suivi tunnel'!A1763,'Dosage journalier ML1'!$B$7='suivi tunnel'!B1763),'Dosage journalier ML1'!$B$56,0)</f>
        <v>0</v>
      </c>
      <c r="W1763" s="126">
        <f t="shared" ca="1" si="189"/>
        <v>0</v>
      </c>
      <c r="X1763" s="150">
        <f ca="1">IF(AND('Dosage journalier ML1'!$B$6='suivi tunnel'!A1763,'Dosage journalier ML1'!$B$7='suivi tunnel'!B1763),'Dosage journalier ML1'!$C$87,0)</f>
        <v>0</v>
      </c>
      <c r="Y1763" s="40">
        <f ca="1">IF(AND('Dosage journalier ML1'!$B$6='suivi tunnel'!A1763,'Dosage journalier ML1'!$B$7='suivi tunnel'!B1763),'Dosage journalier ML1'!$C$93,0)</f>
        <v>0</v>
      </c>
      <c r="Z1763" s="40">
        <f ca="1">IF(AND('Dosage journalier ML1'!$B$6='suivi tunnel'!A1763,'Dosage journalier ML1'!$B$7='suivi tunnel'!B1763),'Dosage journalier ML1'!$C$100,0)</f>
        <v>0</v>
      </c>
      <c r="AA1763" s="40">
        <f ca="1">IF(AND('Dosage journalier ML1'!$B$6='suivi tunnel'!A1763,'Dosage journalier ML1'!$B$7='suivi tunnel'!B1763),'Dosage journalier ML1'!$C$109,0)</f>
        <v>0</v>
      </c>
      <c r="AB1763" s="41">
        <f ca="1">IF(AND('Dosage journalier ML1'!$B$6='suivi tunnel'!A1763,'Dosage journalier ML1'!$B$7='suivi tunnel'!B1763),'Dosage journalier ML1'!$C$114,0)</f>
        <v>0</v>
      </c>
      <c r="AC1763" s="48">
        <f ca="1">IF(AND('Dosage journalier ML1'!$B$6='suivi tunnel'!A1763,'Dosage journalier ML1'!$B$7='suivi tunnel'!B1763),'Dosage journalier ML1'!$B$120,0)</f>
        <v>0</v>
      </c>
      <c r="AD1763" s="49">
        <f ca="1">IF(AND('Dosage journalier ML1'!$B$6='suivi tunnel'!A1763,'Dosage journalier ML1'!$B$7='suivi tunnel'!B1763),'Dosage journalier ML1'!$B$121,0)</f>
        <v>0</v>
      </c>
      <c r="AE1763" s="49">
        <f ca="1">IF(AND('Dosage journalier ML1'!$B$6='suivi tunnel'!A1763,'Dosage journalier ML1'!$B$7='suivi tunnel'!B1763),'Dosage journalier ML1'!$B$122,0)</f>
        <v>0</v>
      </c>
      <c r="AF1763" s="49">
        <f ca="1">IF(AND('Dosage journalier ML1'!$B$6='suivi tunnel'!A1763,'Dosage journalier ML1'!$B$7='suivi tunnel'!B1763),'Dosage journalier ML1'!$B$139,0)</f>
        <v>0</v>
      </c>
      <c r="AG1763" s="49">
        <f t="shared" ca="1" si="188"/>
        <v>0</v>
      </c>
      <c r="AH1763" s="108">
        <f ca="1">IF(AND('Dosage journalier ML1'!$B$6='suivi tunnel'!A1763,'Dosage journalier ML1'!$B$7='suivi tunnel'!B1763),'Dosage journalier ML1'!$B$153,0)</f>
        <v>0</v>
      </c>
      <c r="AJ1763" s="80">
        <f ca="1">IF(AND('Dosage journalier ML1'!$B$6='suivi tunnel'!A1763,'Dosage journalier ML1'!$B$7='suivi tunnel'!B1763),'Dosage journalier ML1'!$B$156,0)</f>
        <v>0</v>
      </c>
      <c r="AK1763" s="56">
        <f ca="1">IF(AND('Dosage journalier ML1'!$B$6='suivi tunnel'!A1763,'Dosage journalier ML1'!$B$7='suivi tunnel'!B1763),'Dosage journalier ML1'!$B$162,0)</f>
        <v>0</v>
      </c>
      <c r="AL1763" s="111">
        <f ca="1">IF(AND('Dosage journalier ML1'!$B$6='suivi tunnel'!A1763,'Dosage journalier ML1'!$B$7='suivi tunnel'!B1763),'Dosage journalier ML1'!$B$126,0)</f>
        <v>0</v>
      </c>
      <c r="AM1763" s="111">
        <f ca="1">IF(AND('Dosage journalier ML1'!$B$6='suivi tunnel'!A1763,'Dosage journalier ML1'!$B$7='suivi tunnel'!B1763),'Dosage journalier ML1'!$B$127,0)</f>
        <v>0</v>
      </c>
      <c r="AN1763" s="60">
        <f t="shared" ca="1" si="190"/>
        <v>0</v>
      </c>
      <c r="AO1763" s="61">
        <f ca="1">IF(AND('Dosage journalier ML1'!$B$6='suivi tunnel'!A1763,'Dosage journalier ML1'!$B$7='suivi tunnel'!B1763),'Dosage journalier ML1'!$B$134,0)</f>
        <v>0</v>
      </c>
    </row>
    <row r="1764" spans="1:41" x14ac:dyDescent="0.25">
      <c r="A1764" s="154"/>
      <c r="C1764" s="23">
        <f ca="1">IF(AND('Dosage journalier ML1'!$B$6='suivi tunnel'!A1764,'Dosage journalier ML1'!$B$7='suivi tunnel'!B1764),'Dosage journalier ML1'!$B$27,0)</f>
        <v>0</v>
      </c>
      <c r="D1764" s="11">
        <f ca="1">IF(AND('Dosage journalier ML1'!$B$6='suivi tunnel'!A1764,'Dosage journalier ML1'!$B$7='suivi tunnel'!B1764),'Dosage journalier ML1'!$B$29,0)</f>
        <v>0</v>
      </c>
      <c r="F1764" s="11">
        <f t="shared" ca="1" si="187"/>
        <v>0</v>
      </c>
      <c r="G1764" s="11">
        <f ca="1">IF(AND('Dosage journalier ML1'!$B$6='suivi tunnel'!A1764,'Dosage journalier ML1'!$B$7='suivi tunnel'!B1764),'Dosage journalier ML1'!$B$23,0)</f>
        <v>0</v>
      </c>
      <c r="H1764" s="11">
        <f ca="1">IF(AND('Dosage journalier ML1'!$B$6='suivi tunnel'!A1764,'Dosage journalier ML1'!$B$7='suivi tunnel'!B1764),'Dosage journalier ML1'!$B$22,0)</f>
        <v>0</v>
      </c>
      <c r="I1764" s="11">
        <f ca="1">IF(AND('Dosage journalier ML1'!$B$6='suivi tunnel'!A1764,'Dosage journalier ML1'!$B$7='suivi tunnel'!B1764),'Dosage journalier ML1'!$B$38,0)</f>
        <v>0</v>
      </c>
      <c r="J1764" s="11">
        <f ca="1">IF(AND('Dosage journalier ML1'!$B$6='suivi tunnel'!A1764,'Dosage journalier ML1'!$B$7='suivi tunnel'!B1764),'Dosage journalier ML1'!$B$39,0)</f>
        <v>0</v>
      </c>
      <c r="L1764" s="24">
        <f ca="1">IF(AND('Dosage journalier ML1'!$B$6='suivi tunnel'!A1764,'Dosage journalier ML1'!$B$7='suivi tunnel'!B1764),'Dosage journalier ML1'!$B$24,0)</f>
        <v>0</v>
      </c>
      <c r="M1764" s="6">
        <f ca="1">IF(AND('Dosage journalier ML1'!$B$6='suivi tunnel'!A1764,'Dosage journalier ML1'!$B$7='suivi tunnel'!B1764),'Dosage journalier ML1'!$B$46,0)</f>
        <v>0</v>
      </c>
      <c r="N1764" s="104">
        <f ca="1">IF(AND('Dosage journalier ML1'!$B$6='suivi tunnel'!A1764,'Dosage journalier ML1'!$B$7='suivi tunnel'!B1764),'Dosage journalier ML1'!$B$59,0)</f>
        <v>0</v>
      </c>
      <c r="O1764" s="114">
        <f ca="1">IF(AND('Dosage journalier ML1'!$B$6='suivi tunnel'!A1764,'Dosage journalier ML1'!$B$7='suivi tunnel'!B1764),'Dosage journalier ML1'!$B$69,0)</f>
        <v>0</v>
      </c>
      <c r="P1764" s="25">
        <f t="shared" ca="1" si="192"/>
        <v>0</v>
      </c>
      <c r="R1764" s="26">
        <f ca="1">IF(AND('Dosage journalier ML1'!$B$6='suivi tunnel'!A1764,'Dosage journalier ML1'!$B$7='suivi tunnel'!B1764),'Dosage journalier ML1'!$B$55,0)</f>
        <v>0</v>
      </c>
      <c r="S1764" s="26">
        <f ca="1">IF(AND('Dosage journalier ML1'!$B$6='suivi tunnel'!A1764,'Dosage journalier ML1'!$B$7='suivi tunnel'!B1764),'Dosage journalier ML1'!$B$54,0)</f>
        <v>0</v>
      </c>
      <c r="T1764" s="26">
        <f ca="1">IF(AND('Dosage journalier ML1'!$B$6='suivi tunnel'!A1764,'Dosage journalier ML1'!$B$7='suivi tunnel'!B1764),'Dosage journalier ML1'!$B$75,0)</f>
        <v>0</v>
      </c>
      <c r="U1764" s="121">
        <f t="shared" ca="1" si="191"/>
        <v>0</v>
      </c>
      <c r="V1764" s="38">
        <f ca="1">IF(AND('Dosage journalier ML1'!$B$6='suivi tunnel'!A1764,'Dosage journalier ML1'!$B$7='suivi tunnel'!B1764),'Dosage journalier ML1'!$B$56,0)</f>
        <v>0</v>
      </c>
      <c r="W1764" s="126">
        <f t="shared" ca="1" si="189"/>
        <v>0</v>
      </c>
      <c r="X1764" s="150">
        <f ca="1">IF(AND('Dosage journalier ML1'!$B$6='suivi tunnel'!A1764,'Dosage journalier ML1'!$B$7='suivi tunnel'!B1764),'Dosage journalier ML1'!$C$87,0)</f>
        <v>0</v>
      </c>
      <c r="Y1764" s="40">
        <f ca="1">IF(AND('Dosage journalier ML1'!$B$6='suivi tunnel'!A1764,'Dosage journalier ML1'!$B$7='suivi tunnel'!B1764),'Dosage journalier ML1'!$C$93,0)</f>
        <v>0</v>
      </c>
      <c r="Z1764" s="40">
        <f ca="1">IF(AND('Dosage journalier ML1'!$B$6='suivi tunnel'!A1764,'Dosage journalier ML1'!$B$7='suivi tunnel'!B1764),'Dosage journalier ML1'!$C$100,0)</f>
        <v>0</v>
      </c>
      <c r="AA1764" s="40">
        <f ca="1">IF(AND('Dosage journalier ML1'!$B$6='suivi tunnel'!A1764,'Dosage journalier ML1'!$B$7='suivi tunnel'!B1764),'Dosage journalier ML1'!$C$109,0)</f>
        <v>0</v>
      </c>
      <c r="AB1764" s="41">
        <f ca="1">IF(AND('Dosage journalier ML1'!$B$6='suivi tunnel'!A1764,'Dosage journalier ML1'!$B$7='suivi tunnel'!B1764),'Dosage journalier ML1'!$C$114,0)</f>
        <v>0</v>
      </c>
      <c r="AC1764" s="48">
        <f ca="1">IF(AND('Dosage journalier ML1'!$B$6='suivi tunnel'!A1764,'Dosage journalier ML1'!$B$7='suivi tunnel'!B1764),'Dosage journalier ML1'!$B$120,0)</f>
        <v>0</v>
      </c>
      <c r="AD1764" s="49">
        <f ca="1">IF(AND('Dosage journalier ML1'!$B$6='suivi tunnel'!A1764,'Dosage journalier ML1'!$B$7='suivi tunnel'!B1764),'Dosage journalier ML1'!$B$121,0)</f>
        <v>0</v>
      </c>
      <c r="AE1764" s="49">
        <f ca="1">IF(AND('Dosage journalier ML1'!$B$6='suivi tunnel'!A1764,'Dosage journalier ML1'!$B$7='suivi tunnel'!B1764),'Dosage journalier ML1'!$B$122,0)</f>
        <v>0</v>
      </c>
      <c r="AF1764" s="49">
        <f ca="1">IF(AND('Dosage journalier ML1'!$B$6='suivi tunnel'!A1764,'Dosage journalier ML1'!$B$7='suivi tunnel'!B1764),'Dosage journalier ML1'!$B$139,0)</f>
        <v>0</v>
      </c>
      <c r="AG1764" s="49">
        <f t="shared" ca="1" si="188"/>
        <v>0</v>
      </c>
      <c r="AH1764" s="108">
        <f ca="1">IF(AND('Dosage journalier ML1'!$B$6='suivi tunnel'!A1764,'Dosage journalier ML1'!$B$7='suivi tunnel'!B1764),'Dosage journalier ML1'!$B$153,0)</f>
        <v>0</v>
      </c>
      <c r="AJ1764" s="80">
        <f ca="1">IF(AND('Dosage journalier ML1'!$B$6='suivi tunnel'!A1764,'Dosage journalier ML1'!$B$7='suivi tunnel'!B1764),'Dosage journalier ML1'!$B$156,0)</f>
        <v>0</v>
      </c>
      <c r="AK1764" s="56">
        <f ca="1">IF(AND('Dosage journalier ML1'!$B$6='suivi tunnel'!A1764,'Dosage journalier ML1'!$B$7='suivi tunnel'!B1764),'Dosage journalier ML1'!$B$162,0)</f>
        <v>0</v>
      </c>
      <c r="AL1764" s="111">
        <f ca="1">IF(AND('Dosage journalier ML1'!$B$6='suivi tunnel'!A1764,'Dosage journalier ML1'!$B$7='suivi tunnel'!B1764),'Dosage journalier ML1'!$B$126,0)</f>
        <v>0</v>
      </c>
      <c r="AM1764" s="111">
        <f ca="1">IF(AND('Dosage journalier ML1'!$B$6='suivi tunnel'!A1764,'Dosage journalier ML1'!$B$7='suivi tunnel'!B1764),'Dosage journalier ML1'!$B$127,0)</f>
        <v>0</v>
      </c>
      <c r="AN1764" s="60">
        <f t="shared" ca="1" si="190"/>
        <v>0</v>
      </c>
      <c r="AO1764" s="61">
        <f ca="1">IF(AND('Dosage journalier ML1'!$B$6='suivi tunnel'!A1764,'Dosage journalier ML1'!$B$7='suivi tunnel'!B1764),'Dosage journalier ML1'!$B$134,0)</f>
        <v>0</v>
      </c>
    </row>
    <row r="1765" spans="1:41" x14ac:dyDescent="0.25">
      <c r="A1765" s="154"/>
      <c r="C1765" s="23">
        <f ca="1">IF(AND('Dosage journalier ML1'!$B$6='suivi tunnel'!A1765,'Dosage journalier ML1'!$B$7='suivi tunnel'!B1765),'Dosage journalier ML1'!$B$27,0)</f>
        <v>0</v>
      </c>
      <c r="D1765" s="11">
        <f ca="1">IF(AND('Dosage journalier ML1'!$B$6='suivi tunnel'!A1765,'Dosage journalier ML1'!$B$7='suivi tunnel'!B1765),'Dosage journalier ML1'!$B$29,0)</f>
        <v>0</v>
      </c>
      <c r="F1765" s="11">
        <f t="shared" ca="1" si="187"/>
        <v>0</v>
      </c>
      <c r="G1765" s="11">
        <f ca="1">IF(AND('Dosage journalier ML1'!$B$6='suivi tunnel'!A1765,'Dosage journalier ML1'!$B$7='suivi tunnel'!B1765),'Dosage journalier ML1'!$B$23,0)</f>
        <v>0</v>
      </c>
      <c r="H1765" s="11">
        <f ca="1">IF(AND('Dosage journalier ML1'!$B$6='suivi tunnel'!A1765,'Dosage journalier ML1'!$B$7='suivi tunnel'!B1765),'Dosage journalier ML1'!$B$22,0)</f>
        <v>0</v>
      </c>
      <c r="I1765" s="11">
        <f ca="1">IF(AND('Dosage journalier ML1'!$B$6='suivi tunnel'!A1765,'Dosage journalier ML1'!$B$7='suivi tunnel'!B1765),'Dosage journalier ML1'!$B$38,0)</f>
        <v>0</v>
      </c>
      <c r="J1765" s="11">
        <f ca="1">IF(AND('Dosage journalier ML1'!$B$6='suivi tunnel'!A1765,'Dosage journalier ML1'!$B$7='suivi tunnel'!B1765),'Dosage journalier ML1'!$B$39,0)</f>
        <v>0</v>
      </c>
      <c r="L1765" s="24">
        <f ca="1">IF(AND('Dosage journalier ML1'!$B$6='suivi tunnel'!A1765,'Dosage journalier ML1'!$B$7='suivi tunnel'!B1765),'Dosage journalier ML1'!$B$24,0)</f>
        <v>0</v>
      </c>
      <c r="M1765" s="6">
        <f ca="1">IF(AND('Dosage journalier ML1'!$B$6='suivi tunnel'!A1765,'Dosage journalier ML1'!$B$7='suivi tunnel'!B1765),'Dosage journalier ML1'!$B$46,0)</f>
        <v>0</v>
      </c>
      <c r="N1765" s="104">
        <f ca="1">IF(AND('Dosage journalier ML1'!$B$6='suivi tunnel'!A1765,'Dosage journalier ML1'!$B$7='suivi tunnel'!B1765),'Dosage journalier ML1'!$B$59,0)</f>
        <v>0</v>
      </c>
      <c r="O1765" s="114">
        <f ca="1">IF(AND('Dosage journalier ML1'!$B$6='suivi tunnel'!A1765,'Dosage journalier ML1'!$B$7='suivi tunnel'!B1765),'Dosage journalier ML1'!$B$69,0)</f>
        <v>0</v>
      </c>
      <c r="P1765" s="25">
        <f t="shared" ca="1" si="192"/>
        <v>0</v>
      </c>
      <c r="R1765" s="26">
        <f ca="1">IF(AND('Dosage journalier ML1'!$B$6='suivi tunnel'!A1765,'Dosage journalier ML1'!$B$7='suivi tunnel'!B1765),'Dosage journalier ML1'!$B$55,0)</f>
        <v>0</v>
      </c>
      <c r="S1765" s="26">
        <f ca="1">IF(AND('Dosage journalier ML1'!$B$6='suivi tunnel'!A1765,'Dosage journalier ML1'!$B$7='suivi tunnel'!B1765),'Dosage journalier ML1'!$B$54,0)</f>
        <v>0</v>
      </c>
      <c r="T1765" s="26">
        <f ca="1">IF(AND('Dosage journalier ML1'!$B$6='suivi tunnel'!A1765,'Dosage journalier ML1'!$B$7='suivi tunnel'!B1765),'Dosage journalier ML1'!$B$75,0)</f>
        <v>0</v>
      </c>
      <c r="U1765" s="121">
        <f t="shared" ca="1" si="191"/>
        <v>0</v>
      </c>
      <c r="V1765" s="38">
        <f ca="1">IF(AND('Dosage journalier ML1'!$B$6='suivi tunnel'!A1765,'Dosage journalier ML1'!$B$7='suivi tunnel'!B1765),'Dosage journalier ML1'!$B$56,0)</f>
        <v>0</v>
      </c>
      <c r="W1765" s="126">
        <f t="shared" ca="1" si="189"/>
        <v>0</v>
      </c>
      <c r="X1765" s="150">
        <f ca="1">IF(AND('Dosage journalier ML1'!$B$6='suivi tunnel'!A1765,'Dosage journalier ML1'!$B$7='suivi tunnel'!B1765),'Dosage journalier ML1'!$C$87,0)</f>
        <v>0</v>
      </c>
      <c r="Y1765" s="40">
        <f ca="1">IF(AND('Dosage journalier ML1'!$B$6='suivi tunnel'!A1765,'Dosage journalier ML1'!$B$7='suivi tunnel'!B1765),'Dosage journalier ML1'!$C$93,0)</f>
        <v>0</v>
      </c>
      <c r="Z1765" s="40">
        <f ca="1">IF(AND('Dosage journalier ML1'!$B$6='suivi tunnel'!A1765,'Dosage journalier ML1'!$B$7='suivi tunnel'!B1765),'Dosage journalier ML1'!$C$100,0)</f>
        <v>0</v>
      </c>
      <c r="AA1765" s="40">
        <f ca="1">IF(AND('Dosage journalier ML1'!$B$6='suivi tunnel'!A1765,'Dosage journalier ML1'!$B$7='suivi tunnel'!B1765),'Dosage journalier ML1'!$C$109,0)</f>
        <v>0</v>
      </c>
      <c r="AB1765" s="41">
        <f ca="1">IF(AND('Dosage journalier ML1'!$B$6='suivi tunnel'!A1765,'Dosage journalier ML1'!$B$7='suivi tunnel'!B1765),'Dosage journalier ML1'!$C$114,0)</f>
        <v>0</v>
      </c>
      <c r="AC1765" s="48">
        <f ca="1">IF(AND('Dosage journalier ML1'!$B$6='suivi tunnel'!A1765,'Dosage journalier ML1'!$B$7='suivi tunnel'!B1765),'Dosage journalier ML1'!$B$120,0)</f>
        <v>0</v>
      </c>
      <c r="AD1765" s="49">
        <f ca="1">IF(AND('Dosage journalier ML1'!$B$6='suivi tunnel'!A1765,'Dosage journalier ML1'!$B$7='suivi tunnel'!B1765),'Dosage journalier ML1'!$B$121,0)</f>
        <v>0</v>
      </c>
      <c r="AE1765" s="49">
        <f ca="1">IF(AND('Dosage journalier ML1'!$B$6='suivi tunnel'!A1765,'Dosage journalier ML1'!$B$7='suivi tunnel'!B1765),'Dosage journalier ML1'!$B$122,0)</f>
        <v>0</v>
      </c>
      <c r="AF1765" s="49">
        <f ca="1">IF(AND('Dosage journalier ML1'!$B$6='suivi tunnel'!A1765,'Dosage journalier ML1'!$B$7='suivi tunnel'!B1765),'Dosage journalier ML1'!$B$139,0)</f>
        <v>0</v>
      </c>
      <c r="AG1765" s="49">
        <f t="shared" ca="1" si="188"/>
        <v>0</v>
      </c>
      <c r="AH1765" s="108">
        <f ca="1">IF(AND('Dosage journalier ML1'!$B$6='suivi tunnel'!A1765,'Dosage journalier ML1'!$B$7='suivi tunnel'!B1765),'Dosage journalier ML1'!$B$153,0)</f>
        <v>0</v>
      </c>
      <c r="AJ1765" s="80">
        <f ca="1">IF(AND('Dosage journalier ML1'!$B$6='suivi tunnel'!A1765,'Dosage journalier ML1'!$B$7='suivi tunnel'!B1765),'Dosage journalier ML1'!$B$156,0)</f>
        <v>0</v>
      </c>
      <c r="AK1765" s="56">
        <f ca="1">IF(AND('Dosage journalier ML1'!$B$6='suivi tunnel'!A1765,'Dosage journalier ML1'!$B$7='suivi tunnel'!B1765),'Dosage journalier ML1'!$B$162,0)</f>
        <v>0</v>
      </c>
      <c r="AL1765" s="111">
        <f ca="1">IF(AND('Dosage journalier ML1'!$B$6='suivi tunnel'!A1765,'Dosage journalier ML1'!$B$7='suivi tunnel'!B1765),'Dosage journalier ML1'!$B$126,0)</f>
        <v>0</v>
      </c>
      <c r="AM1765" s="111">
        <f ca="1">IF(AND('Dosage journalier ML1'!$B$6='suivi tunnel'!A1765,'Dosage journalier ML1'!$B$7='suivi tunnel'!B1765),'Dosage journalier ML1'!$B$127,0)</f>
        <v>0</v>
      </c>
      <c r="AN1765" s="60">
        <f t="shared" ca="1" si="190"/>
        <v>0</v>
      </c>
      <c r="AO1765" s="61">
        <f ca="1">IF(AND('Dosage journalier ML1'!$B$6='suivi tunnel'!A1765,'Dosage journalier ML1'!$B$7='suivi tunnel'!B1765),'Dosage journalier ML1'!$B$134,0)</f>
        <v>0</v>
      </c>
    </row>
    <row r="1766" spans="1:41" x14ac:dyDescent="0.25">
      <c r="A1766" s="154"/>
      <c r="C1766" s="23">
        <f ca="1">IF(AND('Dosage journalier ML1'!$B$6='suivi tunnel'!A1766,'Dosage journalier ML1'!$B$7='suivi tunnel'!B1766),'Dosage journalier ML1'!$B$27,0)</f>
        <v>0</v>
      </c>
      <c r="D1766" s="11">
        <f ca="1">IF(AND('Dosage journalier ML1'!$B$6='suivi tunnel'!A1766,'Dosage journalier ML1'!$B$7='suivi tunnel'!B1766),'Dosage journalier ML1'!$B$29,0)</f>
        <v>0</v>
      </c>
      <c r="F1766" s="11">
        <f t="shared" ca="1" si="187"/>
        <v>0</v>
      </c>
      <c r="G1766" s="11">
        <f ca="1">IF(AND('Dosage journalier ML1'!$B$6='suivi tunnel'!A1766,'Dosage journalier ML1'!$B$7='suivi tunnel'!B1766),'Dosage journalier ML1'!$B$23,0)</f>
        <v>0</v>
      </c>
      <c r="H1766" s="11">
        <f ca="1">IF(AND('Dosage journalier ML1'!$B$6='suivi tunnel'!A1766,'Dosage journalier ML1'!$B$7='suivi tunnel'!B1766),'Dosage journalier ML1'!$B$22,0)</f>
        <v>0</v>
      </c>
      <c r="I1766" s="11">
        <f ca="1">IF(AND('Dosage journalier ML1'!$B$6='suivi tunnel'!A1766,'Dosage journalier ML1'!$B$7='suivi tunnel'!B1766),'Dosage journalier ML1'!$B$38,0)</f>
        <v>0</v>
      </c>
      <c r="J1766" s="11">
        <f ca="1">IF(AND('Dosage journalier ML1'!$B$6='suivi tunnel'!A1766,'Dosage journalier ML1'!$B$7='suivi tunnel'!B1766),'Dosage journalier ML1'!$B$39,0)</f>
        <v>0</v>
      </c>
      <c r="L1766" s="24">
        <f ca="1">IF(AND('Dosage journalier ML1'!$B$6='suivi tunnel'!A1766,'Dosage journalier ML1'!$B$7='suivi tunnel'!B1766),'Dosage journalier ML1'!$B$24,0)</f>
        <v>0</v>
      </c>
      <c r="M1766" s="6">
        <f ca="1">IF(AND('Dosage journalier ML1'!$B$6='suivi tunnel'!A1766,'Dosage journalier ML1'!$B$7='suivi tunnel'!B1766),'Dosage journalier ML1'!$B$46,0)</f>
        <v>0</v>
      </c>
      <c r="N1766" s="104">
        <f ca="1">IF(AND('Dosage journalier ML1'!$B$6='suivi tunnel'!A1766,'Dosage journalier ML1'!$B$7='suivi tunnel'!B1766),'Dosage journalier ML1'!$B$59,0)</f>
        <v>0</v>
      </c>
      <c r="O1766" s="114">
        <f ca="1">IF(AND('Dosage journalier ML1'!$B$6='suivi tunnel'!A1766,'Dosage journalier ML1'!$B$7='suivi tunnel'!B1766),'Dosage journalier ML1'!$B$69,0)</f>
        <v>0</v>
      </c>
      <c r="P1766" s="25">
        <f t="shared" ca="1" si="192"/>
        <v>0</v>
      </c>
      <c r="R1766" s="26">
        <f ca="1">IF(AND('Dosage journalier ML1'!$B$6='suivi tunnel'!A1766,'Dosage journalier ML1'!$B$7='suivi tunnel'!B1766),'Dosage journalier ML1'!$B$55,0)</f>
        <v>0</v>
      </c>
      <c r="S1766" s="26">
        <f ca="1">IF(AND('Dosage journalier ML1'!$B$6='suivi tunnel'!A1766,'Dosage journalier ML1'!$B$7='suivi tunnel'!B1766),'Dosage journalier ML1'!$B$54,0)</f>
        <v>0</v>
      </c>
      <c r="T1766" s="26">
        <f ca="1">IF(AND('Dosage journalier ML1'!$B$6='suivi tunnel'!A1766,'Dosage journalier ML1'!$B$7='suivi tunnel'!B1766),'Dosage journalier ML1'!$B$75,0)</f>
        <v>0</v>
      </c>
      <c r="U1766" s="121">
        <f t="shared" ca="1" si="191"/>
        <v>0</v>
      </c>
      <c r="V1766" s="38">
        <f ca="1">IF(AND('Dosage journalier ML1'!$B$6='suivi tunnel'!A1766,'Dosage journalier ML1'!$B$7='suivi tunnel'!B1766),'Dosage journalier ML1'!$B$56,0)</f>
        <v>0</v>
      </c>
      <c r="W1766" s="126">
        <f t="shared" ca="1" si="189"/>
        <v>0</v>
      </c>
      <c r="X1766" s="150">
        <f ca="1">IF(AND('Dosage journalier ML1'!$B$6='suivi tunnel'!A1766,'Dosage journalier ML1'!$B$7='suivi tunnel'!B1766),'Dosage journalier ML1'!$C$87,0)</f>
        <v>0</v>
      </c>
      <c r="Y1766" s="40">
        <f ca="1">IF(AND('Dosage journalier ML1'!$B$6='suivi tunnel'!A1766,'Dosage journalier ML1'!$B$7='suivi tunnel'!B1766),'Dosage journalier ML1'!$C$93,0)</f>
        <v>0</v>
      </c>
      <c r="Z1766" s="40">
        <f ca="1">IF(AND('Dosage journalier ML1'!$B$6='suivi tunnel'!A1766,'Dosage journalier ML1'!$B$7='suivi tunnel'!B1766),'Dosage journalier ML1'!$C$100,0)</f>
        <v>0</v>
      </c>
      <c r="AA1766" s="40">
        <f ca="1">IF(AND('Dosage journalier ML1'!$B$6='suivi tunnel'!A1766,'Dosage journalier ML1'!$B$7='suivi tunnel'!B1766),'Dosage journalier ML1'!$C$109,0)</f>
        <v>0</v>
      </c>
      <c r="AB1766" s="41">
        <f ca="1">IF(AND('Dosage journalier ML1'!$B$6='suivi tunnel'!A1766,'Dosage journalier ML1'!$B$7='suivi tunnel'!B1766),'Dosage journalier ML1'!$C$114,0)</f>
        <v>0</v>
      </c>
      <c r="AC1766" s="48">
        <f ca="1">IF(AND('Dosage journalier ML1'!$B$6='suivi tunnel'!A1766,'Dosage journalier ML1'!$B$7='suivi tunnel'!B1766),'Dosage journalier ML1'!$B$120,0)</f>
        <v>0</v>
      </c>
      <c r="AD1766" s="49">
        <f ca="1">IF(AND('Dosage journalier ML1'!$B$6='suivi tunnel'!A1766,'Dosage journalier ML1'!$B$7='suivi tunnel'!B1766),'Dosage journalier ML1'!$B$121,0)</f>
        <v>0</v>
      </c>
      <c r="AE1766" s="49">
        <f ca="1">IF(AND('Dosage journalier ML1'!$B$6='suivi tunnel'!A1766,'Dosage journalier ML1'!$B$7='suivi tunnel'!B1766),'Dosage journalier ML1'!$B$122,0)</f>
        <v>0</v>
      </c>
      <c r="AF1766" s="49">
        <f ca="1">IF(AND('Dosage journalier ML1'!$B$6='suivi tunnel'!A1766,'Dosage journalier ML1'!$B$7='suivi tunnel'!B1766),'Dosage journalier ML1'!$B$139,0)</f>
        <v>0</v>
      </c>
      <c r="AG1766" s="49">
        <f t="shared" ca="1" si="188"/>
        <v>0</v>
      </c>
      <c r="AH1766" s="108">
        <f ca="1">IF(AND('Dosage journalier ML1'!$B$6='suivi tunnel'!A1766,'Dosage journalier ML1'!$B$7='suivi tunnel'!B1766),'Dosage journalier ML1'!$B$153,0)</f>
        <v>0</v>
      </c>
      <c r="AJ1766" s="80">
        <f ca="1">IF(AND('Dosage journalier ML1'!$B$6='suivi tunnel'!A1766,'Dosage journalier ML1'!$B$7='suivi tunnel'!B1766),'Dosage journalier ML1'!$B$156,0)</f>
        <v>0</v>
      </c>
      <c r="AK1766" s="56">
        <f ca="1">IF(AND('Dosage journalier ML1'!$B$6='suivi tunnel'!A1766,'Dosage journalier ML1'!$B$7='suivi tunnel'!B1766),'Dosage journalier ML1'!$B$162,0)</f>
        <v>0</v>
      </c>
      <c r="AL1766" s="111">
        <f ca="1">IF(AND('Dosage journalier ML1'!$B$6='suivi tunnel'!A1766,'Dosage journalier ML1'!$B$7='suivi tunnel'!B1766),'Dosage journalier ML1'!$B$126,0)</f>
        <v>0</v>
      </c>
      <c r="AM1766" s="111">
        <f ca="1">IF(AND('Dosage journalier ML1'!$B$6='suivi tunnel'!A1766,'Dosage journalier ML1'!$B$7='suivi tunnel'!B1766),'Dosage journalier ML1'!$B$127,0)</f>
        <v>0</v>
      </c>
      <c r="AN1766" s="60">
        <f t="shared" ca="1" si="190"/>
        <v>0</v>
      </c>
      <c r="AO1766" s="61">
        <f ca="1">IF(AND('Dosage journalier ML1'!$B$6='suivi tunnel'!A1766,'Dosage journalier ML1'!$B$7='suivi tunnel'!B1766),'Dosage journalier ML1'!$B$134,0)</f>
        <v>0</v>
      </c>
    </row>
    <row r="1767" spans="1:41" x14ac:dyDescent="0.25">
      <c r="A1767" s="154"/>
      <c r="C1767" s="23">
        <f ca="1">IF(AND('Dosage journalier ML1'!$B$6='suivi tunnel'!A1767,'Dosage journalier ML1'!$B$7='suivi tunnel'!B1767),'Dosage journalier ML1'!$B$27,0)</f>
        <v>0</v>
      </c>
      <c r="D1767" s="11">
        <f ca="1">IF(AND('Dosage journalier ML1'!$B$6='suivi tunnel'!A1767,'Dosage journalier ML1'!$B$7='suivi tunnel'!B1767),'Dosage journalier ML1'!$B$29,0)</f>
        <v>0</v>
      </c>
      <c r="F1767" s="11">
        <f t="shared" ca="1" si="187"/>
        <v>0</v>
      </c>
      <c r="G1767" s="11">
        <f ca="1">IF(AND('Dosage journalier ML1'!$B$6='suivi tunnel'!A1767,'Dosage journalier ML1'!$B$7='suivi tunnel'!B1767),'Dosage journalier ML1'!$B$23,0)</f>
        <v>0</v>
      </c>
      <c r="H1767" s="11">
        <f ca="1">IF(AND('Dosage journalier ML1'!$B$6='suivi tunnel'!A1767,'Dosage journalier ML1'!$B$7='suivi tunnel'!B1767),'Dosage journalier ML1'!$B$22,0)</f>
        <v>0</v>
      </c>
      <c r="I1767" s="11">
        <f ca="1">IF(AND('Dosage journalier ML1'!$B$6='suivi tunnel'!A1767,'Dosage journalier ML1'!$B$7='suivi tunnel'!B1767),'Dosage journalier ML1'!$B$38,0)</f>
        <v>0</v>
      </c>
      <c r="J1767" s="11">
        <f ca="1">IF(AND('Dosage journalier ML1'!$B$6='suivi tunnel'!A1767,'Dosage journalier ML1'!$B$7='suivi tunnel'!B1767),'Dosage journalier ML1'!$B$39,0)</f>
        <v>0</v>
      </c>
      <c r="L1767" s="24">
        <f ca="1">IF(AND('Dosage journalier ML1'!$B$6='suivi tunnel'!A1767,'Dosage journalier ML1'!$B$7='suivi tunnel'!B1767),'Dosage journalier ML1'!$B$24,0)</f>
        <v>0</v>
      </c>
      <c r="M1767" s="6">
        <f ca="1">IF(AND('Dosage journalier ML1'!$B$6='suivi tunnel'!A1767,'Dosage journalier ML1'!$B$7='suivi tunnel'!B1767),'Dosage journalier ML1'!$B$46,0)</f>
        <v>0</v>
      </c>
      <c r="N1767" s="104">
        <f ca="1">IF(AND('Dosage journalier ML1'!$B$6='suivi tunnel'!A1767,'Dosage journalier ML1'!$B$7='suivi tunnel'!B1767),'Dosage journalier ML1'!$B$59,0)</f>
        <v>0</v>
      </c>
      <c r="O1767" s="114">
        <f ca="1">IF(AND('Dosage journalier ML1'!$B$6='suivi tunnel'!A1767,'Dosage journalier ML1'!$B$7='suivi tunnel'!B1767),'Dosage journalier ML1'!$B$69,0)</f>
        <v>0</v>
      </c>
      <c r="P1767" s="25">
        <f t="shared" ca="1" si="192"/>
        <v>0</v>
      </c>
      <c r="R1767" s="26">
        <f ca="1">IF(AND('Dosage journalier ML1'!$B$6='suivi tunnel'!A1767,'Dosage journalier ML1'!$B$7='suivi tunnel'!B1767),'Dosage journalier ML1'!$B$55,0)</f>
        <v>0</v>
      </c>
      <c r="S1767" s="26">
        <f ca="1">IF(AND('Dosage journalier ML1'!$B$6='suivi tunnel'!A1767,'Dosage journalier ML1'!$B$7='suivi tunnel'!B1767),'Dosage journalier ML1'!$B$54,0)</f>
        <v>0</v>
      </c>
      <c r="T1767" s="26">
        <f ca="1">IF(AND('Dosage journalier ML1'!$B$6='suivi tunnel'!A1767,'Dosage journalier ML1'!$B$7='suivi tunnel'!B1767),'Dosage journalier ML1'!$B$75,0)</f>
        <v>0</v>
      </c>
      <c r="U1767" s="121">
        <f t="shared" ca="1" si="191"/>
        <v>0</v>
      </c>
      <c r="V1767" s="38">
        <f ca="1">IF(AND('Dosage journalier ML1'!$B$6='suivi tunnel'!A1767,'Dosage journalier ML1'!$B$7='suivi tunnel'!B1767),'Dosage journalier ML1'!$B$56,0)</f>
        <v>0</v>
      </c>
      <c r="W1767" s="126">
        <f t="shared" ca="1" si="189"/>
        <v>0</v>
      </c>
      <c r="X1767" s="150">
        <f ca="1">IF(AND('Dosage journalier ML1'!$B$6='suivi tunnel'!A1767,'Dosage journalier ML1'!$B$7='suivi tunnel'!B1767),'Dosage journalier ML1'!$C$87,0)</f>
        <v>0</v>
      </c>
      <c r="Y1767" s="40">
        <f ca="1">IF(AND('Dosage journalier ML1'!$B$6='suivi tunnel'!A1767,'Dosage journalier ML1'!$B$7='suivi tunnel'!B1767),'Dosage journalier ML1'!$C$93,0)</f>
        <v>0</v>
      </c>
      <c r="Z1767" s="40">
        <f ca="1">IF(AND('Dosage journalier ML1'!$B$6='suivi tunnel'!A1767,'Dosage journalier ML1'!$B$7='suivi tunnel'!B1767),'Dosage journalier ML1'!$C$100,0)</f>
        <v>0</v>
      </c>
      <c r="AA1767" s="40">
        <f ca="1">IF(AND('Dosage journalier ML1'!$B$6='suivi tunnel'!A1767,'Dosage journalier ML1'!$B$7='suivi tunnel'!B1767),'Dosage journalier ML1'!$C$109,0)</f>
        <v>0</v>
      </c>
      <c r="AB1767" s="41">
        <f ca="1">IF(AND('Dosage journalier ML1'!$B$6='suivi tunnel'!A1767,'Dosage journalier ML1'!$B$7='suivi tunnel'!B1767),'Dosage journalier ML1'!$C$114,0)</f>
        <v>0</v>
      </c>
      <c r="AC1767" s="48">
        <f ca="1">IF(AND('Dosage journalier ML1'!$B$6='suivi tunnel'!A1767,'Dosage journalier ML1'!$B$7='suivi tunnel'!B1767),'Dosage journalier ML1'!$B$120,0)</f>
        <v>0</v>
      </c>
      <c r="AD1767" s="49">
        <f ca="1">IF(AND('Dosage journalier ML1'!$B$6='suivi tunnel'!A1767,'Dosage journalier ML1'!$B$7='suivi tunnel'!B1767),'Dosage journalier ML1'!$B$121,0)</f>
        <v>0</v>
      </c>
      <c r="AE1767" s="49">
        <f ca="1">IF(AND('Dosage journalier ML1'!$B$6='suivi tunnel'!A1767,'Dosage journalier ML1'!$B$7='suivi tunnel'!B1767),'Dosage journalier ML1'!$B$122,0)</f>
        <v>0</v>
      </c>
      <c r="AF1767" s="49">
        <f ca="1">IF(AND('Dosage journalier ML1'!$B$6='suivi tunnel'!A1767,'Dosage journalier ML1'!$B$7='suivi tunnel'!B1767),'Dosage journalier ML1'!$B$139,0)</f>
        <v>0</v>
      </c>
      <c r="AG1767" s="49">
        <f t="shared" ca="1" si="188"/>
        <v>0</v>
      </c>
      <c r="AH1767" s="108">
        <f ca="1">IF(AND('Dosage journalier ML1'!$B$6='suivi tunnel'!A1767,'Dosage journalier ML1'!$B$7='suivi tunnel'!B1767),'Dosage journalier ML1'!$B$153,0)</f>
        <v>0</v>
      </c>
      <c r="AJ1767" s="80">
        <f ca="1">IF(AND('Dosage journalier ML1'!$B$6='suivi tunnel'!A1767,'Dosage journalier ML1'!$B$7='suivi tunnel'!B1767),'Dosage journalier ML1'!$B$156,0)</f>
        <v>0</v>
      </c>
      <c r="AK1767" s="56">
        <f ca="1">IF(AND('Dosage journalier ML1'!$B$6='suivi tunnel'!A1767,'Dosage journalier ML1'!$B$7='suivi tunnel'!B1767),'Dosage journalier ML1'!$B$162,0)</f>
        <v>0</v>
      </c>
      <c r="AL1767" s="111">
        <f ca="1">IF(AND('Dosage journalier ML1'!$B$6='suivi tunnel'!A1767,'Dosage journalier ML1'!$B$7='suivi tunnel'!B1767),'Dosage journalier ML1'!$B$126,0)</f>
        <v>0</v>
      </c>
      <c r="AM1767" s="111">
        <f ca="1">IF(AND('Dosage journalier ML1'!$B$6='suivi tunnel'!A1767,'Dosage journalier ML1'!$B$7='suivi tunnel'!B1767),'Dosage journalier ML1'!$B$127,0)</f>
        <v>0</v>
      </c>
      <c r="AN1767" s="60">
        <f t="shared" ca="1" si="190"/>
        <v>0</v>
      </c>
      <c r="AO1767" s="61">
        <f ca="1">IF(AND('Dosage journalier ML1'!$B$6='suivi tunnel'!A1767,'Dosage journalier ML1'!$B$7='suivi tunnel'!B1767),'Dosage journalier ML1'!$B$134,0)</f>
        <v>0</v>
      </c>
    </row>
    <row r="1768" spans="1:41" x14ac:dyDescent="0.25">
      <c r="A1768" s="154"/>
      <c r="C1768" s="23">
        <f ca="1">IF(AND('Dosage journalier ML1'!$B$6='suivi tunnel'!A1768,'Dosage journalier ML1'!$B$7='suivi tunnel'!B1768),'Dosage journalier ML1'!$B$27,0)</f>
        <v>0</v>
      </c>
      <c r="D1768" s="11">
        <f ca="1">IF(AND('Dosage journalier ML1'!$B$6='suivi tunnel'!A1768,'Dosage journalier ML1'!$B$7='suivi tunnel'!B1768),'Dosage journalier ML1'!$B$29,0)</f>
        <v>0</v>
      </c>
      <c r="F1768" s="11">
        <f t="shared" ref="F1768:F1831" ca="1" si="193">D1768*0.9</f>
        <v>0</v>
      </c>
      <c r="G1768" s="11">
        <f ca="1">IF(AND('Dosage journalier ML1'!$B$6='suivi tunnel'!A1768,'Dosage journalier ML1'!$B$7='suivi tunnel'!B1768),'Dosage journalier ML1'!$B$23,0)</f>
        <v>0</v>
      </c>
      <c r="H1768" s="11">
        <f ca="1">IF(AND('Dosage journalier ML1'!$B$6='suivi tunnel'!A1768,'Dosage journalier ML1'!$B$7='suivi tunnel'!B1768),'Dosage journalier ML1'!$B$22,0)</f>
        <v>0</v>
      </c>
      <c r="I1768" s="11">
        <f ca="1">IF(AND('Dosage journalier ML1'!$B$6='suivi tunnel'!A1768,'Dosage journalier ML1'!$B$7='suivi tunnel'!B1768),'Dosage journalier ML1'!$B$38,0)</f>
        <v>0</v>
      </c>
      <c r="J1768" s="11">
        <f ca="1">IF(AND('Dosage journalier ML1'!$B$6='suivi tunnel'!A1768,'Dosage journalier ML1'!$B$7='suivi tunnel'!B1768),'Dosage journalier ML1'!$B$39,0)</f>
        <v>0</v>
      </c>
      <c r="L1768" s="24">
        <f ca="1">IF(AND('Dosage journalier ML1'!$B$6='suivi tunnel'!A1768,'Dosage journalier ML1'!$B$7='suivi tunnel'!B1768),'Dosage journalier ML1'!$B$24,0)</f>
        <v>0</v>
      </c>
      <c r="M1768" s="6">
        <f ca="1">IF(AND('Dosage journalier ML1'!$B$6='suivi tunnel'!A1768,'Dosage journalier ML1'!$B$7='suivi tunnel'!B1768),'Dosage journalier ML1'!$B$46,0)</f>
        <v>0</v>
      </c>
      <c r="N1768" s="104">
        <f ca="1">IF(AND('Dosage journalier ML1'!$B$6='suivi tunnel'!A1768,'Dosage journalier ML1'!$B$7='suivi tunnel'!B1768),'Dosage journalier ML1'!$B$59,0)</f>
        <v>0</v>
      </c>
      <c r="O1768" s="114">
        <f ca="1">IF(AND('Dosage journalier ML1'!$B$6='suivi tunnel'!A1768,'Dosage journalier ML1'!$B$7='suivi tunnel'!B1768),'Dosage journalier ML1'!$B$69,0)</f>
        <v>0</v>
      </c>
      <c r="P1768" s="25">
        <f t="shared" ca="1" si="192"/>
        <v>0</v>
      </c>
      <c r="R1768" s="26">
        <f ca="1">IF(AND('Dosage journalier ML1'!$B$6='suivi tunnel'!A1768,'Dosage journalier ML1'!$B$7='suivi tunnel'!B1768),'Dosage journalier ML1'!$B$55,0)</f>
        <v>0</v>
      </c>
      <c r="S1768" s="26">
        <f ca="1">IF(AND('Dosage journalier ML1'!$B$6='suivi tunnel'!A1768,'Dosage journalier ML1'!$B$7='suivi tunnel'!B1768),'Dosage journalier ML1'!$B$54,0)</f>
        <v>0</v>
      </c>
      <c r="T1768" s="26">
        <f ca="1">IF(AND('Dosage journalier ML1'!$B$6='suivi tunnel'!A1768,'Dosage journalier ML1'!$B$7='suivi tunnel'!B1768),'Dosage journalier ML1'!$B$75,0)</f>
        <v>0</v>
      </c>
      <c r="U1768" s="121">
        <f t="shared" ca="1" si="191"/>
        <v>0</v>
      </c>
      <c r="V1768" s="38">
        <f ca="1">IF(AND('Dosage journalier ML1'!$B$6='suivi tunnel'!A1768,'Dosage journalier ML1'!$B$7='suivi tunnel'!B1768),'Dosage journalier ML1'!$B$56,0)</f>
        <v>0</v>
      </c>
      <c r="W1768" s="126">
        <f t="shared" ca="1" si="189"/>
        <v>0</v>
      </c>
      <c r="X1768" s="150">
        <f ca="1">IF(AND('Dosage journalier ML1'!$B$6='suivi tunnel'!A1768,'Dosage journalier ML1'!$B$7='suivi tunnel'!B1768),'Dosage journalier ML1'!$C$87,0)</f>
        <v>0</v>
      </c>
      <c r="Y1768" s="40">
        <f ca="1">IF(AND('Dosage journalier ML1'!$B$6='suivi tunnel'!A1768,'Dosage journalier ML1'!$B$7='suivi tunnel'!B1768),'Dosage journalier ML1'!$C$93,0)</f>
        <v>0</v>
      </c>
      <c r="Z1768" s="40">
        <f ca="1">IF(AND('Dosage journalier ML1'!$B$6='suivi tunnel'!A1768,'Dosage journalier ML1'!$B$7='suivi tunnel'!B1768),'Dosage journalier ML1'!$C$100,0)</f>
        <v>0</v>
      </c>
      <c r="AA1768" s="40">
        <f ca="1">IF(AND('Dosage journalier ML1'!$B$6='suivi tunnel'!A1768,'Dosage journalier ML1'!$B$7='suivi tunnel'!B1768),'Dosage journalier ML1'!$C$109,0)</f>
        <v>0</v>
      </c>
      <c r="AB1768" s="41">
        <f ca="1">IF(AND('Dosage journalier ML1'!$B$6='suivi tunnel'!A1768,'Dosage journalier ML1'!$B$7='suivi tunnel'!B1768),'Dosage journalier ML1'!$C$114,0)</f>
        <v>0</v>
      </c>
      <c r="AC1768" s="48">
        <f ca="1">IF(AND('Dosage journalier ML1'!$B$6='suivi tunnel'!A1768,'Dosage journalier ML1'!$B$7='suivi tunnel'!B1768),'Dosage journalier ML1'!$B$120,0)</f>
        <v>0</v>
      </c>
      <c r="AD1768" s="49">
        <f ca="1">IF(AND('Dosage journalier ML1'!$B$6='suivi tunnel'!A1768,'Dosage journalier ML1'!$B$7='suivi tunnel'!B1768),'Dosage journalier ML1'!$B$121,0)</f>
        <v>0</v>
      </c>
      <c r="AE1768" s="49">
        <f ca="1">IF(AND('Dosage journalier ML1'!$B$6='suivi tunnel'!A1768,'Dosage journalier ML1'!$B$7='suivi tunnel'!B1768),'Dosage journalier ML1'!$B$122,0)</f>
        <v>0</v>
      </c>
      <c r="AF1768" s="49">
        <f ca="1">IF(AND('Dosage journalier ML1'!$B$6='suivi tunnel'!A1768,'Dosage journalier ML1'!$B$7='suivi tunnel'!B1768),'Dosage journalier ML1'!$B$139,0)</f>
        <v>0</v>
      </c>
      <c r="AG1768" s="49">
        <f t="shared" ca="1" si="188"/>
        <v>0</v>
      </c>
      <c r="AH1768" s="108">
        <f ca="1">IF(AND('Dosage journalier ML1'!$B$6='suivi tunnel'!A1768,'Dosage journalier ML1'!$B$7='suivi tunnel'!B1768),'Dosage journalier ML1'!$B$153,0)</f>
        <v>0</v>
      </c>
      <c r="AJ1768" s="80">
        <f ca="1">IF(AND('Dosage journalier ML1'!$B$6='suivi tunnel'!A1768,'Dosage journalier ML1'!$B$7='suivi tunnel'!B1768),'Dosage journalier ML1'!$B$156,0)</f>
        <v>0</v>
      </c>
      <c r="AK1768" s="56">
        <f ca="1">IF(AND('Dosage journalier ML1'!$B$6='suivi tunnel'!A1768,'Dosage journalier ML1'!$B$7='suivi tunnel'!B1768),'Dosage journalier ML1'!$B$162,0)</f>
        <v>0</v>
      </c>
      <c r="AL1768" s="111">
        <f ca="1">IF(AND('Dosage journalier ML1'!$B$6='suivi tunnel'!A1768,'Dosage journalier ML1'!$B$7='suivi tunnel'!B1768),'Dosage journalier ML1'!$B$126,0)</f>
        <v>0</v>
      </c>
      <c r="AM1768" s="111">
        <f ca="1">IF(AND('Dosage journalier ML1'!$B$6='suivi tunnel'!A1768,'Dosage journalier ML1'!$B$7='suivi tunnel'!B1768),'Dosage journalier ML1'!$B$127,0)</f>
        <v>0</v>
      </c>
      <c r="AN1768" s="60">
        <f t="shared" ca="1" si="190"/>
        <v>0</v>
      </c>
      <c r="AO1768" s="61">
        <f ca="1">IF(AND('Dosage journalier ML1'!$B$6='suivi tunnel'!A1768,'Dosage journalier ML1'!$B$7='suivi tunnel'!B1768),'Dosage journalier ML1'!$B$134,0)</f>
        <v>0</v>
      </c>
    </row>
    <row r="1769" spans="1:41" x14ac:dyDescent="0.25">
      <c r="A1769" s="154"/>
      <c r="C1769" s="23">
        <f ca="1">IF(AND('Dosage journalier ML1'!$B$6='suivi tunnel'!A1769,'Dosage journalier ML1'!$B$7='suivi tunnel'!B1769),'Dosage journalier ML1'!$B$27,0)</f>
        <v>0</v>
      </c>
      <c r="D1769" s="11">
        <f ca="1">IF(AND('Dosage journalier ML1'!$B$6='suivi tunnel'!A1769,'Dosage journalier ML1'!$B$7='suivi tunnel'!B1769),'Dosage journalier ML1'!$B$29,0)</f>
        <v>0</v>
      </c>
      <c r="F1769" s="11">
        <f t="shared" ca="1" si="193"/>
        <v>0</v>
      </c>
      <c r="G1769" s="11">
        <f ca="1">IF(AND('Dosage journalier ML1'!$B$6='suivi tunnel'!A1769,'Dosage journalier ML1'!$B$7='suivi tunnel'!B1769),'Dosage journalier ML1'!$B$23,0)</f>
        <v>0</v>
      </c>
      <c r="H1769" s="11">
        <f ca="1">IF(AND('Dosage journalier ML1'!$B$6='suivi tunnel'!A1769,'Dosage journalier ML1'!$B$7='suivi tunnel'!B1769),'Dosage journalier ML1'!$B$22,0)</f>
        <v>0</v>
      </c>
      <c r="I1769" s="11">
        <f ca="1">IF(AND('Dosage journalier ML1'!$B$6='suivi tunnel'!A1769,'Dosage journalier ML1'!$B$7='suivi tunnel'!B1769),'Dosage journalier ML1'!$B$38,0)</f>
        <v>0</v>
      </c>
      <c r="J1769" s="11">
        <f ca="1">IF(AND('Dosage journalier ML1'!$B$6='suivi tunnel'!A1769,'Dosage journalier ML1'!$B$7='suivi tunnel'!B1769),'Dosage journalier ML1'!$B$39,0)</f>
        <v>0</v>
      </c>
      <c r="L1769" s="24">
        <f ca="1">IF(AND('Dosage journalier ML1'!$B$6='suivi tunnel'!A1769,'Dosage journalier ML1'!$B$7='suivi tunnel'!B1769),'Dosage journalier ML1'!$B$24,0)</f>
        <v>0</v>
      </c>
      <c r="M1769" s="6">
        <f ca="1">IF(AND('Dosage journalier ML1'!$B$6='suivi tunnel'!A1769,'Dosage journalier ML1'!$B$7='suivi tunnel'!B1769),'Dosage journalier ML1'!$B$46,0)</f>
        <v>0</v>
      </c>
      <c r="N1769" s="104">
        <f ca="1">IF(AND('Dosage journalier ML1'!$B$6='suivi tunnel'!A1769,'Dosage journalier ML1'!$B$7='suivi tunnel'!B1769),'Dosage journalier ML1'!$B$59,0)</f>
        <v>0</v>
      </c>
      <c r="O1769" s="114">
        <f ca="1">IF(AND('Dosage journalier ML1'!$B$6='suivi tunnel'!A1769,'Dosage journalier ML1'!$B$7='suivi tunnel'!B1769),'Dosage journalier ML1'!$B$69,0)</f>
        <v>0</v>
      </c>
      <c r="P1769" s="25">
        <f t="shared" ca="1" si="192"/>
        <v>0</v>
      </c>
      <c r="R1769" s="26">
        <f ca="1">IF(AND('Dosage journalier ML1'!$B$6='suivi tunnel'!A1769,'Dosage journalier ML1'!$B$7='suivi tunnel'!B1769),'Dosage journalier ML1'!$B$55,0)</f>
        <v>0</v>
      </c>
      <c r="S1769" s="26">
        <f ca="1">IF(AND('Dosage journalier ML1'!$B$6='suivi tunnel'!A1769,'Dosage journalier ML1'!$B$7='suivi tunnel'!B1769),'Dosage journalier ML1'!$B$54,0)</f>
        <v>0</v>
      </c>
      <c r="T1769" s="26">
        <f ca="1">IF(AND('Dosage journalier ML1'!$B$6='suivi tunnel'!A1769,'Dosage journalier ML1'!$B$7='suivi tunnel'!B1769),'Dosage journalier ML1'!$B$75,0)</f>
        <v>0</v>
      </c>
      <c r="U1769" s="121">
        <f t="shared" ca="1" si="191"/>
        <v>0</v>
      </c>
      <c r="V1769" s="38">
        <f ca="1">IF(AND('Dosage journalier ML1'!$B$6='suivi tunnel'!A1769,'Dosage journalier ML1'!$B$7='suivi tunnel'!B1769),'Dosage journalier ML1'!$B$56,0)</f>
        <v>0</v>
      </c>
      <c r="W1769" s="126">
        <f t="shared" ca="1" si="189"/>
        <v>0</v>
      </c>
      <c r="X1769" s="150">
        <f ca="1">IF(AND('Dosage journalier ML1'!$B$6='suivi tunnel'!A1769,'Dosage journalier ML1'!$B$7='suivi tunnel'!B1769),'Dosage journalier ML1'!$C$87,0)</f>
        <v>0</v>
      </c>
      <c r="Y1769" s="40">
        <f ca="1">IF(AND('Dosage journalier ML1'!$B$6='suivi tunnel'!A1769,'Dosage journalier ML1'!$B$7='suivi tunnel'!B1769),'Dosage journalier ML1'!$C$93,0)</f>
        <v>0</v>
      </c>
      <c r="Z1769" s="40">
        <f ca="1">IF(AND('Dosage journalier ML1'!$B$6='suivi tunnel'!A1769,'Dosage journalier ML1'!$B$7='suivi tunnel'!B1769),'Dosage journalier ML1'!$C$100,0)</f>
        <v>0</v>
      </c>
      <c r="AA1769" s="40">
        <f ca="1">IF(AND('Dosage journalier ML1'!$B$6='suivi tunnel'!A1769,'Dosage journalier ML1'!$B$7='suivi tunnel'!B1769),'Dosage journalier ML1'!$C$109,0)</f>
        <v>0</v>
      </c>
      <c r="AB1769" s="41">
        <f ca="1">IF(AND('Dosage journalier ML1'!$B$6='suivi tunnel'!A1769,'Dosage journalier ML1'!$B$7='suivi tunnel'!B1769),'Dosage journalier ML1'!$C$114,0)</f>
        <v>0</v>
      </c>
      <c r="AC1769" s="48">
        <f ca="1">IF(AND('Dosage journalier ML1'!$B$6='suivi tunnel'!A1769,'Dosage journalier ML1'!$B$7='suivi tunnel'!B1769),'Dosage journalier ML1'!$B$120,0)</f>
        <v>0</v>
      </c>
      <c r="AD1769" s="49">
        <f ca="1">IF(AND('Dosage journalier ML1'!$B$6='suivi tunnel'!A1769,'Dosage journalier ML1'!$B$7='suivi tunnel'!B1769),'Dosage journalier ML1'!$B$121,0)</f>
        <v>0</v>
      </c>
      <c r="AE1769" s="49">
        <f ca="1">IF(AND('Dosage journalier ML1'!$B$6='suivi tunnel'!A1769,'Dosage journalier ML1'!$B$7='suivi tunnel'!B1769),'Dosage journalier ML1'!$B$122,0)</f>
        <v>0</v>
      </c>
      <c r="AF1769" s="49">
        <f ca="1">IF(AND('Dosage journalier ML1'!$B$6='suivi tunnel'!A1769,'Dosage journalier ML1'!$B$7='suivi tunnel'!B1769),'Dosage journalier ML1'!$B$139,0)</f>
        <v>0</v>
      </c>
      <c r="AG1769" s="49">
        <f t="shared" ca="1" si="188"/>
        <v>0</v>
      </c>
      <c r="AH1769" s="108">
        <f ca="1">IF(AND('Dosage journalier ML1'!$B$6='suivi tunnel'!A1769,'Dosage journalier ML1'!$B$7='suivi tunnel'!B1769),'Dosage journalier ML1'!$B$153,0)</f>
        <v>0</v>
      </c>
      <c r="AJ1769" s="80">
        <f ca="1">IF(AND('Dosage journalier ML1'!$B$6='suivi tunnel'!A1769,'Dosage journalier ML1'!$B$7='suivi tunnel'!B1769),'Dosage journalier ML1'!$B$156,0)</f>
        <v>0</v>
      </c>
      <c r="AK1769" s="56">
        <f ca="1">IF(AND('Dosage journalier ML1'!$B$6='suivi tunnel'!A1769,'Dosage journalier ML1'!$B$7='suivi tunnel'!B1769),'Dosage journalier ML1'!$B$162,0)</f>
        <v>0</v>
      </c>
      <c r="AL1769" s="111">
        <f ca="1">IF(AND('Dosage journalier ML1'!$B$6='suivi tunnel'!A1769,'Dosage journalier ML1'!$B$7='suivi tunnel'!B1769),'Dosage journalier ML1'!$B$126,0)</f>
        <v>0</v>
      </c>
      <c r="AM1769" s="111">
        <f ca="1">IF(AND('Dosage journalier ML1'!$B$6='suivi tunnel'!A1769,'Dosage journalier ML1'!$B$7='suivi tunnel'!B1769),'Dosage journalier ML1'!$B$127,0)</f>
        <v>0</v>
      </c>
      <c r="AN1769" s="60">
        <f t="shared" ca="1" si="190"/>
        <v>0</v>
      </c>
      <c r="AO1769" s="61">
        <f ca="1">IF(AND('Dosage journalier ML1'!$B$6='suivi tunnel'!A1769,'Dosage journalier ML1'!$B$7='suivi tunnel'!B1769),'Dosage journalier ML1'!$B$134,0)</f>
        <v>0</v>
      </c>
    </row>
    <row r="1770" spans="1:41" x14ac:dyDescent="0.25">
      <c r="A1770" s="154"/>
      <c r="C1770" s="23">
        <f ca="1">IF(AND('Dosage journalier ML1'!$B$6='suivi tunnel'!A1770,'Dosage journalier ML1'!$B$7='suivi tunnel'!B1770),'Dosage journalier ML1'!$B$27,0)</f>
        <v>0</v>
      </c>
      <c r="D1770" s="11">
        <f ca="1">IF(AND('Dosage journalier ML1'!$B$6='suivi tunnel'!A1770,'Dosage journalier ML1'!$B$7='suivi tunnel'!B1770),'Dosage journalier ML1'!$B$29,0)</f>
        <v>0</v>
      </c>
      <c r="F1770" s="11">
        <f t="shared" ca="1" si="193"/>
        <v>0</v>
      </c>
      <c r="G1770" s="11">
        <f ca="1">IF(AND('Dosage journalier ML1'!$B$6='suivi tunnel'!A1770,'Dosage journalier ML1'!$B$7='suivi tunnel'!B1770),'Dosage journalier ML1'!$B$23,0)</f>
        <v>0</v>
      </c>
      <c r="H1770" s="11">
        <f ca="1">IF(AND('Dosage journalier ML1'!$B$6='suivi tunnel'!A1770,'Dosage journalier ML1'!$B$7='suivi tunnel'!B1770),'Dosage journalier ML1'!$B$22,0)</f>
        <v>0</v>
      </c>
      <c r="I1770" s="11">
        <f ca="1">IF(AND('Dosage journalier ML1'!$B$6='suivi tunnel'!A1770,'Dosage journalier ML1'!$B$7='suivi tunnel'!B1770),'Dosage journalier ML1'!$B$38,0)</f>
        <v>0</v>
      </c>
      <c r="J1770" s="11">
        <f ca="1">IF(AND('Dosage journalier ML1'!$B$6='suivi tunnel'!A1770,'Dosage journalier ML1'!$B$7='suivi tunnel'!B1770),'Dosage journalier ML1'!$B$39,0)</f>
        <v>0</v>
      </c>
      <c r="L1770" s="24">
        <f ca="1">IF(AND('Dosage journalier ML1'!$B$6='suivi tunnel'!A1770,'Dosage journalier ML1'!$B$7='suivi tunnel'!B1770),'Dosage journalier ML1'!$B$24,0)</f>
        <v>0</v>
      </c>
      <c r="M1770" s="6">
        <f ca="1">IF(AND('Dosage journalier ML1'!$B$6='suivi tunnel'!A1770,'Dosage journalier ML1'!$B$7='suivi tunnel'!B1770),'Dosage journalier ML1'!$B$46,0)</f>
        <v>0</v>
      </c>
      <c r="N1770" s="104">
        <f ca="1">IF(AND('Dosage journalier ML1'!$B$6='suivi tunnel'!A1770,'Dosage journalier ML1'!$B$7='suivi tunnel'!B1770),'Dosage journalier ML1'!$B$59,0)</f>
        <v>0</v>
      </c>
      <c r="O1770" s="114">
        <f ca="1">IF(AND('Dosage journalier ML1'!$B$6='suivi tunnel'!A1770,'Dosage journalier ML1'!$B$7='suivi tunnel'!B1770),'Dosage journalier ML1'!$B$69,0)</f>
        <v>0</v>
      </c>
      <c r="P1770" s="25">
        <f t="shared" ca="1" si="192"/>
        <v>0</v>
      </c>
      <c r="R1770" s="26">
        <f ca="1">IF(AND('Dosage journalier ML1'!$B$6='suivi tunnel'!A1770,'Dosage journalier ML1'!$B$7='suivi tunnel'!B1770),'Dosage journalier ML1'!$B$55,0)</f>
        <v>0</v>
      </c>
      <c r="S1770" s="26">
        <f ca="1">IF(AND('Dosage journalier ML1'!$B$6='suivi tunnel'!A1770,'Dosage journalier ML1'!$B$7='suivi tunnel'!B1770),'Dosage journalier ML1'!$B$54,0)</f>
        <v>0</v>
      </c>
      <c r="T1770" s="26">
        <f ca="1">IF(AND('Dosage journalier ML1'!$B$6='suivi tunnel'!A1770,'Dosage journalier ML1'!$B$7='suivi tunnel'!B1770),'Dosage journalier ML1'!$B$75,0)</f>
        <v>0</v>
      </c>
      <c r="U1770" s="121">
        <f t="shared" ca="1" si="191"/>
        <v>0</v>
      </c>
      <c r="V1770" s="38">
        <f ca="1">IF(AND('Dosage journalier ML1'!$B$6='suivi tunnel'!A1770,'Dosage journalier ML1'!$B$7='suivi tunnel'!B1770),'Dosage journalier ML1'!$B$56,0)</f>
        <v>0</v>
      </c>
      <c r="W1770" s="126">
        <f t="shared" ca="1" si="189"/>
        <v>0</v>
      </c>
      <c r="X1770" s="150">
        <f ca="1">IF(AND('Dosage journalier ML1'!$B$6='suivi tunnel'!A1770,'Dosage journalier ML1'!$B$7='suivi tunnel'!B1770),'Dosage journalier ML1'!$C$87,0)</f>
        <v>0</v>
      </c>
      <c r="Y1770" s="40">
        <f ca="1">IF(AND('Dosage journalier ML1'!$B$6='suivi tunnel'!A1770,'Dosage journalier ML1'!$B$7='suivi tunnel'!B1770),'Dosage journalier ML1'!$C$93,0)</f>
        <v>0</v>
      </c>
      <c r="Z1770" s="40">
        <f ca="1">IF(AND('Dosage journalier ML1'!$B$6='suivi tunnel'!A1770,'Dosage journalier ML1'!$B$7='suivi tunnel'!B1770),'Dosage journalier ML1'!$C$100,0)</f>
        <v>0</v>
      </c>
      <c r="AA1770" s="40">
        <f ca="1">IF(AND('Dosage journalier ML1'!$B$6='suivi tunnel'!A1770,'Dosage journalier ML1'!$B$7='suivi tunnel'!B1770),'Dosage journalier ML1'!$C$109,0)</f>
        <v>0</v>
      </c>
      <c r="AB1770" s="41">
        <f ca="1">IF(AND('Dosage journalier ML1'!$B$6='suivi tunnel'!A1770,'Dosage journalier ML1'!$B$7='suivi tunnel'!B1770),'Dosage journalier ML1'!$C$114,0)</f>
        <v>0</v>
      </c>
      <c r="AC1770" s="48">
        <f ca="1">IF(AND('Dosage journalier ML1'!$B$6='suivi tunnel'!A1770,'Dosage journalier ML1'!$B$7='suivi tunnel'!B1770),'Dosage journalier ML1'!$B$120,0)</f>
        <v>0</v>
      </c>
      <c r="AD1770" s="49">
        <f ca="1">IF(AND('Dosage journalier ML1'!$B$6='suivi tunnel'!A1770,'Dosage journalier ML1'!$B$7='suivi tunnel'!B1770),'Dosage journalier ML1'!$B$121,0)</f>
        <v>0</v>
      </c>
      <c r="AE1770" s="49">
        <f ca="1">IF(AND('Dosage journalier ML1'!$B$6='suivi tunnel'!A1770,'Dosage journalier ML1'!$B$7='suivi tunnel'!B1770),'Dosage journalier ML1'!$B$122,0)</f>
        <v>0</v>
      </c>
      <c r="AF1770" s="49">
        <f ca="1">IF(AND('Dosage journalier ML1'!$B$6='suivi tunnel'!A1770,'Dosage journalier ML1'!$B$7='suivi tunnel'!B1770),'Dosage journalier ML1'!$B$139,0)</f>
        <v>0</v>
      </c>
      <c r="AG1770" s="49">
        <f t="shared" ca="1" si="188"/>
        <v>0</v>
      </c>
      <c r="AH1770" s="108">
        <f ca="1">IF(AND('Dosage journalier ML1'!$B$6='suivi tunnel'!A1770,'Dosage journalier ML1'!$B$7='suivi tunnel'!B1770),'Dosage journalier ML1'!$B$153,0)</f>
        <v>0</v>
      </c>
      <c r="AJ1770" s="80">
        <f ca="1">IF(AND('Dosage journalier ML1'!$B$6='suivi tunnel'!A1770,'Dosage journalier ML1'!$B$7='suivi tunnel'!B1770),'Dosage journalier ML1'!$B$156,0)</f>
        <v>0</v>
      </c>
      <c r="AK1770" s="56">
        <f ca="1">IF(AND('Dosage journalier ML1'!$B$6='suivi tunnel'!A1770,'Dosage journalier ML1'!$B$7='suivi tunnel'!B1770),'Dosage journalier ML1'!$B$162,0)</f>
        <v>0</v>
      </c>
      <c r="AL1770" s="111">
        <f ca="1">IF(AND('Dosage journalier ML1'!$B$6='suivi tunnel'!A1770,'Dosage journalier ML1'!$B$7='suivi tunnel'!B1770),'Dosage journalier ML1'!$B$126,0)</f>
        <v>0</v>
      </c>
      <c r="AM1770" s="111">
        <f ca="1">IF(AND('Dosage journalier ML1'!$B$6='suivi tunnel'!A1770,'Dosage journalier ML1'!$B$7='suivi tunnel'!B1770),'Dosage journalier ML1'!$B$127,0)</f>
        <v>0</v>
      </c>
      <c r="AN1770" s="60">
        <f t="shared" ca="1" si="190"/>
        <v>0</v>
      </c>
      <c r="AO1770" s="61">
        <f ca="1">IF(AND('Dosage journalier ML1'!$B$6='suivi tunnel'!A1770,'Dosage journalier ML1'!$B$7='suivi tunnel'!B1770),'Dosage journalier ML1'!$B$134,0)</f>
        <v>0</v>
      </c>
    </row>
    <row r="1771" spans="1:41" x14ac:dyDescent="0.25">
      <c r="A1771" s="154"/>
      <c r="C1771" s="23">
        <f ca="1">IF(AND('Dosage journalier ML1'!$B$6='suivi tunnel'!A1771,'Dosage journalier ML1'!$B$7='suivi tunnel'!B1771),'Dosage journalier ML1'!$B$27,0)</f>
        <v>0</v>
      </c>
      <c r="D1771" s="11">
        <f ca="1">IF(AND('Dosage journalier ML1'!$B$6='suivi tunnel'!A1771,'Dosage journalier ML1'!$B$7='suivi tunnel'!B1771),'Dosage journalier ML1'!$B$29,0)</f>
        <v>0</v>
      </c>
      <c r="F1771" s="11">
        <f t="shared" ca="1" si="193"/>
        <v>0</v>
      </c>
      <c r="G1771" s="11">
        <f ca="1">IF(AND('Dosage journalier ML1'!$B$6='suivi tunnel'!A1771,'Dosage journalier ML1'!$B$7='suivi tunnel'!B1771),'Dosage journalier ML1'!$B$23,0)</f>
        <v>0</v>
      </c>
      <c r="H1771" s="11">
        <f ca="1">IF(AND('Dosage journalier ML1'!$B$6='suivi tunnel'!A1771,'Dosage journalier ML1'!$B$7='suivi tunnel'!B1771),'Dosage journalier ML1'!$B$22,0)</f>
        <v>0</v>
      </c>
      <c r="I1771" s="11">
        <f ca="1">IF(AND('Dosage journalier ML1'!$B$6='suivi tunnel'!A1771,'Dosage journalier ML1'!$B$7='suivi tunnel'!B1771),'Dosage journalier ML1'!$B$38,0)</f>
        <v>0</v>
      </c>
      <c r="J1771" s="11">
        <f ca="1">IF(AND('Dosage journalier ML1'!$B$6='suivi tunnel'!A1771,'Dosage journalier ML1'!$B$7='suivi tunnel'!B1771),'Dosage journalier ML1'!$B$39,0)</f>
        <v>0</v>
      </c>
      <c r="L1771" s="24">
        <f ca="1">IF(AND('Dosage journalier ML1'!$B$6='suivi tunnel'!A1771,'Dosage journalier ML1'!$B$7='suivi tunnel'!B1771),'Dosage journalier ML1'!$B$24,0)</f>
        <v>0</v>
      </c>
      <c r="M1771" s="6">
        <f ca="1">IF(AND('Dosage journalier ML1'!$B$6='suivi tunnel'!A1771,'Dosage journalier ML1'!$B$7='suivi tunnel'!B1771),'Dosage journalier ML1'!$B$46,0)</f>
        <v>0</v>
      </c>
      <c r="N1771" s="104">
        <f ca="1">IF(AND('Dosage journalier ML1'!$B$6='suivi tunnel'!A1771,'Dosage journalier ML1'!$B$7='suivi tunnel'!B1771),'Dosage journalier ML1'!$B$59,0)</f>
        <v>0</v>
      </c>
      <c r="O1771" s="114">
        <f ca="1">IF(AND('Dosage journalier ML1'!$B$6='suivi tunnel'!A1771,'Dosage journalier ML1'!$B$7='suivi tunnel'!B1771),'Dosage journalier ML1'!$B$69,0)</f>
        <v>0</v>
      </c>
      <c r="P1771" s="25">
        <f t="shared" ca="1" si="192"/>
        <v>0</v>
      </c>
      <c r="R1771" s="26">
        <f ca="1">IF(AND('Dosage journalier ML1'!$B$6='suivi tunnel'!A1771,'Dosage journalier ML1'!$B$7='suivi tunnel'!B1771),'Dosage journalier ML1'!$B$55,0)</f>
        <v>0</v>
      </c>
      <c r="S1771" s="26">
        <f ca="1">IF(AND('Dosage journalier ML1'!$B$6='suivi tunnel'!A1771,'Dosage journalier ML1'!$B$7='suivi tunnel'!B1771),'Dosage journalier ML1'!$B$54,0)</f>
        <v>0</v>
      </c>
      <c r="T1771" s="26">
        <f ca="1">IF(AND('Dosage journalier ML1'!$B$6='suivi tunnel'!A1771,'Dosage journalier ML1'!$B$7='suivi tunnel'!B1771),'Dosage journalier ML1'!$B$75,0)</f>
        <v>0</v>
      </c>
      <c r="U1771" s="121">
        <f t="shared" ca="1" si="191"/>
        <v>0</v>
      </c>
      <c r="V1771" s="38">
        <f ca="1">IF(AND('Dosage journalier ML1'!$B$6='suivi tunnel'!A1771,'Dosage journalier ML1'!$B$7='suivi tunnel'!B1771),'Dosage journalier ML1'!$B$56,0)</f>
        <v>0</v>
      </c>
      <c r="W1771" s="126">
        <f t="shared" ca="1" si="189"/>
        <v>0</v>
      </c>
      <c r="X1771" s="150">
        <f ca="1">IF(AND('Dosage journalier ML1'!$B$6='suivi tunnel'!A1771,'Dosage journalier ML1'!$B$7='suivi tunnel'!B1771),'Dosage journalier ML1'!$C$87,0)</f>
        <v>0</v>
      </c>
      <c r="Y1771" s="40">
        <f ca="1">IF(AND('Dosage journalier ML1'!$B$6='suivi tunnel'!A1771,'Dosage journalier ML1'!$B$7='suivi tunnel'!B1771),'Dosage journalier ML1'!$C$93,0)</f>
        <v>0</v>
      </c>
      <c r="Z1771" s="40">
        <f ca="1">IF(AND('Dosage journalier ML1'!$B$6='suivi tunnel'!A1771,'Dosage journalier ML1'!$B$7='suivi tunnel'!B1771),'Dosage journalier ML1'!$C$100,0)</f>
        <v>0</v>
      </c>
      <c r="AA1771" s="40">
        <f ca="1">IF(AND('Dosage journalier ML1'!$B$6='suivi tunnel'!A1771,'Dosage journalier ML1'!$B$7='suivi tunnel'!B1771),'Dosage journalier ML1'!$C$109,0)</f>
        <v>0</v>
      </c>
      <c r="AB1771" s="41">
        <f ca="1">IF(AND('Dosage journalier ML1'!$B$6='suivi tunnel'!A1771,'Dosage journalier ML1'!$B$7='suivi tunnel'!B1771),'Dosage journalier ML1'!$C$114,0)</f>
        <v>0</v>
      </c>
      <c r="AC1771" s="48">
        <f ca="1">IF(AND('Dosage journalier ML1'!$B$6='suivi tunnel'!A1771,'Dosage journalier ML1'!$B$7='suivi tunnel'!B1771),'Dosage journalier ML1'!$B$120,0)</f>
        <v>0</v>
      </c>
      <c r="AD1771" s="49">
        <f ca="1">IF(AND('Dosage journalier ML1'!$B$6='suivi tunnel'!A1771,'Dosage journalier ML1'!$B$7='suivi tunnel'!B1771),'Dosage journalier ML1'!$B$121,0)</f>
        <v>0</v>
      </c>
      <c r="AE1771" s="49">
        <f ca="1">IF(AND('Dosage journalier ML1'!$B$6='suivi tunnel'!A1771,'Dosage journalier ML1'!$B$7='suivi tunnel'!B1771),'Dosage journalier ML1'!$B$122,0)</f>
        <v>0</v>
      </c>
      <c r="AF1771" s="49">
        <f ca="1">IF(AND('Dosage journalier ML1'!$B$6='suivi tunnel'!A1771,'Dosage journalier ML1'!$B$7='suivi tunnel'!B1771),'Dosage journalier ML1'!$B$139,0)</f>
        <v>0</v>
      </c>
      <c r="AG1771" s="49">
        <f t="shared" ca="1" si="188"/>
        <v>0</v>
      </c>
      <c r="AH1771" s="108">
        <f ca="1">IF(AND('Dosage journalier ML1'!$B$6='suivi tunnel'!A1771,'Dosage journalier ML1'!$B$7='suivi tunnel'!B1771),'Dosage journalier ML1'!$B$153,0)</f>
        <v>0</v>
      </c>
      <c r="AJ1771" s="80">
        <f ca="1">IF(AND('Dosage journalier ML1'!$B$6='suivi tunnel'!A1771,'Dosage journalier ML1'!$B$7='suivi tunnel'!B1771),'Dosage journalier ML1'!$B$156,0)</f>
        <v>0</v>
      </c>
      <c r="AK1771" s="56">
        <f ca="1">IF(AND('Dosage journalier ML1'!$B$6='suivi tunnel'!A1771,'Dosage journalier ML1'!$B$7='suivi tunnel'!B1771),'Dosage journalier ML1'!$B$162,0)</f>
        <v>0</v>
      </c>
      <c r="AL1771" s="111">
        <f ca="1">IF(AND('Dosage journalier ML1'!$B$6='suivi tunnel'!A1771,'Dosage journalier ML1'!$B$7='suivi tunnel'!B1771),'Dosage journalier ML1'!$B$126,0)</f>
        <v>0</v>
      </c>
      <c r="AM1771" s="111">
        <f ca="1">IF(AND('Dosage journalier ML1'!$B$6='suivi tunnel'!A1771,'Dosage journalier ML1'!$B$7='suivi tunnel'!B1771),'Dosage journalier ML1'!$B$127,0)</f>
        <v>0</v>
      </c>
      <c r="AN1771" s="60">
        <f t="shared" ca="1" si="190"/>
        <v>0</v>
      </c>
      <c r="AO1771" s="61">
        <f ca="1">IF(AND('Dosage journalier ML1'!$B$6='suivi tunnel'!A1771,'Dosage journalier ML1'!$B$7='suivi tunnel'!B1771),'Dosage journalier ML1'!$B$134,0)</f>
        <v>0</v>
      </c>
    </row>
    <row r="1772" spans="1:41" x14ac:dyDescent="0.25">
      <c r="A1772" s="154"/>
      <c r="C1772" s="23">
        <f ca="1">IF(AND('Dosage journalier ML1'!$B$6='suivi tunnel'!A1772,'Dosage journalier ML1'!$B$7='suivi tunnel'!B1772),'Dosage journalier ML1'!$B$27,0)</f>
        <v>0</v>
      </c>
      <c r="D1772" s="11">
        <f ca="1">IF(AND('Dosage journalier ML1'!$B$6='suivi tunnel'!A1772,'Dosage journalier ML1'!$B$7='suivi tunnel'!B1772),'Dosage journalier ML1'!$B$29,0)</f>
        <v>0</v>
      </c>
      <c r="F1772" s="11">
        <f t="shared" ca="1" si="193"/>
        <v>0</v>
      </c>
      <c r="G1772" s="11">
        <f ca="1">IF(AND('Dosage journalier ML1'!$B$6='suivi tunnel'!A1772,'Dosage journalier ML1'!$B$7='suivi tunnel'!B1772),'Dosage journalier ML1'!$B$23,0)</f>
        <v>0</v>
      </c>
      <c r="H1772" s="11">
        <f ca="1">IF(AND('Dosage journalier ML1'!$B$6='suivi tunnel'!A1772,'Dosage journalier ML1'!$B$7='suivi tunnel'!B1772),'Dosage journalier ML1'!$B$22,0)</f>
        <v>0</v>
      </c>
      <c r="I1772" s="11">
        <f ca="1">IF(AND('Dosage journalier ML1'!$B$6='suivi tunnel'!A1772,'Dosage journalier ML1'!$B$7='suivi tunnel'!B1772),'Dosage journalier ML1'!$B$38,0)</f>
        <v>0</v>
      </c>
      <c r="J1772" s="11">
        <f ca="1">IF(AND('Dosage journalier ML1'!$B$6='suivi tunnel'!A1772,'Dosage journalier ML1'!$B$7='suivi tunnel'!B1772),'Dosage journalier ML1'!$B$39,0)</f>
        <v>0</v>
      </c>
      <c r="L1772" s="24">
        <f ca="1">IF(AND('Dosage journalier ML1'!$B$6='suivi tunnel'!A1772,'Dosage journalier ML1'!$B$7='suivi tunnel'!B1772),'Dosage journalier ML1'!$B$24,0)</f>
        <v>0</v>
      </c>
      <c r="M1772" s="6">
        <f ca="1">IF(AND('Dosage journalier ML1'!$B$6='suivi tunnel'!A1772,'Dosage journalier ML1'!$B$7='suivi tunnel'!B1772),'Dosage journalier ML1'!$B$46,0)</f>
        <v>0</v>
      </c>
      <c r="N1772" s="104">
        <f ca="1">IF(AND('Dosage journalier ML1'!$B$6='suivi tunnel'!A1772,'Dosage journalier ML1'!$B$7='suivi tunnel'!B1772),'Dosage journalier ML1'!$B$59,0)</f>
        <v>0</v>
      </c>
      <c r="O1772" s="114">
        <f ca="1">IF(AND('Dosage journalier ML1'!$B$6='suivi tunnel'!A1772,'Dosage journalier ML1'!$B$7='suivi tunnel'!B1772),'Dosage journalier ML1'!$B$69,0)</f>
        <v>0</v>
      </c>
      <c r="P1772" s="25">
        <f t="shared" ca="1" si="192"/>
        <v>0</v>
      </c>
      <c r="R1772" s="26">
        <f ca="1">IF(AND('Dosage journalier ML1'!$B$6='suivi tunnel'!A1772,'Dosage journalier ML1'!$B$7='suivi tunnel'!B1772),'Dosage journalier ML1'!$B$55,0)</f>
        <v>0</v>
      </c>
      <c r="S1772" s="26">
        <f ca="1">IF(AND('Dosage journalier ML1'!$B$6='suivi tunnel'!A1772,'Dosage journalier ML1'!$B$7='suivi tunnel'!B1772),'Dosage journalier ML1'!$B$54,0)</f>
        <v>0</v>
      </c>
      <c r="T1772" s="26">
        <f ca="1">IF(AND('Dosage journalier ML1'!$B$6='suivi tunnel'!A1772,'Dosage journalier ML1'!$B$7='suivi tunnel'!B1772),'Dosage journalier ML1'!$B$75,0)</f>
        <v>0</v>
      </c>
      <c r="U1772" s="121">
        <f t="shared" ca="1" si="191"/>
        <v>0</v>
      </c>
      <c r="V1772" s="38">
        <f ca="1">IF(AND('Dosage journalier ML1'!$B$6='suivi tunnel'!A1772,'Dosage journalier ML1'!$B$7='suivi tunnel'!B1772),'Dosage journalier ML1'!$B$56,0)</f>
        <v>0</v>
      </c>
      <c r="W1772" s="126">
        <f t="shared" ca="1" si="189"/>
        <v>0</v>
      </c>
      <c r="X1772" s="150">
        <f ca="1">IF(AND('Dosage journalier ML1'!$B$6='suivi tunnel'!A1772,'Dosage journalier ML1'!$B$7='suivi tunnel'!B1772),'Dosage journalier ML1'!$C$87,0)</f>
        <v>0</v>
      </c>
      <c r="Y1772" s="40">
        <f ca="1">IF(AND('Dosage journalier ML1'!$B$6='suivi tunnel'!A1772,'Dosage journalier ML1'!$B$7='suivi tunnel'!B1772),'Dosage journalier ML1'!$C$93,0)</f>
        <v>0</v>
      </c>
      <c r="Z1772" s="40">
        <f ca="1">IF(AND('Dosage journalier ML1'!$B$6='suivi tunnel'!A1772,'Dosage journalier ML1'!$B$7='suivi tunnel'!B1772),'Dosage journalier ML1'!$C$100,0)</f>
        <v>0</v>
      </c>
      <c r="AA1772" s="40">
        <f ca="1">IF(AND('Dosage journalier ML1'!$B$6='suivi tunnel'!A1772,'Dosage journalier ML1'!$B$7='suivi tunnel'!B1772),'Dosage journalier ML1'!$C$109,0)</f>
        <v>0</v>
      </c>
      <c r="AB1772" s="41">
        <f ca="1">IF(AND('Dosage journalier ML1'!$B$6='suivi tunnel'!A1772,'Dosage journalier ML1'!$B$7='suivi tunnel'!B1772),'Dosage journalier ML1'!$C$114,0)</f>
        <v>0</v>
      </c>
      <c r="AC1772" s="48">
        <f ca="1">IF(AND('Dosage journalier ML1'!$B$6='suivi tunnel'!A1772,'Dosage journalier ML1'!$B$7='suivi tunnel'!B1772),'Dosage journalier ML1'!$B$120,0)</f>
        <v>0</v>
      </c>
      <c r="AD1772" s="49">
        <f ca="1">IF(AND('Dosage journalier ML1'!$B$6='suivi tunnel'!A1772,'Dosage journalier ML1'!$B$7='suivi tunnel'!B1772),'Dosage journalier ML1'!$B$121,0)</f>
        <v>0</v>
      </c>
      <c r="AE1772" s="49">
        <f ca="1">IF(AND('Dosage journalier ML1'!$B$6='suivi tunnel'!A1772,'Dosage journalier ML1'!$B$7='suivi tunnel'!B1772),'Dosage journalier ML1'!$B$122,0)</f>
        <v>0</v>
      </c>
      <c r="AF1772" s="49">
        <f ca="1">IF(AND('Dosage journalier ML1'!$B$6='suivi tunnel'!A1772,'Dosage journalier ML1'!$B$7='suivi tunnel'!B1772),'Dosage journalier ML1'!$B$139,0)</f>
        <v>0</v>
      </c>
      <c r="AG1772" s="49">
        <f t="shared" ca="1" si="188"/>
        <v>0</v>
      </c>
      <c r="AH1772" s="108">
        <f ca="1">IF(AND('Dosage journalier ML1'!$B$6='suivi tunnel'!A1772,'Dosage journalier ML1'!$B$7='suivi tunnel'!B1772),'Dosage journalier ML1'!$B$153,0)</f>
        <v>0</v>
      </c>
      <c r="AJ1772" s="80">
        <f ca="1">IF(AND('Dosage journalier ML1'!$B$6='suivi tunnel'!A1772,'Dosage journalier ML1'!$B$7='suivi tunnel'!B1772),'Dosage journalier ML1'!$B$156,0)</f>
        <v>0</v>
      </c>
      <c r="AK1772" s="56">
        <f ca="1">IF(AND('Dosage journalier ML1'!$B$6='suivi tunnel'!A1772,'Dosage journalier ML1'!$B$7='suivi tunnel'!B1772),'Dosage journalier ML1'!$B$162,0)</f>
        <v>0</v>
      </c>
      <c r="AL1772" s="111">
        <f ca="1">IF(AND('Dosage journalier ML1'!$B$6='suivi tunnel'!A1772,'Dosage journalier ML1'!$B$7='suivi tunnel'!B1772),'Dosage journalier ML1'!$B$126,0)</f>
        <v>0</v>
      </c>
      <c r="AM1772" s="111">
        <f ca="1">IF(AND('Dosage journalier ML1'!$B$6='suivi tunnel'!A1772,'Dosage journalier ML1'!$B$7='suivi tunnel'!B1772),'Dosage journalier ML1'!$B$127,0)</f>
        <v>0</v>
      </c>
      <c r="AN1772" s="60">
        <f t="shared" ca="1" si="190"/>
        <v>0</v>
      </c>
      <c r="AO1772" s="61">
        <f ca="1">IF(AND('Dosage journalier ML1'!$B$6='suivi tunnel'!A1772,'Dosage journalier ML1'!$B$7='suivi tunnel'!B1772),'Dosage journalier ML1'!$B$134,0)</f>
        <v>0</v>
      </c>
    </row>
    <row r="1773" spans="1:41" x14ac:dyDescent="0.25">
      <c r="A1773" s="154"/>
      <c r="C1773" s="23">
        <f ca="1">IF(AND('Dosage journalier ML1'!$B$6='suivi tunnel'!A1773,'Dosage journalier ML1'!$B$7='suivi tunnel'!B1773),'Dosage journalier ML1'!$B$27,0)</f>
        <v>0</v>
      </c>
      <c r="D1773" s="11">
        <f ca="1">IF(AND('Dosage journalier ML1'!$B$6='suivi tunnel'!A1773,'Dosage journalier ML1'!$B$7='suivi tunnel'!B1773),'Dosage journalier ML1'!$B$29,0)</f>
        <v>0</v>
      </c>
      <c r="F1773" s="11">
        <f t="shared" ca="1" si="193"/>
        <v>0</v>
      </c>
      <c r="G1773" s="11">
        <f ca="1">IF(AND('Dosage journalier ML1'!$B$6='suivi tunnel'!A1773,'Dosage journalier ML1'!$B$7='suivi tunnel'!B1773),'Dosage journalier ML1'!$B$23,0)</f>
        <v>0</v>
      </c>
      <c r="H1773" s="11">
        <f ca="1">IF(AND('Dosage journalier ML1'!$B$6='suivi tunnel'!A1773,'Dosage journalier ML1'!$B$7='suivi tunnel'!B1773),'Dosage journalier ML1'!$B$22,0)</f>
        <v>0</v>
      </c>
      <c r="I1773" s="11">
        <f ca="1">IF(AND('Dosage journalier ML1'!$B$6='suivi tunnel'!A1773,'Dosage journalier ML1'!$B$7='suivi tunnel'!B1773),'Dosage journalier ML1'!$B$38,0)</f>
        <v>0</v>
      </c>
      <c r="J1773" s="11">
        <f ca="1">IF(AND('Dosage journalier ML1'!$B$6='suivi tunnel'!A1773,'Dosage journalier ML1'!$B$7='suivi tunnel'!B1773),'Dosage journalier ML1'!$B$39,0)</f>
        <v>0</v>
      </c>
      <c r="L1773" s="24">
        <f ca="1">IF(AND('Dosage journalier ML1'!$B$6='suivi tunnel'!A1773,'Dosage journalier ML1'!$B$7='suivi tunnel'!B1773),'Dosage journalier ML1'!$B$24,0)</f>
        <v>0</v>
      </c>
      <c r="M1773" s="6">
        <f ca="1">IF(AND('Dosage journalier ML1'!$B$6='suivi tunnel'!A1773,'Dosage journalier ML1'!$B$7='suivi tunnel'!B1773),'Dosage journalier ML1'!$B$46,0)</f>
        <v>0</v>
      </c>
      <c r="N1773" s="104">
        <f ca="1">IF(AND('Dosage journalier ML1'!$B$6='suivi tunnel'!A1773,'Dosage journalier ML1'!$B$7='suivi tunnel'!B1773),'Dosage journalier ML1'!$B$59,0)</f>
        <v>0</v>
      </c>
      <c r="O1773" s="114">
        <f ca="1">IF(AND('Dosage journalier ML1'!$B$6='suivi tunnel'!A1773,'Dosage journalier ML1'!$B$7='suivi tunnel'!B1773),'Dosage journalier ML1'!$B$69,0)</f>
        <v>0</v>
      </c>
      <c r="P1773" s="25">
        <f t="shared" ca="1" si="192"/>
        <v>0</v>
      </c>
      <c r="R1773" s="26">
        <f ca="1">IF(AND('Dosage journalier ML1'!$B$6='suivi tunnel'!A1773,'Dosage journalier ML1'!$B$7='suivi tunnel'!B1773),'Dosage journalier ML1'!$B$55,0)</f>
        <v>0</v>
      </c>
      <c r="S1773" s="26">
        <f ca="1">IF(AND('Dosage journalier ML1'!$B$6='suivi tunnel'!A1773,'Dosage journalier ML1'!$B$7='suivi tunnel'!B1773),'Dosage journalier ML1'!$B$54,0)</f>
        <v>0</v>
      </c>
      <c r="T1773" s="26">
        <f ca="1">IF(AND('Dosage journalier ML1'!$B$6='suivi tunnel'!A1773,'Dosage journalier ML1'!$B$7='suivi tunnel'!B1773),'Dosage journalier ML1'!$B$75,0)</f>
        <v>0</v>
      </c>
      <c r="U1773" s="121">
        <f t="shared" ca="1" si="191"/>
        <v>0</v>
      </c>
      <c r="V1773" s="38">
        <f ca="1">IF(AND('Dosage journalier ML1'!$B$6='suivi tunnel'!A1773,'Dosage journalier ML1'!$B$7='suivi tunnel'!B1773),'Dosage journalier ML1'!$B$56,0)</f>
        <v>0</v>
      </c>
      <c r="W1773" s="126">
        <f t="shared" ca="1" si="189"/>
        <v>0</v>
      </c>
      <c r="X1773" s="150">
        <f ca="1">IF(AND('Dosage journalier ML1'!$B$6='suivi tunnel'!A1773,'Dosage journalier ML1'!$B$7='suivi tunnel'!B1773),'Dosage journalier ML1'!$C$87,0)</f>
        <v>0</v>
      </c>
      <c r="Y1773" s="40">
        <f ca="1">IF(AND('Dosage journalier ML1'!$B$6='suivi tunnel'!A1773,'Dosage journalier ML1'!$B$7='suivi tunnel'!B1773),'Dosage journalier ML1'!$C$93,0)</f>
        <v>0</v>
      </c>
      <c r="Z1773" s="40">
        <f ca="1">IF(AND('Dosage journalier ML1'!$B$6='suivi tunnel'!A1773,'Dosage journalier ML1'!$B$7='suivi tunnel'!B1773),'Dosage journalier ML1'!$C$100,0)</f>
        <v>0</v>
      </c>
      <c r="AA1773" s="40">
        <f ca="1">IF(AND('Dosage journalier ML1'!$B$6='suivi tunnel'!A1773,'Dosage journalier ML1'!$B$7='suivi tunnel'!B1773),'Dosage journalier ML1'!$C$109,0)</f>
        <v>0</v>
      </c>
      <c r="AB1773" s="41">
        <f ca="1">IF(AND('Dosage journalier ML1'!$B$6='suivi tunnel'!A1773,'Dosage journalier ML1'!$B$7='suivi tunnel'!B1773),'Dosage journalier ML1'!$C$114,0)</f>
        <v>0</v>
      </c>
      <c r="AC1773" s="48">
        <f ca="1">IF(AND('Dosage journalier ML1'!$B$6='suivi tunnel'!A1773,'Dosage journalier ML1'!$B$7='suivi tunnel'!B1773),'Dosage journalier ML1'!$B$120,0)</f>
        <v>0</v>
      </c>
      <c r="AD1773" s="49">
        <f ca="1">IF(AND('Dosage journalier ML1'!$B$6='suivi tunnel'!A1773,'Dosage journalier ML1'!$B$7='suivi tunnel'!B1773),'Dosage journalier ML1'!$B$121,0)</f>
        <v>0</v>
      </c>
      <c r="AE1773" s="49">
        <f ca="1">IF(AND('Dosage journalier ML1'!$B$6='suivi tunnel'!A1773,'Dosage journalier ML1'!$B$7='suivi tunnel'!B1773),'Dosage journalier ML1'!$B$122,0)</f>
        <v>0</v>
      </c>
      <c r="AF1773" s="49">
        <f ca="1">IF(AND('Dosage journalier ML1'!$B$6='suivi tunnel'!A1773,'Dosage journalier ML1'!$B$7='suivi tunnel'!B1773),'Dosage journalier ML1'!$B$139,0)</f>
        <v>0</v>
      </c>
      <c r="AG1773" s="49">
        <f t="shared" ca="1" si="188"/>
        <v>0</v>
      </c>
      <c r="AH1773" s="108">
        <f ca="1">IF(AND('Dosage journalier ML1'!$B$6='suivi tunnel'!A1773,'Dosage journalier ML1'!$B$7='suivi tunnel'!B1773),'Dosage journalier ML1'!$B$153,0)</f>
        <v>0</v>
      </c>
      <c r="AJ1773" s="80">
        <f ca="1">IF(AND('Dosage journalier ML1'!$B$6='suivi tunnel'!A1773,'Dosage journalier ML1'!$B$7='suivi tunnel'!B1773),'Dosage journalier ML1'!$B$156,0)</f>
        <v>0</v>
      </c>
      <c r="AK1773" s="56">
        <f ca="1">IF(AND('Dosage journalier ML1'!$B$6='suivi tunnel'!A1773,'Dosage journalier ML1'!$B$7='suivi tunnel'!B1773),'Dosage journalier ML1'!$B$162,0)</f>
        <v>0</v>
      </c>
      <c r="AL1773" s="111">
        <f ca="1">IF(AND('Dosage journalier ML1'!$B$6='suivi tunnel'!A1773,'Dosage journalier ML1'!$B$7='suivi tunnel'!B1773),'Dosage journalier ML1'!$B$126,0)</f>
        <v>0</v>
      </c>
      <c r="AM1773" s="111">
        <f ca="1">IF(AND('Dosage journalier ML1'!$B$6='suivi tunnel'!A1773,'Dosage journalier ML1'!$B$7='suivi tunnel'!B1773),'Dosage journalier ML1'!$B$127,0)</f>
        <v>0</v>
      </c>
      <c r="AN1773" s="60">
        <f t="shared" ca="1" si="190"/>
        <v>0</v>
      </c>
      <c r="AO1773" s="61">
        <f ca="1">IF(AND('Dosage journalier ML1'!$B$6='suivi tunnel'!A1773,'Dosage journalier ML1'!$B$7='suivi tunnel'!B1773),'Dosage journalier ML1'!$B$134,0)</f>
        <v>0</v>
      </c>
    </row>
    <row r="1774" spans="1:41" x14ac:dyDescent="0.25">
      <c r="A1774" s="154"/>
      <c r="C1774" s="23">
        <f ca="1">IF(AND('Dosage journalier ML1'!$B$6='suivi tunnel'!A1774,'Dosage journalier ML1'!$B$7='suivi tunnel'!B1774),'Dosage journalier ML1'!$B$27,0)</f>
        <v>0</v>
      </c>
      <c r="D1774" s="11">
        <f ca="1">IF(AND('Dosage journalier ML1'!$B$6='suivi tunnel'!A1774,'Dosage journalier ML1'!$B$7='suivi tunnel'!B1774),'Dosage journalier ML1'!$B$29,0)</f>
        <v>0</v>
      </c>
      <c r="F1774" s="11">
        <f t="shared" ca="1" si="193"/>
        <v>0</v>
      </c>
      <c r="G1774" s="11">
        <f ca="1">IF(AND('Dosage journalier ML1'!$B$6='suivi tunnel'!A1774,'Dosage journalier ML1'!$B$7='suivi tunnel'!B1774),'Dosage journalier ML1'!$B$23,0)</f>
        <v>0</v>
      </c>
      <c r="H1774" s="11">
        <f ca="1">IF(AND('Dosage journalier ML1'!$B$6='suivi tunnel'!A1774,'Dosage journalier ML1'!$B$7='suivi tunnel'!B1774),'Dosage journalier ML1'!$B$22,0)</f>
        <v>0</v>
      </c>
      <c r="I1774" s="11">
        <f ca="1">IF(AND('Dosage journalier ML1'!$B$6='suivi tunnel'!A1774,'Dosage journalier ML1'!$B$7='suivi tunnel'!B1774),'Dosage journalier ML1'!$B$38,0)</f>
        <v>0</v>
      </c>
      <c r="J1774" s="11">
        <f ca="1">IF(AND('Dosage journalier ML1'!$B$6='suivi tunnel'!A1774,'Dosage journalier ML1'!$B$7='suivi tunnel'!B1774),'Dosage journalier ML1'!$B$39,0)</f>
        <v>0</v>
      </c>
      <c r="L1774" s="24">
        <f ca="1">IF(AND('Dosage journalier ML1'!$B$6='suivi tunnel'!A1774,'Dosage journalier ML1'!$B$7='suivi tunnel'!B1774),'Dosage journalier ML1'!$B$24,0)</f>
        <v>0</v>
      </c>
      <c r="M1774" s="6">
        <f ca="1">IF(AND('Dosage journalier ML1'!$B$6='suivi tunnel'!A1774,'Dosage journalier ML1'!$B$7='suivi tunnel'!B1774),'Dosage journalier ML1'!$B$46,0)</f>
        <v>0</v>
      </c>
      <c r="N1774" s="104">
        <f ca="1">IF(AND('Dosage journalier ML1'!$B$6='suivi tunnel'!A1774,'Dosage journalier ML1'!$B$7='suivi tunnel'!B1774),'Dosage journalier ML1'!$B$59,0)</f>
        <v>0</v>
      </c>
      <c r="O1774" s="114">
        <f ca="1">IF(AND('Dosage journalier ML1'!$B$6='suivi tunnel'!A1774,'Dosage journalier ML1'!$B$7='suivi tunnel'!B1774),'Dosage journalier ML1'!$B$69,0)</f>
        <v>0</v>
      </c>
      <c r="P1774" s="25">
        <f t="shared" ca="1" si="192"/>
        <v>0</v>
      </c>
      <c r="R1774" s="26">
        <f ca="1">IF(AND('Dosage journalier ML1'!$B$6='suivi tunnel'!A1774,'Dosage journalier ML1'!$B$7='suivi tunnel'!B1774),'Dosage journalier ML1'!$B$55,0)</f>
        <v>0</v>
      </c>
      <c r="S1774" s="26">
        <f ca="1">IF(AND('Dosage journalier ML1'!$B$6='suivi tunnel'!A1774,'Dosage journalier ML1'!$B$7='suivi tunnel'!B1774),'Dosage journalier ML1'!$B$54,0)</f>
        <v>0</v>
      </c>
      <c r="T1774" s="26">
        <f ca="1">IF(AND('Dosage journalier ML1'!$B$6='suivi tunnel'!A1774,'Dosage journalier ML1'!$B$7='suivi tunnel'!B1774),'Dosage journalier ML1'!$B$75,0)</f>
        <v>0</v>
      </c>
      <c r="U1774" s="121">
        <f t="shared" ca="1" si="191"/>
        <v>0</v>
      </c>
      <c r="V1774" s="38">
        <f ca="1">IF(AND('Dosage journalier ML1'!$B$6='suivi tunnel'!A1774,'Dosage journalier ML1'!$B$7='suivi tunnel'!B1774),'Dosage journalier ML1'!$B$56,0)</f>
        <v>0</v>
      </c>
      <c r="W1774" s="126">
        <f t="shared" ca="1" si="189"/>
        <v>0</v>
      </c>
      <c r="X1774" s="150">
        <f ca="1">IF(AND('Dosage journalier ML1'!$B$6='suivi tunnel'!A1774,'Dosage journalier ML1'!$B$7='suivi tunnel'!B1774),'Dosage journalier ML1'!$C$87,0)</f>
        <v>0</v>
      </c>
      <c r="Y1774" s="40">
        <f ca="1">IF(AND('Dosage journalier ML1'!$B$6='suivi tunnel'!A1774,'Dosage journalier ML1'!$B$7='suivi tunnel'!B1774),'Dosage journalier ML1'!$C$93,0)</f>
        <v>0</v>
      </c>
      <c r="Z1774" s="40">
        <f ca="1">IF(AND('Dosage journalier ML1'!$B$6='suivi tunnel'!A1774,'Dosage journalier ML1'!$B$7='suivi tunnel'!B1774),'Dosage journalier ML1'!$C$100,0)</f>
        <v>0</v>
      </c>
      <c r="AA1774" s="40">
        <f ca="1">IF(AND('Dosage journalier ML1'!$B$6='suivi tunnel'!A1774,'Dosage journalier ML1'!$B$7='suivi tunnel'!B1774),'Dosage journalier ML1'!$C$109,0)</f>
        <v>0</v>
      </c>
      <c r="AB1774" s="41">
        <f ca="1">IF(AND('Dosage journalier ML1'!$B$6='suivi tunnel'!A1774,'Dosage journalier ML1'!$B$7='suivi tunnel'!B1774),'Dosage journalier ML1'!$C$114,0)</f>
        <v>0</v>
      </c>
      <c r="AC1774" s="48">
        <f ca="1">IF(AND('Dosage journalier ML1'!$B$6='suivi tunnel'!A1774,'Dosage journalier ML1'!$B$7='suivi tunnel'!B1774),'Dosage journalier ML1'!$B$120,0)</f>
        <v>0</v>
      </c>
      <c r="AD1774" s="49">
        <f ca="1">IF(AND('Dosage journalier ML1'!$B$6='suivi tunnel'!A1774,'Dosage journalier ML1'!$B$7='suivi tunnel'!B1774),'Dosage journalier ML1'!$B$121,0)</f>
        <v>0</v>
      </c>
      <c r="AE1774" s="49">
        <f ca="1">IF(AND('Dosage journalier ML1'!$B$6='suivi tunnel'!A1774,'Dosage journalier ML1'!$B$7='suivi tunnel'!B1774),'Dosage journalier ML1'!$B$122,0)</f>
        <v>0</v>
      </c>
      <c r="AF1774" s="49">
        <f ca="1">IF(AND('Dosage journalier ML1'!$B$6='suivi tunnel'!A1774,'Dosage journalier ML1'!$B$7='suivi tunnel'!B1774),'Dosage journalier ML1'!$B$139,0)</f>
        <v>0</v>
      </c>
      <c r="AG1774" s="49">
        <f t="shared" ca="1" si="188"/>
        <v>0</v>
      </c>
      <c r="AH1774" s="108">
        <f ca="1">IF(AND('Dosage journalier ML1'!$B$6='suivi tunnel'!A1774,'Dosage journalier ML1'!$B$7='suivi tunnel'!B1774),'Dosage journalier ML1'!$B$153,0)</f>
        <v>0</v>
      </c>
      <c r="AJ1774" s="80">
        <f ca="1">IF(AND('Dosage journalier ML1'!$B$6='suivi tunnel'!A1774,'Dosage journalier ML1'!$B$7='suivi tunnel'!B1774),'Dosage journalier ML1'!$B$156,0)</f>
        <v>0</v>
      </c>
      <c r="AK1774" s="56">
        <f ca="1">IF(AND('Dosage journalier ML1'!$B$6='suivi tunnel'!A1774,'Dosage journalier ML1'!$B$7='suivi tunnel'!B1774),'Dosage journalier ML1'!$B$162,0)</f>
        <v>0</v>
      </c>
      <c r="AL1774" s="111">
        <f ca="1">IF(AND('Dosage journalier ML1'!$B$6='suivi tunnel'!A1774,'Dosage journalier ML1'!$B$7='suivi tunnel'!B1774),'Dosage journalier ML1'!$B$126,0)</f>
        <v>0</v>
      </c>
      <c r="AM1774" s="111">
        <f ca="1">IF(AND('Dosage journalier ML1'!$B$6='suivi tunnel'!A1774,'Dosage journalier ML1'!$B$7='suivi tunnel'!B1774),'Dosage journalier ML1'!$B$127,0)</f>
        <v>0</v>
      </c>
      <c r="AN1774" s="60">
        <f t="shared" ca="1" si="190"/>
        <v>0</v>
      </c>
      <c r="AO1774" s="61">
        <f ca="1">IF(AND('Dosage journalier ML1'!$B$6='suivi tunnel'!A1774,'Dosage journalier ML1'!$B$7='suivi tunnel'!B1774),'Dosage journalier ML1'!$B$134,0)</f>
        <v>0</v>
      </c>
    </row>
    <row r="1775" spans="1:41" x14ac:dyDescent="0.25">
      <c r="A1775" s="154"/>
      <c r="C1775" s="23">
        <f ca="1">IF(AND('Dosage journalier ML1'!$B$6='suivi tunnel'!A1775,'Dosage journalier ML1'!$B$7='suivi tunnel'!B1775),'Dosage journalier ML1'!$B$27,0)</f>
        <v>0</v>
      </c>
      <c r="D1775" s="11">
        <f ca="1">IF(AND('Dosage journalier ML1'!$B$6='suivi tunnel'!A1775,'Dosage journalier ML1'!$B$7='suivi tunnel'!B1775),'Dosage journalier ML1'!$B$29,0)</f>
        <v>0</v>
      </c>
      <c r="F1775" s="11">
        <f t="shared" ca="1" si="193"/>
        <v>0</v>
      </c>
      <c r="G1775" s="11">
        <f ca="1">IF(AND('Dosage journalier ML1'!$B$6='suivi tunnel'!A1775,'Dosage journalier ML1'!$B$7='suivi tunnel'!B1775),'Dosage journalier ML1'!$B$23,0)</f>
        <v>0</v>
      </c>
      <c r="H1775" s="11">
        <f ca="1">IF(AND('Dosage journalier ML1'!$B$6='suivi tunnel'!A1775,'Dosage journalier ML1'!$B$7='suivi tunnel'!B1775),'Dosage journalier ML1'!$B$22,0)</f>
        <v>0</v>
      </c>
      <c r="I1775" s="11">
        <f ca="1">IF(AND('Dosage journalier ML1'!$B$6='suivi tunnel'!A1775,'Dosage journalier ML1'!$B$7='suivi tunnel'!B1775),'Dosage journalier ML1'!$B$38,0)</f>
        <v>0</v>
      </c>
      <c r="J1775" s="11">
        <f ca="1">IF(AND('Dosage journalier ML1'!$B$6='suivi tunnel'!A1775,'Dosage journalier ML1'!$B$7='suivi tunnel'!B1775),'Dosage journalier ML1'!$B$39,0)</f>
        <v>0</v>
      </c>
      <c r="L1775" s="24">
        <f ca="1">IF(AND('Dosage journalier ML1'!$B$6='suivi tunnel'!A1775,'Dosage journalier ML1'!$B$7='suivi tunnel'!B1775),'Dosage journalier ML1'!$B$24,0)</f>
        <v>0</v>
      </c>
      <c r="M1775" s="6">
        <f ca="1">IF(AND('Dosage journalier ML1'!$B$6='suivi tunnel'!A1775,'Dosage journalier ML1'!$B$7='suivi tunnel'!B1775),'Dosage journalier ML1'!$B$46,0)</f>
        <v>0</v>
      </c>
      <c r="N1775" s="104">
        <f ca="1">IF(AND('Dosage journalier ML1'!$B$6='suivi tunnel'!A1775,'Dosage journalier ML1'!$B$7='suivi tunnel'!B1775),'Dosage journalier ML1'!$B$59,0)</f>
        <v>0</v>
      </c>
      <c r="O1775" s="114">
        <f ca="1">IF(AND('Dosage journalier ML1'!$B$6='suivi tunnel'!A1775,'Dosage journalier ML1'!$B$7='suivi tunnel'!B1775),'Dosage journalier ML1'!$B$69,0)</f>
        <v>0</v>
      </c>
      <c r="P1775" s="25">
        <f t="shared" ca="1" si="192"/>
        <v>0</v>
      </c>
      <c r="R1775" s="26">
        <f ca="1">IF(AND('Dosage journalier ML1'!$B$6='suivi tunnel'!A1775,'Dosage journalier ML1'!$B$7='suivi tunnel'!B1775),'Dosage journalier ML1'!$B$55,0)</f>
        <v>0</v>
      </c>
      <c r="S1775" s="26">
        <f ca="1">IF(AND('Dosage journalier ML1'!$B$6='suivi tunnel'!A1775,'Dosage journalier ML1'!$B$7='suivi tunnel'!B1775),'Dosage journalier ML1'!$B$54,0)</f>
        <v>0</v>
      </c>
      <c r="T1775" s="26">
        <f ca="1">IF(AND('Dosage journalier ML1'!$B$6='suivi tunnel'!A1775,'Dosage journalier ML1'!$B$7='suivi tunnel'!B1775),'Dosage journalier ML1'!$B$75,0)</f>
        <v>0</v>
      </c>
      <c r="U1775" s="121">
        <f t="shared" ca="1" si="191"/>
        <v>0</v>
      </c>
      <c r="V1775" s="38">
        <f ca="1">IF(AND('Dosage journalier ML1'!$B$6='suivi tunnel'!A1775,'Dosage journalier ML1'!$B$7='suivi tunnel'!B1775),'Dosage journalier ML1'!$B$56,0)</f>
        <v>0</v>
      </c>
      <c r="W1775" s="126">
        <f t="shared" ca="1" si="189"/>
        <v>0</v>
      </c>
      <c r="X1775" s="150">
        <f ca="1">IF(AND('Dosage journalier ML1'!$B$6='suivi tunnel'!A1775,'Dosage journalier ML1'!$B$7='suivi tunnel'!B1775),'Dosage journalier ML1'!$C$87,0)</f>
        <v>0</v>
      </c>
      <c r="Y1775" s="40">
        <f ca="1">IF(AND('Dosage journalier ML1'!$B$6='suivi tunnel'!A1775,'Dosage journalier ML1'!$B$7='suivi tunnel'!B1775),'Dosage journalier ML1'!$C$93,0)</f>
        <v>0</v>
      </c>
      <c r="Z1775" s="40">
        <f ca="1">IF(AND('Dosage journalier ML1'!$B$6='suivi tunnel'!A1775,'Dosage journalier ML1'!$B$7='suivi tunnel'!B1775),'Dosage journalier ML1'!$C$100,0)</f>
        <v>0</v>
      </c>
      <c r="AA1775" s="40">
        <f ca="1">IF(AND('Dosage journalier ML1'!$B$6='suivi tunnel'!A1775,'Dosage journalier ML1'!$B$7='suivi tunnel'!B1775),'Dosage journalier ML1'!$C$109,0)</f>
        <v>0</v>
      </c>
      <c r="AB1775" s="41">
        <f ca="1">IF(AND('Dosage journalier ML1'!$B$6='suivi tunnel'!A1775,'Dosage journalier ML1'!$B$7='suivi tunnel'!B1775),'Dosage journalier ML1'!$C$114,0)</f>
        <v>0</v>
      </c>
      <c r="AC1775" s="48">
        <f ca="1">IF(AND('Dosage journalier ML1'!$B$6='suivi tunnel'!A1775,'Dosage journalier ML1'!$B$7='suivi tunnel'!B1775),'Dosage journalier ML1'!$B$120,0)</f>
        <v>0</v>
      </c>
      <c r="AD1775" s="49">
        <f ca="1">IF(AND('Dosage journalier ML1'!$B$6='suivi tunnel'!A1775,'Dosage journalier ML1'!$B$7='suivi tunnel'!B1775),'Dosage journalier ML1'!$B$121,0)</f>
        <v>0</v>
      </c>
      <c r="AE1775" s="49">
        <f ca="1">IF(AND('Dosage journalier ML1'!$B$6='suivi tunnel'!A1775,'Dosage journalier ML1'!$B$7='suivi tunnel'!B1775),'Dosage journalier ML1'!$B$122,0)</f>
        <v>0</v>
      </c>
      <c r="AF1775" s="49">
        <f ca="1">IF(AND('Dosage journalier ML1'!$B$6='suivi tunnel'!A1775,'Dosage journalier ML1'!$B$7='suivi tunnel'!B1775),'Dosage journalier ML1'!$B$139,0)</f>
        <v>0</v>
      </c>
      <c r="AG1775" s="49">
        <f t="shared" ca="1" si="188"/>
        <v>0</v>
      </c>
      <c r="AH1775" s="108">
        <f ca="1">IF(AND('Dosage journalier ML1'!$B$6='suivi tunnel'!A1775,'Dosage journalier ML1'!$B$7='suivi tunnel'!B1775),'Dosage journalier ML1'!$B$153,0)</f>
        <v>0</v>
      </c>
      <c r="AJ1775" s="80">
        <f ca="1">IF(AND('Dosage journalier ML1'!$B$6='suivi tunnel'!A1775,'Dosage journalier ML1'!$B$7='suivi tunnel'!B1775),'Dosage journalier ML1'!$B$156,0)</f>
        <v>0</v>
      </c>
      <c r="AK1775" s="56">
        <f ca="1">IF(AND('Dosage journalier ML1'!$B$6='suivi tunnel'!A1775,'Dosage journalier ML1'!$B$7='suivi tunnel'!B1775),'Dosage journalier ML1'!$B$162,0)</f>
        <v>0</v>
      </c>
      <c r="AL1775" s="111">
        <f ca="1">IF(AND('Dosage journalier ML1'!$B$6='suivi tunnel'!A1775,'Dosage journalier ML1'!$B$7='suivi tunnel'!B1775),'Dosage journalier ML1'!$B$126,0)</f>
        <v>0</v>
      </c>
      <c r="AM1775" s="111">
        <f ca="1">IF(AND('Dosage journalier ML1'!$B$6='suivi tunnel'!A1775,'Dosage journalier ML1'!$B$7='suivi tunnel'!B1775),'Dosage journalier ML1'!$B$127,0)</f>
        <v>0</v>
      </c>
      <c r="AN1775" s="60">
        <f t="shared" ca="1" si="190"/>
        <v>0</v>
      </c>
      <c r="AO1775" s="61">
        <f ca="1">IF(AND('Dosage journalier ML1'!$B$6='suivi tunnel'!A1775,'Dosage journalier ML1'!$B$7='suivi tunnel'!B1775),'Dosage journalier ML1'!$B$134,0)</f>
        <v>0</v>
      </c>
    </row>
    <row r="1776" spans="1:41" x14ac:dyDescent="0.25">
      <c r="A1776" s="154"/>
      <c r="C1776" s="23">
        <f ca="1">IF(AND('Dosage journalier ML1'!$B$6='suivi tunnel'!A1776,'Dosage journalier ML1'!$B$7='suivi tunnel'!B1776),'Dosage journalier ML1'!$B$27,0)</f>
        <v>0</v>
      </c>
      <c r="D1776" s="11">
        <f ca="1">IF(AND('Dosage journalier ML1'!$B$6='suivi tunnel'!A1776,'Dosage journalier ML1'!$B$7='suivi tunnel'!B1776),'Dosage journalier ML1'!$B$29,0)</f>
        <v>0</v>
      </c>
      <c r="F1776" s="11">
        <f t="shared" ca="1" si="193"/>
        <v>0</v>
      </c>
      <c r="G1776" s="11">
        <f ca="1">IF(AND('Dosage journalier ML1'!$B$6='suivi tunnel'!A1776,'Dosage journalier ML1'!$B$7='suivi tunnel'!B1776),'Dosage journalier ML1'!$B$23,0)</f>
        <v>0</v>
      </c>
      <c r="H1776" s="11">
        <f ca="1">IF(AND('Dosage journalier ML1'!$B$6='suivi tunnel'!A1776,'Dosage journalier ML1'!$B$7='suivi tunnel'!B1776),'Dosage journalier ML1'!$B$22,0)</f>
        <v>0</v>
      </c>
      <c r="I1776" s="11">
        <f ca="1">IF(AND('Dosage journalier ML1'!$B$6='suivi tunnel'!A1776,'Dosage journalier ML1'!$B$7='suivi tunnel'!B1776),'Dosage journalier ML1'!$B$38,0)</f>
        <v>0</v>
      </c>
      <c r="J1776" s="11">
        <f ca="1">IF(AND('Dosage journalier ML1'!$B$6='suivi tunnel'!A1776,'Dosage journalier ML1'!$B$7='suivi tunnel'!B1776),'Dosage journalier ML1'!$B$39,0)</f>
        <v>0</v>
      </c>
      <c r="L1776" s="24">
        <f ca="1">IF(AND('Dosage journalier ML1'!$B$6='suivi tunnel'!A1776,'Dosage journalier ML1'!$B$7='suivi tunnel'!B1776),'Dosage journalier ML1'!$B$24,0)</f>
        <v>0</v>
      </c>
      <c r="M1776" s="6">
        <f ca="1">IF(AND('Dosage journalier ML1'!$B$6='suivi tunnel'!A1776,'Dosage journalier ML1'!$B$7='suivi tunnel'!B1776),'Dosage journalier ML1'!$B$46,0)</f>
        <v>0</v>
      </c>
      <c r="N1776" s="104">
        <f ca="1">IF(AND('Dosage journalier ML1'!$B$6='suivi tunnel'!A1776,'Dosage journalier ML1'!$B$7='suivi tunnel'!B1776),'Dosage journalier ML1'!$B$59,0)</f>
        <v>0</v>
      </c>
      <c r="O1776" s="114">
        <f ca="1">IF(AND('Dosage journalier ML1'!$B$6='suivi tunnel'!A1776,'Dosage journalier ML1'!$B$7='suivi tunnel'!B1776),'Dosage journalier ML1'!$B$69,0)</f>
        <v>0</v>
      </c>
      <c r="P1776" s="25">
        <f t="shared" ca="1" si="192"/>
        <v>0</v>
      </c>
      <c r="R1776" s="26">
        <f ca="1">IF(AND('Dosage journalier ML1'!$B$6='suivi tunnel'!A1776,'Dosage journalier ML1'!$B$7='suivi tunnel'!B1776),'Dosage journalier ML1'!$B$55,0)</f>
        <v>0</v>
      </c>
      <c r="S1776" s="26">
        <f ca="1">IF(AND('Dosage journalier ML1'!$B$6='suivi tunnel'!A1776,'Dosage journalier ML1'!$B$7='suivi tunnel'!B1776),'Dosage journalier ML1'!$B$54,0)</f>
        <v>0</v>
      </c>
      <c r="T1776" s="26">
        <f ca="1">IF(AND('Dosage journalier ML1'!$B$6='suivi tunnel'!A1776,'Dosage journalier ML1'!$B$7='suivi tunnel'!B1776),'Dosage journalier ML1'!$B$75,0)</f>
        <v>0</v>
      </c>
      <c r="U1776" s="121">
        <f t="shared" ca="1" si="191"/>
        <v>0</v>
      </c>
      <c r="V1776" s="38">
        <f ca="1">IF(AND('Dosage journalier ML1'!$B$6='suivi tunnel'!A1776,'Dosage journalier ML1'!$B$7='suivi tunnel'!B1776),'Dosage journalier ML1'!$B$56,0)</f>
        <v>0</v>
      </c>
      <c r="W1776" s="126">
        <f t="shared" ca="1" si="189"/>
        <v>0</v>
      </c>
      <c r="X1776" s="150">
        <f ca="1">IF(AND('Dosage journalier ML1'!$B$6='suivi tunnel'!A1776,'Dosage journalier ML1'!$B$7='suivi tunnel'!B1776),'Dosage journalier ML1'!$C$87,0)</f>
        <v>0</v>
      </c>
      <c r="Y1776" s="40">
        <f ca="1">IF(AND('Dosage journalier ML1'!$B$6='suivi tunnel'!A1776,'Dosage journalier ML1'!$B$7='suivi tunnel'!B1776),'Dosage journalier ML1'!$C$93,0)</f>
        <v>0</v>
      </c>
      <c r="Z1776" s="40">
        <f ca="1">IF(AND('Dosage journalier ML1'!$B$6='suivi tunnel'!A1776,'Dosage journalier ML1'!$B$7='suivi tunnel'!B1776),'Dosage journalier ML1'!$C$100,0)</f>
        <v>0</v>
      </c>
      <c r="AA1776" s="40">
        <f ca="1">IF(AND('Dosage journalier ML1'!$B$6='suivi tunnel'!A1776,'Dosage journalier ML1'!$B$7='suivi tunnel'!B1776),'Dosage journalier ML1'!$C$109,0)</f>
        <v>0</v>
      </c>
      <c r="AB1776" s="41">
        <f ca="1">IF(AND('Dosage journalier ML1'!$B$6='suivi tunnel'!A1776,'Dosage journalier ML1'!$B$7='suivi tunnel'!B1776),'Dosage journalier ML1'!$C$114,0)</f>
        <v>0</v>
      </c>
      <c r="AC1776" s="48">
        <f ca="1">IF(AND('Dosage journalier ML1'!$B$6='suivi tunnel'!A1776,'Dosage journalier ML1'!$B$7='suivi tunnel'!B1776),'Dosage journalier ML1'!$B$120,0)</f>
        <v>0</v>
      </c>
      <c r="AD1776" s="49">
        <f ca="1">IF(AND('Dosage journalier ML1'!$B$6='suivi tunnel'!A1776,'Dosage journalier ML1'!$B$7='suivi tunnel'!B1776),'Dosage journalier ML1'!$B$121,0)</f>
        <v>0</v>
      </c>
      <c r="AE1776" s="49">
        <f ca="1">IF(AND('Dosage journalier ML1'!$B$6='suivi tunnel'!A1776,'Dosage journalier ML1'!$B$7='suivi tunnel'!B1776),'Dosage journalier ML1'!$B$122,0)</f>
        <v>0</v>
      </c>
      <c r="AF1776" s="49">
        <f ca="1">IF(AND('Dosage journalier ML1'!$B$6='suivi tunnel'!A1776,'Dosage journalier ML1'!$B$7='suivi tunnel'!B1776),'Dosage journalier ML1'!$B$139,0)</f>
        <v>0</v>
      </c>
      <c r="AG1776" s="49">
        <f t="shared" ca="1" si="188"/>
        <v>0</v>
      </c>
      <c r="AH1776" s="108">
        <f ca="1">IF(AND('Dosage journalier ML1'!$B$6='suivi tunnel'!A1776,'Dosage journalier ML1'!$B$7='suivi tunnel'!B1776),'Dosage journalier ML1'!$B$153,0)</f>
        <v>0</v>
      </c>
      <c r="AJ1776" s="80">
        <f ca="1">IF(AND('Dosage journalier ML1'!$B$6='suivi tunnel'!A1776,'Dosage journalier ML1'!$B$7='suivi tunnel'!B1776),'Dosage journalier ML1'!$B$156,0)</f>
        <v>0</v>
      </c>
      <c r="AK1776" s="56">
        <f ca="1">IF(AND('Dosage journalier ML1'!$B$6='suivi tunnel'!A1776,'Dosage journalier ML1'!$B$7='suivi tunnel'!B1776),'Dosage journalier ML1'!$B$162,0)</f>
        <v>0</v>
      </c>
      <c r="AL1776" s="111">
        <f ca="1">IF(AND('Dosage journalier ML1'!$B$6='suivi tunnel'!A1776,'Dosage journalier ML1'!$B$7='suivi tunnel'!B1776),'Dosage journalier ML1'!$B$126,0)</f>
        <v>0</v>
      </c>
      <c r="AM1776" s="111">
        <f ca="1">IF(AND('Dosage journalier ML1'!$B$6='suivi tunnel'!A1776,'Dosage journalier ML1'!$B$7='suivi tunnel'!B1776),'Dosage journalier ML1'!$B$127,0)</f>
        <v>0</v>
      </c>
      <c r="AN1776" s="60">
        <f t="shared" ca="1" si="190"/>
        <v>0</v>
      </c>
      <c r="AO1776" s="61">
        <f ca="1">IF(AND('Dosage journalier ML1'!$B$6='suivi tunnel'!A1776,'Dosage journalier ML1'!$B$7='suivi tunnel'!B1776),'Dosage journalier ML1'!$B$134,0)</f>
        <v>0</v>
      </c>
    </row>
    <row r="1777" spans="1:41" x14ac:dyDescent="0.25">
      <c r="A1777" s="154"/>
      <c r="C1777" s="23">
        <f ca="1">IF(AND('Dosage journalier ML1'!$B$6='suivi tunnel'!A1777,'Dosage journalier ML1'!$B$7='suivi tunnel'!B1777),'Dosage journalier ML1'!$B$27,0)</f>
        <v>0</v>
      </c>
      <c r="D1777" s="11">
        <f ca="1">IF(AND('Dosage journalier ML1'!$B$6='suivi tunnel'!A1777,'Dosage journalier ML1'!$B$7='suivi tunnel'!B1777),'Dosage journalier ML1'!$B$29,0)</f>
        <v>0</v>
      </c>
      <c r="F1777" s="11">
        <f t="shared" ca="1" si="193"/>
        <v>0</v>
      </c>
      <c r="G1777" s="11">
        <f ca="1">IF(AND('Dosage journalier ML1'!$B$6='suivi tunnel'!A1777,'Dosage journalier ML1'!$B$7='suivi tunnel'!B1777),'Dosage journalier ML1'!$B$23,0)</f>
        <v>0</v>
      </c>
      <c r="H1777" s="11">
        <f ca="1">IF(AND('Dosage journalier ML1'!$B$6='suivi tunnel'!A1777,'Dosage journalier ML1'!$B$7='suivi tunnel'!B1777),'Dosage journalier ML1'!$B$22,0)</f>
        <v>0</v>
      </c>
      <c r="I1777" s="11">
        <f ca="1">IF(AND('Dosage journalier ML1'!$B$6='suivi tunnel'!A1777,'Dosage journalier ML1'!$B$7='suivi tunnel'!B1777),'Dosage journalier ML1'!$B$38,0)</f>
        <v>0</v>
      </c>
      <c r="J1777" s="11">
        <f ca="1">IF(AND('Dosage journalier ML1'!$B$6='suivi tunnel'!A1777,'Dosage journalier ML1'!$B$7='suivi tunnel'!B1777),'Dosage journalier ML1'!$B$39,0)</f>
        <v>0</v>
      </c>
      <c r="L1777" s="24">
        <f ca="1">IF(AND('Dosage journalier ML1'!$B$6='suivi tunnel'!A1777,'Dosage journalier ML1'!$B$7='suivi tunnel'!B1777),'Dosage journalier ML1'!$B$24,0)</f>
        <v>0</v>
      </c>
      <c r="M1777" s="6">
        <f ca="1">IF(AND('Dosage journalier ML1'!$B$6='suivi tunnel'!A1777,'Dosage journalier ML1'!$B$7='suivi tunnel'!B1777),'Dosage journalier ML1'!$B$46,0)</f>
        <v>0</v>
      </c>
      <c r="N1777" s="104">
        <f ca="1">IF(AND('Dosage journalier ML1'!$B$6='suivi tunnel'!A1777,'Dosage journalier ML1'!$B$7='suivi tunnel'!B1777),'Dosage journalier ML1'!$B$59,0)</f>
        <v>0</v>
      </c>
      <c r="O1777" s="114">
        <f ca="1">IF(AND('Dosage journalier ML1'!$B$6='suivi tunnel'!A1777,'Dosage journalier ML1'!$B$7='suivi tunnel'!B1777),'Dosage journalier ML1'!$B$69,0)</f>
        <v>0</v>
      </c>
      <c r="P1777" s="25">
        <f t="shared" ca="1" si="192"/>
        <v>0</v>
      </c>
      <c r="R1777" s="26">
        <f ca="1">IF(AND('Dosage journalier ML1'!$B$6='suivi tunnel'!A1777,'Dosage journalier ML1'!$B$7='suivi tunnel'!B1777),'Dosage journalier ML1'!$B$55,0)</f>
        <v>0</v>
      </c>
      <c r="S1777" s="26">
        <f ca="1">IF(AND('Dosage journalier ML1'!$B$6='suivi tunnel'!A1777,'Dosage journalier ML1'!$B$7='suivi tunnel'!B1777),'Dosage journalier ML1'!$B$54,0)</f>
        <v>0</v>
      </c>
      <c r="T1777" s="26">
        <f ca="1">IF(AND('Dosage journalier ML1'!$B$6='suivi tunnel'!A1777,'Dosage journalier ML1'!$B$7='suivi tunnel'!B1777),'Dosage journalier ML1'!$B$75,0)</f>
        <v>0</v>
      </c>
      <c r="U1777" s="121">
        <f t="shared" ca="1" si="191"/>
        <v>0</v>
      </c>
      <c r="V1777" s="38">
        <f ca="1">IF(AND('Dosage journalier ML1'!$B$6='suivi tunnel'!A1777,'Dosage journalier ML1'!$B$7='suivi tunnel'!B1777),'Dosage journalier ML1'!$B$56,0)</f>
        <v>0</v>
      </c>
      <c r="W1777" s="126">
        <f t="shared" ca="1" si="189"/>
        <v>0</v>
      </c>
      <c r="X1777" s="150">
        <f ca="1">IF(AND('Dosage journalier ML1'!$B$6='suivi tunnel'!A1777,'Dosage journalier ML1'!$B$7='suivi tunnel'!B1777),'Dosage journalier ML1'!$C$87,0)</f>
        <v>0</v>
      </c>
      <c r="Y1777" s="40">
        <f ca="1">IF(AND('Dosage journalier ML1'!$B$6='suivi tunnel'!A1777,'Dosage journalier ML1'!$B$7='suivi tunnel'!B1777),'Dosage journalier ML1'!$C$93,0)</f>
        <v>0</v>
      </c>
      <c r="Z1777" s="40">
        <f ca="1">IF(AND('Dosage journalier ML1'!$B$6='suivi tunnel'!A1777,'Dosage journalier ML1'!$B$7='suivi tunnel'!B1777),'Dosage journalier ML1'!$C$100,0)</f>
        <v>0</v>
      </c>
      <c r="AA1777" s="40">
        <f ca="1">IF(AND('Dosage journalier ML1'!$B$6='suivi tunnel'!A1777,'Dosage journalier ML1'!$B$7='suivi tunnel'!B1777),'Dosage journalier ML1'!$C$109,0)</f>
        <v>0</v>
      </c>
      <c r="AB1777" s="41">
        <f ca="1">IF(AND('Dosage journalier ML1'!$B$6='suivi tunnel'!A1777,'Dosage journalier ML1'!$B$7='suivi tunnel'!B1777),'Dosage journalier ML1'!$C$114,0)</f>
        <v>0</v>
      </c>
      <c r="AC1777" s="48">
        <f ca="1">IF(AND('Dosage journalier ML1'!$B$6='suivi tunnel'!A1777,'Dosage journalier ML1'!$B$7='suivi tunnel'!B1777),'Dosage journalier ML1'!$B$120,0)</f>
        <v>0</v>
      </c>
      <c r="AD1777" s="49">
        <f ca="1">IF(AND('Dosage journalier ML1'!$B$6='suivi tunnel'!A1777,'Dosage journalier ML1'!$B$7='suivi tunnel'!B1777),'Dosage journalier ML1'!$B$121,0)</f>
        <v>0</v>
      </c>
      <c r="AE1777" s="49">
        <f ca="1">IF(AND('Dosage journalier ML1'!$B$6='suivi tunnel'!A1777,'Dosage journalier ML1'!$B$7='suivi tunnel'!B1777),'Dosage journalier ML1'!$B$122,0)</f>
        <v>0</v>
      </c>
      <c r="AF1777" s="49">
        <f ca="1">IF(AND('Dosage journalier ML1'!$B$6='suivi tunnel'!A1777,'Dosage journalier ML1'!$B$7='suivi tunnel'!B1777),'Dosage journalier ML1'!$B$139,0)</f>
        <v>0</v>
      </c>
      <c r="AG1777" s="49">
        <f t="shared" ca="1" si="188"/>
        <v>0</v>
      </c>
      <c r="AH1777" s="108">
        <f ca="1">IF(AND('Dosage journalier ML1'!$B$6='suivi tunnel'!A1777,'Dosage journalier ML1'!$B$7='suivi tunnel'!B1777),'Dosage journalier ML1'!$B$153,0)</f>
        <v>0</v>
      </c>
      <c r="AJ1777" s="80">
        <f ca="1">IF(AND('Dosage journalier ML1'!$B$6='suivi tunnel'!A1777,'Dosage journalier ML1'!$B$7='suivi tunnel'!B1777),'Dosage journalier ML1'!$B$156,0)</f>
        <v>0</v>
      </c>
      <c r="AK1777" s="56">
        <f ca="1">IF(AND('Dosage journalier ML1'!$B$6='suivi tunnel'!A1777,'Dosage journalier ML1'!$B$7='suivi tunnel'!B1777),'Dosage journalier ML1'!$B$162,0)</f>
        <v>0</v>
      </c>
      <c r="AL1777" s="111">
        <f ca="1">IF(AND('Dosage journalier ML1'!$B$6='suivi tunnel'!A1777,'Dosage journalier ML1'!$B$7='suivi tunnel'!B1777),'Dosage journalier ML1'!$B$126,0)</f>
        <v>0</v>
      </c>
      <c r="AM1777" s="111">
        <f ca="1">IF(AND('Dosage journalier ML1'!$B$6='suivi tunnel'!A1777,'Dosage journalier ML1'!$B$7='suivi tunnel'!B1777),'Dosage journalier ML1'!$B$127,0)</f>
        <v>0</v>
      </c>
      <c r="AN1777" s="60">
        <f t="shared" ca="1" si="190"/>
        <v>0</v>
      </c>
      <c r="AO1777" s="61">
        <f ca="1">IF(AND('Dosage journalier ML1'!$B$6='suivi tunnel'!A1777,'Dosage journalier ML1'!$B$7='suivi tunnel'!B1777),'Dosage journalier ML1'!$B$134,0)</f>
        <v>0</v>
      </c>
    </row>
    <row r="1778" spans="1:41" x14ac:dyDescent="0.25">
      <c r="A1778" s="154"/>
      <c r="C1778" s="23">
        <f ca="1">IF(AND('Dosage journalier ML1'!$B$6='suivi tunnel'!A1778,'Dosage journalier ML1'!$B$7='suivi tunnel'!B1778),'Dosage journalier ML1'!$B$27,0)</f>
        <v>0</v>
      </c>
      <c r="D1778" s="11">
        <f ca="1">IF(AND('Dosage journalier ML1'!$B$6='suivi tunnel'!A1778,'Dosage journalier ML1'!$B$7='suivi tunnel'!B1778),'Dosage journalier ML1'!$B$29,0)</f>
        <v>0</v>
      </c>
      <c r="F1778" s="11">
        <f t="shared" ca="1" si="193"/>
        <v>0</v>
      </c>
      <c r="G1778" s="11">
        <f ca="1">IF(AND('Dosage journalier ML1'!$B$6='suivi tunnel'!A1778,'Dosage journalier ML1'!$B$7='suivi tunnel'!B1778),'Dosage journalier ML1'!$B$23,0)</f>
        <v>0</v>
      </c>
      <c r="H1778" s="11">
        <f ca="1">IF(AND('Dosage journalier ML1'!$B$6='suivi tunnel'!A1778,'Dosage journalier ML1'!$B$7='suivi tunnel'!B1778),'Dosage journalier ML1'!$B$22,0)</f>
        <v>0</v>
      </c>
      <c r="I1778" s="11">
        <f ca="1">IF(AND('Dosage journalier ML1'!$B$6='suivi tunnel'!A1778,'Dosage journalier ML1'!$B$7='suivi tunnel'!B1778),'Dosage journalier ML1'!$B$38,0)</f>
        <v>0</v>
      </c>
      <c r="J1778" s="11">
        <f ca="1">IF(AND('Dosage journalier ML1'!$B$6='suivi tunnel'!A1778,'Dosage journalier ML1'!$B$7='suivi tunnel'!B1778),'Dosage journalier ML1'!$B$39,0)</f>
        <v>0</v>
      </c>
      <c r="L1778" s="24">
        <f ca="1">IF(AND('Dosage journalier ML1'!$B$6='suivi tunnel'!A1778,'Dosage journalier ML1'!$B$7='suivi tunnel'!B1778),'Dosage journalier ML1'!$B$24,0)</f>
        <v>0</v>
      </c>
      <c r="M1778" s="6">
        <f ca="1">IF(AND('Dosage journalier ML1'!$B$6='suivi tunnel'!A1778,'Dosage journalier ML1'!$B$7='suivi tunnel'!B1778),'Dosage journalier ML1'!$B$46,0)</f>
        <v>0</v>
      </c>
      <c r="N1778" s="104">
        <f ca="1">IF(AND('Dosage journalier ML1'!$B$6='suivi tunnel'!A1778,'Dosage journalier ML1'!$B$7='suivi tunnel'!B1778),'Dosage journalier ML1'!$B$59,0)</f>
        <v>0</v>
      </c>
      <c r="O1778" s="114">
        <f ca="1">IF(AND('Dosage journalier ML1'!$B$6='suivi tunnel'!A1778,'Dosage journalier ML1'!$B$7='suivi tunnel'!B1778),'Dosage journalier ML1'!$B$69,0)</f>
        <v>0</v>
      </c>
      <c r="P1778" s="25">
        <f t="shared" ca="1" si="192"/>
        <v>0</v>
      </c>
      <c r="R1778" s="26">
        <f ca="1">IF(AND('Dosage journalier ML1'!$B$6='suivi tunnel'!A1778,'Dosage journalier ML1'!$B$7='suivi tunnel'!B1778),'Dosage journalier ML1'!$B$55,0)</f>
        <v>0</v>
      </c>
      <c r="S1778" s="26">
        <f ca="1">IF(AND('Dosage journalier ML1'!$B$6='suivi tunnel'!A1778,'Dosage journalier ML1'!$B$7='suivi tunnel'!B1778),'Dosage journalier ML1'!$B$54,0)</f>
        <v>0</v>
      </c>
      <c r="T1778" s="26">
        <f ca="1">IF(AND('Dosage journalier ML1'!$B$6='suivi tunnel'!A1778,'Dosage journalier ML1'!$B$7='suivi tunnel'!B1778),'Dosage journalier ML1'!$B$75,0)</f>
        <v>0</v>
      </c>
      <c r="U1778" s="121">
        <f t="shared" ca="1" si="191"/>
        <v>0</v>
      </c>
      <c r="V1778" s="38">
        <f ca="1">IF(AND('Dosage journalier ML1'!$B$6='suivi tunnel'!A1778,'Dosage journalier ML1'!$B$7='suivi tunnel'!B1778),'Dosage journalier ML1'!$B$56,0)</f>
        <v>0</v>
      </c>
      <c r="W1778" s="126">
        <f t="shared" ca="1" si="189"/>
        <v>0</v>
      </c>
      <c r="X1778" s="150">
        <f ca="1">IF(AND('Dosage journalier ML1'!$B$6='suivi tunnel'!A1778,'Dosage journalier ML1'!$B$7='suivi tunnel'!B1778),'Dosage journalier ML1'!$C$87,0)</f>
        <v>0</v>
      </c>
      <c r="Y1778" s="40">
        <f ca="1">IF(AND('Dosage journalier ML1'!$B$6='suivi tunnel'!A1778,'Dosage journalier ML1'!$B$7='suivi tunnel'!B1778),'Dosage journalier ML1'!$C$93,0)</f>
        <v>0</v>
      </c>
      <c r="Z1778" s="40">
        <f ca="1">IF(AND('Dosage journalier ML1'!$B$6='suivi tunnel'!A1778,'Dosage journalier ML1'!$B$7='suivi tunnel'!B1778),'Dosage journalier ML1'!$C$100,0)</f>
        <v>0</v>
      </c>
      <c r="AA1778" s="40">
        <f ca="1">IF(AND('Dosage journalier ML1'!$B$6='suivi tunnel'!A1778,'Dosage journalier ML1'!$B$7='suivi tunnel'!B1778),'Dosage journalier ML1'!$C$109,0)</f>
        <v>0</v>
      </c>
      <c r="AB1778" s="41">
        <f ca="1">IF(AND('Dosage journalier ML1'!$B$6='suivi tunnel'!A1778,'Dosage journalier ML1'!$B$7='suivi tunnel'!B1778),'Dosage journalier ML1'!$C$114,0)</f>
        <v>0</v>
      </c>
      <c r="AC1778" s="48">
        <f ca="1">IF(AND('Dosage journalier ML1'!$B$6='suivi tunnel'!A1778,'Dosage journalier ML1'!$B$7='suivi tunnel'!B1778),'Dosage journalier ML1'!$B$120,0)</f>
        <v>0</v>
      </c>
      <c r="AD1778" s="49">
        <f ca="1">IF(AND('Dosage journalier ML1'!$B$6='suivi tunnel'!A1778,'Dosage journalier ML1'!$B$7='suivi tunnel'!B1778),'Dosage journalier ML1'!$B$121,0)</f>
        <v>0</v>
      </c>
      <c r="AE1778" s="49">
        <f ca="1">IF(AND('Dosage journalier ML1'!$B$6='suivi tunnel'!A1778,'Dosage journalier ML1'!$B$7='suivi tunnel'!B1778),'Dosage journalier ML1'!$B$122,0)</f>
        <v>0</v>
      </c>
      <c r="AF1778" s="49">
        <f ca="1">IF(AND('Dosage journalier ML1'!$B$6='suivi tunnel'!A1778,'Dosage journalier ML1'!$B$7='suivi tunnel'!B1778),'Dosage journalier ML1'!$B$139,0)</f>
        <v>0</v>
      </c>
      <c r="AG1778" s="49">
        <f t="shared" ca="1" si="188"/>
        <v>0</v>
      </c>
      <c r="AH1778" s="108">
        <f ca="1">IF(AND('Dosage journalier ML1'!$B$6='suivi tunnel'!A1778,'Dosage journalier ML1'!$B$7='suivi tunnel'!B1778),'Dosage journalier ML1'!$B$153,0)</f>
        <v>0</v>
      </c>
      <c r="AJ1778" s="80">
        <f ca="1">IF(AND('Dosage journalier ML1'!$B$6='suivi tunnel'!A1778,'Dosage journalier ML1'!$B$7='suivi tunnel'!B1778),'Dosage journalier ML1'!$B$156,0)</f>
        <v>0</v>
      </c>
      <c r="AK1778" s="56">
        <f ca="1">IF(AND('Dosage journalier ML1'!$B$6='suivi tunnel'!A1778,'Dosage journalier ML1'!$B$7='suivi tunnel'!B1778),'Dosage journalier ML1'!$B$162,0)</f>
        <v>0</v>
      </c>
      <c r="AL1778" s="111">
        <f ca="1">IF(AND('Dosage journalier ML1'!$B$6='suivi tunnel'!A1778,'Dosage journalier ML1'!$B$7='suivi tunnel'!B1778),'Dosage journalier ML1'!$B$126,0)</f>
        <v>0</v>
      </c>
      <c r="AM1778" s="111">
        <f ca="1">IF(AND('Dosage journalier ML1'!$B$6='suivi tunnel'!A1778,'Dosage journalier ML1'!$B$7='suivi tunnel'!B1778),'Dosage journalier ML1'!$B$127,0)</f>
        <v>0</v>
      </c>
      <c r="AN1778" s="60">
        <f t="shared" ca="1" si="190"/>
        <v>0</v>
      </c>
      <c r="AO1778" s="61">
        <f ca="1">IF(AND('Dosage journalier ML1'!$B$6='suivi tunnel'!A1778,'Dosage journalier ML1'!$B$7='suivi tunnel'!B1778),'Dosage journalier ML1'!$B$134,0)</f>
        <v>0</v>
      </c>
    </row>
    <row r="1779" spans="1:41" x14ac:dyDescent="0.25">
      <c r="A1779" s="154"/>
      <c r="C1779" s="23">
        <f ca="1">IF(AND('Dosage journalier ML1'!$B$6='suivi tunnel'!A1779,'Dosage journalier ML1'!$B$7='suivi tunnel'!B1779),'Dosage journalier ML1'!$B$27,0)</f>
        <v>0</v>
      </c>
      <c r="D1779" s="11">
        <f ca="1">IF(AND('Dosage journalier ML1'!$B$6='suivi tunnel'!A1779,'Dosage journalier ML1'!$B$7='suivi tunnel'!B1779),'Dosage journalier ML1'!$B$29,0)</f>
        <v>0</v>
      </c>
      <c r="F1779" s="11">
        <f t="shared" ca="1" si="193"/>
        <v>0</v>
      </c>
      <c r="G1779" s="11">
        <f ca="1">IF(AND('Dosage journalier ML1'!$B$6='suivi tunnel'!A1779,'Dosage journalier ML1'!$B$7='suivi tunnel'!B1779),'Dosage journalier ML1'!$B$23,0)</f>
        <v>0</v>
      </c>
      <c r="H1779" s="11">
        <f ca="1">IF(AND('Dosage journalier ML1'!$B$6='suivi tunnel'!A1779,'Dosage journalier ML1'!$B$7='suivi tunnel'!B1779),'Dosage journalier ML1'!$B$22,0)</f>
        <v>0</v>
      </c>
      <c r="I1779" s="11">
        <f ca="1">IF(AND('Dosage journalier ML1'!$B$6='suivi tunnel'!A1779,'Dosage journalier ML1'!$B$7='suivi tunnel'!B1779),'Dosage journalier ML1'!$B$38,0)</f>
        <v>0</v>
      </c>
      <c r="J1779" s="11">
        <f ca="1">IF(AND('Dosage journalier ML1'!$B$6='suivi tunnel'!A1779,'Dosage journalier ML1'!$B$7='suivi tunnel'!B1779),'Dosage journalier ML1'!$B$39,0)</f>
        <v>0</v>
      </c>
      <c r="L1779" s="24">
        <f ca="1">IF(AND('Dosage journalier ML1'!$B$6='suivi tunnel'!A1779,'Dosage journalier ML1'!$B$7='suivi tunnel'!B1779),'Dosage journalier ML1'!$B$24,0)</f>
        <v>0</v>
      </c>
      <c r="M1779" s="6">
        <f ca="1">IF(AND('Dosage journalier ML1'!$B$6='suivi tunnel'!A1779,'Dosage journalier ML1'!$B$7='suivi tunnel'!B1779),'Dosage journalier ML1'!$B$46,0)</f>
        <v>0</v>
      </c>
      <c r="N1779" s="104">
        <f ca="1">IF(AND('Dosage journalier ML1'!$B$6='suivi tunnel'!A1779,'Dosage journalier ML1'!$B$7='suivi tunnel'!B1779),'Dosage journalier ML1'!$B$59,0)</f>
        <v>0</v>
      </c>
      <c r="O1779" s="114">
        <f ca="1">IF(AND('Dosage journalier ML1'!$B$6='suivi tunnel'!A1779,'Dosage journalier ML1'!$B$7='suivi tunnel'!B1779),'Dosage journalier ML1'!$B$69,0)</f>
        <v>0</v>
      </c>
      <c r="P1779" s="25">
        <f t="shared" ca="1" si="192"/>
        <v>0</v>
      </c>
      <c r="R1779" s="26">
        <f ca="1">IF(AND('Dosage journalier ML1'!$B$6='suivi tunnel'!A1779,'Dosage journalier ML1'!$B$7='suivi tunnel'!B1779),'Dosage journalier ML1'!$B$55,0)</f>
        <v>0</v>
      </c>
      <c r="S1779" s="26">
        <f ca="1">IF(AND('Dosage journalier ML1'!$B$6='suivi tunnel'!A1779,'Dosage journalier ML1'!$B$7='suivi tunnel'!B1779),'Dosage journalier ML1'!$B$54,0)</f>
        <v>0</v>
      </c>
      <c r="T1779" s="26">
        <f ca="1">IF(AND('Dosage journalier ML1'!$B$6='suivi tunnel'!A1779,'Dosage journalier ML1'!$B$7='suivi tunnel'!B1779),'Dosage journalier ML1'!$B$75,0)</f>
        <v>0</v>
      </c>
      <c r="U1779" s="121">
        <f t="shared" ca="1" si="191"/>
        <v>0</v>
      </c>
      <c r="V1779" s="38">
        <f ca="1">IF(AND('Dosage journalier ML1'!$B$6='suivi tunnel'!A1779,'Dosage journalier ML1'!$B$7='suivi tunnel'!B1779),'Dosage journalier ML1'!$B$56,0)</f>
        <v>0</v>
      </c>
      <c r="W1779" s="126">
        <f t="shared" ca="1" si="189"/>
        <v>0</v>
      </c>
      <c r="X1779" s="150">
        <f ca="1">IF(AND('Dosage journalier ML1'!$B$6='suivi tunnel'!A1779,'Dosage journalier ML1'!$B$7='suivi tunnel'!B1779),'Dosage journalier ML1'!$C$87,0)</f>
        <v>0</v>
      </c>
      <c r="Y1779" s="40">
        <f ca="1">IF(AND('Dosage journalier ML1'!$B$6='suivi tunnel'!A1779,'Dosage journalier ML1'!$B$7='suivi tunnel'!B1779),'Dosage journalier ML1'!$C$93,0)</f>
        <v>0</v>
      </c>
      <c r="Z1779" s="40">
        <f ca="1">IF(AND('Dosage journalier ML1'!$B$6='suivi tunnel'!A1779,'Dosage journalier ML1'!$B$7='suivi tunnel'!B1779),'Dosage journalier ML1'!$C$100,0)</f>
        <v>0</v>
      </c>
      <c r="AA1779" s="40">
        <f ca="1">IF(AND('Dosage journalier ML1'!$B$6='suivi tunnel'!A1779,'Dosage journalier ML1'!$B$7='suivi tunnel'!B1779),'Dosage journalier ML1'!$C$109,0)</f>
        <v>0</v>
      </c>
      <c r="AB1779" s="41">
        <f ca="1">IF(AND('Dosage journalier ML1'!$B$6='suivi tunnel'!A1779,'Dosage journalier ML1'!$B$7='suivi tunnel'!B1779),'Dosage journalier ML1'!$C$114,0)</f>
        <v>0</v>
      </c>
      <c r="AC1779" s="48">
        <f ca="1">IF(AND('Dosage journalier ML1'!$B$6='suivi tunnel'!A1779,'Dosage journalier ML1'!$B$7='suivi tunnel'!B1779),'Dosage journalier ML1'!$B$120,0)</f>
        <v>0</v>
      </c>
      <c r="AD1779" s="49">
        <f ca="1">IF(AND('Dosage journalier ML1'!$B$6='suivi tunnel'!A1779,'Dosage journalier ML1'!$B$7='suivi tunnel'!B1779),'Dosage journalier ML1'!$B$121,0)</f>
        <v>0</v>
      </c>
      <c r="AE1779" s="49">
        <f ca="1">IF(AND('Dosage journalier ML1'!$B$6='suivi tunnel'!A1779,'Dosage journalier ML1'!$B$7='suivi tunnel'!B1779),'Dosage journalier ML1'!$B$122,0)</f>
        <v>0</v>
      </c>
      <c r="AF1779" s="49">
        <f ca="1">IF(AND('Dosage journalier ML1'!$B$6='suivi tunnel'!A1779,'Dosage journalier ML1'!$B$7='suivi tunnel'!B1779),'Dosage journalier ML1'!$B$139,0)</f>
        <v>0</v>
      </c>
      <c r="AG1779" s="49">
        <f t="shared" ca="1" si="188"/>
        <v>0</v>
      </c>
      <c r="AH1779" s="108">
        <f ca="1">IF(AND('Dosage journalier ML1'!$B$6='suivi tunnel'!A1779,'Dosage journalier ML1'!$B$7='suivi tunnel'!B1779),'Dosage journalier ML1'!$B$153,0)</f>
        <v>0</v>
      </c>
      <c r="AJ1779" s="80">
        <f ca="1">IF(AND('Dosage journalier ML1'!$B$6='suivi tunnel'!A1779,'Dosage journalier ML1'!$B$7='suivi tunnel'!B1779),'Dosage journalier ML1'!$B$156,0)</f>
        <v>0</v>
      </c>
      <c r="AK1779" s="56">
        <f ca="1">IF(AND('Dosage journalier ML1'!$B$6='suivi tunnel'!A1779,'Dosage journalier ML1'!$B$7='suivi tunnel'!B1779),'Dosage journalier ML1'!$B$162,0)</f>
        <v>0</v>
      </c>
      <c r="AL1779" s="111">
        <f ca="1">IF(AND('Dosage journalier ML1'!$B$6='suivi tunnel'!A1779,'Dosage journalier ML1'!$B$7='suivi tunnel'!B1779),'Dosage journalier ML1'!$B$126,0)</f>
        <v>0</v>
      </c>
      <c r="AM1779" s="111">
        <f ca="1">IF(AND('Dosage journalier ML1'!$B$6='suivi tunnel'!A1779,'Dosage journalier ML1'!$B$7='suivi tunnel'!B1779),'Dosage journalier ML1'!$B$127,0)</f>
        <v>0</v>
      </c>
      <c r="AN1779" s="60">
        <f t="shared" ca="1" si="190"/>
        <v>0</v>
      </c>
      <c r="AO1779" s="61">
        <f ca="1">IF(AND('Dosage journalier ML1'!$B$6='suivi tunnel'!A1779,'Dosage journalier ML1'!$B$7='suivi tunnel'!B1779),'Dosage journalier ML1'!$B$134,0)</f>
        <v>0</v>
      </c>
    </row>
    <row r="1780" spans="1:41" x14ac:dyDescent="0.25">
      <c r="A1780" s="154"/>
      <c r="C1780" s="23">
        <f ca="1">IF(AND('Dosage journalier ML1'!$B$6='suivi tunnel'!A1780,'Dosage journalier ML1'!$B$7='suivi tunnel'!B1780),'Dosage journalier ML1'!$B$27,0)</f>
        <v>0</v>
      </c>
      <c r="D1780" s="11">
        <f ca="1">IF(AND('Dosage journalier ML1'!$B$6='suivi tunnel'!A1780,'Dosage journalier ML1'!$B$7='suivi tunnel'!B1780),'Dosage journalier ML1'!$B$29,0)</f>
        <v>0</v>
      </c>
      <c r="F1780" s="11">
        <f t="shared" ca="1" si="193"/>
        <v>0</v>
      </c>
      <c r="G1780" s="11">
        <f ca="1">IF(AND('Dosage journalier ML1'!$B$6='suivi tunnel'!A1780,'Dosage journalier ML1'!$B$7='suivi tunnel'!B1780),'Dosage journalier ML1'!$B$23,0)</f>
        <v>0</v>
      </c>
      <c r="H1780" s="11">
        <f ca="1">IF(AND('Dosage journalier ML1'!$B$6='suivi tunnel'!A1780,'Dosage journalier ML1'!$B$7='suivi tunnel'!B1780),'Dosage journalier ML1'!$B$22,0)</f>
        <v>0</v>
      </c>
      <c r="I1780" s="11">
        <f ca="1">IF(AND('Dosage journalier ML1'!$B$6='suivi tunnel'!A1780,'Dosage journalier ML1'!$B$7='suivi tunnel'!B1780),'Dosage journalier ML1'!$B$38,0)</f>
        <v>0</v>
      </c>
      <c r="J1780" s="11">
        <f ca="1">IF(AND('Dosage journalier ML1'!$B$6='suivi tunnel'!A1780,'Dosage journalier ML1'!$B$7='suivi tunnel'!B1780),'Dosage journalier ML1'!$B$39,0)</f>
        <v>0</v>
      </c>
      <c r="L1780" s="24">
        <f ca="1">IF(AND('Dosage journalier ML1'!$B$6='suivi tunnel'!A1780,'Dosage journalier ML1'!$B$7='suivi tunnel'!B1780),'Dosage journalier ML1'!$B$24,0)</f>
        <v>0</v>
      </c>
      <c r="M1780" s="6">
        <f ca="1">IF(AND('Dosage journalier ML1'!$B$6='suivi tunnel'!A1780,'Dosage journalier ML1'!$B$7='suivi tunnel'!B1780),'Dosage journalier ML1'!$B$46,0)</f>
        <v>0</v>
      </c>
      <c r="N1780" s="104">
        <f ca="1">IF(AND('Dosage journalier ML1'!$B$6='suivi tunnel'!A1780,'Dosage journalier ML1'!$B$7='suivi tunnel'!B1780),'Dosage journalier ML1'!$B$59,0)</f>
        <v>0</v>
      </c>
      <c r="O1780" s="114">
        <f ca="1">IF(AND('Dosage journalier ML1'!$B$6='suivi tunnel'!A1780,'Dosage journalier ML1'!$B$7='suivi tunnel'!B1780),'Dosage journalier ML1'!$B$69,0)</f>
        <v>0</v>
      </c>
      <c r="P1780" s="25">
        <f t="shared" ca="1" si="192"/>
        <v>0</v>
      </c>
      <c r="R1780" s="26">
        <f ca="1">IF(AND('Dosage journalier ML1'!$B$6='suivi tunnel'!A1780,'Dosage journalier ML1'!$B$7='suivi tunnel'!B1780),'Dosage journalier ML1'!$B$55,0)</f>
        <v>0</v>
      </c>
      <c r="S1780" s="26">
        <f ca="1">IF(AND('Dosage journalier ML1'!$B$6='suivi tunnel'!A1780,'Dosage journalier ML1'!$B$7='suivi tunnel'!B1780),'Dosage journalier ML1'!$B$54,0)</f>
        <v>0</v>
      </c>
      <c r="T1780" s="26">
        <f ca="1">IF(AND('Dosage journalier ML1'!$B$6='suivi tunnel'!A1780,'Dosage journalier ML1'!$B$7='suivi tunnel'!B1780),'Dosage journalier ML1'!$B$75,0)</f>
        <v>0</v>
      </c>
      <c r="U1780" s="121">
        <f t="shared" ca="1" si="191"/>
        <v>0</v>
      </c>
      <c r="V1780" s="38">
        <f ca="1">IF(AND('Dosage journalier ML1'!$B$6='suivi tunnel'!A1780,'Dosage journalier ML1'!$B$7='suivi tunnel'!B1780),'Dosage journalier ML1'!$B$56,0)</f>
        <v>0</v>
      </c>
      <c r="W1780" s="126">
        <f t="shared" ca="1" si="189"/>
        <v>0</v>
      </c>
      <c r="X1780" s="150">
        <f ca="1">IF(AND('Dosage journalier ML1'!$B$6='suivi tunnel'!A1780,'Dosage journalier ML1'!$B$7='suivi tunnel'!B1780),'Dosage journalier ML1'!$C$87,0)</f>
        <v>0</v>
      </c>
      <c r="Y1780" s="40">
        <f ca="1">IF(AND('Dosage journalier ML1'!$B$6='suivi tunnel'!A1780,'Dosage journalier ML1'!$B$7='suivi tunnel'!B1780),'Dosage journalier ML1'!$C$93,0)</f>
        <v>0</v>
      </c>
      <c r="Z1780" s="40">
        <f ca="1">IF(AND('Dosage journalier ML1'!$B$6='suivi tunnel'!A1780,'Dosage journalier ML1'!$B$7='suivi tunnel'!B1780),'Dosage journalier ML1'!$C$100,0)</f>
        <v>0</v>
      </c>
      <c r="AA1780" s="40">
        <f ca="1">IF(AND('Dosage journalier ML1'!$B$6='suivi tunnel'!A1780,'Dosage journalier ML1'!$B$7='suivi tunnel'!B1780),'Dosage journalier ML1'!$C$109,0)</f>
        <v>0</v>
      </c>
      <c r="AB1780" s="41">
        <f ca="1">IF(AND('Dosage journalier ML1'!$B$6='suivi tunnel'!A1780,'Dosage journalier ML1'!$B$7='suivi tunnel'!B1780),'Dosage journalier ML1'!$C$114,0)</f>
        <v>0</v>
      </c>
      <c r="AC1780" s="48">
        <f ca="1">IF(AND('Dosage journalier ML1'!$B$6='suivi tunnel'!A1780,'Dosage journalier ML1'!$B$7='suivi tunnel'!B1780),'Dosage journalier ML1'!$B$120,0)</f>
        <v>0</v>
      </c>
      <c r="AD1780" s="49">
        <f ca="1">IF(AND('Dosage journalier ML1'!$B$6='suivi tunnel'!A1780,'Dosage journalier ML1'!$B$7='suivi tunnel'!B1780),'Dosage journalier ML1'!$B$121,0)</f>
        <v>0</v>
      </c>
      <c r="AE1780" s="49">
        <f ca="1">IF(AND('Dosage journalier ML1'!$B$6='suivi tunnel'!A1780,'Dosage journalier ML1'!$B$7='suivi tunnel'!B1780),'Dosage journalier ML1'!$B$122,0)</f>
        <v>0</v>
      </c>
      <c r="AF1780" s="49">
        <f ca="1">IF(AND('Dosage journalier ML1'!$B$6='suivi tunnel'!A1780,'Dosage journalier ML1'!$B$7='suivi tunnel'!B1780),'Dosage journalier ML1'!$B$139,0)</f>
        <v>0</v>
      </c>
      <c r="AG1780" s="49">
        <f t="shared" ca="1" si="188"/>
        <v>0</v>
      </c>
      <c r="AH1780" s="108">
        <f ca="1">IF(AND('Dosage journalier ML1'!$B$6='suivi tunnel'!A1780,'Dosage journalier ML1'!$B$7='suivi tunnel'!B1780),'Dosage journalier ML1'!$B$153,0)</f>
        <v>0</v>
      </c>
      <c r="AJ1780" s="80">
        <f ca="1">IF(AND('Dosage journalier ML1'!$B$6='suivi tunnel'!A1780,'Dosage journalier ML1'!$B$7='suivi tunnel'!B1780),'Dosage journalier ML1'!$B$156,0)</f>
        <v>0</v>
      </c>
      <c r="AK1780" s="56">
        <f ca="1">IF(AND('Dosage journalier ML1'!$B$6='suivi tunnel'!A1780,'Dosage journalier ML1'!$B$7='suivi tunnel'!B1780),'Dosage journalier ML1'!$B$162,0)</f>
        <v>0</v>
      </c>
      <c r="AL1780" s="111">
        <f ca="1">IF(AND('Dosage journalier ML1'!$B$6='suivi tunnel'!A1780,'Dosage journalier ML1'!$B$7='suivi tunnel'!B1780),'Dosage journalier ML1'!$B$126,0)</f>
        <v>0</v>
      </c>
      <c r="AM1780" s="111">
        <f ca="1">IF(AND('Dosage journalier ML1'!$B$6='suivi tunnel'!A1780,'Dosage journalier ML1'!$B$7='suivi tunnel'!B1780),'Dosage journalier ML1'!$B$127,0)</f>
        <v>0</v>
      </c>
      <c r="AN1780" s="60">
        <f t="shared" ca="1" si="190"/>
        <v>0</v>
      </c>
      <c r="AO1780" s="61">
        <f ca="1">IF(AND('Dosage journalier ML1'!$B$6='suivi tunnel'!A1780,'Dosage journalier ML1'!$B$7='suivi tunnel'!B1780),'Dosage journalier ML1'!$B$134,0)</f>
        <v>0</v>
      </c>
    </row>
    <row r="1781" spans="1:41" x14ac:dyDescent="0.25">
      <c r="A1781" s="154"/>
      <c r="C1781" s="23">
        <f ca="1">IF(AND('Dosage journalier ML1'!$B$6='suivi tunnel'!A1781,'Dosage journalier ML1'!$B$7='suivi tunnel'!B1781),'Dosage journalier ML1'!$B$27,0)</f>
        <v>0</v>
      </c>
      <c r="D1781" s="11">
        <f ca="1">IF(AND('Dosage journalier ML1'!$B$6='suivi tunnel'!A1781,'Dosage journalier ML1'!$B$7='suivi tunnel'!B1781),'Dosage journalier ML1'!$B$29,0)</f>
        <v>0</v>
      </c>
      <c r="F1781" s="11">
        <f t="shared" ca="1" si="193"/>
        <v>0</v>
      </c>
      <c r="G1781" s="11">
        <f ca="1">IF(AND('Dosage journalier ML1'!$B$6='suivi tunnel'!A1781,'Dosage journalier ML1'!$B$7='suivi tunnel'!B1781),'Dosage journalier ML1'!$B$23,0)</f>
        <v>0</v>
      </c>
      <c r="H1781" s="11">
        <f ca="1">IF(AND('Dosage journalier ML1'!$B$6='suivi tunnel'!A1781,'Dosage journalier ML1'!$B$7='suivi tunnel'!B1781),'Dosage journalier ML1'!$B$22,0)</f>
        <v>0</v>
      </c>
      <c r="I1781" s="11">
        <f ca="1">IF(AND('Dosage journalier ML1'!$B$6='suivi tunnel'!A1781,'Dosage journalier ML1'!$B$7='suivi tunnel'!B1781),'Dosage journalier ML1'!$B$38,0)</f>
        <v>0</v>
      </c>
      <c r="J1781" s="11">
        <f ca="1">IF(AND('Dosage journalier ML1'!$B$6='suivi tunnel'!A1781,'Dosage journalier ML1'!$B$7='suivi tunnel'!B1781),'Dosage journalier ML1'!$B$39,0)</f>
        <v>0</v>
      </c>
      <c r="L1781" s="24">
        <f ca="1">IF(AND('Dosage journalier ML1'!$B$6='suivi tunnel'!A1781,'Dosage journalier ML1'!$B$7='suivi tunnel'!B1781),'Dosage journalier ML1'!$B$24,0)</f>
        <v>0</v>
      </c>
      <c r="M1781" s="6">
        <f ca="1">IF(AND('Dosage journalier ML1'!$B$6='suivi tunnel'!A1781,'Dosage journalier ML1'!$B$7='suivi tunnel'!B1781),'Dosage journalier ML1'!$B$46,0)</f>
        <v>0</v>
      </c>
      <c r="N1781" s="104">
        <f ca="1">IF(AND('Dosage journalier ML1'!$B$6='suivi tunnel'!A1781,'Dosage journalier ML1'!$B$7='suivi tunnel'!B1781),'Dosage journalier ML1'!$B$59,0)</f>
        <v>0</v>
      </c>
      <c r="O1781" s="114">
        <f ca="1">IF(AND('Dosage journalier ML1'!$B$6='suivi tunnel'!A1781,'Dosage journalier ML1'!$B$7='suivi tunnel'!B1781),'Dosage journalier ML1'!$B$69,0)</f>
        <v>0</v>
      </c>
      <c r="P1781" s="25">
        <f t="shared" ca="1" si="192"/>
        <v>0</v>
      </c>
      <c r="R1781" s="26">
        <f ca="1">IF(AND('Dosage journalier ML1'!$B$6='suivi tunnel'!A1781,'Dosage journalier ML1'!$B$7='suivi tunnel'!B1781),'Dosage journalier ML1'!$B$55,0)</f>
        <v>0</v>
      </c>
      <c r="S1781" s="26">
        <f ca="1">IF(AND('Dosage journalier ML1'!$B$6='suivi tunnel'!A1781,'Dosage journalier ML1'!$B$7='suivi tunnel'!B1781),'Dosage journalier ML1'!$B$54,0)</f>
        <v>0</v>
      </c>
      <c r="T1781" s="26">
        <f ca="1">IF(AND('Dosage journalier ML1'!$B$6='suivi tunnel'!A1781,'Dosage journalier ML1'!$B$7='suivi tunnel'!B1781),'Dosage journalier ML1'!$B$75,0)</f>
        <v>0</v>
      </c>
      <c r="U1781" s="121">
        <f t="shared" ca="1" si="191"/>
        <v>0</v>
      </c>
      <c r="V1781" s="38">
        <f ca="1">IF(AND('Dosage journalier ML1'!$B$6='suivi tunnel'!A1781,'Dosage journalier ML1'!$B$7='suivi tunnel'!B1781),'Dosage journalier ML1'!$B$56,0)</f>
        <v>0</v>
      </c>
      <c r="W1781" s="126">
        <f t="shared" ca="1" si="189"/>
        <v>0</v>
      </c>
      <c r="X1781" s="150">
        <f ca="1">IF(AND('Dosage journalier ML1'!$B$6='suivi tunnel'!A1781,'Dosage journalier ML1'!$B$7='suivi tunnel'!B1781),'Dosage journalier ML1'!$C$87,0)</f>
        <v>0</v>
      </c>
      <c r="Y1781" s="40">
        <f ca="1">IF(AND('Dosage journalier ML1'!$B$6='suivi tunnel'!A1781,'Dosage journalier ML1'!$B$7='suivi tunnel'!B1781),'Dosage journalier ML1'!$C$93,0)</f>
        <v>0</v>
      </c>
      <c r="Z1781" s="40">
        <f ca="1">IF(AND('Dosage journalier ML1'!$B$6='suivi tunnel'!A1781,'Dosage journalier ML1'!$B$7='suivi tunnel'!B1781),'Dosage journalier ML1'!$C$100,0)</f>
        <v>0</v>
      </c>
      <c r="AA1781" s="40">
        <f ca="1">IF(AND('Dosage journalier ML1'!$B$6='suivi tunnel'!A1781,'Dosage journalier ML1'!$B$7='suivi tunnel'!B1781),'Dosage journalier ML1'!$C$109,0)</f>
        <v>0</v>
      </c>
      <c r="AB1781" s="41">
        <f ca="1">IF(AND('Dosage journalier ML1'!$B$6='suivi tunnel'!A1781,'Dosage journalier ML1'!$B$7='suivi tunnel'!B1781),'Dosage journalier ML1'!$C$114,0)</f>
        <v>0</v>
      </c>
      <c r="AC1781" s="48">
        <f ca="1">IF(AND('Dosage journalier ML1'!$B$6='suivi tunnel'!A1781,'Dosage journalier ML1'!$B$7='suivi tunnel'!B1781),'Dosage journalier ML1'!$B$120,0)</f>
        <v>0</v>
      </c>
      <c r="AD1781" s="49">
        <f ca="1">IF(AND('Dosage journalier ML1'!$B$6='suivi tunnel'!A1781,'Dosage journalier ML1'!$B$7='suivi tunnel'!B1781),'Dosage journalier ML1'!$B$121,0)</f>
        <v>0</v>
      </c>
      <c r="AE1781" s="49">
        <f ca="1">IF(AND('Dosage journalier ML1'!$B$6='suivi tunnel'!A1781,'Dosage journalier ML1'!$B$7='suivi tunnel'!B1781),'Dosage journalier ML1'!$B$122,0)</f>
        <v>0</v>
      </c>
      <c r="AF1781" s="49">
        <f ca="1">IF(AND('Dosage journalier ML1'!$B$6='suivi tunnel'!A1781,'Dosage journalier ML1'!$B$7='suivi tunnel'!B1781),'Dosage journalier ML1'!$B$139,0)</f>
        <v>0</v>
      </c>
      <c r="AG1781" s="49">
        <f t="shared" ca="1" si="188"/>
        <v>0</v>
      </c>
      <c r="AH1781" s="108">
        <f ca="1">IF(AND('Dosage journalier ML1'!$B$6='suivi tunnel'!A1781,'Dosage journalier ML1'!$B$7='suivi tunnel'!B1781),'Dosage journalier ML1'!$B$153,0)</f>
        <v>0</v>
      </c>
      <c r="AJ1781" s="80">
        <f ca="1">IF(AND('Dosage journalier ML1'!$B$6='suivi tunnel'!A1781,'Dosage journalier ML1'!$B$7='suivi tunnel'!B1781),'Dosage journalier ML1'!$B$156,0)</f>
        <v>0</v>
      </c>
      <c r="AK1781" s="56">
        <f ca="1">IF(AND('Dosage journalier ML1'!$B$6='suivi tunnel'!A1781,'Dosage journalier ML1'!$B$7='suivi tunnel'!B1781),'Dosage journalier ML1'!$B$162,0)</f>
        <v>0</v>
      </c>
      <c r="AL1781" s="111">
        <f ca="1">IF(AND('Dosage journalier ML1'!$B$6='suivi tunnel'!A1781,'Dosage journalier ML1'!$B$7='suivi tunnel'!B1781),'Dosage journalier ML1'!$B$126,0)</f>
        <v>0</v>
      </c>
      <c r="AM1781" s="111">
        <f ca="1">IF(AND('Dosage journalier ML1'!$B$6='suivi tunnel'!A1781,'Dosage journalier ML1'!$B$7='suivi tunnel'!B1781),'Dosage journalier ML1'!$B$127,0)</f>
        <v>0</v>
      </c>
      <c r="AN1781" s="60">
        <f t="shared" ca="1" si="190"/>
        <v>0</v>
      </c>
      <c r="AO1781" s="61">
        <f ca="1">IF(AND('Dosage journalier ML1'!$B$6='suivi tunnel'!A1781,'Dosage journalier ML1'!$B$7='suivi tunnel'!B1781),'Dosage journalier ML1'!$B$134,0)</f>
        <v>0</v>
      </c>
    </row>
    <row r="1782" spans="1:41" x14ac:dyDescent="0.25">
      <c r="A1782" s="154"/>
      <c r="C1782" s="23">
        <f ca="1">IF(AND('Dosage journalier ML1'!$B$6='suivi tunnel'!A1782,'Dosage journalier ML1'!$B$7='suivi tunnel'!B1782),'Dosage journalier ML1'!$B$27,0)</f>
        <v>0</v>
      </c>
      <c r="D1782" s="11">
        <f ca="1">IF(AND('Dosage journalier ML1'!$B$6='suivi tunnel'!A1782,'Dosage journalier ML1'!$B$7='suivi tunnel'!B1782),'Dosage journalier ML1'!$B$29,0)</f>
        <v>0</v>
      </c>
      <c r="F1782" s="11">
        <f t="shared" ca="1" si="193"/>
        <v>0</v>
      </c>
      <c r="G1782" s="11">
        <f ca="1">IF(AND('Dosage journalier ML1'!$B$6='suivi tunnel'!A1782,'Dosage journalier ML1'!$B$7='suivi tunnel'!B1782),'Dosage journalier ML1'!$B$23,0)</f>
        <v>0</v>
      </c>
      <c r="H1782" s="11">
        <f ca="1">IF(AND('Dosage journalier ML1'!$B$6='suivi tunnel'!A1782,'Dosage journalier ML1'!$B$7='suivi tunnel'!B1782),'Dosage journalier ML1'!$B$22,0)</f>
        <v>0</v>
      </c>
      <c r="I1782" s="11">
        <f ca="1">IF(AND('Dosage journalier ML1'!$B$6='suivi tunnel'!A1782,'Dosage journalier ML1'!$B$7='suivi tunnel'!B1782),'Dosage journalier ML1'!$B$38,0)</f>
        <v>0</v>
      </c>
      <c r="J1782" s="11">
        <f ca="1">IF(AND('Dosage journalier ML1'!$B$6='suivi tunnel'!A1782,'Dosage journalier ML1'!$B$7='suivi tunnel'!B1782),'Dosage journalier ML1'!$B$39,0)</f>
        <v>0</v>
      </c>
      <c r="L1782" s="24">
        <f ca="1">IF(AND('Dosage journalier ML1'!$B$6='suivi tunnel'!A1782,'Dosage journalier ML1'!$B$7='suivi tunnel'!B1782),'Dosage journalier ML1'!$B$24,0)</f>
        <v>0</v>
      </c>
      <c r="M1782" s="6">
        <f ca="1">IF(AND('Dosage journalier ML1'!$B$6='suivi tunnel'!A1782,'Dosage journalier ML1'!$B$7='suivi tunnel'!B1782),'Dosage journalier ML1'!$B$46,0)</f>
        <v>0</v>
      </c>
      <c r="N1782" s="104">
        <f ca="1">IF(AND('Dosage journalier ML1'!$B$6='suivi tunnel'!A1782,'Dosage journalier ML1'!$B$7='suivi tunnel'!B1782),'Dosage journalier ML1'!$B$59,0)</f>
        <v>0</v>
      </c>
      <c r="O1782" s="114">
        <f ca="1">IF(AND('Dosage journalier ML1'!$B$6='suivi tunnel'!A1782,'Dosage journalier ML1'!$B$7='suivi tunnel'!B1782),'Dosage journalier ML1'!$B$69,0)</f>
        <v>0</v>
      </c>
      <c r="P1782" s="25">
        <f t="shared" ca="1" si="192"/>
        <v>0</v>
      </c>
      <c r="R1782" s="26">
        <f ca="1">IF(AND('Dosage journalier ML1'!$B$6='suivi tunnel'!A1782,'Dosage journalier ML1'!$B$7='suivi tunnel'!B1782),'Dosage journalier ML1'!$B$55,0)</f>
        <v>0</v>
      </c>
      <c r="S1782" s="26">
        <f ca="1">IF(AND('Dosage journalier ML1'!$B$6='suivi tunnel'!A1782,'Dosage journalier ML1'!$B$7='suivi tunnel'!B1782),'Dosage journalier ML1'!$B$54,0)</f>
        <v>0</v>
      </c>
      <c r="T1782" s="26">
        <f ca="1">IF(AND('Dosage journalier ML1'!$B$6='suivi tunnel'!A1782,'Dosage journalier ML1'!$B$7='suivi tunnel'!B1782),'Dosage journalier ML1'!$B$75,0)</f>
        <v>0</v>
      </c>
      <c r="U1782" s="121">
        <f t="shared" ca="1" si="191"/>
        <v>0</v>
      </c>
      <c r="V1782" s="38">
        <f ca="1">IF(AND('Dosage journalier ML1'!$B$6='suivi tunnel'!A1782,'Dosage journalier ML1'!$B$7='suivi tunnel'!B1782),'Dosage journalier ML1'!$B$56,0)</f>
        <v>0</v>
      </c>
      <c r="W1782" s="126">
        <f t="shared" ca="1" si="189"/>
        <v>0</v>
      </c>
      <c r="X1782" s="150">
        <f ca="1">IF(AND('Dosage journalier ML1'!$B$6='suivi tunnel'!A1782,'Dosage journalier ML1'!$B$7='suivi tunnel'!B1782),'Dosage journalier ML1'!$C$87,0)</f>
        <v>0</v>
      </c>
      <c r="Y1782" s="40">
        <f ca="1">IF(AND('Dosage journalier ML1'!$B$6='suivi tunnel'!A1782,'Dosage journalier ML1'!$B$7='suivi tunnel'!B1782),'Dosage journalier ML1'!$C$93,0)</f>
        <v>0</v>
      </c>
      <c r="Z1782" s="40">
        <f ca="1">IF(AND('Dosage journalier ML1'!$B$6='suivi tunnel'!A1782,'Dosage journalier ML1'!$B$7='suivi tunnel'!B1782),'Dosage journalier ML1'!$C$100,0)</f>
        <v>0</v>
      </c>
      <c r="AA1782" s="40">
        <f ca="1">IF(AND('Dosage journalier ML1'!$B$6='suivi tunnel'!A1782,'Dosage journalier ML1'!$B$7='suivi tunnel'!B1782),'Dosage journalier ML1'!$C$109,0)</f>
        <v>0</v>
      </c>
      <c r="AB1782" s="41">
        <f ca="1">IF(AND('Dosage journalier ML1'!$B$6='suivi tunnel'!A1782,'Dosage journalier ML1'!$B$7='suivi tunnel'!B1782),'Dosage journalier ML1'!$C$114,0)</f>
        <v>0</v>
      </c>
      <c r="AC1782" s="48">
        <f ca="1">IF(AND('Dosage journalier ML1'!$B$6='suivi tunnel'!A1782,'Dosage journalier ML1'!$B$7='suivi tunnel'!B1782),'Dosage journalier ML1'!$B$120,0)</f>
        <v>0</v>
      </c>
      <c r="AD1782" s="49">
        <f ca="1">IF(AND('Dosage journalier ML1'!$B$6='suivi tunnel'!A1782,'Dosage journalier ML1'!$B$7='suivi tunnel'!B1782),'Dosage journalier ML1'!$B$121,0)</f>
        <v>0</v>
      </c>
      <c r="AE1782" s="49">
        <f ca="1">IF(AND('Dosage journalier ML1'!$B$6='suivi tunnel'!A1782,'Dosage journalier ML1'!$B$7='suivi tunnel'!B1782),'Dosage journalier ML1'!$B$122,0)</f>
        <v>0</v>
      </c>
      <c r="AF1782" s="49">
        <f ca="1">IF(AND('Dosage journalier ML1'!$B$6='suivi tunnel'!A1782,'Dosage journalier ML1'!$B$7='suivi tunnel'!B1782),'Dosage journalier ML1'!$B$139,0)</f>
        <v>0</v>
      </c>
      <c r="AG1782" s="49">
        <f t="shared" ca="1" si="188"/>
        <v>0</v>
      </c>
      <c r="AH1782" s="108">
        <f ca="1">IF(AND('Dosage journalier ML1'!$B$6='suivi tunnel'!A1782,'Dosage journalier ML1'!$B$7='suivi tunnel'!B1782),'Dosage journalier ML1'!$B$153,0)</f>
        <v>0</v>
      </c>
      <c r="AJ1782" s="80">
        <f ca="1">IF(AND('Dosage journalier ML1'!$B$6='suivi tunnel'!A1782,'Dosage journalier ML1'!$B$7='suivi tunnel'!B1782),'Dosage journalier ML1'!$B$156,0)</f>
        <v>0</v>
      </c>
      <c r="AK1782" s="56">
        <f ca="1">IF(AND('Dosage journalier ML1'!$B$6='suivi tunnel'!A1782,'Dosage journalier ML1'!$B$7='suivi tunnel'!B1782),'Dosage journalier ML1'!$B$162,0)</f>
        <v>0</v>
      </c>
      <c r="AL1782" s="111">
        <f ca="1">IF(AND('Dosage journalier ML1'!$B$6='suivi tunnel'!A1782,'Dosage journalier ML1'!$B$7='suivi tunnel'!B1782),'Dosage journalier ML1'!$B$126,0)</f>
        <v>0</v>
      </c>
      <c r="AM1782" s="111">
        <f ca="1">IF(AND('Dosage journalier ML1'!$B$6='suivi tunnel'!A1782,'Dosage journalier ML1'!$B$7='suivi tunnel'!B1782),'Dosage journalier ML1'!$B$127,0)</f>
        <v>0</v>
      </c>
      <c r="AN1782" s="60">
        <f t="shared" ca="1" si="190"/>
        <v>0</v>
      </c>
      <c r="AO1782" s="61">
        <f ca="1">IF(AND('Dosage journalier ML1'!$B$6='suivi tunnel'!A1782,'Dosage journalier ML1'!$B$7='suivi tunnel'!B1782),'Dosage journalier ML1'!$B$134,0)</f>
        <v>0</v>
      </c>
    </row>
    <row r="1783" spans="1:41" x14ac:dyDescent="0.25">
      <c r="A1783" s="154"/>
      <c r="C1783" s="23">
        <f ca="1">IF(AND('Dosage journalier ML1'!$B$6='suivi tunnel'!A1783,'Dosage journalier ML1'!$B$7='suivi tunnel'!B1783),'Dosage journalier ML1'!$B$27,0)</f>
        <v>0</v>
      </c>
      <c r="D1783" s="11">
        <f ca="1">IF(AND('Dosage journalier ML1'!$B$6='suivi tunnel'!A1783,'Dosage journalier ML1'!$B$7='suivi tunnel'!B1783),'Dosage journalier ML1'!$B$29,0)</f>
        <v>0</v>
      </c>
      <c r="F1783" s="11">
        <f t="shared" ca="1" si="193"/>
        <v>0</v>
      </c>
      <c r="G1783" s="11">
        <f ca="1">IF(AND('Dosage journalier ML1'!$B$6='suivi tunnel'!A1783,'Dosage journalier ML1'!$B$7='suivi tunnel'!B1783),'Dosage journalier ML1'!$B$23,0)</f>
        <v>0</v>
      </c>
      <c r="H1783" s="11">
        <f ca="1">IF(AND('Dosage journalier ML1'!$B$6='suivi tunnel'!A1783,'Dosage journalier ML1'!$B$7='suivi tunnel'!B1783),'Dosage journalier ML1'!$B$22,0)</f>
        <v>0</v>
      </c>
      <c r="I1783" s="11">
        <f ca="1">IF(AND('Dosage journalier ML1'!$B$6='suivi tunnel'!A1783,'Dosage journalier ML1'!$B$7='suivi tunnel'!B1783),'Dosage journalier ML1'!$B$38,0)</f>
        <v>0</v>
      </c>
      <c r="J1783" s="11">
        <f ca="1">IF(AND('Dosage journalier ML1'!$B$6='suivi tunnel'!A1783,'Dosage journalier ML1'!$B$7='suivi tunnel'!B1783),'Dosage journalier ML1'!$B$39,0)</f>
        <v>0</v>
      </c>
      <c r="L1783" s="24">
        <f ca="1">IF(AND('Dosage journalier ML1'!$B$6='suivi tunnel'!A1783,'Dosage journalier ML1'!$B$7='suivi tunnel'!B1783),'Dosage journalier ML1'!$B$24,0)</f>
        <v>0</v>
      </c>
      <c r="M1783" s="6">
        <f ca="1">IF(AND('Dosage journalier ML1'!$B$6='suivi tunnel'!A1783,'Dosage journalier ML1'!$B$7='suivi tunnel'!B1783),'Dosage journalier ML1'!$B$46,0)</f>
        <v>0</v>
      </c>
      <c r="N1783" s="104">
        <f ca="1">IF(AND('Dosage journalier ML1'!$B$6='suivi tunnel'!A1783,'Dosage journalier ML1'!$B$7='suivi tunnel'!B1783),'Dosage journalier ML1'!$B$59,0)</f>
        <v>0</v>
      </c>
      <c r="O1783" s="114">
        <f ca="1">IF(AND('Dosage journalier ML1'!$B$6='suivi tunnel'!A1783,'Dosage journalier ML1'!$B$7='suivi tunnel'!B1783),'Dosage journalier ML1'!$B$69,0)</f>
        <v>0</v>
      </c>
      <c r="P1783" s="25">
        <f t="shared" ca="1" si="192"/>
        <v>0</v>
      </c>
      <c r="R1783" s="26">
        <f ca="1">IF(AND('Dosage journalier ML1'!$B$6='suivi tunnel'!A1783,'Dosage journalier ML1'!$B$7='suivi tunnel'!B1783),'Dosage journalier ML1'!$B$55,0)</f>
        <v>0</v>
      </c>
      <c r="S1783" s="26">
        <f ca="1">IF(AND('Dosage journalier ML1'!$B$6='suivi tunnel'!A1783,'Dosage journalier ML1'!$B$7='suivi tunnel'!B1783),'Dosage journalier ML1'!$B$54,0)</f>
        <v>0</v>
      </c>
      <c r="T1783" s="26">
        <f ca="1">IF(AND('Dosage journalier ML1'!$B$6='suivi tunnel'!A1783,'Dosage journalier ML1'!$B$7='suivi tunnel'!B1783),'Dosage journalier ML1'!$B$75,0)</f>
        <v>0</v>
      </c>
      <c r="U1783" s="121">
        <f t="shared" ca="1" si="191"/>
        <v>0</v>
      </c>
      <c r="V1783" s="38">
        <f ca="1">IF(AND('Dosage journalier ML1'!$B$6='suivi tunnel'!A1783,'Dosage journalier ML1'!$B$7='suivi tunnel'!B1783),'Dosage journalier ML1'!$B$56,0)</f>
        <v>0</v>
      </c>
      <c r="W1783" s="126">
        <f t="shared" ca="1" si="189"/>
        <v>0</v>
      </c>
      <c r="X1783" s="150">
        <f ca="1">IF(AND('Dosage journalier ML1'!$B$6='suivi tunnel'!A1783,'Dosage journalier ML1'!$B$7='suivi tunnel'!B1783),'Dosage journalier ML1'!$C$87,0)</f>
        <v>0</v>
      </c>
      <c r="Y1783" s="40">
        <f ca="1">IF(AND('Dosage journalier ML1'!$B$6='suivi tunnel'!A1783,'Dosage journalier ML1'!$B$7='suivi tunnel'!B1783),'Dosage journalier ML1'!$C$93,0)</f>
        <v>0</v>
      </c>
      <c r="Z1783" s="40">
        <f ca="1">IF(AND('Dosage journalier ML1'!$B$6='suivi tunnel'!A1783,'Dosage journalier ML1'!$B$7='suivi tunnel'!B1783),'Dosage journalier ML1'!$C$100,0)</f>
        <v>0</v>
      </c>
      <c r="AA1783" s="40">
        <f ca="1">IF(AND('Dosage journalier ML1'!$B$6='suivi tunnel'!A1783,'Dosage journalier ML1'!$B$7='suivi tunnel'!B1783),'Dosage journalier ML1'!$C$109,0)</f>
        <v>0</v>
      </c>
      <c r="AB1783" s="41">
        <f ca="1">IF(AND('Dosage journalier ML1'!$B$6='suivi tunnel'!A1783,'Dosage journalier ML1'!$B$7='suivi tunnel'!B1783),'Dosage journalier ML1'!$C$114,0)</f>
        <v>0</v>
      </c>
      <c r="AC1783" s="48">
        <f ca="1">IF(AND('Dosage journalier ML1'!$B$6='suivi tunnel'!A1783,'Dosage journalier ML1'!$B$7='suivi tunnel'!B1783),'Dosage journalier ML1'!$B$120,0)</f>
        <v>0</v>
      </c>
      <c r="AD1783" s="49">
        <f ca="1">IF(AND('Dosage journalier ML1'!$B$6='suivi tunnel'!A1783,'Dosage journalier ML1'!$B$7='suivi tunnel'!B1783),'Dosage journalier ML1'!$B$121,0)</f>
        <v>0</v>
      </c>
      <c r="AE1783" s="49">
        <f ca="1">IF(AND('Dosage journalier ML1'!$B$6='suivi tunnel'!A1783,'Dosage journalier ML1'!$B$7='suivi tunnel'!B1783),'Dosage journalier ML1'!$B$122,0)</f>
        <v>0</v>
      </c>
      <c r="AF1783" s="49">
        <f ca="1">IF(AND('Dosage journalier ML1'!$B$6='suivi tunnel'!A1783,'Dosage journalier ML1'!$B$7='suivi tunnel'!B1783),'Dosage journalier ML1'!$B$139,0)</f>
        <v>0</v>
      </c>
      <c r="AG1783" s="49">
        <f t="shared" ca="1" si="188"/>
        <v>0</v>
      </c>
      <c r="AH1783" s="108">
        <f ca="1">IF(AND('Dosage journalier ML1'!$B$6='suivi tunnel'!A1783,'Dosage journalier ML1'!$B$7='suivi tunnel'!B1783),'Dosage journalier ML1'!$B$153,0)</f>
        <v>0</v>
      </c>
      <c r="AJ1783" s="80">
        <f ca="1">IF(AND('Dosage journalier ML1'!$B$6='suivi tunnel'!A1783,'Dosage journalier ML1'!$B$7='suivi tunnel'!B1783),'Dosage journalier ML1'!$B$156,0)</f>
        <v>0</v>
      </c>
      <c r="AK1783" s="56">
        <f ca="1">IF(AND('Dosage journalier ML1'!$B$6='suivi tunnel'!A1783,'Dosage journalier ML1'!$B$7='suivi tunnel'!B1783),'Dosage journalier ML1'!$B$162,0)</f>
        <v>0</v>
      </c>
      <c r="AL1783" s="111">
        <f ca="1">IF(AND('Dosage journalier ML1'!$B$6='suivi tunnel'!A1783,'Dosage journalier ML1'!$B$7='suivi tunnel'!B1783),'Dosage journalier ML1'!$B$126,0)</f>
        <v>0</v>
      </c>
      <c r="AM1783" s="111">
        <f ca="1">IF(AND('Dosage journalier ML1'!$B$6='suivi tunnel'!A1783,'Dosage journalier ML1'!$B$7='suivi tunnel'!B1783),'Dosage journalier ML1'!$B$127,0)</f>
        <v>0</v>
      </c>
      <c r="AN1783" s="60">
        <f t="shared" ca="1" si="190"/>
        <v>0</v>
      </c>
      <c r="AO1783" s="61">
        <f ca="1">IF(AND('Dosage journalier ML1'!$B$6='suivi tunnel'!A1783,'Dosage journalier ML1'!$B$7='suivi tunnel'!B1783),'Dosage journalier ML1'!$B$134,0)</f>
        <v>0</v>
      </c>
    </row>
    <row r="1784" spans="1:41" x14ac:dyDescent="0.25">
      <c r="A1784" s="154"/>
      <c r="C1784" s="23">
        <f ca="1">IF(AND('Dosage journalier ML1'!$B$6='suivi tunnel'!A1784,'Dosage journalier ML1'!$B$7='suivi tunnel'!B1784),'Dosage journalier ML1'!$B$27,0)</f>
        <v>0</v>
      </c>
      <c r="D1784" s="11">
        <f ca="1">IF(AND('Dosage journalier ML1'!$B$6='suivi tunnel'!A1784,'Dosage journalier ML1'!$B$7='suivi tunnel'!B1784),'Dosage journalier ML1'!$B$29,0)</f>
        <v>0</v>
      </c>
      <c r="F1784" s="11">
        <f t="shared" ca="1" si="193"/>
        <v>0</v>
      </c>
      <c r="G1784" s="11">
        <f ca="1">IF(AND('Dosage journalier ML1'!$B$6='suivi tunnel'!A1784,'Dosage journalier ML1'!$B$7='suivi tunnel'!B1784),'Dosage journalier ML1'!$B$23,0)</f>
        <v>0</v>
      </c>
      <c r="H1784" s="11">
        <f ca="1">IF(AND('Dosage journalier ML1'!$B$6='suivi tunnel'!A1784,'Dosage journalier ML1'!$B$7='suivi tunnel'!B1784),'Dosage journalier ML1'!$B$22,0)</f>
        <v>0</v>
      </c>
      <c r="I1784" s="11">
        <f ca="1">IF(AND('Dosage journalier ML1'!$B$6='suivi tunnel'!A1784,'Dosage journalier ML1'!$B$7='suivi tunnel'!B1784),'Dosage journalier ML1'!$B$38,0)</f>
        <v>0</v>
      </c>
      <c r="J1784" s="11">
        <f ca="1">IF(AND('Dosage journalier ML1'!$B$6='suivi tunnel'!A1784,'Dosage journalier ML1'!$B$7='suivi tunnel'!B1784),'Dosage journalier ML1'!$B$39,0)</f>
        <v>0</v>
      </c>
      <c r="L1784" s="24">
        <f ca="1">IF(AND('Dosage journalier ML1'!$B$6='suivi tunnel'!A1784,'Dosage journalier ML1'!$B$7='suivi tunnel'!B1784),'Dosage journalier ML1'!$B$24,0)</f>
        <v>0</v>
      </c>
      <c r="M1784" s="6">
        <f ca="1">IF(AND('Dosage journalier ML1'!$B$6='suivi tunnel'!A1784,'Dosage journalier ML1'!$B$7='suivi tunnel'!B1784),'Dosage journalier ML1'!$B$46,0)</f>
        <v>0</v>
      </c>
      <c r="N1784" s="104">
        <f ca="1">IF(AND('Dosage journalier ML1'!$B$6='suivi tunnel'!A1784,'Dosage journalier ML1'!$B$7='suivi tunnel'!B1784),'Dosage journalier ML1'!$B$59,0)</f>
        <v>0</v>
      </c>
      <c r="O1784" s="114">
        <f ca="1">IF(AND('Dosage journalier ML1'!$B$6='suivi tunnel'!A1784,'Dosage journalier ML1'!$B$7='suivi tunnel'!B1784),'Dosage journalier ML1'!$B$69,0)</f>
        <v>0</v>
      </c>
      <c r="P1784" s="25">
        <f t="shared" ca="1" si="192"/>
        <v>0</v>
      </c>
      <c r="R1784" s="26">
        <f ca="1">IF(AND('Dosage journalier ML1'!$B$6='suivi tunnel'!A1784,'Dosage journalier ML1'!$B$7='suivi tunnel'!B1784),'Dosage journalier ML1'!$B$55,0)</f>
        <v>0</v>
      </c>
      <c r="S1784" s="26">
        <f ca="1">IF(AND('Dosage journalier ML1'!$B$6='suivi tunnel'!A1784,'Dosage journalier ML1'!$B$7='suivi tunnel'!B1784),'Dosage journalier ML1'!$B$54,0)</f>
        <v>0</v>
      </c>
      <c r="T1784" s="26">
        <f ca="1">IF(AND('Dosage journalier ML1'!$B$6='suivi tunnel'!A1784,'Dosage journalier ML1'!$B$7='suivi tunnel'!B1784),'Dosage journalier ML1'!$B$75,0)</f>
        <v>0</v>
      </c>
      <c r="U1784" s="121">
        <f t="shared" ca="1" si="191"/>
        <v>0</v>
      </c>
      <c r="V1784" s="38">
        <f ca="1">IF(AND('Dosage journalier ML1'!$B$6='suivi tunnel'!A1784,'Dosage journalier ML1'!$B$7='suivi tunnel'!B1784),'Dosage journalier ML1'!$B$56,0)</f>
        <v>0</v>
      </c>
      <c r="W1784" s="126">
        <f t="shared" ca="1" si="189"/>
        <v>0</v>
      </c>
      <c r="X1784" s="150">
        <f ca="1">IF(AND('Dosage journalier ML1'!$B$6='suivi tunnel'!A1784,'Dosage journalier ML1'!$B$7='suivi tunnel'!B1784),'Dosage journalier ML1'!$C$87,0)</f>
        <v>0</v>
      </c>
      <c r="Y1784" s="40">
        <f ca="1">IF(AND('Dosage journalier ML1'!$B$6='suivi tunnel'!A1784,'Dosage journalier ML1'!$B$7='suivi tunnel'!B1784),'Dosage journalier ML1'!$C$93,0)</f>
        <v>0</v>
      </c>
      <c r="Z1784" s="40">
        <f ca="1">IF(AND('Dosage journalier ML1'!$B$6='suivi tunnel'!A1784,'Dosage journalier ML1'!$B$7='suivi tunnel'!B1784),'Dosage journalier ML1'!$C$100,0)</f>
        <v>0</v>
      </c>
      <c r="AA1784" s="40">
        <f ca="1">IF(AND('Dosage journalier ML1'!$B$6='suivi tunnel'!A1784,'Dosage journalier ML1'!$B$7='suivi tunnel'!B1784),'Dosage journalier ML1'!$C$109,0)</f>
        <v>0</v>
      </c>
      <c r="AB1784" s="41">
        <f ca="1">IF(AND('Dosage journalier ML1'!$B$6='suivi tunnel'!A1784,'Dosage journalier ML1'!$B$7='suivi tunnel'!B1784),'Dosage journalier ML1'!$C$114,0)</f>
        <v>0</v>
      </c>
      <c r="AC1784" s="48">
        <f ca="1">IF(AND('Dosage journalier ML1'!$B$6='suivi tunnel'!A1784,'Dosage journalier ML1'!$B$7='suivi tunnel'!B1784),'Dosage journalier ML1'!$B$120,0)</f>
        <v>0</v>
      </c>
      <c r="AD1784" s="49">
        <f ca="1">IF(AND('Dosage journalier ML1'!$B$6='suivi tunnel'!A1784,'Dosage journalier ML1'!$B$7='suivi tunnel'!B1784),'Dosage journalier ML1'!$B$121,0)</f>
        <v>0</v>
      </c>
      <c r="AE1784" s="49">
        <f ca="1">IF(AND('Dosage journalier ML1'!$B$6='suivi tunnel'!A1784,'Dosage journalier ML1'!$B$7='suivi tunnel'!B1784),'Dosage journalier ML1'!$B$122,0)</f>
        <v>0</v>
      </c>
      <c r="AF1784" s="49">
        <f ca="1">IF(AND('Dosage journalier ML1'!$B$6='suivi tunnel'!A1784,'Dosage journalier ML1'!$B$7='suivi tunnel'!B1784),'Dosage journalier ML1'!$B$139,0)</f>
        <v>0</v>
      </c>
      <c r="AG1784" s="49">
        <f t="shared" ca="1" si="188"/>
        <v>0</v>
      </c>
      <c r="AH1784" s="108">
        <f ca="1">IF(AND('Dosage journalier ML1'!$B$6='suivi tunnel'!A1784,'Dosage journalier ML1'!$B$7='suivi tunnel'!B1784),'Dosage journalier ML1'!$B$153,0)</f>
        <v>0</v>
      </c>
      <c r="AJ1784" s="80">
        <f ca="1">IF(AND('Dosage journalier ML1'!$B$6='suivi tunnel'!A1784,'Dosage journalier ML1'!$B$7='suivi tunnel'!B1784),'Dosage journalier ML1'!$B$156,0)</f>
        <v>0</v>
      </c>
      <c r="AK1784" s="56">
        <f ca="1">IF(AND('Dosage journalier ML1'!$B$6='suivi tunnel'!A1784,'Dosage journalier ML1'!$B$7='suivi tunnel'!B1784),'Dosage journalier ML1'!$B$162,0)</f>
        <v>0</v>
      </c>
      <c r="AL1784" s="111">
        <f ca="1">IF(AND('Dosage journalier ML1'!$B$6='suivi tunnel'!A1784,'Dosage journalier ML1'!$B$7='suivi tunnel'!B1784),'Dosage journalier ML1'!$B$126,0)</f>
        <v>0</v>
      </c>
      <c r="AM1784" s="111">
        <f ca="1">IF(AND('Dosage journalier ML1'!$B$6='suivi tunnel'!A1784,'Dosage journalier ML1'!$B$7='suivi tunnel'!B1784),'Dosage journalier ML1'!$B$127,0)</f>
        <v>0</v>
      </c>
      <c r="AN1784" s="60">
        <f t="shared" ca="1" si="190"/>
        <v>0</v>
      </c>
      <c r="AO1784" s="61">
        <f ca="1">IF(AND('Dosage journalier ML1'!$B$6='suivi tunnel'!A1784,'Dosage journalier ML1'!$B$7='suivi tunnel'!B1784),'Dosage journalier ML1'!$B$134,0)</f>
        <v>0</v>
      </c>
    </row>
    <row r="1785" spans="1:41" x14ac:dyDescent="0.25">
      <c r="A1785" s="154"/>
      <c r="C1785" s="23">
        <f ca="1">IF(AND('Dosage journalier ML1'!$B$6='suivi tunnel'!A1785,'Dosage journalier ML1'!$B$7='suivi tunnel'!B1785),'Dosage journalier ML1'!$B$27,0)</f>
        <v>0</v>
      </c>
      <c r="D1785" s="11">
        <f ca="1">IF(AND('Dosage journalier ML1'!$B$6='suivi tunnel'!A1785,'Dosage journalier ML1'!$B$7='suivi tunnel'!B1785),'Dosage journalier ML1'!$B$29,0)</f>
        <v>0</v>
      </c>
      <c r="F1785" s="11">
        <f t="shared" ca="1" si="193"/>
        <v>0</v>
      </c>
      <c r="G1785" s="11">
        <f ca="1">IF(AND('Dosage journalier ML1'!$B$6='suivi tunnel'!A1785,'Dosage journalier ML1'!$B$7='suivi tunnel'!B1785),'Dosage journalier ML1'!$B$23,0)</f>
        <v>0</v>
      </c>
      <c r="H1785" s="11">
        <f ca="1">IF(AND('Dosage journalier ML1'!$B$6='suivi tunnel'!A1785,'Dosage journalier ML1'!$B$7='suivi tunnel'!B1785),'Dosage journalier ML1'!$B$22,0)</f>
        <v>0</v>
      </c>
      <c r="I1785" s="11">
        <f ca="1">IF(AND('Dosage journalier ML1'!$B$6='suivi tunnel'!A1785,'Dosage journalier ML1'!$B$7='suivi tunnel'!B1785),'Dosage journalier ML1'!$B$38,0)</f>
        <v>0</v>
      </c>
      <c r="J1785" s="11">
        <f ca="1">IF(AND('Dosage journalier ML1'!$B$6='suivi tunnel'!A1785,'Dosage journalier ML1'!$B$7='suivi tunnel'!B1785),'Dosage journalier ML1'!$B$39,0)</f>
        <v>0</v>
      </c>
      <c r="L1785" s="24">
        <f ca="1">IF(AND('Dosage journalier ML1'!$B$6='suivi tunnel'!A1785,'Dosage journalier ML1'!$B$7='suivi tunnel'!B1785),'Dosage journalier ML1'!$B$24,0)</f>
        <v>0</v>
      </c>
      <c r="M1785" s="6">
        <f ca="1">IF(AND('Dosage journalier ML1'!$B$6='suivi tunnel'!A1785,'Dosage journalier ML1'!$B$7='suivi tunnel'!B1785),'Dosage journalier ML1'!$B$46,0)</f>
        <v>0</v>
      </c>
      <c r="N1785" s="104">
        <f ca="1">IF(AND('Dosage journalier ML1'!$B$6='suivi tunnel'!A1785,'Dosage journalier ML1'!$B$7='suivi tunnel'!B1785),'Dosage journalier ML1'!$B$59,0)</f>
        <v>0</v>
      </c>
      <c r="O1785" s="114">
        <f ca="1">IF(AND('Dosage journalier ML1'!$B$6='suivi tunnel'!A1785,'Dosage journalier ML1'!$B$7='suivi tunnel'!B1785),'Dosage journalier ML1'!$B$69,0)</f>
        <v>0</v>
      </c>
      <c r="P1785" s="25">
        <f t="shared" ca="1" si="192"/>
        <v>0</v>
      </c>
      <c r="R1785" s="26">
        <f ca="1">IF(AND('Dosage journalier ML1'!$B$6='suivi tunnel'!A1785,'Dosage journalier ML1'!$B$7='suivi tunnel'!B1785),'Dosage journalier ML1'!$B$55,0)</f>
        <v>0</v>
      </c>
      <c r="S1785" s="26">
        <f ca="1">IF(AND('Dosage journalier ML1'!$B$6='suivi tunnel'!A1785,'Dosage journalier ML1'!$B$7='suivi tunnel'!B1785),'Dosage journalier ML1'!$B$54,0)</f>
        <v>0</v>
      </c>
      <c r="T1785" s="26">
        <f ca="1">IF(AND('Dosage journalier ML1'!$B$6='suivi tunnel'!A1785,'Dosage journalier ML1'!$B$7='suivi tunnel'!B1785),'Dosage journalier ML1'!$B$75,0)</f>
        <v>0</v>
      </c>
      <c r="U1785" s="121">
        <f t="shared" ca="1" si="191"/>
        <v>0</v>
      </c>
      <c r="V1785" s="38">
        <f ca="1">IF(AND('Dosage journalier ML1'!$B$6='suivi tunnel'!A1785,'Dosage journalier ML1'!$B$7='suivi tunnel'!B1785),'Dosage journalier ML1'!$B$56,0)</f>
        <v>0</v>
      </c>
      <c r="W1785" s="126">
        <f t="shared" ca="1" si="189"/>
        <v>0</v>
      </c>
      <c r="X1785" s="150">
        <f ca="1">IF(AND('Dosage journalier ML1'!$B$6='suivi tunnel'!A1785,'Dosage journalier ML1'!$B$7='suivi tunnel'!B1785),'Dosage journalier ML1'!$C$87,0)</f>
        <v>0</v>
      </c>
      <c r="Y1785" s="40">
        <f ca="1">IF(AND('Dosage journalier ML1'!$B$6='suivi tunnel'!A1785,'Dosage journalier ML1'!$B$7='suivi tunnel'!B1785),'Dosage journalier ML1'!$C$93,0)</f>
        <v>0</v>
      </c>
      <c r="Z1785" s="40">
        <f ca="1">IF(AND('Dosage journalier ML1'!$B$6='suivi tunnel'!A1785,'Dosage journalier ML1'!$B$7='suivi tunnel'!B1785),'Dosage journalier ML1'!$C$100,0)</f>
        <v>0</v>
      </c>
      <c r="AA1785" s="40">
        <f ca="1">IF(AND('Dosage journalier ML1'!$B$6='suivi tunnel'!A1785,'Dosage journalier ML1'!$B$7='suivi tunnel'!B1785),'Dosage journalier ML1'!$C$109,0)</f>
        <v>0</v>
      </c>
      <c r="AB1785" s="41">
        <f ca="1">IF(AND('Dosage journalier ML1'!$B$6='suivi tunnel'!A1785,'Dosage journalier ML1'!$B$7='suivi tunnel'!B1785),'Dosage journalier ML1'!$C$114,0)</f>
        <v>0</v>
      </c>
      <c r="AC1785" s="48">
        <f ca="1">IF(AND('Dosage journalier ML1'!$B$6='suivi tunnel'!A1785,'Dosage journalier ML1'!$B$7='suivi tunnel'!B1785),'Dosage journalier ML1'!$B$120,0)</f>
        <v>0</v>
      </c>
      <c r="AD1785" s="49">
        <f ca="1">IF(AND('Dosage journalier ML1'!$B$6='suivi tunnel'!A1785,'Dosage journalier ML1'!$B$7='suivi tunnel'!B1785),'Dosage journalier ML1'!$B$121,0)</f>
        <v>0</v>
      </c>
      <c r="AE1785" s="49">
        <f ca="1">IF(AND('Dosage journalier ML1'!$B$6='suivi tunnel'!A1785,'Dosage journalier ML1'!$B$7='suivi tunnel'!B1785),'Dosage journalier ML1'!$B$122,0)</f>
        <v>0</v>
      </c>
      <c r="AF1785" s="49">
        <f ca="1">IF(AND('Dosage journalier ML1'!$B$6='suivi tunnel'!A1785,'Dosage journalier ML1'!$B$7='suivi tunnel'!B1785),'Dosage journalier ML1'!$B$139,0)</f>
        <v>0</v>
      </c>
      <c r="AG1785" s="49">
        <f t="shared" ca="1" si="188"/>
        <v>0</v>
      </c>
      <c r="AH1785" s="108">
        <f ca="1">IF(AND('Dosage journalier ML1'!$B$6='suivi tunnel'!A1785,'Dosage journalier ML1'!$B$7='suivi tunnel'!B1785),'Dosage journalier ML1'!$B$153,0)</f>
        <v>0</v>
      </c>
      <c r="AJ1785" s="80">
        <f ca="1">IF(AND('Dosage journalier ML1'!$B$6='suivi tunnel'!A1785,'Dosage journalier ML1'!$B$7='suivi tunnel'!B1785),'Dosage journalier ML1'!$B$156,0)</f>
        <v>0</v>
      </c>
      <c r="AK1785" s="56">
        <f ca="1">IF(AND('Dosage journalier ML1'!$B$6='suivi tunnel'!A1785,'Dosage journalier ML1'!$B$7='suivi tunnel'!B1785),'Dosage journalier ML1'!$B$162,0)</f>
        <v>0</v>
      </c>
      <c r="AL1785" s="111">
        <f ca="1">IF(AND('Dosage journalier ML1'!$B$6='suivi tunnel'!A1785,'Dosage journalier ML1'!$B$7='suivi tunnel'!B1785),'Dosage journalier ML1'!$B$126,0)</f>
        <v>0</v>
      </c>
      <c r="AM1785" s="111">
        <f ca="1">IF(AND('Dosage journalier ML1'!$B$6='suivi tunnel'!A1785,'Dosage journalier ML1'!$B$7='suivi tunnel'!B1785),'Dosage journalier ML1'!$B$127,0)</f>
        <v>0</v>
      </c>
      <c r="AN1785" s="60">
        <f t="shared" ca="1" si="190"/>
        <v>0</v>
      </c>
      <c r="AO1785" s="61">
        <f ca="1">IF(AND('Dosage journalier ML1'!$B$6='suivi tunnel'!A1785,'Dosage journalier ML1'!$B$7='suivi tunnel'!B1785),'Dosage journalier ML1'!$B$134,0)</f>
        <v>0</v>
      </c>
    </row>
    <row r="1786" spans="1:41" x14ac:dyDescent="0.25">
      <c r="A1786" s="154"/>
      <c r="C1786" s="23">
        <f ca="1">IF(AND('Dosage journalier ML1'!$B$6='suivi tunnel'!A1786,'Dosage journalier ML1'!$B$7='suivi tunnel'!B1786),'Dosage journalier ML1'!$B$27,0)</f>
        <v>0</v>
      </c>
      <c r="D1786" s="11">
        <f ca="1">IF(AND('Dosage journalier ML1'!$B$6='suivi tunnel'!A1786,'Dosage journalier ML1'!$B$7='suivi tunnel'!B1786),'Dosage journalier ML1'!$B$29,0)</f>
        <v>0</v>
      </c>
      <c r="F1786" s="11">
        <f t="shared" ca="1" si="193"/>
        <v>0</v>
      </c>
      <c r="G1786" s="11">
        <f ca="1">IF(AND('Dosage journalier ML1'!$B$6='suivi tunnel'!A1786,'Dosage journalier ML1'!$B$7='suivi tunnel'!B1786),'Dosage journalier ML1'!$B$23,0)</f>
        <v>0</v>
      </c>
      <c r="H1786" s="11">
        <f ca="1">IF(AND('Dosage journalier ML1'!$B$6='suivi tunnel'!A1786,'Dosage journalier ML1'!$B$7='suivi tunnel'!B1786),'Dosage journalier ML1'!$B$22,0)</f>
        <v>0</v>
      </c>
      <c r="I1786" s="11">
        <f ca="1">IF(AND('Dosage journalier ML1'!$B$6='suivi tunnel'!A1786,'Dosage journalier ML1'!$B$7='suivi tunnel'!B1786),'Dosage journalier ML1'!$B$38,0)</f>
        <v>0</v>
      </c>
      <c r="J1786" s="11">
        <f ca="1">IF(AND('Dosage journalier ML1'!$B$6='suivi tunnel'!A1786,'Dosage journalier ML1'!$B$7='suivi tunnel'!B1786),'Dosage journalier ML1'!$B$39,0)</f>
        <v>0</v>
      </c>
      <c r="L1786" s="24">
        <f ca="1">IF(AND('Dosage journalier ML1'!$B$6='suivi tunnel'!A1786,'Dosage journalier ML1'!$B$7='suivi tunnel'!B1786),'Dosage journalier ML1'!$B$24,0)</f>
        <v>0</v>
      </c>
      <c r="M1786" s="6">
        <f ca="1">IF(AND('Dosage journalier ML1'!$B$6='suivi tunnel'!A1786,'Dosage journalier ML1'!$B$7='suivi tunnel'!B1786),'Dosage journalier ML1'!$B$46,0)</f>
        <v>0</v>
      </c>
      <c r="N1786" s="104">
        <f ca="1">IF(AND('Dosage journalier ML1'!$B$6='suivi tunnel'!A1786,'Dosage journalier ML1'!$B$7='suivi tunnel'!B1786),'Dosage journalier ML1'!$B$59,0)</f>
        <v>0</v>
      </c>
      <c r="O1786" s="114">
        <f ca="1">IF(AND('Dosage journalier ML1'!$B$6='suivi tunnel'!A1786,'Dosage journalier ML1'!$B$7='suivi tunnel'!B1786),'Dosage journalier ML1'!$B$69,0)</f>
        <v>0</v>
      </c>
      <c r="P1786" s="25">
        <f t="shared" ca="1" si="192"/>
        <v>0</v>
      </c>
      <c r="R1786" s="26">
        <f ca="1">IF(AND('Dosage journalier ML1'!$B$6='suivi tunnel'!A1786,'Dosage journalier ML1'!$B$7='suivi tunnel'!B1786),'Dosage journalier ML1'!$B$55,0)</f>
        <v>0</v>
      </c>
      <c r="S1786" s="26">
        <f ca="1">IF(AND('Dosage journalier ML1'!$B$6='suivi tunnel'!A1786,'Dosage journalier ML1'!$B$7='suivi tunnel'!B1786),'Dosage journalier ML1'!$B$54,0)</f>
        <v>0</v>
      </c>
      <c r="T1786" s="26">
        <f ca="1">IF(AND('Dosage journalier ML1'!$B$6='suivi tunnel'!A1786,'Dosage journalier ML1'!$B$7='suivi tunnel'!B1786),'Dosage journalier ML1'!$B$75,0)</f>
        <v>0</v>
      </c>
      <c r="U1786" s="121">
        <f t="shared" ca="1" si="191"/>
        <v>0</v>
      </c>
      <c r="V1786" s="38">
        <f ca="1">IF(AND('Dosage journalier ML1'!$B$6='suivi tunnel'!A1786,'Dosage journalier ML1'!$B$7='suivi tunnel'!B1786),'Dosage journalier ML1'!$B$56,0)</f>
        <v>0</v>
      </c>
      <c r="W1786" s="126">
        <f t="shared" ca="1" si="189"/>
        <v>0</v>
      </c>
      <c r="X1786" s="150">
        <f ca="1">IF(AND('Dosage journalier ML1'!$B$6='suivi tunnel'!A1786,'Dosage journalier ML1'!$B$7='suivi tunnel'!B1786),'Dosage journalier ML1'!$C$87,0)</f>
        <v>0</v>
      </c>
      <c r="Y1786" s="40">
        <f ca="1">IF(AND('Dosage journalier ML1'!$B$6='suivi tunnel'!A1786,'Dosage journalier ML1'!$B$7='suivi tunnel'!B1786),'Dosage journalier ML1'!$C$93,0)</f>
        <v>0</v>
      </c>
      <c r="Z1786" s="40">
        <f ca="1">IF(AND('Dosage journalier ML1'!$B$6='suivi tunnel'!A1786,'Dosage journalier ML1'!$B$7='suivi tunnel'!B1786),'Dosage journalier ML1'!$C$100,0)</f>
        <v>0</v>
      </c>
      <c r="AA1786" s="40">
        <f ca="1">IF(AND('Dosage journalier ML1'!$B$6='suivi tunnel'!A1786,'Dosage journalier ML1'!$B$7='suivi tunnel'!B1786),'Dosage journalier ML1'!$C$109,0)</f>
        <v>0</v>
      </c>
      <c r="AB1786" s="41">
        <f ca="1">IF(AND('Dosage journalier ML1'!$B$6='suivi tunnel'!A1786,'Dosage journalier ML1'!$B$7='suivi tunnel'!B1786),'Dosage journalier ML1'!$C$114,0)</f>
        <v>0</v>
      </c>
      <c r="AC1786" s="48">
        <f ca="1">IF(AND('Dosage journalier ML1'!$B$6='suivi tunnel'!A1786,'Dosage journalier ML1'!$B$7='suivi tunnel'!B1786),'Dosage journalier ML1'!$B$120,0)</f>
        <v>0</v>
      </c>
      <c r="AD1786" s="49">
        <f ca="1">IF(AND('Dosage journalier ML1'!$B$6='suivi tunnel'!A1786,'Dosage journalier ML1'!$B$7='suivi tunnel'!B1786),'Dosage journalier ML1'!$B$121,0)</f>
        <v>0</v>
      </c>
      <c r="AE1786" s="49">
        <f ca="1">IF(AND('Dosage journalier ML1'!$B$6='suivi tunnel'!A1786,'Dosage journalier ML1'!$B$7='suivi tunnel'!B1786),'Dosage journalier ML1'!$B$122,0)</f>
        <v>0</v>
      </c>
      <c r="AF1786" s="49">
        <f ca="1">IF(AND('Dosage journalier ML1'!$B$6='suivi tunnel'!A1786,'Dosage journalier ML1'!$B$7='suivi tunnel'!B1786),'Dosage journalier ML1'!$B$139,0)</f>
        <v>0</v>
      </c>
      <c r="AG1786" s="49">
        <f t="shared" ca="1" si="188"/>
        <v>0</v>
      </c>
      <c r="AH1786" s="108">
        <f ca="1">IF(AND('Dosage journalier ML1'!$B$6='suivi tunnel'!A1786,'Dosage journalier ML1'!$B$7='suivi tunnel'!B1786),'Dosage journalier ML1'!$B$153,0)</f>
        <v>0</v>
      </c>
      <c r="AJ1786" s="80">
        <f ca="1">IF(AND('Dosage journalier ML1'!$B$6='suivi tunnel'!A1786,'Dosage journalier ML1'!$B$7='suivi tunnel'!B1786),'Dosage journalier ML1'!$B$156,0)</f>
        <v>0</v>
      </c>
      <c r="AK1786" s="56">
        <f ca="1">IF(AND('Dosage journalier ML1'!$B$6='suivi tunnel'!A1786,'Dosage journalier ML1'!$B$7='suivi tunnel'!B1786),'Dosage journalier ML1'!$B$162,0)</f>
        <v>0</v>
      </c>
      <c r="AL1786" s="111">
        <f ca="1">IF(AND('Dosage journalier ML1'!$B$6='suivi tunnel'!A1786,'Dosage journalier ML1'!$B$7='suivi tunnel'!B1786),'Dosage journalier ML1'!$B$126,0)</f>
        <v>0</v>
      </c>
      <c r="AM1786" s="111">
        <f ca="1">IF(AND('Dosage journalier ML1'!$B$6='suivi tunnel'!A1786,'Dosage journalier ML1'!$B$7='suivi tunnel'!B1786),'Dosage journalier ML1'!$B$127,0)</f>
        <v>0</v>
      </c>
      <c r="AN1786" s="60">
        <f t="shared" ca="1" si="190"/>
        <v>0</v>
      </c>
      <c r="AO1786" s="61">
        <f ca="1">IF(AND('Dosage journalier ML1'!$B$6='suivi tunnel'!A1786,'Dosage journalier ML1'!$B$7='suivi tunnel'!B1786),'Dosage journalier ML1'!$B$134,0)</f>
        <v>0</v>
      </c>
    </row>
    <row r="1787" spans="1:41" x14ac:dyDescent="0.25">
      <c r="A1787" s="154"/>
      <c r="C1787" s="23">
        <f ca="1">IF(AND('Dosage journalier ML1'!$B$6='suivi tunnel'!A1787,'Dosage journalier ML1'!$B$7='suivi tunnel'!B1787),'Dosage journalier ML1'!$B$27,0)</f>
        <v>0</v>
      </c>
      <c r="D1787" s="11">
        <f ca="1">IF(AND('Dosage journalier ML1'!$B$6='suivi tunnel'!A1787,'Dosage journalier ML1'!$B$7='suivi tunnel'!B1787),'Dosage journalier ML1'!$B$29,0)</f>
        <v>0</v>
      </c>
      <c r="F1787" s="11">
        <f t="shared" ca="1" si="193"/>
        <v>0</v>
      </c>
      <c r="G1787" s="11">
        <f ca="1">IF(AND('Dosage journalier ML1'!$B$6='suivi tunnel'!A1787,'Dosage journalier ML1'!$B$7='suivi tunnel'!B1787),'Dosage journalier ML1'!$B$23,0)</f>
        <v>0</v>
      </c>
      <c r="H1787" s="11">
        <f ca="1">IF(AND('Dosage journalier ML1'!$B$6='suivi tunnel'!A1787,'Dosage journalier ML1'!$B$7='suivi tunnel'!B1787),'Dosage journalier ML1'!$B$22,0)</f>
        <v>0</v>
      </c>
      <c r="I1787" s="11">
        <f ca="1">IF(AND('Dosage journalier ML1'!$B$6='suivi tunnel'!A1787,'Dosage journalier ML1'!$B$7='suivi tunnel'!B1787),'Dosage journalier ML1'!$B$38,0)</f>
        <v>0</v>
      </c>
      <c r="J1787" s="11">
        <f ca="1">IF(AND('Dosage journalier ML1'!$B$6='suivi tunnel'!A1787,'Dosage journalier ML1'!$B$7='suivi tunnel'!B1787),'Dosage journalier ML1'!$B$39,0)</f>
        <v>0</v>
      </c>
      <c r="L1787" s="24">
        <f ca="1">IF(AND('Dosage journalier ML1'!$B$6='suivi tunnel'!A1787,'Dosage journalier ML1'!$B$7='suivi tunnel'!B1787),'Dosage journalier ML1'!$B$24,0)</f>
        <v>0</v>
      </c>
      <c r="M1787" s="6">
        <f ca="1">IF(AND('Dosage journalier ML1'!$B$6='suivi tunnel'!A1787,'Dosage journalier ML1'!$B$7='suivi tunnel'!B1787),'Dosage journalier ML1'!$B$46,0)</f>
        <v>0</v>
      </c>
      <c r="N1787" s="104">
        <f ca="1">IF(AND('Dosage journalier ML1'!$B$6='suivi tunnel'!A1787,'Dosage journalier ML1'!$B$7='suivi tunnel'!B1787),'Dosage journalier ML1'!$B$59,0)</f>
        <v>0</v>
      </c>
      <c r="O1787" s="114">
        <f ca="1">IF(AND('Dosage journalier ML1'!$B$6='suivi tunnel'!A1787,'Dosage journalier ML1'!$B$7='suivi tunnel'!B1787),'Dosage journalier ML1'!$B$69,0)</f>
        <v>0</v>
      </c>
      <c r="P1787" s="25">
        <f t="shared" ca="1" si="192"/>
        <v>0</v>
      </c>
      <c r="R1787" s="26">
        <f ca="1">IF(AND('Dosage journalier ML1'!$B$6='suivi tunnel'!A1787,'Dosage journalier ML1'!$B$7='suivi tunnel'!B1787),'Dosage journalier ML1'!$B$55,0)</f>
        <v>0</v>
      </c>
      <c r="S1787" s="26">
        <f ca="1">IF(AND('Dosage journalier ML1'!$B$6='suivi tunnel'!A1787,'Dosage journalier ML1'!$B$7='suivi tunnel'!B1787),'Dosage journalier ML1'!$B$54,0)</f>
        <v>0</v>
      </c>
      <c r="T1787" s="26">
        <f ca="1">IF(AND('Dosage journalier ML1'!$B$6='suivi tunnel'!A1787,'Dosage journalier ML1'!$B$7='suivi tunnel'!B1787),'Dosage journalier ML1'!$B$75,0)</f>
        <v>0</v>
      </c>
      <c r="U1787" s="121">
        <f t="shared" ca="1" si="191"/>
        <v>0</v>
      </c>
      <c r="V1787" s="38">
        <f ca="1">IF(AND('Dosage journalier ML1'!$B$6='suivi tunnel'!A1787,'Dosage journalier ML1'!$B$7='suivi tunnel'!B1787),'Dosage journalier ML1'!$B$56,0)</f>
        <v>0</v>
      </c>
      <c r="W1787" s="126">
        <f t="shared" ca="1" si="189"/>
        <v>0</v>
      </c>
      <c r="X1787" s="150">
        <f ca="1">IF(AND('Dosage journalier ML1'!$B$6='suivi tunnel'!A1787,'Dosage journalier ML1'!$B$7='suivi tunnel'!B1787),'Dosage journalier ML1'!$C$87,0)</f>
        <v>0</v>
      </c>
      <c r="Y1787" s="40">
        <f ca="1">IF(AND('Dosage journalier ML1'!$B$6='suivi tunnel'!A1787,'Dosage journalier ML1'!$B$7='suivi tunnel'!B1787),'Dosage journalier ML1'!$C$93,0)</f>
        <v>0</v>
      </c>
      <c r="Z1787" s="40">
        <f ca="1">IF(AND('Dosage journalier ML1'!$B$6='suivi tunnel'!A1787,'Dosage journalier ML1'!$B$7='suivi tunnel'!B1787),'Dosage journalier ML1'!$C$100,0)</f>
        <v>0</v>
      </c>
      <c r="AA1787" s="40">
        <f ca="1">IF(AND('Dosage journalier ML1'!$B$6='suivi tunnel'!A1787,'Dosage journalier ML1'!$B$7='suivi tunnel'!B1787),'Dosage journalier ML1'!$C$109,0)</f>
        <v>0</v>
      </c>
      <c r="AB1787" s="41">
        <f ca="1">IF(AND('Dosage journalier ML1'!$B$6='suivi tunnel'!A1787,'Dosage journalier ML1'!$B$7='suivi tunnel'!B1787),'Dosage journalier ML1'!$C$114,0)</f>
        <v>0</v>
      </c>
      <c r="AC1787" s="48">
        <f ca="1">IF(AND('Dosage journalier ML1'!$B$6='suivi tunnel'!A1787,'Dosage journalier ML1'!$B$7='suivi tunnel'!B1787),'Dosage journalier ML1'!$B$120,0)</f>
        <v>0</v>
      </c>
      <c r="AD1787" s="49">
        <f ca="1">IF(AND('Dosage journalier ML1'!$B$6='suivi tunnel'!A1787,'Dosage journalier ML1'!$B$7='suivi tunnel'!B1787),'Dosage journalier ML1'!$B$121,0)</f>
        <v>0</v>
      </c>
      <c r="AE1787" s="49">
        <f ca="1">IF(AND('Dosage journalier ML1'!$B$6='suivi tunnel'!A1787,'Dosage journalier ML1'!$B$7='suivi tunnel'!B1787),'Dosage journalier ML1'!$B$122,0)</f>
        <v>0</v>
      </c>
      <c r="AF1787" s="49">
        <f ca="1">IF(AND('Dosage journalier ML1'!$B$6='suivi tunnel'!A1787,'Dosage journalier ML1'!$B$7='suivi tunnel'!B1787),'Dosage journalier ML1'!$B$139,0)</f>
        <v>0</v>
      </c>
      <c r="AG1787" s="49">
        <f t="shared" ref="AG1787:AG1850" ca="1" si="194">AF1787*4.55</f>
        <v>0</v>
      </c>
      <c r="AH1787" s="108">
        <f ca="1">IF(AND('Dosage journalier ML1'!$B$6='suivi tunnel'!A1787,'Dosage journalier ML1'!$B$7='suivi tunnel'!B1787),'Dosage journalier ML1'!$B$153,0)</f>
        <v>0</v>
      </c>
      <c r="AJ1787" s="80">
        <f ca="1">IF(AND('Dosage journalier ML1'!$B$6='suivi tunnel'!A1787,'Dosage journalier ML1'!$B$7='suivi tunnel'!B1787),'Dosage journalier ML1'!$B$156,0)</f>
        <v>0</v>
      </c>
      <c r="AK1787" s="56">
        <f ca="1">IF(AND('Dosage journalier ML1'!$B$6='suivi tunnel'!A1787,'Dosage journalier ML1'!$B$7='suivi tunnel'!B1787),'Dosage journalier ML1'!$B$162,0)</f>
        <v>0</v>
      </c>
      <c r="AL1787" s="111">
        <f ca="1">IF(AND('Dosage journalier ML1'!$B$6='suivi tunnel'!A1787,'Dosage journalier ML1'!$B$7='suivi tunnel'!B1787),'Dosage journalier ML1'!$B$126,0)</f>
        <v>0</v>
      </c>
      <c r="AM1787" s="111">
        <f ca="1">IF(AND('Dosage journalier ML1'!$B$6='suivi tunnel'!A1787,'Dosage journalier ML1'!$B$7='suivi tunnel'!B1787),'Dosage journalier ML1'!$B$127,0)</f>
        <v>0</v>
      </c>
      <c r="AN1787" s="60">
        <f t="shared" ca="1" si="190"/>
        <v>0</v>
      </c>
      <c r="AO1787" s="61">
        <f ca="1">IF(AND('Dosage journalier ML1'!$B$6='suivi tunnel'!A1787,'Dosage journalier ML1'!$B$7='suivi tunnel'!B1787),'Dosage journalier ML1'!$B$134,0)</f>
        <v>0</v>
      </c>
    </row>
    <row r="1788" spans="1:41" x14ac:dyDescent="0.25">
      <c r="A1788" s="154"/>
      <c r="C1788" s="23">
        <f ca="1">IF(AND('Dosage journalier ML1'!$B$6='suivi tunnel'!A1788,'Dosage journalier ML1'!$B$7='suivi tunnel'!B1788),'Dosage journalier ML1'!$B$27,0)</f>
        <v>0</v>
      </c>
      <c r="D1788" s="11">
        <f ca="1">IF(AND('Dosage journalier ML1'!$B$6='suivi tunnel'!A1788,'Dosage journalier ML1'!$B$7='suivi tunnel'!B1788),'Dosage journalier ML1'!$B$29,0)</f>
        <v>0</v>
      </c>
      <c r="F1788" s="11">
        <f t="shared" ca="1" si="193"/>
        <v>0</v>
      </c>
      <c r="G1788" s="11">
        <f ca="1">IF(AND('Dosage journalier ML1'!$B$6='suivi tunnel'!A1788,'Dosage journalier ML1'!$B$7='suivi tunnel'!B1788),'Dosage journalier ML1'!$B$23,0)</f>
        <v>0</v>
      </c>
      <c r="H1788" s="11">
        <f ca="1">IF(AND('Dosage journalier ML1'!$B$6='suivi tunnel'!A1788,'Dosage journalier ML1'!$B$7='suivi tunnel'!B1788),'Dosage journalier ML1'!$B$22,0)</f>
        <v>0</v>
      </c>
      <c r="I1788" s="11">
        <f ca="1">IF(AND('Dosage journalier ML1'!$B$6='suivi tunnel'!A1788,'Dosage journalier ML1'!$B$7='suivi tunnel'!B1788),'Dosage journalier ML1'!$B$38,0)</f>
        <v>0</v>
      </c>
      <c r="J1788" s="11">
        <f ca="1">IF(AND('Dosage journalier ML1'!$B$6='suivi tunnel'!A1788,'Dosage journalier ML1'!$B$7='suivi tunnel'!B1788),'Dosage journalier ML1'!$B$39,0)</f>
        <v>0</v>
      </c>
      <c r="L1788" s="24">
        <f ca="1">IF(AND('Dosage journalier ML1'!$B$6='suivi tunnel'!A1788,'Dosage journalier ML1'!$B$7='suivi tunnel'!B1788),'Dosage journalier ML1'!$B$24,0)</f>
        <v>0</v>
      </c>
      <c r="M1788" s="6">
        <f ca="1">IF(AND('Dosage journalier ML1'!$B$6='suivi tunnel'!A1788,'Dosage journalier ML1'!$B$7='suivi tunnel'!B1788),'Dosage journalier ML1'!$B$46,0)</f>
        <v>0</v>
      </c>
      <c r="N1788" s="104">
        <f ca="1">IF(AND('Dosage journalier ML1'!$B$6='suivi tunnel'!A1788,'Dosage journalier ML1'!$B$7='suivi tunnel'!B1788),'Dosage journalier ML1'!$B$59,0)</f>
        <v>0</v>
      </c>
      <c r="O1788" s="114">
        <f ca="1">IF(AND('Dosage journalier ML1'!$B$6='suivi tunnel'!A1788,'Dosage journalier ML1'!$B$7='suivi tunnel'!B1788),'Dosage journalier ML1'!$B$69,0)</f>
        <v>0</v>
      </c>
      <c r="P1788" s="25">
        <f t="shared" ca="1" si="192"/>
        <v>0</v>
      </c>
      <c r="R1788" s="26">
        <f ca="1">IF(AND('Dosage journalier ML1'!$B$6='suivi tunnel'!A1788,'Dosage journalier ML1'!$B$7='suivi tunnel'!B1788),'Dosage journalier ML1'!$B$55,0)</f>
        <v>0</v>
      </c>
      <c r="S1788" s="26">
        <f ca="1">IF(AND('Dosage journalier ML1'!$B$6='suivi tunnel'!A1788,'Dosage journalier ML1'!$B$7='suivi tunnel'!B1788),'Dosage journalier ML1'!$B$54,0)</f>
        <v>0</v>
      </c>
      <c r="T1788" s="26">
        <f ca="1">IF(AND('Dosage journalier ML1'!$B$6='suivi tunnel'!A1788,'Dosage journalier ML1'!$B$7='suivi tunnel'!B1788),'Dosage journalier ML1'!$B$75,0)</f>
        <v>0</v>
      </c>
      <c r="U1788" s="121">
        <f t="shared" ca="1" si="191"/>
        <v>0</v>
      </c>
      <c r="V1788" s="38">
        <f ca="1">IF(AND('Dosage journalier ML1'!$B$6='suivi tunnel'!A1788,'Dosage journalier ML1'!$B$7='suivi tunnel'!B1788),'Dosage journalier ML1'!$B$56,0)</f>
        <v>0</v>
      </c>
      <c r="W1788" s="126">
        <f t="shared" ca="1" si="189"/>
        <v>0</v>
      </c>
      <c r="X1788" s="150">
        <f ca="1">IF(AND('Dosage journalier ML1'!$B$6='suivi tunnel'!A1788,'Dosage journalier ML1'!$B$7='suivi tunnel'!B1788),'Dosage journalier ML1'!$C$87,0)</f>
        <v>0</v>
      </c>
      <c r="Y1788" s="40">
        <f ca="1">IF(AND('Dosage journalier ML1'!$B$6='suivi tunnel'!A1788,'Dosage journalier ML1'!$B$7='suivi tunnel'!B1788),'Dosage journalier ML1'!$C$93,0)</f>
        <v>0</v>
      </c>
      <c r="Z1788" s="40">
        <f ca="1">IF(AND('Dosage journalier ML1'!$B$6='suivi tunnel'!A1788,'Dosage journalier ML1'!$B$7='suivi tunnel'!B1788),'Dosage journalier ML1'!$C$100,0)</f>
        <v>0</v>
      </c>
      <c r="AA1788" s="40">
        <f ca="1">IF(AND('Dosage journalier ML1'!$B$6='suivi tunnel'!A1788,'Dosage journalier ML1'!$B$7='suivi tunnel'!B1788),'Dosage journalier ML1'!$C$109,0)</f>
        <v>0</v>
      </c>
      <c r="AB1788" s="41">
        <f ca="1">IF(AND('Dosage journalier ML1'!$B$6='suivi tunnel'!A1788,'Dosage journalier ML1'!$B$7='suivi tunnel'!B1788),'Dosage journalier ML1'!$C$114,0)</f>
        <v>0</v>
      </c>
      <c r="AC1788" s="48">
        <f ca="1">IF(AND('Dosage journalier ML1'!$B$6='suivi tunnel'!A1788,'Dosage journalier ML1'!$B$7='suivi tunnel'!B1788),'Dosage journalier ML1'!$B$120,0)</f>
        <v>0</v>
      </c>
      <c r="AD1788" s="49">
        <f ca="1">IF(AND('Dosage journalier ML1'!$B$6='suivi tunnel'!A1788,'Dosage journalier ML1'!$B$7='suivi tunnel'!B1788),'Dosage journalier ML1'!$B$121,0)</f>
        <v>0</v>
      </c>
      <c r="AE1788" s="49">
        <f ca="1">IF(AND('Dosage journalier ML1'!$B$6='suivi tunnel'!A1788,'Dosage journalier ML1'!$B$7='suivi tunnel'!B1788),'Dosage journalier ML1'!$B$122,0)</f>
        <v>0</v>
      </c>
      <c r="AF1788" s="49">
        <f ca="1">IF(AND('Dosage journalier ML1'!$B$6='suivi tunnel'!A1788,'Dosage journalier ML1'!$B$7='suivi tunnel'!B1788),'Dosage journalier ML1'!$B$139,0)</f>
        <v>0</v>
      </c>
      <c r="AG1788" s="49">
        <f t="shared" ca="1" si="194"/>
        <v>0</v>
      </c>
      <c r="AH1788" s="108">
        <f ca="1">IF(AND('Dosage journalier ML1'!$B$6='suivi tunnel'!A1788,'Dosage journalier ML1'!$B$7='suivi tunnel'!B1788),'Dosage journalier ML1'!$B$153,0)</f>
        <v>0</v>
      </c>
      <c r="AJ1788" s="80">
        <f ca="1">IF(AND('Dosage journalier ML1'!$B$6='suivi tunnel'!A1788,'Dosage journalier ML1'!$B$7='suivi tunnel'!B1788),'Dosage journalier ML1'!$B$156,0)</f>
        <v>0</v>
      </c>
      <c r="AK1788" s="56">
        <f ca="1">IF(AND('Dosage journalier ML1'!$B$6='suivi tunnel'!A1788,'Dosage journalier ML1'!$B$7='suivi tunnel'!B1788),'Dosage journalier ML1'!$B$162,0)</f>
        <v>0</v>
      </c>
      <c r="AL1788" s="111">
        <f ca="1">IF(AND('Dosage journalier ML1'!$B$6='suivi tunnel'!A1788,'Dosage journalier ML1'!$B$7='suivi tunnel'!B1788),'Dosage journalier ML1'!$B$126,0)</f>
        <v>0</v>
      </c>
      <c r="AM1788" s="111">
        <f ca="1">IF(AND('Dosage journalier ML1'!$B$6='suivi tunnel'!A1788,'Dosage journalier ML1'!$B$7='suivi tunnel'!B1788),'Dosage journalier ML1'!$B$127,0)</f>
        <v>0</v>
      </c>
      <c r="AN1788" s="60">
        <f t="shared" ca="1" si="190"/>
        <v>0</v>
      </c>
      <c r="AO1788" s="61">
        <f ca="1">IF(AND('Dosage journalier ML1'!$B$6='suivi tunnel'!A1788,'Dosage journalier ML1'!$B$7='suivi tunnel'!B1788),'Dosage journalier ML1'!$B$134,0)</f>
        <v>0</v>
      </c>
    </row>
    <row r="1789" spans="1:41" x14ac:dyDescent="0.25">
      <c r="A1789" s="154"/>
      <c r="C1789" s="23">
        <f ca="1">IF(AND('Dosage journalier ML1'!$B$6='suivi tunnel'!A1789,'Dosage journalier ML1'!$B$7='suivi tunnel'!B1789),'Dosage journalier ML1'!$B$27,0)</f>
        <v>0</v>
      </c>
      <c r="D1789" s="11">
        <f ca="1">IF(AND('Dosage journalier ML1'!$B$6='suivi tunnel'!A1789,'Dosage journalier ML1'!$B$7='suivi tunnel'!B1789),'Dosage journalier ML1'!$B$29,0)</f>
        <v>0</v>
      </c>
      <c r="F1789" s="11">
        <f t="shared" ca="1" si="193"/>
        <v>0</v>
      </c>
      <c r="G1789" s="11">
        <f ca="1">IF(AND('Dosage journalier ML1'!$B$6='suivi tunnel'!A1789,'Dosage journalier ML1'!$B$7='suivi tunnel'!B1789),'Dosage journalier ML1'!$B$23,0)</f>
        <v>0</v>
      </c>
      <c r="H1789" s="11">
        <f ca="1">IF(AND('Dosage journalier ML1'!$B$6='suivi tunnel'!A1789,'Dosage journalier ML1'!$B$7='suivi tunnel'!B1789),'Dosage journalier ML1'!$B$22,0)</f>
        <v>0</v>
      </c>
      <c r="I1789" s="11">
        <f ca="1">IF(AND('Dosage journalier ML1'!$B$6='suivi tunnel'!A1789,'Dosage journalier ML1'!$B$7='suivi tunnel'!B1789),'Dosage journalier ML1'!$B$38,0)</f>
        <v>0</v>
      </c>
      <c r="J1789" s="11">
        <f ca="1">IF(AND('Dosage journalier ML1'!$B$6='suivi tunnel'!A1789,'Dosage journalier ML1'!$B$7='suivi tunnel'!B1789),'Dosage journalier ML1'!$B$39,0)</f>
        <v>0</v>
      </c>
      <c r="L1789" s="24">
        <f ca="1">IF(AND('Dosage journalier ML1'!$B$6='suivi tunnel'!A1789,'Dosage journalier ML1'!$B$7='suivi tunnel'!B1789),'Dosage journalier ML1'!$B$24,0)</f>
        <v>0</v>
      </c>
      <c r="M1789" s="6">
        <f ca="1">IF(AND('Dosage journalier ML1'!$B$6='suivi tunnel'!A1789,'Dosage journalier ML1'!$B$7='suivi tunnel'!B1789),'Dosage journalier ML1'!$B$46,0)</f>
        <v>0</v>
      </c>
      <c r="N1789" s="104">
        <f ca="1">IF(AND('Dosage journalier ML1'!$B$6='suivi tunnel'!A1789,'Dosage journalier ML1'!$B$7='suivi tunnel'!B1789),'Dosage journalier ML1'!$B$59,0)</f>
        <v>0</v>
      </c>
      <c r="O1789" s="114">
        <f ca="1">IF(AND('Dosage journalier ML1'!$B$6='suivi tunnel'!A1789,'Dosage journalier ML1'!$B$7='suivi tunnel'!B1789),'Dosage journalier ML1'!$B$69,0)</f>
        <v>0</v>
      </c>
      <c r="P1789" s="25">
        <f t="shared" ca="1" si="192"/>
        <v>0</v>
      </c>
      <c r="R1789" s="26">
        <f ca="1">IF(AND('Dosage journalier ML1'!$B$6='suivi tunnel'!A1789,'Dosage journalier ML1'!$B$7='suivi tunnel'!B1789),'Dosage journalier ML1'!$B$55,0)</f>
        <v>0</v>
      </c>
      <c r="S1789" s="26">
        <f ca="1">IF(AND('Dosage journalier ML1'!$B$6='suivi tunnel'!A1789,'Dosage journalier ML1'!$B$7='suivi tunnel'!B1789),'Dosage journalier ML1'!$B$54,0)</f>
        <v>0</v>
      </c>
      <c r="T1789" s="26">
        <f ca="1">IF(AND('Dosage journalier ML1'!$B$6='suivi tunnel'!A1789,'Dosage journalier ML1'!$B$7='suivi tunnel'!B1789),'Dosage journalier ML1'!$B$75,0)</f>
        <v>0</v>
      </c>
      <c r="U1789" s="121">
        <f t="shared" ca="1" si="191"/>
        <v>0</v>
      </c>
      <c r="V1789" s="38">
        <f ca="1">IF(AND('Dosage journalier ML1'!$B$6='suivi tunnel'!A1789,'Dosage journalier ML1'!$B$7='suivi tunnel'!B1789),'Dosage journalier ML1'!$B$56,0)</f>
        <v>0</v>
      </c>
      <c r="W1789" s="126">
        <f t="shared" ca="1" si="189"/>
        <v>0</v>
      </c>
      <c r="X1789" s="150">
        <f ca="1">IF(AND('Dosage journalier ML1'!$B$6='suivi tunnel'!A1789,'Dosage journalier ML1'!$B$7='suivi tunnel'!B1789),'Dosage journalier ML1'!$C$87,0)</f>
        <v>0</v>
      </c>
      <c r="Y1789" s="40">
        <f ca="1">IF(AND('Dosage journalier ML1'!$B$6='suivi tunnel'!A1789,'Dosage journalier ML1'!$B$7='suivi tunnel'!B1789),'Dosage journalier ML1'!$C$93,0)</f>
        <v>0</v>
      </c>
      <c r="Z1789" s="40">
        <f ca="1">IF(AND('Dosage journalier ML1'!$B$6='suivi tunnel'!A1789,'Dosage journalier ML1'!$B$7='suivi tunnel'!B1789),'Dosage journalier ML1'!$C$100,0)</f>
        <v>0</v>
      </c>
      <c r="AA1789" s="40">
        <f ca="1">IF(AND('Dosage journalier ML1'!$B$6='suivi tunnel'!A1789,'Dosage journalier ML1'!$B$7='suivi tunnel'!B1789),'Dosage journalier ML1'!$C$109,0)</f>
        <v>0</v>
      </c>
      <c r="AB1789" s="41">
        <f ca="1">IF(AND('Dosage journalier ML1'!$B$6='suivi tunnel'!A1789,'Dosage journalier ML1'!$B$7='suivi tunnel'!B1789),'Dosage journalier ML1'!$C$114,0)</f>
        <v>0</v>
      </c>
      <c r="AC1789" s="48">
        <f ca="1">IF(AND('Dosage journalier ML1'!$B$6='suivi tunnel'!A1789,'Dosage journalier ML1'!$B$7='suivi tunnel'!B1789),'Dosage journalier ML1'!$B$120,0)</f>
        <v>0</v>
      </c>
      <c r="AD1789" s="49">
        <f ca="1">IF(AND('Dosage journalier ML1'!$B$6='suivi tunnel'!A1789,'Dosage journalier ML1'!$B$7='suivi tunnel'!B1789),'Dosage journalier ML1'!$B$121,0)</f>
        <v>0</v>
      </c>
      <c r="AE1789" s="49">
        <f ca="1">IF(AND('Dosage journalier ML1'!$B$6='suivi tunnel'!A1789,'Dosage journalier ML1'!$B$7='suivi tunnel'!B1789),'Dosage journalier ML1'!$B$122,0)</f>
        <v>0</v>
      </c>
      <c r="AF1789" s="49">
        <f ca="1">IF(AND('Dosage journalier ML1'!$B$6='suivi tunnel'!A1789,'Dosage journalier ML1'!$B$7='suivi tunnel'!B1789),'Dosage journalier ML1'!$B$139,0)</f>
        <v>0</v>
      </c>
      <c r="AG1789" s="49">
        <f t="shared" ca="1" si="194"/>
        <v>0</v>
      </c>
      <c r="AH1789" s="108">
        <f ca="1">IF(AND('Dosage journalier ML1'!$B$6='suivi tunnel'!A1789,'Dosage journalier ML1'!$B$7='suivi tunnel'!B1789),'Dosage journalier ML1'!$B$153,0)</f>
        <v>0</v>
      </c>
      <c r="AJ1789" s="80">
        <f ca="1">IF(AND('Dosage journalier ML1'!$B$6='suivi tunnel'!A1789,'Dosage journalier ML1'!$B$7='suivi tunnel'!B1789),'Dosage journalier ML1'!$B$156,0)</f>
        <v>0</v>
      </c>
      <c r="AK1789" s="56">
        <f ca="1">IF(AND('Dosage journalier ML1'!$B$6='suivi tunnel'!A1789,'Dosage journalier ML1'!$B$7='suivi tunnel'!B1789),'Dosage journalier ML1'!$B$162,0)</f>
        <v>0</v>
      </c>
      <c r="AL1789" s="111">
        <f ca="1">IF(AND('Dosage journalier ML1'!$B$6='suivi tunnel'!A1789,'Dosage journalier ML1'!$B$7='suivi tunnel'!B1789),'Dosage journalier ML1'!$B$126,0)</f>
        <v>0</v>
      </c>
      <c r="AM1789" s="111">
        <f ca="1">IF(AND('Dosage journalier ML1'!$B$6='suivi tunnel'!A1789,'Dosage journalier ML1'!$B$7='suivi tunnel'!B1789),'Dosage journalier ML1'!$B$127,0)</f>
        <v>0</v>
      </c>
      <c r="AN1789" s="60">
        <f t="shared" ca="1" si="190"/>
        <v>0</v>
      </c>
      <c r="AO1789" s="61">
        <f ca="1">IF(AND('Dosage journalier ML1'!$B$6='suivi tunnel'!A1789,'Dosage journalier ML1'!$B$7='suivi tunnel'!B1789),'Dosage journalier ML1'!$B$134,0)</f>
        <v>0</v>
      </c>
    </row>
    <row r="1790" spans="1:41" x14ac:dyDescent="0.25">
      <c r="A1790" s="154"/>
      <c r="C1790" s="23">
        <f ca="1">IF(AND('Dosage journalier ML1'!$B$6='suivi tunnel'!A1790,'Dosage journalier ML1'!$B$7='suivi tunnel'!B1790),'Dosage journalier ML1'!$B$27,0)</f>
        <v>0</v>
      </c>
      <c r="D1790" s="11">
        <f ca="1">IF(AND('Dosage journalier ML1'!$B$6='suivi tunnel'!A1790,'Dosage journalier ML1'!$B$7='suivi tunnel'!B1790),'Dosage journalier ML1'!$B$29,0)</f>
        <v>0</v>
      </c>
      <c r="F1790" s="11">
        <f t="shared" ca="1" si="193"/>
        <v>0</v>
      </c>
      <c r="G1790" s="11">
        <f ca="1">IF(AND('Dosage journalier ML1'!$B$6='suivi tunnel'!A1790,'Dosage journalier ML1'!$B$7='suivi tunnel'!B1790),'Dosage journalier ML1'!$B$23,0)</f>
        <v>0</v>
      </c>
      <c r="H1790" s="11">
        <f ca="1">IF(AND('Dosage journalier ML1'!$B$6='suivi tunnel'!A1790,'Dosage journalier ML1'!$B$7='suivi tunnel'!B1790),'Dosage journalier ML1'!$B$22,0)</f>
        <v>0</v>
      </c>
      <c r="I1790" s="11">
        <f ca="1">IF(AND('Dosage journalier ML1'!$B$6='suivi tunnel'!A1790,'Dosage journalier ML1'!$B$7='suivi tunnel'!B1790),'Dosage journalier ML1'!$B$38,0)</f>
        <v>0</v>
      </c>
      <c r="J1790" s="11">
        <f ca="1">IF(AND('Dosage journalier ML1'!$B$6='suivi tunnel'!A1790,'Dosage journalier ML1'!$B$7='suivi tunnel'!B1790),'Dosage journalier ML1'!$B$39,0)</f>
        <v>0</v>
      </c>
      <c r="L1790" s="24">
        <f ca="1">IF(AND('Dosage journalier ML1'!$B$6='suivi tunnel'!A1790,'Dosage journalier ML1'!$B$7='suivi tunnel'!B1790),'Dosage journalier ML1'!$B$24,0)</f>
        <v>0</v>
      </c>
      <c r="M1790" s="6">
        <f ca="1">IF(AND('Dosage journalier ML1'!$B$6='suivi tunnel'!A1790,'Dosage journalier ML1'!$B$7='suivi tunnel'!B1790),'Dosage journalier ML1'!$B$46,0)</f>
        <v>0</v>
      </c>
      <c r="N1790" s="104">
        <f ca="1">IF(AND('Dosage journalier ML1'!$B$6='suivi tunnel'!A1790,'Dosage journalier ML1'!$B$7='suivi tunnel'!B1790),'Dosage journalier ML1'!$B$59,0)</f>
        <v>0</v>
      </c>
      <c r="O1790" s="114">
        <f ca="1">IF(AND('Dosage journalier ML1'!$B$6='suivi tunnel'!A1790,'Dosage journalier ML1'!$B$7='suivi tunnel'!B1790),'Dosage journalier ML1'!$B$69,0)</f>
        <v>0</v>
      </c>
      <c r="P1790" s="25">
        <f t="shared" ca="1" si="192"/>
        <v>0</v>
      </c>
      <c r="R1790" s="26">
        <f ca="1">IF(AND('Dosage journalier ML1'!$B$6='suivi tunnel'!A1790,'Dosage journalier ML1'!$B$7='suivi tunnel'!B1790),'Dosage journalier ML1'!$B$55,0)</f>
        <v>0</v>
      </c>
      <c r="S1790" s="26">
        <f ca="1">IF(AND('Dosage journalier ML1'!$B$6='suivi tunnel'!A1790,'Dosage journalier ML1'!$B$7='suivi tunnel'!B1790),'Dosage journalier ML1'!$B$54,0)</f>
        <v>0</v>
      </c>
      <c r="T1790" s="26">
        <f ca="1">IF(AND('Dosage journalier ML1'!$B$6='suivi tunnel'!A1790,'Dosage journalier ML1'!$B$7='suivi tunnel'!B1790),'Dosage journalier ML1'!$B$75,0)</f>
        <v>0</v>
      </c>
      <c r="U1790" s="121">
        <f t="shared" ca="1" si="191"/>
        <v>0</v>
      </c>
      <c r="V1790" s="38">
        <f ca="1">IF(AND('Dosage journalier ML1'!$B$6='suivi tunnel'!A1790,'Dosage journalier ML1'!$B$7='suivi tunnel'!B1790),'Dosage journalier ML1'!$B$56,0)</f>
        <v>0</v>
      </c>
      <c r="W1790" s="126">
        <f t="shared" ca="1" si="189"/>
        <v>0</v>
      </c>
      <c r="X1790" s="150">
        <f ca="1">IF(AND('Dosage journalier ML1'!$B$6='suivi tunnel'!A1790,'Dosage journalier ML1'!$B$7='suivi tunnel'!B1790),'Dosage journalier ML1'!$C$87,0)</f>
        <v>0</v>
      </c>
      <c r="Y1790" s="40">
        <f ca="1">IF(AND('Dosage journalier ML1'!$B$6='suivi tunnel'!A1790,'Dosage journalier ML1'!$B$7='suivi tunnel'!B1790),'Dosage journalier ML1'!$C$93,0)</f>
        <v>0</v>
      </c>
      <c r="Z1790" s="40">
        <f ca="1">IF(AND('Dosage journalier ML1'!$B$6='suivi tunnel'!A1790,'Dosage journalier ML1'!$B$7='suivi tunnel'!B1790),'Dosage journalier ML1'!$C$100,0)</f>
        <v>0</v>
      </c>
      <c r="AA1790" s="40">
        <f ca="1">IF(AND('Dosage journalier ML1'!$B$6='suivi tunnel'!A1790,'Dosage journalier ML1'!$B$7='suivi tunnel'!B1790),'Dosage journalier ML1'!$C$109,0)</f>
        <v>0</v>
      </c>
      <c r="AB1790" s="41">
        <f ca="1">IF(AND('Dosage journalier ML1'!$B$6='suivi tunnel'!A1790,'Dosage journalier ML1'!$B$7='suivi tunnel'!B1790),'Dosage journalier ML1'!$C$114,0)</f>
        <v>0</v>
      </c>
      <c r="AC1790" s="48">
        <f ca="1">IF(AND('Dosage journalier ML1'!$B$6='suivi tunnel'!A1790,'Dosage journalier ML1'!$B$7='suivi tunnel'!B1790),'Dosage journalier ML1'!$B$120,0)</f>
        <v>0</v>
      </c>
      <c r="AD1790" s="49">
        <f ca="1">IF(AND('Dosage journalier ML1'!$B$6='suivi tunnel'!A1790,'Dosage journalier ML1'!$B$7='suivi tunnel'!B1790),'Dosage journalier ML1'!$B$121,0)</f>
        <v>0</v>
      </c>
      <c r="AE1790" s="49">
        <f ca="1">IF(AND('Dosage journalier ML1'!$B$6='suivi tunnel'!A1790,'Dosage journalier ML1'!$B$7='suivi tunnel'!B1790),'Dosage journalier ML1'!$B$122,0)</f>
        <v>0</v>
      </c>
      <c r="AF1790" s="49">
        <f ca="1">IF(AND('Dosage journalier ML1'!$B$6='suivi tunnel'!A1790,'Dosage journalier ML1'!$B$7='suivi tunnel'!B1790),'Dosage journalier ML1'!$B$139,0)</f>
        <v>0</v>
      </c>
      <c r="AG1790" s="49">
        <f t="shared" ca="1" si="194"/>
        <v>0</v>
      </c>
      <c r="AH1790" s="108">
        <f ca="1">IF(AND('Dosage journalier ML1'!$B$6='suivi tunnel'!A1790,'Dosage journalier ML1'!$B$7='suivi tunnel'!B1790),'Dosage journalier ML1'!$B$153,0)</f>
        <v>0</v>
      </c>
      <c r="AJ1790" s="80">
        <f ca="1">IF(AND('Dosage journalier ML1'!$B$6='suivi tunnel'!A1790,'Dosage journalier ML1'!$B$7='suivi tunnel'!B1790),'Dosage journalier ML1'!$B$156,0)</f>
        <v>0</v>
      </c>
      <c r="AK1790" s="56">
        <f ca="1">IF(AND('Dosage journalier ML1'!$B$6='suivi tunnel'!A1790,'Dosage journalier ML1'!$B$7='suivi tunnel'!B1790),'Dosage journalier ML1'!$B$162,0)</f>
        <v>0</v>
      </c>
      <c r="AL1790" s="111">
        <f ca="1">IF(AND('Dosage journalier ML1'!$B$6='suivi tunnel'!A1790,'Dosage journalier ML1'!$B$7='suivi tunnel'!B1790),'Dosage journalier ML1'!$B$126,0)</f>
        <v>0</v>
      </c>
      <c r="AM1790" s="111">
        <f ca="1">IF(AND('Dosage journalier ML1'!$B$6='suivi tunnel'!A1790,'Dosage journalier ML1'!$B$7='suivi tunnel'!B1790),'Dosage journalier ML1'!$B$127,0)</f>
        <v>0</v>
      </c>
      <c r="AN1790" s="60">
        <f t="shared" ca="1" si="190"/>
        <v>0</v>
      </c>
      <c r="AO1790" s="61">
        <f ca="1">IF(AND('Dosage journalier ML1'!$B$6='suivi tunnel'!A1790,'Dosage journalier ML1'!$B$7='suivi tunnel'!B1790),'Dosage journalier ML1'!$B$134,0)</f>
        <v>0</v>
      </c>
    </row>
    <row r="1791" spans="1:41" x14ac:dyDescent="0.25">
      <c r="A1791" s="154"/>
      <c r="C1791" s="23">
        <f ca="1">IF(AND('Dosage journalier ML1'!$B$6='suivi tunnel'!A1791,'Dosage journalier ML1'!$B$7='suivi tunnel'!B1791),'Dosage journalier ML1'!$B$27,0)</f>
        <v>0</v>
      </c>
      <c r="D1791" s="11">
        <f ca="1">IF(AND('Dosage journalier ML1'!$B$6='suivi tunnel'!A1791,'Dosage journalier ML1'!$B$7='suivi tunnel'!B1791),'Dosage journalier ML1'!$B$29,0)</f>
        <v>0</v>
      </c>
      <c r="F1791" s="11">
        <f t="shared" ca="1" si="193"/>
        <v>0</v>
      </c>
      <c r="G1791" s="11">
        <f ca="1">IF(AND('Dosage journalier ML1'!$B$6='suivi tunnel'!A1791,'Dosage journalier ML1'!$B$7='suivi tunnel'!B1791),'Dosage journalier ML1'!$B$23,0)</f>
        <v>0</v>
      </c>
      <c r="H1791" s="11">
        <f ca="1">IF(AND('Dosage journalier ML1'!$B$6='suivi tunnel'!A1791,'Dosage journalier ML1'!$B$7='suivi tunnel'!B1791),'Dosage journalier ML1'!$B$22,0)</f>
        <v>0</v>
      </c>
      <c r="I1791" s="11">
        <f ca="1">IF(AND('Dosage journalier ML1'!$B$6='suivi tunnel'!A1791,'Dosage journalier ML1'!$B$7='suivi tunnel'!B1791),'Dosage journalier ML1'!$B$38,0)</f>
        <v>0</v>
      </c>
      <c r="J1791" s="11">
        <f ca="1">IF(AND('Dosage journalier ML1'!$B$6='suivi tunnel'!A1791,'Dosage journalier ML1'!$B$7='suivi tunnel'!B1791),'Dosage journalier ML1'!$B$39,0)</f>
        <v>0</v>
      </c>
      <c r="L1791" s="24">
        <f ca="1">IF(AND('Dosage journalier ML1'!$B$6='suivi tunnel'!A1791,'Dosage journalier ML1'!$B$7='suivi tunnel'!B1791),'Dosage journalier ML1'!$B$24,0)</f>
        <v>0</v>
      </c>
      <c r="M1791" s="6">
        <f ca="1">IF(AND('Dosage journalier ML1'!$B$6='suivi tunnel'!A1791,'Dosage journalier ML1'!$B$7='suivi tunnel'!B1791),'Dosage journalier ML1'!$B$46,0)</f>
        <v>0</v>
      </c>
      <c r="N1791" s="104">
        <f ca="1">IF(AND('Dosage journalier ML1'!$B$6='suivi tunnel'!A1791,'Dosage journalier ML1'!$B$7='suivi tunnel'!B1791),'Dosage journalier ML1'!$B$59,0)</f>
        <v>0</v>
      </c>
      <c r="O1791" s="114">
        <f ca="1">IF(AND('Dosage journalier ML1'!$B$6='suivi tunnel'!A1791,'Dosage journalier ML1'!$B$7='suivi tunnel'!B1791),'Dosage journalier ML1'!$B$69,0)</f>
        <v>0</v>
      </c>
      <c r="P1791" s="25">
        <f t="shared" ca="1" si="192"/>
        <v>0</v>
      </c>
      <c r="R1791" s="26">
        <f ca="1">IF(AND('Dosage journalier ML1'!$B$6='suivi tunnel'!A1791,'Dosage journalier ML1'!$B$7='suivi tunnel'!B1791),'Dosage journalier ML1'!$B$55,0)</f>
        <v>0</v>
      </c>
      <c r="S1791" s="26">
        <f ca="1">IF(AND('Dosage journalier ML1'!$B$6='suivi tunnel'!A1791,'Dosage journalier ML1'!$B$7='suivi tunnel'!B1791),'Dosage journalier ML1'!$B$54,0)</f>
        <v>0</v>
      </c>
      <c r="T1791" s="26">
        <f ca="1">IF(AND('Dosage journalier ML1'!$B$6='suivi tunnel'!A1791,'Dosage journalier ML1'!$B$7='suivi tunnel'!B1791),'Dosage journalier ML1'!$B$75,0)</f>
        <v>0</v>
      </c>
      <c r="U1791" s="121">
        <f t="shared" ca="1" si="191"/>
        <v>0</v>
      </c>
      <c r="V1791" s="38">
        <f ca="1">IF(AND('Dosage journalier ML1'!$B$6='suivi tunnel'!A1791,'Dosage journalier ML1'!$B$7='suivi tunnel'!B1791),'Dosage journalier ML1'!$B$56,0)</f>
        <v>0</v>
      </c>
      <c r="W1791" s="126">
        <f t="shared" ca="1" si="189"/>
        <v>0</v>
      </c>
      <c r="X1791" s="150">
        <f ca="1">IF(AND('Dosage journalier ML1'!$B$6='suivi tunnel'!A1791,'Dosage journalier ML1'!$B$7='suivi tunnel'!B1791),'Dosage journalier ML1'!$C$87,0)</f>
        <v>0</v>
      </c>
      <c r="Y1791" s="40">
        <f ca="1">IF(AND('Dosage journalier ML1'!$B$6='suivi tunnel'!A1791,'Dosage journalier ML1'!$B$7='suivi tunnel'!B1791),'Dosage journalier ML1'!$C$93,0)</f>
        <v>0</v>
      </c>
      <c r="Z1791" s="40">
        <f ca="1">IF(AND('Dosage journalier ML1'!$B$6='suivi tunnel'!A1791,'Dosage journalier ML1'!$B$7='suivi tunnel'!B1791),'Dosage journalier ML1'!$C$100,0)</f>
        <v>0</v>
      </c>
      <c r="AA1791" s="40">
        <f ca="1">IF(AND('Dosage journalier ML1'!$B$6='suivi tunnel'!A1791,'Dosage journalier ML1'!$B$7='suivi tunnel'!B1791),'Dosage journalier ML1'!$C$109,0)</f>
        <v>0</v>
      </c>
      <c r="AB1791" s="41">
        <f ca="1">IF(AND('Dosage journalier ML1'!$B$6='suivi tunnel'!A1791,'Dosage journalier ML1'!$B$7='suivi tunnel'!B1791),'Dosage journalier ML1'!$C$114,0)</f>
        <v>0</v>
      </c>
      <c r="AC1791" s="48">
        <f ca="1">IF(AND('Dosage journalier ML1'!$B$6='suivi tunnel'!A1791,'Dosage journalier ML1'!$B$7='suivi tunnel'!B1791),'Dosage journalier ML1'!$B$120,0)</f>
        <v>0</v>
      </c>
      <c r="AD1791" s="49">
        <f ca="1">IF(AND('Dosage journalier ML1'!$B$6='suivi tunnel'!A1791,'Dosage journalier ML1'!$B$7='suivi tunnel'!B1791),'Dosage journalier ML1'!$B$121,0)</f>
        <v>0</v>
      </c>
      <c r="AE1791" s="49">
        <f ca="1">IF(AND('Dosage journalier ML1'!$B$6='suivi tunnel'!A1791,'Dosage journalier ML1'!$B$7='suivi tunnel'!B1791),'Dosage journalier ML1'!$B$122,0)</f>
        <v>0</v>
      </c>
      <c r="AF1791" s="49">
        <f ca="1">IF(AND('Dosage journalier ML1'!$B$6='suivi tunnel'!A1791,'Dosage journalier ML1'!$B$7='suivi tunnel'!B1791),'Dosage journalier ML1'!$B$139,0)</f>
        <v>0</v>
      </c>
      <c r="AG1791" s="49">
        <f t="shared" ca="1" si="194"/>
        <v>0</v>
      </c>
      <c r="AH1791" s="108">
        <f ca="1">IF(AND('Dosage journalier ML1'!$B$6='suivi tunnel'!A1791,'Dosage journalier ML1'!$B$7='suivi tunnel'!B1791),'Dosage journalier ML1'!$B$153,0)</f>
        <v>0</v>
      </c>
      <c r="AJ1791" s="80">
        <f ca="1">IF(AND('Dosage journalier ML1'!$B$6='suivi tunnel'!A1791,'Dosage journalier ML1'!$B$7='suivi tunnel'!B1791),'Dosage journalier ML1'!$B$156,0)</f>
        <v>0</v>
      </c>
      <c r="AK1791" s="56">
        <f ca="1">IF(AND('Dosage journalier ML1'!$B$6='suivi tunnel'!A1791,'Dosage journalier ML1'!$B$7='suivi tunnel'!B1791),'Dosage journalier ML1'!$B$162,0)</f>
        <v>0</v>
      </c>
      <c r="AL1791" s="111">
        <f ca="1">IF(AND('Dosage journalier ML1'!$B$6='suivi tunnel'!A1791,'Dosage journalier ML1'!$B$7='suivi tunnel'!B1791),'Dosage journalier ML1'!$B$126,0)</f>
        <v>0</v>
      </c>
      <c r="AM1791" s="111">
        <f ca="1">IF(AND('Dosage journalier ML1'!$B$6='suivi tunnel'!A1791,'Dosage journalier ML1'!$B$7='suivi tunnel'!B1791),'Dosage journalier ML1'!$B$127,0)</f>
        <v>0</v>
      </c>
      <c r="AN1791" s="60">
        <f t="shared" ca="1" si="190"/>
        <v>0</v>
      </c>
      <c r="AO1791" s="61">
        <f ca="1">IF(AND('Dosage journalier ML1'!$B$6='suivi tunnel'!A1791,'Dosage journalier ML1'!$B$7='suivi tunnel'!B1791),'Dosage journalier ML1'!$B$134,0)</f>
        <v>0</v>
      </c>
    </row>
    <row r="1792" spans="1:41" x14ac:dyDescent="0.25">
      <c r="A1792" s="154"/>
      <c r="C1792" s="23">
        <f ca="1">IF(AND('Dosage journalier ML1'!$B$6='suivi tunnel'!A1792,'Dosage journalier ML1'!$B$7='suivi tunnel'!B1792),'Dosage journalier ML1'!$B$27,0)</f>
        <v>0</v>
      </c>
      <c r="D1792" s="11">
        <f ca="1">IF(AND('Dosage journalier ML1'!$B$6='suivi tunnel'!A1792,'Dosage journalier ML1'!$B$7='suivi tunnel'!B1792),'Dosage journalier ML1'!$B$29,0)</f>
        <v>0</v>
      </c>
      <c r="F1792" s="11">
        <f t="shared" ca="1" si="193"/>
        <v>0</v>
      </c>
      <c r="G1792" s="11">
        <f ca="1">IF(AND('Dosage journalier ML1'!$B$6='suivi tunnel'!A1792,'Dosage journalier ML1'!$B$7='suivi tunnel'!B1792),'Dosage journalier ML1'!$B$23,0)</f>
        <v>0</v>
      </c>
      <c r="H1792" s="11">
        <f ca="1">IF(AND('Dosage journalier ML1'!$B$6='suivi tunnel'!A1792,'Dosage journalier ML1'!$B$7='suivi tunnel'!B1792),'Dosage journalier ML1'!$B$22,0)</f>
        <v>0</v>
      </c>
      <c r="I1792" s="11">
        <f ca="1">IF(AND('Dosage journalier ML1'!$B$6='suivi tunnel'!A1792,'Dosage journalier ML1'!$B$7='suivi tunnel'!B1792),'Dosage journalier ML1'!$B$38,0)</f>
        <v>0</v>
      </c>
      <c r="J1792" s="11">
        <f ca="1">IF(AND('Dosage journalier ML1'!$B$6='suivi tunnel'!A1792,'Dosage journalier ML1'!$B$7='suivi tunnel'!B1792),'Dosage journalier ML1'!$B$39,0)</f>
        <v>0</v>
      </c>
      <c r="L1792" s="24">
        <f ca="1">IF(AND('Dosage journalier ML1'!$B$6='suivi tunnel'!A1792,'Dosage journalier ML1'!$B$7='suivi tunnel'!B1792),'Dosage journalier ML1'!$B$24,0)</f>
        <v>0</v>
      </c>
      <c r="M1792" s="6">
        <f ca="1">IF(AND('Dosage journalier ML1'!$B$6='suivi tunnel'!A1792,'Dosage journalier ML1'!$B$7='suivi tunnel'!B1792),'Dosage journalier ML1'!$B$46,0)</f>
        <v>0</v>
      </c>
      <c r="N1792" s="104">
        <f ca="1">IF(AND('Dosage journalier ML1'!$B$6='suivi tunnel'!A1792,'Dosage journalier ML1'!$B$7='suivi tunnel'!B1792),'Dosage journalier ML1'!$B$59,0)</f>
        <v>0</v>
      </c>
      <c r="O1792" s="114">
        <f ca="1">IF(AND('Dosage journalier ML1'!$B$6='suivi tunnel'!A1792,'Dosage journalier ML1'!$B$7='suivi tunnel'!B1792),'Dosage journalier ML1'!$B$69,0)</f>
        <v>0</v>
      </c>
      <c r="P1792" s="25">
        <f t="shared" ca="1" si="192"/>
        <v>0</v>
      </c>
      <c r="R1792" s="26">
        <f ca="1">IF(AND('Dosage journalier ML1'!$B$6='suivi tunnel'!A1792,'Dosage journalier ML1'!$B$7='suivi tunnel'!B1792),'Dosage journalier ML1'!$B$55,0)</f>
        <v>0</v>
      </c>
      <c r="S1792" s="26">
        <f ca="1">IF(AND('Dosage journalier ML1'!$B$6='suivi tunnel'!A1792,'Dosage journalier ML1'!$B$7='suivi tunnel'!B1792),'Dosage journalier ML1'!$B$54,0)</f>
        <v>0</v>
      </c>
      <c r="T1792" s="26">
        <f ca="1">IF(AND('Dosage journalier ML1'!$B$6='suivi tunnel'!A1792,'Dosage journalier ML1'!$B$7='suivi tunnel'!B1792),'Dosage journalier ML1'!$B$75,0)</f>
        <v>0</v>
      </c>
      <c r="U1792" s="121">
        <f t="shared" ca="1" si="191"/>
        <v>0</v>
      </c>
      <c r="V1792" s="38">
        <f ca="1">IF(AND('Dosage journalier ML1'!$B$6='suivi tunnel'!A1792,'Dosage journalier ML1'!$B$7='suivi tunnel'!B1792),'Dosage journalier ML1'!$B$56,0)</f>
        <v>0</v>
      </c>
      <c r="W1792" s="126">
        <f t="shared" ca="1" si="189"/>
        <v>0</v>
      </c>
      <c r="X1792" s="150">
        <f ca="1">IF(AND('Dosage journalier ML1'!$B$6='suivi tunnel'!A1792,'Dosage journalier ML1'!$B$7='suivi tunnel'!B1792),'Dosage journalier ML1'!$C$87,0)</f>
        <v>0</v>
      </c>
      <c r="Y1792" s="40">
        <f ca="1">IF(AND('Dosage journalier ML1'!$B$6='suivi tunnel'!A1792,'Dosage journalier ML1'!$B$7='suivi tunnel'!B1792),'Dosage journalier ML1'!$C$93,0)</f>
        <v>0</v>
      </c>
      <c r="Z1792" s="40">
        <f ca="1">IF(AND('Dosage journalier ML1'!$B$6='suivi tunnel'!A1792,'Dosage journalier ML1'!$B$7='suivi tunnel'!B1792),'Dosage journalier ML1'!$C$100,0)</f>
        <v>0</v>
      </c>
      <c r="AA1792" s="40">
        <f ca="1">IF(AND('Dosage journalier ML1'!$B$6='suivi tunnel'!A1792,'Dosage journalier ML1'!$B$7='suivi tunnel'!B1792),'Dosage journalier ML1'!$C$109,0)</f>
        <v>0</v>
      </c>
      <c r="AB1792" s="41">
        <f ca="1">IF(AND('Dosage journalier ML1'!$B$6='suivi tunnel'!A1792,'Dosage journalier ML1'!$B$7='suivi tunnel'!B1792),'Dosage journalier ML1'!$C$114,0)</f>
        <v>0</v>
      </c>
      <c r="AC1792" s="48">
        <f ca="1">IF(AND('Dosage journalier ML1'!$B$6='suivi tunnel'!A1792,'Dosage journalier ML1'!$B$7='suivi tunnel'!B1792),'Dosage journalier ML1'!$B$120,0)</f>
        <v>0</v>
      </c>
      <c r="AD1792" s="49">
        <f ca="1">IF(AND('Dosage journalier ML1'!$B$6='suivi tunnel'!A1792,'Dosage journalier ML1'!$B$7='suivi tunnel'!B1792),'Dosage journalier ML1'!$B$121,0)</f>
        <v>0</v>
      </c>
      <c r="AE1792" s="49">
        <f ca="1">IF(AND('Dosage journalier ML1'!$B$6='suivi tunnel'!A1792,'Dosage journalier ML1'!$B$7='suivi tunnel'!B1792),'Dosage journalier ML1'!$B$122,0)</f>
        <v>0</v>
      </c>
      <c r="AF1792" s="49">
        <f ca="1">IF(AND('Dosage journalier ML1'!$B$6='suivi tunnel'!A1792,'Dosage journalier ML1'!$B$7='suivi tunnel'!B1792),'Dosage journalier ML1'!$B$139,0)</f>
        <v>0</v>
      </c>
      <c r="AG1792" s="49">
        <f t="shared" ca="1" si="194"/>
        <v>0</v>
      </c>
      <c r="AH1792" s="108">
        <f ca="1">IF(AND('Dosage journalier ML1'!$B$6='suivi tunnel'!A1792,'Dosage journalier ML1'!$B$7='suivi tunnel'!B1792),'Dosage journalier ML1'!$B$153,0)</f>
        <v>0</v>
      </c>
      <c r="AJ1792" s="80">
        <f ca="1">IF(AND('Dosage journalier ML1'!$B$6='suivi tunnel'!A1792,'Dosage journalier ML1'!$B$7='suivi tunnel'!B1792),'Dosage journalier ML1'!$B$156,0)</f>
        <v>0</v>
      </c>
      <c r="AK1792" s="56">
        <f ca="1">IF(AND('Dosage journalier ML1'!$B$6='suivi tunnel'!A1792,'Dosage journalier ML1'!$B$7='suivi tunnel'!B1792),'Dosage journalier ML1'!$B$162,0)</f>
        <v>0</v>
      </c>
      <c r="AL1792" s="111">
        <f ca="1">IF(AND('Dosage journalier ML1'!$B$6='suivi tunnel'!A1792,'Dosage journalier ML1'!$B$7='suivi tunnel'!B1792),'Dosage journalier ML1'!$B$126,0)</f>
        <v>0</v>
      </c>
      <c r="AM1792" s="111">
        <f ca="1">IF(AND('Dosage journalier ML1'!$B$6='suivi tunnel'!A1792,'Dosage journalier ML1'!$B$7='suivi tunnel'!B1792),'Dosage journalier ML1'!$B$127,0)</f>
        <v>0</v>
      </c>
      <c r="AN1792" s="60">
        <f t="shared" ca="1" si="190"/>
        <v>0</v>
      </c>
      <c r="AO1792" s="61">
        <f ca="1">IF(AND('Dosage journalier ML1'!$B$6='suivi tunnel'!A1792,'Dosage journalier ML1'!$B$7='suivi tunnel'!B1792),'Dosage journalier ML1'!$B$134,0)</f>
        <v>0</v>
      </c>
    </row>
    <row r="1793" spans="1:41" x14ac:dyDescent="0.25">
      <c r="A1793" s="154"/>
      <c r="C1793" s="23">
        <f ca="1">IF(AND('Dosage journalier ML1'!$B$6='suivi tunnel'!A1793,'Dosage journalier ML1'!$B$7='suivi tunnel'!B1793),'Dosage journalier ML1'!$B$27,0)</f>
        <v>0</v>
      </c>
      <c r="D1793" s="11">
        <f ca="1">IF(AND('Dosage journalier ML1'!$B$6='suivi tunnel'!A1793,'Dosage journalier ML1'!$B$7='suivi tunnel'!B1793),'Dosage journalier ML1'!$B$29,0)</f>
        <v>0</v>
      </c>
      <c r="F1793" s="11">
        <f t="shared" ca="1" si="193"/>
        <v>0</v>
      </c>
      <c r="G1793" s="11">
        <f ca="1">IF(AND('Dosage journalier ML1'!$B$6='suivi tunnel'!A1793,'Dosage journalier ML1'!$B$7='suivi tunnel'!B1793),'Dosage journalier ML1'!$B$23,0)</f>
        <v>0</v>
      </c>
      <c r="H1793" s="11">
        <f ca="1">IF(AND('Dosage journalier ML1'!$B$6='suivi tunnel'!A1793,'Dosage journalier ML1'!$B$7='suivi tunnel'!B1793),'Dosage journalier ML1'!$B$22,0)</f>
        <v>0</v>
      </c>
      <c r="I1793" s="11">
        <f ca="1">IF(AND('Dosage journalier ML1'!$B$6='suivi tunnel'!A1793,'Dosage journalier ML1'!$B$7='suivi tunnel'!B1793),'Dosage journalier ML1'!$B$38,0)</f>
        <v>0</v>
      </c>
      <c r="J1793" s="11">
        <f ca="1">IF(AND('Dosage journalier ML1'!$B$6='suivi tunnel'!A1793,'Dosage journalier ML1'!$B$7='suivi tunnel'!B1793),'Dosage journalier ML1'!$B$39,0)</f>
        <v>0</v>
      </c>
      <c r="L1793" s="24">
        <f ca="1">IF(AND('Dosage journalier ML1'!$B$6='suivi tunnel'!A1793,'Dosage journalier ML1'!$B$7='suivi tunnel'!B1793),'Dosage journalier ML1'!$B$24,0)</f>
        <v>0</v>
      </c>
      <c r="M1793" s="6">
        <f ca="1">IF(AND('Dosage journalier ML1'!$B$6='suivi tunnel'!A1793,'Dosage journalier ML1'!$B$7='suivi tunnel'!B1793),'Dosage journalier ML1'!$B$46,0)</f>
        <v>0</v>
      </c>
      <c r="N1793" s="104">
        <f ca="1">IF(AND('Dosage journalier ML1'!$B$6='suivi tunnel'!A1793,'Dosage journalier ML1'!$B$7='suivi tunnel'!B1793),'Dosage journalier ML1'!$B$59,0)</f>
        <v>0</v>
      </c>
      <c r="O1793" s="114">
        <f ca="1">IF(AND('Dosage journalier ML1'!$B$6='suivi tunnel'!A1793,'Dosage journalier ML1'!$B$7='suivi tunnel'!B1793),'Dosage journalier ML1'!$B$69,0)</f>
        <v>0</v>
      </c>
      <c r="P1793" s="25">
        <f t="shared" ca="1" si="192"/>
        <v>0</v>
      </c>
      <c r="R1793" s="26">
        <f ca="1">IF(AND('Dosage journalier ML1'!$B$6='suivi tunnel'!A1793,'Dosage journalier ML1'!$B$7='suivi tunnel'!B1793),'Dosage journalier ML1'!$B$55,0)</f>
        <v>0</v>
      </c>
      <c r="S1793" s="26">
        <f ca="1">IF(AND('Dosage journalier ML1'!$B$6='suivi tunnel'!A1793,'Dosage journalier ML1'!$B$7='suivi tunnel'!B1793),'Dosage journalier ML1'!$B$54,0)</f>
        <v>0</v>
      </c>
      <c r="T1793" s="26">
        <f ca="1">IF(AND('Dosage journalier ML1'!$B$6='suivi tunnel'!A1793,'Dosage journalier ML1'!$B$7='suivi tunnel'!B1793),'Dosage journalier ML1'!$B$75,0)</f>
        <v>0</v>
      </c>
      <c r="U1793" s="121">
        <f t="shared" ca="1" si="191"/>
        <v>0</v>
      </c>
      <c r="V1793" s="38">
        <f ca="1">IF(AND('Dosage journalier ML1'!$B$6='suivi tunnel'!A1793,'Dosage journalier ML1'!$B$7='suivi tunnel'!B1793),'Dosage journalier ML1'!$B$56,0)</f>
        <v>0</v>
      </c>
      <c r="W1793" s="126">
        <f t="shared" ca="1" si="189"/>
        <v>0</v>
      </c>
      <c r="X1793" s="150">
        <f ca="1">IF(AND('Dosage journalier ML1'!$B$6='suivi tunnel'!A1793,'Dosage journalier ML1'!$B$7='suivi tunnel'!B1793),'Dosage journalier ML1'!$C$87,0)</f>
        <v>0</v>
      </c>
      <c r="Y1793" s="40">
        <f ca="1">IF(AND('Dosage journalier ML1'!$B$6='suivi tunnel'!A1793,'Dosage journalier ML1'!$B$7='suivi tunnel'!B1793),'Dosage journalier ML1'!$C$93,0)</f>
        <v>0</v>
      </c>
      <c r="Z1793" s="40">
        <f ca="1">IF(AND('Dosage journalier ML1'!$B$6='suivi tunnel'!A1793,'Dosage journalier ML1'!$B$7='suivi tunnel'!B1793),'Dosage journalier ML1'!$C$100,0)</f>
        <v>0</v>
      </c>
      <c r="AA1793" s="40">
        <f ca="1">IF(AND('Dosage journalier ML1'!$B$6='suivi tunnel'!A1793,'Dosage journalier ML1'!$B$7='suivi tunnel'!B1793),'Dosage journalier ML1'!$C$109,0)</f>
        <v>0</v>
      </c>
      <c r="AB1793" s="41">
        <f ca="1">IF(AND('Dosage journalier ML1'!$B$6='suivi tunnel'!A1793,'Dosage journalier ML1'!$B$7='suivi tunnel'!B1793),'Dosage journalier ML1'!$C$114,0)</f>
        <v>0</v>
      </c>
      <c r="AC1793" s="48">
        <f ca="1">IF(AND('Dosage journalier ML1'!$B$6='suivi tunnel'!A1793,'Dosage journalier ML1'!$B$7='suivi tunnel'!B1793),'Dosage journalier ML1'!$B$120,0)</f>
        <v>0</v>
      </c>
      <c r="AD1793" s="49">
        <f ca="1">IF(AND('Dosage journalier ML1'!$B$6='suivi tunnel'!A1793,'Dosage journalier ML1'!$B$7='suivi tunnel'!B1793),'Dosage journalier ML1'!$B$121,0)</f>
        <v>0</v>
      </c>
      <c r="AE1793" s="49">
        <f ca="1">IF(AND('Dosage journalier ML1'!$B$6='suivi tunnel'!A1793,'Dosage journalier ML1'!$B$7='suivi tunnel'!B1793),'Dosage journalier ML1'!$B$122,0)</f>
        <v>0</v>
      </c>
      <c r="AF1793" s="49">
        <f ca="1">IF(AND('Dosage journalier ML1'!$B$6='suivi tunnel'!A1793,'Dosage journalier ML1'!$B$7='suivi tunnel'!B1793),'Dosage journalier ML1'!$B$139,0)</f>
        <v>0</v>
      </c>
      <c r="AG1793" s="49">
        <f t="shared" ca="1" si="194"/>
        <v>0</v>
      </c>
      <c r="AH1793" s="108">
        <f ca="1">IF(AND('Dosage journalier ML1'!$B$6='suivi tunnel'!A1793,'Dosage journalier ML1'!$B$7='suivi tunnel'!B1793),'Dosage journalier ML1'!$B$153,0)</f>
        <v>0</v>
      </c>
      <c r="AJ1793" s="80">
        <f ca="1">IF(AND('Dosage journalier ML1'!$B$6='suivi tunnel'!A1793,'Dosage journalier ML1'!$B$7='suivi tunnel'!B1793),'Dosage journalier ML1'!$B$156,0)</f>
        <v>0</v>
      </c>
      <c r="AK1793" s="56">
        <f ca="1">IF(AND('Dosage journalier ML1'!$B$6='suivi tunnel'!A1793,'Dosage journalier ML1'!$B$7='suivi tunnel'!B1793),'Dosage journalier ML1'!$B$162,0)</f>
        <v>0</v>
      </c>
      <c r="AL1793" s="111">
        <f ca="1">IF(AND('Dosage journalier ML1'!$B$6='suivi tunnel'!A1793,'Dosage journalier ML1'!$B$7='suivi tunnel'!B1793),'Dosage journalier ML1'!$B$126,0)</f>
        <v>0</v>
      </c>
      <c r="AM1793" s="111">
        <f ca="1">IF(AND('Dosage journalier ML1'!$B$6='suivi tunnel'!A1793,'Dosage journalier ML1'!$B$7='suivi tunnel'!B1793),'Dosage journalier ML1'!$B$127,0)</f>
        <v>0</v>
      </c>
      <c r="AN1793" s="60">
        <f t="shared" ca="1" si="190"/>
        <v>0</v>
      </c>
      <c r="AO1793" s="61">
        <f ca="1">IF(AND('Dosage journalier ML1'!$B$6='suivi tunnel'!A1793,'Dosage journalier ML1'!$B$7='suivi tunnel'!B1793),'Dosage journalier ML1'!$B$134,0)</f>
        <v>0</v>
      </c>
    </row>
    <row r="1794" spans="1:41" x14ac:dyDescent="0.25">
      <c r="A1794" s="154"/>
      <c r="C1794" s="23">
        <f ca="1">IF(AND('Dosage journalier ML1'!$B$6='suivi tunnel'!A1794,'Dosage journalier ML1'!$B$7='suivi tunnel'!B1794),'Dosage journalier ML1'!$B$27,0)</f>
        <v>0</v>
      </c>
      <c r="D1794" s="11">
        <f ca="1">IF(AND('Dosage journalier ML1'!$B$6='suivi tunnel'!A1794,'Dosage journalier ML1'!$B$7='suivi tunnel'!B1794),'Dosage journalier ML1'!$B$29,0)</f>
        <v>0</v>
      </c>
      <c r="F1794" s="11">
        <f t="shared" ca="1" si="193"/>
        <v>0</v>
      </c>
      <c r="G1794" s="11">
        <f ca="1">IF(AND('Dosage journalier ML1'!$B$6='suivi tunnel'!A1794,'Dosage journalier ML1'!$B$7='suivi tunnel'!B1794),'Dosage journalier ML1'!$B$23,0)</f>
        <v>0</v>
      </c>
      <c r="H1794" s="11">
        <f ca="1">IF(AND('Dosage journalier ML1'!$B$6='suivi tunnel'!A1794,'Dosage journalier ML1'!$B$7='suivi tunnel'!B1794),'Dosage journalier ML1'!$B$22,0)</f>
        <v>0</v>
      </c>
      <c r="I1794" s="11">
        <f ca="1">IF(AND('Dosage journalier ML1'!$B$6='suivi tunnel'!A1794,'Dosage journalier ML1'!$B$7='suivi tunnel'!B1794),'Dosage journalier ML1'!$B$38,0)</f>
        <v>0</v>
      </c>
      <c r="J1794" s="11">
        <f ca="1">IF(AND('Dosage journalier ML1'!$B$6='suivi tunnel'!A1794,'Dosage journalier ML1'!$B$7='suivi tunnel'!B1794),'Dosage journalier ML1'!$B$39,0)</f>
        <v>0</v>
      </c>
      <c r="L1794" s="24">
        <f ca="1">IF(AND('Dosage journalier ML1'!$B$6='suivi tunnel'!A1794,'Dosage journalier ML1'!$B$7='suivi tunnel'!B1794),'Dosage journalier ML1'!$B$24,0)</f>
        <v>0</v>
      </c>
      <c r="M1794" s="6">
        <f ca="1">IF(AND('Dosage journalier ML1'!$B$6='suivi tunnel'!A1794,'Dosage journalier ML1'!$B$7='suivi tunnel'!B1794),'Dosage journalier ML1'!$B$46,0)</f>
        <v>0</v>
      </c>
      <c r="N1794" s="104">
        <f ca="1">IF(AND('Dosage journalier ML1'!$B$6='suivi tunnel'!A1794,'Dosage journalier ML1'!$B$7='suivi tunnel'!B1794),'Dosage journalier ML1'!$B$59,0)</f>
        <v>0</v>
      </c>
      <c r="O1794" s="114">
        <f ca="1">IF(AND('Dosage journalier ML1'!$B$6='suivi tunnel'!A1794,'Dosage journalier ML1'!$B$7='suivi tunnel'!B1794),'Dosage journalier ML1'!$B$69,0)</f>
        <v>0</v>
      </c>
      <c r="P1794" s="25">
        <f t="shared" ca="1" si="192"/>
        <v>0</v>
      </c>
      <c r="R1794" s="26">
        <f ca="1">IF(AND('Dosage journalier ML1'!$B$6='suivi tunnel'!A1794,'Dosage journalier ML1'!$B$7='suivi tunnel'!B1794),'Dosage journalier ML1'!$B$55,0)</f>
        <v>0</v>
      </c>
      <c r="S1794" s="26">
        <f ca="1">IF(AND('Dosage journalier ML1'!$B$6='suivi tunnel'!A1794,'Dosage journalier ML1'!$B$7='suivi tunnel'!B1794),'Dosage journalier ML1'!$B$54,0)</f>
        <v>0</v>
      </c>
      <c r="T1794" s="26">
        <f ca="1">IF(AND('Dosage journalier ML1'!$B$6='suivi tunnel'!A1794,'Dosage journalier ML1'!$B$7='suivi tunnel'!B1794),'Dosage journalier ML1'!$B$75,0)</f>
        <v>0</v>
      </c>
      <c r="U1794" s="121">
        <f t="shared" ca="1" si="191"/>
        <v>0</v>
      </c>
      <c r="V1794" s="38">
        <f ca="1">IF(AND('Dosage journalier ML1'!$B$6='suivi tunnel'!A1794,'Dosage journalier ML1'!$B$7='suivi tunnel'!B1794),'Dosage journalier ML1'!$B$56,0)</f>
        <v>0</v>
      </c>
      <c r="W1794" s="126">
        <f t="shared" ca="1" si="189"/>
        <v>0</v>
      </c>
      <c r="X1794" s="150">
        <f ca="1">IF(AND('Dosage journalier ML1'!$B$6='suivi tunnel'!A1794,'Dosage journalier ML1'!$B$7='suivi tunnel'!B1794),'Dosage journalier ML1'!$C$87,0)</f>
        <v>0</v>
      </c>
      <c r="Y1794" s="40">
        <f ca="1">IF(AND('Dosage journalier ML1'!$B$6='suivi tunnel'!A1794,'Dosage journalier ML1'!$B$7='suivi tunnel'!B1794),'Dosage journalier ML1'!$C$93,0)</f>
        <v>0</v>
      </c>
      <c r="Z1794" s="40">
        <f ca="1">IF(AND('Dosage journalier ML1'!$B$6='suivi tunnel'!A1794,'Dosage journalier ML1'!$B$7='suivi tunnel'!B1794),'Dosage journalier ML1'!$C$100,0)</f>
        <v>0</v>
      </c>
      <c r="AA1794" s="40">
        <f ca="1">IF(AND('Dosage journalier ML1'!$B$6='suivi tunnel'!A1794,'Dosage journalier ML1'!$B$7='suivi tunnel'!B1794),'Dosage journalier ML1'!$C$109,0)</f>
        <v>0</v>
      </c>
      <c r="AB1794" s="41">
        <f ca="1">IF(AND('Dosage journalier ML1'!$B$6='suivi tunnel'!A1794,'Dosage journalier ML1'!$B$7='suivi tunnel'!B1794),'Dosage journalier ML1'!$C$114,0)</f>
        <v>0</v>
      </c>
      <c r="AC1794" s="48">
        <f ca="1">IF(AND('Dosage journalier ML1'!$B$6='suivi tunnel'!A1794,'Dosage journalier ML1'!$B$7='suivi tunnel'!B1794),'Dosage journalier ML1'!$B$120,0)</f>
        <v>0</v>
      </c>
      <c r="AD1794" s="49">
        <f ca="1">IF(AND('Dosage journalier ML1'!$B$6='suivi tunnel'!A1794,'Dosage journalier ML1'!$B$7='suivi tunnel'!B1794),'Dosage journalier ML1'!$B$121,0)</f>
        <v>0</v>
      </c>
      <c r="AE1794" s="49">
        <f ca="1">IF(AND('Dosage journalier ML1'!$B$6='suivi tunnel'!A1794,'Dosage journalier ML1'!$B$7='suivi tunnel'!B1794),'Dosage journalier ML1'!$B$122,0)</f>
        <v>0</v>
      </c>
      <c r="AF1794" s="49">
        <f ca="1">IF(AND('Dosage journalier ML1'!$B$6='suivi tunnel'!A1794,'Dosage journalier ML1'!$B$7='suivi tunnel'!B1794),'Dosage journalier ML1'!$B$139,0)</f>
        <v>0</v>
      </c>
      <c r="AG1794" s="49">
        <f t="shared" ca="1" si="194"/>
        <v>0</v>
      </c>
      <c r="AH1794" s="108">
        <f ca="1">IF(AND('Dosage journalier ML1'!$B$6='suivi tunnel'!A1794,'Dosage journalier ML1'!$B$7='suivi tunnel'!B1794),'Dosage journalier ML1'!$B$153,0)</f>
        <v>0</v>
      </c>
      <c r="AJ1794" s="80">
        <f ca="1">IF(AND('Dosage journalier ML1'!$B$6='suivi tunnel'!A1794,'Dosage journalier ML1'!$B$7='suivi tunnel'!B1794),'Dosage journalier ML1'!$B$156,0)</f>
        <v>0</v>
      </c>
      <c r="AK1794" s="56">
        <f ca="1">IF(AND('Dosage journalier ML1'!$B$6='suivi tunnel'!A1794,'Dosage journalier ML1'!$B$7='suivi tunnel'!B1794),'Dosage journalier ML1'!$B$162,0)</f>
        <v>0</v>
      </c>
      <c r="AL1794" s="111">
        <f ca="1">IF(AND('Dosage journalier ML1'!$B$6='suivi tunnel'!A1794,'Dosage journalier ML1'!$B$7='suivi tunnel'!B1794),'Dosage journalier ML1'!$B$126,0)</f>
        <v>0</v>
      </c>
      <c r="AM1794" s="111">
        <f ca="1">IF(AND('Dosage journalier ML1'!$B$6='suivi tunnel'!A1794,'Dosage journalier ML1'!$B$7='suivi tunnel'!B1794),'Dosage journalier ML1'!$B$127,0)</f>
        <v>0</v>
      </c>
      <c r="AN1794" s="60">
        <f t="shared" ca="1" si="190"/>
        <v>0</v>
      </c>
      <c r="AO1794" s="61">
        <f ca="1">IF(AND('Dosage journalier ML1'!$B$6='suivi tunnel'!A1794,'Dosage journalier ML1'!$B$7='suivi tunnel'!B1794),'Dosage journalier ML1'!$B$134,0)</f>
        <v>0</v>
      </c>
    </row>
    <row r="1795" spans="1:41" x14ac:dyDescent="0.25">
      <c r="A1795" s="154"/>
      <c r="C1795" s="23">
        <f ca="1">IF(AND('Dosage journalier ML1'!$B$6='suivi tunnel'!A1795,'Dosage journalier ML1'!$B$7='suivi tunnel'!B1795),'Dosage journalier ML1'!$B$27,0)</f>
        <v>0</v>
      </c>
      <c r="D1795" s="11">
        <f ca="1">IF(AND('Dosage journalier ML1'!$B$6='suivi tunnel'!A1795,'Dosage journalier ML1'!$B$7='suivi tunnel'!B1795),'Dosage journalier ML1'!$B$29,0)</f>
        <v>0</v>
      </c>
      <c r="F1795" s="11">
        <f t="shared" ca="1" si="193"/>
        <v>0</v>
      </c>
      <c r="G1795" s="11">
        <f ca="1">IF(AND('Dosage journalier ML1'!$B$6='suivi tunnel'!A1795,'Dosage journalier ML1'!$B$7='suivi tunnel'!B1795),'Dosage journalier ML1'!$B$23,0)</f>
        <v>0</v>
      </c>
      <c r="H1795" s="11">
        <f ca="1">IF(AND('Dosage journalier ML1'!$B$6='suivi tunnel'!A1795,'Dosage journalier ML1'!$B$7='suivi tunnel'!B1795),'Dosage journalier ML1'!$B$22,0)</f>
        <v>0</v>
      </c>
      <c r="I1795" s="11">
        <f ca="1">IF(AND('Dosage journalier ML1'!$B$6='suivi tunnel'!A1795,'Dosage journalier ML1'!$B$7='suivi tunnel'!B1795),'Dosage journalier ML1'!$B$38,0)</f>
        <v>0</v>
      </c>
      <c r="J1795" s="11">
        <f ca="1">IF(AND('Dosage journalier ML1'!$B$6='suivi tunnel'!A1795,'Dosage journalier ML1'!$B$7='suivi tunnel'!B1795),'Dosage journalier ML1'!$B$39,0)</f>
        <v>0</v>
      </c>
      <c r="L1795" s="24">
        <f ca="1">IF(AND('Dosage journalier ML1'!$B$6='suivi tunnel'!A1795,'Dosage journalier ML1'!$B$7='suivi tunnel'!B1795),'Dosage journalier ML1'!$B$24,0)</f>
        <v>0</v>
      </c>
      <c r="M1795" s="6">
        <f ca="1">IF(AND('Dosage journalier ML1'!$B$6='suivi tunnel'!A1795,'Dosage journalier ML1'!$B$7='suivi tunnel'!B1795),'Dosage journalier ML1'!$B$46,0)</f>
        <v>0</v>
      </c>
      <c r="N1795" s="104">
        <f ca="1">IF(AND('Dosage journalier ML1'!$B$6='suivi tunnel'!A1795,'Dosage journalier ML1'!$B$7='suivi tunnel'!B1795),'Dosage journalier ML1'!$B$59,0)</f>
        <v>0</v>
      </c>
      <c r="O1795" s="114">
        <f ca="1">IF(AND('Dosage journalier ML1'!$B$6='suivi tunnel'!A1795,'Dosage journalier ML1'!$B$7='suivi tunnel'!B1795),'Dosage journalier ML1'!$B$69,0)</f>
        <v>0</v>
      </c>
      <c r="P1795" s="25">
        <f t="shared" ca="1" si="192"/>
        <v>0</v>
      </c>
      <c r="R1795" s="26">
        <f ca="1">IF(AND('Dosage journalier ML1'!$B$6='suivi tunnel'!A1795,'Dosage journalier ML1'!$B$7='suivi tunnel'!B1795),'Dosage journalier ML1'!$B$55,0)</f>
        <v>0</v>
      </c>
      <c r="S1795" s="26">
        <f ca="1">IF(AND('Dosage journalier ML1'!$B$6='suivi tunnel'!A1795,'Dosage journalier ML1'!$B$7='suivi tunnel'!B1795),'Dosage journalier ML1'!$B$54,0)</f>
        <v>0</v>
      </c>
      <c r="T1795" s="26">
        <f ca="1">IF(AND('Dosage journalier ML1'!$B$6='suivi tunnel'!A1795,'Dosage journalier ML1'!$B$7='suivi tunnel'!B1795),'Dosage journalier ML1'!$B$75,0)</f>
        <v>0</v>
      </c>
      <c r="U1795" s="121">
        <f t="shared" ca="1" si="191"/>
        <v>0</v>
      </c>
      <c r="V1795" s="38">
        <f ca="1">IF(AND('Dosage journalier ML1'!$B$6='suivi tunnel'!A1795,'Dosage journalier ML1'!$B$7='suivi tunnel'!B1795),'Dosage journalier ML1'!$B$56,0)</f>
        <v>0</v>
      </c>
      <c r="W1795" s="126">
        <f t="shared" ca="1" si="189"/>
        <v>0</v>
      </c>
      <c r="X1795" s="150">
        <f ca="1">IF(AND('Dosage journalier ML1'!$B$6='suivi tunnel'!A1795,'Dosage journalier ML1'!$B$7='suivi tunnel'!B1795),'Dosage journalier ML1'!$C$87,0)</f>
        <v>0</v>
      </c>
      <c r="Y1795" s="40">
        <f ca="1">IF(AND('Dosage journalier ML1'!$B$6='suivi tunnel'!A1795,'Dosage journalier ML1'!$B$7='suivi tunnel'!B1795),'Dosage journalier ML1'!$C$93,0)</f>
        <v>0</v>
      </c>
      <c r="Z1795" s="40">
        <f ca="1">IF(AND('Dosage journalier ML1'!$B$6='suivi tunnel'!A1795,'Dosage journalier ML1'!$B$7='suivi tunnel'!B1795),'Dosage journalier ML1'!$C$100,0)</f>
        <v>0</v>
      </c>
      <c r="AA1795" s="40">
        <f ca="1">IF(AND('Dosage journalier ML1'!$B$6='suivi tunnel'!A1795,'Dosage journalier ML1'!$B$7='suivi tunnel'!B1795),'Dosage journalier ML1'!$C$109,0)</f>
        <v>0</v>
      </c>
      <c r="AB1795" s="41">
        <f ca="1">IF(AND('Dosage journalier ML1'!$B$6='suivi tunnel'!A1795,'Dosage journalier ML1'!$B$7='suivi tunnel'!B1795),'Dosage journalier ML1'!$C$114,0)</f>
        <v>0</v>
      </c>
      <c r="AC1795" s="48">
        <f ca="1">IF(AND('Dosage journalier ML1'!$B$6='suivi tunnel'!A1795,'Dosage journalier ML1'!$B$7='suivi tunnel'!B1795),'Dosage journalier ML1'!$B$120,0)</f>
        <v>0</v>
      </c>
      <c r="AD1795" s="49">
        <f ca="1">IF(AND('Dosage journalier ML1'!$B$6='suivi tunnel'!A1795,'Dosage journalier ML1'!$B$7='suivi tunnel'!B1795),'Dosage journalier ML1'!$B$121,0)</f>
        <v>0</v>
      </c>
      <c r="AE1795" s="49">
        <f ca="1">IF(AND('Dosage journalier ML1'!$B$6='suivi tunnel'!A1795,'Dosage journalier ML1'!$B$7='suivi tunnel'!B1795),'Dosage journalier ML1'!$B$122,0)</f>
        <v>0</v>
      </c>
      <c r="AF1795" s="49">
        <f ca="1">IF(AND('Dosage journalier ML1'!$B$6='suivi tunnel'!A1795,'Dosage journalier ML1'!$B$7='suivi tunnel'!B1795),'Dosage journalier ML1'!$B$139,0)</f>
        <v>0</v>
      </c>
      <c r="AG1795" s="49">
        <f t="shared" ca="1" si="194"/>
        <v>0</v>
      </c>
      <c r="AH1795" s="108">
        <f ca="1">IF(AND('Dosage journalier ML1'!$B$6='suivi tunnel'!A1795,'Dosage journalier ML1'!$B$7='suivi tunnel'!B1795),'Dosage journalier ML1'!$B$153,0)</f>
        <v>0</v>
      </c>
      <c r="AJ1795" s="80">
        <f ca="1">IF(AND('Dosage journalier ML1'!$B$6='suivi tunnel'!A1795,'Dosage journalier ML1'!$B$7='suivi tunnel'!B1795),'Dosage journalier ML1'!$B$156,0)</f>
        <v>0</v>
      </c>
      <c r="AK1795" s="56">
        <f ca="1">IF(AND('Dosage journalier ML1'!$B$6='suivi tunnel'!A1795,'Dosage journalier ML1'!$B$7='suivi tunnel'!B1795),'Dosage journalier ML1'!$B$162,0)</f>
        <v>0</v>
      </c>
      <c r="AL1795" s="111">
        <f ca="1">IF(AND('Dosage journalier ML1'!$B$6='suivi tunnel'!A1795,'Dosage journalier ML1'!$B$7='suivi tunnel'!B1795),'Dosage journalier ML1'!$B$126,0)</f>
        <v>0</v>
      </c>
      <c r="AM1795" s="111">
        <f ca="1">IF(AND('Dosage journalier ML1'!$B$6='suivi tunnel'!A1795,'Dosage journalier ML1'!$B$7='suivi tunnel'!B1795),'Dosage journalier ML1'!$B$127,0)</f>
        <v>0</v>
      </c>
      <c r="AN1795" s="60">
        <f t="shared" ca="1" si="190"/>
        <v>0</v>
      </c>
      <c r="AO1795" s="61">
        <f ca="1">IF(AND('Dosage journalier ML1'!$B$6='suivi tunnel'!A1795,'Dosage journalier ML1'!$B$7='suivi tunnel'!B1795),'Dosage journalier ML1'!$B$134,0)</f>
        <v>0</v>
      </c>
    </row>
    <row r="1796" spans="1:41" x14ac:dyDescent="0.25">
      <c r="A1796" s="154"/>
      <c r="C1796" s="23">
        <f ca="1">IF(AND('Dosage journalier ML1'!$B$6='suivi tunnel'!A1796,'Dosage journalier ML1'!$B$7='suivi tunnel'!B1796),'Dosage journalier ML1'!$B$27,0)</f>
        <v>0</v>
      </c>
      <c r="D1796" s="11">
        <f ca="1">IF(AND('Dosage journalier ML1'!$B$6='suivi tunnel'!A1796,'Dosage journalier ML1'!$B$7='suivi tunnel'!B1796),'Dosage journalier ML1'!$B$29,0)</f>
        <v>0</v>
      </c>
      <c r="F1796" s="11">
        <f t="shared" ca="1" si="193"/>
        <v>0</v>
      </c>
      <c r="G1796" s="11">
        <f ca="1">IF(AND('Dosage journalier ML1'!$B$6='suivi tunnel'!A1796,'Dosage journalier ML1'!$B$7='suivi tunnel'!B1796),'Dosage journalier ML1'!$B$23,0)</f>
        <v>0</v>
      </c>
      <c r="H1796" s="11">
        <f ca="1">IF(AND('Dosage journalier ML1'!$B$6='suivi tunnel'!A1796,'Dosage journalier ML1'!$B$7='suivi tunnel'!B1796),'Dosage journalier ML1'!$B$22,0)</f>
        <v>0</v>
      </c>
      <c r="I1796" s="11">
        <f ca="1">IF(AND('Dosage journalier ML1'!$B$6='suivi tunnel'!A1796,'Dosage journalier ML1'!$B$7='suivi tunnel'!B1796),'Dosage journalier ML1'!$B$38,0)</f>
        <v>0</v>
      </c>
      <c r="J1796" s="11">
        <f ca="1">IF(AND('Dosage journalier ML1'!$B$6='suivi tunnel'!A1796,'Dosage journalier ML1'!$B$7='suivi tunnel'!B1796),'Dosage journalier ML1'!$B$39,0)</f>
        <v>0</v>
      </c>
      <c r="L1796" s="24">
        <f ca="1">IF(AND('Dosage journalier ML1'!$B$6='suivi tunnel'!A1796,'Dosage journalier ML1'!$B$7='suivi tunnel'!B1796),'Dosage journalier ML1'!$B$24,0)</f>
        <v>0</v>
      </c>
      <c r="M1796" s="6">
        <f ca="1">IF(AND('Dosage journalier ML1'!$B$6='suivi tunnel'!A1796,'Dosage journalier ML1'!$B$7='suivi tunnel'!B1796),'Dosage journalier ML1'!$B$46,0)</f>
        <v>0</v>
      </c>
      <c r="N1796" s="104">
        <f ca="1">IF(AND('Dosage journalier ML1'!$B$6='suivi tunnel'!A1796,'Dosage journalier ML1'!$B$7='suivi tunnel'!B1796),'Dosage journalier ML1'!$B$59,0)</f>
        <v>0</v>
      </c>
      <c r="O1796" s="114">
        <f ca="1">IF(AND('Dosage journalier ML1'!$B$6='suivi tunnel'!A1796,'Dosage journalier ML1'!$B$7='suivi tunnel'!B1796),'Dosage journalier ML1'!$B$69,0)</f>
        <v>0</v>
      </c>
      <c r="P1796" s="25">
        <f t="shared" ca="1" si="192"/>
        <v>0</v>
      </c>
      <c r="R1796" s="26">
        <f ca="1">IF(AND('Dosage journalier ML1'!$B$6='suivi tunnel'!A1796,'Dosage journalier ML1'!$B$7='suivi tunnel'!B1796),'Dosage journalier ML1'!$B$55,0)</f>
        <v>0</v>
      </c>
      <c r="S1796" s="26">
        <f ca="1">IF(AND('Dosage journalier ML1'!$B$6='suivi tunnel'!A1796,'Dosage journalier ML1'!$B$7='suivi tunnel'!B1796),'Dosage journalier ML1'!$B$54,0)</f>
        <v>0</v>
      </c>
      <c r="T1796" s="26">
        <f ca="1">IF(AND('Dosage journalier ML1'!$B$6='suivi tunnel'!A1796,'Dosage journalier ML1'!$B$7='suivi tunnel'!B1796),'Dosage journalier ML1'!$B$75,0)</f>
        <v>0</v>
      </c>
      <c r="U1796" s="121">
        <f t="shared" ca="1" si="191"/>
        <v>0</v>
      </c>
      <c r="V1796" s="38">
        <f ca="1">IF(AND('Dosage journalier ML1'!$B$6='suivi tunnel'!A1796,'Dosage journalier ML1'!$B$7='suivi tunnel'!B1796),'Dosage journalier ML1'!$B$56,0)</f>
        <v>0</v>
      </c>
      <c r="W1796" s="126">
        <f t="shared" ca="1" si="189"/>
        <v>0</v>
      </c>
      <c r="X1796" s="150">
        <f ca="1">IF(AND('Dosage journalier ML1'!$B$6='suivi tunnel'!A1796,'Dosage journalier ML1'!$B$7='suivi tunnel'!B1796),'Dosage journalier ML1'!$C$87,0)</f>
        <v>0</v>
      </c>
      <c r="Y1796" s="40">
        <f ca="1">IF(AND('Dosage journalier ML1'!$B$6='suivi tunnel'!A1796,'Dosage journalier ML1'!$B$7='suivi tunnel'!B1796),'Dosage journalier ML1'!$C$93,0)</f>
        <v>0</v>
      </c>
      <c r="Z1796" s="40">
        <f ca="1">IF(AND('Dosage journalier ML1'!$B$6='suivi tunnel'!A1796,'Dosage journalier ML1'!$B$7='suivi tunnel'!B1796),'Dosage journalier ML1'!$C$100,0)</f>
        <v>0</v>
      </c>
      <c r="AA1796" s="40">
        <f ca="1">IF(AND('Dosage journalier ML1'!$B$6='suivi tunnel'!A1796,'Dosage journalier ML1'!$B$7='suivi tunnel'!B1796),'Dosage journalier ML1'!$C$109,0)</f>
        <v>0</v>
      </c>
      <c r="AB1796" s="41">
        <f ca="1">IF(AND('Dosage journalier ML1'!$B$6='suivi tunnel'!A1796,'Dosage journalier ML1'!$B$7='suivi tunnel'!B1796),'Dosage journalier ML1'!$C$114,0)</f>
        <v>0</v>
      </c>
      <c r="AC1796" s="48">
        <f ca="1">IF(AND('Dosage journalier ML1'!$B$6='suivi tunnel'!A1796,'Dosage journalier ML1'!$B$7='suivi tunnel'!B1796),'Dosage journalier ML1'!$B$120,0)</f>
        <v>0</v>
      </c>
      <c r="AD1796" s="49">
        <f ca="1">IF(AND('Dosage journalier ML1'!$B$6='suivi tunnel'!A1796,'Dosage journalier ML1'!$B$7='suivi tunnel'!B1796),'Dosage journalier ML1'!$B$121,0)</f>
        <v>0</v>
      </c>
      <c r="AE1796" s="49">
        <f ca="1">IF(AND('Dosage journalier ML1'!$B$6='suivi tunnel'!A1796,'Dosage journalier ML1'!$B$7='suivi tunnel'!B1796),'Dosage journalier ML1'!$B$122,0)</f>
        <v>0</v>
      </c>
      <c r="AF1796" s="49">
        <f ca="1">IF(AND('Dosage journalier ML1'!$B$6='suivi tunnel'!A1796,'Dosage journalier ML1'!$B$7='suivi tunnel'!B1796),'Dosage journalier ML1'!$B$139,0)</f>
        <v>0</v>
      </c>
      <c r="AG1796" s="49">
        <f t="shared" ca="1" si="194"/>
        <v>0</v>
      </c>
      <c r="AH1796" s="108">
        <f ca="1">IF(AND('Dosage journalier ML1'!$B$6='suivi tunnel'!A1796,'Dosage journalier ML1'!$B$7='suivi tunnel'!B1796),'Dosage journalier ML1'!$B$153,0)</f>
        <v>0</v>
      </c>
      <c r="AJ1796" s="80">
        <f ca="1">IF(AND('Dosage journalier ML1'!$B$6='suivi tunnel'!A1796,'Dosage journalier ML1'!$B$7='suivi tunnel'!B1796),'Dosage journalier ML1'!$B$156,0)</f>
        <v>0</v>
      </c>
      <c r="AK1796" s="56">
        <f ca="1">IF(AND('Dosage journalier ML1'!$B$6='suivi tunnel'!A1796,'Dosage journalier ML1'!$B$7='suivi tunnel'!B1796),'Dosage journalier ML1'!$B$162,0)</f>
        <v>0</v>
      </c>
      <c r="AL1796" s="111">
        <f ca="1">IF(AND('Dosage journalier ML1'!$B$6='suivi tunnel'!A1796,'Dosage journalier ML1'!$B$7='suivi tunnel'!B1796),'Dosage journalier ML1'!$B$126,0)</f>
        <v>0</v>
      </c>
      <c r="AM1796" s="111">
        <f ca="1">IF(AND('Dosage journalier ML1'!$B$6='suivi tunnel'!A1796,'Dosage journalier ML1'!$B$7='suivi tunnel'!B1796),'Dosage journalier ML1'!$B$127,0)</f>
        <v>0</v>
      </c>
      <c r="AN1796" s="60">
        <f t="shared" ca="1" si="190"/>
        <v>0</v>
      </c>
      <c r="AO1796" s="61">
        <f ca="1">IF(AND('Dosage journalier ML1'!$B$6='suivi tunnel'!A1796,'Dosage journalier ML1'!$B$7='suivi tunnel'!B1796),'Dosage journalier ML1'!$B$134,0)</f>
        <v>0</v>
      </c>
    </row>
    <row r="1797" spans="1:41" x14ac:dyDescent="0.25">
      <c r="A1797" s="154"/>
      <c r="C1797" s="23">
        <f ca="1">IF(AND('Dosage journalier ML1'!$B$6='suivi tunnel'!A1797,'Dosage journalier ML1'!$B$7='suivi tunnel'!B1797),'Dosage journalier ML1'!$B$27,0)</f>
        <v>0</v>
      </c>
      <c r="D1797" s="11">
        <f ca="1">IF(AND('Dosage journalier ML1'!$B$6='suivi tunnel'!A1797,'Dosage journalier ML1'!$B$7='suivi tunnel'!B1797),'Dosage journalier ML1'!$B$29,0)</f>
        <v>0</v>
      </c>
      <c r="F1797" s="11">
        <f t="shared" ca="1" si="193"/>
        <v>0</v>
      </c>
      <c r="G1797" s="11">
        <f ca="1">IF(AND('Dosage journalier ML1'!$B$6='suivi tunnel'!A1797,'Dosage journalier ML1'!$B$7='suivi tunnel'!B1797),'Dosage journalier ML1'!$B$23,0)</f>
        <v>0</v>
      </c>
      <c r="H1797" s="11">
        <f ca="1">IF(AND('Dosage journalier ML1'!$B$6='suivi tunnel'!A1797,'Dosage journalier ML1'!$B$7='suivi tunnel'!B1797),'Dosage journalier ML1'!$B$22,0)</f>
        <v>0</v>
      </c>
      <c r="I1797" s="11">
        <f ca="1">IF(AND('Dosage journalier ML1'!$B$6='suivi tunnel'!A1797,'Dosage journalier ML1'!$B$7='suivi tunnel'!B1797),'Dosage journalier ML1'!$B$38,0)</f>
        <v>0</v>
      </c>
      <c r="J1797" s="11">
        <f ca="1">IF(AND('Dosage journalier ML1'!$B$6='suivi tunnel'!A1797,'Dosage journalier ML1'!$B$7='suivi tunnel'!B1797),'Dosage journalier ML1'!$B$39,0)</f>
        <v>0</v>
      </c>
      <c r="L1797" s="24">
        <f ca="1">IF(AND('Dosage journalier ML1'!$B$6='suivi tunnel'!A1797,'Dosage journalier ML1'!$B$7='suivi tunnel'!B1797),'Dosage journalier ML1'!$B$24,0)</f>
        <v>0</v>
      </c>
      <c r="M1797" s="6">
        <f ca="1">IF(AND('Dosage journalier ML1'!$B$6='suivi tunnel'!A1797,'Dosage journalier ML1'!$B$7='suivi tunnel'!B1797),'Dosage journalier ML1'!$B$46,0)</f>
        <v>0</v>
      </c>
      <c r="N1797" s="104">
        <f ca="1">IF(AND('Dosage journalier ML1'!$B$6='suivi tunnel'!A1797,'Dosage journalier ML1'!$B$7='suivi tunnel'!B1797),'Dosage journalier ML1'!$B$59,0)</f>
        <v>0</v>
      </c>
      <c r="O1797" s="114">
        <f ca="1">IF(AND('Dosage journalier ML1'!$B$6='suivi tunnel'!A1797,'Dosage journalier ML1'!$B$7='suivi tunnel'!B1797),'Dosage journalier ML1'!$B$69,0)</f>
        <v>0</v>
      </c>
      <c r="P1797" s="25">
        <f t="shared" ca="1" si="192"/>
        <v>0</v>
      </c>
      <c r="R1797" s="26">
        <f ca="1">IF(AND('Dosage journalier ML1'!$B$6='suivi tunnel'!A1797,'Dosage journalier ML1'!$B$7='suivi tunnel'!B1797),'Dosage journalier ML1'!$B$55,0)</f>
        <v>0</v>
      </c>
      <c r="S1797" s="26">
        <f ca="1">IF(AND('Dosage journalier ML1'!$B$6='suivi tunnel'!A1797,'Dosage journalier ML1'!$B$7='suivi tunnel'!B1797),'Dosage journalier ML1'!$B$54,0)</f>
        <v>0</v>
      </c>
      <c r="T1797" s="26">
        <f ca="1">IF(AND('Dosage journalier ML1'!$B$6='suivi tunnel'!A1797,'Dosage journalier ML1'!$B$7='suivi tunnel'!B1797),'Dosage journalier ML1'!$B$75,0)</f>
        <v>0</v>
      </c>
      <c r="U1797" s="121">
        <f t="shared" ca="1" si="191"/>
        <v>0</v>
      </c>
      <c r="V1797" s="38">
        <f ca="1">IF(AND('Dosage journalier ML1'!$B$6='suivi tunnel'!A1797,'Dosage journalier ML1'!$B$7='suivi tunnel'!B1797),'Dosage journalier ML1'!$B$56,0)</f>
        <v>0</v>
      </c>
      <c r="W1797" s="126">
        <f t="shared" ca="1" si="189"/>
        <v>0</v>
      </c>
      <c r="X1797" s="150">
        <f ca="1">IF(AND('Dosage journalier ML1'!$B$6='suivi tunnel'!A1797,'Dosage journalier ML1'!$B$7='suivi tunnel'!B1797),'Dosage journalier ML1'!$C$87,0)</f>
        <v>0</v>
      </c>
      <c r="Y1797" s="40">
        <f ca="1">IF(AND('Dosage journalier ML1'!$B$6='suivi tunnel'!A1797,'Dosage journalier ML1'!$B$7='suivi tunnel'!B1797),'Dosage journalier ML1'!$C$93,0)</f>
        <v>0</v>
      </c>
      <c r="Z1797" s="40">
        <f ca="1">IF(AND('Dosage journalier ML1'!$B$6='suivi tunnel'!A1797,'Dosage journalier ML1'!$B$7='suivi tunnel'!B1797),'Dosage journalier ML1'!$C$100,0)</f>
        <v>0</v>
      </c>
      <c r="AA1797" s="40">
        <f ca="1">IF(AND('Dosage journalier ML1'!$B$6='suivi tunnel'!A1797,'Dosage journalier ML1'!$B$7='suivi tunnel'!B1797),'Dosage journalier ML1'!$C$109,0)</f>
        <v>0</v>
      </c>
      <c r="AB1797" s="41">
        <f ca="1">IF(AND('Dosage journalier ML1'!$B$6='suivi tunnel'!A1797,'Dosage journalier ML1'!$B$7='suivi tunnel'!B1797),'Dosage journalier ML1'!$C$114,0)</f>
        <v>0</v>
      </c>
      <c r="AC1797" s="48">
        <f ca="1">IF(AND('Dosage journalier ML1'!$B$6='suivi tunnel'!A1797,'Dosage journalier ML1'!$B$7='suivi tunnel'!B1797),'Dosage journalier ML1'!$B$120,0)</f>
        <v>0</v>
      </c>
      <c r="AD1797" s="49">
        <f ca="1">IF(AND('Dosage journalier ML1'!$B$6='suivi tunnel'!A1797,'Dosage journalier ML1'!$B$7='suivi tunnel'!B1797),'Dosage journalier ML1'!$B$121,0)</f>
        <v>0</v>
      </c>
      <c r="AE1797" s="49">
        <f ca="1">IF(AND('Dosage journalier ML1'!$B$6='suivi tunnel'!A1797,'Dosage journalier ML1'!$B$7='suivi tunnel'!B1797),'Dosage journalier ML1'!$B$122,0)</f>
        <v>0</v>
      </c>
      <c r="AF1797" s="49">
        <f ca="1">IF(AND('Dosage journalier ML1'!$B$6='suivi tunnel'!A1797,'Dosage journalier ML1'!$B$7='suivi tunnel'!B1797),'Dosage journalier ML1'!$B$139,0)</f>
        <v>0</v>
      </c>
      <c r="AG1797" s="49">
        <f t="shared" ca="1" si="194"/>
        <v>0</v>
      </c>
      <c r="AH1797" s="108">
        <f ca="1">IF(AND('Dosage journalier ML1'!$B$6='suivi tunnel'!A1797,'Dosage journalier ML1'!$B$7='suivi tunnel'!B1797),'Dosage journalier ML1'!$B$153,0)</f>
        <v>0</v>
      </c>
      <c r="AJ1797" s="80">
        <f ca="1">IF(AND('Dosage journalier ML1'!$B$6='suivi tunnel'!A1797,'Dosage journalier ML1'!$B$7='suivi tunnel'!B1797),'Dosage journalier ML1'!$B$156,0)</f>
        <v>0</v>
      </c>
      <c r="AK1797" s="56">
        <f ca="1">IF(AND('Dosage journalier ML1'!$B$6='suivi tunnel'!A1797,'Dosage journalier ML1'!$B$7='suivi tunnel'!B1797),'Dosage journalier ML1'!$B$162,0)</f>
        <v>0</v>
      </c>
      <c r="AL1797" s="111">
        <f ca="1">IF(AND('Dosage journalier ML1'!$B$6='suivi tunnel'!A1797,'Dosage journalier ML1'!$B$7='suivi tunnel'!B1797),'Dosage journalier ML1'!$B$126,0)</f>
        <v>0</v>
      </c>
      <c r="AM1797" s="111">
        <f ca="1">IF(AND('Dosage journalier ML1'!$B$6='suivi tunnel'!A1797,'Dosage journalier ML1'!$B$7='suivi tunnel'!B1797),'Dosage journalier ML1'!$B$127,0)</f>
        <v>0</v>
      </c>
      <c r="AN1797" s="60">
        <f t="shared" ca="1" si="190"/>
        <v>0</v>
      </c>
      <c r="AO1797" s="61">
        <f ca="1">IF(AND('Dosage journalier ML1'!$B$6='suivi tunnel'!A1797,'Dosage journalier ML1'!$B$7='suivi tunnel'!B1797),'Dosage journalier ML1'!$B$134,0)</f>
        <v>0</v>
      </c>
    </row>
    <row r="1798" spans="1:41" x14ac:dyDescent="0.25">
      <c r="A1798" s="154"/>
      <c r="C1798" s="23">
        <f ca="1">IF(AND('Dosage journalier ML1'!$B$6='suivi tunnel'!A1798,'Dosage journalier ML1'!$B$7='suivi tunnel'!B1798),'Dosage journalier ML1'!$B$27,0)</f>
        <v>0</v>
      </c>
      <c r="D1798" s="11">
        <f ca="1">IF(AND('Dosage journalier ML1'!$B$6='suivi tunnel'!A1798,'Dosage journalier ML1'!$B$7='suivi tunnel'!B1798),'Dosage journalier ML1'!$B$29,0)</f>
        <v>0</v>
      </c>
      <c r="F1798" s="11">
        <f t="shared" ca="1" si="193"/>
        <v>0</v>
      </c>
      <c r="G1798" s="11">
        <f ca="1">IF(AND('Dosage journalier ML1'!$B$6='suivi tunnel'!A1798,'Dosage journalier ML1'!$B$7='suivi tunnel'!B1798),'Dosage journalier ML1'!$B$23,0)</f>
        <v>0</v>
      </c>
      <c r="H1798" s="11">
        <f ca="1">IF(AND('Dosage journalier ML1'!$B$6='suivi tunnel'!A1798,'Dosage journalier ML1'!$B$7='suivi tunnel'!B1798),'Dosage journalier ML1'!$B$22,0)</f>
        <v>0</v>
      </c>
      <c r="I1798" s="11">
        <f ca="1">IF(AND('Dosage journalier ML1'!$B$6='suivi tunnel'!A1798,'Dosage journalier ML1'!$B$7='suivi tunnel'!B1798),'Dosage journalier ML1'!$B$38,0)</f>
        <v>0</v>
      </c>
      <c r="J1798" s="11">
        <f ca="1">IF(AND('Dosage journalier ML1'!$B$6='suivi tunnel'!A1798,'Dosage journalier ML1'!$B$7='suivi tunnel'!B1798),'Dosage journalier ML1'!$B$39,0)</f>
        <v>0</v>
      </c>
      <c r="L1798" s="24">
        <f ca="1">IF(AND('Dosage journalier ML1'!$B$6='suivi tunnel'!A1798,'Dosage journalier ML1'!$B$7='suivi tunnel'!B1798),'Dosage journalier ML1'!$B$24,0)</f>
        <v>0</v>
      </c>
      <c r="M1798" s="6">
        <f ca="1">IF(AND('Dosage journalier ML1'!$B$6='suivi tunnel'!A1798,'Dosage journalier ML1'!$B$7='suivi tunnel'!B1798),'Dosage journalier ML1'!$B$46,0)</f>
        <v>0</v>
      </c>
      <c r="N1798" s="104">
        <f ca="1">IF(AND('Dosage journalier ML1'!$B$6='suivi tunnel'!A1798,'Dosage journalier ML1'!$B$7='suivi tunnel'!B1798),'Dosage journalier ML1'!$B$59,0)</f>
        <v>0</v>
      </c>
      <c r="O1798" s="114">
        <f ca="1">IF(AND('Dosage journalier ML1'!$B$6='suivi tunnel'!A1798,'Dosage journalier ML1'!$B$7='suivi tunnel'!B1798),'Dosage journalier ML1'!$B$69,0)</f>
        <v>0</v>
      </c>
      <c r="P1798" s="25">
        <f t="shared" ca="1" si="192"/>
        <v>0</v>
      </c>
      <c r="R1798" s="26">
        <f ca="1">IF(AND('Dosage journalier ML1'!$B$6='suivi tunnel'!A1798,'Dosage journalier ML1'!$B$7='suivi tunnel'!B1798),'Dosage journalier ML1'!$B$55,0)</f>
        <v>0</v>
      </c>
      <c r="S1798" s="26">
        <f ca="1">IF(AND('Dosage journalier ML1'!$B$6='suivi tunnel'!A1798,'Dosage journalier ML1'!$B$7='suivi tunnel'!B1798),'Dosage journalier ML1'!$B$54,0)</f>
        <v>0</v>
      </c>
      <c r="T1798" s="26">
        <f ca="1">IF(AND('Dosage journalier ML1'!$B$6='suivi tunnel'!A1798,'Dosage journalier ML1'!$B$7='suivi tunnel'!B1798),'Dosage journalier ML1'!$B$75,0)</f>
        <v>0</v>
      </c>
      <c r="U1798" s="121">
        <f t="shared" ca="1" si="191"/>
        <v>0</v>
      </c>
      <c r="V1798" s="38">
        <f ca="1">IF(AND('Dosage journalier ML1'!$B$6='suivi tunnel'!A1798,'Dosage journalier ML1'!$B$7='suivi tunnel'!B1798),'Dosage journalier ML1'!$B$56,0)</f>
        <v>0</v>
      </c>
      <c r="W1798" s="126">
        <f t="shared" ca="1" si="189"/>
        <v>0</v>
      </c>
      <c r="X1798" s="150">
        <f ca="1">IF(AND('Dosage journalier ML1'!$B$6='suivi tunnel'!A1798,'Dosage journalier ML1'!$B$7='suivi tunnel'!B1798),'Dosage journalier ML1'!$C$87,0)</f>
        <v>0</v>
      </c>
      <c r="Y1798" s="40">
        <f ca="1">IF(AND('Dosage journalier ML1'!$B$6='suivi tunnel'!A1798,'Dosage journalier ML1'!$B$7='suivi tunnel'!B1798),'Dosage journalier ML1'!$C$93,0)</f>
        <v>0</v>
      </c>
      <c r="Z1798" s="40">
        <f ca="1">IF(AND('Dosage journalier ML1'!$B$6='suivi tunnel'!A1798,'Dosage journalier ML1'!$B$7='suivi tunnel'!B1798),'Dosage journalier ML1'!$C$100,0)</f>
        <v>0</v>
      </c>
      <c r="AA1798" s="40">
        <f ca="1">IF(AND('Dosage journalier ML1'!$B$6='suivi tunnel'!A1798,'Dosage journalier ML1'!$B$7='suivi tunnel'!B1798),'Dosage journalier ML1'!$C$109,0)</f>
        <v>0</v>
      </c>
      <c r="AB1798" s="41">
        <f ca="1">IF(AND('Dosage journalier ML1'!$B$6='suivi tunnel'!A1798,'Dosage journalier ML1'!$B$7='suivi tunnel'!B1798),'Dosage journalier ML1'!$C$114,0)</f>
        <v>0</v>
      </c>
      <c r="AC1798" s="48">
        <f ca="1">IF(AND('Dosage journalier ML1'!$B$6='suivi tunnel'!A1798,'Dosage journalier ML1'!$B$7='suivi tunnel'!B1798),'Dosage journalier ML1'!$B$120,0)</f>
        <v>0</v>
      </c>
      <c r="AD1798" s="49">
        <f ca="1">IF(AND('Dosage journalier ML1'!$B$6='suivi tunnel'!A1798,'Dosage journalier ML1'!$B$7='suivi tunnel'!B1798),'Dosage journalier ML1'!$B$121,0)</f>
        <v>0</v>
      </c>
      <c r="AE1798" s="49">
        <f ca="1">IF(AND('Dosage journalier ML1'!$B$6='suivi tunnel'!A1798,'Dosage journalier ML1'!$B$7='suivi tunnel'!B1798),'Dosage journalier ML1'!$B$122,0)</f>
        <v>0</v>
      </c>
      <c r="AF1798" s="49">
        <f ca="1">IF(AND('Dosage journalier ML1'!$B$6='suivi tunnel'!A1798,'Dosage journalier ML1'!$B$7='suivi tunnel'!B1798),'Dosage journalier ML1'!$B$139,0)</f>
        <v>0</v>
      </c>
      <c r="AG1798" s="49">
        <f t="shared" ca="1" si="194"/>
        <v>0</v>
      </c>
      <c r="AH1798" s="108">
        <f ca="1">IF(AND('Dosage journalier ML1'!$B$6='suivi tunnel'!A1798,'Dosage journalier ML1'!$B$7='suivi tunnel'!B1798),'Dosage journalier ML1'!$B$153,0)</f>
        <v>0</v>
      </c>
      <c r="AJ1798" s="80">
        <f ca="1">IF(AND('Dosage journalier ML1'!$B$6='suivi tunnel'!A1798,'Dosage journalier ML1'!$B$7='suivi tunnel'!B1798),'Dosage journalier ML1'!$B$156,0)</f>
        <v>0</v>
      </c>
      <c r="AK1798" s="56">
        <f ca="1">IF(AND('Dosage journalier ML1'!$B$6='suivi tunnel'!A1798,'Dosage journalier ML1'!$B$7='suivi tunnel'!B1798),'Dosage journalier ML1'!$B$162,0)</f>
        <v>0</v>
      </c>
      <c r="AL1798" s="111">
        <f ca="1">IF(AND('Dosage journalier ML1'!$B$6='suivi tunnel'!A1798,'Dosage journalier ML1'!$B$7='suivi tunnel'!B1798),'Dosage journalier ML1'!$B$126,0)</f>
        <v>0</v>
      </c>
      <c r="AM1798" s="111">
        <f ca="1">IF(AND('Dosage journalier ML1'!$B$6='suivi tunnel'!A1798,'Dosage journalier ML1'!$B$7='suivi tunnel'!B1798),'Dosage journalier ML1'!$B$127,0)</f>
        <v>0</v>
      </c>
      <c r="AN1798" s="60">
        <f t="shared" ca="1" si="190"/>
        <v>0</v>
      </c>
      <c r="AO1798" s="61">
        <f ca="1">IF(AND('Dosage journalier ML1'!$B$6='suivi tunnel'!A1798,'Dosage journalier ML1'!$B$7='suivi tunnel'!B1798),'Dosage journalier ML1'!$B$134,0)</f>
        <v>0</v>
      </c>
    </row>
    <row r="1799" spans="1:41" x14ac:dyDescent="0.25">
      <c r="A1799" s="154"/>
      <c r="C1799" s="23">
        <f ca="1">IF(AND('Dosage journalier ML1'!$B$6='suivi tunnel'!A1799,'Dosage journalier ML1'!$B$7='suivi tunnel'!B1799),'Dosage journalier ML1'!$B$27,0)</f>
        <v>0</v>
      </c>
      <c r="D1799" s="11">
        <f ca="1">IF(AND('Dosage journalier ML1'!$B$6='suivi tunnel'!A1799,'Dosage journalier ML1'!$B$7='suivi tunnel'!B1799),'Dosage journalier ML1'!$B$29,0)</f>
        <v>0</v>
      </c>
      <c r="F1799" s="11">
        <f t="shared" ca="1" si="193"/>
        <v>0</v>
      </c>
      <c r="G1799" s="11">
        <f ca="1">IF(AND('Dosage journalier ML1'!$B$6='suivi tunnel'!A1799,'Dosage journalier ML1'!$B$7='suivi tunnel'!B1799),'Dosage journalier ML1'!$B$23,0)</f>
        <v>0</v>
      </c>
      <c r="H1799" s="11">
        <f ca="1">IF(AND('Dosage journalier ML1'!$B$6='suivi tunnel'!A1799,'Dosage journalier ML1'!$B$7='suivi tunnel'!B1799),'Dosage journalier ML1'!$B$22,0)</f>
        <v>0</v>
      </c>
      <c r="I1799" s="11">
        <f ca="1">IF(AND('Dosage journalier ML1'!$B$6='suivi tunnel'!A1799,'Dosage journalier ML1'!$B$7='suivi tunnel'!B1799),'Dosage journalier ML1'!$B$38,0)</f>
        <v>0</v>
      </c>
      <c r="J1799" s="11">
        <f ca="1">IF(AND('Dosage journalier ML1'!$B$6='suivi tunnel'!A1799,'Dosage journalier ML1'!$B$7='suivi tunnel'!B1799),'Dosage journalier ML1'!$B$39,0)</f>
        <v>0</v>
      </c>
      <c r="L1799" s="24">
        <f ca="1">IF(AND('Dosage journalier ML1'!$B$6='suivi tunnel'!A1799,'Dosage journalier ML1'!$B$7='suivi tunnel'!B1799),'Dosage journalier ML1'!$B$24,0)</f>
        <v>0</v>
      </c>
      <c r="M1799" s="6">
        <f ca="1">IF(AND('Dosage journalier ML1'!$B$6='suivi tunnel'!A1799,'Dosage journalier ML1'!$B$7='suivi tunnel'!B1799),'Dosage journalier ML1'!$B$46,0)</f>
        <v>0</v>
      </c>
      <c r="N1799" s="104">
        <f ca="1">IF(AND('Dosage journalier ML1'!$B$6='suivi tunnel'!A1799,'Dosage journalier ML1'!$B$7='suivi tunnel'!B1799),'Dosage journalier ML1'!$B$59,0)</f>
        <v>0</v>
      </c>
      <c r="O1799" s="114">
        <f ca="1">IF(AND('Dosage journalier ML1'!$B$6='suivi tunnel'!A1799,'Dosage journalier ML1'!$B$7='suivi tunnel'!B1799),'Dosage journalier ML1'!$B$69,0)</f>
        <v>0</v>
      </c>
      <c r="P1799" s="25">
        <f t="shared" ca="1" si="192"/>
        <v>0</v>
      </c>
      <c r="R1799" s="26">
        <f ca="1">IF(AND('Dosage journalier ML1'!$B$6='suivi tunnel'!A1799,'Dosage journalier ML1'!$B$7='suivi tunnel'!B1799),'Dosage journalier ML1'!$B$55,0)</f>
        <v>0</v>
      </c>
      <c r="S1799" s="26">
        <f ca="1">IF(AND('Dosage journalier ML1'!$B$6='suivi tunnel'!A1799,'Dosage journalier ML1'!$B$7='suivi tunnel'!B1799),'Dosage journalier ML1'!$B$54,0)</f>
        <v>0</v>
      </c>
      <c r="T1799" s="26">
        <f ca="1">IF(AND('Dosage journalier ML1'!$B$6='suivi tunnel'!A1799,'Dosage journalier ML1'!$B$7='suivi tunnel'!B1799),'Dosage journalier ML1'!$B$75,0)</f>
        <v>0</v>
      </c>
      <c r="U1799" s="121">
        <f t="shared" ca="1" si="191"/>
        <v>0</v>
      </c>
      <c r="V1799" s="38">
        <f ca="1">IF(AND('Dosage journalier ML1'!$B$6='suivi tunnel'!A1799,'Dosage journalier ML1'!$B$7='suivi tunnel'!B1799),'Dosage journalier ML1'!$B$56,0)</f>
        <v>0</v>
      </c>
      <c r="W1799" s="126">
        <f t="shared" ca="1" si="189"/>
        <v>0</v>
      </c>
      <c r="X1799" s="150">
        <f ca="1">IF(AND('Dosage journalier ML1'!$B$6='suivi tunnel'!A1799,'Dosage journalier ML1'!$B$7='suivi tunnel'!B1799),'Dosage journalier ML1'!$C$87,0)</f>
        <v>0</v>
      </c>
      <c r="Y1799" s="40">
        <f ca="1">IF(AND('Dosage journalier ML1'!$B$6='suivi tunnel'!A1799,'Dosage journalier ML1'!$B$7='suivi tunnel'!B1799),'Dosage journalier ML1'!$C$93,0)</f>
        <v>0</v>
      </c>
      <c r="Z1799" s="40">
        <f ca="1">IF(AND('Dosage journalier ML1'!$B$6='suivi tunnel'!A1799,'Dosage journalier ML1'!$B$7='suivi tunnel'!B1799),'Dosage journalier ML1'!$C$100,0)</f>
        <v>0</v>
      </c>
      <c r="AA1799" s="40">
        <f ca="1">IF(AND('Dosage journalier ML1'!$B$6='suivi tunnel'!A1799,'Dosage journalier ML1'!$B$7='suivi tunnel'!B1799),'Dosage journalier ML1'!$C$109,0)</f>
        <v>0</v>
      </c>
      <c r="AB1799" s="41">
        <f ca="1">IF(AND('Dosage journalier ML1'!$B$6='suivi tunnel'!A1799,'Dosage journalier ML1'!$B$7='suivi tunnel'!B1799),'Dosage journalier ML1'!$C$114,0)</f>
        <v>0</v>
      </c>
      <c r="AC1799" s="48">
        <f ca="1">IF(AND('Dosage journalier ML1'!$B$6='suivi tunnel'!A1799,'Dosage journalier ML1'!$B$7='suivi tunnel'!B1799),'Dosage journalier ML1'!$B$120,0)</f>
        <v>0</v>
      </c>
      <c r="AD1799" s="49">
        <f ca="1">IF(AND('Dosage journalier ML1'!$B$6='suivi tunnel'!A1799,'Dosage journalier ML1'!$B$7='suivi tunnel'!B1799),'Dosage journalier ML1'!$B$121,0)</f>
        <v>0</v>
      </c>
      <c r="AE1799" s="49">
        <f ca="1">IF(AND('Dosage journalier ML1'!$B$6='suivi tunnel'!A1799,'Dosage journalier ML1'!$B$7='suivi tunnel'!B1799),'Dosage journalier ML1'!$B$122,0)</f>
        <v>0</v>
      </c>
      <c r="AF1799" s="49">
        <f ca="1">IF(AND('Dosage journalier ML1'!$B$6='suivi tunnel'!A1799,'Dosage journalier ML1'!$B$7='suivi tunnel'!B1799),'Dosage journalier ML1'!$B$139,0)</f>
        <v>0</v>
      </c>
      <c r="AG1799" s="49">
        <f t="shared" ca="1" si="194"/>
        <v>0</v>
      </c>
      <c r="AH1799" s="108">
        <f ca="1">IF(AND('Dosage journalier ML1'!$B$6='suivi tunnel'!A1799,'Dosage journalier ML1'!$B$7='suivi tunnel'!B1799),'Dosage journalier ML1'!$B$153,0)</f>
        <v>0</v>
      </c>
      <c r="AJ1799" s="80">
        <f ca="1">IF(AND('Dosage journalier ML1'!$B$6='suivi tunnel'!A1799,'Dosage journalier ML1'!$B$7='suivi tunnel'!B1799),'Dosage journalier ML1'!$B$156,0)</f>
        <v>0</v>
      </c>
      <c r="AK1799" s="56">
        <f ca="1">IF(AND('Dosage journalier ML1'!$B$6='suivi tunnel'!A1799,'Dosage journalier ML1'!$B$7='suivi tunnel'!B1799),'Dosage journalier ML1'!$B$162,0)</f>
        <v>0</v>
      </c>
      <c r="AL1799" s="111">
        <f ca="1">IF(AND('Dosage journalier ML1'!$B$6='suivi tunnel'!A1799,'Dosage journalier ML1'!$B$7='suivi tunnel'!B1799),'Dosage journalier ML1'!$B$126,0)</f>
        <v>0</v>
      </c>
      <c r="AM1799" s="111">
        <f ca="1">IF(AND('Dosage journalier ML1'!$B$6='suivi tunnel'!A1799,'Dosage journalier ML1'!$B$7='suivi tunnel'!B1799),'Dosage journalier ML1'!$B$127,0)</f>
        <v>0</v>
      </c>
      <c r="AN1799" s="60">
        <f t="shared" ca="1" si="190"/>
        <v>0</v>
      </c>
      <c r="AO1799" s="61">
        <f ca="1">IF(AND('Dosage journalier ML1'!$B$6='suivi tunnel'!A1799,'Dosage journalier ML1'!$B$7='suivi tunnel'!B1799),'Dosage journalier ML1'!$B$134,0)</f>
        <v>0</v>
      </c>
    </row>
    <row r="1800" spans="1:41" x14ac:dyDescent="0.25">
      <c r="A1800" s="154"/>
      <c r="C1800" s="23">
        <f ca="1">IF(AND('Dosage journalier ML1'!$B$6='suivi tunnel'!A1800,'Dosage journalier ML1'!$B$7='suivi tunnel'!B1800),'Dosage journalier ML1'!$B$27,0)</f>
        <v>0</v>
      </c>
      <c r="D1800" s="11">
        <f ca="1">IF(AND('Dosage journalier ML1'!$B$6='suivi tunnel'!A1800,'Dosage journalier ML1'!$B$7='suivi tunnel'!B1800),'Dosage journalier ML1'!$B$29,0)</f>
        <v>0</v>
      </c>
      <c r="F1800" s="11">
        <f t="shared" ca="1" si="193"/>
        <v>0</v>
      </c>
      <c r="G1800" s="11">
        <f ca="1">IF(AND('Dosage journalier ML1'!$B$6='suivi tunnel'!A1800,'Dosage journalier ML1'!$B$7='suivi tunnel'!B1800),'Dosage journalier ML1'!$B$23,0)</f>
        <v>0</v>
      </c>
      <c r="H1800" s="11">
        <f ca="1">IF(AND('Dosage journalier ML1'!$B$6='suivi tunnel'!A1800,'Dosage journalier ML1'!$B$7='suivi tunnel'!B1800),'Dosage journalier ML1'!$B$22,0)</f>
        <v>0</v>
      </c>
      <c r="I1800" s="11">
        <f ca="1">IF(AND('Dosage journalier ML1'!$B$6='suivi tunnel'!A1800,'Dosage journalier ML1'!$B$7='suivi tunnel'!B1800),'Dosage journalier ML1'!$B$38,0)</f>
        <v>0</v>
      </c>
      <c r="J1800" s="11">
        <f ca="1">IF(AND('Dosage journalier ML1'!$B$6='suivi tunnel'!A1800,'Dosage journalier ML1'!$B$7='suivi tunnel'!B1800),'Dosage journalier ML1'!$B$39,0)</f>
        <v>0</v>
      </c>
      <c r="L1800" s="24">
        <f ca="1">IF(AND('Dosage journalier ML1'!$B$6='suivi tunnel'!A1800,'Dosage journalier ML1'!$B$7='suivi tunnel'!B1800),'Dosage journalier ML1'!$B$24,0)</f>
        <v>0</v>
      </c>
      <c r="M1800" s="6">
        <f ca="1">IF(AND('Dosage journalier ML1'!$B$6='suivi tunnel'!A1800,'Dosage journalier ML1'!$B$7='suivi tunnel'!B1800),'Dosage journalier ML1'!$B$46,0)</f>
        <v>0</v>
      </c>
      <c r="N1800" s="104">
        <f ca="1">IF(AND('Dosage journalier ML1'!$B$6='suivi tunnel'!A1800,'Dosage journalier ML1'!$B$7='suivi tunnel'!B1800),'Dosage journalier ML1'!$B$59,0)</f>
        <v>0</v>
      </c>
      <c r="O1800" s="114">
        <f ca="1">IF(AND('Dosage journalier ML1'!$B$6='suivi tunnel'!A1800,'Dosage journalier ML1'!$B$7='suivi tunnel'!B1800),'Dosage journalier ML1'!$B$69,0)</f>
        <v>0</v>
      </c>
      <c r="P1800" s="25">
        <f t="shared" ca="1" si="192"/>
        <v>0</v>
      </c>
      <c r="R1800" s="26">
        <f ca="1">IF(AND('Dosage journalier ML1'!$B$6='suivi tunnel'!A1800,'Dosage journalier ML1'!$B$7='suivi tunnel'!B1800),'Dosage journalier ML1'!$B$55,0)</f>
        <v>0</v>
      </c>
      <c r="S1800" s="26">
        <f ca="1">IF(AND('Dosage journalier ML1'!$B$6='suivi tunnel'!A1800,'Dosage journalier ML1'!$B$7='suivi tunnel'!B1800),'Dosage journalier ML1'!$B$54,0)</f>
        <v>0</v>
      </c>
      <c r="T1800" s="26">
        <f ca="1">IF(AND('Dosage journalier ML1'!$B$6='suivi tunnel'!A1800,'Dosage journalier ML1'!$B$7='suivi tunnel'!B1800),'Dosage journalier ML1'!$B$75,0)</f>
        <v>0</v>
      </c>
      <c r="U1800" s="121">
        <f t="shared" ca="1" si="191"/>
        <v>0</v>
      </c>
      <c r="V1800" s="38">
        <f ca="1">IF(AND('Dosage journalier ML1'!$B$6='suivi tunnel'!A1800,'Dosage journalier ML1'!$B$7='suivi tunnel'!B1800),'Dosage journalier ML1'!$B$56,0)</f>
        <v>0</v>
      </c>
      <c r="W1800" s="126">
        <f t="shared" ca="1" si="189"/>
        <v>0</v>
      </c>
      <c r="X1800" s="150">
        <f ca="1">IF(AND('Dosage journalier ML1'!$B$6='suivi tunnel'!A1800,'Dosage journalier ML1'!$B$7='suivi tunnel'!B1800),'Dosage journalier ML1'!$C$87,0)</f>
        <v>0</v>
      </c>
      <c r="Y1800" s="40">
        <f ca="1">IF(AND('Dosage journalier ML1'!$B$6='suivi tunnel'!A1800,'Dosage journalier ML1'!$B$7='suivi tunnel'!B1800),'Dosage journalier ML1'!$C$93,0)</f>
        <v>0</v>
      </c>
      <c r="Z1800" s="40">
        <f ca="1">IF(AND('Dosage journalier ML1'!$B$6='suivi tunnel'!A1800,'Dosage journalier ML1'!$B$7='suivi tunnel'!B1800),'Dosage journalier ML1'!$C$100,0)</f>
        <v>0</v>
      </c>
      <c r="AA1800" s="40">
        <f ca="1">IF(AND('Dosage journalier ML1'!$B$6='suivi tunnel'!A1800,'Dosage journalier ML1'!$B$7='suivi tunnel'!B1800),'Dosage journalier ML1'!$C$109,0)</f>
        <v>0</v>
      </c>
      <c r="AB1800" s="41">
        <f ca="1">IF(AND('Dosage journalier ML1'!$B$6='suivi tunnel'!A1800,'Dosage journalier ML1'!$B$7='suivi tunnel'!B1800),'Dosage journalier ML1'!$C$114,0)</f>
        <v>0</v>
      </c>
      <c r="AC1800" s="48">
        <f ca="1">IF(AND('Dosage journalier ML1'!$B$6='suivi tunnel'!A1800,'Dosage journalier ML1'!$B$7='suivi tunnel'!B1800),'Dosage journalier ML1'!$B$120,0)</f>
        <v>0</v>
      </c>
      <c r="AD1800" s="49">
        <f ca="1">IF(AND('Dosage journalier ML1'!$B$6='suivi tunnel'!A1800,'Dosage journalier ML1'!$B$7='suivi tunnel'!B1800),'Dosage journalier ML1'!$B$121,0)</f>
        <v>0</v>
      </c>
      <c r="AE1800" s="49">
        <f ca="1">IF(AND('Dosage journalier ML1'!$B$6='suivi tunnel'!A1800,'Dosage journalier ML1'!$B$7='suivi tunnel'!B1800),'Dosage journalier ML1'!$B$122,0)</f>
        <v>0</v>
      </c>
      <c r="AF1800" s="49">
        <f ca="1">IF(AND('Dosage journalier ML1'!$B$6='suivi tunnel'!A1800,'Dosage journalier ML1'!$B$7='suivi tunnel'!B1800),'Dosage journalier ML1'!$B$139,0)</f>
        <v>0</v>
      </c>
      <c r="AG1800" s="49">
        <f t="shared" ca="1" si="194"/>
        <v>0</v>
      </c>
      <c r="AH1800" s="108">
        <f ca="1">IF(AND('Dosage journalier ML1'!$B$6='suivi tunnel'!A1800,'Dosage journalier ML1'!$B$7='suivi tunnel'!B1800),'Dosage journalier ML1'!$B$153,0)</f>
        <v>0</v>
      </c>
      <c r="AJ1800" s="80">
        <f ca="1">IF(AND('Dosage journalier ML1'!$B$6='suivi tunnel'!A1800,'Dosage journalier ML1'!$B$7='suivi tunnel'!B1800),'Dosage journalier ML1'!$B$156,0)</f>
        <v>0</v>
      </c>
      <c r="AK1800" s="56">
        <f ca="1">IF(AND('Dosage journalier ML1'!$B$6='suivi tunnel'!A1800,'Dosage journalier ML1'!$B$7='suivi tunnel'!B1800),'Dosage journalier ML1'!$B$162,0)</f>
        <v>0</v>
      </c>
      <c r="AL1800" s="111">
        <f ca="1">IF(AND('Dosage journalier ML1'!$B$6='suivi tunnel'!A1800,'Dosage journalier ML1'!$B$7='suivi tunnel'!B1800),'Dosage journalier ML1'!$B$126,0)</f>
        <v>0</v>
      </c>
      <c r="AM1800" s="111">
        <f ca="1">IF(AND('Dosage journalier ML1'!$B$6='suivi tunnel'!A1800,'Dosage journalier ML1'!$B$7='suivi tunnel'!B1800),'Dosage journalier ML1'!$B$127,0)</f>
        <v>0</v>
      </c>
      <c r="AN1800" s="60">
        <f t="shared" ca="1" si="190"/>
        <v>0</v>
      </c>
      <c r="AO1800" s="61">
        <f ca="1">IF(AND('Dosage journalier ML1'!$B$6='suivi tunnel'!A1800,'Dosage journalier ML1'!$B$7='suivi tunnel'!B1800),'Dosage journalier ML1'!$B$134,0)</f>
        <v>0</v>
      </c>
    </row>
    <row r="1801" spans="1:41" x14ac:dyDescent="0.25">
      <c r="A1801" s="154"/>
      <c r="C1801" s="23">
        <f ca="1">IF(AND('Dosage journalier ML1'!$B$6='suivi tunnel'!A1801,'Dosage journalier ML1'!$B$7='suivi tunnel'!B1801),'Dosage journalier ML1'!$B$27,0)</f>
        <v>0</v>
      </c>
      <c r="D1801" s="11">
        <f ca="1">IF(AND('Dosage journalier ML1'!$B$6='suivi tunnel'!A1801,'Dosage journalier ML1'!$B$7='suivi tunnel'!B1801),'Dosage journalier ML1'!$B$29,0)</f>
        <v>0</v>
      </c>
      <c r="F1801" s="11">
        <f t="shared" ca="1" si="193"/>
        <v>0</v>
      </c>
      <c r="G1801" s="11">
        <f ca="1">IF(AND('Dosage journalier ML1'!$B$6='suivi tunnel'!A1801,'Dosage journalier ML1'!$B$7='suivi tunnel'!B1801),'Dosage journalier ML1'!$B$23,0)</f>
        <v>0</v>
      </c>
      <c r="H1801" s="11">
        <f ca="1">IF(AND('Dosage journalier ML1'!$B$6='suivi tunnel'!A1801,'Dosage journalier ML1'!$B$7='suivi tunnel'!B1801),'Dosage journalier ML1'!$B$22,0)</f>
        <v>0</v>
      </c>
      <c r="I1801" s="11">
        <f ca="1">IF(AND('Dosage journalier ML1'!$B$6='suivi tunnel'!A1801,'Dosage journalier ML1'!$B$7='suivi tunnel'!B1801),'Dosage journalier ML1'!$B$38,0)</f>
        <v>0</v>
      </c>
      <c r="J1801" s="11">
        <f ca="1">IF(AND('Dosage journalier ML1'!$B$6='suivi tunnel'!A1801,'Dosage journalier ML1'!$B$7='suivi tunnel'!B1801),'Dosage journalier ML1'!$B$39,0)</f>
        <v>0</v>
      </c>
      <c r="L1801" s="24">
        <f ca="1">IF(AND('Dosage journalier ML1'!$B$6='suivi tunnel'!A1801,'Dosage journalier ML1'!$B$7='suivi tunnel'!B1801),'Dosage journalier ML1'!$B$24,0)</f>
        <v>0</v>
      </c>
      <c r="M1801" s="6">
        <f ca="1">IF(AND('Dosage journalier ML1'!$B$6='suivi tunnel'!A1801,'Dosage journalier ML1'!$B$7='suivi tunnel'!B1801),'Dosage journalier ML1'!$B$46,0)</f>
        <v>0</v>
      </c>
      <c r="N1801" s="104">
        <f ca="1">IF(AND('Dosage journalier ML1'!$B$6='suivi tunnel'!A1801,'Dosage journalier ML1'!$B$7='suivi tunnel'!B1801),'Dosage journalier ML1'!$B$59,0)</f>
        <v>0</v>
      </c>
      <c r="O1801" s="114">
        <f ca="1">IF(AND('Dosage journalier ML1'!$B$6='suivi tunnel'!A1801,'Dosage journalier ML1'!$B$7='suivi tunnel'!B1801),'Dosage journalier ML1'!$B$69,0)</f>
        <v>0</v>
      </c>
      <c r="P1801" s="25">
        <f t="shared" ca="1" si="192"/>
        <v>0</v>
      </c>
      <c r="R1801" s="26">
        <f ca="1">IF(AND('Dosage journalier ML1'!$B$6='suivi tunnel'!A1801,'Dosage journalier ML1'!$B$7='suivi tunnel'!B1801),'Dosage journalier ML1'!$B$55,0)</f>
        <v>0</v>
      </c>
      <c r="S1801" s="26">
        <f ca="1">IF(AND('Dosage journalier ML1'!$B$6='suivi tunnel'!A1801,'Dosage journalier ML1'!$B$7='suivi tunnel'!B1801),'Dosage journalier ML1'!$B$54,0)</f>
        <v>0</v>
      </c>
      <c r="T1801" s="26">
        <f ca="1">IF(AND('Dosage journalier ML1'!$B$6='suivi tunnel'!A1801,'Dosage journalier ML1'!$B$7='suivi tunnel'!B1801),'Dosage journalier ML1'!$B$75,0)</f>
        <v>0</v>
      </c>
      <c r="U1801" s="121">
        <f t="shared" ca="1" si="191"/>
        <v>0</v>
      </c>
      <c r="V1801" s="38">
        <f ca="1">IF(AND('Dosage journalier ML1'!$B$6='suivi tunnel'!A1801,'Dosage journalier ML1'!$B$7='suivi tunnel'!B1801),'Dosage journalier ML1'!$B$56,0)</f>
        <v>0</v>
      </c>
      <c r="W1801" s="126">
        <f t="shared" ca="1" si="189"/>
        <v>0</v>
      </c>
      <c r="X1801" s="150">
        <f ca="1">IF(AND('Dosage journalier ML1'!$B$6='suivi tunnel'!A1801,'Dosage journalier ML1'!$B$7='suivi tunnel'!B1801),'Dosage journalier ML1'!$C$87,0)</f>
        <v>0</v>
      </c>
      <c r="Y1801" s="40">
        <f ca="1">IF(AND('Dosage journalier ML1'!$B$6='suivi tunnel'!A1801,'Dosage journalier ML1'!$B$7='suivi tunnel'!B1801),'Dosage journalier ML1'!$C$93,0)</f>
        <v>0</v>
      </c>
      <c r="Z1801" s="40">
        <f ca="1">IF(AND('Dosage journalier ML1'!$B$6='suivi tunnel'!A1801,'Dosage journalier ML1'!$B$7='suivi tunnel'!B1801),'Dosage journalier ML1'!$C$100,0)</f>
        <v>0</v>
      </c>
      <c r="AA1801" s="40">
        <f ca="1">IF(AND('Dosage journalier ML1'!$B$6='suivi tunnel'!A1801,'Dosage journalier ML1'!$B$7='suivi tunnel'!B1801),'Dosage journalier ML1'!$C$109,0)</f>
        <v>0</v>
      </c>
      <c r="AB1801" s="41">
        <f ca="1">IF(AND('Dosage journalier ML1'!$B$6='suivi tunnel'!A1801,'Dosage journalier ML1'!$B$7='suivi tunnel'!B1801),'Dosage journalier ML1'!$C$114,0)</f>
        <v>0</v>
      </c>
      <c r="AC1801" s="48">
        <f ca="1">IF(AND('Dosage journalier ML1'!$B$6='suivi tunnel'!A1801,'Dosage journalier ML1'!$B$7='suivi tunnel'!B1801),'Dosage journalier ML1'!$B$120,0)</f>
        <v>0</v>
      </c>
      <c r="AD1801" s="49">
        <f ca="1">IF(AND('Dosage journalier ML1'!$B$6='suivi tunnel'!A1801,'Dosage journalier ML1'!$B$7='suivi tunnel'!B1801),'Dosage journalier ML1'!$B$121,0)</f>
        <v>0</v>
      </c>
      <c r="AE1801" s="49">
        <f ca="1">IF(AND('Dosage journalier ML1'!$B$6='suivi tunnel'!A1801,'Dosage journalier ML1'!$B$7='suivi tunnel'!B1801),'Dosage journalier ML1'!$B$122,0)</f>
        <v>0</v>
      </c>
      <c r="AF1801" s="49">
        <f ca="1">IF(AND('Dosage journalier ML1'!$B$6='suivi tunnel'!A1801,'Dosage journalier ML1'!$B$7='suivi tunnel'!B1801),'Dosage journalier ML1'!$B$139,0)</f>
        <v>0</v>
      </c>
      <c r="AG1801" s="49">
        <f t="shared" ca="1" si="194"/>
        <v>0</v>
      </c>
      <c r="AH1801" s="108">
        <f ca="1">IF(AND('Dosage journalier ML1'!$B$6='suivi tunnel'!A1801,'Dosage journalier ML1'!$B$7='suivi tunnel'!B1801),'Dosage journalier ML1'!$B$153,0)</f>
        <v>0</v>
      </c>
      <c r="AJ1801" s="80">
        <f ca="1">IF(AND('Dosage journalier ML1'!$B$6='suivi tunnel'!A1801,'Dosage journalier ML1'!$B$7='suivi tunnel'!B1801),'Dosage journalier ML1'!$B$156,0)</f>
        <v>0</v>
      </c>
      <c r="AK1801" s="56">
        <f ca="1">IF(AND('Dosage journalier ML1'!$B$6='suivi tunnel'!A1801,'Dosage journalier ML1'!$B$7='suivi tunnel'!B1801),'Dosage journalier ML1'!$B$162,0)</f>
        <v>0</v>
      </c>
      <c r="AL1801" s="111">
        <f ca="1">IF(AND('Dosage journalier ML1'!$B$6='suivi tunnel'!A1801,'Dosage journalier ML1'!$B$7='suivi tunnel'!B1801),'Dosage journalier ML1'!$B$126,0)</f>
        <v>0</v>
      </c>
      <c r="AM1801" s="111">
        <f ca="1">IF(AND('Dosage journalier ML1'!$B$6='suivi tunnel'!A1801,'Dosage journalier ML1'!$B$7='suivi tunnel'!B1801),'Dosage journalier ML1'!$B$127,0)</f>
        <v>0</v>
      </c>
      <c r="AN1801" s="60">
        <f t="shared" ca="1" si="190"/>
        <v>0</v>
      </c>
      <c r="AO1801" s="61">
        <f ca="1">IF(AND('Dosage journalier ML1'!$B$6='suivi tunnel'!A1801,'Dosage journalier ML1'!$B$7='suivi tunnel'!B1801),'Dosage journalier ML1'!$B$134,0)</f>
        <v>0</v>
      </c>
    </row>
    <row r="1802" spans="1:41" x14ac:dyDescent="0.25">
      <c r="A1802" s="154"/>
      <c r="C1802" s="23">
        <f ca="1">IF(AND('Dosage journalier ML1'!$B$6='suivi tunnel'!A1802,'Dosage journalier ML1'!$B$7='suivi tunnel'!B1802),'Dosage journalier ML1'!$B$27,0)</f>
        <v>0</v>
      </c>
      <c r="D1802" s="11">
        <f ca="1">IF(AND('Dosage journalier ML1'!$B$6='suivi tunnel'!A1802,'Dosage journalier ML1'!$B$7='suivi tunnel'!B1802),'Dosage journalier ML1'!$B$29,0)</f>
        <v>0</v>
      </c>
      <c r="F1802" s="11">
        <f t="shared" ca="1" si="193"/>
        <v>0</v>
      </c>
      <c r="G1802" s="11">
        <f ca="1">IF(AND('Dosage journalier ML1'!$B$6='suivi tunnel'!A1802,'Dosage journalier ML1'!$B$7='suivi tunnel'!B1802),'Dosage journalier ML1'!$B$23,0)</f>
        <v>0</v>
      </c>
      <c r="H1802" s="11">
        <f ca="1">IF(AND('Dosage journalier ML1'!$B$6='suivi tunnel'!A1802,'Dosage journalier ML1'!$B$7='suivi tunnel'!B1802),'Dosage journalier ML1'!$B$22,0)</f>
        <v>0</v>
      </c>
      <c r="I1802" s="11">
        <f ca="1">IF(AND('Dosage journalier ML1'!$B$6='suivi tunnel'!A1802,'Dosage journalier ML1'!$B$7='suivi tunnel'!B1802),'Dosage journalier ML1'!$B$38,0)</f>
        <v>0</v>
      </c>
      <c r="J1802" s="11">
        <f ca="1">IF(AND('Dosage journalier ML1'!$B$6='suivi tunnel'!A1802,'Dosage journalier ML1'!$B$7='suivi tunnel'!B1802),'Dosage journalier ML1'!$B$39,0)</f>
        <v>0</v>
      </c>
      <c r="L1802" s="24">
        <f ca="1">IF(AND('Dosage journalier ML1'!$B$6='suivi tunnel'!A1802,'Dosage journalier ML1'!$B$7='suivi tunnel'!B1802),'Dosage journalier ML1'!$B$24,0)</f>
        <v>0</v>
      </c>
      <c r="M1802" s="6">
        <f ca="1">IF(AND('Dosage journalier ML1'!$B$6='suivi tunnel'!A1802,'Dosage journalier ML1'!$B$7='suivi tunnel'!B1802),'Dosage journalier ML1'!$B$46,0)</f>
        <v>0</v>
      </c>
      <c r="N1802" s="104">
        <f ca="1">IF(AND('Dosage journalier ML1'!$B$6='suivi tunnel'!A1802,'Dosage journalier ML1'!$B$7='suivi tunnel'!B1802),'Dosage journalier ML1'!$B$59,0)</f>
        <v>0</v>
      </c>
      <c r="O1802" s="114">
        <f ca="1">IF(AND('Dosage journalier ML1'!$B$6='suivi tunnel'!A1802,'Dosage journalier ML1'!$B$7='suivi tunnel'!B1802),'Dosage journalier ML1'!$B$69,0)</f>
        <v>0</v>
      </c>
      <c r="P1802" s="25">
        <f t="shared" ca="1" si="192"/>
        <v>0</v>
      </c>
      <c r="R1802" s="26">
        <f ca="1">IF(AND('Dosage journalier ML1'!$B$6='suivi tunnel'!A1802,'Dosage journalier ML1'!$B$7='suivi tunnel'!B1802),'Dosage journalier ML1'!$B$55,0)</f>
        <v>0</v>
      </c>
      <c r="S1802" s="26">
        <f ca="1">IF(AND('Dosage journalier ML1'!$B$6='suivi tunnel'!A1802,'Dosage journalier ML1'!$B$7='suivi tunnel'!B1802),'Dosage journalier ML1'!$B$54,0)</f>
        <v>0</v>
      </c>
      <c r="T1802" s="26">
        <f ca="1">IF(AND('Dosage journalier ML1'!$B$6='suivi tunnel'!A1802,'Dosage journalier ML1'!$B$7='suivi tunnel'!B1802),'Dosage journalier ML1'!$B$75,0)</f>
        <v>0</v>
      </c>
      <c r="U1802" s="121">
        <f t="shared" ca="1" si="191"/>
        <v>0</v>
      </c>
      <c r="V1802" s="38">
        <f ca="1">IF(AND('Dosage journalier ML1'!$B$6='suivi tunnel'!A1802,'Dosage journalier ML1'!$B$7='suivi tunnel'!B1802),'Dosage journalier ML1'!$B$56,0)</f>
        <v>0</v>
      </c>
      <c r="W1802" s="126">
        <f t="shared" ca="1" si="189"/>
        <v>0</v>
      </c>
      <c r="X1802" s="150">
        <f ca="1">IF(AND('Dosage journalier ML1'!$B$6='suivi tunnel'!A1802,'Dosage journalier ML1'!$B$7='suivi tunnel'!B1802),'Dosage journalier ML1'!$C$87,0)</f>
        <v>0</v>
      </c>
      <c r="Y1802" s="40">
        <f ca="1">IF(AND('Dosage journalier ML1'!$B$6='suivi tunnel'!A1802,'Dosage journalier ML1'!$B$7='suivi tunnel'!B1802),'Dosage journalier ML1'!$C$93,0)</f>
        <v>0</v>
      </c>
      <c r="Z1802" s="40">
        <f ca="1">IF(AND('Dosage journalier ML1'!$B$6='suivi tunnel'!A1802,'Dosage journalier ML1'!$B$7='suivi tunnel'!B1802),'Dosage journalier ML1'!$C$100,0)</f>
        <v>0</v>
      </c>
      <c r="AA1802" s="40">
        <f ca="1">IF(AND('Dosage journalier ML1'!$B$6='suivi tunnel'!A1802,'Dosage journalier ML1'!$B$7='suivi tunnel'!B1802),'Dosage journalier ML1'!$C$109,0)</f>
        <v>0</v>
      </c>
      <c r="AB1802" s="41">
        <f ca="1">IF(AND('Dosage journalier ML1'!$B$6='suivi tunnel'!A1802,'Dosage journalier ML1'!$B$7='suivi tunnel'!B1802),'Dosage journalier ML1'!$C$114,0)</f>
        <v>0</v>
      </c>
      <c r="AC1802" s="48">
        <f ca="1">IF(AND('Dosage journalier ML1'!$B$6='suivi tunnel'!A1802,'Dosage journalier ML1'!$B$7='suivi tunnel'!B1802),'Dosage journalier ML1'!$B$120,0)</f>
        <v>0</v>
      </c>
      <c r="AD1802" s="49">
        <f ca="1">IF(AND('Dosage journalier ML1'!$B$6='suivi tunnel'!A1802,'Dosage journalier ML1'!$B$7='suivi tunnel'!B1802),'Dosage journalier ML1'!$B$121,0)</f>
        <v>0</v>
      </c>
      <c r="AE1802" s="49">
        <f ca="1">IF(AND('Dosage journalier ML1'!$B$6='suivi tunnel'!A1802,'Dosage journalier ML1'!$B$7='suivi tunnel'!B1802),'Dosage journalier ML1'!$B$122,0)</f>
        <v>0</v>
      </c>
      <c r="AF1802" s="49">
        <f ca="1">IF(AND('Dosage journalier ML1'!$B$6='suivi tunnel'!A1802,'Dosage journalier ML1'!$B$7='suivi tunnel'!B1802),'Dosage journalier ML1'!$B$139,0)</f>
        <v>0</v>
      </c>
      <c r="AG1802" s="49">
        <f t="shared" ca="1" si="194"/>
        <v>0</v>
      </c>
      <c r="AH1802" s="108">
        <f ca="1">IF(AND('Dosage journalier ML1'!$B$6='suivi tunnel'!A1802,'Dosage journalier ML1'!$B$7='suivi tunnel'!B1802),'Dosage journalier ML1'!$B$153,0)</f>
        <v>0</v>
      </c>
      <c r="AJ1802" s="80">
        <f ca="1">IF(AND('Dosage journalier ML1'!$B$6='suivi tunnel'!A1802,'Dosage journalier ML1'!$B$7='suivi tunnel'!B1802),'Dosage journalier ML1'!$B$156,0)</f>
        <v>0</v>
      </c>
      <c r="AK1802" s="56">
        <f ca="1">IF(AND('Dosage journalier ML1'!$B$6='suivi tunnel'!A1802,'Dosage journalier ML1'!$B$7='suivi tunnel'!B1802),'Dosage journalier ML1'!$B$162,0)</f>
        <v>0</v>
      </c>
      <c r="AL1802" s="111">
        <f ca="1">IF(AND('Dosage journalier ML1'!$B$6='suivi tunnel'!A1802,'Dosage journalier ML1'!$B$7='suivi tunnel'!B1802),'Dosage journalier ML1'!$B$126,0)</f>
        <v>0</v>
      </c>
      <c r="AM1802" s="111">
        <f ca="1">IF(AND('Dosage journalier ML1'!$B$6='suivi tunnel'!A1802,'Dosage journalier ML1'!$B$7='suivi tunnel'!B1802),'Dosage journalier ML1'!$B$127,0)</f>
        <v>0</v>
      </c>
      <c r="AN1802" s="60">
        <f t="shared" ca="1" si="190"/>
        <v>0</v>
      </c>
      <c r="AO1802" s="61">
        <f ca="1">IF(AND('Dosage journalier ML1'!$B$6='suivi tunnel'!A1802,'Dosage journalier ML1'!$B$7='suivi tunnel'!B1802),'Dosage journalier ML1'!$B$134,0)</f>
        <v>0</v>
      </c>
    </row>
    <row r="1803" spans="1:41" x14ac:dyDescent="0.25">
      <c r="A1803" s="154"/>
      <c r="C1803" s="23">
        <f ca="1">IF(AND('Dosage journalier ML1'!$B$6='suivi tunnel'!A1803,'Dosage journalier ML1'!$B$7='suivi tunnel'!B1803),'Dosage journalier ML1'!$B$27,0)</f>
        <v>0</v>
      </c>
      <c r="D1803" s="11">
        <f ca="1">IF(AND('Dosage journalier ML1'!$B$6='suivi tunnel'!A1803,'Dosage journalier ML1'!$B$7='suivi tunnel'!B1803),'Dosage journalier ML1'!$B$29,0)</f>
        <v>0</v>
      </c>
      <c r="F1803" s="11">
        <f t="shared" ca="1" si="193"/>
        <v>0</v>
      </c>
      <c r="G1803" s="11">
        <f ca="1">IF(AND('Dosage journalier ML1'!$B$6='suivi tunnel'!A1803,'Dosage journalier ML1'!$B$7='suivi tunnel'!B1803),'Dosage journalier ML1'!$B$23,0)</f>
        <v>0</v>
      </c>
      <c r="H1803" s="11">
        <f ca="1">IF(AND('Dosage journalier ML1'!$B$6='suivi tunnel'!A1803,'Dosage journalier ML1'!$B$7='suivi tunnel'!B1803),'Dosage journalier ML1'!$B$22,0)</f>
        <v>0</v>
      </c>
      <c r="I1803" s="11">
        <f ca="1">IF(AND('Dosage journalier ML1'!$B$6='suivi tunnel'!A1803,'Dosage journalier ML1'!$B$7='suivi tunnel'!B1803),'Dosage journalier ML1'!$B$38,0)</f>
        <v>0</v>
      </c>
      <c r="J1803" s="11">
        <f ca="1">IF(AND('Dosage journalier ML1'!$B$6='suivi tunnel'!A1803,'Dosage journalier ML1'!$B$7='suivi tunnel'!B1803),'Dosage journalier ML1'!$B$39,0)</f>
        <v>0</v>
      </c>
      <c r="L1803" s="24">
        <f ca="1">IF(AND('Dosage journalier ML1'!$B$6='suivi tunnel'!A1803,'Dosage journalier ML1'!$B$7='suivi tunnel'!B1803),'Dosage journalier ML1'!$B$24,0)</f>
        <v>0</v>
      </c>
      <c r="M1803" s="6">
        <f ca="1">IF(AND('Dosage journalier ML1'!$B$6='suivi tunnel'!A1803,'Dosage journalier ML1'!$B$7='suivi tunnel'!B1803),'Dosage journalier ML1'!$B$46,0)</f>
        <v>0</v>
      </c>
      <c r="N1803" s="104">
        <f ca="1">IF(AND('Dosage journalier ML1'!$B$6='suivi tunnel'!A1803,'Dosage journalier ML1'!$B$7='suivi tunnel'!B1803),'Dosage journalier ML1'!$B$59,0)</f>
        <v>0</v>
      </c>
      <c r="O1803" s="114">
        <f ca="1">IF(AND('Dosage journalier ML1'!$B$6='suivi tunnel'!A1803,'Dosage journalier ML1'!$B$7='suivi tunnel'!B1803),'Dosage journalier ML1'!$B$69,0)</f>
        <v>0</v>
      </c>
      <c r="P1803" s="25">
        <f t="shared" ca="1" si="192"/>
        <v>0</v>
      </c>
      <c r="R1803" s="26">
        <f ca="1">IF(AND('Dosage journalier ML1'!$B$6='suivi tunnel'!A1803,'Dosage journalier ML1'!$B$7='suivi tunnel'!B1803),'Dosage journalier ML1'!$B$55,0)</f>
        <v>0</v>
      </c>
      <c r="S1803" s="26">
        <f ca="1">IF(AND('Dosage journalier ML1'!$B$6='suivi tunnel'!A1803,'Dosage journalier ML1'!$B$7='suivi tunnel'!B1803),'Dosage journalier ML1'!$B$54,0)</f>
        <v>0</v>
      </c>
      <c r="T1803" s="26">
        <f ca="1">IF(AND('Dosage journalier ML1'!$B$6='suivi tunnel'!A1803,'Dosage journalier ML1'!$B$7='suivi tunnel'!B1803),'Dosage journalier ML1'!$B$75,0)</f>
        <v>0</v>
      </c>
      <c r="U1803" s="121">
        <f t="shared" ca="1" si="191"/>
        <v>0</v>
      </c>
      <c r="V1803" s="38">
        <f ca="1">IF(AND('Dosage journalier ML1'!$B$6='suivi tunnel'!A1803,'Dosage journalier ML1'!$B$7='suivi tunnel'!B1803),'Dosage journalier ML1'!$B$56,0)</f>
        <v>0</v>
      </c>
      <c r="W1803" s="126">
        <f t="shared" ref="W1803:W1866" ca="1" si="195">U1803+K1803</f>
        <v>0</v>
      </c>
      <c r="X1803" s="150">
        <f ca="1">IF(AND('Dosage journalier ML1'!$B$6='suivi tunnel'!A1803,'Dosage journalier ML1'!$B$7='suivi tunnel'!B1803),'Dosage journalier ML1'!$C$87,0)</f>
        <v>0</v>
      </c>
      <c r="Y1803" s="40">
        <f ca="1">IF(AND('Dosage journalier ML1'!$B$6='suivi tunnel'!A1803,'Dosage journalier ML1'!$B$7='suivi tunnel'!B1803),'Dosage journalier ML1'!$C$93,0)</f>
        <v>0</v>
      </c>
      <c r="Z1803" s="40">
        <f ca="1">IF(AND('Dosage journalier ML1'!$B$6='suivi tunnel'!A1803,'Dosage journalier ML1'!$B$7='suivi tunnel'!B1803),'Dosage journalier ML1'!$C$100,0)</f>
        <v>0</v>
      </c>
      <c r="AA1803" s="40">
        <f ca="1">IF(AND('Dosage journalier ML1'!$B$6='suivi tunnel'!A1803,'Dosage journalier ML1'!$B$7='suivi tunnel'!B1803),'Dosage journalier ML1'!$C$109,0)</f>
        <v>0</v>
      </c>
      <c r="AB1803" s="41">
        <f ca="1">IF(AND('Dosage journalier ML1'!$B$6='suivi tunnel'!A1803,'Dosage journalier ML1'!$B$7='suivi tunnel'!B1803),'Dosage journalier ML1'!$C$114,0)</f>
        <v>0</v>
      </c>
      <c r="AC1803" s="48">
        <f ca="1">IF(AND('Dosage journalier ML1'!$B$6='suivi tunnel'!A1803,'Dosage journalier ML1'!$B$7='suivi tunnel'!B1803),'Dosage journalier ML1'!$B$120,0)</f>
        <v>0</v>
      </c>
      <c r="AD1803" s="49">
        <f ca="1">IF(AND('Dosage journalier ML1'!$B$6='suivi tunnel'!A1803,'Dosage journalier ML1'!$B$7='suivi tunnel'!B1803),'Dosage journalier ML1'!$B$121,0)</f>
        <v>0</v>
      </c>
      <c r="AE1803" s="49">
        <f ca="1">IF(AND('Dosage journalier ML1'!$B$6='suivi tunnel'!A1803,'Dosage journalier ML1'!$B$7='suivi tunnel'!B1803),'Dosage journalier ML1'!$B$122,0)</f>
        <v>0</v>
      </c>
      <c r="AF1803" s="49">
        <f ca="1">IF(AND('Dosage journalier ML1'!$B$6='suivi tunnel'!A1803,'Dosage journalier ML1'!$B$7='suivi tunnel'!B1803),'Dosage journalier ML1'!$B$139,0)</f>
        <v>0</v>
      </c>
      <c r="AG1803" s="49">
        <f t="shared" ca="1" si="194"/>
        <v>0</v>
      </c>
      <c r="AH1803" s="108">
        <f ca="1">IF(AND('Dosage journalier ML1'!$B$6='suivi tunnel'!A1803,'Dosage journalier ML1'!$B$7='suivi tunnel'!B1803),'Dosage journalier ML1'!$B$153,0)</f>
        <v>0</v>
      </c>
      <c r="AJ1803" s="80">
        <f ca="1">IF(AND('Dosage journalier ML1'!$B$6='suivi tunnel'!A1803,'Dosage journalier ML1'!$B$7='suivi tunnel'!B1803),'Dosage journalier ML1'!$B$156,0)</f>
        <v>0</v>
      </c>
      <c r="AK1803" s="56">
        <f ca="1">IF(AND('Dosage journalier ML1'!$B$6='suivi tunnel'!A1803,'Dosage journalier ML1'!$B$7='suivi tunnel'!B1803),'Dosage journalier ML1'!$B$162,0)</f>
        <v>0</v>
      </c>
      <c r="AL1803" s="111">
        <f ca="1">IF(AND('Dosage journalier ML1'!$B$6='suivi tunnel'!A1803,'Dosage journalier ML1'!$B$7='suivi tunnel'!B1803),'Dosage journalier ML1'!$B$126,0)</f>
        <v>0</v>
      </c>
      <c r="AM1803" s="111">
        <f ca="1">IF(AND('Dosage journalier ML1'!$B$6='suivi tunnel'!A1803,'Dosage journalier ML1'!$B$7='suivi tunnel'!B1803),'Dosage journalier ML1'!$B$127,0)</f>
        <v>0</v>
      </c>
      <c r="AN1803" s="60">
        <f t="shared" ca="1" si="190"/>
        <v>0</v>
      </c>
      <c r="AO1803" s="61">
        <f ca="1">IF(AND('Dosage journalier ML1'!$B$6='suivi tunnel'!A1803,'Dosage journalier ML1'!$B$7='suivi tunnel'!B1803),'Dosage journalier ML1'!$B$134,0)</f>
        <v>0</v>
      </c>
    </row>
    <row r="1804" spans="1:41" x14ac:dyDescent="0.25">
      <c r="A1804" s="154"/>
      <c r="C1804" s="23">
        <f ca="1">IF(AND('Dosage journalier ML1'!$B$6='suivi tunnel'!A1804,'Dosage journalier ML1'!$B$7='suivi tunnel'!B1804),'Dosage journalier ML1'!$B$27,0)</f>
        <v>0</v>
      </c>
      <c r="D1804" s="11">
        <f ca="1">IF(AND('Dosage journalier ML1'!$B$6='suivi tunnel'!A1804,'Dosage journalier ML1'!$B$7='suivi tunnel'!B1804),'Dosage journalier ML1'!$B$29,0)</f>
        <v>0</v>
      </c>
      <c r="F1804" s="11">
        <f t="shared" ca="1" si="193"/>
        <v>0</v>
      </c>
      <c r="G1804" s="11">
        <f ca="1">IF(AND('Dosage journalier ML1'!$B$6='suivi tunnel'!A1804,'Dosage journalier ML1'!$B$7='suivi tunnel'!B1804),'Dosage journalier ML1'!$B$23,0)</f>
        <v>0</v>
      </c>
      <c r="H1804" s="11">
        <f ca="1">IF(AND('Dosage journalier ML1'!$B$6='suivi tunnel'!A1804,'Dosage journalier ML1'!$B$7='suivi tunnel'!B1804),'Dosage journalier ML1'!$B$22,0)</f>
        <v>0</v>
      </c>
      <c r="I1804" s="11">
        <f ca="1">IF(AND('Dosage journalier ML1'!$B$6='suivi tunnel'!A1804,'Dosage journalier ML1'!$B$7='suivi tunnel'!B1804),'Dosage journalier ML1'!$B$38,0)</f>
        <v>0</v>
      </c>
      <c r="J1804" s="11">
        <f ca="1">IF(AND('Dosage journalier ML1'!$B$6='suivi tunnel'!A1804,'Dosage journalier ML1'!$B$7='suivi tunnel'!B1804),'Dosage journalier ML1'!$B$39,0)</f>
        <v>0</v>
      </c>
      <c r="L1804" s="24">
        <f ca="1">IF(AND('Dosage journalier ML1'!$B$6='suivi tunnel'!A1804,'Dosage journalier ML1'!$B$7='suivi tunnel'!B1804),'Dosage journalier ML1'!$B$24,0)</f>
        <v>0</v>
      </c>
      <c r="M1804" s="6">
        <f ca="1">IF(AND('Dosage journalier ML1'!$B$6='suivi tunnel'!A1804,'Dosage journalier ML1'!$B$7='suivi tunnel'!B1804),'Dosage journalier ML1'!$B$46,0)</f>
        <v>0</v>
      </c>
      <c r="N1804" s="104">
        <f ca="1">IF(AND('Dosage journalier ML1'!$B$6='suivi tunnel'!A1804,'Dosage journalier ML1'!$B$7='suivi tunnel'!B1804),'Dosage journalier ML1'!$B$59,0)</f>
        <v>0</v>
      </c>
      <c r="O1804" s="114">
        <f ca="1">IF(AND('Dosage journalier ML1'!$B$6='suivi tunnel'!A1804,'Dosage journalier ML1'!$B$7='suivi tunnel'!B1804),'Dosage journalier ML1'!$B$69,0)</f>
        <v>0</v>
      </c>
      <c r="P1804" s="25">
        <f t="shared" ca="1" si="192"/>
        <v>0</v>
      </c>
      <c r="R1804" s="26">
        <f ca="1">IF(AND('Dosage journalier ML1'!$B$6='suivi tunnel'!A1804,'Dosage journalier ML1'!$B$7='suivi tunnel'!B1804),'Dosage journalier ML1'!$B$55,0)</f>
        <v>0</v>
      </c>
      <c r="S1804" s="26">
        <f ca="1">IF(AND('Dosage journalier ML1'!$B$6='suivi tunnel'!A1804,'Dosage journalier ML1'!$B$7='suivi tunnel'!B1804),'Dosage journalier ML1'!$B$54,0)</f>
        <v>0</v>
      </c>
      <c r="T1804" s="26">
        <f ca="1">IF(AND('Dosage journalier ML1'!$B$6='suivi tunnel'!A1804,'Dosage journalier ML1'!$B$7='suivi tunnel'!B1804),'Dosage journalier ML1'!$B$75,0)</f>
        <v>0</v>
      </c>
      <c r="U1804" s="121">
        <f t="shared" ca="1" si="191"/>
        <v>0</v>
      </c>
      <c r="V1804" s="38">
        <f ca="1">IF(AND('Dosage journalier ML1'!$B$6='suivi tunnel'!A1804,'Dosage journalier ML1'!$B$7='suivi tunnel'!B1804),'Dosage journalier ML1'!$B$56,0)</f>
        <v>0</v>
      </c>
      <c r="W1804" s="126">
        <f t="shared" ca="1" si="195"/>
        <v>0</v>
      </c>
      <c r="X1804" s="150">
        <f ca="1">IF(AND('Dosage journalier ML1'!$B$6='suivi tunnel'!A1804,'Dosage journalier ML1'!$B$7='suivi tunnel'!B1804),'Dosage journalier ML1'!$C$87,0)</f>
        <v>0</v>
      </c>
      <c r="Y1804" s="40">
        <f ca="1">IF(AND('Dosage journalier ML1'!$B$6='suivi tunnel'!A1804,'Dosage journalier ML1'!$B$7='suivi tunnel'!B1804),'Dosage journalier ML1'!$C$93,0)</f>
        <v>0</v>
      </c>
      <c r="Z1804" s="40">
        <f ca="1">IF(AND('Dosage journalier ML1'!$B$6='suivi tunnel'!A1804,'Dosage journalier ML1'!$B$7='suivi tunnel'!B1804),'Dosage journalier ML1'!$C$100,0)</f>
        <v>0</v>
      </c>
      <c r="AA1804" s="40">
        <f ca="1">IF(AND('Dosage journalier ML1'!$B$6='suivi tunnel'!A1804,'Dosage journalier ML1'!$B$7='suivi tunnel'!B1804),'Dosage journalier ML1'!$C$109,0)</f>
        <v>0</v>
      </c>
      <c r="AB1804" s="41">
        <f ca="1">IF(AND('Dosage journalier ML1'!$B$6='suivi tunnel'!A1804,'Dosage journalier ML1'!$B$7='suivi tunnel'!B1804),'Dosage journalier ML1'!$C$114,0)</f>
        <v>0</v>
      </c>
      <c r="AC1804" s="48">
        <f ca="1">IF(AND('Dosage journalier ML1'!$B$6='suivi tunnel'!A1804,'Dosage journalier ML1'!$B$7='suivi tunnel'!B1804),'Dosage journalier ML1'!$B$120,0)</f>
        <v>0</v>
      </c>
      <c r="AD1804" s="49">
        <f ca="1">IF(AND('Dosage journalier ML1'!$B$6='suivi tunnel'!A1804,'Dosage journalier ML1'!$B$7='suivi tunnel'!B1804),'Dosage journalier ML1'!$B$121,0)</f>
        <v>0</v>
      </c>
      <c r="AE1804" s="49">
        <f ca="1">IF(AND('Dosage journalier ML1'!$B$6='suivi tunnel'!A1804,'Dosage journalier ML1'!$B$7='suivi tunnel'!B1804),'Dosage journalier ML1'!$B$122,0)</f>
        <v>0</v>
      </c>
      <c r="AF1804" s="49">
        <f ca="1">IF(AND('Dosage journalier ML1'!$B$6='suivi tunnel'!A1804,'Dosage journalier ML1'!$B$7='suivi tunnel'!B1804),'Dosage journalier ML1'!$B$139,0)</f>
        <v>0</v>
      </c>
      <c r="AG1804" s="49">
        <f t="shared" ca="1" si="194"/>
        <v>0</v>
      </c>
      <c r="AH1804" s="108">
        <f ca="1">IF(AND('Dosage journalier ML1'!$B$6='suivi tunnel'!A1804,'Dosage journalier ML1'!$B$7='suivi tunnel'!B1804),'Dosage journalier ML1'!$B$153,0)</f>
        <v>0</v>
      </c>
      <c r="AJ1804" s="80">
        <f ca="1">IF(AND('Dosage journalier ML1'!$B$6='suivi tunnel'!A1804,'Dosage journalier ML1'!$B$7='suivi tunnel'!B1804),'Dosage journalier ML1'!$B$156,0)</f>
        <v>0</v>
      </c>
      <c r="AK1804" s="56">
        <f ca="1">IF(AND('Dosage journalier ML1'!$B$6='suivi tunnel'!A1804,'Dosage journalier ML1'!$B$7='suivi tunnel'!B1804),'Dosage journalier ML1'!$B$162,0)</f>
        <v>0</v>
      </c>
      <c r="AL1804" s="111">
        <f ca="1">IF(AND('Dosage journalier ML1'!$B$6='suivi tunnel'!A1804,'Dosage journalier ML1'!$B$7='suivi tunnel'!B1804),'Dosage journalier ML1'!$B$126,0)</f>
        <v>0</v>
      </c>
      <c r="AM1804" s="111">
        <f ca="1">IF(AND('Dosage journalier ML1'!$B$6='suivi tunnel'!A1804,'Dosage journalier ML1'!$B$7='suivi tunnel'!B1804),'Dosage journalier ML1'!$B$127,0)</f>
        <v>0</v>
      </c>
      <c r="AN1804" s="60">
        <f t="shared" ca="1" si="190"/>
        <v>0</v>
      </c>
      <c r="AO1804" s="61">
        <f ca="1">IF(AND('Dosage journalier ML1'!$B$6='suivi tunnel'!A1804,'Dosage journalier ML1'!$B$7='suivi tunnel'!B1804),'Dosage journalier ML1'!$B$134,0)</f>
        <v>0</v>
      </c>
    </row>
    <row r="1805" spans="1:41" x14ac:dyDescent="0.25">
      <c r="A1805" s="154"/>
      <c r="C1805" s="23">
        <f ca="1">IF(AND('Dosage journalier ML1'!$B$6='suivi tunnel'!A1805,'Dosage journalier ML1'!$B$7='suivi tunnel'!B1805),'Dosage journalier ML1'!$B$27,0)</f>
        <v>0</v>
      </c>
      <c r="D1805" s="11">
        <f ca="1">IF(AND('Dosage journalier ML1'!$B$6='suivi tunnel'!A1805,'Dosage journalier ML1'!$B$7='suivi tunnel'!B1805),'Dosage journalier ML1'!$B$29,0)</f>
        <v>0</v>
      </c>
      <c r="F1805" s="11">
        <f t="shared" ca="1" si="193"/>
        <v>0</v>
      </c>
      <c r="G1805" s="11">
        <f ca="1">IF(AND('Dosage journalier ML1'!$B$6='suivi tunnel'!A1805,'Dosage journalier ML1'!$B$7='suivi tunnel'!B1805),'Dosage journalier ML1'!$B$23,0)</f>
        <v>0</v>
      </c>
      <c r="H1805" s="11">
        <f ca="1">IF(AND('Dosage journalier ML1'!$B$6='suivi tunnel'!A1805,'Dosage journalier ML1'!$B$7='suivi tunnel'!B1805),'Dosage journalier ML1'!$B$22,0)</f>
        <v>0</v>
      </c>
      <c r="I1805" s="11">
        <f ca="1">IF(AND('Dosage journalier ML1'!$B$6='suivi tunnel'!A1805,'Dosage journalier ML1'!$B$7='suivi tunnel'!B1805),'Dosage journalier ML1'!$B$38,0)</f>
        <v>0</v>
      </c>
      <c r="J1805" s="11">
        <f ca="1">IF(AND('Dosage journalier ML1'!$B$6='suivi tunnel'!A1805,'Dosage journalier ML1'!$B$7='suivi tunnel'!B1805),'Dosage journalier ML1'!$B$39,0)</f>
        <v>0</v>
      </c>
      <c r="L1805" s="24">
        <f ca="1">IF(AND('Dosage journalier ML1'!$B$6='suivi tunnel'!A1805,'Dosage journalier ML1'!$B$7='suivi tunnel'!B1805),'Dosage journalier ML1'!$B$24,0)</f>
        <v>0</v>
      </c>
      <c r="M1805" s="6">
        <f ca="1">IF(AND('Dosage journalier ML1'!$B$6='suivi tunnel'!A1805,'Dosage journalier ML1'!$B$7='suivi tunnel'!B1805),'Dosage journalier ML1'!$B$46,0)</f>
        <v>0</v>
      </c>
      <c r="N1805" s="104">
        <f ca="1">IF(AND('Dosage journalier ML1'!$B$6='suivi tunnel'!A1805,'Dosage journalier ML1'!$B$7='suivi tunnel'!B1805),'Dosage journalier ML1'!$B$59,0)</f>
        <v>0</v>
      </c>
      <c r="O1805" s="114">
        <f ca="1">IF(AND('Dosage journalier ML1'!$B$6='suivi tunnel'!A1805,'Dosage journalier ML1'!$B$7='suivi tunnel'!B1805),'Dosage journalier ML1'!$B$69,0)</f>
        <v>0</v>
      </c>
      <c r="P1805" s="25">
        <f t="shared" ca="1" si="192"/>
        <v>0</v>
      </c>
      <c r="R1805" s="26">
        <f ca="1">IF(AND('Dosage journalier ML1'!$B$6='suivi tunnel'!A1805,'Dosage journalier ML1'!$B$7='suivi tunnel'!B1805),'Dosage journalier ML1'!$B$55,0)</f>
        <v>0</v>
      </c>
      <c r="S1805" s="26">
        <f ca="1">IF(AND('Dosage journalier ML1'!$B$6='suivi tunnel'!A1805,'Dosage journalier ML1'!$B$7='suivi tunnel'!B1805),'Dosage journalier ML1'!$B$54,0)</f>
        <v>0</v>
      </c>
      <c r="T1805" s="26">
        <f ca="1">IF(AND('Dosage journalier ML1'!$B$6='suivi tunnel'!A1805,'Dosage journalier ML1'!$B$7='suivi tunnel'!B1805),'Dosage journalier ML1'!$B$75,0)</f>
        <v>0</v>
      </c>
      <c r="U1805" s="121">
        <f t="shared" ca="1" si="191"/>
        <v>0</v>
      </c>
      <c r="V1805" s="38">
        <f ca="1">IF(AND('Dosage journalier ML1'!$B$6='suivi tunnel'!A1805,'Dosage journalier ML1'!$B$7='suivi tunnel'!B1805),'Dosage journalier ML1'!$B$56,0)</f>
        <v>0</v>
      </c>
      <c r="W1805" s="126">
        <f t="shared" ca="1" si="195"/>
        <v>0</v>
      </c>
      <c r="X1805" s="150">
        <f ca="1">IF(AND('Dosage journalier ML1'!$B$6='suivi tunnel'!A1805,'Dosage journalier ML1'!$B$7='suivi tunnel'!B1805),'Dosage journalier ML1'!$C$87,0)</f>
        <v>0</v>
      </c>
      <c r="Y1805" s="40">
        <f ca="1">IF(AND('Dosage journalier ML1'!$B$6='suivi tunnel'!A1805,'Dosage journalier ML1'!$B$7='suivi tunnel'!B1805),'Dosage journalier ML1'!$C$93,0)</f>
        <v>0</v>
      </c>
      <c r="Z1805" s="40">
        <f ca="1">IF(AND('Dosage journalier ML1'!$B$6='suivi tunnel'!A1805,'Dosage journalier ML1'!$B$7='suivi tunnel'!B1805),'Dosage journalier ML1'!$C$100,0)</f>
        <v>0</v>
      </c>
      <c r="AA1805" s="40">
        <f ca="1">IF(AND('Dosage journalier ML1'!$B$6='suivi tunnel'!A1805,'Dosage journalier ML1'!$B$7='suivi tunnel'!B1805),'Dosage journalier ML1'!$C$109,0)</f>
        <v>0</v>
      </c>
      <c r="AB1805" s="41">
        <f ca="1">IF(AND('Dosage journalier ML1'!$B$6='suivi tunnel'!A1805,'Dosage journalier ML1'!$B$7='suivi tunnel'!B1805),'Dosage journalier ML1'!$C$114,0)</f>
        <v>0</v>
      </c>
      <c r="AC1805" s="48">
        <f ca="1">IF(AND('Dosage journalier ML1'!$B$6='suivi tunnel'!A1805,'Dosage journalier ML1'!$B$7='suivi tunnel'!B1805),'Dosage journalier ML1'!$B$120,0)</f>
        <v>0</v>
      </c>
      <c r="AD1805" s="49">
        <f ca="1">IF(AND('Dosage journalier ML1'!$B$6='suivi tunnel'!A1805,'Dosage journalier ML1'!$B$7='suivi tunnel'!B1805),'Dosage journalier ML1'!$B$121,0)</f>
        <v>0</v>
      </c>
      <c r="AE1805" s="49">
        <f ca="1">IF(AND('Dosage journalier ML1'!$B$6='suivi tunnel'!A1805,'Dosage journalier ML1'!$B$7='suivi tunnel'!B1805),'Dosage journalier ML1'!$B$122,0)</f>
        <v>0</v>
      </c>
      <c r="AF1805" s="49">
        <f ca="1">IF(AND('Dosage journalier ML1'!$B$6='suivi tunnel'!A1805,'Dosage journalier ML1'!$B$7='suivi tunnel'!B1805),'Dosage journalier ML1'!$B$139,0)</f>
        <v>0</v>
      </c>
      <c r="AG1805" s="49">
        <f t="shared" ca="1" si="194"/>
        <v>0</v>
      </c>
      <c r="AH1805" s="108">
        <f ca="1">IF(AND('Dosage journalier ML1'!$B$6='suivi tunnel'!A1805,'Dosage journalier ML1'!$B$7='suivi tunnel'!B1805),'Dosage journalier ML1'!$B$153,0)</f>
        <v>0</v>
      </c>
      <c r="AJ1805" s="80">
        <f ca="1">IF(AND('Dosage journalier ML1'!$B$6='suivi tunnel'!A1805,'Dosage journalier ML1'!$B$7='suivi tunnel'!B1805),'Dosage journalier ML1'!$B$156,0)</f>
        <v>0</v>
      </c>
      <c r="AK1805" s="56">
        <f ca="1">IF(AND('Dosage journalier ML1'!$B$6='suivi tunnel'!A1805,'Dosage journalier ML1'!$B$7='suivi tunnel'!B1805),'Dosage journalier ML1'!$B$162,0)</f>
        <v>0</v>
      </c>
      <c r="AL1805" s="111">
        <f ca="1">IF(AND('Dosage journalier ML1'!$B$6='suivi tunnel'!A1805,'Dosage journalier ML1'!$B$7='suivi tunnel'!B1805),'Dosage journalier ML1'!$B$126,0)</f>
        <v>0</v>
      </c>
      <c r="AM1805" s="111">
        <f ca="1">IF(AND('Dosage journalier ML1'!$B$6='suivi tunnel'!A1805,'Dosage journalier ML1'!$B$7='suivi tunnel'!B1805),'Dosage journalier ML1'!$B$127,0)</f>
        <v>0</v>
      </c>
      <c r="AN1805" s="60">
        <f t="shared" ca="1" si="190"/>
        <v>0</v>
      </c>
      <c r="AO1805" s="61">
        <f ca="1">IF(AND('Dosage journalier ML1'!$B$6='suivi tunnel'!A1805,'Dosage journalier ML1'!$B$7='suivi tunnel'!B1805),'Dosage journalier ML1'!$B$134,0)</f>
        <v>0</v>
      </c>
    </row>
    <row r="1806" spans="1:41" x14ac:dyDescent="0.25">
      <c r="A1806" s="154"/>
      <c r="C1806" s="23">
        <f ca="1">IF(AND('Dosage journalier ML1'!$B$6='suivi tunnel'!A1806,'Dosage journalier ML1'!$B$7='suivi tunnel'!B1806),'Dosage journalier ML1'!$B$27,0)</f>
        <v>0</v>
      </c>
      <c r="D1806" s="11">
        <f ca="1">IF(AND('Dosage journalier ML1'!$B$6='suivi tunnel'!A1806,'Dosage journalier ML1'!$B$7='suivi tunnel'!B1806),'Dosage journalier ML1'!$B$29,0)</f>
        <v>0</v>
      </c>
      <c r="F1806" s="11">
        <f t="shared" ca="1" si="193"/>
        <v>0</v>
      </c>
      <c r="G1806" s="11">
        <f ca="1">IF(AND('Dosage journalier ML1'!$B$6='suivi tunnel'!A1806,'Dosage journalier ML1'!$B$7='suivi tunnel'!B1806),'Dosage journalier ML1'!$B$23,0)</f>
        <v>0</v>
      </c>
      <c r="H1806" s="11">
        <f ca="1">IF(AND('Dosage journalier ML1'!$B$6='suivi tunnel'!A1806,'Dosage journalier ML1'!$B$7='suivi tunnel'!B1806),'Dosage journalier ML1'!$B$22,0)</f>
        <v>0</v>
      </c>
      <c r="I1806" s="11">
        <f ca="1">IF(AND('Dosage journalier ML1'!$B$6='suivi tunnel'!A1806,'Dosage journalier ML1'!$B$7='suivi tunnel'!B1806),'Dosage journalier ML1'!$B$38,0)</f>
        <v>0</v>
      </c>
      <c r="J1806" s="11">
        <f ca="1">IF(AND('Dosage journalier ML1'!$B$6='suivi tunnel'!A1806,'Dosage journalier ML1'!$B$7='suivi tunnel'!B1806),'Dosage journalier ML1'!$B$39,0)</f>
        <v>0</v>
      </c>
      <c r="L1806" s="24">
        <f ca="1">IF(AND('Dosage journalier ML1'!$B$6='suivi tunnel'!A1806,'Dosage journalier ML1'!$B$7='suivi tunnel'!B1806),'Dosage journalier ML1'!$B$24,0)</f>
        <v>0</v>
      </c>
      <c r="M1806" s="6">
        <f ca="1">IF(AND('Dosage journalier ML1'!$B$6='suivi tunnel'!A1806,'Dosage journalier ML1'!$B$7='suivi tunnel'!B1806),'Dosage journalier ML1'!$B$46,0)</f>
        <v>0</v>
      </c>
      <c r="N1806" s="104">
        <f ca="1">IF(AND('Dosage journalier ML1'!$B$6='suivi tunnel'!A1806,'Dosage journalier ML1'!$B$7='suivi tunnel'!B1806),'Dosage journalier ML1'!$B$59,0)</f>
        <v>0</v>
      </c>
      <c r="O1806" s="114">
        <f ca="1">IF(AND('Dosage journalier ML1'!$B$6='suivi tunnel'!A1806,'Dosage journalier ML1'!$B$7='suivi tunnel'!B1806),'Dosage journalier ML1'!$B$69,0)</f>
        <v>0</v>
      </c>
      <c r="P1806" s="25">
        <f t="shared" ca="1" si="192"/>
        <v>0</v>
      </c>
      <c r="R1806" s="26">
        <f ca="1">IF(AND('Dosage journalier ML1'!$B$6='suivi tunnel'!A1806,'Dosage journalier ML1'!$B$7='suivi tunnel'!B1806),'Dosage journalier ML1'!$B$55,0)</f>
        <v>0</v>
      </c>
      <c r="S1806" s="26">
        <f ca="1">IF(AND('Dosage journalier ML1'!$B$6='suivi tunnel'!A1806,'Dosage journalier ML1'!$B$7='suivi tunnel'!B1806),'Dosage journalier ML1'!$B$54,0)</f>
        <v>0</v>
      </c>
      <c r="T1806" s="26">
        <f ca="1">IF(AND('Dosage journalier ML1'!$B$6='suivi tunnel'!A1806,'Dosage journalier ML1'!$B$7='suivi tunnel'!B1806),'Dosage journalier ML1'!$B$75,0)</f>
        <v>0</v>
      </c>
      <c r="U1806" s="121">
        <f t="shared" ca="1" si="191"/>
        <v>0</v>
      </c>
      <c r="V1806" s="38">
        <f ca="1">IF(AND('Dosage journalier ML1'!$B$6='suivi tunnel'!A1806,'Dosage journalier ML1'!$B$7='suivi tunnel'!B1806),'Dosage journalier ML1'!$B$56,0)</f>
        <v>0</v>
      </c>
      <c r="W1806" s="126">
        <f t="shared" ca="1" si="195"/>
        <v>0</v>
      </c>
      <c r="X1806" s="150">
        <f ca="1">IF(AND('Dosage journalier ML1'!$B$6='suivi tunnel'!A1806,'Dosage journalier ML1'!$B$7='suivi tunnel'!B1806),'Dosage journalier ML1'!$C$87,0)</f>
        <v>0</v>
      </c>
      <c r="Y1806" s="40">
        <f ca="1">IF(AND('Dosage journalier ML1'!$B$6='suivi tunnel'!A1806,'Dosage journalier ML1'!$B$7='suivi tunnel'!B1806),'Dosage journalier ML1'!$C$93,0)</f>
        <v>0</v>
      </c>
      <c r="Z1806" s="40">
        <f ca="1">IF(AND('Dosage journalier ML1'!$B$6='suivi tunnel'!A1806,'Dosage journalier ML1'!$B$7='suivi tunnel'!B1806),'Dosage journalier ML1'!$C$100,0)</f>
        <v>0</v>
      </c>
      <c r="AA1806" s="40">
        <f ca="1">IF(AND('Dosage journalier ML1'!$B$6='suivi tunnel'!A1806,'Dosage journalier ML1'!$B$7='suivi tunnel'!B1806),'Dosage journalier ML1'!$C$109,0)</f>
        <v>0</v>
      </c>
      <c r="AB1806" s="41">
        <f ca="1">IF(AND('Dosage journalier ML1'!$B$6='suivi tunnel'!A1806,'Dosage journalier ML1'!$B$7='suivi tunnel'!B1806),'Dosage journalier ML1'!$C$114,0)</f>
        <v>0</v>
      </c>
      <c r="AC1806" s="48">
        <f ca="1">IF(AND('Dosage journalier ML1'!$B$6='suivi tunnel'!A1806,'Dosage journalier ML1'!$B$7='suivi tunnel'!B1806),'Dosage journalier ML1'!$B$120,0)</f>
        <v>0</v>
      </c>
      <c r="AD1806" s="49">
        <f ca="1">IF(AND('Dosage journalier ML1'!$B$6='suivi tunnel'!A1806,'Dosage journalier ML1'!$B$7='suivi tunnel'!B1806),'Dosage journalier ML1'!$B$121,0)</f>
        <v>0</v>
      </c>
      <c r="AE1806" s="49">
        <f ca="1">IF(AND('Dosage journalier ML1'!$B$6='suivi tunnel'!A1806,'Dosage journalier ML1'!$B$7='suivi tunnel'!B1806),'Dosage journalier ML1'!$B$122,0)</f>
        <v>0</v>
      </c>
      <c r="AF1806" s="49">
        <f ca="1">IF(AND('Dosage journalier ML1'!$B$6='suivi tunnel'!A1806,'Dosage journalier ML1'!$B$7='suivi tunnel'!B1806),'Dosage journalier ML1'!$B$139,0)</f>
        <v>0</v>
      </c>
      <c r="AG1806" s="49">
        <f t="shared" ca="1" si="194"/>
        <v>0</v>
      </c>
      <c r="AH1806" s="108">
        <f ca="1">IF(AND('Dosage journalier ML1'!$B$6='suivi tunnel'!A1806,'Dosage journalier ML1'!$B$7='suivi tunnel'!B1806),'Dosage journalier ML1'!$B$153,0)</f>
        <v>0</v>
      </c>
      <c r="AJ1806" s="80">
        <f ca="1">IF(AND('Dosage journalier ML1'!$B$6='suivi tunnel'!A1806,'Dosage journalier ML1'!$B$7='suivi tunnel'!B1806),'Dosage journalier ML1'!$B$156,0)</f>
        <v>0</v>
      </c>
      <c r="AK1806" s="56">
        <f ca="1">IF(AND('Dosage journalier ML1'!$B$6='suivi tunnel'!A1806,'Dosage journalier ML1'!$B$7='suivi tunnel'!B1806),'Dosage journalier ML1'!$B$162,0)</f>
        <v>0</v>
      </c>
      <c r="AL1806" s="111">
        <f ca="1">IF(AND('Dosage journalier ML1'!$B$6='suivi tunnel'!A1806,'Dosage journalier ML1'!$B$7='suivi tunnel'!B1806),'Dosage journalier ML1'!$B$126,0)</f>
        <v>0</v>
      </c>
      <c r="AM1806" s="111">
        <f ca="1">IF(AND('Dosage journalier ML1'!$B$6='suivi tunnel'!A1806,'Dosage journalier ML1'!$B$7='suivi tunnel'!B1806),'Dosage journalier ML1'!$B$127,0)</f>
        <v>0</v>
      </c>
      <c r="AN1806" s="60">
        <f t="shared" ca="1" si="190"/>
        <v>0</v>
      </c>
      <c r="AO1806" s="61">
        <f ca="1">IF(AND('Dosage journalier ML1'!$B$6='suivi tunnel'!A1806,'Dosage journalier ML1'!$B$7='suivi tunnel'!B1806),'Dosage journalier ML1'!$B$134,0)</f>
        <v>0</v>
      </c>
    </row>
    <row r="1807" spans="1:41" x14ac:dyDescent="0.25">
      <c r="A1807" s="154"/>
      <c r="C1807" s="23">
        <f ca="1">IF(AND('Dosage journalier ML1'!$B$6='suivi tunnel'!A1807,'Dosage journalier ML1'!$B$7='suivi tunnel'!B1807),'Dosage journalier ML1'!$B$27,0)</f>
        <v>0</v>
      </c>
      <c r="D1807" s="11">
        <f ca="1">IF(AND('Dosage journalier ML1'!$B$6='suivi tunnel'!A1807,'Dosage journalier ML1'!$B$7='suivi tunnel'!B1807),'Dosage journalier ML1'!$B$29,0)</f>
        <v>0</v>
      </c>
      <c r="F1807" s="11">
        <f t="shared" ca="1" si="193"/>
        <v>0</v>
      </c>
      <c r="G1807" s="11">
        <f ca="1">IF(AND('Dosage journalier ML1'!$B$6='suivi tunnel'!A1807,'Dosage journalier ML1'!$B$7='suivi tunnel'!B1807),'Dosage journalier ML1'!$B$23,0)</f>
        <v>0</v>
      </c>
      <c r="H1807" s="11">
        <f ca="1">IF(AND('Dosage journalier ML1'!$B$6='suivi tunnel'!A1807,'Dosage journalier ML1'!$B$7='suivi tunnel'!B1807),'Dosage journalier ML1'!$B$22,0)</f>
        <v>0</v>
      </c>
      <c r="I1807" s="11">
        <f ca="1">IF(AND('Dosage journalier ML1'!$B$6='suivi tunnel'!A1807,'Dosage journalier ML1'!$B$7='suivi tunnel'!B1807),'Dosage journalier ML1'!$B$38,0)</f>
        <v>0</v>
      </c>
      <c r="J1807" s="11">
        <f ca="1">IF(AND('Dosage journalier ML1'!$B$6='suivi tunnel'!A1807,'Dosage journalier ML1'!$B$7='suivi tunnel'!B1807),'Dosage journalier ML1'!$B$39,0)</f>
        <v>0</v>
      </c>
      <c r="L1807" s="24">
        <f ca="1">IF(AND('Dosage journalier ML1'!$B$6='suivi tunnel'!A1807,'Dosage journalier ML1'!$B$7='suivi tunnel'!B1807),'Dosage journalier ML1'!$B$24,0)</f>
        <v>0</v>
      </c>
      <c r="M1807" s="6">
        <f ca="1">IF(AND('Dosage journalier ML1'!$B$6='suivi tunnel'!A1807,'Dosage journalier ML1'!$B$7='suivi tunnel'!B1807),'Dosage journalier ML1'!$B$46,0)</f>
        <v>0</v>
      </c>
      <c r="N1807" s="104">
        <f ca="1">IF(AND('Dosage journalier ML1'!$B$6='suivi tunnel'!A1807,'Dosage journalier ML1'!$B$7='suivi tunnel'!B1807),'Dosage journalier ML1'!$B$59,0)</f>
        <v>0</v>
      </c>
      <c r="O1807" s="114">
        <f ca="1">IF(AND('Dosage journalier ML1'!$B$6='suivi tunnel'!A1807,'Dosage journalier ML1'!$B$7='suivi tunnel'!B1807),'Dosage journalier ML1'!$B$69,0)</f>
        <v>0</v>
      </c>
      <c r="P1807" s="25">
        <f t="shared" ca="1" si="192"/>
        <v>0</v>
      </c>
      <c r="R1807" s="26">
        <f ca="1">IF(AND('Dosage journalier ML1'!$B$6='suivi tunnel'!A1807,'Dosage journalier ML1'!$B$7='suivi tunnel'!B1807),'Dosage journalier ML1'!$B$55,0)</f>
        <v>0</v>
      </c>
      <c r="S1807" s="26">
        <f ca="1">IF(AND('Dosage journalier ML1'!$B$6='suivi tunnel'!A1807,'Dosage journalier ML1'!$B$7='suivi tunnel'!B1807),'Dosage journalier ML1'!$B$54,0)</f>
        <v>0</v>
      </c>
      <c r="T1807" s="26">
        <f ca="1">IF(AND('Dosage journalier ML1'!$B$6='suivi tunnel'!A1807,'Dosage journalier ML1'!$B$7='suivi tunnel'!B1807),'Dosage journalier ML1'!$B$75,0)</f>
        <v>0</v>
      </c>
      <c r="U1807" s="121">
        <f t="shared" ca="1" si="191"/>
        <v>0</v>
      </c>
      <c r="V1807" s="38">
        <f ca="1">IF(AND('Dosage journalier ML1'!$B$6='suivi tunnel'!A1807,'Dosage journalier ML1'!$B$7='suivi tunnel'!B1807),'Dosage journalier ML1'!$B$56,0)</f>
        <v>0</v>
      </c>
      <c r="W1807" s="126">
        <f t="shared" ca="1" si="195"/>
        <v>0</v>
      </c>
      <c r="X1807" s="150">
        <f ca="1">IF(AND('Dosage journalier ML1'!$B$6='suivi tunnel'!A1807,'Dosage journalier ML1'!$B$7='suivi tunnel'!B1807),'Dosage journalier ML1'!$C$87,0)</f>
        <v>0</v>
      </c>
      <c r="Y1807" s="40">
        <f ca="1">IF(AND('Dosage journalier ML1'!$B$6='suivi tunnel'!A1807,'Dosage journalier ML1'!$B$7='suivi tunnel'!B1807),'Dosage journalier ML1'!$C$93,0)</f>
        <v>0</v>
      </c>
      <c r="Z1807" s="40">
        <f ca="1">IF(AND('Dosage journalier ML1'!$B$6='suivi tunnel'!A1807,'Dosage journalier ML1'!$B$7='suivi tunnel'!B1807),'Dosage journalier ML1'!$C$100,0)</f>
        <v>0</v>
      </c>
      <c r="AA1807" s="40">
        <f ca="1">IF(AND('Dosage journalier ML1'!$B$6='suivi tunnel'!A1807,'Dosage journalier ML1'!$B$7='suivi tunnel'!B1807),'Dosage journalier ML1'!$C$109,0)</f>
        <v>0</v>
      </c>
      <c r="AB1807" s="41">
        <f ca="1">IF(AND('Dosage journalier ML1'!$B$6='suivi tunnel'!A1807,'Dosage journalier ML1'!$B$7='suivi tunnel'!B1807),'Dosage journalier ML1'!$C$114,0)</f>
        <v>0</v>
      </c>
      <c r="AC1807" s="48">
        <f ca="1">IF(AND('Dosage journalier ML1'!$B$6='suivi tunnel'!A1807,'Dosage journalier ML1'!$B$7='suivi tunnel'!B1807),'Dosage journalier ML1'!$B$120,0)</f>
        <v>0</v>
      </c>
      <c r="AD1807" s="49">
        <f ca="1">IF(AND('Dosage journalier ML1'!$B$6='suivi tunnel'!A1807,'Dosage journalier ML1'!$B$7='suivi tunnel'!B1807),'Dosage journalier ML1'!$B$121,0)</f>
        <v>0</v>
      </c>
      <c r="AE1807" s="49">
        <f ca="1">IF(AND('Dosage journalier ML1'!$B$6='suivi tunnel'!A1807,'Dosage journalier ML1'!$B$7='suivi tunnel'!B1807),'Dosage journalier ML1'!$B$122,0)</f>
        <v>0</v>
      </c>
      <c r="AF1807" s="49">
        <f ca="1">IF(AND('Dosage journalier ML1'!$B$6='suivi tunnel'!A1807,'Dosage journalier ML1'!$B$7='suivi tunnel'!B1807),'Dosage journalier ML1'!$B$139,0)</f>
        <v>0</v>
      </c>
      <c r="AG1807" s="49">
        <f t="shared" ca="1" si="194"/>
        <v>0</v>
      </c>
      <c r="AH1807" s="108">
        <f ca="1">IF(AND('Dosage journalier ML1'!$B$6='suivi tunnel'!A1807,'Dosage journalier ML1'!$B$7='suivi tunnel'!B1807),'Dosage journalier ML1'!$B$153,0)</f>
        <v>0</v>
      </c>
      <c r="AJ1807" s="80">
        <f ca="1">IF(AND('Dosage journalier ML1'!$B$6='suivi tunnel'!A1807,'Dosage journalier ML1'!$B$7='suivi tunnel'!B1807),'Dosage journalier ML1'!$B$156,0)</f>
        <v>0</v>
      </c>
      <c r="AK1807" s="56">
        <f ca="1">IF(AND('Dosage journalier ML1'!$B$6='suivi tunnel'!A1807,'Dosage journalier ML1'!$B$7='suivi tunnel'!B1807),'Dosage journalier ML1'!$B$162,0)</f>
        <v>0</v>
      </c>
      <c r="AL1807" s="111">
        <f ca="1">IF(AND('Dosage journalier ML1'!$B$6='suivi tunnel'!A1807,'Dosage journalier ML1'!$B$7='suivi tunnel'!B1807),'Dosage journalier ML1'!$B$126,0)</f>
        <v>0</v>
      </c>
      <c r="AM1807" s="111">
        <f ca="1">IF(AND('Dosage journalier ML1'!$B$6='suivi tunnel'!A1807,'Dosage journalier ML1'!$B$7='suivi tunnel'!B1807),'Dosage journalier ML1'!$B$127,0)</f>
        <v>0</v>
      </c>
      <c r="AN1807" s="60">
        <f t="shared" ca="1" si="190"/>
        <v>0</v>
      </c>
      <c r="AO1807" s="61">
        <f ca="1">IF(AND('Dosage journalier ML1'!$B$6='suivi tunnel'!A1807,'Dosage journalier ML1'!$B$7='suivi tunnel'!B1807),'Dosage journalier ML1'!$B$134,0)</f>
        <v>0</v>
      </c>
    </row>
    <row r="1808" spans="1:41" x14ac:dyDescent="0.25">
      <c r="A1808" s="154"/>
      <c r="C1808" s="23">
        <f ca="1">IF(AND('Dosage journalier ML1'!$B$6='suivi tunnel'!A1808,'Dosage journalier ML1'!$B$7='suivi tunnel'!B1808),'Dosage journalier ML1'!$B$27,0)</f>
        <v>0</v>
      </c>
      <c r="D1808" s="11">
        <f ca="1">IF(AND('Dosage journalier ML1'!$B$6='suivi tunnel'!A1808,'Dosage journalier ML1'!$B$7='suivi tunnel'!B1808),'Dosage journalier ML1'!$B$29,0)</f>
        <v>0</v>
      </c>
      <c r="F1808" s="11">
        <f t="shared" ca="1" si="193"/>
        <v>0</v>
      </c>
      <c r="G1808" s="11">
        <f ca="1">IF(AND('Dosage journalier ML1'!$B$6='suivi tunnel'!A1808,'Dosage journalier ML1'!$B$7='suivi tunnel'!B1808),'Dosage journalier ML1'!$B$23,0)</f>
        <v>0</v>
      </c>
      <c r="H1808" s="11">
        <f ca="1">IF(AND('Dosage journalier ML1'!$B$6='suivi tunnel'!A1808,'Dosage journalier ML1'!$B$7='suivi tunnel'!B1808),'Dosage journalier ML1'!$B$22,0)</f>
        <v>0</v>
      </c>
      <c r="I1808" s="11">
        <f ca="1">IF(AND('Dosage journalier ML1'!$B$6='suivi tunnel'!A1808,'Dosage journalier ML1'!$B$7='suivi tunnel'!B1808),'Dosage journalier ML1'!$B$38,0)</f>
        <v>0</v>
      </c>
      <c r="J1808" s="11">
        <f ca="1">IF(AND('Dosage journalier ML1'!$B$6='suivi tunnel'!A1808,'Dosage journalier ML1'!$B$7='suivi tunnel'!B1808),'Dosage journalier ML1'!$B$39,0)</f>
        <v>0</v>
      </c>
      <c r="L1808" s="24">
        <f ca="1">IF(AND('Dosage journalier ML1'!$B$6='suivi tunnel'!A1808,'Dosage journalier ML1'!$B$7='suivi tunnel'!B1808),'Dosage journalier ML1'!$B$24,0)</f>
        <v>0</v>
      </c>
      <c r="M1808" s="6">
        <f ca="1">IF(AND('Dosage journalier ML1'!$B$6='suivi tunnel'!A1808,'Dosage journalier ML1'!$B$7='suivi tunnel'!B1808),'Dosage journalier ML1'!$B$46,0)</f>
        <v>0</v>
      </c>
      <c r="N1808" s="104">
        <f ca="1">IF(AND('Dosage journalier ML1'!$B$6='suivi tunnel'!A1808,'Dosage journalier ML1'!$B$7='suivi tunnel'!B1808),'Dosage journalier ML1'!$B$59,0)</f>
        <v>0</v>
      </c>
      <c r="O1808" s="114">
        <f ca="1">IF(AND('Dosage journalier ML1'!$B$6='suivi tunnel'!A1808,'Dosage journalier ML1'!$B$7='suivi tunnel'!B1808),'Dosage journalier ML1'!$B$69,0)</f>
        <v>0</v>
      </c>
      <c r="P1808" s="25">
        <f t="shared" ca="1" si="192"/>
        <v>0</v>
      </c>
      <c r="R1808" s="26">
        <f ca="1">IF(AND('Dosage journalier ML1'!$B$6='suivi tunnel'!A1808,'Dosage journalier ML1'!$B$7='suivi tunnel'!B1808),'Dosage journalier ML1'!$B$55,0)</f>
        <v>0</v>
      </c>
      <c r="S1808" s="26">
        <f ca="1">IF(AND('Dosage journalier ML1'!$B$6='suivi tunnel'!A1808,'Dosage journalier ML1'!$B$7='suivi tunnel'!B1808),'Dosage journalier ML1'!$B$54,0)</f>
        <v>0</v>
      </c>
      <c r="T1808" s="26">
        <f ca="1">IF(AND('Dosage journalier ML1'!$B$6='suivi tunnel'!A1808,'Dosage journalier ML1'!$B$7='suivi tunnel'!B1808),'Dosage journalier ML1'!$B$75,0)</f>
        <v>0</v>
      </c>
      <c r="U1808" s="121">
        <f t="shared" ca="1" si="191"/>
        <v>0</v>
      </c>
      <c r="V1808" s="38">
        <f ca="1">IF(AND('Dosage journalier ML1'!$B$6='suivi tunnel'!A1808,'Dosage journalier ML1'!$B$7='suivi tunnel'!B1808),'Dosage journalier ML1'!$B$56,0)</f>
        <v>0</v>
      </c>
      <c r="W1808" s="126">
        <f t="shared" ca="1" si="195"/>
        <v>0</v>
      </c>
      <c r="X1808" s="150">
        <f ca="1">IF(AND('Dosage journalier ML1'!$B$6='suivi tunnel'!A1808,'Dosage journalier ML1'!$B$7='suivi tunnel'!B1808),'Dosage journalier ML1'!$C$87,0)</f>
        <v>0</v>
      </c>
      <c r="Y1808" s="40">
        <f ca="1">IF(AND('Dosage journalier ML1'!$B$6='suivi tunnel'!A1808,'Dosage journalier ML1'!$B$7='suivi tunnel'!B1808),'Dosage journalier ML1'!$C$93,0)</f>
        <v>0</v>
      </c>
      <c r="Z1808" s="40">
        <f ca="1">IF(AND('Dosage journalier ML1'!$B$6='suivi tunnel'!A1808,'Dosage journalier ML1'!$B$7='suivi tunnel'!B1808),'Dosage journalier ML1'!$C$100,0)</f>
        <v>0</v>
      </c>
      <c r="AA1808" s="40">
        <f ca="1">IF(AND('Dosage journalier ML1'!$B$6='suivi tunnel'!A1808,'Dosage journalier ML1'!$B$7='suivi tunnel'!B1808),'Dosage journalier ML1'!$C$109,0)</f>
        <v>0</v>
      </c>
      <c r="AB1808" s="41">
        <f ca="1">IF(AND('Dosage journalier ML1'!$B$6='suivi tunnel'!A1808,'Dosage journalier ML1'!$B$7='suivi tunnel'!B1808),'Dosage journalier ML1'!$C$114,0)</f>
        <v>0</v>
      </c>
      <c r="AC1808" s="48">
        <f ca="1">IF(AND('Dosage journalier ML1'!$B$6='suivi tunnel'!A1808,'Dosage journalier ML1'!$B$7='suivi tunnel'!B1808),'Dosage journalier ML1'!$B$120,0)</f>
        <v>0</v>
      </c>
      <c r="AD1808" s="49">
        <f ca="1">IF(AND('Dosage journalier ML1'!$B$6='suivi tunnel'!A1808,'Dosage journalier ML1'!$B$7='suivi tunnel'!B1808),'Dosage journalier ML1'!$B$121,0)</f>
        <v>0</v>
      </c>
      <c r="AE1808" s="49">
        <f ca="1">IF(AND('Dosage journalier ML1'!$B$6='suivi tunnel'!A1808,'Dosage journalier ML1'!$B$7='suivi tunnel'!B1808),'Dosage journalier ML1'!$B$122,0)</f>
        <v>0</v>
      </c>
      <c r="AF1808" s="49">
        <f ca="1">IF(AND('Dosage journalier ML1'!$B$6='suivi tunnel'!A1808,'Dosage journalier ML1'!$B$7='suivi tunnel'!B1808),'Dosage journalier ML1'!$B$139,0)</f>
        <v>0</v>
      </c>
      <c r="AG1808" s="49">
        <f t="shared" ca="1" si="194"/>
        <v>0</v>
      </c>
      <c r="AH1808" s="108">
        <f ca="1">IF(AND('Dosage journalier ML1'!$B$6='suivi tunnel'!A1808,'Dosage journalier ML1'!$B$7='suivi tunnel'!B1808),'Dosage journalier ML1'!$B$153,0)</f>
        <v>0</v>
      </c>
      <c r="AJ1808" s="80">
        <f ca="1">IF(AND('Dosage journalier ML1'!$B$6='suivi tunnel'!A1808,'Dosage journalier ML1'!$B$7='suivi tunnel'!B1808),'Dosage journalier ML1'!$B$156,0)</f>
        <v>0</v>
      </c>
      <c r="AK1808" s="56">
        <f ca="1">IF(AND('Dosage journalier ML1'!$B$6='suivi tunnel'!A1808,'Dosage journalier ML1'!$B$7='suivi tunnel'!B1808),'Dosage journalier ML1'!$B$162,0)</f>
        <v>0</v>
      </c>
      <c r="AL1808" s="111">
        <f ca="1">IF(AND('Dosage journalier ML1'!$B$6='suivi tunnel'!A1808,'Dosage journalier ML1'!$B$7='suivi tunnel'!B1808),'Dosage journalier ML1'!$B$126,0)</f>
        <v>0</v>
      </c>
      <c r="AM1808" s="111">
        <f ca="1">IF(AND('Dosage journalier ML1'!$B$6='suivi tunnel'!A1808,'Dosage journalier ML1'!$B$7='suivi tunnel'!B1808),'Dosage journalier ML1'!$B$127,0)</f>
        <v>0</v>
      </c>
      <c r="AN1808" s="60">
        <f t="shared" ca="1" si="190"/>
        <v>0</v>
      </c>
      <c r="AO1808" s="61">
        <f ca="1">IF(AND('Dosage journalier ML1'!$B$6='suivi tunnel'!A1808,'Dosage journalier ML1'!$B$7='suivi tunnel'!B1808),'Dosage journalier ML1'!$B$134,0)</f>
        <v>0</v>
      </c>
    </row>
    <row r="1809" spans="1:41" x14ac:dyDescent="0.25">
      <c r="A1809" s="154"/>
      <c r="C1809" s="23">
        <f ca="1">IF(AND('Dosage journalier ML1'!$B$6='suivi tunnel'!A1809,'Dosage journalier ML1'!$B$7='suivi tunnel'!B1809),'Dosage journalier ML1'!$B$27,0)</f>
        <v>0</v>
      </c>
      <c r="D1809" s="11">
        <f ca="1">IF(AND('Dosage journalier ML1'!$B$6='suivi tunnel'!A1809,'Dosage journalier ML1'!$B$7='suivi tunnel'!B1809),'Dosage journalier ML1'!$B$29,0)</f>
        <v>0</v>
      </c>
      <c r="F1809" s="11">
        <f t="shared" ca="1" si="193"/>
        <v>0</v>
      </c>
      <c r="G1809" s="11">
        <f ca="1">IF(AND('Dosage journalier ML1'!$B$6='suivi tunnel'!A1809,'Dosage journalier ML1'!$B$7='suivi tunnel'!B1809),'Dosage journalier ML1'!$B$23,0)</f>
        <v>0</v>
      </c>
      <c r="H1809" s="11">
        <f ca="1">IF(AND('Dosage journalier ML1'!$B$6='suivi tunnel'!A1809,'Dosage journalier ML1'!$B$7='suivi tunnel'!B1809),'Dosage journalier ML1'!$B$22,0)</f>
        <v>0</v>
      </c>
      <c r="I1809" s="11">
        <f ca="1">IF(AND('Dosage journalier ML1'!$B$6='suivi tunnel'!A1809,'Dosage journalier ML1'!$B$7='suivi tunnel'!B1809),'Dosage journalier ML1'!$B$38,0)</f>
        <v>0</v>
      </c>
      <c r="J1809" s="11">
        <f ca="1">IF(AND('Dosage journalier ML1'!$B$6='suivi tunnel'!A1809,'Dosage journalier ML1'!$B$7='suivi tunnel'!B1809),'Dosage journalier ML1'!$B$39,0)</f>
        <v>0</v>
      </c>
      <c r="L1809" s="24">
        <f ca="1">IF(AND('Dosage journalier ML1'!$B$6='suivi tunnel'!A1809,'Dosage journalier ML1'!$B$7='suivi tunnel'!B1809),'Dosage journalier ML1'!$B$24,0)</f>
        <v>0</v>
      </c>
      <c r="M1809" s="6">
        <f ca="1">IF(AND('Dosage journalier ML1'!$B$6='suivi tunnel'!A1809,'Dosage journalier ML1'!$B$7='suivi tunnel'!B1809),'Dosage journalier ML1'!$B$46,0)</f>
        <v>0</v>
      </c>
      <c r="N1809" s="104">
        <f ca="1">IF(AND('Dosage journalier ML1'!$B$6='suivi tunnel'!A1809,'Dosage journalier ML1'!$B$7='suivi tunnel'!B1809),'Dosage journalier ML1'!$B$59,0)</f>
        <v>0</v>
      </c>
      <c r="O1809" s="114">
        <f ca="1">IF(AND('Dosage journalier ML1'!$B$6='suivi tunnel'!A1809,'Dosage journalier ML1'!$B$7='suivi tunnel'!B1809),'Dosage journalier ML1'!$B$69,0)</f>
        <v>0</v>
      </c>
      <c r="P1809" s="25">
        <f t="shared" ca="1" si="192"/>
        <v>0</v>
      </c>
      <c r="R1809" s="26">
        <f ca="1">IF(AND('Dosage journalier ML1'!$B$6='suivi tunnel'!A1809,'Dosage journalier ML1'!$B$7='suivi tunnel'!B1809),'Dosage journalier ML1'!$B$55,0)</f>
        <v>0</v>
      </c>
      <c r="S1809" s="26">
        <f ca="1">IF(AND('Dosage journalier ML1'!$B$6='suivi tunnel'!A1809,'Dosage journalier ML1'!$B$7='suivi tunnel'!B1809),'Dosage journalier ML1'!$B$54,0)</f>
        <v>0</v>
      </c>
      <c r="T1809" s="26">
        <f ca="1">IF(AND('Dosage journalier ML1'!$B$6='suivi tunnel'!A1809,'Dosage journalier ML1'!$B$7='suivi tunnel'!B1809),'Dosage journalier ML1'!$B$75,0)</f>
        <v>0</v>
      </c>
      <c r="U1809" s="121">
        <f t="shared" ca="1" si="191"/>
        <v>0</v>
      </c>
      <c r="V1809" s="38">
        <f ca="1">IF(AND('Dosage journalier ML1'!$B$6='suivi tunnel'!A1809,'Dosage journalier ML1'!$B$7='suivi tunnel'!B1809),'Dosage journalier ML1'!$B$56,0)</f>
        <v>0</v>
      </c>
      <c r="W1809" s="126">
        <f t="shared" ca="1" si="195"/>
        <v>0</v>
      </c>
      <c r="X1809" s="150">
        <f ca="1">IF(AND('Dosage journalier ML1'!$B$6='suivi tunnel'!A1809,'Dosage journalier ML1'!$B$7='suivi tunnel'!B1809),'Dosage journalier ML1'!$C$87,0)</f>
        <v>0</v>
      </c>
      <c r="Y1809" s="40">
        <f ca="1">IF(AND('Dosage journalier ML1'!$B$6='suivi tunnel'!A1809,'Dosage journalier ML1'!$B$7='suivi tunnel'!B1809),'Dosage journalier ML1'!$C$93,0)</f>
        <v>0</v>
      </c>
      <c r="Z1809" s="40">
        <f ca="1">IF(AND('Dosage journalier ML1'!$B$6='suivi tunnel'!A1809,'Dosage journalier ML1'!$B$7='suivi tunnel'!B1809),'Dosage journalier ML1'!$C$100,0)</f>
        <v>0</v>
      </c>
      <c r="AA1809" s="40">
        <f ca="1">IF(AND('Dosage journalier ML1'!$B$6='suivi tunnel'!A1809,'Dosage journalier ML1'!$B$7='suivi tunnel'!B1809),'Dosage journalier ML1'!$C$109,0)</f>
        <v>0</v>
      </c>
      <c r="AB1809" s="41">
        <f ca="1">IF(AND('Dosage journalier ML1'!$B$6='suivi tunnel'!A1809,'Dosage journalier ML1'!$B$7='suivi tunnel'!B1809),'Dosage journalier ML1'!$C$114,0)</f>
        <v>0</v>
      </c>
      <c r="AC1809" s="48">
        <f ca="1">IF(AND('Dosage journalier ML1'!$B$6='suivi tunnel'!A1809,'Dosage journalier ML1'!$B$7='suivi tunnel'!B1809),'Dosage journalier ML1'!$B$120,0)</f>
        <v>0</v>
      </c>
      <c r="AD1809" s="49">
        <f ca="1">IF(AND('Dosage journalier ML1'!$B$6='suivi tunnel'!A1809,'Dosage journalier ML1'!$B$7='suivi tunnel'!B1809),'Dosage journalier ML1'!$B$121,0)</f>
        <v>0</v>
      </c>
      <c r="AE1809" s="49">
        <f ca="1">IF(AND('Dosage journalier ML1'!$B$6='suivi tunnel'!A1809,'Dosage journalier ML1'!$B$7='suivi tunnel'!B1809),'Dosage journalier ML1'!$B$122,0)</f>
        <v>0</v>
      </c>
      <c r="AF1809" s="49">
        <f ca="1">IF(AND('Dosage journalier ML1'!$B$6='suivi tunnel'!A1809,'Dosage journalier ML1'!$B$7='suivi tunnel'!B1809),'Dosage journalier ML1'!$B$139,0)</f>
        <v>0</v>
      </c>
      <c r="AG1809" s="49">
        <f t="shared" ca="1" si="194"/>
        <v>0</v>
      </c>
      <c r="AH1809" s="108">
        <f ca="1">IF(AND('Dosage journalier ML1'!$B$6='suivi tunnel'!A1809,'Dosage journalier ML1'!$B$7='suivi tunnel'!B1809),'Dosage journalier ML1'!$B$153,0)</f>
        <v>0</v>
      </c>
      <c r="AJ1809" s="80">
        <f ca="1">IF(AND('Dosage journalier ML1'!$B$6='suivi tunnel'!A1809,'Dosage journalier ML1'!$B$7='suivi tunnel'!B1809),'Dosage journalier ML1'!$B$156,0)</f>
        <v>0</v>
      </c>
      <c r="AK1809" s="56">
        <f ca="1">IF(AND('Dosage journalier ML1'!$B$6='suivi tunnel'!A1809,'Dosage journalier ML1'!$B$7='suivi tunnel'!B1809),'Dosage journalier ML1'!$B$162,0)</f>
        <v>0</v>
      </c>
      <c r="AL1809" s="111">
        <f ca="1">IF(AND('Dosage journalier ML1'!$B$6='suivi tunnel'!A1809,'Dosage journalier ML1'!$B$7='suivi tunnel'!B1809),'Dosage journalier ML1'!$B$126,0)</f>
        <v>0</v>
      </c>
      <c r="AM1809" s="111">
        <f ca="1">IF(AND('Dosage journalier ML1'!$B$6='suivi tunnel'!A1809,'Dosage journalier ML1'!$B$7='suivi tunnel'!B1809),'Dosage journalier ML1'!$B$127,0)</f>
        <v>0</v>
      </c>
      <c r="AN1809" s="60">
        <f t="shared" ca="1" si="190"/>
        <v>0</v>
      </c>
      <c r="AO1809" s="61">
        <f ca="1">IF(AND('Dosage journalier ML1'!$B$6='suivi tunnel'!A1809,'Dosage journalier ML1'!$B$7='suivi tunnel'!B1809),'Dosage journalier ML1'!$B$134,0)</f>
        <v>0</v>
      </c>
    </row>
    <row r="1810" spans="1:41" x14ac:dyDescent="0.25">
      <c r="A1810" s="154"/>
      <c r="C1810" s="23">
        <f ca="1">IF(AND('Dosage journalier ML1'!$B$6='suivi tunnel'!A1810,'Dosage journalier ML1'!$B$7='suivi tunnel'!B1810),'Dosage journalier ML1'!$B$27,0)</f>
        <v>0</v>
      </c>
      <c r="D1810" s="11">
        <f ca="1">IF(AND('Dosage journalier ML1'!$B$6='suivi tunnel'!A1810,'Dosage journalier ML1'!$B$7='suivi tunnel'!B1810),'Dosage journalier ML1'!$B$29,0)</f>
        <v>0</v>
      </c>
      <c r="F1810" s="11">
        <f t="shared" ca="1" si="193"/>
        <v>0</v>
      </c>
      <c r="G1810" s="11">
        <f ca="1">IF(AND('Dosage journalier ML1'!$B$6='suivi tunnel'!A1810,'Dosage journalier ML1'!$B$7='suivi tunnel'!B1810),'Dosage journalier ML1'!$B$23,0)</f>
        <v>0</v>
      </c>
      <c r="H1810" s="11">
        <f ca="1">IF(AND('Dosage journalier ML1'!$B$6='suivi tunnel'!A1810,'Dosage journalier ML1'!$B$7='suivi tunnel'!B1810),'Dosage journalier ML1'!$B$22,0)</f>
        <v>0</v>
      </c>
      <c r="I1810" s="11">
        <f ca="1">IF(AND('Dosage journalier ML1'!$B$6='suivi tunnel'!A1810,'Dosage journalier ML1'!$B$7='suivi tunnel'!B1810),'Dosage journalier ML1'!$B$38,0)</f>
        <v>0</v>
      </c>
      <c r="J1810" s="11">
        <f ca="1">IF(AND('Dosage journalier ML1'!$B$6='suivi tunnel'!A1810,'Dosage journalier ML1'!$B$7='suivi tunnel'!B1810),'Dosage journalier ML1'!$B$39,0)</f>
        <v>0</v>
      </c>
      <c r="L1810" s="24">
        <f ca="1">IF(AND('Dosage journalier ML1'!$B$6='suivi tunnel'!A1810,'Dosage journalier ML1'!$B$7='suivi tunnel'!B1810),'Dosage journalier ML1'!$B$24,0)</f>
        <v>0</v>
      </c>
      <c r="M1810" s="6">
        <f ca="1">IF(AND('Dosage journalier ML1'!$B$6='suivi tunnel'!A1810,'Dosage journalier ML1'!$B$7='suivi tunnel'!B1810),'Dosage journalier ML1'!$B$46,0)</f>
        <v>0</v>
      </c>
      <c r="N1810" s="104">
        <f ca="1">IF(AND('Dosage journalier ML1'!$B$6='suivi tunnel'!A1810,'Dosage journalier ML1'!$B$7='suivi tunnel'!B1810),'Dosage journalier ML1'!$B$59,0)</f>
        <v>0</v>
      </c>
      <c r="O1810" s="114">
        <f ca="1">IF(AND('Dosage journalier ML1'!$B$6='suivi tunnel'!A1810,'Dosage journalier ML1'!$B$7='suivi tunnel'!B1810),'Dosage journalier ML1'!$B$69,0)</f>
        <v>0</v>
      </c>
      <c r="P1810" s="25">
        <f t="shared" ca="1" si="192"/>
        <v>0</v>
      </c>
      <c r="R1810" s="26">
        <f ca="1">IF(AND('Dosage journalier ML1'!$B$6='suivi tunnel'!A1810,'Dosage journalier ML1'!$B$7='suivi tunnel'!B1810),'Dosage journalier ML1'!$B$55,0)</f>
        <v>0</v>
      </c>
      <c r="S1810" s="26">
        <f ca="1">IF(AND('Dosage journalier ML1'!$B$6='suivi tunnel'!A1810,'Dosage journalier ML1'!$B$7='suivi tunnel'!B1810),'Dosage journalier ML1'!$B$54,0)</f>
        <v>0</v>
      </c>
      <c r="T1810" s="26">
        <f ca="1">IF(AND('Dosage journalier ML1'!$B$6='suivi tunnel'!A1810,'Dosage journalier ML1'!$B$7='suivi tunnel'!B1810),'Dosage journalier ML1'!$B$75,0)</f>
        <v>0</v>
      </c>
      <c r="U1810" s="121">
        <f t="shared" ca="1" si="191"/>
        <v>0</v>
      </c>
      <c r="V1810" s="38">
        <f ca="1">IF(AND('Dosage journalier ML1'!$B$6='suivi tunnel'!A1810,'Dosage journalier ML1'!$B$7='suivi tunnel'!B1810),'Dosage journalier ML1'!$B$56,0)</f>
        <v>0</v>
      </c>
      <c r="W1810" s="126">
        <f t="shared" ca="1" si="195"/>
        <v>0</v>
      </c>
      <c r="X1810" s="150">
        <f ca="1">IF(AND('Dosage journalier ML1'!$B$6='suivi tunnel'!A1810,'Dosage journalier ML1'!$B$7='suivi tunnel'!B1810),'Dosage journalier ML1'!$C$87,0)</f>
        <v>0</v>
      </c>
      <c r="Y1810" s="40">
        <f ca="1">IF(AND('Dosage journalier ML1'!$B$6='suivi tunnel'!A1810,'Dosage journalier ML1'!$B$7='suivi tunnel'!B1810),'Dosage journalier ML1'!$C$93,0)</f>
        <v>0</v>
      </c>
      <c r="Z1810" s="40">
        <f ca="1">IF(AND('Dosage journalier ML1'!$B$6='suivi tunnel'!A1810,'Dosage journalier ML1'!$B$7='suivi tunnel'!B1810),'Dosage journalier ML1'!$C$100,0)</f>
        <v>0</v>
      </c>
      <c r="AA1810" s="40">
        <f ca="1">IF(AND('Dosage journalier ML1'!$B$6='suivi tunnel'!A1810,'Dosage journalier ML1'!$B$7='suivi tunnel'!B1810),'Dosage journalier ML1'!$C$109,0)</f>
        <v>0</v>
      </c>
      <c r="AB1810" s="41">
        <f ca="1">IF(AND('Dosage journalier ML1'!$B$6='suivi tunnel'!A1810,'Dosage journalier ML1'!$B$7='suivi tunnel'!B1810),'Dosage journalier ML1'!$C$114,0)</f>
        <v>0</v>
      </c>
      <c r="AC1810" s="48">
        <f ca="1">IF(AND('Dosage journalier ML1'!$B$6='suivi tunnel'!A1810,'Dosage journalier ML1'!$B$7='suivi tunnel'!B1810),'Dosage journalier ML1'!$B$120,0)</f>
        <v>0</v>
      </c>
      <c r="AD1810" s="49">
        <f ca="1">IF(AND('Dosage journalier ML1'!$B$6='suivi tunnel'!A1810,'Dosage journalier ML1'!$B$7='suivi tunnel'!B1810),'Dosage journalier ML1'!$B$121,0)</f>
        <v>0</v>
      </c>
      <c r="AE1810" s="49">
        <f ca="1">IF(AND('Dosage journalier ML1'!$B$6='suivi tunnel'!A1810,'Dosage journalier ML1'!$B$7='suivi tunnel'!B1810),'Dosage journalier ML1'!$B$122,0)</f>
        <v>0</v>
      </c>
      <c r="AF1810" s="49">
        <f ca="1">IF(AND('Dosage journalier ML1'!$B$6='suivi tunnel'!A1810,'Dosage journalier ML1'!$B$7='suivi tunnel'!B1810),'Dosage journalier ML1'!$B$139,0)</f>
        <v>0</v>
      </c>
      <c r="AG1810" s="49">
        <f t="shared" ca="1" si="194"/>
        <v>0</v>
      </c>
      <c r="AH1810" s="108">
        <f ca="1">IF(AND('Dosage journalier ML1'!$B$6='suivi tunnel'!A1810,'Dosage journalier ML1'!$B$7='suivi tunnel'!B1810),'Dosage journalier ML1'!$B$153,0)</f>
        <v>0</v>
      </c>
      <c r="AJ1810" s="80">
        <f ca="1">IF(AND('Dosage journalier ML1'!$B$6='suivi tunnel'!A1810,'Dosage journalier ML1'!$B$7='suivi tunnel'!B1810),'Dosage journalier ML1'!$B$156,0)</f>
        <v>0</v>
      </c>
      <c r="AK1810" s="56">
        <f ca="1">IF(AND('Dosage journalier ML1'!$B$6='suivi tunnel'!A1810,'Dosage journalier ML1'!$B$7='suivi tunnel'!B1810),'Dosage journalier ML1'!$B$162,0)</f>
        <v>0</v>
      </c>
      <c r="AL1810" s="111">
        <f ca="1">IF(AND('Dosage journalier ML1'!$B$6='suivi tunnel'!A1810,'Dosage journalier ML1'!$B$7='suivi tunnel'!B1810),'Dosage journalier ML1'!$B$126,0)</f>
        <v>0</v>
      </c>
      <c r="AM1810" s="111">
        <f ca="1">IF(AND('Dosage journalier ML1'!$B$6='suivi tunnel'!A1810,'Dosage journalier ML1'!$B$7='suivi tunnel'!B1810),'Dosage journalier ML1'!$B$127,0)</f>
        <v>0</v>
      </c>
      <c r="AN1810" s="60">
        <f t="shared" ca="1" si="190"/>
        <v>0</v>
      </c>
      <c r="AO1810" s="61">
        <f ca="1">IF(AND('Dosage journalier ML1'!$B$6='suivi tunnel'!A1810,'Dosage journalier ML1'!$B$7='suivi tunnel'!B1810),'Dosage journalier ML1'!$B$134,0)</f>
        <v>0</v>
      </c>
    </row>
    <row r="1811" spans="1:41" x14ac:dyDescent="0.25">
      <c r="A1811" s="154"/>
      <c r="C1811" s="23">
        <f ca="1">IF(AND('Dosage journalier ML1'!$B$6='suivi tunnel'!A1811,'Dosage journalier ML1'!$B$7='suivi tunnel'!B1811),'Dosage journalier ML1'!$B$27,0)</f>
        <v>0</v>
      </c>
      <c r="D1811" s="11">
        <f ca="1">IF(AND('Dosage journalier ML1'!$B$6='suivi tunnel'!A1811,'Dosage journalier ML1'!$B$7='suivi tunnel'!B1811),'Dosage journalier ML1'!$B$29,0)</f>
        <v>0</v>
      </c>
      <c r="F1811" s="11">
        <f t="shared" ca="1" si="193"/>
        <v>0</v>
      </c>
      <c r="G1811" s="11">
        <f ca="1">IF(AND('Dosage journalier ML1'!$B$6='suivi tunnel'!A1811,'Dosage journalier ML1'!$B$7='suivi tunnel'!B1811),'Dosage journalier ML1'!$B$23,0)</f>
        <v>0</v>
      </c>
      <c r="H1811" s="11">
        <f ca="1">IF(AND('Dosage journalier ML1'!$B$6='suivi tunnel'!A1811,'Dosage journalier ML1'!$B$7='suivi tunnel'!B1811),'Dosage journalier ML1'!$B$22,0)</f>
        <v>0</v>
      </c>
      <c r="I1811" s="11">
        <f ca="1">IF(AND('Dosage journalier ML1'!$B$6='suivi tunnel'!A1811,'Dosage journalier ML1'!$B$7='suivi tunnel'!B1811),'Dosage journalier ML1'!$B$38,0)</f>
        <v>0</v>
      </c>
      <c r="J1811" s="11">
        <f ca="1">IF(AND('Dosage journalier ML1'!$B$6='suivi tunnel'!A1811,'Dosage journalier ML1'!$B$7='suivi tunnel'!B1811),'Dosage journalier ML1'!$B$39,0)</f>
        <v>0</v>
      </c>
      <c r="L1811" s="24">
        <f ca="1">IF(AND('Dosage journalier ML1'!$B$6='suivi tunnel'!A1811,'Dosage journalier ML1'!$B$7='suivi tunnel'!B1811),'Dosage journalier ML1'!$B$24,0)</f>
        <v>0</v>
      </c>
      <c r="M1811" s="6">
        <f ca="1">IF(AND('Dosage journalier ML1'!$B$6='suivi tunnel'!A1811,'Dosage journalier ML1'!$B$7='suivi tunnel'!B1811),'Dosage journalier ML1'!$B$46,0)</f>
        <v>0</v>
      </c>
      <c r="N1811" s="104">
        <f ca="1">IF(AND('Dosage journalier ML1'!$B$6='suivi tunnel'!A1811,'Dosage journalier ML1'!$B$7='suivi tunnel'!B1811),'Dosage journalier ML1'!$B$59,0)</f>
        <v>0</v>
      </c>
      <c r="O1811" s="114">
        <f ca="1">IF(AND('Dosage journalier ML1'!$B$6='suivi tunnel'!A1811,'Dosage journalier ML1'!$B$7='suivi tunnel'!B1811),'Dosage journalier ML1'!$B$69,0)</f>
        <v>0</v>
      </c>
      <c r="P1811" s="25">
        <f t="shared" ca="1" si="192"/>
        <v>0</v>
      </c>
      <c r="R1811" s="26">
        <f ca="1">IF(AND('Dosage journalier ML1'!$B$6='suivi tunnel'!A1811,'Dosage journalier ML1'!$B$7='suivi tunnel'!B1811),'Dosage journalier ML1'!$B$55,0)</f>
        <v>0</v>
      </c>
      <c r="S1811" s="26">
        <f ca="1">IF(AND('Dosage journalier ML1'!$B$6='suivi tunnel'!A1811,'Dosage journalier ML1'!$B$7='suivi tunnel'!B1811),'Dosage journalier ML1'!$B$54,0)</f>
        <v>0</v>
      </c>
      <c r="T1811" s="26">
        <f ca="1">IF(AND('Dosage journalier ML1'!$B$6='suivi tunnel'!A1811,'Dosage journalier ML1'!$B$7='suivi tunnel'!B1811),'Dosage journalier ML1'!$B$75,0)</f>
        <v>0</v>
      </c>
      <c r="U1811" s="121">
        <f t="shared" ca="1" si="191"/>
        <v>0</v>
      </c>
      <c r="V1811" s="38">
        <f ca="1">IF(AND('Dosage journalier ML1'!$B$6='suivi tunnel'!A1811,'Dosage journalier ML1'!$B$7='suivi tunnel'!B1811),'Dosage journalier ML1'!$B$56,0)</f>
        <v>0</v>
      </c>
      <c r="W1811" s="126">
        <f t="shared" ca="1" si="195"/>
        <v>0</v>
      </c>
      <c r="X1811" s="150">
        <f ca="1">IF(AND('Dosage journalier ML1'!$B$6='suivi tunnel'!A1811,'Dosage journalier ML1'!$B$7='suivi tunnel'!B1811),'Dosage journalier ML1'!$C$87,0)</f>
        <v>0</v>
      </c>
      <c r="Y1811" s="40">
        <f ca="1">IF(AND('Dosage journalier ML1'!$B$6='suivi tunnel'!A1811,'Dosage journalier ML1'!$B$7='suivi tunnel'!B1811),'Dosage journalier ML1'!$C$93,0)</f>
        <v>0</v>
      </c>
      <c r="Z1811" s="40">
        <f ca="1">IF(AND('Dosage journalier ML1'!$B$6='suivi tunnel'!A1811,'Dosage journalier ML1'!$B$7='suivi tunnel'!B1811),'Dosage journalier ML1'!$C$100,0)</f>
        <v>0</v>
      </c>
      <c r="AA1811" s="40">
        <f ca="1">IF(AND('Dosage journalier ML1'!$B$6='suivi tunnel'!A1811,'Dosage journalier ML1'!$B$7='suivi tunnel'!B1811),'Dosage journalier ML1'!$C$109,0)</f>
        <v>0</v>
      </c>
      <c r="AB1811" s="41">
        <f ca="1">IF(AND('Dosage journalier ML1'!$B$6='suivi tunnel'!A1811,'Dosage journalier ML1'!$B$7='suivi tunnel'!B1811),'Dosage journalier ML1'!$C$114,0)</f>
        <v>0</v>
      </c>
      <c r="AC1811" s="48">
        <f ca="1">IF(AND('Dosage journalier ML1'!$B$6='suivi tunnel'!A1811,'Dosage journalier ML1'!$B$7='suivi tunnel'!B1811),'Dosage journalier ML1'!$B$120,0)</f>
        <v>0</v>
      </c>
      <c r="AD1811" s="49">
        <f ca="1">IF(AND('Dosage journalier ML1'!$B$6='suivi tunnel'!A1811,'Dosage journalier ML1'!$B$7='suivi tunnel'!B1811),'Dosage journalier ML1'!$B$121,0)</f>
        <v>0</v>
      </c>
      <c r="AE1811" s="49">
        <f ca="1">IF(AND('Dosage journalier ML1'!$B$6='suivi tunnel'!A1811,'Dosage journalier ML1'!$B$7='suivi tunnel'!B1811),'Dosage journalier ML1'!$B$122,0)</f>
        <v>0</v>
      </c>
      <c r="AF1811" s="49">
        <f ca="1">IF(AND('Dosage journalier ML1'!$B$6='suivi tunnel'!A1811,'Dosage journalier ML1'!$B$7='suivi tunnel'!B1811),'Dosage journalier ML1'!$B$139,0)</f>
        <v>0</v>
      </c>
      <c r="AG1811" s="49">
        <f t="shared" ca="1" si="194"/>
        <v>0</v>
      </c>
      <c r="AH1811" s="108">
        <f ca="1">IF(AND('Dosage journalier ML1'!$B$6='suivi tunnel'!A1811,'Dosage journalier ML1'!$B$7='suivi tunnel'!B1811),'Dosage journalier ML1'!$B$153,0)</f>
        <v>0</v>
      </c>
      <c r="AJ1811" s="80">
        <f ca="1">IF(AND('Dosage journalier ML1'!$B$6='suivi tunnel'!A1811,'Dosage journalier ML1'!$B$7='suivi tunnel'!B1811),'Dosage journalier ML1'!$B$156,0)</f>
        <v>0</v>
      </c>
      <c r="AK1811" s="56">
        <f ca="1">IF(AND('Dosage journalier ML1'!$B$6='suivi tunnel'!A1811,'Dosage journalier ML1'!$B$7='suivi tunnel'!B1811),'Dosage journalier ML1'!$B$162,0)</f>
        <v>0</v>
      </c>
      <c r="AL1811" s="111">
        <f ca="1">IF(AND('Dosage journalier ML1'!$B$6='suivi tunnel'!A1811,'Dosage journalier ML1'!$B$7='suivi tunnel'!B1811),'Dosage journalier ML1'!$B$126,0)</f>
        <v>0</v>
      </c>
      <c r="AM1811" s="111">
        <f ca="1">IF(AND('Dosage journalier ML1'!$B$6='suivi tunnel'!A1811,'Dosage journalier ML1'!$B$7='suivi tunnel'!B1811),'Dosage journalier ML1'!$B$127,0)</f>
        <v>0</v>
      </c>
      <c r="AN1811" s="60">
        <f t="shared" ca="1" si="190"/>
        <v>0</v>
      </c>
      <c r="AO1811" s="61">
        <f ca="1">IF(AND('Dosage journalier ML1'!$B$6='suivi tunnel'!A1811,'Dosage journalier ML1'!$B$7='suivi tunnel'!B1811),'Dosage journalier ML1'!$B$134,0)</f>
        <v>0</v>
      </c>
    </row>
    <row r="1812" spans="1:41" x14ac:dyDescent="0.25">
      <c r="A1812" s="154"/>
      <c r="C1812" s="23">
        <f ca="1">IF(AND('Dosage journalier ML1'!$B$6='suivi tunnel'!A1812,'Dosage journalier ML1'!$B$7='suivi tunnel'!B1812),'Dosage journalier ML1'!$B$27,0)</f>
        <v>0</v>
      </c>
      <c r="D1812" s="11">
        <f ca="1">IF(AND('Dosage journalier ML1'!$B$6='suivi tunnel'!A1812,'Dosage journalier ML1'!$B$7='suivi tunnel'!B1812),'Dosage journalier ML1'!$B$29,0)</f>
        <v>0</v>
      </c>
      <c r="F1812" s="11">
        <f t="shared" ca="1" si="193"/>
        <v>0</v>
      </c>
      <c r="G1812" s="11">
        <f ca="1">IF(AND('Dosage journalier ML1'!$B$6='suivi tunnel'!A1812,'Dosage journalier ML1'!$B$7='suivi tunnel'!B1812),'Dosage journalier ML1'!$B$23,0)</f>
        <v>0</v>
      </c>
      <c r="H1812" s="11">
        <f ca="1">IF(AND('Dosage journalier ML1'!$B$6='suivi tunnel'!A1812,'Dosage journalier ML1'!$B$7='suivi tunnel'!B1812),'Dosage journalier ML1'!$B$22,0)</f>
        <v>0</v>
      </c>
      <c r="I1812" s="11">
        <f ca="1">IF(AND('Dosage journalier ML1'!$B$6='suivi tunnel'!A1812,'Dosage journalier ML1'!$B$7='suivi tunnel'!B1812),'Dosage journalier ML1'!$B$38,0)</f>
        <v>0</v>
      </c>
      <c r="J1812" s="11">
        <f ca="1">IF(AND('Dosage journalier ML1'!$B$6='suivi tunnel'!A1812,'Dosage journalier ML1'!$B$7='suivi tunnel'!B1812),'Dosage journalier ML1'!$B$39,0)</f>
        <v>0</v>
      </c>
      <c r="L1812" s="24">
        <f ca="1">IF(AND('Dosage journalier ML1'!$B$6='suivi tunnel'!A1812,'Dosage journalier ML1'!$B$7='suivi tunnel'!B1812),'Dosage journalier ML1'!$B$24,0)</f>
        <v>0</v>
      </c>
      <c r="M1812" s="6">
        <f ca="1">IF(AND('Dosage journalier ML1'!$B$6='suivi tunnel'!A1812,'Dosage journalier ML1'!$B$7='suivi tunnel'!B1812),'Dosage journalier ML1'!$B$46,0)</f>
        <v>0</v>
      </c>
      <c r="N1812" s="104">
        <f ca="1">IF(AND('Dosage journalier ML1'!$B$6='suivi tunnel'!A1812,'Dosage journalier ML1'!$B$7='suivi tunnel'!B1812),'Dosage journalier ML1'!$B$59,0)</f>
        <v>0</v>
      </c>
      <c r="O1812" s="114">
        <f ca="1">IF(AND('Dosage journalier ML1'!$B$6='suivi tunnel'!A1812,'Dosage journalier ML1'!$B$7='suivi tunnel'!B1812),'Dosage journalier ML1'!$B$69,0)</f>
        <v>0</v>
      </c>
      <c r="P1812" s="25">
        <f t="shared" ca="1" si="192"/>
        <v>0</v>
      </c>
      <c r="R1812" s="26">
        <f ca="1">IF(AND('Dosage journalier ML1'!$B$6='suivi tunnel'!A1812,'Dosage journalier ML1'!$B$7='suivi tunnel'!B1812),'Dosage journalier ML1'!$B$55,0)</f>
        <v>0</v>
      </c>
      <c r="S1812" s="26">
        <f ca="1">IF(AND('Dosage journalier ML1'!$B$6='suivi tunnel'!A1812,'Dosage journalier ML1'!$B$7='suivi tunnel'!B1812),'Dosage journalier ML1'!$B$54,0)</f>
        <v>0</v>
      </c>
      <c r="T1812" s="26">
        <f ca="1">IF(AND('Dosage journalier ML1'!$B$6='suivi tunnel'!A1812,'Dosage journalier ML1'!$B$7='suivi tunnel'!B1812),'Dosage journalier ML1'!$B$75,0)</f>
        <v>0</v>
      </c>
      <c r="U1812" s="121">
        <f t="shared" ca="1" si="191"/>
        <v>0</v>
      </c>
      <c r="V1812" s="38">
        <f ca="1">IF(AND('Dosage journalier ML1'!$B$6='suivi tunnel'!A1812,'Dosage journalier ML1'!$B$7='suivi tunnel'!B1812),'Dosage journalier ML1'!$B$56,0)</f>
        <v>0</v>
      </c>
      <c r="W1812" s="126">
        <f t="shared" ca="1" si="195"/>
        <v>0</v>
      </c>
      <c r="X1812" s="150">
        <f ca="1">IF(AND('Dosage journalier ML1'!$B$6='suivi tunnel'!A1812,'Dosage journalier ML1'!$B$7='suivi tunnel'!B1812),'Dosage journalier ML1'!$C$87,0)</f>
        <v>0</v>
      </c>
      <c r="Y1812" s="40">
        <f ca="1">IF(AND('Dosage journalier ML1'!$B$6='suivi tunnel'!A1812,'Dosage journalier ML1'!$B$7='suivi tunnel'!B1812),'Dosage journalier ML1'!$C$93,0)</f>
        <v>0</v>
      </c>
      <c r="Z1812" s="40">
        <f ca="1">IF(AND('Dosage journalier ML1'!$B$6='suivi tunnel'!A1812,'Dosage journalier ML1'!$B$7='suivi tunnel'!B1812),'Dosage journalier ML1'!$C$100,0)</f>
        <v>0</v>
      </c>
      <c r="AA1812" s="40">
        <f ca="1">IF(AND('Dosage journalier ML1'!$B$6='suivi tunnel'!A1812,'Dosage journalier ML1'!$B$7='suivi tunnel'!B1812),'Dosage journalier ML1'!$C$109,0)</f>
        <v>0</v>
      </c>
      <c r="AB1812" s="41">
        <f ca="1">IF(AND('Dosage journalier ML1'!$B$6='suivi tunnel'!A1812,'Dosage journalier ML1'!$B$7='suivi tunnel'!B1812),'Dosage journalier ML1'!$C$114,0)</f>
        <v>0</v>
      </c>
      <c r="AC1812" s="48">
        <f ca="1">IF(AND('Dosage journalier ML1'!$B$6='suivi tunnel'!A1812,'Dosage journalier ML1'!$B$7='suivi tunnel'!B1812),'Dosage journalier ML1'!$B$120,0)</f>
        <v>0</v>
      </c>
      <c r="AD1812" s="49">
        <f ca="1">IF(AND('Dosage journalier ML1'!$B$6='suivi tunnel'!A1812,'Dosage journalier ML1'!$B$7='suivi tunnel'!B1812),'Dosage journalier ML1'!$B$121,0)</f>
        <v>0</v>
      </c>
      <c r="AE1812" s="49">
        <f ca="1">IF(AND('Dosage journalier ML1'!$B$6='suivi tunnel'!A1812,'Dosage journalier ML1'!$B$7='suivi tunnel'!B1812),'Dosage journalier ML1'!$B$122,0)</f>
        <v>0</v>
      </c>
      <c r="AF1812" s="49">
        <f ca="1">IF(AND('Dosage journalier ML1'!$B$6='suivi tunnel'!A1812,'Dosage journalier ML1'!$B$7='suivi tunnel'!B1812),'Dosage journalier ML1'!$B$139,0)</f>
        <v>0</v>
      </c>
      <c r="AG1812" s="49">
        <f t="shared" ca="1" si="194"/>
        <v>0</v>
      </c>
      <c r="AH1812" s="108">
        <f ca="1">IF(AND('Dosage journalier ML1'!$B$6='suivi tunnel'!A1812,'Dosage journalier ML1'!$B$7='suivi tunnel'!B1812),'Dosage journalier ML1'!$B$153,0)</f>
        <v>0</v>
      </c>
      <c r="AJ1812" s="80">
        <f ca="1">IF(AND('Dosage journalier ML1'!$B$6='suivi tunnel'!A1812,'Dosage journalier ML1'!$B$7='suivi tunnel'!B1812),'Dosage journalier ML1'!$B$156,0)</f>
        <v>0</v>
      </c>
      <c r="AK1812" s="56">
        <f ca="1">IF(AND('Dosage journalier ML1'!$B$6='suivi tunnel'!A1812,'Dosage journalier ML1'!$B$7='suivi tunnel'!B1812),'Dosage journalier ML1'!$B$162,0)</f>
        <v>0</v>
      </c>
      <c r="AL1812" s="111">
        <f ca="1">IF(AND('Dosage journalier ML1'!$B$6='suivi tunnel'!A1812,'Dosage journalier ML1'!$B$7='suivi tunnel'!B1812),'Dosage journalier ML1'!$B$126,0)</f>
        <v>0</v>
      </c>
      <c r="AM1812" s="111">
        <f ca="1">IF(AND('Dosage journalier ML1'!$B$6='suivi tunnel'!A1812,'Dosage journalier ML1'!$B$7='suivi tunnel'!B1812),'Dosage journalier ML1'!$B$127,0)</f>
        <v>0</v>
      </c>
      <c r="AN1812" s="60">
        <f t="shared" ca="1" si="190"/>
        <v>0</v>
      </c>
      <c r="AO1812" s="61">
        <f ca="1">IF(AND('Dosage journalier ML1'!$B$6='suivi tunnel'!A1812,'Dosage journalier ML1'!$B$7='suivi tunnel'!B1812),'Dosage journalier ML1'!$B$134,0)</f>
        <v>0</v>
      </c>
    </row>
    <row r="1813" spans="1:41" x14ac:dyDescent="0.25">
      <c r="A1813" s="154"/>
      <c r="C1813" s="23">
        <f ca="1">IF(AND('Dosage journalier ML1'!$B$6='suivi tunnel'!A1813,'Dosage journalier ML1'!$B$7='suivi tunnel'!B1813),'Dosage journalier ML1'!$B$27,0)</f>
        <v>0</v>
      </c>
      <c r="D1813" s="11">
        <f ca="1">IF(AND('Dosage journalier ML1'!$B$6='suivi tunnel'!A1813,'Dosage journalier ML1'!$B$7='suivi tunnel'!B1813),'Dosage journalier ML1'!$B$29,0)</f>
        <v>0</v>
      </c>
      <c r="F1813" s="11">
        <f t="shared" ca="1" si="193"/>
        <v>0</v>
      </c>
      <c r="G1813" s="11">
        <f ca="1">IF(AND('Dosage journalier ML1'!$B$6='suivi tunnel'!A1813,'Dosage journalier ML1'!$B$7='suivi tunnel'!B1813),'Dosage journalier ML1'!$B$23,0)</f>
        <v>0</v>
      </c>
      <c r="H1813" s="11">
        <f ca="1">IF(AND('Dosage journalier ML1'!$B$6='suivi tunnel'!A1813,'Dosage journalier ML1'!$B$7='suivi tunnel'!B1813),'Dosage journalier ML1'!$B$22,0)</f>
        <v>0</v>
      </c>
      <c r="I1813" s="11">
        <f ca="1">IF(AND('Dosage journalier ML1'!$B$6='suivi tunnel'!A1813,'Dosage journalier ML1'!$B$7='suivi tunnel'!B1813),'Dosage journalier ML1'!$B$38,0)</f>
        <v>0</v>
      </c>
      <c r="J1813" s="11">
        <f ca="1">IF(AND('Dosage journalier ML1'!$B$6='suivi tunnel'!A1813,'Dosage journalier ML1'!$B$7='suivi tunnel'!B1813),'Dosage journalier ML1'!$B$39,0)</f>
        <v>0</v>
      </c>
      <c r="L1813" s="24">
        <f ca="1">IF(AND('Dosage journalier ML1'!$B$6='suivi tunnel'!A1813,'Dosage journalier ML1'!$B$7='suivi tunnel'!B1813),'Dosage journalier ML1'!$B$24,0)</f>
        <v>0</v>
      </c>
      <c r="M1813" s="6">
        <f ca="1">IF(AND('Dosage journalier ML1'!$B$6='suivi tunnel'!A1813,'Dosage journalier ML1'!$B$7='suivi tunnel'!B1813),'Dosage journalier ML1'!$B$46,0)</f>
        <v>0</v>
      </c>
      <c r="N1813" s="104">
        <f ca="1">IF(AND('Dosage journalier ML1'!$B$6='suivi tunnel'!A1813,'Dosage journalier ML1'!$B$7='suivi tunnel'!B1813),'Dosage journalier ML1'!$B$59,0)</f>
        <v>0</v>
      </c>
      <c r="O1813" s="114">
        <f ca="1">IF(AND('Dosage journalier ML1'!$B$6='suivi tunnel'!A1813,'Dosage journalier ML1'!$B$7='suivi tunnel'!B1813),'Dosage journalier ML1'!$B$69,0)</f>
        <v>0</v>
      </c>
      <c r="P1813" s="25">
        <f t="shared" ca="1" si="192"/>
        <v>0</v>
      </c>
      <c r="R1813" s="26">
        <f ca="1">IF(AND('Dosage journalier ML1'!$B$6='suivi tunnel'!A1813,'Dosage journalier ML1'!$B$7='suivi tunnel'!B1813),'Dosage journalier ML1'!$B$55,0)</f>
        <v>0</v>
      </c>
      <c r="S1813" s="26">
        <f ca="1">IF(AND('Dosage journalier ML1'!$B$6='suivi tunnel'!A1813,'Dosage journalier ML1'!$B$7='suivi tunnel'!B1813),'Dosage journalier ML1'!$B$54,0)</f>
        <v>0</v>
      </c>
      <c r="T1813" s="26">
        <f ca="1">IF(AND('Dosage journalier ML1'!$B$6='suivi tunnel'!A1813,'Dosage journalier ML1'!$B$7='suivi tunnel'!B1813),'Dosage journalier ML1'!$B$75,0)</f>
        <v>0</v>
      </c>
      <c r="U1813" s="121">
        <f t="shared" ca="1" si="191"/>
        <v>0</v>
      </c>
      <c r="V1813" s="38">
        <f ca="1">IF(AND('Dosage journalier ML1'!$B$6='suivi tunnel'!A1813,'Dosage journalier ML1'!$B$7='suivi tunnel'!B1813),'Dosage journalier ML1'!$B$56,0)</f>
        <v>0</v>
      </c>
      <c r="W1813" s="126">
        <f t="shared" ca="1" si="195"/>
        <v>0</v>
      </c>
      <c r="X1813" s="150">
        <f ca="1">IF(AND('Dosage journalier ML1'!$B$6='suivi tunnel'!A1813,'Dosage journalier ML1'!$B$7='suivi tunnel'!B1813),'Dosage journalier ML1'!$C$87,0)</f>
        <v>0</v>
      </c>
      <c r="Y1813" s="40">
        <f ca="1">IF(AND('Dosage journalier ML1'!$B$6='suivi tunnel'!A1813,'Dosage journalier ML1'!$B$7='suivi tunnel'!B1813),'Dosage journalier ML1'!$C$93,0)</f>
        <v>0</v>
      </c>
      <c r="Z1813" s="40">
        <f ca="1">IF(AND('Dosage journalier ML1'!$B$6='suivi tunnel'!A1813,'Dosage journalier ML1'!$B$7='suivi tunnel'!B1813),'Dosage journalier ML1'!$C$100,0)</f>
        <v>0</v>
      </c>
      <c r="AA1813" s="40">
        <f ca="1">IF(AND('Dosage journalier ML1'!$B$6='suivi tunnel'!A1813,'Dosage journalier ML1'!$B$7='suivi tunnel'!B1813),'Dosage journalier ML1'!$C$109,0)</f>
        <v>0</v>
      </c>
      <c r="AB1813" s="41">
        <f ca="1">IF(AND('Dosage journalier ML1'!$B$6='suivi tunnel'!A1813,'Dosage journalier ML1'!$B$7='suivi tunnel'!B1813),'Dosage journalier ML1'!$C$114,0)</f>
        <v>0</v>
      </c>
      <c r="AC1813" s="48">
        <f ca="1">IF(AND('Dosage journalier ML1'!$B$6='suivi tunnel'!A1813,'Dosage journalier ML1'!$B$7='suivi tunnel'!B1813),'Dosage journalier ML1'!$B$120,0)</f>
        <v>0</v>
      </c>
      <c r="AD1813" s="49">
        <f ca="1">IF(AND('Dosage journalier ML1'!$B$6='suivi tunnel'!A1813,'Dosage journalier ML1'!$B$7='suivi tunnel'!B1813),'Dosage journalier ML1'!$B$121,0)</f>
        <v>0</v>
      </c>
      <c r="AE1813" s="49">
        <f ca="1">IF(AND('Dosage journalier ML1'!$B$6='suivi tunnel'!A1813,'Dosage journalier ML1'!$B$7='suivi tunnel'!B1813),'Dosage journalier ML1'!$B$122,0)</f>
        <v>0</v>
      </c>
      <c r="AF1813" s="49">
        <f ca="1">IF(AND('Dosage journalier ML1'!$B$6='suivi tunnel'!A1813,'Dosage journalier ML1'!$B$7='suivi tunnel'!B1813),'Dosage journalier ML1'!$B$139,0)</f>
        <v>0</v>
      </c>
      <c r="AG1813" s="49">
        <f t="shared" ca="1" si="194"/>
        <v>0</v>
      </c>
      <c r="AH1813" s="108">
        <f ca="1">IF(AND('Dosage journalier ML1'!$B$6='suivi tunnel'!A1813,'Dosage journalier ML1'!$B$7='suivi tunnel'!B1813),'Dosage journalier ML1'!$B$153,0)</f>
        <v>0</v>
      </c>
      <c r="AJ1813" s="80">
        <f ca="1">IF(AND('Dosage journalier ML1'!$B$6='suivi tunnel'!A1813,'Dosage journalier ML1'!$B$7='suivi tunnel'!B1813),'Dosage journalier ML1'!$B$156,0)</f>
        <v>0</v>
      </c>
      <c r="AK1813" s="56">
        <f ca="1">IF(AND('Dosage journalier ML1'!$B$6='suivi tunnel'!A1813,'Dosage journalier ML1'!$B$7='suivi tunnel'!B1813),'Dosage journalier ML1'!$B$162,0)</f>
        <v>0</v>
      </c>
      <c r="AL1813" s="111">
        <f ca="1">IF(AND('Dosage journalier ML1'!$B$6='suivi tunnel'!A1813,'Dosage journalier ML1'!$B$7='suivi tunnel'!B1813),'Dosage journalier ML1'!$B$126,0)</f>
        <v>0</v>
      </c>
      <c r="AM1813" s="111">
        <f ca="1">IF(AND('Dosage journalier ML1'!$B$6='suivi tunnel'!A1813,'Dosage journalier ML1'!$B$7='suivi tunnel'!B1813),'Dosage journalier ML1'!$B$127,0)</f>
        <v>0</v>
      </c>
      <c r="AN1813" s="60">
        <f t="shared" ca="1" si="190"/>
        <v>0</v>
      </c>
      <c r="AO1813" s="61">
        <f ca="1">IF(AND('Dosage journalier ML1'!$B$6='suivi tunnel'!A1813,'Dosage journalier ML1'!$B$7='suivi tunnel'!B1813),'Dosage journalier ML1'!$B$134,0)</f>
        <v>0</v>
      </c>
    </row>
    <row r="1814" spans="1:41" x14ac:dyDescent="0.25">
      <c r="A1814" s="154"/>
      <c r="C1814" s="23">
        <f ca="1">IF(AND('Dosage journalier ML1'!$B$6='suivi tunnel'!A1814,'Dosage journalier ML1'!$B$7='suivi tunnel'!B1814),'Dosage journalier ML1'!$B$27,0)</f>
        <v>0</v>
      </c>
      <c r="D1814" s="11">
        <f ca="1">IF(AND('Dosage journalier ML1'!$B$6='suivi tunnel'!A1814,'Dosage journalier ML1'!$B$7='suivi tunnel'!B1814),'Dosage journalier ML1'!$B$29,0)</f>
        <v>0</v>
      </c>
      <c r="F1814" s="11">
        <f t="shared" ca="1" si="193"/>
        <v>0</v>
      </c>
      <c r="G1814" s="11">
        <f ca="1">IF(AND('Dosage journalier ML1'!$B$6='suivi tunnel'!A1814,'Dosage journalier ML1'!$B$7='suivi tunnel'!B1814),'Dosage journalier ML1'!$B$23,0)</f>
        <v>0</v>
      </c>
      <c r="H1814" s="11">
        <f ca="1">IF(AND('Dosage journalier ML1'!$B$6='suivi tunnel'!A1814,'Dosage journalier ML1'!$B$7='suivi tunnel'!B1814),'Dosage journalier ML1'!$B$22,0)</f>
        <v>0</v>
      </c>
      <c r="I1814" s="11">
        <f ca="1">IF(AND('Dosage journalier ML1'!$B$6='suivi tunnel'!A1814,'Dosage journalier ML1'!$B$7='suivi tunnel'!B1814),'Dosage journalier ML1'!$B$38,0)</f>
        <v>0</v>
      </c>
      <c r="J1814" s="11">
        <f ca="1">IF(AND('Dosage journalier ML1'!$B$6='suivi tunnel'!A1814,'Dosage journalier ML1'!$B$7='suivi tunnel'!B1814),'Dosage journalier ML1'!$B$39,0)</f>
        <v>0</v>
      </c>
      <c r="L1814" s="24">
        <f ca="1">IF(AND('Dosage journalier ML1'!$B$6='suivi tunnel'!A1814,'Dosage journalier ML1'!$B$7='suivi tunnel'!B1814),'Dosage journalier ML1'!$B$24,0)</f>
        <v>0</v>
      </c>
      <c r="M1814" s="6">
        <f ca="1">IF(AND('Dosage journalier ML1'!$B$6='suivi tunnel'!A1814,'Dosage journalier ML1'!$B$7='suivi tunnel'!B1814),'Dosage journalier ML1'!$B$46,0)</f>
        <v>0</v>
      </c>
      <c r="N1814" s="104">
        <f ca="1">IF(AND('Dosage journalier ML1'!$B$6='suivi tunnel'!A1814,'Dosage journalier ML1'!$B$7='suivi tunnel'!B1814),'Dosage journalier ML1'!$B$59,0)</f>
        <v>0</v>
      </c>
      <c r="O1814" s="114">
        <f ca="1">IF(AND('Dosage journalier ML1'!$B$6='suivi tunnel'!A1814,'Dosage journalier ML1'!$B$7='suivi tunnel'!B1814),'Dosage journalier ML1'!$B$69,0)</f>
        <v>0</v>
      </c>
      <c r="P1814" s="25">
        <f t="shared" ca="1" si="192"/>
        <v>0</v>
      </c>
      <c r="R1814" s="26">
        <f ca="1">IF(AND('Dosage journalier ML1'!$B$6='suivi tunnel'!A1814,'Dosage journalier ML1'!$B$7='suivi tunnel'!B1814),'Dosage journalier ML1'!$B$55,0)</f>
        <v>0</v>
      </c>
      <c r="S1814" s="26">
        <f ca="1">IF(AND('Dosage journalier ML1'!$B$6='suivi tunnel'!A1814,'Dosage journalier ML1'!$B$7='suivi tunnel'!B1814),'Dosage journalier ML1'!$B$54,0)</f>
        <v>0</v>
      </c>
      <c r="T1814" s="26">
        <f ca="1">IF(AND('Dosage journalier ML1'!$B$6='suivi tunnel'!A1814,'Dosage journalier ML1'!$B$7='suivi tunnel'!B1814),'Dosage journalier ML1'!$B$75,0)</f>
        <v>0</v>
      </c>
      <c r="U1814" s="121">
        <f t="shared" ca="1" si="191"/>
        <v>0</v>
      </c>
      <c r="V1814" s="38">
        <f ca="1">IF(AND('Dosage journalier ML1'!$B$6='suivi tunnel'!A1814,'Dosage journalier ML1'!$B$7='suivi tunnel'!B1814),'Dosage journalier ML1'!$B$56,0)</f>
        <v>0</v>
      </c>
      <c r="W1814" s="126">
        <f t="shared" ca="1" si="195"/>
        <v>0</v>
      </c>
      <c r="X1814" s="150">
        <f ca="1">IF(AND('Dosage journalier ML1'!$B$6='suivi tunnel'!A1814,'Dosage journalier ML1'!$B$7='suivi tunnel'!B1814),'Dosage journalier ML1'!$C$87,0)</f>
        <v>0</v>
      </c>
      <c r="Y1814" s="40">
        <f ca="1">IF(AND('Dosage journalier ML1'!$B$6='suivi tunnel'!A1814,'Dosage journalier ML1'!$B$7='suivi tunnel'!B1814),'Dosage journalier ML1'!$C$93,0)</f>
        <v>0</v>
      </c>
      <c r="Z1814" s="40">
        <f ca="1">IF(AND('Dosage journalier ML1'!$B$6='suivi tunnel'!A1814,'Dosage journalier ML1'!$B$7='suivi tunnel'!B1814),'Dosage journalier ML1'!$C$100,0)</f>
        <v>0</v>
      </c>
      <c r="AA1814" s="40">
        <f ca="1">IF(AND('Dosage journalier ML1'!$B$6='suivi tunnel'!A1814,'Dosage journalier ML1'!$B$7='suivi tunnel'!B1814),'Dosage journalier ML1'!$C$109,0)</f>
        <v>0</v>
      </c>
      <c r="AB1814" s="41">
        <f ca="1">IF(AND('Dosage journalier ML1'!$B$6='suivi tunnel'!A1814,'Dosage journalier ML1'!$B$7='suivi tunnel'!B1814),'Dosage journalier ML1'!$C$114,0)</f>
        <v>0</v>
      </c>
      <c r="AC1814" s="48">
        <f ca="1">IF(AND('Dosage journalier ML1'!$B$6='suivi tunnel'!A1814,'Dosage journalier ML1'!$B$7='suivi tunnel'!B1814),'Dosage journalier ML1'!$B$120,0)</f>
        <v>0</v>
      </c>
      <c r="AD1814" s="49">
        <f ca="1">IF(AND('Dosage journalier ML1'!$B$6='suivi tunnel'!A1814,'Dosage journalier ML1'!$B$7='suivi tunnel'!B1814),'Dosage journalier ML1'!$B$121,0)</f>
        <v>0</v>
      </c>
      <c r="AE1814" s="49">
        <f ca="1">IF(AND('Dosage journalier ML1'!$B$6='suivi tunnel'!A1814,'Dosage journalier ML1'!$B$7='suivi tunnel'!B1814),'Dosage journalier ML1'!$B$122,0)</f>
        <v>0</v>
      </c>
      <c r="AF1814" s="49">
        <f ca="1">IF(AND('Dosage journalier ML1'!$B$6='suivi tunnel'!A1814,'Dosage journalier ML1'!$B$7='suivi tunnel'!B1814),'Dosage journalier ML1'!$B$139,0)</f>
        <v>0</v>
      </c>
      <c r="AG1814" s="49">
        <f t="shared" ca="1" si="194"/>
        <v>0</v>
      </c>
      <c r="AH1814" s="108">
        <f ca="1">IF(AND('Dosage journalier ML1'!$B$6='suivi tunnel'!A1814,'Dosage journalier ML1'!$B$7='suivi tunnel'!B1814),'Dosage journalier ML1'!$B$153,0)</f>
        <v>0</v>
      </c>
      <c r="AJ1814" s="80">
        <f ca="1">IF(AND('Dosage journalier ML1'!$B$6='suivi tunnel'!A1814,'Dosage journalier ML1'!$B$7='suivi tunnel'!B1814),'Dosage journalier ML1'!$B$156,0)</f>
        <v>0</v>
      </c>
      <c r="AK1814" s="56">
        <f ca="1">IF(AND('Dosage journalier ML1'!$B$6='suivi tunnel'!A1814,'Dosage journalier ML1'!$B$7='suivi tunnel'!B1814),'Dosage journalier ML1'!$B$162,0)</f>
        <v>0</v>
      </c>
      <c r="AL1814" s="111">
        <f ca="1">IF(AND('Dosage journalier ML1'!$B$6='suivi tunnel'!A1814,'Dosage journalier ML1'!$B$7='suivi tunnel'!B1814),'Dosage journalier ML1'!$B$126,0)</f>
        <v>0</v>
      </c>
      <c r="AM1814" s="111">
        <f ca="1">IF(AND('Dosage journalier ML1'!$B$6='suivi tunnel'!A1814,'Dosage journalier ML1'!$B$7='suivi tunnel'!B1814),'Dosage journalier ML1'!$B$127,0)</f>
        <v>0</v>
      </c>
      <c r="AN1814" s="60">
        <f t="shared" ref="AN1814:AN1877" ca="1" si="196">(AL1814-AM1814)/0.04136*1000</f>
        <v>0</v>
      </c>
      <c r="AO1814" s="61">
        <f ca="1">IF(AND('Dosage journalier ML1'!$B$6='suivi tunnel'!A1814,'Dosage journalier ML1'!$B$7='suivi tunnel'!B1814),'Dosage journalier ML1'!$B$134,0)</f>
        <v>0</v>
      </c>
    </row>
    <row r="1815" spans="1:41" x14ac:dyDescent="0.25">
      <c r="A1815" s="154"/>
      <c r="C1815" s="23">
        <f ca="1">IF(AND('Dosage journalier ML1'!$B$6='suivi tunnel'!A1815,'Dosage journalier ML1'!$B$7='suivi tunnel'!B1815),'Dosage journalier ML1'!$B$27,0)</f>
        <v>0</v>
      </c>
      <c r="D1815" s="11">
        <f ca="1">IF(AND('Dosage journalier ML1'!$B$6='suivi tunnel'!A1815,'Dosage journalier ML1'!$B$7='suivi tunnel'!B1815),'Dosage journalier ML1'!$B$29,0)</f>
        <v>0</v>
      </c>
      <c r="F1815" s="11">
        <f t="shared" ca="1" si="193"/>
        <v>0</v>
      </c>
      <c r="G1815" s="11">
        <f ca="1">IF(AND('Dosage journalier ML1'!$B$6='suivi tunnel'!A1815,'Dosage journalier ML1'!$B$7='suivi tunnel'!B1815),'Dosage journalier ML1'!$B$23,0)</f>
        <v>0</v>
      </c>
      <c r="H1815" s="11">
        <f ca="1">IF(AND('Dosage journalier ML1'!$B$6='suivi tunnel'!A1815,'Dosage journalier ML1'!$B$7='suivi tunnel'!B1815),'Dosage journalier ML1'!$B$22,0)</f>
        <v>0</v>
      </c>
      <c r="I1815" s="11">
        <f ca="1">IF(AND('Dosage journalier ML1'!$B$6='suivi tunnel'!A1815,'Dosage journalier ML1'!$B$7='suivi tunnel'!B1815),'Dosage journalier ML1'!$B$38,0)</f>
        <v>0</v>
      </c>
      <c r="J1815" s="11">
        <f ca="1">IF(AND('Dosage journalier ML1'!$B$6='suivi tunnel'!A1815,'Dosage journalier ML1'!$B$7='suivi tunnel'!B1815),'Dosage journalier ML1'!$B$39,0)</f>
        <v>0</v>
      </c>
      <c r="L1815" s="24">
        <f ca="1">IF(AND('Dosage journalier ML1'!$B$6='suivi tunnel'!A1815,'Dosage journalier ML1'!$B$7='suivi tunnel'!B1815),'Dosage journalier ML1'!$B$24,0)</f>
        <v>0</v>
      </c>
      <c r="M1815" s="6">
        <f ca="1">IF(AND('Dosage journalier ML1'!$B$6='suivi tunnel'!A1815,'Dosage journalier ML1'!$B$7='suivi tunnel'!B1815),'Dosage journalier ML1'!$B$46,0)</f>
        <v>0</v>
      </c>
      <c r="N1815" s="104">
        <f ca="1">IF(AND('Dosage journalier ML1'!$B$6='suivi tunnel'!A1815,'Dosage journalier ML1'!$B$7='suivi tunnel'!B1815),'Dosage journalier ML1'!$B$59,0)</f>
        <v>0</v>
      </c>
      <c r="O1815" s="114">
        <f ca="1">IF(AND('Dosage journalier ML1'!$B$6='suivi tunnel'!A1815,'Dosage journalier ML1'!$B$7='suivi tunnel'!B1815),'Dosage journalier ML1'!$B$69,0)</f>
        <v>0</v>
      </c>
      <c r="P1815" s="25">
        <f t="shared" ca="1" si="192"/>
        <v>0</v>
      </c>
      <c r="R1815" s="26">
        <f ca="1">IF(AND('Dosage journalier ML1'!$B$6='suivi tunnel'!A1815,'Dosage journalier ML1'!$B$7='suivi tunnel'!B1815),'Dosage journalier ML1'!$B$55,0)</f>
        <v>0</v>
      </c>
      <c r="S1815" s="26">
        <f ca="1">IF(AND('Dosage journalier ML1'!$B$6='suivi tunnel'!A1815,'Dosage journalier ML1'!$B$7='suivi tunnel'!B1815),'Dosage journalier ML1'!$B$54,0)</f>
        <v>0</v>
      </c>
      <c r="T1815" s="26">
        <f ca="1">IF(AND('Dosage journalier ML1'!$B$6='suivi tunnel'!A1815,'Dosage journalier ML1'!$B$7='suivi tunnel'!B1815),'Dosage journalier ML1'!$B$75,0)</f>
        <v>0</v>
      </c>
      <c r="U1815" s="121">
        <f t="shared" ca="1" si="191"/>
        <v>0</v>
      </c>
      <c r="V1815" s="38">
        <f ca="1">IF(AND('Dosage journalier ML1'!$B$6='suivi tunnel'!A1815,'Dosage journalier ML1'!$B$7='suivi tunnel'!B1815),'Dosage journalier ML1'!$B$56,0)</f>
        <v>0</v>
      </c>
      <c r="W1815" s="126">
        <f t="shared" ca="1" si="195"/>
        <v>0</v>
      </c>
      <c r="X1815" s="150">
        <f ca="1">IF(AND('Dosage journalier ML1'!$B$6='suivi tunnel'!A1815,'Dosage journalier ML1'!$B$7='suivi tunnel'!B1815),'Dosage journalier ML1'!$C$87,0)</f>
        <v>0</v>
      </c>
      <c r="Y1815" s="40">
        <f ca="1">IF(AND('Dosage journalier ML1'!$B$6='suivi tunnel'!A1815,'Dosage journalier ML1'!$B$7='suivi tunnel'!B1815),'Dosage journalier ML1'!$C$93,0)</f>
        <v>0</v>
      </c>
      <c r="Z1815" s="40">
        <f ca="1">IF(AND('Dosage journalier ML1'!$B$6='suivi tunnel'!A1815,'Dosage journalier ML1'!$B$7='suivi tunnel'!B1815),'Dosage journalier ML1'!$C$100,0)</f>
        <v>0</v>
      </c>
      <c r="AA1815" s="40">
        <f ca="1">IF(AND('Dosage journalier ML1'!$B$6='suivi tunnel'!A1815,'Dosage journalier ML1'!$B$7='suivi tunnel'!B1815),'Dosage journalier ML1'!$C$109,0)</f>
        <v>0</v>
      </c>
      <c r="AB1815" s="41">
        <f ca="1">IF(AND('Dosage journalier ML1'!$B$6='suivi tunnel'!A1815,'Dosage journalier ML1'!$B$7='suivi tunnel'!B1815),'Dosage journalier ML1'!$C$114,0)</f>
        <v>0</v>
      </c>
      <c r="AC1815" s="48">
        <f ca="1">IF(AND('Dosage journalier ML1'!$B$6='suivi tunnel'!A1815,'Dosage journalier ML1'!$B$7='suivi tunnel'!B1815),'Dosage journalier ML1'!$B$120,0)</f>
        <v>0</v>
      </c>
      <c r="AD1815" s="49">
        <f ca="1">IF(AND('Dosage journalier ML1'!$B$6='suivi tunnel'!A1815,'Dosage journalier ML1'!$B$7='suivi tunnel'!B1815),'Dosage journalier ML1'!$B$121,0)</f>
        <v>0</v>
      </c>
      <c r="AE1815" s="49">
        <f ca="1">IF(AND('Dosage journalier ML1'!$B$6='suivi tunnel'!A1815,'Dosage journalier ML1'!$B$7='suivi tunnel'!B1815),'Dosage journalier ML1'!$B$122,0)</f>
        <v>0</v>
      </c>
      <c r="AF1815" s="49">
        <f ca="1">IF(AND('Dosage journalier ML1'!$B$6='suivi tunnel'!A1815,'Dosage journalier ML1'!$B$7='suivi tunnel'!B1815),'Dosage journalier ML1'!$B$139,0)</f>
        <v>0</v>
      </c>
      <c r="AG1815" s="49">
        <f t="shared" ca="1" si="194"/>
        <v>0</v>
      </c>
      <c r="AH1815" s="108">
        <f ca="1">IF(AND('Dosage journalier ML1'!$B$6='suivi tunnel'!A1815,'Dosage journalier ML1'!$B$7='suivi tunnel'!B1815),'Dosage journalier ML1'!$B$153,0)</f>
        <v>0</v>
      </c>
      <c r="AJ1815" s="80">
        <f ca="1">IF(AND('Dosage journalier ML1'!$B$6='suivi tunnel'!A1815,'Dosage journalier ML1'!$B$7='suivi tunnel'!B1815),'Dosage journalier ML1'!$B$156,0)</f>
        <v>0</v>
      </c>
      <c r="AK1815" s="56">
        <f ca="1">IF(AND('Dosage journalier ML1'!$B$6='suivi tunnel'!A1815,'Dosage journalier ML1'!$B$7='suivi tunnel'!B1815),'Dosage journalier ML1'!$B$162,0)</f>
        <v>0</v>
      </c>
      <c r="AL1815" s="111">
        <f ca="1">IF(AND('Dosage journalier ML1'!$B$6='suivi tunnel'!A1815,'Dosage journalier ML1'!$B$7='suivi tunnel'!B1815),'Dosage journalier ML1'!$B$126,0)</f>
        <v>0</v>
      </c>
      <c r="AM1815" s="111">
        <f ca="1">IF(AND('Dosage journalier ML1'!$B$6='suivi tunnel'!A1815,'Dosage journalier ML1'!$B$7='suivi tunnel'!B1815),'Dosage journalier ML1'!$B$127,0)</f>
        <v>0</v>
      </c>
      <c r="AN1815" s="60">
        <f t="shared" ca="1" si="196"/>
        <v>0</v>
      </c>
      <c r="AO1815" s="61">
        <f ca="1">IF(AND('Dosage journalier ML1'!$B$6='suivi tunnel'!A1815,'Dosage journalier ML1'!$B$7='suivi tunnel'!B1815),'Dosage journalier ML1'!$B$134,0)</f>
        <v>0</v>
      </c>
    </row>
    <row r="1816" spans="1:41" x14ac:dyDescent="0.25">
      <c r="A1816" s="154"/>
      <c r="C1816" s="23">
        <f ca="1">IF(AND('Dosage journalier ML1'!$B$6='suivi tunnel'!A1816,'Dosage journalier ML1'!$B$7='suivi tunnel'!B1816),'Dosage journalier ML1'!$B$27,0)</f>
        <v>0</v>
      </c>
      <c r="D1816" s="11">
        <f ca="1">IF(AND('Dosage journalier ML1'!$B$6='suivi tunnel'!A1816,'Dosage journalier ML1'!$B$7='suivi tunnel'!B1816),'Dosage journalier ML1'!$B$29,0)</f>
        <v>0</v>
      </c>
      <c r="F1816" s="11">
        <f t="shared" ca="1" si="193"/>
        <v>0</v>
      </c>
      <c r="G1816" s="11">
        <f ca="1">IF(AND('Dosage journalier ML1'!$B$6='suivi tunnel'!A1816,'Dosage journalier ML1'!$B$7='suivi tunnel'!B1816),'Dosage journalier ML1'!$B$23,0)</f>
        <v>0</v>
      </c>
      <c r="H1816" s="11">
        <f ca="1">IF(AND('Dosage journalier ML1'!$B$6='suivi tunnel'!A1816,'Dosage journalier ML1'!$B$7='suivi tunnel'!B1816),'Dosage journalier ML1'!$B$22,0)</f>
        <v>0</v>
      </c>
      <c r="I1816" s="11">
        <f ca="1">IF(AND('Dosage journalier ML1'!$B$6='suivi tunnel'!A1816,'Dosage journalier ML1'!$B$7='suivi tunnel'!B1816),'Dosage journalier ML1'!$B$38,0)</f>
        <v>0</v>
      </c>
      <c r="J1816" s="11">
        <f ca="1">IF(AND('Dosage journalier ML1'!$B$6='suivi tunnel'!A1816,'Dosage journalier ML1'!$B$7='suivi tunnel'!B1816),'Dosage journalier ML1'!$B$39,0)</f>
        <v>0</v>
      </c>
      <c r="L1816" s="24">
        <f ca="1">IF(AND('Dosage journalier ML1'!$B$6='suivi tunnel'!A1816,'Dosage journalier ML1'!$B$7='suivi tunnel'!B1816),'Dosage journalier ML1'!$B$24,0)</f>
        <v>0</v>
      </c>
      <c r="M1816" s="6">
        <f ca="1">IF(AND('Dosage journalier ML1'!$B$6='suivi tunnel'!A1816,'Dosage journalier ML1'!$B$7='suivi tunnel'!B1816),'Dosage journalier ML1'!$B$46,0)</f>
        <v>0</v>
      </c>
      <c r="N1816" s="104">
        <f ca="1">IF(AND('Dosage journalier ML1'!$B$6='suivi tunnel'!A1816,'Dosage journalier ML1'!$B$7='suivi tunnel'!B1816),'Dosage journalier ML1'!$B$59,0)</f>
        <v>0</v>
      </c>
      <c r="O1816" s="114">
        <f ca="1">IF(AND('Dosage journalier ML1'!$B$6='suivi tunnel'!A1816,'Dosage journalier ML1'!$B$7='suivi tunnel'!B1816),'Dosage journalier ML1'!$B$69,0)</f>
        <v>0</v>
      </c>
      <c r="P1816" s="25">
        <f t="shared" ca="1" si="192"/>
        <v>0</v>
      </c>
      <c r="R1816" s="26">
        <f ca="1">IF(AND('Dosage journalier ML1'!$B$6='suivi tunnel'!A1816,'Dosage journalier ML1'!$B$7='suivi tunnel'!B1816),'Dosage journalier ML1'!$B$55,0)</f>
        <v>0</v>
      </c>
      <c r="S1816" s="26">
        <f ca="1">IF(AND('Dosage journalier ML1'!$B$6='suivi tunnel'!A1816,'Dosage journalier ML1'!$B$7='suivi tunnel'!B1816),'Dosage journalier ML1'!$B$54,0)</f>
        <v>0</v>
      </c>
      <c r="T1816" s="26">
        <f ca="1">IF(AND('Dosage journalier ML1'!$B$6='suivi tunnel'!A1816,'Dosage journalier ML1'!$B$7='suivi tunnel'!B1816),'Dosage journalier ML1'!$B$75,0)</f>
        <v>0</v>
      </c>
      <c r="U1816" s="121">
        <f t="shared" ca="1" si="191"/>
        <v>0</v>
      </c>
      <c r="V1816" s="38">
        <f ca="1">IF(AND('Dosage journalier ML1'!$B$6='suivi tunnel'!A1816,'Dosage journalier ML1'!$B$7='suivi tunnel'!B1816),'Dosage journalier ML1'!$B$56,0)</f>
        <v>0</v>
      </c>
      <c r="W1816" s="126">
        <f t="shared" ca="1" si="195"/>
        <v>0</v>
      </c>
      <c r="X1816" s="150">
        <f ca="1">IF(AND('Dosage journalier ML1'!$B$6='suivi tunnel'!A1816,'Dosage journalier ML1'!$B$7='suivi tunnel'!B1816),'Dosage journalier ML1'!$C$87,0)</f>
        <v>0</v>
      </c>
      <c r="Y1816" s="40">
        <f ca="1">IF(AND('Dosage journalier ML1'!$B$6='suivi tunnel'!A1816,'Dosage journalier ML1'!$B$7='suivi tunnel'!B1816),'Dosage journalier ML1'!$C$93,0)</f>
        <v>0</v>
      </c>
      <c r="Z1816" s="40">
        <f ca="1">IF(AND('Dosage journalier ML1'!$B$6='suivi tunnel'!A1816,'Dosage journalier ML1'!$B$7='suivi tunnel'!B1816),'Dosage journalier ML1'!$C$100,0)</f>
        <v>0</v>
      </c>
      <c r="AA1816" s="40">
        <f ca="1">IF(AND('Dosage journalier ML1'!$B$6='suivi tunnel'!A1816,'Dosage journalier ML1'!$B$7='suivi tunnel'!B1816),'Dosage journalier ML1'!$C$109,0)</f>
        <v>0</v>
      </c>
      <c r="AB1816" s="41">
        <f ca="1">IF(AND('Dosage journalier ML1'!$B$6='suivi tunnel'!A1816,'Dosage journalier ML1'!$B$7='suivi tunnel'!B1816),'Dosage journalier ML1'!$C$114,0)</f>
        <v>0</v>
      </c>
      <c r="AC1816" s="48">
        <f ca="1">IF(AND('Dosage journalier ML1'!$B$6='suivi tunnel'!A1816,'Dosage journalier ML1'!$B$7='suivi tunnel'!B1816),'Dosage journalier ML1'!$B$120,0)</f>
        <v>0</v>
      </c>
      <c r="AD1816" s="49">
        <f ca="1">IF(AND('Dosage journalier ML1'!$B$6='suivi tunnel'!A1816,'Dosage journalier ML1'!$B$7='suivi tunnel'!B1816),'Dosage journalier ML1'!$B$121,0)</f>
        <v>0</v>
      </c>
      <c r="AE1816" s="49">
        <f ca="1">IF(AND('Dosage journalier ML1'!$B$6='suivi tunnel'!A1816,'Dosage journalier ML1'!$B$7='suivi tunnel'!B1816),'Dosage journalier ML1'!$B$122,0)</f>
        <v>0</v>
      </c>
      <c r="AF1816" s="49">
        <f ca="1">IF(AND('Dosage journalier ML1'!$B$6='suivi tunnel'!A1816,'Dosage journalier ML1'!$B$7='suivi tunnel'!B1816),'Dosage journalier ML1'!$B$139,0)</f>
        <v>0</v>
      </c>
      <c r="AG1816" s="49">
        <f t="shared" ca="1" si="194"/>
        <v>0</v>
      </c>
      <c r="AH1816" s="108">
        <f ca="1">IF(AND('Dosage journalier ML1'!$B$6='suivi tunnel'!A1816,'Dosage journalier ML1'!$B$7='suivi tunnel'!B1816),'Dosage journalier ML1'!$B$153,0)</f>
        <v>0</v>
      </c>
      <c r="AJ1816" s="80">
        <f ca="1">IF(AND('Dosage journalier ML1'!$B$6='suivi tunnel'!A1816,'Dosage journalier ML1'!$B$7='suivi tunnel'!B1816),'Dosage journalier ML1'!$B$156,0)</f>
        <v>0</v>
      </c>
      <c r="AK1816" s="56">
        <f ca="1">IF(AND('Dosage journalier ML1'!$B$6='suivi tunnel'!A1816,'Dosage journalier ML1'!$B$7='suivi tunnel'!B1816),'Dosage journalier ML1'!$B$162,0)</f>
        <v>0</v>
      </c>
      <c r="AL1816" s="111">
        <f ca="1">IF(AND('Dosage journalier ML1'!$B$6='suivi tunnel'!A1816,'Dosage journalier ML1'!$B$7='suivi tunnel'!B1816),'Dosage journalier ML1'!$B$126,0)</f>
        <v>0</v>
      </c>
      <c r="AM1816" s="111">
        <f ca="1">IF(AND('Dosage journalier ML1'!$B$6='suivi tunnel'!A1816,'Dosage journalier ML1'!$B$7='suivi tunnel'!B1816),'Dosage journalier ML1'!$B$127,0)</f>
        <v>0</v>
      </c>
      <c r="AN1816" s="60">
        <f t="shared" ca="1" si="196"/>
        <v>0</v>
      </c>
      <c r="AO1816" s="61">
        <f ca="1">IF(AND('Dosage journalier ML1'!$B$6='suivi tunnel'!A1816,'Dosage journalier ML1'!$B$7='suivi tunnel'!B1816),'Dosage journalier ML1'!$B$134,0)</f>
        <v>0</v>
      </c>
    </row>
    <row r="1817" spans="1:41" x14ac:dyDescent="0.25">
      <c r="A1817" s="154"/>
      <c r="C1817" s="23">
        <f ca="1">IF(AND('Dosage journalier ML1'!$B$6='suivi tunnel'!A1817,'Dosage journalier ML1'!$B$7='suivi tunnel'!B1817),'Dosage journalier ML1'!$B$27,0)</f>
        <v>0</v>
      </c>
      <c r="D1817" s="11">
        <f ca="1">IF(AND('Dosage journalier ML1'!$B$6='suivi tunnel'!A1817,'Dosage journalier ML1'!$B$7='suivi tunnel'!B1817),'Dosage journalier ML1'!$B$29,0)</f>
        <v>0</v>
      </c>
      <c r="F1817" s="11">
        <f t="shared" ca="1" si="193"/>
        <v>0</v>
      </c>
      <c r="G1817" s="11">
        <f ca="1">IF(AND('Dosage journalier ML1'!$B$6='suivi tunnel'!A1817,'Dosage journalier ML1'!$B$7='suivi tunnel'!B1817),'Dosage journalier ML1'!$B$23,0)</f>
        <v>0</v>
      </c>
      <c r="H1817" s="11">
        <f ca="1">IF(AND('Dosage journalier ML1'!$B$6='suivi tunnel'!A1817,'Dosage journalier ML1'!$B$7='suivi tunnel'!B1817),'Dosage journalier ML1'!$B$22,0)</f>
        <v>0</v>
      </c>
      <c r="I1817" s="11">
        <f ca="1">IF(AND('Dosage journalier ML1'!$B$6='suivi tunnel'!A1817,'Dosage journalier ML1'!$B$7='suivi tunnel'!B1817),'Dosage journalier ML1'!$B$38,0)</f>
        <v>0</v>
      </c>
      <c r="J1817" s="11">
        <f ca="1">IF(AND('Dosage journalier ML1'!$B$6='suivi tunnel'!A1817,'Dosage journalier ML1'!$B$7='suivi tunnel'!B1817),'Dosage journalier ML1'!$B$39,0)</f>
        <v>0</v>
      </c>
      <c r="L1817" s="24">
        <f ca="1">IF(AND('Dosage journalier ML1'!$B$6='suivi tunnel'!A1817,'Dosage journalier ML1'!$B$7='suivi tunnel'!B1817),'Dosage journalier ML1'!$B$24,0)</f>
        <v>0</v>
      </c>
      <c r="M1817" s="6">
        <f ca="1">IF(AND('Dosage journalier ML1'!$B$6='suivi tunnel'!A1817,'Dosage journalier ML1'!$B$7='suivi tunnel'!B1817),'Dosage journalier ML1'!$B$46,0)</f>
        <v>0</v>
      </c>
      <c r="N1817" s="104">
        <f ca="1">IF(AND('Dosage journalier ML1'!$B$6='suivi tunnel'!A1817,'Dosage journalier ML1'!$B$7='suivi tunnel'!B1817),'Dosage journalier ML1'!$B$59,0)</f>
        <v>0</v>
      </c>
      <c r="O1817" s="114">
        <f ca="1">IF(AND('Dosage journalier ML1'!$B$6='suivi tunnel'!A1817,'Dosage journalier ML1'!$B$7='suivi tunnel'!B1817),'Dosage journalier ML1'!$B$69,0)</f>
        <v>0</v>
      </c>
      <c r="P1817" s="25">
        <f t="shared" ca="1" si="192"/>
        <v>0</v>
      </c>
      <c r="R1817" s="26">
        <f ca="1">IF(AND('Dosage journalier ML1'!$B$6='suivi tunnel'!A1817,'Dosage journalier ML1'!$B$7='suivi tunnel'!B1817),'Dosage journalier ML1'!$B$55,0)</f>
        <v>0</v>
      </c>
      <c r="S1817" s="26">
        <f ca="1">IF(AND('Dosage journalier ML1'!$B$6='suivi tunnel'!A1817,'Dosage journalier ML1'!$B$7='suivi tunnel'!B1817),'Dosage journalier ML1'!$B$54,0)</f>
        <v>0</v>
      </c>
      <c r="T1817" s="26">
        <f ca="1">IF(AND('Dosage journalier ML1'!$B$6='suivi tunnel'!A1817,'Dosage journalier ML1'!$B$7='suivi tunnel'!B1817),'Dosage journalier ML1'!$B$75,0)</f>
        <v>0</v>
      </c>
      <c r="U1817" s="121">
        <f t="shared" ref="U1817:U1880" ca="1" si="197">(J1817-T1817)/0.012*1.5</f>
        <v>0</v>
      </c>
      <c r="V1817" s="38">
        <f ca="1">IF(AND('Dosage journalier ML1'!$B$6='suivi tunnel'!A1817,'Dosage journalier ML1'!$B$7='suivi tunnel'!B1817),'Dosage journalier ML1'!$B$56,0)</f>
        <v>0</v>
      </c>
      <c r="W1817" s="126">
        <f t="shared" ca="1" si="195"/>
        <v>0</v>
      </c>
      <c r="X1817" s="150">
        <f ca="1">IF(AND('Dosage journalier ML1'!$B$6='suivi tunnel'!A1817,'Dosage journalier ML1'!$B$7='suivi tunnel'!B1817),'Dosage journalier ML1'!$C$87,0)</f>
        <v>0</v>
      </c>
      <c r="Y1817" s="40">
        <f ca="1">IF(AND('Dosage journalier ML1'!$B$6='suivi tunnel'!A1817,'Dosage journalier ML1'!$B$7='suivi tunnel'!B1817),'Dosage journalier ML1'!$C$93,0)</f>
        <v>0</v>
      </c>
      <c r="Z1817" s="40">
        <f ca="1">IF(AND('Dosage journalier ML1'!$B$6='suivi tunnel'!A1817,'Dosage journalier ML1'!$B$7='suivi tunnel'!B1817),'Dosage journalier ML1'!$C$100,0)</f>
        <v>0</v>
      </c>
      <c r="AA1817" s="40">
        <f ca="1">IF(AND('Dosage journalier ML1'!$B$6='suivi tunnel'!A1817,'Dosage journalier ML1'!$B$7='suivi tunnel'!B1817),'Dosage journalier ML1'!$C$109,0)</f>
        <v>0</v>
      </c>
      <c r="AB1817" s="41">
        <f ca="1">IF(AND('Dosage journalier ML1'!$B$6='suivi tunnel'!A1817,'Dosage journalier ML1'!$B$7='suivi tunnel'!B1817),'Dosage journalier ML1'!$C$114,0)</f>
        <v>0</v>
      </c>
      <c r="AC1817" s="48">
        <f ca="1">IF(AND('Dosage journalier ML1'!$B$6='suivi tunnel'!A1817,'Dosage journalier ML1'!$B$7='suivi tunnel'!B1817),'Dosage journalier ML1'!$B$120,0)</f>
        <v>0</v>
      </c>
      <c r="AD1817" s="49">
        <f ca="1">IF(AND('Dosage journalier ML1'!$B$6='suivi tunnel'!A1817,'Dosage journalier ML1'!$B$7='suivi tunnel'!B1817),'Dosage journalier ML1'!$B$121,0)</f>
        <v>0</v>
      </c>
      <c r="AE1817" s="49">
        <f ca="1">IF(AND('Dosage journalier ML1'!$B$6='suivi tunnel'!A1817,'Dosage journalier ML1'!$B$7='suivi tunnel'!B1817),'Dosage journalier ML1'!$B$122,0)</f>
        <v>0</v>
      </c>
      <c r="AF1817" s="49">
        <f ca="1">IF(AND('Dosage journalier ML1'!$B$6='suivi tunnel'!A1817,'Dosage journalier ML1'!$B$7='suivi tunnel'!B1817),'Dosage journalier ML1'!$B$139,0)</f>
        <v>0</v>
      </c>
      <c r="AG1817" s="49">
        <f t="shared" ca="1" si="194"/>
        <v>0</v>
      </c>
      <c r="AH1817" s="108">
        <f ca="1">IF(AND('Dosage journalier ML1'!$B$6='suivi tunnel'!A1817,'Dosage journalier ML1'!$B$7='suivi tunnel'!B1817),'Dosage journalier ML1'!$B$153,0)</f>
        <v>0</v>
      </c>
      <c r="AJ1817" s="80">
        <f ca="1">IF(AND('Dosage journalier ML1'!$B$6='suivi tunnel'!A1817,'Dosage journalier ML1'!$B$7='suivi tunnel'!B1817),'Dosage journalier ML1'!$B$156,0)</f>
        <v>0</v>
      </c>
      <c r="AK1817" s="56">
        <f ca="1">IF(AND('Dosage journalier ML1'!$B$6='suivi tunnel'!A1817,'Dosage journalier ML1'!$B$7='suivi tunnel'!B1817),'Dosage journalier ML1'!$B$162,0)</f>
        <v>0</v>
      </c>
      <c r="AL1817" s="111">
        <f ca="1">IF(AND('Dosage journalier ML1'!$B$6='suivi tunnel'!A1817,'Dosage journalier ML1'!$B$7='suivi tunnel'!B1817),'Dosage journalier ML1'!$B$126,0)</f>
        <v>0</v>
      </c>
      <c r="AM1817" s="111">
        <f ca="1">IF(AND('Dosage journalier ML1'!$B$6='suivi tunnel'!A1817,'Dosage journalier ML1'!$B$7='suivi tunnel'!B1817),'Dosage journalier ML1'!$B$127,0)</f>
        <v>0</v>
      </c>
      <c r="AN1817" s="60">
        <f t="shared" ca="1" si="196"/>
        <v>0</v>
      </c>
      <c r="AO1817" s="61">
        <f ca="1">IF(AND('Dosage journalier ML1'!$B$6='suivi tunnel'!A1817,'Dosage journalier ML1'!$B$7='suivi tunnel'!B1817),'Dosage journalier ML1'!$B$134,0)</f>
        <v>0</v>
      </c>
    </row>
    <row r="1818" spans="1:41" x14ac:dyDescent="0.25">
      <c r="A1818" s="154"/>
      <c r="C1818" s="23">
        <f ca="1">IF(AND('Dosage journalier ML1'!$B$6='suivi tunnel'!A1818,'Dosage journalier ML1'!$B$7='suivi tunnel'!B1818),'Dosage journalier ML1'!$B$27,0)</f>
        <v>0</v>
      </c>
      <c r="D1818" s="11">
        <f ca="1">IF(AND('Dosage journalier ML1'!$B$6='suivi tunnel'!A1818,'Dosage journalier ML1'!$B$7='suivi tunnel'!B1818),'Dosage journalier ML1'!$B$29,0)</f>
        <v>0</v>
      </c>
      <c r="F1818" s="11">
        <f t="shared" ca="1" si="193"/>
        <v>0</v>
      </c>
      <c r="G1818" s="11">
        <f ca="1">IF(AND('Dosage journalier ML1'!$B$6='suivi tunnel'!A1818,'Dosage journalier ML1'!$B$7='suivi tunnel'!B1818),'Dosage journalier ML1'!$B$23,0)</f>
        <v>0</v>
      </c>
      <c r="H1818" s="11">
        <f ca="1">IF(AND('Dosage journalier ML1'!$B$6='suivi tunnel'!A1818,'Dosage journalier ML1'!$B$7='suivi tunnel'!B1818),'Dosage journalier ML1'!$B$22,0)</f>
        <v>0</v>
      </c>
      <c r="I1818" s="11">
        <f ca="1">IF(AND('Dosage journalier ML1'!$B$6='suivi tunnel'!A1818,'Dosage journalier ML1'!$B$7='suivi tunnel'!B1818),'Dosage journalier ML1'!$B$38,0)</f>
        <v>0</v>
      </c>
      <c r="J1818" s="11">
        <f ca="1">IF(AND('Dosage journalier ML1'!$B$6='suivi tunnel'!A1818,'Dosage journalier ML1'!$B$7='suivi tunnel'!B1818),'Dosage journalier ML1'!$B$39,0)</f>
        <v>0</v>
      </c>
      <c r="L1818" s="24">
        <f ca="1">IF(AND('Dosage journalier ML1'!$B$6='suivi tunnel'!A1818,'Dosage journalier ML1'!$B$7='suivi tunnel'!B1818),'Dosage journalier ML1'!$B$24,0)</f>
        <v>0</v>
      </c>
      <c r="M1818" s="6">
        <f ca="1">IF(AND('Dosage journalier ML1'!$B$6='suivi tunnel'!A1818,'Dosage journalier ML1'!$B$7='suivi tunnel'!B1818),'Dosage journalier ML1'!$B$46,0)</f>
        <v>0</v>
      </c>
      <c r="N1818" s="104">
        <f ca="1">IF(AND('Dosage journalier ML1'!$B$6='suivi tunnel'!A1818,'Dosage journalier ML1'!$B$7='suivi tunnel'!B1818),'Dosage journalier ML1'!$B$59,0)</f>
        <v>0</v>
      </c>
      <c r="O1818" s="114">
        <f ca="1">IF(AND('Dosage journalier ML1'!$B$6='suivi tunnel'!A1818,'Dosage journalier ML1'!$B$7='suivi tunnel'!B1818),'Dosage journalier ML1'!$B$69,0)</f>
        <v>0</v>
      </c>
      <c r="P1818" s="25">
        <f t="shared" ca="1" si="192"/>
        <v>0</v>
      </c>
      <c r="R1818" s="26">
        <f ca="1">IF(AND('Dosage journalier ML1'!$B$6='suivi tunnel'!A1818,'Dosage journalier ML1'!$B$7='suivi tunnel'!B1818),'Dosage journalier ML1'!$B$55,0)</f>
        <v>0</v>
      </c>
      <c r="S1818" s="26">
        <f ca="1">IF(AND('Dosage journalier ML1'!$B$6='suivi tunnel'!A1818,'Dosage journalier ML1'!$B$7='suivi tunnel'!B1818),'Dosage journalier ML1'!$B$54,0)</f>
        <v>0</v>
      </c>
      <c r="T1818" s="26">
        <f ca="1">IF(AND('Dosage journalier ML1'!$B$6='suivi tunnel'!A1818,'Dosage journalier ML1'!$B$7='suivi tunnel'!B1818),'Dosage journalier ML1'!$B$75,0)</f>
        <v>0</v>
      </c>
      <c r="U1818" s="121">
        <f t="shared" ca="1" si="197"/>
        <v>0</v>
      </c>
      <c r="V1818" s="38">
        <f ca="1">IF(AND('Dosage journalier ML1'!$B$6='suivi tunnel'!A1818,'Dosage journalier ML1'!$B$7='suivi tunnel'!B1818),'Dosage journalier ML1'!$B$56,0)</f>
        <v>0</v>
      </c>
      <c r="W1818" s="126">
        <f t="shared" ca="1" si="195"/>
        <v>0</v>
      </c>
      <c r="X1818" s="150">
        <f ca="1">IF(AND('Dosage journalier ML1'!$B$6='suivi tunnel'!A1818,'Dosage journalier ML1'!$B$7='suivi tunnel'!B1818),'Dosage journalier ML1'!$C$87,0)</f>
        <v>0</v>
      </c>
      <c r="Y1818" s="40">
        <f ca="1">IF(AND('Dosage journalier ML1'!$B$6='suivi tunnel'!A1818,'Dosage journalier ML1'!$B$7='suivi tunnel'!B1818),'Dosage journalier ML1'!$C$93,0)</f>
        <v>0</v>
      </c>
      <c r="Z1818" s="40">
        <f ca="1">IF(AND('Dosage journalier ML1'!$B$6='suivi tunnel'!A1818,'Dosage journalier ML1'!$B$7='suivi tunnel'!B1818),'Dosage journalier ML1'!$C$100,0)</f>
        <v>0</v>
      </c>
      <c r="AA1818" s="40">
        <f ca="1">IF(AND('Dosage journalier ML1'!$B$6='suivi tunnel'!A1818,'Dosage journalier ML1'!$B$7='suivi tunnel'!B1818),'Dosage journalier ML1'!$C$109,0)</f>
        <v>0</v>
      </c>
      <c r="AB1818" s="41">
        <f ca="1">IF(AND('Dosage journalier ML1'!$B$6='suivi tunnel'!A1818,'Dosage journalier ML1'!$B$7='suivi tunnel'!B1818),'Dosage journalier ML1'!$C$114,0)</f>
        <v>0</v>
      </c>
      <c r="AC1818" s="48">
        <f ca="1">IF(AND('Dosage journalier ML1'!$B$6='suivi tunnel'!A1818,'Dosage journalier ML1'!$B$7='suivi tunnel'!B1818),'Dosage journalier ML1'!$B$120,0)</f>
        <v>0</v>
      </c>
      <c r="AD1818" s="49">
        <f ca="1">IF(AND('Dosage journalier ML1'!$B$6='suivi tunnel'!A1818,'Dosage journalier ML1'!$B$7='suivi tunnel'!B1818),'Dosage journalier ML1'!$B$121,0)</f>
        <v>0</v>
      </c>
      <c r="AE1818" s="49">
        <f ca="1">IF(AND('Dosage journalier ML1'!$B$6='suivi tunnel'!A1818,'Dosage journalier ML1'!$B$7='suivi tunnel'!B1818),'Dosage journalier ML1'!$B$122,0)</f>
        <v>0</v>
      </c>
      <c r="AF1818" s="49">
        <f ca="1">IF(AND('Dosage journalier ML1'!$B$6='suivi tunnel'!A1818,'Dosage journalier ML1'!$B$7='suivi tunnel'!B1818),'Dosage journalier ML1'!$B$139,0)</f>
        <v>0</v>
      </c>
      <c r="AG1818" s="49">
        <f t="shared" ca="1" si="194"/>
        <v>0</v>
      </c>
      <c r="AH1818" s="108">
        <f ca="1">IF(AND('Dosage journalier ML1'!$B$6='suivi tunnel'!A1818,'Dosage journalier ML1'!$B$7='suivi tunnel'!B1818),'Dosage journalier ML1'!$B$153,0)</f>
        <v>0</v>
      </c>
      <c r="AJ1818" s="80">
        <f ca="1">IF(AND('Dosage journalier ML1'!$B$6='suivi tunnel'!A1818,'Dosage journalier ML1'!$B$7='suivi tunnel'!B1818),'Dosage journalier ML1'!$B$156,0)</f>
        <v>0</v>
      </c>
      <c r="AK1818" s="56">
        <f ca="1">IF(AND('Dosage journalier ML1'!$B$6='suivi tunnel'!A1818,'Dosage journalier ML1'!$B$7='suivi tunnel'!B1818),'Dosage journalier ML1'!$B$162,0)</f>
        <v>0</v>
      </c>
      <c r="AL1818" s="111">
        <f ca="1">IF(AND('Dosage journalier ML1'!$B$6='suivi tunnel'!A1818,'Dosage journalier ML1'!$B$7='suivi tunnel'!B1818),'Dosage journalier ML1'!$B$126,0)</f>
        <v>0</v>
      </c>
      <c r="AM1818" s="111">
        <f ca="1">IF(AND('Dosage journalier ML1'!$B$6='suivi tunnel'!A1818,'Dosage journalier ML1'!$B$7='suivi tunnel'!B1818),'Dosage journalier ML1'!$B$127,0)</f>
        <v>0</v>
      </c>
      <c r="AN1818" s="60">
        <f t="shared" ca="1" si="196"/>
        <v>0</v>
      </c>
      <c r="AO1818" s="61">
        <f ca="1">IF(AND('Dosage journalier ML1'!$B$6='suivi tunnel'!A1818,'Dosage journalier ML1'!$B$7='suivi tunnel'!B1818),'Dosage journalier ML1'!$B$134,0)</f>
        <v>0</v>
      </c>
    </row>
    <row r="1819" spans="1:41" x14ac:dyDescent="0.25">
      <c r="A1819" s="154"/>
      <c r="C1819" s="23">
        <f ca="1">IF(AND('Dosage journalier ML1'!$B$6='suivi tunnel'!A1819,'Dosage journalier ML1'!$B$7='suivi tunnel'!B1819),'Dosage journalier ML1'!$B$27,0)</f>
        <v>0</v>
      </c>
      <c r="D1819" s="11">
        <f ca="1">IF(AND('Dosage journalier ML1'!$B$6='suivi tunnel'!A1819,'Dosage journalier ML1'!$B$7='suivi tunnel'!B1819),'Dosage journalier ML1'!$B$29,0)</f>
        <v>0</v>
      </c>
      <c r="F1819" s="11">
        <f t="shared" ca="1" si="193"/>
        <v>0</v>
      </c>
      <c r="G1819" s="11">
        <f ca="1">IF(AND('Dosage journalier ML1'!$B$6='suivi tunnel'!A1819,'Dosage journalier ML1'!$B$7='suivi tunnel'!B1819),'Dosage journalier ML1'!$B$23,0)</f>
        <v>0</v>
      </c>
      <c r="H1819" s="11">
        <f ca="1">IF(AND('Dosage journalier ML1'!$B$6='suivi tunnel'!A1819,'Dosage journalier ML1'!$B$7='suivi tunnel'!B1819),'Dosage journalier ML1'!$B$22,0)</f>
        <v>0</v>
      </c>
      <c r="I1819" s="11">
        <f ca="1">IF(AND('Dosage journalier ML1'!$B$6='suivi tunnel'!A1819,'Dosage journalier ML1'!$B$7='suivi tunnel'!B1819),'Dosage journalier ML1'!$B$38,0)</f>
        <v>0</v>
      </c>
      <c r="J1819" s="11">
        <f ca="1">IF(AND('Dosage journalier ML1'!$B$6='suivi tunnel'!A1819,'Dosage journalier ML1'!$B$7='suivi tunnel'!B1819),'Dosage journalier ML1'!$B$39,0)</f>
        <v>0</v>
      </c>
      <c r="L1819" s="24">
        <f ca="1">IF(AND('Dosage journalier ML1'!$B$6='suivi tunnel'!A1819,'Dosage journalier ML1'!$B$7='suivi tunnel'!B1819),'Dosage journalier ML1'!$B$24,0)</f>
        <v>0</v>
      </c>
      <c r="M1819" s="6">
        <f ca="1">IF(AND('Dosage journalier ML1'!$B$6='suivi tunnel'!A1819,'Dosage journalier ML1'!$B$7='suivi tunnel'!B1819),'Dosage journalier ML1'!$B$46,0)</f>
        <v>0</v>
      </c>
      <c r="N1819" s="104">
        <f ca="1">IF(AND('Dosage journalier ML1'!$B$6='suivi tunnel'!A1819,'Dosage journalier ML1'!$B$7='suivi tunnel'!B1819),'Dosage journalier ML1'!$B$59,0)</f>
        <v>0</v>
      </c>
      <c r="O1819" s="114">
        <f ca="1">IF(AND('Dosage journalier ML1'!$B$6='suivi tunnel'!A1819,'Dosage journalier ML1'!$B$7='suivi tunnel'!B1819),'Dosage journalier ML1'!$B$69,0)</f>
        <v>0</v>
      </c>
      <c r="P1819" s="25">
        <f t="shared" ref="P1819:P1882" ca="1" si="198">2.8*N1819</f>
        <v>0</v>
      </c>
      <c r="R1819" s="26">
        <f ca="1">IF(AND('Dosage journalier ML1'!$B$6='suivi tunnel'!A1819,'Dosage journalier ML1'!$B$7='suivi tunnel'!B1819),'Dosage journalier ML1'!$B$55,0)</f>
        <v>0</v>
      </c>
      <c r="S1819" s="26">
        <f ca="1">IF(AND('Dosage journalier ML1'!$B$6='suivi tunnel'!A1819,'Dosage journalier ML1'!$B$7='suivi tunnel'!B1819),'Dosage journalier ML1'!$B$54,0)</f>
        <v>0</v>
      </c>
      <c r="T1819" s="26">
        <f ca="1">IF(AND('Dosage journalier ML1'!$B$6='suivi tunnel'!A1819,'Dosage journalier ML1'!$B$7='suivi tunnel'!B1819),'Dosage journalier ML1'!$B$75,0)</f>
        <v>0</v>
      </c>
      <c r="U1819" s="121">
        <f t="shared" ca="1" si="197"/>
        <v>0</v>
      </c>
      <c r="V1819" s="38">
        <f ca="1">IF(AND('Dosage journalier ML1'!$B$6='suivi tunnel'!A1819,'Dosage journalier ML1'!$B$7='suivi tunnel'!B1819),'Dosage journalier ML1'!$B$56,0)</f>
        <v>0</v>
      </c>
      <c r="W1819" s="126">
        <f t="shared" ca="1" si="195"/>
        <v>0</v>
      </c>
      <c r="X1819" s="150">
        <f ca="1">IF(AND('Dosage journalier ML1'!$B$6='suivi tunnel'!A1819,'Dosage journalier ML1'!$B$7='suivi tunnel'!B1819),'Dosage journalier ML1'!$C$87,0)</f>
        <v>0</v>
      </c>
      <c r="Y1819" s="40">
        <f ca="1">IF(AND('Dosage journalier ML1'!$B$6='suivi tunnel'!A1819,'Dosage journalier ML1'!$B$7='suivi tunnel'!B1819),'Dosage journalier ML1'!$C$93,0)</f>
        <v>0</v>
      </c>
      <c r="Z1819" s="40">
        <f ca="1">IF(AND('Dosage journalier ML1'!$B$6='suivi tunnel'!A1819,'Dosage journalier ML1'!$B$7='suivi tunnel'!B1819),'Dosage journalier ML1'!$C$100,0)</f>
        <v>0</v>
      </c>
      <c r="AA1819" s="40">
        <f ca="1">IF(AND('Dosage journalier ML1'!$B$6='suivi tunnel'!A1819,'Dosage journalier ML1'!$B$7='suivi tunnel'!B1819),'Dosage journalier ML1'!$C$109,0)</f>
        <v>0</v>
      </c>
      <c r="AB1819" s="41">
        <f ca="1">IF(AND('Dosage journalier ML1'!$B$6='suivi tunnel'!A1819,'Dosage journalier ML1'!$B$7='suivi tunnel'!B1819),'Dosage journalier ML1'!$C$114,0)</f>
        <v>0</v>
      </c>
      <c r="AC1819" s="48">
        <f ca="1">IF(AND('Dosage journalier ML1'!$B$6='suivi tunnel'!A1819,'Dosage journalier ML1'!$B$7='suivi tunnel'!B1819),'Dosage journalier ML1'!$B$120,0)</f>
        <v>0</v>
      </c>
      <c r="AD1819" s="49">
        <f ca="1">IF(AND('Dosage journalier ML1'!$B$6='suivi tunnel'!A1819,'Dosage journalier ML1'!$B$7='suivi tunnel'!B1819),'Dosage journalier ML1'!$B$121,0)</f>
        <v>0</v>
      </c>
      <c r="AE1819" s="49">
        <f ca="1">IF(AND('Dosage journalier ML1'!$B$6='suivi tunnel'!A1819,'Dosage journalier ML1'!$B$7='suivi tunnel'!B1819),'Dosage journalier ML1'!$B$122,0)</f>
        <v>0</v>
      </c>
      <c r="AF1819" s="49">
        <f ca="1">IF(AND('Dosage journalier ML1'!$B$6='suivi tunnel'!A1819,'Dosage journalier ML1'!$B$7='suivi tunnel'!B1819),'Dosage journalier ML1'!$B$139,0)</f>
        <v>0</v>
      </c>
      <c r="AG1819" s="49">
        <f t="shared" ca="1" si="194"/>
        <v>0</v>
      </c>
      <c r="AH1819" s="108">
        <f ca="1">IF(AND('Dosage journalier ML1'!$B$6='suivi tunnel'!A1819,'Dosage journalier ML1'!$B$7='suivi tunnel'!B1819),'Dosage journalier ML1'!$B$153,0)</f>
        <v>0</v>
      </c>
      <c r="AJ1819" s="80">
        <f ca="1">IF(AND('Dosage journalier ML1'!$B$6='suivi tunnel'!A1819,'Dosage journalier ML1'!$B$7='suivi tunnel'!B1819),'Dosage journalier ML1'!$B$156,0)</f>
        <v>0</v>
      </c>
      <c r="AK1819" s="56">
        <f ca="1">IF(AND('Dosage journalier ML1'!$B$6='suivi tunnel'!A1819,'Dosage journalier ML1'!$B$7='suivi tunnel'!B1819),'Dosage journalier ML1'!$B$162,0)</f>
        <v>0</v>
      </c>
      <c r="AL1819" s="111">
        <f ca="1">IF(AND('Dosage journalier ML1'!$B$6='suivi tunnel'!A1819,'Dosage journalier ML1'!$B$7='suivi tunnel'!B1819),'Dosage journalier ML1'!$B$126,0)</f>
        <v>0</v>
      </c>
      <c r="AM1819" s="111">
        <f ca="1">IF(AND('Dosage journalier ML1'!$B$6='suivi tunnel'!A1819,'Dosage journalier ML1'!$B$7='suivi tunnel'!B1819),'Dosage journalier ML1'!$B$127,0)</f>
        <v>0</v>
      </c>
      <c r="AN1819" s="60">
        <f t="shared" ca="1" si="196"/>
        <v>0</v>
      </c>
      <c r="AO1819" s="61">
        <f ca="1">IF(AND('Dosage journalier ML1'!$B$6='suivi tunnel'!A1819,'Dosage journalier ML1'!$B$7='suivi tunnel'!B1819),'Dosage journalier ML1'!$B$134,0)</f>
        <v>0</v>
      </c>
    </row>
    <row r="1820" spans="1:41" x14ac:dyDescent="0.25">
      <c r="A1820" s="154"/>
      <c r="C1820" s="23">
        <f ca="1">IF(AND('Dosage journalier ML1'!$B$6='suivi tunnel'!A1820,'Dosage journalier ML1'!$B$7='suivi tunnel'!B1820),'Dosage journalier ML1'!$B$27,0)</f>
        <v>0</v>
      </c>
      <c r="D1820" s="11">
        <f ca="1">IF(AND('Dosage journalier ML1'!$B$6='suivi tunnel'!A1820,'Dosage journalier ML1'!$B$7='suivi tunnel'!B1820),'Dosage journalier ML1'!$B$29,0)</f>
        <v>0</v>
      </c>
      <c r="F1820" s="11">
        <f t="shared" ca="1" si="193"/>
        <v>0</v>
      </c>
      <c r="G1820" s="11">
        <f ca="1">IF(AND('Dosage journalier ML1'!$B$6='suivi tunnel'!A1820,'Dosage journalier ML1'!$B$7='suivi tunnel'!B1820),'Dosage journalier ML1'!$B$23,0)</f>
        <v>0</v>
      </c>
      <c r="H1820" s="11">
        <f ca="1">IF(AND('Dosage journalier ML1'!$B$6='suivi tunnel'!A1820,'Dosage journalier ML1'!$B$7='suivi tunnel'!B1820),'Dosage journalier ML1'!$B$22,0)</f>
        <v>0</v>
      </c>
      <c r="I1820" s="11">
        <f ca="1">IF(AND('Dosage journalier ML1'!$B$6='suivi tunnel'!A1820,'Dosage journalier ML1'!$B$7='suivi tunnel'!B1820),'Dosage journalier ML1'!$B$38,0)</f>
        <v>0</v>
      </c>
      <c r="J1820" s="11">
        <f ca="1">IF(AND('Dosage journalier ML1'!$B$6='suivi tunnel'!A1820,'Dosage journalier ML1'!$B$7='suivi tunnel'!B1820),'Dosage journalier ML1'!$B$39,0)</f>
        <v>0</v>
      </c>
      <c r="L1820" s="24">
        <f ca="1">IF(AND('Dosage journalier ML1'!$B$6='suivi tunnel'!A1820,'Dosage journalier ML1'!$B$7='suivi tunnel'!B1820),'Dosage journalier ML1'!$B$24,0)</f>
        <v>0</v>
      </c>
      <c r="M1820" s="6">
        <f ca="1">IF(AND('Dosage journalier ML1'!$B$6='suivi tunnel'!A1820,'Dosage journalier ML1'!$B$7='suivi tunnel'!B1820),'Dosage journalier ML1'!$B$46,0)</f>
        <v>0</v>
      </c>
      <c r="N1820" s="104">
        <f ca="1">IF(AND('Dosage journalier ML1'!$B$6='suivi tunnel'!A1820,'Dosage journalier ML1'!$B$7='suivi tunnel'!B1820),'Dosage journalier ML1'!$B$59,0)</f>
        <v>0</v>
      </c>
      <c r="O1820" s="114">
        <f ca="1">IF(AND('Dosage journalier ML1'!$B$6='suivi tunnel'!A1820,'Dosage journalier ML1'!$B$7='suivi tunnel'!B1820),'Dosage journalier ML1'!$B$69,0)</f>
        <v>0</v>
      </c>
      <c r="P1820" s="25">
        <f t="shared" ca="1" si="198"/>
        <v>0</v>
      </c>
      <c r="R1820" s="26">
        <f ca="1">IF(AND('Dosage journalier ML1'!$B$6='suivi tunnel'!A1820,'Dosage journalier ML1'!$B$7='suivi tunnel'!B1820),'Dosage journalier ML1'!$B$55,0)</f>
        <v>0</v>
      </c>
      <c r="S1820" s="26">
        <f ca="1">IF(AND('Dosage journalier ML1'!$B$6='suivi tunnel'!A1820,'Dosage journalier ML1'!$B$7='suivi tunnel'!B1820),'Dosage journalier ML1'!$B$54,0)</f>
        <v>0</v>
      </c>
      <c r="T1820" s="26">
        <f ca="1">IF(AND('Dosage journalier ML1'!$B$6='suivi tunnel'!A1820,'Dosage journalier ML1'!$B$7='suivi tunnel'!B1820),'Dosage journalier ML1'!$B$75,0)</f>
        <v>0</v>
      </c>
      <c r="U1820" s="121">
        <f t="shared" ca="1" si="197"/>
        <v>0</v>
      </c>
      <c r="V1820" s="38">
        <f ca="1">IF(AND('Dosage journalier ML1'!$B$6='suivi tunnel'!A1820,'Dosage journalier ML1'!$B$7='suivi tunnel'!B1820),'Dosage journalier ML1'!$B$56,0)</f>
        <v>0</v>
      </c>
      <c r="W1820" s="126">
        <f t="shared" ca="1" si="195"/>
        <v>0</v>
      </c>
      <c r="X1820" s="150">
        <f ca="1">IF(AND('Dosage journalier ML1'!$B$6='suivi tunnel'!A1820,'Dosage journalier ML1'!$B$7='suivi tunnel'!B1820),'Dosage journalier ML1'!$C$87,0)</f>
        <v>0</v>
      </c>
      <c r="Y1820" s="40">
        <f ca="1">IF(AND('Dosage journalier ML1'!$B$6='suivi tunnel'!A1820,'Dosage journalier ML1'!$B$7='suivi tunnel'!B1820),'Dosage journalier ML1'!$C$93,0)</f>
        <v>0</v>
      </c>
      <c r="Z1820" s="40">
        <f ca="1">IF(AND('Dosage journalier ML1'!$B$6='suivi tunnel'!A1820,'Dosage journalier ML1'!$B$7='suivi tunnel'!B1820),'Dosage journalier ML1'!$C$100,0)</f>
        <v>0</v>
      </c>
      <c r="AA1820" s="40">
        <f ca="1">IF(AND('Dosage journalier ML1'!$B$6='suivi tunnel'!A1820,'Dosage journalier ML1'!$B$7='suivi tunnel'!B1820),'Dosage journalier ML1'!$C$109,0)</f>
        <v>0</v>
      </c>
      <c r="AB1820" s="41">
        <f ca="1">IF(AND('Dosage journalier ML1'!$B$6='suivi tunnel'!A1820,'Dosage journalier ML1'!$B$7='suivi tunnel'!B1820),'Dosage journalier ML1'!$C$114,0)</f>
        <v>0</v>
      </c>
      <c r="AC1820" s="48">
        <f ca="1">IF(AND('Dosage journalier ML1'!$B$6='suivi tunnel'!A1820,'Dosage journalier ML1'!$B$7='suivi tunnel'!B1820),'Dosage journalier ML1'!$B$120,0)</f>
        <v>0</v>
      </c>
      <c r="AD1820" s="49">
        <f ca="1">IF(AND('Dosage journalier ML1'!$B$6='suivi tunnel'!A1820,'Dosage journalier ML1'!$B$7='suivi tunnel'!B1820),'Dosage journalier ML1'!$B$121,0)</f>
        <v>0</v>
      </c>
      <c r="AE1820" s="49">
        <f ca="1">IF(AND('Dosage journalier ML1'!$B$6='suivi tunnel'!A1820,'Dosage journalier ML1'!$B$7='suivi tunnel'!B1820),'Dosage journalier ML1'!$B$122,0)</f>
        <v>0</v>
      </c>
      <c r="AF1820" s="49">
        <f ca="1">IF(AND('Dosage journalier ML1'!$B$6='suivi tunnel'!A1820,'Dosage journalier ML1'!$B$7='suivi tunnel'!B1820),'Dosage journalier ML1'!$B$139,0)</f>
        <v>0</v>
      </c>
      <c r="AG1820" s="49">
        <f t="shared" ca="1" si="194"/>
        <v>0</v>
      </c>
      <c r="AH1820" s="108">
        <f ca="1">IF(AND('Dosage journalier ML1'!$B$6='suivi tunnel'!A1820,'Dosage journalier ML1'!$B$7='suivi tunnel'!B1820),'Dosage journalier ML1'!$B$153,0)</f>
        <v>0</v>
      </c>
      <c r="AJ1820" s="80">
        <f ca="1">IF(AND('Dosage journalier ML1'!$B$6='suivi tunnel'!A1820,'Dosage journalier ML1'!$B$7='suivi tunnel'!B1820),'Dosage journalier ML1'!$B$156,0)</f>
        <v>0</v>
      </c>
      <c r="AK1820" s="56">
        <f ca="1">IF(AND('Dosage journalier ML1'!$B$6='suivi tunnel'!A1820,'Dosage journalier ML1'!$B$7='suivi tunnel'!B1820),'Dosage journalier ML1'!$B$162,0)</f>
        <v>0</v>
      </c>
      <c r="AL1820" s="111">
        <f ca="1">IF(AND('Dosage journalier ML1'!$B$6='suivi tunnel'!A1820,'Dosage journalier ML1'!$B$7='suivi tunnel'!B1820),'Dosage journalier ML1'!$B$126,0)</f>
        <v>0</v>
      </c>
      <c r="AM1820" s="111">
        <f ca="1">IF(AND('Dosage journalier ML1'!$B$6='suivi tunnel'!A1820,'Dosage journalier ML1'!$B$7='suivi tunnel'!B1820),'Dosage journalier ML1'!$B$127,0)</f>
        <v>0</v>
      </c>
      <c r="AN1820" s="60">
        <f t="shared" ca="1" si="196"/>
        <v>0</v>
      </c>
      <c r="AO1820" s="61">
        <f ca="1">IF(AND('Dosage journalier ML1'!$B$6='suivi tunnel'!A1820,'Dosage journalier ML1'!$B$7='suivi tunnel'!B1820),'Dosage journalier ML1'!$B$134,0)</f>
        <v>0</v>
      </c>
    </row>
    <row r="1821" spans="1:41" x14ac:dyDescent="0.25">
      <c r="A1821" s="154"/>
      <c r="C1821" s="23">
        <f ca="1">IF(AND('Dosage journalier ML1'!$B$6='suivi tunnel'!A1821,'Dosage journalier ML1'!$B$7='suivi tunnel'!B1821),'Dosage journalier ML1'!$B$27,0)</f>
        <v>0</v>
      </c>
      <c r="D1821" s="11">
        <f ca="1">IF(AND('Dosage journalier ML1'!$B$6='suivi tunnel'!A1821,'Dosage journalier ML1'!$B$7='suivi tunnel'!B1821),'Dosage journalier ML1'!$B$29,0)</f>
        <v>0</v>
      </c>
      <c r="F1821" s="11">
        <f t="shared" ca="1" si="193"/>
        <v>0</v>
      </c>
      <c r="G1821" s="11">
        <f ca="1">IF(AND('Dosage journalier ML1'!$B$6='suivi tunnel'!A1821,'Dosage journalier ML1'!$B$7='suivi tunnel'!B1821),'Dosage journalier ML1'!$B$23,0)</f>
        <v>0</v>
      </c>
      <c r="H1821" s="11">
        <f ca="1">IF(AND('Dosage journalier ML1'!$B$6='suivi tunnel'!A1821,'Dosage journalier ML1'!$B$7='suivi tunnel'!B1821),'Dosage journalier ML1'!$B$22,0)</f>
        <v>0</v>
      </c>
      <c r="I1821" s="11">
        <f ca="1">IF(AND('Dosage journalier ML1'!$B$6='suivi tunnel'!A1821,'Dosage journalier ML1'!$B$7='suivi tunnel'!B1821),'Dosage journalier ML1'!$B$38,0)</f>
        <v>0</v>
      </c>
      <c r="J1821" s="11">
        <f ca="1">IF(AND('Dosage journalier ML1'!$B$6='suivi tunnel'!A1821,'Dosage journalier ML1'!$B$7='suivi tunnel'!B1821),'Dosage journalier ML1'!$B$39,0)</f>
        <v>0</v>
      </c>
      <c r="L1821" s="24">
        <f ca="1">IF(AND('Dosage journalier ML1'!$B$6='suivi tunnel'!A1821,'Dosage journalier ML1'!$B$7='suivi tunnel'!B1821),'Dosage journalier ML1'!$B$24,0)</f>
        <v>0</v>
      </c>
      <c r="M1821" s="6">
        <f ca="1">IF(AND('Dosage journalier ML1'!$B$6='suivi tunnel'!A1821,'Dosage journalier ML1'!$B$7='suivi tunnel'!B1821),'Dosage journalier ML1'!$B$46,0)</f>
        <v>0</v>
      </c>
      <c r="N1821" s="104">
        <f ca="1">IF(AND('Dosage journalier ML1'!$B$6='suivi tunnel'!A1821,'Dosage journalier ML1'!$B$7='suivi tunnel'!B1821),'Dosage journalier ML1'!$B$59,0)</f>
        <v>0</v>
      </c>
      <c r="O1821" s="114">
        <f ca="1">IF(AND('Dosage journalier ML1'!$B$6='suivi tunnel'!A1821,'Dosage journalier ML1'!$B$7='suivi tunnel'!B1821),'Dosage journalier ML1'!$B$69,0)</f>
        <v>0</v>
      </c>
      <c r="P1821" s="25">
        <f t="shared" ca="1" si="198"/>
        <v>0</v>
      </c>
      <c r="R1821" s="26">
        <f ca="1">IF(AND('Dosage journalier ML1'!$B$6='suivi tunnel'!A1821,'Dosage journalier ML1'!$B$7='suivi tunnel'!B1821),'Dosage journalier ML1'!$B$55,0)</f>
        <v>0</v>
      </c>
      <c r="S1821" s="26">
        <f ca="1">IF(AND('Dosage journalier ML1'!$B$6='suivi tunnel'!A1821,'Dosage journalier ML1'!$B$7='suivi tunnel'!B1821),'Dosage journalier ML1'!$B$54,0)</f>
        <v>0</v>
      </c>
      <c r="T1821" s="26">
        <f ca="1">IF(AND('Dosage journalier ML1'!$B$6='suivi tunnel'!A1821,'Dosage journalier ML1'!$B$7='suivi tunnel'!B1821),'Dosage journalier ML1'!$B$75,0)</f>
        <v>0</v>
      </c>
      <c r="U1821" s="121">
        <f t="shared" ca="1" si="197"/>
        <v>0</v>
      </c>
      <c r="V1821" s="38">
        <f ca="1">IF(AND('Dosage journalier ML1'!$B$6='suivi tunnel'!A1821,'Dosage journalier ML1'!$B$7='suivi tunnel'!B1821),'Dosage journalier ML1'!$B$56,0)</f>
        <v>0</v>
      </c>
      <c r="W1821" s="126">
        <f t="shared" ca="1" si="195"/>
        <v>0</v>
      </c>
      <c r="X1821" s="150">
        <f ca="1">IF(AND('Dosage journalier ML1'!$B$6='suivi tunnel'!A1821,'Dosage journalier ML1'!$B$7='suivi tunnel'!B1821),'Dosage journalier ML1'!$C$87,0)</f>
        <v>0</v>
      </c>
      <c r="Y1821" s="40">
        <f ca="1">IF(AND('Dosage journalier ML1'!$B$6='suivi tunnel'!A1821,'Dosage journalier ML1'!$B$7='suivi tunnel'!B1821),'Dosage journalier ML1'!$C$93,0)</f>
        <v>0</v>
      </c>
      <c r="Z1821" s="40">
        <f ca="1">IF(AND('Dosage journalier ML1'!$B$6='suivi tunnel'!A1821,'Dosage journalier ML1'!$B$7='suivi tunnel'!B1821),'Dosage journalier ML1'!$C$100,0)</f>
        <v>0</v>
      </c>
      <c r="AA1821" s="40">
        <f ca="1">IF(AND('Dosage journalier ML1'!$B$6='suivi tunnel'!A1821,'Dosage journalier ML1'!$B$7='suivi tunnel'!B1821),'Dosage journalier ML1'!$C$109,0)</f>
        <v>0</v>
      </c>
      <c r="AB1821" s="41">
        <f ca="1">IF(AND('Dosage journalier ML1'!$B$6='suivi tunnel'!A1821,'Dosage journalier ML1'!$B$7='suivi tunnel'!B1821),'Dosage journalier ML1'!$C$114,0)</f>
        <v>0</v>
      </c>
      <c r="AC1821" s="48">
        <f ca="1">IF(AND('Dosage journalier ML1'!$B$6='suivi tunnel'!A1821,'Dosage journalier ML1'!$B$7='suivi tunnel'!B1821),'Dosage journalier ML1'!$B$120,0)</f>
        <v>0</v>
      </c>
      <c r="AD1821" s="49">
        <f ca="1">IF(AND('Dosage journalier ML1'!$B$6='suivi tunnel'!A1821,'Dosage journalier ML1'!$B$7='suivi tunnel'!B1821),'Dosage journalier ML1'!$B$121,0)</f>
        <v>0</v>
      </c>
      <c r="AE1821" s="49">
        <f ca="1">IF(AND('Dosage journalier ML1'!$B$6='suivi tunnel'!A1821,'Dosage journalier ML1'!$B$7='suivi tunnel'!B1821),'Dosage journalier ML1'!$B$122,0)</f>
        <v>0</v>
      </c>
      <c r="AF1821" s="49">
        <f ca="1">IF(AND('Dosage journalier ML1'!$B$6='suivi tunnel'!A1821,'Dosage journalier ML1'!$B$7='suivi tunnel'!B1821),'Dosage journalier ML1'!$B$139,0)</f>
        <v>0</v>
      </c>
      <c r="AG1821" s="49">
        <f t="shared" ca="1" si="194"/>
        <v>0</v>
      </c>
      <c r="AH1821" s="108">
        <f ca="1">IF(AND('Dosage journalier ML1'!$B$6='suivi tunnel'!A1821,'Dosage journalier ML1'!$B$7='suivi tunnel'!B1821),'Dosage journalier ML1'!$B$153,0)</f>
        <v>0</v>
      </c>
      <c r="AJ1821" s="80">
        <f ca="1">IF(AND('Dosage journalier ML1'!$B$6='suivi tunnel'!A1821,'Dosage journalier ML1'!$B$7='suivi tunnel'!B1821),'Dosage journalier ML1'!$B$156,0)</f>
        <v>0</v>
      </c>
      <c r="AK1821" s="56">
        <f ca="1">IF(AND('Dosage journalier ML1'!$B$6='suivi tunnel'!A1821,'Dosage journalier ML1'!$B$7='suivi tunnel'!B1821),'Dosage journalier ML1'!$B$162,0)</f>
        <v>0</v>
      </c>
      <c r="AL1821" s="111">
        <f ca="1">IF(AND('Dosage journalier ML1'!$B$6='suivi tunnel'!A1821,'Dosage journalier ML1'!$B$7='suivi tunnel'!B1821),'Dosage journalier ML1'!$B$126,0)</f>
        <v>0</v>
      </c>
      <c r="AM1821" s="111">
        <f ca="1">IF(AND('Dosage journalier ML1'!$B$6='suivi tunnel'!A1821,'Dosage journalier ML1'!$B$7='suivi tunnel'!B1821),'Dosage journalier ML1'!$B$127,0)</f>
        <v>0</v>
      </c>
      <c r="AN1821" s="60">
        <f t="shared" ca="1" si="196"/>
        <v>0</v>
      </c>
      <c r="AO1821" s="61">
        <f ca="1">IF(AND('Dosage journalier ML1'!$B$6='suivi tunnel'!A1821,'Dosage journalier ML1'!$B$7='suivi tunnel'!B1821),'Dosage journalier ML1'!$B$134,0)</f>
        <v>0</v>
      </c>
    </row>
    <row r="1822" spans="1:41" x14ac:dyDescent="0.25">
      <c r="A1822" s="154"/>
      <c r="C1822" s="23">
        <f ca="1">IF(AND('Dosage journalier ML1'!$B$6='suivi tunnel'!A1822,'Dosage journalier ML1'!$B$7='suivi tunnel'!B1822),'Dosage journalier ML1'!$B$27,0)</f>
        <v>0</v>
      </c>
      <c r="D1822" s="11">
        <f ca="1">IF(AND('Dosage journalier ML1'!$B$6='suivi tunnel'!A1822,'Dosage journalier ML1'!$B$7='suivi tunnel'!B1822),'Dosage journalier ML1'!$B$29,0)</f>
        <v>0</v>
      </c>
      <c r="F1822" s="11">
        <f t="shared" ca="1" si="193"/>
        <v>0</v>
      </c>
      <c r="G1822" s="11">
        <f ca="1">IF(AND('Dosage journalier ML1'!$B$6='suivi tunnel'!A1822,'Dosage journalier ML1'!$B$7='suivi tunnel'!B1822),'Dosage journalier ML1'!$B$23,0)</f>
        <v>0</v>
      </c>
      <c r="H1822" s="11">
        <f ca="1">IF(AND('Dosage journalier ML1'!$B$6='suivi tunnel'!A1822,'Dosage journalier ML1'!$B$7='suivi tunnel'!B1822),'Dosage journalier ML1'!$B$22,0)</f>
        <v>0</v>
      </c>
      <c r="I1822" s="11">
        <f ca="1">IF(AND('Dosage journalier ML1'!$B$6='suivi tunnel'!A1822,'Dosage journalier ML1'!$B$7='suivi tunnel'!B1822),'Dosage journalier ML1'!$B$38,0)</f>
        <v>0</v>
      </c>
      <c r="J1822" s="11">
        <f ca="1">IF(AND('Dosage journalier ML1'!$B$6='suivi tunnel'!A1822,'Dosage journalier ML1'!$B$7='suivi tunnel'!B1822),'Dosage journalier ML1'!$B$39,0)</f>
        <v>0</v>
      </c>
      <c r="L1822" s="24">
        <f ca="1">IF(AND('Dosage journalier ML1'!$B$6='suivi tunnel'!A1822,'Dosage journalier ML1'!$B$7='suivi tunnel'!B1822),'Dosage journalier ML1'!$B$24,0)</f>
        <v>0</v>
      </c>
      <c r="M1822" s="6">
        <f ca="1">IF(AND('Dosage journalier ML1'!$B$6='suivi tunnel'!A1822,'Dosage journalier ML1'!$B$7='suivi tunnel'!B1822),'Dosage journalier ML1'!$B$46,0)</f>
        <v>0</v>
      </c>
      <c r="N1822" s="104">
        <f ca="1">IF(AND('Dosage journalier ML1'!$B$6='suivi tunnel'!A1822,'Dosage journalier ML1'!$B$7='suivi tunnel'!B1822),'Dosage journalier ML1'!$B$59,0)</f>
        <v>0</v>
      </c>
      <c r="O1822" s="114">
        <f ca="1">IF(AND('Dosage journalier ML1'!$B$6='suivi tunnel'!A1822,'Dosage journalier ML1'!$B$7='suivi tunnel'!B1822),'Dosage journalier ML1'!$B$69,0)</f>
        <v>0</v>
      </c>
      <c r="P1822" s="25">
        <f t="shared" ca="1" si="198"/>
        <v>0</v>
      </c>
      <c r="R1822" s="26">
        <f ca="1">IF(AND('Dosage journalier ML1'!$B$6='suivi tunnel'!A1822,'Dosage journalier ML1'!$B$7='suivi tunnel'!B1822),'Dosage journalier ML1'!$B$55,0)</f>
        <v>0</v>
      </c>
      <c r="S1822" s="26">
        <f ca="1">IF(AND('Dosage journalier ML1'!$B$6='suivi tunnel'!A1822,'Dosage journalier ML1'!$B$7='suivi tunnel'!B1822),'Dosage journalier ML1'!$B$54,0)</f>
        <v>0</v>
      </c>
      <c r="T1822" s="26">
        <f ca="1">IF(AND('Dosage journalier ML1'!$B$6='suivi tunnel'!A1822,'Dosage journalier ML1'!$B$7='suivi tunnel'!B1822),'Dosage journalier ML1'!$B$75,0)</f>
        <v>0</v>
      </c>
      <c r="U1822" s="121">
        <f t="shared" ca="1" si="197"/>
        <v>0</v>
      </c>
      <c r="V1822" s="38">
        <f ca="1">IF(AND('Dosage journalier ML1'!$B$6='suivi tunnel'!A1822,'Dosage journalier ML1'!$B$7='suivi tunnel'!B1822),'Dosage journalier ML1'!$B$56,0)</f>
        <v>0</v>
      </c>
      <c r="W1822" s="126">
        <f t="shared" ca="1" si="195"/>
        <v>0</v>
      </c>
      <c r="X1822" s="150">
        <f ca="1">IF(AND('Dosage journalier ML1'!$B$6='suivi tunnel'!A1822,'Dosage journalier ML1'!$B$7='suivi tunnel'!B1822),'Dosage journalier ML1'!$C$87,0)</f>
        <v>0</v>
      </c>
      <c r="Y1822" s="40">
        <f ca="1">IF(AND('Dosage journalier ML1'!$B$6='suivi tunnel'!A1822,'Dosage journalier ML1'!$B$7='suivi tunnel'!B1822),'Dosage journalier ML1'!$C$93,0)</f>
        <v>0</v>
      </c>
      <c r="Z1822" s="40">
        <f ca="1">IF(AND('Dosage journalier ML1'!$B$6='suivi tunnel'!A1822,'Dosage journalier ML1'!$B$7='suivi tunnel'!B1822),'Dosage journalier ML1'!$C$100,0)</f>
        <v>0</v>
      </c>
      <c r="AA1822" s="40">
        <f ca="1">IF(AND('Dosage journalier ML1'!$B$6='suivi tunnel'!A1822,'Dosage journalier ML1'!$B$7='suivi tunnel'!B1822),'Dosage journalier ML1'!$C$109,0)</f>
        <v>0</v>
      </c>
      <c r="AB1822" s="41">
        <f ca="1">IF(AND('Dosage journalier ML1'!$B$6='suivi tunnel'!A1822,'Dosage journalier ML1'!$B$7='suivi tunnel'!B1822),'Dosage journalier ML1'!$C$114,0)</f>
        <v>0</v>
      </c>
      <c r="AC1822" s="48">
        <f ca="1">IF(AND('Dosage journalier ML1'!$B$6='suivi tunnel'!A1822,'Dosage journalier ML1'!$B$7='suivi tunnel'!B1822),'Dosage journalier ML1'!$B$120,0)</f>
        <v>0</v>
      </c>
      <c r="AD1822" s="49">
        <f ca="1">IF(AND('Dosage journalier ML1'!$B$6='suivi tunnel'!A1822,'Dosage journalier ML1'!$B$7='suivi tunnel'!B1822),'Dosage journalier ML1'!$B$121,0)</f>
        <v>0</v>
      </c>
      <c r="AE1822" s="49">
        <f ca="1">IF(AND('Dosage journalier ML1'!$B$6='suivi tunnel'!A1822,'Dosage journalier ML1'!$B$7='suivi tunnel'!B1822),'Dosage journalier ML1'!$B$122,0)</f>
        <v>0</v>
      </c>
      <c r="AF1822" s="49">
        <f ca="1">IF(AND('Dosage journalier ML1'!$B$6='suivi tunnel'!A1822,'Dosage journalier ML1'!$B$7='suivi tunnel'!B1822),'Dosage journalier ML1'!$B$139,0)</f>
        <v>0</v>
      </c>
      <c r="AG1822" s="49">
        <f t="shared" ca="1" si="194"/>
        <v>0</v>
      </c>
      <c r="AH1822" s="108">
        <f ca="1">IF(AND('Dosage journalier ML1'!$B$6='suivi tunnel'!A1822,'Dosage journalier ML1'!$B$7='suivi tunnel'!B1822),'Dosage journalier ML1'!$B$153,0)</f>
        <v>0</v>
      </c>
      <c r="AJ1822" s="80">
        <f ca="1">IF(AND('Dosage journalier ML1'!$B$6='suivi tunnel'!A1822,'Dosage journalier ML1'!$B$7='suivi tunnel'!B1822),'Dosage journalier ML1'!$B$156,0)</f>
        <v>0</v>
      </c>
      <c r="AK1822" s="56">
        <f ca="1">IF(AND('Dosage journalier ML1'!$B$6='suivi tunnel'!A1822,'Dosage journalier ML1'!$B$7='suivi tunnel'!B1822),'Dosage journalier ML1'!$B$162,0)</f>
        <v>0</v>
      </c>
      <c r="AL1822" s="111">
        <f ca="1">IF(AND('Dosage journalier ML1'!$B$6='suivi tunnel'!A1822,'Dosage journalier ML1'!$B$7='suivi tunnel'!B1822),'Dosage journalier ML1'!$B$126,0)</f>
        <v>0</v>
      </c>
      <c r="AM1822" s="111">
        <f ca="1">IF(AND('Dosage journalier ML1'!$B$6='suivi tunnel'!A1822,'Dosage journalier ML1'!$B$7='suivi tunnel'!B1822),'Dosage journalier ML1'!$B$127,0)</f>
        <v>0</v>
      </c>
      <c r="AN1822" s="60">
        <f t="shared" ca="1" si="196"/>
        <v>0</v>
      </c>
      <c r="AO1822" s="61">
        <f ca="1">IF(AND('Dosage journalier ML1'!$B$6='suivi tunnel'!A1822,'Dosage journalier ML1'!$B$7='suivi tunnel'!B1822),'Dosage journalier ML1'!$B$134,0)</f>
        <v>0</v>
      </c>
    </row>
    <row r="1823" spans="1:41" x14ac:dyDescent="0.25">
      <c r="A1823" s="154"/>
      <c r="C1823" s="23">
        <f ca="1">IF(AND('Dosage journalier ML1'!$B$6='suivi tunnel'!A1823,'Dosage journalier ML1'!$B$7='suivi tunnel'!B1823),'Dosage journalier ML1'!$B$27,0)</f>
        <v>0</v>
      </c>
      <c r="D1823" s="11">
        <f ca="1">IF(AND('Dosage journalier ML1'!$B$6='suivi tunnel'!A1823,'Dosage journalier ML1'!$B$7='suivi tunnel'!B1823),'Dosage journalier ML1'!$B$29,0)</f>
        <v>0</v>
      </c>
      <c r="F1823" s="11">
        <f t="shared" ca="1" si="193"/>
        <v>0</v>
      </c>
      <c r="G1823" s="11">
        <f ca="1">IF(AND('Dosage journalier ML1'!$B$6='suivi tunnel'!A1823,'Dosage journalier ML1'!$B$7='suivi tunnel'!B1823),'Dosage journalier ML1'!$B$23,0)</f>
        <v>0</v>
      </c>
      <c r="H1823" s="11">
        <f ca="1">IF(AND('Dosage journalier ML1'!$B$6='suivi tunnel'!A1823,'Dosage journalier ML1'!$B$7='suivi tunnel'!B1823),'Dosage journalier ML1'!$B$22,0)</f>
        <v>0</v>
      </c>
      <c r="I1823" s="11">
        <f ca="1">IF(AND('Dosage journalier ML1'!$B$6='suivi tunnel'!A1823,'Dosage journalier ML1'!$B$7='suivi tunnel'!B1823),'Dosage journalier ML1'!$B$38,0)</f>
        <v>0</v>
      </c>
      <c r="J1823" s="11">
        <f ca="1">IF(AND('Dosage journalier ML1'!$B$6='suivi tunnel'!A1823,'Dosage journalier ML1'!$B$7='suivi tunnel'!B1823),'Dosage journalier ML1'!$B$39,0)</f>
        <v>0</v>
      </c>
      <c r="L1823" s="24">
        <f ca="1">IF(AND('Dosage journalier ML1'!$B$6='suivi tunnel'!A1823,'Dosage journalier ML1'!$B$7='suivi tunnel'!B1823),'Dosage journalier ML1'!$B$24,0)</f>
        <v>0</v>
      </c>
      <c r="M1823" s="6">
        <f ca="1">IF(AND('Dosage journalier ML1'!$B$6='suivi tunnel'!A1823,'Dosage journalier ML1'!$B$7='suivi tunnel'!B1823),'Dosage journalier ML1'!$B$46,0)</f>
        <v>0</v>
      </c>
      <c r="N1823" s="104">
        <f ca="1">IF(AND('Dosage journalier ML1'!$B$6='suivi tunnel'!A1823,'Dosage journalier ML1'!$B$7='suivi tunnel'!B1823),'Dosage journalier ML1'!$B$59,0)</f>
        <v>0</v>
      </c>
      <c r="O1823" s="114">
        <f ca="1">IF(AND('Dosage journalier ML1'!$B$6='suivi tunnel'!A1823,'Dosage journalier ML1'!$B$7='suivi tunnel'!B1823),'Dosage journalier ML1'!$B$69,0)</f>
        <v>0</v>
      </c>
      <c r="P1823" s="25">
        <f t="shared" ca="1" si="198"/>
        <v>0</v>
      </c>
      <c r="R1823" s="26">
        <f ca="1">IF(AND('Dosage journalier ML1'!$B$6='suivi tunnel'!A1823,'Dosage journalier ML1'!$B$7='suivi tunnel'!B1823),'Dosage journalier ML1'!$B$55,0)</f>
        <v>0</v>
      </c>
      <c r="S1823" s="26">
        <f ca="1">IF(AND('Dosage journalier ML1'!$B$6='suivi tunnel'!A1823,'Dosage journalier ML1'!$B$7='suivi tunnel'!B1823),'Dosage journalier ML1'!$B$54,0)</f>
        <v>0</v>
      </c>
      <c r="T1823" s="26">
        <f ca="1">IF(AND('Dosage journalier ML1'!$B$6='suivi tunnel'!A1823,'Dosage journalier ML1'!$B$7='suivi tunnel'!B1823),'Dosage journalier ML1'!$B$75,0)</f>
        <v>0</v>
      </c>
      <c r="U1823" s="121">
        <f t="shared" ca="1" si="197"/>
        <v>0</v>
      </c>
      <c r="V1823" s="38">
        <f ca="1">IF(AND('Dosage journalier ML1'!$B$6='suivi tunnel'!A1823,'Dosage journalier ML1'!$B$7='suivi tunnel'!B1823),'Dosage journalier ML1'!$B$56,0)</f>
        <v>0</v>
      </c>
      <c r="W1823" s="126">
        <f t="shared" ca="1" si="195"/>
        <v>0</v>
      </c>
      <c r="X1823" s="150">
        <f ca="1">IF(AND('Dosage journalier ML1'!$B$6='suivi tunnel'!A1823,'Dosage journalier ML1'!$B$7='suivi tunnel'!B1823),'Dosage journalier ML1'!$C$87,0)</f>
        <v>0</v>
      </c>
      <c r="Y1823" s="40">
        <f ca="1">IF(AND('Dosage journalier ML1'!$B$6='suivi tunnel'!A1823,'Dosage journalier ML1'!$B$7='suivi tunnel'!B1823),'Dosage journalier ML1'!$C$93,0)</f>
        <v>0</v>
      </c>
      <c r="Z1823" s="40">
        <f ca="1">IF(AND('Dosage journalier ML1'!$B$6='suivi tunnel'!A1823,'Dosage journalier ML1'!$B$7='suivi tunnel'!B1823),'Dosage journalier ML1'!$C$100,0)</f>
        <v>0</v>
      </c>
      <c r="AA1823" s="40">
        <f ca="1">IF(AND('Dosage journalier ML1'!$B$6='suivi tunnel'!A1823,'Dosage journalier ML1'!$B$7='suivi tunnel'!B1823),'Dosage journalier ML1'!$C$109,0)</f>
        <v>0</v>
      </c>
      <c r="AB1823" s="41">
        <f ca="1">IF(AND('Dosage journalier ML1'!$B$6='suivi tunnel'!A1823,'Dosage journalier ML1'!$B$7='suivi tunnel'!B1823),'Dosage journalier ML1'!$C$114,0)</f>
        <v>0</v>
      </c>
      <c r="AC1823" s="48">
        <f ca="1">IF(AND('Dosage journalier ML1'!$B$6='suivi tunnel'!A1823,'Dosage journalier ML1'!$B$7='suivi tunnel'!B1823),'Dosage journalier ML1'!$B$120,0)</f>
        <v>0</v>
      </c>
      <c r="AD1823" s="49">
        <f ca="1">IF(AND('Dosage journalier ML1'!$B$6='suivi tunnel'!A1823,'Dosage journalier ML1'!$B$7='suivi tunnel'!B1823),'Dosage journalier ML1'!$B$121,0)</f>
        <v>0</v>
      </c>
      <c r="AE1823" s="49">
        <f ca="1">IF(AND('Dosage journalier ML1'!$B$6='suivi tunnel'!A1823,'Dosage journalier ML1'!$B$7='suivi tunnel'!B1823),'Dosage journalier ML1'!$B$122,0)</f>
        <v>0</v>
      </c>
      <c r="AF1823" s="49">
        <f ca="1">IF(AND('Dosage journalier ML1'!$B$6='suivi tunnel'!A1823,'Dosage journalier ML1'!$B$7='suivi tunnel'!B1823),'Dosage journalier ML1'!$B$139,0)</f>
        <v>0</v>
      </c>
      <c r="AG1823" s="49">
        <f t="shared" ca="1" si="194"/>
        <v>0</v>
      </c>
      <c r="AH1823" s="108">
        <f ca="1">IF(AND('Dosage journalier ML1'!$B$6='suivi tunnel'!A1823,'Dosage journalier ML1'!$B$7='suivi tunnel'!B1823),'Dosage journalier ML1'!$B$153,0)</f>
        <v>0</v>
      </c>
      <c r="AJ1823" s="80">
        <f ca="1">IF(AND('Dosage journalier ML1'!$B$6='suivi tunnel'!A1823,'Dosage journalier ML1'!$B$7='suivi tunnel'!B1823),'Dosage journalier ML1'!$B$156,0)</f>
        <v>0</v>
      </c>
      <c r="AK1823" s="56">
        <f ca="1">IF(AND('Dosage journalier ML1'!$B$6='suivi tunnel'!A1823,'Dosage journalier ML1'!$B$7='suivi tunnel'!B1823),'Dosage journalier ML1'!$B$162,0)</f>
        <v>0</v>
      </c>
      <c r="AL1823" s="111">
        <f ca="1">IF(AND('Dosage journalier ML1'!$B$6='suivi tunnel'!A1823,'Dosage journalier ML1'!$B$7='suivi tunnel'!B1823),'Dosage journalier ML1'!$B$126,0)</f>
        <v>0</v>
      </c>
      <c r="AM1823" s="111">
        <f ca="1">IF(AND('Dosage journalier ML1'!$B$6='suivi tunnel'!A1823,'Dosage journalier ML1'!$B$7='suivi tunnel'!B1823),'Dosage journalier ML1'!$B$127,0)</f>
        <v>0</v>
      </c>
      <c r="AN1823" s="60">
        <f t="shared" ca="1" si="196"/>
        <v>0</v>
      </c>
      <c r="AO1823" s="61">
        <f ca="1">IF(AND('Dosage journalier ML1'!$B$6='suivi tunnel'!A1823,'Dosage journalier ML1'!$B$7='suivi tunnel'!B1823),'Dosage journalier ML1'!$B$134,0)</f>
        <v>0</v>
      </c>
    </row>
    <row r="1824" spans="1:41" x14ac:dyDescent="0.25">
      <c r="A1824" s="154"/>
      <c r="C1824" s="23">
        <f ca="1">IF(AND('Dosage journalier ML1'!$B$6='suivi tunnel'!A1824,'Dosage journalier ML1'!$B$7='suivi tunnel'!B1824),'Dosage journalier ML1'!$B$27,0)</f>
        <v>0</v>
      </c>
      <c r="D1824" s="11">
        <f ca="1">IF(AND('Dosage journalier ML1'!$B$6='suivi tunnel'!A1824,'Dosage journalier ML1'!$B$7='suivi tunnel'!B1824),'Dosage journalier ML1'!$B$29,0)</f>
        <v>0</v>
      </c>
      <c r="F1824" s="11">
        <f t="shared" ca="1" si="193"/>
        <v>0</v>
      </c>
      <c r="G1824" s="11">
        <f ca="1">IF(AND('Dosage journalier ML1'!$B$6='suivi tunnel'!A1824,'Dosage journalier ML1'!$B$7='suivi tunnel'!B1824),'Dosage journalier ML1'!$B$23,0)</f>
        <v>0</v>
      </c>
      <c r="H1824" s="11">
        <f ca="1">IF(AND('Dosage journalier ML1'!$B$6='suivi tunnel'!A1824,'Dosage journalier ML1'!$B$7='suivi tunnel'!B1824),'Dosage journalier ML1'!$B$22,0)</f>
        <v>0</v>
      </c>
      <c r="I1824" s="11">
        <f ca="1">IF(AND('Dosage journalier ML1'!$B$6='suivi tunnel'!A1824,'Dosage journalier ML1'!$B$7='suivi tunnel'!B1824),'Dosage journalier ML1'!$B$38,0)</f>
        <v>0</v>
      </c>
      <c r="J1824" s="11">
        <f ca="1">IF(AND('Dosage journalier ML1'!$B$6='suivi tunnel'!A1824,'Dosage journalier ML1'!$B$7='suivi tunnel'!B1824),'Dosage journalier ML1'!$B$39,0)</f>
        <v>0</v>
      </c>
      <c r="L1824" s="24">
        <f ca="1">IF(AND('Dosage journalier ML1'!$B$6='suivi tunnel'!A1824,'Dosage journalier ML1'!$B$7='suivi tunnel'!B1824),'Dosage journalier ML1'!$B$24,0)</f>
        <v>0</v>
      </c>
      <c r="M1824" s="6">
        <f ca="1">IF(AND('Dosage journalier ML1'!$B$6='suivi tunnel'!A1824,'Dosage journalier ML1'!$B$7='suivi tunnel'!B1824),'Dosage journalier ML1'!$B$46,0)</f>
        <v>0</v>
      </c>
      <c r="N1824" s="104">
        <f ca="1">IF(AND('Dosage journalier ML1'!$B$6='suivi tunnel'!A1824,'Dosage journalier ML1'!$B$7='suivi tunnel'!B1824),'Dosage journalier ML1'!$B$59,0)</f>
        <v>0</v>
      </c>
      <c r="O1824" s="114">
        <f ca="1">IF(AND('Dosage journalier ML1'!$B$6='suivi tunnel'!A1824,'Dosage journalier ML1'!$B$7='suivi tunnel'!B1824),'Dosage journalier ML1'!$B$69,0)</f>
        <v>0</v>
      </c>
      <c r="P1824" s="25">
        <f t="shared" ca="1" si="198"/>
        <v>0</v>
      </c>
      <c r="R1824" s="26">
        <f ca="1">IF(AND('Dosage journalier ML1'!$B$6='suivi tunnel'!A1824,'Dosage journalier ML1'!$B$7='suivi tunnel'!B1824),'Dosage journalier ML1'!$B$55,0)</f>
        <v>0</v>
      </c>
      <c r="S1824" s="26">
        <f ca="1">IF(AND('Dosage journalier ML1'!$B$6='suivi tunnel'!A1824,'Dosage journalier ML1'!$B$7='suivi tunnel'!B1824),'Dosage journalier ML1'!$B$54,0)</f>
        <v>0</v>
      </c>
      <c r="T1824" s="26">
        <f ca="1">IF(AND('Dosage journalier ML1'!$B$6='suivi tunnel'!A1824,'Dosage journalier ML1'!$B$7='suivi tunnel'!B1824),'Dosage journalier ML1'!$B$75,0)</f>
        <v>0</v>
      </c>
      <c r="U1824" s="121">
        <f t="shared" ca="1" si="197"/>
        <v>0</v>
      </c>
      <c r="V1824" s="38">
        <f ca="1">IF(AND('Dosage journalier ML1'!$B$6='suivi tunnel'!A1824,'Dosage journalier ML1'!$B$7='suivi tunnel'!B1824),'Dosage journalier ML1'!$B$56,0)</f>
        <v>0</v>
      </c>
      <c r="W1824" s="126">
        <f t="shared" ca="1" si="195"/>
        <v>0</v>
      </c>
      <c r="X1824" s="150">
        <f ca="1">IF(AND('Dosage journalier ML1'!$B$6='suivi tunnel'!A1824,'Dosage journalier ML1'!$B$7='suivi tunnel'!B1824),'Dosage journalier ML1'!$C$87,0)</f>
        <v>0</v>
      </c>
      <c r="Y1824" s="40">
        <f ca="1">IF(AND('Dosage journalier ML1'!$B$6='suivi tunnel'!A1824,'Dosage journalier ML1'!$B$7='suivi tunnel'!B1824),'Dosage journalier ML1'!$C$93,0)</f>
        <v>0</v>
      </c>
      <c r="Z1824" s="40">
        <f ca="1">IF(AND('Dosage journalier ML1'!$B$6='suivi tunnel'!A1824,'Dosage journalier ML1'!$B$7='suivi tunnel'!B1824),'Dosage journalier ML1'!$C$100,0)</f>
        <v>0</v>
      </c>
      <c r="AA1824" s="40">
        <f ca="1">IF(AND('Dosage journalier ML1'!$B$6='suivi tunnel'!A1824,'Dosage journalier ML1'!$B$7='suivi tunnel'!B1824),'Dosage journalier ML1'!$C$109,0)</f>
        <v>0</v>
      </c>
      <c r="AB1824" s="41">
        <f ca="1">IF(AND('Dosage journalier ML1'!$B$6='suivi tunnel'!A1824,'Dosage journalier ML1'!$B$7='suivi tunnel'!B1824),'Dosage journalier ML1'!$C$114,0)</f>
        <v>0</v>
      </c>
      <c r="AC1824" s="48">
        <f ca="1">IF(AND('Dosage journalier ML1'!$B$6='suivi tunnel'!A1824,'Dosage journalier ML1'!$B$7='suivi tunnel'!B1824),'Dosage journalier ML1'!$B$120,0)</f>
        <v>0</v>
      </c>
      <c r="AD1824" s="49">
        <f ca="1">IF(AND('Dosage journalier ML1'!$B$6='suivi tunnel'!A1824,'Dosage journalier ML1'!$B$7='suivi tunnel'!B1824),'Dosage journalier ML1'!$B$121,0)</f>
        <v>0</v>
      </c>
      <c r="AE1824" s="49">
        <f ca="1">IF(AND('Dosage journalier ML1'!$B$6='suivi tunnel'!A1824,'Dosage journalier ML1'!$B$7='suivi tunnel'!B1824),'Dosage journalier ML1'!$B$122,0)</f>
        <v>0</v>
      </c>
      <c r="AF1824" s="49">
        <f ca="1">IF(AND('Dosage journalier ML1'!$B$6='suivi tunnel'!A1824,'Dosage journalier ML1'!$B$7='suivi tunnel'!B1824),'Dosage journalier ML1'!$B$139,0)</f>
        <v>0</v>
      </c>
      <c r="AG1824" s="49">
        <f t="shared" ca="1" si="194"/>
        <v>0</v>
      </c>
      <c r="AH1824" s="108">
        <f ca="1">IF(AND('Dosage journalier ML1'!$B$6='suivi tunnel'!A1824,'Dosage journalier ML1'!$B$7='suivi tunnel'!B1824),'Dosage journalier ML1'!$B$153,0)</f>
        <v>0</v>
      </c>
      <c r="AJ1824" s="80">
        <f ca="1">IF(AND('Dosage journalier ML1'!$B$6='suivi tunnel'!A1824,'Dosage journalier ML1'!$B$7='suivi tunnel'!B1824),'Dosage journalier ML1'!$B$156,0)</f>
        <v>0</v>
      </c>
      <c r="AK1824" s="56">
        <f ca="1">IF(AND('Dosage journalier ML1'!$B$6='suivi tunnel'!A1824,'Dosage journalier ML1'!$B$7='suivi tunnel'!B1824),'Dosage journalier ML1'!$B$162,0)</f>
        <v>0</v>
      </c>
      <c r="AL1824" s="111">
        <f ca="1">IF(AND('Dosage journalier ML1'!$B$6='suivi tunnel'!A1824,'Dosage journalier ML1'!$B$7='suivi tunnel'!B1824),'Dosage journalier ML1'!$B$126,0)</f>
        <v>0</v>
      </c>
      <c r="AM1824" s="111">
        <f ca="1">IF(AND('Dosage journalier ML1'!$B$6='suivi tunnel'!A1824,'Dosage journalier ML1'!$B$7='suivi tunnel'!B1824),'Dosage journalier ML1'!$B$127,0)</f>
        <v>0</v>
      </c>
      <c r="AN1824" s="60">
        <f t="shared" ca="1" si="196"/>
        <v>0</v>
      </c>
      <c r="AO1824" s="61">
        <f ca="1">IF(AND('Dosage journalier ML1'!$B$6='suivi tunnel'!A1824,'Dosage journalier ML1'!$B$7='suivi tunnel'!B1824),'Dosage journalier ML1'!$B$134,0)</f>
        <v>0</v>
      </c>
    </row>
    <row r="1825" spans="1:41" x14ac:dyDescent="0.25">
      <c r="A1825" s="154"/>
      <c r="C1825" s="23">
        <f ca="1">IF(AND('Dosage journalier ML1'!$B$6='suivi tunnel'!A1825,'Dosage journalier ML1'!$B$7='suivi tunnel'!B1825),'Dosage journalier ML1'!$B$27,0)</f>
        <v>0</v>
      </c>
      <c r="D1825" s="11">
        <f ca="1">IF(AND('Dosage journalier ML1'!$B$6='suivi tunnel'!A1825,'Dosage journalier ML1'!$B$7='suivi tunnel'!B1825),'Dosage journalier ML1'!$B$29,0)</f>
        <v>0</v>
      </c>
      <c r="F1825" s="11">
        <f t="shared" ca="1" si="193"/>
        <v>0</v>
      </c>
      <c r="G1825" s="11">
        <f ca="1">IF(AND('Dosage journalier ML1'!$B$6='suivi tunnel'!A1825,'Dosage journalier ML1'!$B$7='suivi tunnel'!B1825),'Dosage journalier ML1'!$B$23,0)</f>
        <v>0</v>
      </c>
      <c r="H1825" s="11">
        <f ca="1">IF(AND('Dosage journalier ML1'!$B$6='suivi tunnel'!A1825,'Dosage journalier ML1'!$B$7='suivi tunnel'!B1825),'Dosage journalier ML1'!$B$22,0)</f>
        <v>0</v>
      </c>
      <c r="I1825" s="11">
        <f ca="1">IF(AND('Dosage journalier ML1'!$B$6='suivi tunnel'!A1825,'Dosage journalier ML1'!$B$7='suivi tunnel'!B1825),'Dosage journalier ML1'!$B$38,0)</f>
        <v>0</v>
      </c>
      <c r="J1825" s="11">
        <f ca="1">IF(AND('Dosage journalier ML1'!$B$6='suivi tunnel'!A1825,'Dosage journalier ML1'!$B$7='suivi tunnel'!B1825),'Dosage journalier ML1'!$B$39,0)</f>
        <v>0</v>
      </c>
      <c r="L1825" s="24">
        <f ca="1">IF(AND('Dosage journalier ML1'!$B$6='suivi tunnel'!A1825,'Dosage journalier ML1'!$B$7='suivi tunnel'!B1825),'Dosage journalier ML1'!$B$24,0)</f>
        <v>0</v>
      </c>
      <c r="M1825" s="6">
        <f ca="1">IF(AND('Dosage journalier ML1'!$B$6='suivi tunnel'!A1825,'Dosage journalier ML1'!$B$7='suivi tunnel'!B1825),'Dosage journalier ML1'!$B$46,0)</f>
        <v>0</v>
      </c>
      <c r="N1825" s="104">
        <f ca="1">IF(AND('Dosage journalier ML1'!$B$6='suivi tunnel'!A1825,'Dosage journalier ML1'!$B$7='suivi tunnel'!B1825),'Dosage journalier ML1'!$B$59,0)</f>
        <v>0</v>
      </c>
      <c r="O1825" s="114">
        <f ca="1">IF(AND('Dosage journalier ML1'!$B$6='suivi tunnel'!A1825,'Dosage journalier ML1'!$B$7='suivi tunnel'!B1825),'Dosage journalier ML1'!$B$69,0)</f>
        <v>0</v>
      </c>
      <c r="P1825" s="25">
        <f t="shared" ca="1" si="198"/>
        <v>0</v>
      </c>
      <c r="R1825" s="26">
        <f ca="1">IF(AND('Dosage journalier ML1'!$B$6='suivi tunnel'!A1825,'Dosage journalier ML1'!$B$7='suivi tunnel'!B1825),'Dosage journalier ML1'!$B$55,0)</f>
        <v>0</v>
      </c>
      <c r="S1825" s="26">
        <f ca="1">IF(AND('Dosage journalier ML1'!$B$6='suivi tunnel'!A1825,'Dosage journalier ML1'!$B$7='suivi tunnel'!B1825),'Dosage journalier ML1'!$B$54,0)</f>
        <v>0</v>
      </c>
      <c r="T1825" s="26">
        <f ca="1">IF(AND('Dosage journalier ML1'!$B$6='suivi tunnel'!A1825,'Dosage journalier ML1'!$B$7='suivi tunnel'!B1825),'Dosage journalier ML1'!$B$75,0)</f>
        <v>0</v>
      </c>
      <c r="U1825" s="121">
        <f t="shared" ca="1" si="197"/>
        <v>0</v>
      </c>
      <c r="V1825" s="38">
        <f ca="1">IF(AND('Dosage journalier ML1'!$B$6='suivi tunnel'!A1825,'Dosage journalier ML1'!$B$7='suivi tunnel'!B1825),'Dosage journalier ML1'!$B$56,0)</f>
        <v>0</v>
      </c>
      <c r="W1825" s="126">
        <f t="shared" ca="1" si="195"/>
        <v>0</v>
      </c>
      <c r="X1825" s="150">
        <f ca="1">IF(AND('Dosage journalier ML1'!$B$6='suivi tunnel'!A1825,'Dosage journalier ML1'!$B$7='suivi tunnel'!B1825),'Dosage journalier ML1'!$C$87,0)</f>
        <v>0</v>
      </c>
      <c r="Y1825" s="40">
        <f ca="1">IF(AND('Dosage journalier ML1'!$B$6='suivi tunnel'!A1825,'Dosage journalier ML1'!$B$7='suivi tunnel'!B1825),'Dosage journalier ML1'!$C$93,0)</f>
        <v>0</v>
      </c>
      <c r="Z1825" s="40">
        <f ca="1">IF(AND('Dosage journalier ML1'!$B$6='suivi tunnel'!A1825,'Dosage journalier ML1'!$B$7='suivi tunnel'!B1825),'Dosage journalier ML1'!$C$100,0)</f>
        <v>0</v>
      </c>
      <c r="AA1825" s="40">
        <f ca="1">IF(AND('Dosage journalier ML1'!$B$6='suivi tunnel'!A1825,'Dosage journalier ML1'!$B$7='suivi tunnel'!B1825),'Dosage journalier ML1'!$C$109,0)</f>
        <v>0</v>
      </c>
      <c r="AB1825" s="41">
        <f ca="1">IF(AND('Dosage journalier ML1'!$B$6='suivi tunnel'!A1825,'Dosage journalier ML1'!$B$7='suivi tunnel'!B1825),'Dosage journalier ML1'!$C$114,0)</f>
        <v>0</v>
      </c>
      <c r="AC1825" s="48">
        <f ca="1">IF(AND('Dosage journalier ML1'!$B$6='suivi tunnel'!A1825,'Dosage journalier ML1'!$B$7='suivi tunnel'!B1825),'Dosage journalier ML1'!$B$120,0)</f>
        <v>0</v>
      </c>
      <c r="AD1825" s="49">
        <f ca="1">IF(AND('Dosage journalier ML1'!$B$6='suivi tunnel'!A1825,'Dosage journalier ML1'!$B$7='suivi tunnel'!B1825),'Dosage journalier ML1'!$B$121,0)</f>
        <v>0</v>
      </c>
      <c r="AE1825" s="49">
        <f ca="1">IF(AND('Dosage journalier ML1'!$B$6='suivi tunnel'!A1825,'Dosage journalier ML1'!$B$7='suivi tunnel'!B1825),'Dosage journalier ML1'!$B$122,0)</f>
        <v>0</v>
      </c>
      <c r="AF1825" s="49">
        <f ca="1">IF(AND('Dosage journalier ML1'!$B$6='suivi tunnel'!A1825,'Dosage journalier ML1'!$B$7='suivi tunnel'!B1825),'Dosage journalier ML1'!$B$139,0)</f>
        <v>0</v>
      </c>
      <c r="AG1825" s="49">
        <f t="shared" ca="1" si="194"/>
        <v>0</v>
      </c>
      <c r="AH1825" s="108">
        <f ca="1">IF(AND('Dosage journalier ML1'!$B$6='suivi tunnel'!A1825,'Dosage journalier ML1'!$B$7='suivi tunnel'!B1825),'Dosage journalier ML1'!$B$153,0)</f>
        <v>0</v>
      </c>
      <c r="AJ1825" s="80">
        <f ca="1">IF(AND('Dosage journalier ML1'!$B$6='suivi tunnel'!A1825,'Dosage journalier ML1'!$B$7='suivi tunnel'!B1825),'Dosage journalier ML1'!$B$156,0)</f>
        <v>0</v>
      </c>
      <c r="AK1825" s="56">
        <f ca="1">IF(AND('Dosage journalier ML1'!$B$6='suivi tunnel'!A1825,'Dosage journalier ML1'!$B$7='suivi tunnel'!B1825),'Dosage journalier ML1'!$B$162,0)</f>
        <v>0</v>
      </c>
      <c r="AL1825" s="111">
        <f ca="1">IF(AND('Dosage journalier ML1'!$B$6='suivi tunnel'!A1825,'Dosage journalier ML1'!$B$7='suivi tunnel'!B1825),'Dosage journalier ML1'!$B$126,0)</f>
        <v>0</v>
      </c>
      <c r="AM1825" s="111">
        <f ca="1">IF(AND('Dosage journalier ML1'!$B$6='suivi tunnel'!A1825,'Dosage journalier ML1'!$B$7='suivi tunnel'!B1825),'Dosage journalier ML1'!$B$127,0)</f>
        <v>0</v>
      </c>
      <c r="AN1825" s="60">
        <f t="shared" ca="1" si="196"/>
        <v>0</v>
      </c>
      <c r="AO1825" s="61">
        <f ca="1">IF(AND('Dosage journalier ML1'!$B$6='suivi tunnel'!A1825,'Dosage journalier ML1'!$B$7='suivi tunnel'!B1825),'Dosage journalier ML1'!$B$134,0)</f>
        <v>0</v>
      </c>
    </row>
    <row r="1826" spans="1:41" x14ac:dyDescent="0.25">
      <c r="A1826" s="154"/>
      <c r="C1826" s="23">
        <f ca="1">IF(AND('Dosage journalier ML1'!$B$6='suivi tunnel'!A1826,'Dosage journalier ML1'!$B$7='suivi tunnel'!B1826),'Dosage journalier ML1'!$B$27,0)</f>
        <v>0</v>
      </c>
      <c r="D1826" s="11">
        <f ca="1">IF(AND('Dosage journalier ML1'!$B$6='suivi tunnel'!A1826,'Dosage journalier ML1'!$B$7='suivi tunnel'!B1826),'Dosage journalier ML1'!$B$29,0)</f>
        <v>0</v>
      </c>
      <c r="F1826" s="11">
        <f t="shared" ca="1" si="193"/>
        <v>0</v>
      </c>
      <c r="G1826" s="11">
        <f ca="1">IF(AND('Dosage journalier ML1'!$B$6='suivi tunnel'!A1826,'Dosage journalier ML1'!$B$7='suivi tunnel'!B1826),'Dosage journalier ML1'!$B$23,0)</f>
        <v>0</v>
      </c>
      <c r="H1826" s="11">
        <f ca="1">IF(AND('Dosage journalier ML1'!$B$6='suivi tunnel'!A1826,'Dosage journalier ML1'!$B$7='suivi tunnel'!B1826),'Dosage journalier ML1'!$B$22,0)</f>
        <v>0</v>
      </c>
      <c r="I1826" s="11">
        <f ca="1">IF(AND('Dosage journalier ML1'!$B$6='suivi tunnel'!A1826,'Dosage journalier ML1'!$B$7='suivi tunnel'!B1826),'Dosage journalier ML1'!$B$38,0)</f>
        <v>0</v>
      </c>
      <c r="J1826" s="11">
        <f ca="1">IF(AND('Dosage journalier ML1'!$B$6='suivi tunnel'!A1826,'Dosage journalier ML1'!$B$7='suivi tunnel'!B1826),'Dosage journalier ML1'!$B$39,0)</f>
        <v>0</v>
      </c>
      <c r="L1826" s="24">
        <f ca="1">IF(AND('Dosage journalier ML1'!$B$6='suivi tunnel'!A1826,'Dosage journalier ML1'!$B$7='suivi tunnel'!B1826),'Dosage journalier ML1'!$B$24,0)</f>
        <v>0</v>
      </c>
      <c r="M1826" s="6">
        <f ca="1">IF(AND('Dosage journalier ML1'!$B$6='suivi tunnel'!A1826,'Dosage journalier ML1'!$B$7='suivi tunnel'!B1826),'Dosage journalier ML1'!$B$46,0)</f>
        <v>0</v>
      </c>
      <c r="N1826" s="104">
        <f ca="1">IF(AND('Dosage journalier ML1'!$B$6='suivi tunnel'!A1826,'Dosage journalier ML1'!$B$7='suivi tunnel'!B1826),'Dosage journalier ML1'!$B$59,0)</f>
        <v>0</v>
      </c>
      <c r="O1826" s="114">
        <f ca="1">IF(AND('Dosage journalier ML1'!$B$6='suivi tunnel'!A1826,'Dosage journalier ML1'!$B$7='suivi tunnel'!B1826),'Dosage journalier ML1'!$B$69,0)</f>
        <v>0</v>
      </c>
      <c r="P1826" s="25">
        <f t="shared" ca="1" si="198"/>
        <v>0</v>
      </c>
      <c r="R1826" s="26">
        <f ca="1">IF(AND('Dosage journalier ML1'!$B$6='suivi tunnel'!A1826,'Dosage journalier ML1'!$B$7='suivi tunnel'!B1826),'Dosage journalier ML1'!$B$55,0)</f>
        <v>0</v>
      </c>
      <c r="S1826" s="26">
        <f ca="1">IF(AND('Dosage journalier ML1'!$B$6='suivi tunnel'!A1826,'Dosage journalier ML1'!$B$7='suivi tunnel'!B1826),'Dosage journalier ML1'!$B$54,0)</f>
        <v>0</v>
      </c>
      <c r="T1826" s="26">
        <f ca="1">IF(AND('Dosage journalier ML1'!$B$6='suivi tunnel'!A1826,'Dosage journalier ML1'!$B$7='suivi tunnel'!B1826),'Dosage journalier ML1'!$B$75,0)</f>
        <v>0</v>
      </c>
      <c r="U1826" s="121">
        <f t="shared" ca="1" si="197"/>
        <v>0</v>
      </c>
      <c r="V1826" s="38">
        <f ca="1">IF(AND('Dosage journalier ML1'!$B$6='suivi tunnel'!A1826,'Dosage journalier ML1'!$B$7='suivi tunnel'!B1826),'Dosage journalier ML1'!$B$56,0)</f>
        <v>0</v>
      </c>
      <c r="W1826" s="126">
        <f t="shared" ca="1" si="195"/>
        <v>0</v>
      </c>
      <c r="X1826" s="150">
        <f ca="1">IF(AND('Dosage journalier ML1'!$B$6='suivi tunnel'!A1826,'Dosage journalier ML1'!$B$7='suivi tunnel'!B1826),'Dosage journalier ML1'!$C$87,0)</f>
        <v>0</v>
      </c>
      <c r="Y1826" s="40">
        <f ca="1">IF(AND('Dosage journalier ML1'!$B$6='suivi tunnel'!A1826,'Dosage journalier ML1'!$B$7='suivi tunnel'!B1826),'Dosage journalier ML1'!$C$93,0)</f>
        <v>0</v>
      </c>
      <c r="Z1826" s="40">
        <f ca="1">IF(AND('Dosage journalier ML1'!$B$6='suivi tunnel'!A1826,'Dosage journalier ML1'!$B$7='suivi tunnel'!B1826),'Dosage journalier ML1'!$C$100,0)</f>
        <v>0</v>
      </c>
      <c r="AA1826" s="40">
        <f ca="1">IF(AND('Dosage journalier ML1'!$B$6='suivi tunnel'!A1826,'Dosage journalier ML1'!$B$7='suivi tunnel'!B1826),'Dosage journalier ML1'!$C$109,0)</f>
        <v>0</v>
      </c>
      <c r="AB1826" s="41">
        <f ca="1">IF(AND('Dosage journalier ML1'!$B$6='suivi tunnel'!A1826,'Dosage journalier ML1'!$B$7='suivi tunnel'!B1826),'Dosage journalier ML1'!$C$114,0)</f>
        <v>0</v>
      </c>
      <c r="AC1826" s="48">
        <f ca="1">IF(AND('Dosage journalier ML1'!$B$6='suivi tunnel'!A1826,'Dosage journalier ML1'!$B$7='suivi tunnel'!B1826),'Dosage journalier ML1'!$B$120,0)</f>
        <v>0</v>
      </c>
      <c r="AD1826" s="49">
        <f ca="1">IF(AND('Dosage journalier ML1'!$B$6='suivi tunnel'!A1826,'Dosage journalier ML1'!$B$7='suivi tunnel'!B1826),'Dosage journalier ML1'!$B$121,0)</f>
        <v>0</v>
      </c>
      <c r="AE1826" s="49">
        <f ca="1">IF(AND('Dosage journalier ML1'!$B$6='suivi tunnel'!A1826,'Dosage journalier ML1'!$B$7='suivi tunnel'!B1826),'Dosage journalier ML1'!$B$122,0)</f>
        <v>0</v>
      </c>
      <c r="AF1826" s="49">
        <f ca="1">IF(AND('Dosage journalier ML1'!$B$6='suivi tunnel'!A1826,'Dosage journalier ML1'!$B$7='suivi tunnel'!B1826),'Dosage journalier ML1'!$B$139,0)</f>
        <v>0</v>
      </c>
      <c r="AG1826" s="49">
        <f t="shared" ca="1" si="194"/>
        <v>0</v>
      </c>
      <c r="AH1826" s="108">
        <f ca="1">IF(AND('Dosage journalier ML1'!$B$6='suivi tunnel'!A1826,'Dosage journalier ML1'!$B$7='suivi tunnel'!B1826),'Dosage journalier ML1'!$B$153,0)</f>
        <v>0</v>
      </c>
      <c r="AJ1826" s="80">
        <f ca="1">IF(AND('Dosage journalier ML1'!$B$6='suivi tunnel'!A1826,'Dosage journalier ML1'!$B$7='suivi tunnel'!B1826),'Dosage journalier ML1'!$B$156,0)</f>
        <v>0</v>
      </c>
      <c r="AK1826" s="56">
        <f ca="1">IF(AND('Dosage journalier ML1'!$B$6='suivi tunnel'!A1826,'Dosage journalier ML1'!$B$7='suivi tunnel'!B1826),'Dosage journalier ML1'!$B$162,0)</f>
        <v>0</v>
      </c>
      <c r="AL1826" s="111">
        <f ca="1">IF(AND('Dosage journalier ML1'!$B$6='suivi tunnel'!A1826,'Dosage journalier ML1'!$B$7='suivi tunnel'!B1826),'Dosage journalier ML1'!$B$126,0)</f>
        <v>0</v>
      </c>
      <c r="AM1826" s="111">
        <f ca="1">IF(AND('Dosage journalier ML1'!$B$6='suivi tunnel'!A1826,'Dosage journalier ML1'!$B$7='suivi tunnel'!B1826),'Dosage journalier ML1'!$B$127,0)</f>
        <v>0</v>
      </c>
      <c r="AN1826" s="60">
        <f t="shared" ca="1" si="196"/>
        <v>0</v>
      </c>
      <c r="AO1826" s="61">
        <f ca="1">IF(AND('Dosage journalier ML1'!$B$6='suivi tunnel'!A1826,'Dosage journalier ML1'!$B$7='suivi tunnel'!B1826),'Dosage journalier ML1'!$B$134,0)</f>
        <v>0</v>
      </c>
    </row>
    <row r="1827" spans="1:41" x14ac:dyDescent="0.25">
      <c r="A1827" s="154"/>
      <c r="C1827" s="23">
        <f ca="1">IF(AND('Dosage journalier ML1'!$B$6='suivi tunnel'!A1827,'Dosage journalier ML1'!$B$7='suivi tunnel'!B1827),'Dosage journalier ML1'!$B$27,0)</f>
        <v>0</v>
      </c>
      <c r="D1827" s="11">
        <f ca="1">IF(AND('Dosage journalier ML1'!$B$6='suivi tunnel'!A1827,'Dosage journalier ML1'!$B$7='suivi tunnel'!B1827),'Dosage journalier ML1'!$B$29,0)</f>
        <v>0</v>
      </c>
      <c r="F1827" s="11">
        <f t="shared" ca="1" si="193"/>
        <v>0</v>
      </c>
      <c r="G1827" s="11">
        <f ca="1">IF(AND('Dosage journalier ML1'!$B$6='suivi tunnel'!A1827,'Dosage journalier ML1'!$B$7='suivi tunnel'!B1827),'Dosage journalier ML1'!$B$23,0)</f>
        <v>0</v>
      </c>
      <c r="H1827" s="11">
        <f ca="1">IF(AND('Dosage journalier ML1'!$B$6='suivi tunnel'!A1827,'Dosage journalier ML1'!$B$7='suivi tunnel'!B1827),'Dosage journalier ML1'!$B$22,0)</f>
        <v>0</v>
      </c>
      <c r="I1827" s="11">
        <f ca="1">IF(AND('Dosage journalier ML1'!$B$6='suivi tunnel'!A1827,'Dosage journalier ML1'!$B$7='suivi tunnel'!B1827),'Dosage journalier ML1'!$B$38,0)</f>
        <v>0</v>
      </c>
      <c r="J1827" s="11">
        <f ca="1">IF(AND('Dosage journalier ML1'!$B$6='suivi tunnel'!A1827,'Dosage journalier ML1'!$B$7='suivi tunnel'!B1827),'Dosage journalier ML1'!$B$39,0)</f>
        <v>0</v>
      </c>
      <c r="L1827" s="24">
        <f ca="1">IF(AND('Dosage journalier ML1'!$B$6='suivi tunnel'!A1827,'Dosage journalier ML1'!$B$7='suivi tunnel'!B1827),'Dosage journalier ML1'!$B$24,0)</f>
        <v>0</v>
      </c>
      <c r="M1827" s="6">
        <f ca="1">IF(AND('Dosage journalier ML1'!$B$6='suivi tunnel'!A1827,'Dosage journalier ML1'!$B$7='suivi tunnel'!B1827),'Dosage journalier ML1'!$B$46,0)</f>
        <v>0</v>
      </c>
      <c r="N1827" s="104">
        <f ca="1">IF(AND('Dosage journalier ML1'!$B$6='suivi tunnel'!A1827,'Dosage journalier ML1'!$B$7='suivi tunnel'!B1827),'Dosage journalier ML1'!$B$59,0)</f>
        <v>0</v>
      </c>
      <c r="O1827" s="114">
        <f ca="1">IF(AND('Dosage journalier ML1'!$B$6='suivi tunnel'!A1827,'Dosage journalier ML1'!$B$7='suivi tunnel'!B1827),'Dosage journalier ML1'!$B$69,0)</f>
        <v>0</v>
      </c>
      <c r="P1827" s="25">
        <f t="shared" ca="1" si="198"/>
        <v>0</v>
      </c>
      <c r="R1827" s="26">
        <f ca="1">IF(AND('Dosage journalier ML1'!$B$6='suivi tunnel'!A1827,'Dosage journalier ML1'!$B$7='suivi tunnel'!B1827),'Dosage journalier ML1'!$B$55,0)</f>
        <v>0</v>
      </c>
      <c r="S1827" s="26">
        <f ca="1">IF(AND('Dosage journalier ML1'!$B$6='suivi tunnel'!A1827,'Dosage journalier ML1'!$B$7='suivi tunnel'!B1827),'Dosage journalier ML1'!$B$54,0)</f>
        <v>0</v>
      </c>
      <c r="T1827" s="26">
        <f ca="1">IF(AND('Dosage journalier ML1'!$B$6='suivi tunnel'!A1827,'Dosage journalier ML1'!$B$7='suivi tunnel'!B1827),'Dosage journalier ML1'!$B$75,0)</f>
        <v>0</v>
      </c>
      <c r="U1827" s="121">
        <f t="shared" ca="1" si="197"/>
        <v>0</v>
      </c>
      <c r="V1827" s="38">
        <f ca="1">IF(AND('Dosage journalier ML1'!$B$6='suivi tunnel'!A1827,'Dosage journalier ML1'!$B$7='suivi tunnel'!B1827),'Dosage journalier ML1'!$B$56,0)</f>
        <v>0</v>
      </c>
      <c r="W1827" s="126">
        <f t="shared" ca="1" si="195"/>
        <v>0</v>
      </c>
      <c r="X1827" s="150">
        <f ca="1">IF(AND('Dosage journalier ML1'!$B$6='suivi tunnel'!A1827,'Dosage journalier ML1'!$B$7='suivi tunnel'!B1827),'Dosage journalier ML1'!$C$87,0)</f>
        <v>0</v>
      </c>
      <c r="Y1827" s="40">
        <f ca="1">IF(AND('Dosage journalier ML1'!$B$6='suivi tunnel'!A1827,'Dosage journalier ML1'!$B$7='suivi tunnel'!B1827),'Dosage journalier ML1'!$C$93,0)</f>
        <v>0</v>
      </c>
      <c r="Z1827" s="40">
        <f ca="1">IF(AND('Dosage journalier ML1'!$B$6='suivi tunnel'!A1827,'Dosage journalier ML1'!$B$7='suivi tunnel'!B1827),'Dosage journalier ML1'!$C$100,0)</f>
        <v>0</v>
      </c>
      <c r="AA1827" s="40">
        <f ca="1">IF(AND('Dosage journalier ML1'!$B$6='suivi tunnel'!A1827,'Dosage journalier ML1'!$B$7='suivi tunnel'!B1827),'Dosage journalier ML1'!$C$109,0)</f>
        <v>0</v>
      </c>
      <c r="AB1827" s="41">
        <f ca="1">IF(AND('Dosage journalier ML1'!$B$6='suivi tunnel'!A1827,'Dosage journalier ML1'!$B$7='suivi tunnel'!B1827),'Dosage journalier ML1'!$C$114,0)</f>
        <v>0</v>
      </c>
      <c r="AC1827" s="48">
        <f ca="1">IF(AND('Dosage journalier ML1'!$B$6='suivi tunnel'!A1827,'Dosage journalier ML1'!$B$7='suivi tunnel'!B1827),'Dosage journalier ML1'!$B$120,0)</f>
        <v>0</v>
      </c>
      <c r="AD1827" s="49">
        <f ca="1">IF(AND('Dosage journalier ML1'!$B$6='suivi tunnel'!A1827,'Dosage journalier ML1'!$B$7='suivi tunnel'!B1827),'Dosage journalier ML1'!$B$121,0)</f>
        <v>0</v>
      </c>
      <c r="AE1827" s="49">
        <f ca="1">IF(AND('Dosage journalier ML1'!$B$6='suivi tunnel'!A1827,'Dosage journalier ML1'!$B$7='suivi tunnel'!B1827),'Dosage journalier ML1'!$B$122,0)</f>
        <v>0</v>
      </c>
      <c r="AF1827" s="49">
        <f ca="1">IF(AND('Dosage journalier ML1'!$B$6='suivi tunnel'!A1827,'Dosage journalier ML1'!$B$7='suivi tunnel'!B1827),'Dosage journalier ML1'!$B$139,0)</f>
        <v>0</v>
      </c>
      <c r="AG1827" s="49">
        <f t="shared" ca="1" si="194"/>
        <v>0</v>
      </c>
      <c r="AH1827" s="108">
        <f ca="1">IF(AND('Dosage journalier ML1'!$B$6='suivi tunnel'!A1827,'Dosage journalier ML1'!$B$7='suivi tunnel'!B1827),'Dosage journalier ML1'!$B$153,0)</f>
        <v>0</v>
      </c>
      <c r="AJ1827" s="80">
        <f ca="1">IF(AND('Dosage journalier ML1'!$B$6='suivi tunnel'!A1827,'Dosage journalier ML1'!$B$7='suivi tunnel'!B1827),'Dosage journalier ML1'!$B$156,0)</f>
        <v>0</v>
      </c>
      <c r="AK1827" s="56">
        <f ca="1">IF(AND('Dosage journalier ML1'!$B$6='suivi tunnel'!A1827,'Dosage journalier ML1'!$B$7='suivi tunnel'!B1827),'Dosage journalier ML1'!$B$162,0)</f>
        <v>0</v>
      </c>
      <c r="AL1827" s="111">
        <f ca="1">IF(AND('Dosage journalier ML1'!$B$6='suivi tunnel'!A1827,'Dosage journalier ML1'!$B$7='suivi tunnel'!B1827),'Dosage journalier ML1'!$B$126,0)</f>
        <v>0</v>
      </c>
      <c r="AM1827" s="111">
        <f ca="1">IF(AND('Dosage journalier ML1'!$B$6='suivi tunnel'!A1827,'Dosage journalier ML1'!$B$7='suivi tunnel'!B1827),'Dosage journalier ML1'!$B$127,0)</f>
        <v>0</v>
      </c>
      <c r="AN1827" s="60">
        <f t="shared" ca="1" si="196"/>
        <v>0</v>
      </c>
      <c r="AO1827" s="61">
        <f ca="1">IF(AND('Dosage journalier ML1'!$B$6='suivi tunnel'!A1827,'Dosage journalier ML1'!$B$7='suivi tunnel'!B1827),'Dosage journalier ML1'!$B$134,0)</f>
        <v>0</v>
      </c>
    </row>
    <row r="1828" spans="1:41" x14ac:dyDescent="0.25">
      <c r="A1828" s="154"/>
      <c r="C1828" s="23">
        <f ca="1">IF(AND('Dosage journalier ML1'!$B$6='suivi tunnel'!A1828,'Dosage journalier ML1'!$B$7='suivi tunnel'!B1828),'Dosage journalier ML1'!$B$27,0)</f>
        <v>0</v>
      </c>
      <c r="D1828" s="11">
        <f ca="1">IF(AND('Dosage journalier ML1'!$B$6='suivi tunnel'!A1828,'Dosage journalier ML1'!$B$7='suivi tunnel'!B1828),'Dosage journalier ML1'!$B$29,0)</f>
        <v>0</v>
      </c>
      <c r="F1828" s="11">
        <f t="shared" ca="1" si="193"/>
        <v>0</v>
      </c>
      <c r="G1828" s="11">
        <f ca="1">IF(AND('Dosage journalier ML1'!$B$6='suivi tunnel'!A1828,'Dosage journalier ML1'!$B$7='suivi tunnel'!B1828),'Dosage journalier ML1'!$B$23,0)</f>
        <v>0</v>
      </c>
      <c r="H1828" s="11">
        <f ca="1">IF(AND('Dosage journalier ML1'!$B$6='suivi tunnel'!A1828,'Dosage journalier ML1'!$B$7='suivi tunnel'!B1828),'Dosage journalier ML1'!$B$22,0)</f>
        <v>0</v>
      </c>
      <c r="I1828" s="11">
        <f ca="1">IF(AND('Dosage journalier ML1'!$B$6='suivi tunnel'!A1828,'Dosage journalier ML1'!$B$7='suivi tunnel'!B1828),'Dosage journalier ML1'!$B$38,0)</f>
        <v>0</v>
      </c>
      <c r="J1828" s="11">
        <f ca="1">IF(AND('Dosage journalier ML1'!$B$6='suivi tunnel'!A1828,'Dosage journalier ML1'!$B$7='suivi tunnel'!B1828),'Dosage journalier ML1'!$B$39,0)</f>
        <v>0</v>
      </c>
      <c r="L1828" s="24">
        <f ca="1">IF(AND('Dosage journalier ML1'!$B$6='suivi tunnel'!A1828,'Dosage journalier ML1'!$B$7='suivi tunnel'!B1828),'Dosage journalier ML1'!$B$24,0)</f>
        <v>0</v>
      </c>
      <c r="M1828" s="6">
        <f ca="1">IF(AND('Dosage journalier ML1'!$B$6='suivi tunnel'!A1828,'Dosage journalier ML1'!$B$7='suivi tunnel'!B1828),'Dosage journalier ML1'!$B$46,0)</f>
        <v>0</v>
      </c>
      <c r="N1828" s="104">
        <f ca="1">IF(AND('Dosage journalier ML1'!$B$6='suivi tunnel'!A1828,'Dosage journalier ML1'!$B$7='suivi tunnel'!B1828),'Dosage journalier ML1'!$B$59,0)</f>
        <v>0</v>
      </c>
      <c r="O1828" s="114">
        <f ca="1">IF(AND('Dosage journalier ML1'!$B$6='suivi tunnel'!A1828,'Dosage journalier ML1'!$B$7='suivi tunnel'!B1828),'Dosage journalier ML1'!$B$69,0)</f>
        <v>0</v>
      </c>
      <c r="P1828" s="25">
        <f t="shared" ca="1" si="198"/>
        <v>0</v>
      </c>
      <c r="R1828" s="26">
        <f ca="1">IF(AND('Dosage journalier ML1'!$B$6='suivi tunnel'!A1828,'Dosage journalier ML1'!$B$7='suivi tunnel'!B1828),'Dosage journalier ML1'!$B$55,0)</f>
        <v>0</v>
      </c>
      <c r="S1828" s="26">
        <f ca="1">IF(AND('Dosage journalier ML1'!$B$6='suivi tunnel'!A1828,'Dosage journalier ML1'!$B$7='suivi tunnel'!B1828),'Dosage journalier ML1'!$B$54,0)</f>
        <v>0</v>
      </c>
      <c r="T1828" s="26">
        <f ca="1">IF(AND('Dosage journalier ML1'!$B$6='suivi tunnel'!A1828,'Dosage journalier ML1'!$B$7='suivi tunnel'!B1828),'Dosage journalier ML1'!$B$75,0)</f>
        <v>0</v>
      </c>
      <c r="U1828" s="121">
        <f t="shared" ca="1" si="197"/>
        <v>0</v>
      </c>
      <c r="V1828" s="38">
        <f ca="1">IF(AND('Dosage journalier ML1'!$B$6='suivi tunnel'!A1828,'Dosage journalier ML1'!$B$7='suivi tunnel'!B1828),'Dosage journalier ML1'!$B$56,0)</f>
        <v>0</v>
      </c>
      <c r="W1828" s="126">
        <f t="shared" ca="1" si="195"/>
        <v>0</v>
      </c>
      <c r="X1828" s="150">
        <f ca="1">IF(AND('Dosage journalier ML1'!$B$6='suivi tunnel'!A1828,'Dosage journalier ML1'!$B$7='suivi tunnel'!B1828),'Dosage journalier ML1'!$C$87,0)</f>
        <v>0</v>
      </c>
      <c r="Y1828" s="40">
        <f ca="1">IF(AND('Dosage journalier ML1'!$B$6='suivi tunnel'!A1828,'Dosage journalier ML1'!$B$7='suivi tunnel'!B1828),'Dosage journalier ML1'!$C$93,0)</f>
        <v>0</v>
      </c>
      <c r="Z1828" s="40">
        <f ca="1">IF(AND('Dosage journalier ML1'!$B$6='suivi tunnel'!A1828,'Dosage journalier ML1'!$B$7='suivi tunnel'!B1828),'Dosage journalier ML1'!$C$100,0)</f>
        <v>0</v>
      </c>
      <c r="AA1828" s="40">
        <f ca="1">IF(AND('Dosage journalier ML1'!$B$6='suivi tunnel'!A1828,'Dosage journalier ML1'!$B$7='suivi tunnel'!B1828),'Dosage journalier ML1'!$C$109,0)</f>
        <v>0</v>
      </c>
      <c r="AB1828" s="41">
        <f ca="1">IF(AND('Dosage journalier ML1'!$B$6='suivi tunnel'!A1828,'Dosage journalier ML1'!$B$7='suivi tunnel'!B1828),'Dosage journalier ML1'!$C$114,0)</f>
        <v>0</v>
      </c>
      <c r="AC1828" s="48">
        <f ca="1">IF(AND('Dosage journalier ML1'!$B$6='suivi tunnel'!A1828,'Dosage journalier ML1'!$B$7='suivi tunnel'!B1828),'Dosage journalier ML1'!$B$120,0)</f>
        <v>0</v>
      </c>
      <c r="AD1828" s="49">
        <f ca="1">IF(AND('Dosage journalier ML1'!$B$6='suivi tunnel'!A1828,'Dosage journalier ML1'!$B$7='suivi tunnel'!B1828),'Dosage journalier ML1'!$B$121,0)</f>
        <v>0</v>
      </c>
      <c r="AE1828" s="49">
        <f ca="1">IF(AND('Dosage journalier ML1'!$B$6='suivi tunnel'!A1828,'Dosage journalier ML1'!$B$7='suivi tunnel'!B1828),'Dosage journalier ML1'!$B$122,0)</f>
        <v>0</v>
      </c>
      <c r="AF1828" s="49">
        <f ca="1">IF(AND('Dosage journalier ML1'!$B$6='suivi tunnel'!A1828,'Dosage journalier ML1'!$B$7='suivi tunnel'!B1828),'Dosage journalier ML1'!$B$139,0)</f>
        <v>0</v>
      </c>
      <c r="AG1828" s="49">
        <f t="shared" ca="1" si="194"/>
        <v>0</v>
      </c>
      <c r="AH1828" s="108">
        <f ca="1">IF(AND('Dosage journalier ML1'!$B$6='suivi tunnel'!A1828,'Dosage journalier ML1'!$B$7='suivi tunnel'!B1828),'Dosage journalier ML1'!$B$153,0)</f>
        <v>0</v>
      </c>
      <c r="AJ1828" s="80">
        <f ca="1">IF(AND('Dosage journalier ML1'!$B$6='suivi tunnel'!A1828,'Dosage journalier ML1'!$B$7='suivi tunnel'!B1828),'Dosage journalier ML1'!$B$156,0)</f>
        <v>0</v>
      </c>
      <c r="AK1828" s="56">
        <f ca="1">IF(AND('Dosage journalier ML1'!$B$6='suivi tunnel'!A1828,'Dosage journalier ML1'!$B$7='suivi tunnel'!B1828),'Dosage journalier ML1'!$B$162,0)</f>
        <v>0</v>
      </c>
      <c r="AL1828" s="111">
        <f ca="1">IF(AND('Dosage journalier ML1'!$B$6='suivi tunnel'!A1828,'Dosage journalier ML1'!$B$7='suivi tunnel'!B1828),'Dosage journalier ML1'!$B$126,0)</f>
        <v>0</v>
      </c>
      <c r="AM1828" s="111">
        <f ca="1">IF(AND('Dosage journalier ML1'!$B$6='suivi tunnel'!A1828,'Dosage journalier ML1'!$B$7='suivi tunnel'!B1828),'Dosage journalier ML1'!$B$127,0)</f>
        <v>0</v>
      </c>
      <c r="AN1828" s="60">
        <f t="shared" ca="1" si="196"/>
        <v>0</v>
      </c>
      <c r="AO1828" s="61">
        <f ca="1">IF(AND('Dosage journalier ML1'!$B$6='suivi tunnel'!A1828,'Dosage journalier ML1'!$B$7='suivi tunnel'!B1828),'Dosage journalier ML1'!$B$134,0)</f>
        <v>0</v>
      </c>
    </row>
    <row r="1829" spans="1:41" x14ac:dyDescent="0.25">
      <c r="A1829" s="154"/>
      <c r="C1829" s="23">
        <f ca="1">IF(AND('Dosage journalier ML1'!$B$6='suivi tunnel'!A1829,'Dosage journalier ML1'!$B$7='suivi tunnel'!B1829),'Dosage journalier ML1'!$B$27,0)</f>
        <v>0</v>
      </c>
      <c r="D1829" s="11">
        <f ca="1">IF(AND('Dosage journalier ML1'!$B$6='suivi tunnel'!A1829,'Dosage journalier ML1'!$B$7='suivi tunnel'!B1829),'Dosage journalier ML1'!$B$29,0)</f>
        <v>0</v>
      </c>
      <c r="F1829" s="11">
        <f t="shared" ca="1" si="193"/>
        <v>0</v>
      </c>
      <c r="G1829" s="11">
        <f ca="1">IF(AND('Dosage journalier ML1'!$B$6='suivi tunnel'!A1829,'Dosage journalier ML1'!$B$7='suivi tunnel'!B1829),'Dosage journalier ML1'!$B$23,0)</f>
        <v>0</v>
      </c>
      <c r="H1829" s="11">
        <f ca="1">IF(AND('Dosage journalier ML1'!$B$6='suivi tunnel'!A1829,'Dosage journalier ML1'!$B$7='suivi tunnel'!B1829),'Dosage journalier ML1'!$B$22,0)</f>
        <v>0</v>
      </c>
      <c r="I1829" s="11">
        <f ca="1">IF(AND('Dosage journalier ML1'!$B$6='suivi tunnel'!A1829,'Dosage journalier ML1'!$B$7='suivi tunnel'!B1829),'Dosage journalier ML1'!$B$38,0)</f>
        <v>0</v>
      </c>
      <c r="J1829" s="11">
        <f ca="1">IF(AND('Dosage journalier ML1'!$B$6='suivi tunnel'!A1829,'Dosage journalier ML1'!$B$7='suivi tunnel'!B1829),'Dosage journalier ML1'!$B$39,0)</f>
        <v>0</v>
      </c>
      <c r="L1829" s="24">
        <f ca="1">IF(AND('Dosage journalier ML1'!$B$6='suivi tunnel'!A1829,'Dosage journalier ML1'!$B$7='suivi tunnel'!B1829),'Dosage journalier ML1'!$B$24,0)</f>
        <v>0</v>
      </c>
      <c r="M1829" s="6">
        <f ca="1">IF(AND('Dosage journalier ML1'!$B$6='suivi tunnel'!A1829,'Dosage journalier ML1'!$B$7='suivi tunnel'!B1829),'Dosage journalier ML1'!$B$46,0)</f>
        <v>0</v>
      </c>
      <c r="N1829" s="104">
        <f ca="1">IF(AND('Dosage journalier ML1'!$B$6='suivi tunnel'!A1829,'Dosage journalier ML1'!$B$7='suivi tunnel'!B1829),'Dosage journalier ML1'!$B$59,0)</f>
        <v>0</v>
      </c>
      <c r="O1829" s="114">
        <f ca="1">IF(AND('Dosage journalier ML1'!$B$6='suivi tunnel'!A1829,'Dosage journalier ML1'!$B$7='suivi tunnel'!B1829),'Dosage journalier ML1'!$B$69,0)</f>
        <v>0</v>
      </c>
      <c r="P1829" s="25">
        <f t="shared" ca="1" si="198"/>
        <v>0</v>
      </c>
      <c r="R1829" s="26">
        <f ca="1">IF(AND('Dosage journalier ML1'!$B$6='suivi tunnel'!A1829,'Dosage journalier ML1'!$B$7='suivi tunnel'!B1829),'Dosage journalier ML1'!$B$55,0)</f>
        <v>0</v>
      </c>
      <c r="S1829" s="26">
        <f ca="1">IF(AND('Dosage journalier ML1'!$B$6='suivi tunnel'!A1829,'Dosage journalier ML1'!$B$7='suivi tunnel'!B1829),'Dosage journalier ML1'!$B$54,0)</f>
        <v>0</v>
      </c>
      <c r="T1829" s="26">
        <f ca="1">IF(AND('Dosage journalier ML1'!$B$6='suivi tunnel'!A1829,'Dosage journalier ML1'!$B$7='suivi tunnel'!B1829),'Dosage journalier ML1'!$B$75,0)</f>
        <v>0</v>
      </c>
      <c r="U1829" s="121">
        <f t="shared" ca="1" si="197"/>
        <v>0</v>
      </c>
      <c r="V1829" s="38">
        <f ca="1">IF(AND('Dosage journalier ML1'!$B$6='suivi tunnel'!A1829,'Dosage journalier ML1'!$B$7='suivi tunnel'!B1829),'Dosage journalier ML1'!$B$56,0)</f>
        <v>0</v>
      </c>
      <c r="W1829" s="126">
        <f t="shared" ca="1" si="195"/>
        <v>0</v>
      </c>
      <c r="X1829" s="150">
        <f ca="1">IF(AND('Dosage journalier ML1'!$B$6='suivi tunnel'!A1829,'Dosage journalier ML1'!$B$7='suivi tunnel'!B1829),'Dosage journalier ML1'!$C$87,0)</f>
        <v>0</v>
      </c>
      <c r="Y1829" s="40">
        <f ca="1">IF(AND('Dosage journalier ML1'!$B$6='suivi tunnel'!A1829,'Dosage journalier ML1'!$B$7='suivi tunnel'!B1829),'Dosage journalier ML1'!$C$93,0)</f>
        <v>0</v>
      </c>
      <c r="Z1829" s="40">
        <f ca="1">IF(AND('Dosage journalier ML1'!$B$6='suivi tunnel'!A1829,'Dosage journalier ML1'!$B$7='suivi tunnel'!B1829),'Dosage journalier ML1'!$C$100,0)</f>
        <v>0</v>
      </c>
      <c r="AA1829" s="40">
        <f ca="1">IF(AND('Dosage journalier ML1'!$B$6='suivi tunnel'!A1829,'Dosage journalier ML1'!$B$7='suivi tunnel'!B1829),'Dosage journalier ML1'!$C$109,0)</f>
        <v>0</v>
      </c>
      <c r="AB1829" s="41">
        <f ca="1">IF(AND('Dosage journalier ML1'!$B$6='suivi tunnel'!A1829,'Dosage journalier ML1'!$B$7='suivi tunnel'!B1829),'Dosage journalier ML1'!$C$114,0)</f>
        <v>0</v>
      </c>
      <c r="AC1829" s="48">
        <f ca="1">IF(AND('Dosage journalier ML1'!$B$6='suivi tunnel'!A1829,'Dosage journalier ML1'!$B$7='suivi tunnel'!B1829),'Dosage journalier ML1'!$B$120,0)</f>
        <v>0</v>
      </c>
      <c r="AD1829" s="49">
        <f ca="1">IF(AND('Dosage journalier ML1'!$B$6='suivi tunnel'!A1829,'Dosage journalier ML1'!$B$7='suivi tunnel'!B1829),'Dosage journalier ML1'!$B$121,0)</f>
        <v>0</v>
      </c>
      <c r="AE1829" s="49">
        <f ca="1">IF(AND('Dosage journalier ML1'!$B$6='suivi tunnel'!A1829,'Dosage journalier ML1'!$B$7='suivi tunnel'!B1829),'Dosage journalier ML1'!$B$122,0)</f>
        <v>0</v>
      </c>
      <c r="AF1829" s="49">
        <f ca="1">IF(AND('Dosage journalier ML1'!$B$6='suivi tunnel'!A1829,'Dosage journalier ML1'!$B$7='suivi tunnel'!B1829),'Dosage journalier ML1'!$B$139,0)</f>
        <v>0</v>
      </c>
      <c r="AG1829" s="49">
        <f t="shared" ca="1" si="194"/>
        <v>0</v>
      </c>
      <c r="AH1829" s="108">
        <f ca="1">IF(AND('Dosage journalier ML1'!$B$6='suivi tunnel'!A1829,'Dosage journalier ML1'!$B$7='suivi tunnel'!B1829),'Dosage journalier ML1'!$B$153,0)</f>
        <v>0</v>
      </c>
      <c r="AJ1829" s="80">
        <f ca="1">IF(AND('Dosage journalier ML1'!$B$6='suivi tunnel'!A1829,'Dosage journalier ML1'!$B$7='suivi tunnel'!B1829),'Dosage journalier ML1'!$B$156,0)</f>
        <v>0</v>
      </c>
      <c r="AK1829" s="56">
        <f ca="1">IF(AND('Dosage journalier ML1'!$B$6='suivi tunnel'!A1829,'Dosage journalier ML1'!$B$7='suivi tunnel'!B1829),'Dosage journalier ML1'!$B$162,0)</f>
        <v>0</v>
      </c>
      <c r="AL1829" s="111">
        <f ca="1">IF(AND('Dosage journalier ML1'!$B$6='suivi tunnel'!A1829,'Dosage journalier ML1'!$B$7='suivi tunnel'!B1829),'Dosage journalier ML1'!$B$126,0)</f>
        <v>0</v>
      </c>
      <c r="AM1829" s="111">
        <f ca="1">IF(AND('Dosage journalier ML1'!$B$6='suivi tunnel'!A1829,'Dosage journalier ML1'!$B$7='suivi tunnel'!B1829),'Dosage journalier ML1'!$B$127,0)</f>
        <v>0</v>
      </c>
      <c r="AN1829" s="60">
        <f t="shared" ca="1" si="196"/>
        <v>0</v>
      </c>
      <c r="AO1829" s="61">
        <f ca="1">IF(AND('Dosage journalier ML1'!$B$6='suivi tunnel'!A1829,'Dosage journalier ML1'!$B$7='suivi tunnel'!B1829),'Dosage journalier ML1'!$B$134,0)</f>
        <v>0</v>
      </c>
    </row>
    <row r="1830" spans="1:41" x14ac:dyDescent="0.25">
      <c r="A1830" s="154"/>
      <c r="C1830" s="23">
        <f ca="1">IF(AND('Dosage journalier ML1'!$B$6='suivi tunnel'!A1830,'Dosage journalier ML1'!$B$7='suivi tunnel'!B1830),'Dosage journalier ML1'!$B$27,0)</f>
        <v>0</v>
      </c>
      <c r="D1830" s="11">
        <f ca="1">IF(AND('Dosage journalier ML1'!$B$6='suivi tunnel'!A1830,'Dosage journalier ML1'!$B$7='suivi tunnel'!B1830),'Dosage journalier ML1'!$B$29,0)</f>
        <v>0</v>
      </c>
      <c r="F1830" s="11">
        <f t="shared" ca="1" si="193"/>
        <v>0</v>
      </c>
      <c r="G1830" s="11">
        <f ca="1">IF(AND('Dosage journalier ML1'!$B$6='suivi tunnel'!A1830,'Dosage journalier ML1'!$B$7='suivi tunnel'!B1830),'Dosage journalier ML1'!$B$23,0)</f>
        <v>0</v>
      </c>
      <c r="H1830" s="11">
        <f ca="1">IF(AND('Dosage journalier ML1'!$B$6='suivi tunnel'!A1830,'Dosage journalier ML1'!$B$7='suivi tunnel'!B1830),'Dosage journalier ML1'!$B$22,0)</f>
        <v>0</v>
      </c>
      <c r="I1830" s="11">
        <f ca="1">IF(AND('Dosage journalier ML1'!$B$6='suivi tunnel'!A1830,'Dosage journalier ML1'!$B$7='suivi tunnel'!B1830),'Dosage journalier ML1'!$B$38,0)</f>
        <v>0</v>
      </c>
      <c r="J1830" s="11">
        <f ca="1">IF(AND('Dosage journalier ML1'!$B$6='suivi tunnel'!A1830,'Dosage journalier ML1'!$B$7='suivi tunnel'!B1830),'Dosage journalier ML1'!$B$39,0)</f>
        <v>0</v>
      </c>
      <c r="L1830" s="24">
        <f ca="1">IF(AND('Dosage journalier ML1'!$B$6='suivi tunnel'!A1830,'Dosage journalier ML1'!$B$7='suivi tunnel'!B1830),'Dosage journalier ML1'!$B$24,0)</f>
        <v>0</v>
      </c>
      <c r="M1830" s="6">
        <f ca="1">IF(AND('Dosage journalier ML1'!$B$6='suivi tunnel'!A1830,'Dosage journalier ML1'!$B$7='suivi tunnel'!B1830),'Dosage journalier ML1'!$B$46,0)</f>
        <v>0</v>
      </c>
      <c r="N1830" s="104">
        <f ca="1">IF(AND('Dosage journalier ML1'!$B$6='suivi tunnel'!A1830,'Dosage journalier ML1'!$B$7='suivi tunnel'!B1830),'Dosage journalier ML1'!$B$59,0)</f>
        <v>0</v>
      </c>
      <c r="O1830" s="114">
        <f ca="1">IF(AND('Dosage journalier ML1'!$B$6='suivi tunnel'!A1830,'Dosage journalier ML1'!$B$7='suivi tunnel'!B1830),'Dosage journalier ML1'!$B$69,0)</f>
        <v>0</v>
      </c>
      <c r="P1830" s="25">
        <f t="shared" ca="1" si="198"/>
        <v>0</v>
      </c>
      <c r="R1830" s="26">
        <f ca="1">IF(AND('Dosage journalier ML1'!$B$6='suivi tunnel'!A1830,'Dosage journalier ML1'!$B$7='suivi tunnel'!B1830),'Dosage journalier ML1'!$B$55,0)</f>
        <v>0</v>
      </c>
      <c r="S1830" s="26">
        <f ca="1">IF(AND('Dosage journalier ML1'!$B$6='suivi tunnel'!A1830,'Dosage journalier ML1'!$B$7='suivi tunnel'!B1830),'Dosage journalier ML1'!$B$54,0)</f>
        <v>0</v>
      </c>
      <c r="T1830" s="26">
        <f ca="1">IF(AND('Dosage journalier ML1'!$B$6='suivi tunnel'!A1830,'Dosage journalier ML1'!$B$7='suivi tunnel'!B1830),'Dosage journalier ML1'!$B$75,0)</f>
        <v>0</v>
      </c>
      <c r="U1830" s="121">
        <f t="shared" ca="1" si="197"/>
        <v>0</v>
      </c>
      <c r="V1830" s="38">
        <f ca="1">IF(AND('Dosage journalier ML1'!$B$6='suivi tunnel'!A1830,'Dosage journalier ML1'!$B$7='suivi tunnel'!B1830),'Dosage journalier ML1'!$B$56,0)</f>
        <v>0</v>
      </c>
      <c r="W1830" s="126">
        <f t="shared" ca="1" si="195"/>
        <v>0</v>
      </c>
      <c r="X1830" s="150">
        <f ca="1">IF(AND('Dosage journalier ML1'!$B$6='suivi tunnel'!A1830,'Dosage journalier ML1'!$B$7='suivi tunnel'!B1830),'Dosage journalier ML1'!$C$87,0)</f>
        <v>0</v>
      </c>
      <c r="Y1830" s="40">
        <f ca="1">IF(AND('Dosage journalier ML1'!$B$6='suivi tunnel'!A1830,'Dosage journalier ML1'!$B$7='suivi tunnel'!B1830),'Dosage journalier ML1'!$C$93,0)</f>
        <v>0</v>
      </c>
      <c r="Z1830" s="40">
        <f ca="1">IF(AND('Dosage journalier ML1'!$B$6='suivi tunnel'!A1830,'Dosage journalier ML1'!$B$7='suivi tunnel'!B1830),'Dosage journalier ML1'!$C$100,0)</f>
        <v>0</v>
      </c>
      <c r="AA1830" s="40">
        <f ca="1">IF(AND('Dosage journalier ML1'!$B$6='suivi tunnel'!A1830,'Dosage journalier ML1'!$B$7='suivi tunnel'!B1830),'Dosage journalier ML1'!$C$109,0)</f>
        <v>0</v>
      </c>
      <c r="AB1830" s="41">
        <f ca="1">IF(AND('Dosage journalier ML1'!$B$6='suivi tunnel'!A1830,'Dosage journalier ML1'!$B$7='suivi tunnel'!B1830),'Dosage journalier ML1'!$C$114,0)</f>
        <v>0</v>
      </c>
      <c r="AC1830" s="48">
        <f ca="1">IF(AND('Dosage journalier ML1'!$B$6='suivi tunnel'!A1830,'Dosage journalier ML1'!$B$7='suivi tunnel'!B1830),'Dosage journalier ML1'!$B$120,0)</f>
        <v>0</v>
      </c>
      <c r="AD1830" s="49">
        <f ca="1">IF(AND('Dosage journalier ML1'!$B$6='suivi tunnel'!A1830,'Dosage journalier ML1'!$B$7='suivi tunnel'!B1830),'Dosage journalier ML1'!$B$121,0)</f>
        <v>0</v>
      </c>
      <c r="AE1830" s="49">
        <f ca="1">IF(AND('Dosage journalier ML1'!$B$6='suivi tunnel'!A1830,'Dosage journalier ML1'!$B$7='suivi tunnel'!B1830),'Dosage journalier ML1'!$B$122,0)</f>
        <v>0</v>
      </c>
      <c r="AF1830" s="49">
        <f ca="1">IF(AND('Dosage journalier ML1'!$B$6='suivi tunnel'!A1830,'Dosage journalier ML1'!$B$7='suivi tunnel'!B1830),'Dosage journalier ML1'!$B$139,0)</f>
        <v>0</v>
      </c>
      <c r="AG1830" s="49">
        <f t="shared" ca="1" si="194"/>
        <v>0</v>
      </c>
      <c r="AH1830" s="108">
        <f ca="1">IF(AND('Dosage journalier ML1'!$B$6='suivi tunnel'!A1830,'Dosage journalier ML1'!$B$7='suivi tunnel'!B1830),'Dosage journalier ML1'!$B$153,0)</f>
        <v>0</v>
      </c>
      <c r="AJ1830" s="80">
        <f ca="1">IF(AND('Dosage journalier ML1'!$B$6='suivi tunnel'!A1830,'Dosage journalier ML1'!$B$7='suivi tunnel'!B1830),'Dosage journalier ML1'!$B$156,0)</f>
        <v>0</v>
      </c>
      <c r="AK1830" s="56">
        <f ca="1">IF(AND('Dosage journalier ML1'!$B$6='suivi tunnel'!A1830,'Dosage journalier ML1'!$B$7='suivi tunnel'!B1830),'Dosage journalier ML1'!$B$162,0)</f>
        <v>0</v>
      </c>
      <c r="AL1830" s="111">
        <f ca="1">IF(AND('Dosage journalier ML1'!$B$6='suivi tunnel'!A1830,'Dosage journalier ML1'!$B$7='suivi tunnel'!B1830),'Dosage journalier ML1'!$B$126,0)</f>
        <v>0</v>
      </c>
      <c r="AM1830" s="111">
        <f ca="1">IF(AND('Dosage journalier ML1'!$B$6='suivi tunnel'!A1830,'Dosage journalier ML1'!$B$7='suivi tunnel'!B1830),'Dosage journalier ML1'!$B$127,0)</f>
        <v>0</v>
      </c>
      <c r="AN1830" s="60">
        <f t="shared" ca="1" si="196"/>
        <v>0</v>
      </c>
      <c r="AO1830" s="61">
        <f ca="1">IF(AND('Dosage journalier ML1'!$B$6='suivi tunnel'!A1830,'Dosage journalier ML1'!$B$7='suivi tunnel'!B1830),'Dosage journalier ML1'!$B$134,0)</f>
        <v>0</v>
      </c>
    </row>
    <row r="1831" spans="1:41" x14ac:dyDescent="0.25">
      <c r="A1831" s="154"/>
      <c r="C1831" s="23">
        <f ca="1">IF(AND('Dosage journalier ML1'!$B$6='suivi tunnel'!A1831,'Dosage journalier ML1'!$B$7='suivi tunnel'!B1831),'Dosage journalier ML1'!$B$27,0)</f>
        <v>0</v>
      </c>
      <c r="D1831" s="11">
        <f ca="1">IF(AND('Dosage journalier ML1'!$B$6='suivi tunnel'!A1831,'Dosage journalier ML1'!$B$7='suivi tunnel'!B1831),'Dosage journalier ML1'!$B$29,0)</f>
        <v>0</v>
      </c>
      <c r="F1831" s="11">
        <f t="shared" ca="1" si="193"/>
        <v>0</v>
      </c>
      <c r="G1831" s="11">
        <f ca="1">IF(AND('Dosage journalier ML1'!$B$6='suivi tunnel'!A1831,'Dosage journalier ML1'!$B$7='suivi tunnel'!B1831),'Dosage journalier ML1'!$B$23,0)</f>
        <v>0</v>
      </c>
      <c r="H1831" s="11">
        <f ca="1">IF(AND('Dosage journalier ML1'!$B$6='suivi tunnel'!A1831,'Dosage journalier ML1'!$B$7='suivi tunnel'!B1831),'Dosage journalier ML1'!$B$22,0)</f>
        <v>0</v>
      </c>
      <c r="I1831" s="11">
        <f ca="1">IF(AND('Dosage journalier ML1'!$B$6='suivi tunnel'!A1831,'Dosage journalier ML1'!$B$7='suivi tunnel'!B1831),'Dosage journalier ML1'!$B$38,0)</f>
        <v>0</v>
      </c>
      <c r="J1831" s="11">
        <f ca="1">IF(AND('Dosage journalier ML1'!$B$6='suivi tunnel'!A1831,'Dosage journalier ML1'!$B$7='suivi tunnel'!B1831),'Dosage journalier ML1'!$B$39,0)</f>
        <v>0</v>
      </c>
      <c r="L1831" s="24">
        <f ca="1">IF(AND('Dosage journalier ML1'!$B$6='suivi tunnel'!A1831,'Dosage journalier ML1'!$B$7='suivi tunnel'!B1831),'Dosage journalier ML1'!$B$24,0)</f>
        <v>0</v>
      </c>
      <c r="M1831" s="6">
        <f ca="1">IF(AND('Dosage journalier ML1'!$B$6='suivi tunnel'!A1831,'Dosage journalier ML1'!$B$7='suivi tunnel'!B1831),'Dosage journalier ML1'!$B$46,0)</f>
        <v>0</v>
      </c>
      <c r="N1831" s="104">
        <f ca="1">IF(AND('Dosage journalier ML1'!$B$6='suivi tunnel'!A1831,'Dosage journalier ML1'!$B$7='suivi tunnel'!B1831),'Dosage journalier ML1'!$B$59,0)</f>
        <v>0</v>
      </c>
      <c r="O1831" s="114">
        <f ca="1">IF(AND('Dosage journalier ML1'!$B$6='suivi tunnel'!A1831,'Dosage journalier ML1'!$B$7='suivi tunnel'!B1831),'Dosage journalier ML1'!$B$69,0)</f>
        <v>0</v>
      </c>
      <c r="P1831" s="25">
        <f t="shared" ca="1" si="198"/>
        <v>0</v>
      </c>
      <c r="R1831" s="26">
        <f ca="1">IF(AND('Dosage journalier ML1'!$B$6='suivi tunnel'!A1831,'Dosage journalier ML1'!$B$7='suivi tunnel'!B1831),'Dosage journalier ML1'!$B$55,0)</f>
        <v>0</v>
      </c>
      <c r="S1831" s="26">
        <f ca="1">IF(AND('Dosage journalier ML1'!$B$6='suivi tunnel'!A1831,'Dosage journalier ML1'!$B$7='suivi tunnel'!B1831),'Dosage journalier ML1'!$B$54,0)</f>
        <v>0</v>
      </c>
      <c r="T1831" s="26">
        <f ca="1">IF(AND('Dosage journalier ML1'!$B$6='suivi tunnel'!A1831,'Dosage journalier ML1'!$B$7='suivi tunnel'!B1831),'Dosage journalier ML1'!$B$75,0)</f>
        <v>0</v>
      </c>
      <c r="U1831" s="121">
        <f t="shared" ca="1" si="197"/>
        <v>0</v>
      </c>
      <c r="V1831" s="38">
        <f ca="1">IF(AND('Dosage journalier ML1'!$B$6='suivi tunnel'!A1831,'Dosage journalier ML1'!$B$7='suivi tunnel'!B1831),'Dosage journalier ML1'!$B$56,0)</f>
        <v>0</v>
      </c>
      <c r="W1831" s="126">
        <f t="shared" ca="1" si="195"/>
        <v>0</v>
      </c>
      <c r="X1831" s="150">
        <f ca="1">IF(AND('Dosage journalier ML1'!$B$6='suivi tunnel'!A1831,'Dosage journalier ML1'!$B$7='suivi tunnel'!B1831),'Dosage journalier ML1'!$C$87,0)</f>
        <v>0</v>
      </c>
      <c r="Y1831" s="40">
        <f ca="1">IF(AND('Dosage journalier ML1'!$B$6='suivi tunnel'!A1831,'Dosage journalier ML1'!$B$7='suivi tunnel'!B1831),'Dosage journalier ML1'!$C$93,0)</f>
        <v>0</v>
      </c>
      <c r="Z1831" s="40">
        <f ca="1">IF(AND('Dosage journalier ML1'!$B$6='suivi tunnel'!A1831,'Dosage journalier ML1'!$B$7='suivi tunnel'!B1831),'Dosage journalier ML1'!$C$100,0)</f>
        <v>0</v>
      </c>
      <c r="AA1831" s="40">
        <f ca="1">IF(AND('Dosage journalier ML1'!$B$6='suivi tunnel'!A1831,'Dosage journalier ML1'!$B$7='suivi tunnel'!B1831),'Dosage journalier ML1'!$C$109,0)</f>
        <v>0</v>
      </c>
      <c r="AB1831" s="41">
        <f ca="1">IF(AND('Dosage journalier ML1'!$B$6='suivi tunnel'!A1831,'Dosage journalier ML1'!$B$7='suivi tunnel'!B1831),'Dosage journalier ML1'!$C$114,0)</f>
        <v>0</v>
      </c>
      <c r="AC1831" s="48">
        <f ca="1">IF(AND('Dosage journalier ML1'!$B$6='suivi tunnel'!A1831,'Dosage journalier ML1'!$B$7='suivi tunnel'!B1831),'Dosage journalier ML1'!$B$120,0)</f>
        <v>0</v>
      </c>
      <c r="AD1831" s="49">
        <f ca="1">IF(AND('Dosage journalier ML1'!$B$6='suivi tunnel'!A1831,'Dosage journalier ML1'!$B$7='suivi tunnel'!B1831),'Dosage journalier ML1'!$B$121,0)</f>
        <v>0</v>
      </c>
      <c r="AE1831" s="49">
        <f ca="1">IF(AND('Dosage journalier ML1'!$B$6='suivi tunnel'!A1831,'Dosage journalier ML1'!$B$7='suivi tunnel'!B1831),'Dosage journalier ML1'!$B$122,0)</f>
        <v>0</v>
      </c>
      <c r="AF1831" s="49">
        <f ca="1">IF(AND('Dosage journalier ML1'!$B$6='suivi tunnel'!A1831,'Dosage journalier ML1'!$B$7='suivi tunnel'!B1831),'Dosage journalier ML1'!$B$139,0)</f>
        <v>0</v>
      </c>
      <c r="AG1831" s="49">
        <f t="shared" ca="1" si="194"/>
        <v>0</v>
      </c>
      <c r="AH1831" s="108">
        <f ca="1">IF(AND('Dosage journalier ML1'!$B$6='suivi tunnel'!A1831,'Dosage journalier ML1'!$B$7='suivi tunnel'!B1831),'Dosage journalier ML1'!$B$153,0)</f>
        <v>0</v>
      </c>
      <c r="AJ1831" s="80">
        <f ca="1">IF(AND('Dosage journalier ML1'!$B$6='suivi tunnel'!A1831,'Dosage journalier ML1'!$B$7='suivi tunnel'!B1831),'Dosage journalier ML1'!$B$156,0)</f>
        <v>0</v>
      </c>
      <c r="AK1831" s="56">
        <f ca="1">IF(AND('Dosage journalier ML1'!$B$6='suivi tunnel'!A1831,'Dosage journalier ML1'!$B$7='suivi tunnel'!B1831),'Dosage journalier ML1'!$B$162,0)</f>
        <v>0</v>
      </c>
      <c r="AL1831" s="111">
        <f ca="1">IF(AND('Dosage journalier ML1'!$B$6='suivi tunnel'!A1831,'Dosage journalier ML1'!$B$7='suivi tunnel'!B1831),'Dosage journalier ML1'!$B$126,0)</f>
        <v>0</v>
      </c>
      <c r="AM1831" s="111">
        <f ca="1">IF(AND('Dosage journalier ML1'!$B$6='suivi tunnel'!A1831,'Dosage journalier ML1'!$B$7='suivi tunnel'!B1831),'Dosage journalier ML1'!$B$127,0)</f>
        <v>0</v>
      </c>
      <c r="AN1831" s="60">
        <f t="shared" ca="1" si="196"/>
        <v>0</v>
      </c>
      <c r="AO1831" s="61">
        <f ca="1">IF(AND('Dosage journalier ML1'!$B$6='suivi tunnel'!A1831,'Dosage journalier ML1'!$B$7='suivi tunnel'!B1831),'Dosage journalier ML1'!$B$134,0)</f>
        <v>0</v>
      </c>
    </row>
    <row r="1832" spans="1:41" x14ac:dyDescent="0.25">
      <c r="A1832" s="154"/>
      <c r="C1832" s="23">
        <f ca="1">IF(AND('Dosage journalier ML1'!$B$6='suivi tunnel'!A1832,'Dosage journalier ML1'!$B$7='suivi tunnel'!B1832),'Dosage journalier ML1'!$B$27,0)</f>
        <v>0</v>
      </c>
      <c r="D1832" s="11">
        <f ca="1">IF(AND('Dosage journalier ML1'!$B$6='suivi tunnel'!A1832,'Dosage journalier ML1'!$B$7='suivi tunnel'!B1832),'Dosage journalier ML1'!$B$29,0)</f>
        <v>0</v>
      </c>
      <c r="F1832" s="11">
        <f t="shared" ref="F1832:F1895" ca="1" si="199">D1832*0.9</f>
        <v>0</v>
      </c>
      <c r="G1832" s="11">
        <f ca="1">IF(AND('Dosage journalier ML1'!$B$6='suivi tunnel'!A1832,'Dosage journalier ML1'!$B$7='suivi tunnel'!B1832),'Dosage journalier ML1'!$B$23,0)</f>
        <v>0</v>
      </c>
      <c r="H1832" s="11">
        <f ca="1">IF(AND('Dosage journalier ML1'!$B$6='suivi tunnel'!A1832,'Dosage journalier ML1'!$B$7='suivi tunnel'!B1832),'Dosage journalier ML1'!$B$22,0)</f>
        <v>0</v>
      </c>
      <c r="I1832" s="11">
        <f ca="1">IF(AND('Dosage journalier ML1'!$B$6='suivi tunnel'!A1832,'Dosage journalier ML1'!$B$7='suivi tunnel'!B1832),'Dosage journalier ML1'!$B$38,0)</f>
        <v>0</v>
      </c>
      <c r="J1832" s="11">
        <f ca="1">IF(AND('Dosage journalier ML1'!$B$6='suivi tunnel'!A1832,'Dosage journalier ML1'!$B$7='suivi tunnel'!B1832),'Dosage journalier ML1'!$B$39,0)</f>
        <v>0</v>
      </c>
      <c r="L1832" s="24">
        <f ca="1">IF(AND('Dosage journalier ML1'!$B$6='suivi tunnel'!A1832,'Dosage journalier ML1'!$B$7='suivi tunnel'!B1832),'Dosage journalier ML1'!$B$24,0)</f>
        <v>0</v>
      </c>
      <c r="M1832" s="6">
        <f ca="1">IF(AND('Dosage journalier ML1'!$B$6='suivi tunnel'!A1832,'Dosage journalier ML1'!$B$7='suivi tunnel'!B1832),'Dosage journalier ML1'!$B$46,0)</f>
        <v>0</v>
      </c>
      <c r="N1832" s="104">
        <f ca="1">IF(AND('Dosage journalier ML1'!$B$6='suivi tunnel'!A1832,'Dosage journalier ML1'!$B$7='suivi tunnel'!B1832),'Dosage journalier ML1'!$B$59,0)</f>
        <v>0</v>
      </c>
      <c r="O1832" s="114">
        <f ca="1">IF(AND('Dosage journalier ML1'!$B$6='suivi tunnel'!A1832,'Dosage journalier ML1'!$B$7='suivi tunnel'!B1832),'Dosage journalier ML1'!$B$69,0)</f>
        <v>0</v>
      </c>
      <c r="P1832" s="25">
        <f t="shared" ca="1" si="198"/>
        <v>0</v>
      </c>
      <c r="R1832" s="26">
        <f ca="1">IF(AND('Dosage journalier ML1'!$B$6='suivi tunnel'!A1832,'Dosage journalier ML1'!$B$7='suivi tunnel'!B1832),'Dosage journalier ML1'!$B$55,0)</f>
        <v>0</v>
      </c>
      <c r="S1832" s="26">
        <f ca="1">IF(AND('Dosage journalier ML1'!$B$6='suivi tunnel'!A1832,'Dosage journalier ML1'!$B$7='suivi tunnel'!B1832),'Dosage journalier ML1'!$B$54,0)</f>
        <v>0</v>
      </c>
      <c r="T1832" s="26">
        <f ca="1">IF(AND('Dosage journalier ML1'!$B$6='suivi tunnel'!A1832,'Dosage journalier ML1'!$B$7='suivi tunnel'!B1832),'Dosage journalier ML1'!$B$75,0)</f>
        <v>0</v>
      </c>
      <c r="U1832" s="121">
        <f t="shared" ca="1" si="197"/>
        <v>0</v>
      </c>
      <c r="V1832" s="38">
        <f ca="1">IF(AND('Dosage journalier ML1'!$B$6='suivi tunnel'!A1832,'Dosage journalier ML1'!$B$7='suivi tunnel'!B1832),'Dosage journalier ML1'!$B$56,0)</f>
        <v>0</v>
      </c>
      <c r="W1832" s="126">
        <f t="shared" ca="1" si="195"/>
        <v>0</v>
      </c>
      <c r="X1832" s="150">
        <f ca="1">IF(AND('Dosage journalier ML1'!$B$6='suivi tunnel'!A1832,'Dosage journalier ML1'!$B$7='suivi tunnel'!B1832),'Dosage journalier ML1'!$C$87,0)</f>
        <v>0</v>
      </c>
      <c r="Y1832" s="40">
        <f ca="1">IF(AND('Dosage journalier ML1'!$B$6='suivi tunnel'!A1832,'Dosage journalier ML1'!$B$7='suivi tunnel'!B1832),'Dosage journalier ML1'!$C$93,0)</f>
        <v>0</v>
      </c>
      <c r="Z1832" s="40">
        <f ca="1">IF(AND('Dosage journalier ML1'!$B$6='suivi tunnel'!A1832,'Dosage journalier ML1'!$B$7='suivi tunnel'!B1832),'Dosage journalier ML1'!$C$100,0)</f>
        <v>0</v>
      </c>
      <c r="AA1832" s="40">
        <f ca="1">IF(AND('Dosage journalier ML1'!$B$6='suivi tunnel'!A1832,'Dosage journalier ML1'!$B$7='suivi tunnel'!B1832),'Dosage journalier ML1'!$C$109,0)</f>
        <v>0</v>
      </c>
      <c r="AB1832" s="41">
        <f ca="1">IF(AND('Dosage journalier ML1'!$B$6='suivi tunnel'!A1832,'Dosage journalier ML1'!$B$7='suivi tunnel'!B1832),'Dosage journalier ML1'!$C$114,0)</f>
        <v>0</v>
      </c>
      <c r="AC1832" s="48">
        <f ca="1">IF(AND('Dosage journalier ML1'!$B$6='suivi tunnel'!A1832,'Dosage journalier ML1'!$B$7='suivi tunnel'!B1832),'Dosage journalier ML1'!$B$120,0)</f>
        <v>0</v>
      </c>
      <c r="AD1832" s="49">
        <f ca="1">IF(AND('Dosage journalier ML1'!$B$6='suivi tunnel'!A1832,'Dosage journalier ML1'!$B$7='suivi tunnel'!B1832),'Dosage journalier ML1'!$B$121,0)</f>
        <v>0</v>
      </c>
      <c r="AE1832" s="49">
        <f ca="1">IF(AND('Dosage journalier ML1'!$B$6='suivi tunnel'!A1832,'Dosage journalier ML1'!$B$7='suivi tunnel'!B1832),'Dosage journalier ML1'!$B$122,0)</f>
        <v>0</v>
      </c>
      <c r="AF1832" s="49">
        <f ca="1">IF(AND('Dosage journalier ML1'!$B$6='suivi tunnel'!A1832,'Dosage journalier ML1'!$B$7='suivi tunnel'!B1832),'Dosage journalier ML1'!$B$139,0)</f>
        <v>0</v>
      </c>
      <c r="AG1832" s="49">
        <f t="shared" ca="1" si="194"/>
        <v>0</v>
      </c>
      <c r="AH1832" s="108">
        <f ca="1">IF(AND('Dosage journalier ML1'!$B$6='suivi tunnel'!A1832,'Dosage journalier ML1'!$B$7='suivi tunnel'!B1832),'Dosage journalier ML1'!$B$153,0)</f>
        <v>0</v>
      </c>
      <c r="AJ1832" s="80">
        <f ca="1">IF(AND('Dosage journalier ML1'!$B$6='suivi tunnel'!A1832,'Dosage journalier ML1'!$B$7='suivi tunnel'!B1832),'Dosage journalier ML1'!$B$156,0)</f>
        <v>0</v>
      </c>
      <c r="AK1832" s="56">
        <f ca="1">IF(AND('Dosage journalier ML1'!$B$6='suivi tunnel'!A1832,'Dosage journalier ML1'!$B$7='suivi tunnel'!B1832),'Dosage journalier ML1'!$B$162,0)</f>
        <v>0</v>
      </c>
      <c r="AL1832" s="111">
        <f ca="1">IF(AND('Dosage journalier ML1'!$B$6='suivi tunnel'!A1832,'Dosage journalier ML1'!$B$7='suivi tunnel'!B1832),'Dosage journalier ML1'!$B$126,0)</f>
        <v>0</v>
      </c>
      <c r="AM1832" s="111">
        <f ca="1">IF(AND('Dosage journalier ML1'!$B$6='suivi tunnel'!A1832,'Dosage journalier ML1'!$B$7='suivi tunnel'!B1832),'Dosage journalier ML1'!$B$127,0)</f>
        <v>0</v>
      </c>
      <c r="AN1832" s="60">
        <f t="shared" ca="1" si="196"/>
        <v>0</v>
      </c>
      <c r="AO1832" s="61">
        <f ca="1">IF(AND('Dosage journalier ML1'!$B$6='suivi tunnel'!A1832,'Dosage journalier ML1'!$B$7='suivi tunnel'!B1832),'Dosage journalier ML1'!$B$134,0)</f>
        <v>0</v>
      </c>
    </row>
    <row r="1833" spans="1:41" x14ac:dyDescent="0.25">
      <c r="A1833" s="154"/>
      <c r="C1833" s="23">
        <f ca="1">IF(AND('Dosage journalier ML1'!$B$6='suivi tunnel'!A1833,'Dosage journalier ML1'!$B$7='suivi tunnel'!B1833),'Dosage journalier ML1'!$B$27,0)</f>
        <v>0</v>
      </c>
      <c r="D1833" s="11">
        <f ca="1">IF(AND('Dosage journalier ML1'!$B$6='suivi tunnel'!A1833,'Dosage journalier ML1'!$B$7='suivi tunnel'!B1833),'Dosage journalier ML1'!$B$29,0)</f>
        <v>0</v>
      </c>
      <c r="F1833" s="11">
        <f t="shared" ca="1" si="199"/>
        <v>0</v>
      </c>
      <c r="G1833" s="11">
        <f ca="1">IF(AND('Dosage journalier ML1'!$B$6='suivi tunnel'!A1833,'Dosage journalier ML1'!$B$7='suivi tunnel'!B1833),'Dosage journalier ML1'!$B$23,0)</f>
        <v>0</v>
      </c>
      <c r="H1833" s="11">
        <f ca="1">IF(AND('Dosage journalier ML1'!$B$6='suivi tunnel'!A1833,'Dosage journalier ML1'!$B$7='suivi tunnel'!B1833),'Dosage journalier ML1'!$B$22,0)</f>
        <v>0</v>
      </c>
      <c r="I1833" s="11">
        <f ca="1">IF(AND('Dosage journalier ML1'!$B$6='suivi tunnel'!A1833,'Dosage journalier ML1'!$B$7='suivi tunnel'!B1833),'Dosage journalier ML1'!$B$38,0)</f>
        <v>0</v>
      </c>
      <c r="J1833" s="11">
        <f ca="1">IF(AND('Dosage journalier ML1'!$B$6='suivi tunnel'!A1833,'Dosage journalier ML1'!$B$7='suivi tunnel'!B1833),'Dosage journalier ML1'!$B$39,0)</f>
        <v>0</v>
      </c>
      <c r="L1833" s="24">
        <f ca="1">IF(AND('Dosage journalier ML1'!$B$6='suivi tunnel'!A1833,'Dosage journalier ML1'!$B$7='suivi tunnel'!B1833),'Dosage journalier ML1'!$B$24,0)</f>
        <v>0</v>
      </c>
      <c r="M1833" s="6">
        <f ca="1">IF(AND('Dosage journalier ML1'!$B$6='suivi tunnel'!A1833,'Dosage journalier ML1'!$B$7='suivi tunnel'!B1833),'Dosage journalier ML1'!$B$46,0)</f>
        <v>0</v>
      </c>
      <c r="N1833" s="104">
        <f ca="1">IF(AND('Dosage journalier ML1'!$B$6='suivi tunnel'!A1833,'Dosage journalier ML1'!$B$7='suivi tunnel'!B1833),'Dosage journalier ML1'!$B$59,0)</f>
        <v>0</v>
      </c>
      <c r="O1833" s="114">
        <f ca="1">IF(AND('Dosage journalier ML1'!$B$6='suivi tunnel'!A1833,'Dosage journalier ML1'!$B$7='suivi tunnel'!B1833),'Dosage journalier ML1'!$B$69,0)</f>
        <v>0</v>
      </c>
      <c r="P1833" s="25">
        <f t="shared" ca="1" si="198"/>
        <v>0</v>
      </c>
      <c r="R1833" s="26">
        <f ca="1">IF(AND('Dosage journalier ML1'!$B$6='suivi tunnel'!A1833,'Dosage journalier ML1'!$B$7='suivi tunnel'!B1833),'Dosage journalier ML1'!$B$55,0)</f>
        <v>0</v>
      </c>
      <c r="S1833" s="26">
        <f ca="1">IF(AND('Dosage journalier ML1'!$B$6='suivi tunnel'!A1833,'Dosage journalier ML1'!$B$7='suivi tunnel'!B1833),'Dosage journalier ML1'!$B$54,0)</f>
        <v>0</v>
      </c>
      <c r="T1833" s="26">
        <f ca="1">IF(AND('Dosage journalier ML1'!$B$6='suivi tunnel'!A1833,'Dosage journalier ML1'!$B$7='suivi tunnel'!B1833),'Dosage journalier ML1'!$B$75,0)</f>
        <v>0</v>
      </c>
      <c r="U1833" s="121">
        <f t="shared" ca="1" si="197"/>
        <v>0</v>
      </c>
      <c r="V1833" s="38">
        <f ca="1">IF(AND('Dosage journalier ML1'!$B$6='suivi tunnel'!A1833,'Dosage journalier ML1'!$B$7='suivi tunnel'!B1833),'Dosage journalier ML1'!$B$56,0)</f>
        <v>0</v>
      </c>
      <c r="W1833" s="126">
        <f t="shared" ca="1" si="195"/>
        <v>0</v>
      </c>
      <c r="X1833" s="150">
        <f ca="1">IF(AND('Dosage journalier ML1'!$B$6='suivi tunnel'!A1833,'Dosage journalier ML1'!$B$7='suivi tunnel'!B1833),'Dosage journalier ML1'!$C$87,0)</f>
        <v>0</v>
      </c>
      <c r="Y1833" s="40">
        <f ca="1">IF(AND('Dosage journalier ML1'!$B$6='suivi tunnel'!A1833,'Dosage journalier ML1'!$B$7='suivi tunnel'!B1833),'Dosage journalier ML1'!$C$93,0)</f>
        <v>0</v>
      </c>
      <c r="Z1833" s="40">
        <f ca="1">IF(AND('Dosage journalier ML1'!$B$6='suivi tunnel'!A1833,'Dosage journalier ML1'!$B$7='suivi tunnel'!B1833),'Dosage journalier ML1'!$C$100,0)</f>
        <v>0</v>
      </c>
      <c r="AA1833" s="40">
        <f ca="1">IF(AND('Dosage journalier ML1'!$B$6='suivi tunnel'!A1833,'Dosage journalier ML1'!$B$7='suivi tunnel'!B1833),'Dosage journalier ML1'!$C$109,0)</f>
        <v>0</v>
      </c>
      <c r="AB1833" s="41">
        <f ca="1">IF(AND('Dosage journalier ML1'!$B$6='suivi tunnel'!A1833,'Dosage journalier ML1'!$B$7='suivi tunnel'!B1833),'Dosage journalier ML1'!$C$114,0)</f>
        <v>0</v>
      </c>
      <c r="AC1833" s="48">
        <f ca="1">IF(AND('Dosage journalier ML1'!$B$6='suivi tunnel'!A1833,'Dosage journalier ML1'!$B$7='suivi tunnel'!B1833),'Dosage journalier ML1'!$B$120,0)</f>
        <v>0</v>
      </c>
      <c r="AD1833" s="49">
        <f ca="1">IF(AND('Dosage journalier ML1'!$B$6='suivi tunnel'!A1833,'Dosage journalier ML1'!$B$7='suivi tunnel'!B1833),'Dosage journalier ML1'!$B$121,0)</f>
        <v>0</v>
      </c>
      <c r="AE1833" s="49">
        <f ca="1">IF(AND('Dosage journalier ML1'!$B$6='suivi tunnel'!A1833,'Dosage journalier ML1'!$B$7='suivi tunnel'!B1833),'Dosage journalier ML1'!$B$122,0)</f>
        <v>0</v>
      </c>
      <c r="AF1833" s="49">
        <f ca="1">IF(AND('Dosage journalier ML1'!$B$6='suivi tunnel'!A1833,'Dosage journalier ML1'!$B$7='suivi tunnel'!B1833),'Dosage journalier ML1'!$B$139,0)</f>
        <v>0</v>
      </c>
      <c r="AG1833" s="49">
        <f t="shared" ca="1" si="194"/>
        <v>0</v>
      </c>
      <c r="AH1833" s="108">
        <f ca="1">IF(AND('Dosage journalier ML1'!$B$6='suivi tunnel'!A1833,'Dosage journalier ML1'!$B$7='suivi tunnel'!B1833),'Dosage journalier ML1'!$B$153,0)</f>
        <v>0</v>
      </c>
      <c r="AJ1833" s="80">
        <f ca="1">IF(AND('Dosage journalier ML1'!$B$6='suivi tunnel'!A1833,'Dosage journalier ML1'!$B$7='suivi tunnel'!B1833),'Dosage journalier ML1'!$B$156,0)</f>
        <v>0</v>
      </c>
      <c r="AK1833" s="56">
        <f ca="1">IF(AND('Dosage journalier ML1'!$B$6='suivi tunnel'!A1833,'Dosage journalier ML1'!$B$7='suivi tunnel'!B1833),'Dosage journalier ML1'!$B$162,0)</f>
        <v>0</v>
      </c>
      <c r="AL1833" s="111">
        <f ca="1">IF(AND('Dosage journalier ML1'!$B$6='suivi tunnel'!A1833,'Dosage journalier ML1'!$B$7='suivi tunnel'!B1833),'Dosage journalier ML1'!$B$126,0)</f>
        <v>0</v>
      </c>
      <c r="AM1833" s="111">
        <f ca="1">IF(AND('Dosage journalier ML1'!$B$6='suivi tunnel'!A1833,'Dosage journalier ML1'!$B$7='suivi tunnel'!B1833),'Dosage journalier ML1'!$B$127,0)</f>
        <v>0</v>
      </c>
      <c r="AN1833" s="60">
        <f t="shared" ca="1" si="196"/>
        <v>0</v>
      </c>
      <c r="AO1833" s="61">
        <f ca="1">IF(AND('Dosage journalier ML1'!$B$6='suivi tunnel'!A1833,'Dosage journalier ML1'!$B$7='suivi tunnel'!B1833),'Dosage journalier ML1'!$B$134,0)</f>
        <v>0</v>
      </c>
    </row>
    <row r="1834" spans="1:41" x14ac:dyDescent="0.25">
      <c r="A1834" s="154"/>
      <c r="C1834" s="23">
        <f ca="1">IF(AND('Dosage journalier ML1'!$B$6='suivi tunnel'!A1834,'Dosage journalier ML1'!$B$7='suivi tunnel'!B1834),'Dosage journalier ML1'!$B$27,0)</f>
        <v>0</v>
      </c>
      <c r="D1834" s="11">
        <f ca="1">IF(AND('Dosage journalier ML1'!$B$6='suivi tunnel'!A1834,'Dosage journalier ML1'!$B$7='suivi tunnel'!B1834),'Dosage journalier ML1'!$B$29,0)</f>
        <v>0</v>
      </c>
      <c r="F1834" s="11">
        <f t="shared" ca="1" si="199"/>
        <v>0</v>
      </c>
      <c r="G1834" s="11">
        <f ca="1">IF(AND('Dosage journalier ML1'!$B$6='suivi tunnel'!A1834,'Dosage journalier ML1'!$B$7='suivi tunnel'!B1834),'Dosage journalier ML1'!$B$23,0)</f>
        <v>0</v>
      </c>
      <c r="H1834" s="11">
        <f ca="1">IF(AND('Dosage journalier ML1'!$B$6='suivi tunnel'!A1834,'Dosage journalier ML1'!$B$7='suivi tunnel'!B1834),'Dosage journalier ML1'!$B$22,0)</f>
        <v>0</v>
      </c>
      <c r="I1834" s="11">
        <f ca="1">IF(AND('Dosage journalier ML1'!$B$6='suivi tunnel'!A1834,'Dosage journalier ML1'!$B$7='suivi tunnel'!B1834),'Dosage journalier ML1'!$B$38,0)</f>
        <v>0</v>
      </c>
      <c r="J1834" s="11">
        <f ca="1">IF(AND('Dosage journalier ML1'!$B$6='suivi tunnel'!A1834,'Dosage journalier ML1'!$B$7='suivi tunnel'!B1834),'Dosage journalier ML1'!$B$39,0)</f>
        <v>0</v>
      </c>
      <c r="L1834" s="24">
        <f ca="1">IF(AND('Dosage journalier ML1'!$B$6='suivi tunnel'!A1834,'Dosage journalier ML1'!$B$7='suivi tunnel'!B1834),'Dosage journalier ML1'!$B$24,0)</f>
        <v>0</v>
      </c>
      <c r="M1834" s="6">
        <f ca="1">IF(AND('Dosage journalier ML1'!$B$6='suivi tunnel'!A1834,'Dosage journalier ML1'!$B$7='suivi tunnel'!B1834),'Dosage journalier ML1'!$B$46,0)</f>
        <v>0</v>
      </c>
      <c r="N1834" s="104">
        <f ca="1">IF(AND('Dosage journalier ML1'!$B$6='suivi tunnel'!A1834,'Dosage journalier ML1'!$B$7='suivi tunnel'!B1834),'Dosage journalier ML1'!$B$59,0)</f>
        <v>0</v>
      </c>
      <c r="O1834" s="114">
        <f ca="1">IF(AND('Dosage journalier ML1'!$B$6='suivi tunnel'!A1834,'Dosage journalier ML1'!$B$7='suivi tunnel'!B1834),'Dosage journalier ML1'!$B$69,0)</f>
        <v>0</v>
      </c>
      <c r="P1834" s="25">
        <f t="shared" ca="1" si="198"/>
        <v>0</v>
      </c>
      <c r="R1834" s="26">
        <f ca="1">IF(AND('Dosage journalier ML1'!$B$6='suivi tunnel'!A1834,'Dosage journalier ML1'!$B$7='suivi tunnel'!B1834),'Dosage journalier ML1'!$B$55,0)</f>
        <v>0</v>
      </c>
      <c r="S1834" s="26">
        <f ca="1">IF(AND('Dosage journalier ML1'!$B$6='suivi tunnel'!A1834,'Dosage journalier ML1'!$B$7='suivi tunnel'!B1834),'Dosage journalier ML1'!$B$54,0)</f>
        <v>0</v>
      </c>
      <c r="T1834" s="26">
        <f ca="1">IF(AND('Dosage journalier ML1'!$B$6='suivi tunnel'!A1834,'Dosage journalier ML1'!$B$7='suivi tunnel'!B1834),'Dosage journalier ML1'!$B$75,0)</f>
        <v>0</v>
      </c>
      <c r="U1834" s="121">
        <f t="shared" ca="1" si="197"/>
        <v>0</v>
      </c>
      <c r="V1834" s="38">
        <f ca="1">IF(AND('Dosage journalier ML1'!$B$6='suivi tunnel'!A1834,'Dosage journalier ML1'!$B$7='suivi tunnel'!B1834),'Dosage journalier ML1'!$B$56,0)</f>
        <v>0</v>
      </c>
      <c r="W1834" s="126">
        <f t="shared" ca="1" si="195"/>
        <v>0</v>
      </c>
      <c r="X1834" s="150">
        <f ca="1">IF(AND('Dosage journalier ML1'!$B$6='suivi tunnel'!A1834,'Dosage journalier ML1'!$B$7='suivi tunnel'!B1834),'Dosage journalier ML1'!$C$87,0)</f>
        <v>0</v>
      </c>
      <c r="Y1834" s="40">
        <f ca="1">IF(AND('Dosage journalier ML1'!$B$6='suivi tunnel'!A1834,'Dosage journalier ML1'!$B$7='suivi tunnel'!B1834),'Dosage journalier ML1'!$C$93,0)</f>
        <v>0</v>
      </c>
      <c r="Z1834" s="40">
        <f ca="1">IF(AND('Dosage journalier ML1'!$B$6='suivi tunnel'!A1834,'Dosage journalier ML1'!$B$7='suivi tunnel'!B1834),'Dosage journalier ML1'!$C$100,0)</f>
        <v>0</v>
      </c>
      <c r="AA1834" s="40">
        <f ca="1">IF(AND('Dosage journalier ML1'!$B$6='suivi tunnel'!A1834,'Dosage journalier ML1'!$B$7='suivi tunnel'!B1834),'Dosage journalier ML1'!$C$109,0)</f>
        <v>0</v>
      </c>
      <c r="AB1834" s="41">
        <f ca="1">IF(AND('Dosage journalier ML1'!$B$6='suivi tunnel'!A1834,'Dosage journalier ML1'!$B$7='suivi tunnel'!B1834),'Dosage journalier ML1'!$C$114,0)</f>
        <v>0</v>
      </c>
      <c r="AC1834" s="48">
        <f ca="1">IF(AND('Dosage journalier ML1'!$B$6='suivi tunnel'!A1834,'Dosage journalier ML1'!$B$7='suivi tunnel'!B1834),'Dosage journalier ML1'!$B$120,0)</f>
        <v>0</v>
      </c>
      <c r="AD1834" s="49">
        <f ca="1">IF(AND('Dosage journalier ML1'!$B$6='suivi tunnel'!A1834,'Dosage journalier ML1'!$B$7='suivi tunnel'!B1834),'Dosage journalier ML1'!$B$121,0)</f>
        <v>0</v>
      </c>
      <c r="AE1834" s="49">
        <f ca="1">IF(AND('Dosage journalier ML1'!$B$6='suivi tunnel'!A1834,'Dosage journalier ML1'!$B$7='suivi tunnel'!B1834),'Dosage journalier ML1'!$B$122,0)</f>
        <v>0</v>
      </c>
      <c r="AF1834" s="49">
        <f ca="1">IF(AND('Dosage journalier ML1'!$B$6='suivi tunnel'!A1834,'Dosage journalier ML1'!$B$7='suivi tunnel'!B1834),'Dosage journalier ML1'!$B$139,0)</f>
        <v>0</v>
      </c>
      <c r="AG1834" s="49">
        <f t="shared" ca="1" si="194"/>
        <v>0</v>
      </c>
      <c r="AH1834" s="108">
        <f ca="1">IF(AND('Dosage journalier ML1'!$B$6='suivi tunnel'!A1834,'Dosage journalier ML1'!$B$7='suivi tunnel'!B1834),'Dosage journalier ML1'!$B$153,0)</f>
        <v>0</v>
      </c>
      <c r="AJ1834" s="80">
        <f ca="1">IF(AND('Dosage journalier ML1'!$B$6='suivi tunnel'!A1834,'Dosage journalier ML1'!$B$7='suivi tunnel'!B1834),'Dosage journalier ML1'!$B$156,0)</f>
        <v>0</v>
      </c>
      <c r="AK1834" s="56">
        <f ca="1">IF(AND('Dosage journalier ML1'!$B$6='suivi tunnel'!A1834,'Dosage journalier ML1'!$B$7='suivi tunnel'!B1834),'Dosage journalier ML1'!$B$162,0)</f>
        <v>0</v>
      </c>
      <c r="AL1834" s="111">
        <f ca="1">IF(AND('Dosage journalier ML1'!$B$6='suivi tunnel'!A1834,'Dosage journalier ML1'!$B$7='suivi tunnel'!B1834),'Dosage journalier ML1'!$B$126,0)</f>
        <v>0</v>
      </c>
      <c r="AM1834" s="111">
        <f ca="1">IF(AND('Dosage journalier ML1'!$B$6='suivi tunnel'!A1834,'Dosage journalier ML1'!$B$7='suivi tunnel'!B1834),'Dosage journalier ML1'!$B$127,0)</f>
        <v>0</v>
      </c>
      <c r="AN1834" s="60">
        <f t="shared" ca="1" si="196"/>
        <v>0</v>
      </c>
      <c r="AO1834" s="61">
        <f ca="1">IF(AND('Dosage journalier ML1'!$B$6='suivi tunnel'!A1834,'Dosage journalier ML1'!$B$7='suivi tunnel'!B1834),'Dosage journalier ML1'!$B$134,0)</f>
        <v>0</v>
      </c>
    </row>
    <row r="1835" spans="1:41" x14ac:dyDescent="0.25">
      <c r="A1835" s="154"/>
      <c r="C1835" s="23">
        <f ca="1">IF(AND('Dosage journalier ML1'!$B$6='suivi tunnel'!A1835,'Dosage journalier ML1'!$B$7='suivi tunnel'!B1835),'Dosage journalier ML1'!$B$27,0)</f>
        <v>0</v>
      </c>
      <c r="D1835" s="11">
        <f ca="1">IF(AND('Dosage journalier ML1'!$B$6='suivi tunnel'!A1835,'Dosage journalier ML1'!$B$7='suivi tunnel'!B1835),'Dosage journalier ML1'!$B$29,0)</f>
        <v>0</v>
      </c>
      <c r="F1835" s="11">
        <f t="shared" ca="1" si="199"/>
        <v>0</v>
      </c>
      <c r="G1835" s="11">
        <f ca="1">IF(AND('Dosage journalier ML1'!$B$6='suivi tunnel'!A1835,'Dosage journalier ML1'!$B$7='suivi tunnel'!B1835),'Dosage journalier ML1'!$B$23,0)</f>
        <v>0</v>
      </c>
      <c r="H1835" s="11">
        <f ca="1">IF(AND('Dosage journalier ML1'!$B$6='suivi tunnel'!A1835,'Dosage journalier ML1'!$B$7='suivi tunnel'!B1835),'Dosage journalier ML1'!$B$22,0)</f>
        <v>0</v>
      </c>
      <c r="I1835" s="11">
        <f ca="1">IF(AND('Dosage journalier ML1'!$B$6='suivi tunnel'!A1835,'Dosage journalier ML1'!$B$7='suivi tunnel'!B1835),'Dosage journalier ML1'!$B$38,0)</f>
        <v>0</v>
      </c>
      <c r="J1835" s="11">
        <f ca="1">IF(AND('Dosage journalier ML1'!$B$6='suivi tunnel'!A1835,'Dosage journalier ML1'!$B$7='suivi tunnel'!B1835),'Dosage journalier ML1'!$B$39,0)</f>
        <v>0</v>
      </c>
      <c r="L1835" s="24">
        <f ca="1">IF(AND('Dosage journalier ML1'!$B$6='suivi tunnel'!A1835,'Dosage journalier ML1'!$B$7='suivi tunnel'!B1835),'Dosage journalier ML1'!$B$24,0)</f>
        <v>0</v>
      </c>
      <c r="M1835" s="6">
        <f ca="1">IF(AND('Dosage journalier ML1'!$B$6='suivi tunnel'!A1835,'Dosage journalier ML1'!$B$7='suivi tunnel'!B1835),'Dosage journalier ML1'!$B$46,0)</f>
        <v>0</v>
      </c>
      <c r="N1835" s="104">
        <f ca="1">IF(AND('Dosage journalier ML1'!$B$6='suivi tunnel'!A1835,'Dosage journalier ML1'!$B$7='suivi tunnel'!B1835),'Dosage journalier ML1'!$B$59,0)</f>
        <v>0</v>
      </c>
      <c r="O1835" s="114">
        <f ca="1">IF(AND('Dosage journalier ML1'!$B$6='suivi tunnel'!A1835,'Dosage journalier ML1'!$B$7='suivi tunnel'!B1835),'Dosage journalier ML1'!$B$69,0)</f>
        <v>0</v>
      </c>
      <c r="P1835" s="25">
        <f t="shared" ca="1" si="198"/>
        <v>0</v>
      </c>
      <c r="R1835" s="26">
        <f ca="1">IF(AND('Dosage journalier ML1'!$B$6='suivi tunnel'!A1835,'Dosage journalier ML1'!$B$7='suivi tunnel'!B1835),'Dosage journalier ML1'!$B$55,0)</f>
        <v>0</v>
      </c>
      <c r="S1835" s="26">
        <f ca="1">IF(AND('Dosage journalier ML1'!$B$6='suivi tunnel'!A1835,'Dosage journalier ML1'!$B$7='suivi tunnel'!B1835),'Dosage journalier ML1'!$B$54,0)</f>
        <v>0</v>
      </c>
      <c r="T1835" s="26">
        <f ca="1">IF(AND('Dosage journalier ML1'!$B$6='suivi tunnel'!A1835,'Dosage journalier ML1'!$B$7='suivi tunnel'!B1835),'Dosage journalier ML1'!$B$75,0)</f>
        <v>0</v>
      </c>
      <c r="U1835" s="121">
        <f t="shared" ca="1" si="197"/>
        <v>0</v>
      </c>
      <c r="V1835" s="38">
        <f ca="1">IF(AND('Dosage journalier ML1'!$B$6='suivi tunnel'!A1835,'Dosage journalier ML1'!$B$7='suivi tunnel'!B1835),'Dosage journalier ML1'!$B$56,0)</f>
        <v>0</v>
      </c>
      <c r="W1835" s="126">
        <f t="shared" ca="1" si="195"/>
        <v>0</v>
      </c>
      <c r="X1835" s="150">
        <f ca="1">IF(AND('Dosage journalier ML1'!$B$6='suivi tunnel'!A1835,'Dosage journalier ML1'!$B$7='suivi tunnel'!B1835),'Dosage journalier ML1'!$C$87,0)</f>
        <v>0</v>
      </c>
      <c r="Y1835" s="40">
        <f ca="1">IF(AND('Dosage journalier ML1'!$B$6='suivi tunnel'!A1835,'Dosage journalier ML1'!$B$7='suivi tunnel'!B1835),'Dosage journalier ML1'!$C$93,0)</f>
        <v>0</v>
      </c>
      <c r="Z1835" s="40">
        <f ca="1">IF(AND('Dosage journalier ML1'!$B$6='suivi tunnel'!A1835,'Dosage journalier ML1'!$B$7='suivi tunnel'!B1835),'Dosage journalier ML1'!$C$100,0)</f>
        <v>0</v>
      </c>
      <c r="AA1835" s="40">
        <f ca="1">IF(AND('Dosage journalier ML1'!$B$6='suivi tunnel'!A1835,'Dosage journalier ML1'!$B$7='suivi tunnel'!B1835),'Dosage journalier ML1'!$C$109,0)</f>
        <v>0</v>
      </c>
      <c r="AB1835" s="41">
        <f ca="1">IF(AND('Dosage journalier ML1'!$B$6='suivi tunnel'!A1835,'Dosage journalier ML1'!$B$7='suivi tunnel'!B1835),'Dosage journalier ML1'!$C$114,0)</f>
        <v>0</v>
      </c>
      <c r="AC1835" s="48">
        <f ca="1">IF(AND('Dosage journalier ML1'!$B$6='suivi tunnel'!A1835,'Dosage journalier ML1'!$B$7='suivi tunnel'!B1835),'Dosage journalier ML1'!$B$120,0)</f>
        <v>0</v>
      </c>
      <c r="AD1835" s="49">
        <f ca="1">IF(AND('Dosage journalier ML1'!$B$6='suivi tunnel'!A1835,'Dosage journalier ML1'!$B$7='suivi tunnel'!B1835),'Dosage journalier ML1'!$B$121,0)</f>
        <v>0</v>
      </c>
      <c r="AE1835" s="49">
        <f ca="1">IF(AND('Dosage journalier ML1'!$B$6='suivi tunnel'!A1835,'Dosage journalier ML1'!$B$7='suivi tunnel'!B1835),'Dosage journalier ML1'!$B$122,0)</f>
        <v>0</v>
      </c>
      <c r="AF1835" s="49">
        <f ca="1">IF(AND('Dosage journalier ML1'!$B$6='suivi tunnel'!A1835,'Dosage journalier ML1'!$B$7='suivi tunnel'!B1835),'Dosage journalier ML1'!$B$139,0)</f>
        <v>0</v>
      </c>
      <c r="AG1835" s="49">
        <f t="shared" ca="1" si="194"/>
        <v>0</v>
      </c>
      <c r="AH1835" s="108">
        <f ca="1">IF(AND('Dosage journalier ML1'!$B$6='suivi tunnel'!A1835,'Dosage journalier ML1'!$B$7='suivi tunnel'!B1835),'Dosage journalier ML1'!$B$153,0)</f>
        <v>0</v>
      </c>
      <c r="AJ1835" s="80">
        <f ca="1">IF(AND('Dosage journalier ML1'!$B$6='suivi tunnel'!A1835,'Dosage journalier ML1'!$B$7='suivi tunnel'!B1835),'Dosage journalier ML1'!$B$156,0)</f>
        <v>0</v>
      </c>
      <c r="AK1835" s="56">
        <f ca="1">IF(AND('Dosage journalier ML1'!$B$6='suivi tunnel'!A1835,'Dosage journalier ML1'!$B$7='suivi tunnel'!B1835),'Dosage journalier ML1'!$B$162,0)</f>
        <v>0</v>
      </c>
      <c r="AL1835" s="111">
        <f ca="1">IF(AND('Dosage journalier ML1'!$B$6='suivi tunnel'!A1835,'Dosage journalier ML1'!$B$7='suivi tunnel'!B1835),'Dosage journalier ML1'!$B$126,0)</f>
        <v>0</v>
      </c>
      <c r="AM1835" s="111">
        <f ca="1">IF(AND('Dosage journalier ML1'!$B$6='suivi tunnel'!A1835,'Dosage journalier ML1'!$B$7='suivi tunnel'!B1835),'Dosage journalier ML1'!$B$127,0)</f>
        <v>0</v>
      </c>
      <c r="AN1835" s="60">
        <f t="shared" ca="1" si="196"/>
        <v>0</v>
      </c>
      <c r="AO1835" s="61">
        <f ca="1">IF(AND('Dosage journalier ML1'!$B$6='suivi tunnel'!A1835,'Dosage journalier ML1'!$B$7='suivi tunnel'!B1835),'Dosage journalier ML1'!$B$134,0)</f>
        <v>0</v>
      </c>
    </row>
    <row r="1836" spans="1:41" x14ac:dyDescent="0.25">
      <c r="A1836" s="154"/>
      <c r="C1836" s="23">
        <f ca="1">IF(AND('Dosage journalier ML1'!$B$6='suivi tunnel'!A1836,'Dosage journalier ML1'!$B$7='suivi tunnel'!B1836),'Dosage journalier ML1'!$B$27,0)</f>
        <v>0</v>
      </c>
      <c r="D1836" s="11">
        <f ca="1">IF(AND('Dosage journalier ML1'!$B$6='suivi tunnel'!A1836,'Dosage journalier ML1'!$B$7='suivi tunnel'!B1836),'Dosage journalier ML1'!$B$29,0)</f>
        <v>0</v>
      </c>
      <c r="F1836" s="11">
        <f t="shared" ca="1" si="199"/>
        <v>0</v>
      </c>
      <c r="G1836" s="11">
        <f ca="1">IF(AND('Dosage journalier ML1'!$B$6='suivi tunnel'!A1836,'Dosage journalier ML1'!$B$7='suivi tunnel'!B1836),'Dosage journalier ML1'!$B$23,0)</f>
        <v>0</v>
      </c>
      <c r="H1836" s="11">
        <f ca="1">IF(AND('Dosage journalier ML1'!$B$6='suivi tunnel'!A1836,'Dosage journalier ML1'!$B$7='suivi tunnel'!B1836),'Dosage journalier ML1'!$B$22,0)</f>
        <v>0</v>
      </c>
      <c r="I1836" s="11">
        <f ca="1">IF(AND('Dosage journalier ML1'!$B$6='suivi tunnel'!A1836,'Dosage journalier ML1'!$B$7='suivi tunnel'!B1836),'Dosage journalier ML1'!$B$38,0)</f>
        <v>0</v>
      </c>
      <c r="J1836" s="11">
        <f ca="1">IF(AND('Dosage journalier ML1'!$B$6='suivi tunnel'!A1836,'Dosage journalier ML1'!$B$7='suivi tunnel'!B1836),'Dosage journalier ML1'!$B$39,0)</f>
        <v>0</v>
      </c>
      <c r="L1836" s="24">
        <f ca="1">IF(AND('Dosage journalier ML1'!$B$6='suivi tunnel'!A1836,'Dosage journalier ML1'!$B$7='suivi tunnel'!B1836),'Dosage journalier ML1'!$B$24,0)</f>
        <v>0</v>
      </c>
      <c r="M1836" s="6">
        <f ca="1">IF(AND('Dosage journalier ML1'!$B$6='suivi tunnel'!A1836,'Dosage journalier ML1'!$B$7='suivi tunnel'!B1836),'Dosage journalier ML1'!$B$46,0)</f>
        <v>0</v>
      </c>
      <c r="N1836" s="104">
        <f ca="1">IF(AND('Dosage journalier ML1'!$B$6='suivi tunnel'!A1836,'Dosage journalier ML1'!$B$7='suivi tunnel'!B1836),'Dosage journalier ML1'!$B$59,0)</f>
        <v>0</v>
      </c>
      <c r="O1836" s="114">
        <f ca="1">IF(AND('Dosage journalier ML1'!$B$6='suivi tunnel'!A1836,'Dosage journalier ML1'!$B$7='suivi tunnel'!B1836),'Dosage journalier ML1'!$B$69,0)</f>
        <v>0</v>
      </c>
      <c r="P1836" s="25">
        <f t="shared" ca="1" si="198"/>
        <v>0</v>
      </c>
      <c r="R1836" s="26">
        <f ca="1">IF(AND('Dosage journalier ML1'!$B$6='suivi tunnel'!A1836,'Dosage journalier ML1'!$B$7='suivi tunnel'!B1836),'Dosage journalier ML1'!$B$55,0)</f>
        <v>0</v>
      </c>
      <c r="S1836" s="26">
        <f ca="1">IF(AND('Dosage journalier ML1'!$B$6='suivi tunnel'!A1836,'Dosage journalier ML1'!$B$7='suivi tunnel'!B1836),'Dosage journalier ML1'!$B$54,0)</f>
        <v>0</v>
      </c>
      <c r="T1836" s="26">
        <f ca="1">IF(AND('Dosage journalier ML1'!$B$6='suivi tunnel'!A1836,'Dosage journalier ML1'!$B$7='suivi tunnel'!B1836),'Dosage journalier ML1'!$B$75,0)</f>
        <v>0</v>
      </c>
      <c r="U1836" s="121">
        <f t="shared" ca="1" si="197"/>
        <v>0</v>
      </c>
      <c r="V1836" s="38">
        <f ca="1">IF(AND('Dosage journalier ML1'!$B$6='suivi tunnel'!A1836,'Dosage journalier ML1'!$B$7='suivi tunnel'!B1836),'Dosage journalier ML1'!$B$56,0)</f>
        <v>0</v>
      </c>
      <c r="W1836" s="126">
        <f t="shared" ca="1" si="195"/>
        <v>0</v>
      </c>
      <c r="X1836" s="150">
        <f ca="1">IF(AND('Dosage journalier ML1'!$B$6='suivi tunnel'!A1836,'Dosage journalier ML1'!$B$7='suivi tunnel'!B1836),'Dosage journalier ML1'!$C$87,0)</f>
        <v>0</v>
      </c>
      <c r="Y1836" s="40">
        <f ca="1">IF(AND('Dosage journalier ML1'!$B$6='suivi tunnel'!A1836,'Dosage journalier ML1'!$B$7='suivi tunnel'!B1836),'Dosage journalier ML1'!$C$93,0)</f>
        <v>0</v>
      </c>
      <c r="Z1836" s="40">
        <f ca="1">IF(AND('Dosage journalier ML1'!$B$6='suivi tunnel'!A1836,'Dosage journalier ML1'!$B$7='suivi tunnel'!B1836),'Dosage journalier ML1'!$C$100,0)</f>
        <v>0</v>
      </c>
      <c r="AA1836" s="40">
        <f ca="1">IF(AND('Dosage journalier ML1'!$B$6='suivi tunnel'!A1836,'Dosage journalier ML1'!$B$7='suivi tunnel'!B1836),'Dosage journalier ML1'!$C$109,0)</f>
        <v>0</v>
      </c>
      <c r="AB1836" s="41">
        <f ca="1">IF(AND('Dosage journalier ML1'!$B$6='suivi tunnel'!A1836,'Dosage journalier ML1'!$B$7='suivi tunnel'!B1836),'Dosage journalier ML1'!$C$114,0)</f>
        <v>0</v>
      </c>
      <c r="AC1836" s="48">
        <f ca="1">IF(AND('Dosage journalier ML1'!$B$6='suivi tunnel'!A1836,'Dosage journalier ML1'!$B$7='suivi tunnel'!B1836),'Dosage journalier ML1'!$B$120,0)</f>
        <v>0</v>
      </c>
      <c r="AD1836" s="49">
        <f ca="1">IF(AND('Dosage journalier ML1'!$B$6='suivi tunnel'!A1836,'Dosage journalier ML1'!$B$7='suivi tunnel'!B1836),'Dosage journalier ML1'!$B$121,0)</f>
        <v>0</v>
      </c>
      <c r="AE1836" s="49">
        <f ca="1">IF(AND('Dosage journalier ML1'!$B$6='suivi tunnel'!A1836,'Dosage journalier ML1'!$B$7='suivi tunnel'!B1836),'Dosage journalier ML1'!$B$122,0)</f>
        <v>0</v>
      </c>
      <c r="AF1836" s="49">
        <f ca="1">IF(AND('Dosage journalier ML1'!$B$6='suivi tunnel'!A1836,'Dosage journalier ML1'!$B$7='suivi tunnel'!B1836),'Dosage journalier ML1'!$B$139,0)</f>
        <v>0</v>
      </c>
      <c r="AG1836" s="49">
        <f t="shared" ca="1" si="194"/>
        <v>0</v>
      </c>
      <c r="AH1836" s="108">
        <f ca="1">IF(AND('Dosage journalier ML1'!$B$6='suivi tunnel'!A1836,'Dosage journalier ML1'!$B$7='suivi tunnel'!B1836),'Dosage journalier ML1'!$B$153,0)</f>
        <v>0</v>
      </c>
      <c r="AJ1836" s="80">
        <f ca="1">IF(AND('Dosage journalier ML1'!$B$6='suivi tunnel'!A1836,'Dosage journalier ML1'!$B$7='suivi tunnel'!B1836),'Dosage journalier ML1'!$B$156,0)</f>
        <v>0</v>
      </c>
      <c r="AK1836" s="56">
        <f ca="1">IF(AND('Dosage journalier ML1'!$B$6='suivi tunnel'!A1836,'Dosage journalier ML1'!$B$7='suivi tunnel'!B1836),'Dosage journalier ML1'!$B$162,0)</f>
        <v>0</v>
      </c>
      <c r="AL1836" s="111">
        <f ca="1">IF(AND('Dosage journalier ML1'!$B$6='suivi tunnel'!A1836,'Dosage journalier ML1'!$B$7='suivi tunnel'!B1836),'Dosage journalier ML1'!$B$126,0)</f>
        <v>0</v>
      </c>
      <c r="AM1836" s="111">
        <f ca="1">IF(AND('Dosage journalier ML1'!$B$6='suivi tunnel'!A1836,'Dosage journalier ML1'!$B$7='suivi tunnel'!B1836),'Dosage journalier ML1'!$B$127,0)</f>
        <v>0</v>
      </c>
      <c r="AN1836" s="60">
        <f t="shared" ca="1" si="196"/>
        <v>0</v>
      </c>
      <c r="AO1836" s="61">
        <f ca="1">IF(AND('Dosage journalier ML1'!$B$6='suivi tunnel'!A1836,'Dosage journalier ML1'!$B$7='suivi tunnel'!B1836),'Dosage journalier ML1'!$B$134,0)</f>
        <v>0</v>
      </c>
    </row>
    <row r="1837" spans="1:41" x14ac:dyDescent="0.25">
      <c r="A1837" s="154"/>
      <c r="C1837" s="23">
        <f ca="1">IF(AND('Dosage journalier ML1'!$B$6='suivi tunnel'!A1837,'Dosage journalier ML1'!$B$7='suivi tunnel'!B1837),'Dosage journalier ML1'!$B$27,0)</f>
        <v>0</v>
      </c>
      <c r="D1837" s="11">
        <f ca="1">IF(AND('Dosage journalier ML1'!$B$6='suivi tunnel'!A1837,'Dosage journalier ML1'!$B$7='suivi tunnel'!B1837),'Dosage journalier ML1'!$B$29,0)</f>
        <v>0</v>
      </c>
      <c r="F1837" s="11">
        <f t="shared" ca="1" si="199"/>
        <v>0</v>
      </c>
      <c r="G1837" s="11">
        <f ca="1">IF(AND('Dosage journalier ML1'!$B$6='suivi tunnel'!A1837,'Dosage journalier ML1'!$B$7='suivi tunnel'!B1837),'Dosage journalier ML1'!$B$23,0)</f>
        <v>0</v>
      </c>
      <c r="H1837" s="11">
        <f ca="1">IF(AND('Dosage journalier ML1'!$B$6='suivi tunnel'!A1837,'Dosage journalier ML1'!$B$7='suivi tunnel'!B1837),'Dosage journalier ML1'!$B$22,0)</f>
        <v>0</v>
      </c>
      <c r="I1837" s="11">
        <f ca="1">IF(AND('Dosage journalier ML1'!$B$6='suivi tunnel'!A1837,'Dosage journalier ML1'!$B$7='suivi tunnel'!B1837),'Dosage journalier ML1'!$B$38,0)</f>
        <v>0</v>
      </c>
      <c r="J1837" s="11">
        <f ca="1">IF(AND('Dosage journalier ML1'!$B$6='suivi tunnel'!A1837,'Dosage journalier ML1'!$B$7='suivi tunnel'!B1837),'Dosage journalier ML1'!$B$39,0)</f>
        <v>0</v>
      </c>
      <c r="L1837" s="24">
        <f ca="1">IF(AND('Dosage journalier ML1'!$B$6='suivi tunnel'!A1837,'Dosage journalier ML1'!$B$7='suivi tunnel'!B1837),'Dosage journalier ML1'!$B$24,0)</f>
        <v>0</v>
      </c>
      <c r="M1837" s="6">
        <f ca="1">IF(AND('Dosage journalier ML1'!$B$6='suivi tunnel'!A1837,'Dosage journalier ML1'!$B$7='suivi tunnel'!B1837),'Dosage journalier ML1'!$B$46,0)</f>
        <v>0</v>
      </c>
      <c r="N1837" s="104">
        <f ca="1">IF(AND('Dosage journalier ML1'!$B$6='suivi tunnel'!A1837,'Dosage journalier ML1'!$B$7='suivi tunnel'!B1837),'Dosage journalier ML1'!$B$59,0)</f>
        <v>0</v>
      </c>
      <c r="O1837" s="114">
        <f ca="1">IF(AND('Dosage journalier ML1'!$B$6='suivi tunnel'!A1837,'Dosage journalier ML1'!$B$7='suivi tunnel'!B1837),'Dosage journalier ML1'!$B$69,0)</f>
        <v>0</v>
      </c>
      <c r="P1837" s="25">
        <f t="shared" ca="1" si="198"/>
        <v>0</v>
      </c>
      <c r="R1837" s="26">
        <f ca="1">IF(AND('Dosage journalier ML1'!$B$6='suivi tunnel'!A1837,'Dosage journalier ML1'!$B$7='suivi tunnel'!B1837),'Dosage journalier ML1'!$B$55,0)</f>
        <v>0</v>
      </c>
      <c r="S1837" s="26">
        <f ca="1">IF(AND('Dosage journalier ML1'!$B$6='suivi tunnel'!A1837,'Dosage journalier ML1'!$B$7='suivi tunnel'!B1837),'Dosage journalier ML1'!$B$54,0)</f>
        <v>0</v>
      </c>
      <c r="T1837" s="26">
        <f ca="1">IF(AND('Dosage journalier ML1'!$B$6='suivi tunnel'!A1837,'Dosage journalier ML1'!$B$7='suivi tunnel'!B1837),'Dosage journalier ML1'!$B$75,0)</f>
        <v>0</v>
      </c>
      <c r="U1837" s="121">
        <f t="shared" ca="1" si="197"/>
        <v>0</v>
      </c>
      <c r="V1837" s="38">
        <f ca="1">IF(AND('Dosage journalier ML1'!$B$6='suivi tunnel'!A1837,'Dosage journalier ML1'!$B$7='suivi tunnel'!B1837),'Dosage journalier ML1'!$B$56,0)</f>
        <v>0</v>
      </c>
      <c r="W1837" s="126">
        <f t="shared" ca="1" si="195"/>
        <v>0</v>
      </c>
      <c r="X1837" s="150">
        <f ca="1">IF(AND('Dosage journalier ML1'!$B$6='suivi tunnel'!A1837,'Dosage journalier ML1'!$B$7='suivi tunnel'!B1837),'Dosage journalier ML1'!$C$87,0)</f>
        <v>0</v>
      </c>
      <c r="Y1837" s="40">
        <f ca="1">IF(AND('Dosage journalier ML1'!$B$6='suivi tunnel'!A1837,'Dosage journalier ML1'!$B$7='suivi tunnel'!B1837),'Dosage journalier ML1'!$C$93,0)</f>
        <v>0</v>
      </c>
      <c r="Z1837" s="40">
        <f ca="1">IF(AND('Dosage journalier ML1'!$B$6='suivi tunnel'!A1837,'Dosage journalier ML1'!$B$7='suivi tunnel'!B1837),'Dosage journalier ML1'!$C$100,0)</f>
        <v>0</v>
      </c>
      <c r="AA1837" s="40">
        <f ca="1">IF(AND('Dosage journalier ML1'!$B$6='suivi tunnel'!A1837,'Dosage journalier ML1'!$B$7='suivi tunnel'!B1837),'Dosage journalier ML1'!$C$109,0)</f>
        <v>0</v>
      </c>
      <c r="AB1837" s="41">
        <f ca="1">IF(AND('Dosage journalier ML1'!$B$6='suivi tunnel'!A1837,'Dosage journalier ML1'!$B$7='suivi tunnel'!B1837),'Dosage journalier ML1'!$C$114,0)</f>
        <v>0</v>
      </c>
      <c r="AC1837" s="48">
        <f ca="1">IF(AND('Dosage journalier ML1'!$B$6='suivi tunnel'!A1837,'Dosage journalier ML1'!$B$7='suivi tunnel'!B1837),'Dosage journalier ML1'!$B$120,0)</f>
        <v>0</v>
      </c>
      <c r="AD1837" s="49">
        <f ca="1">IF(AND('Dosage journalier ML1'!$B$6='suivi tunnel'!A1837,'Dosage journalier ML1'!$B$7='suivi tunnel'!B1837),'Dosage journalier ML1'!$B$121,0)</f>
        <v>0</v>
      </c>
      <c r="AE1837" s="49">
        <f ca="1">IF(AND('Dosage journalier ML1'!$B$6='suivi tunnel'!A1837,'Dosage journalier ML1'!$B$7='suivi tunnel'!B1837),'Dosage journalier ML1'!$B$122,0)</f>
        <v>0</v>
      </c>
      <c r="AF1837" s="49">
        <f ca="1">IF(AND('Dosage journalier ML1'!$B$6='suivi tunnel'!A1837,'Dosage journalier ML1'!$B$7='suivi tunnel'!B1837),'Dosage journalier ML1'!$B$139,0)</f>
        <v>0</v>
      </c>
      <c r="AG1837" s="49">
        <f t="shared" ca="1" si="194"/>
        <v>0</v>
      </c>
      <c r="AH1837" s="108">
        <f ca="1">IF(AND('Dosage journalier ML1'!$B$6='suivi tunnel'!A1837,'Dosage journalier ML1'!$B$7='suivi tunnel'!B1837),'Dosage journalier ML1'!$B$153,0)</f>
        <v>0</v>
      </c>
      <c r="AJ1837" s="80">
        <f ca="1">IF(AND('Dosage journalier ML1'!$B$6='suivi tunnel'!A1837,'Dosage journalier ML1'!$B$7='suivi tunnel'!B1837),'Dosage journalier ML1'!$B$156,0)</f>
        <v>0</v>
      </c>
      <c r="AK1837" s="56">
        <f ca="1">IF(AND('Dosage journalier ML1'!$B$6='suivi tunnel'!A1837,'Dosage journalier ML1'!$B$7='suivi tunnel'!B1837),'Dosage journalier ML1'!$B$162,0)</f>
        <v>0</v>
      </c>
      <c r="AL1837" s="111">
        <f ca="1">IF(AND('Dosage journalier ML1'!$B$6='suivi tunnel'!A1837,'Dosage journalier ML1'!$B$7='suivi tunnel'!B1837),'Dosage journalier ML1'!$B$126,0)</f>
        <v>0</v>
      </c>
      <c r="AM1837" s="111">
        <f ca="1">IF(AND('Dosage journalier ML1'!$B$6='suivi tunnel'!A1837,'Dosage journalier ML1'!$B$7='suivi tunnel'!B1837),'Dosage journalier ML1'!$B$127,0)</f>
        <v>0</v>
      </c>
      <c r="AN1837" s="60">
        <f t="shared" ca="1" si="196"/>
        <v>0</v>
      </c>
      <c r="AO1837" s="61">
        <f ca="1">IF(AND('Dosage journalier ML1'!$B$6='suivi tunnel'!A1837,'Dosage journalier ML1'!$B$7='suivi tunnel'!B1837),'Dosage journalier ML1'!$B$134,0)</f>
        <v>0</v>
      </c>
    </row>
    <row r="1838" spans="1:41" x14ac:dyDescent="0.25">
      <c r="A1838" s="154"/>
      <c r="C1838" s="23">
        <f ca="1">IF(AND('Dosage journalier ML1'!$B$6='suivi tunnel'!A1838,'Dosage journalier ML1'!$B$7='suivi tunnel'!B1838),'Dosage journalier ML1'!$B$27,0)</f>
        <v>0</v>
      </c>
      <c r="D1838" s="11">
        <f ca="1">IF(AND('Dosage journalier ML1'!$B$6='suivi tunnel'!A1838,'Dosage journalier ML1'!$B$7='suivi tunnel'!B1838),'Dosage journalier ML1'!$B$29,0)</f>
        <v>0</v>
      </c>
      <c r="F1838" s="11">
        <f t="shared" ca="1" si="199"/>
        <v>0</v>
      </c>
      <c r="G1838" s="11">
        <f ca="1">IF(AND('Dosage journalier ML1'!$B$6='suivi tunnel'!A1838,'Dosage journalier ML1'!$B$7='suivi tunnel'!B1838),'Dosage journalier ML1'!$B$23,0)</f>
        <v>0</v>
      </c>
      <c r="H1838" s="11">
        <f ca="1">IF(AND('Dosage journalier ML1'!$B$6='suivi tunnel'!A1838,'Dosage journalier ML1'!$B$7='suivi tunnel'!B1838),'Dosage journalier ML1'!$B$22,0)</f>
        <v>0</v>
      </c>
      <c r="I1838" s="11">
        <f ca="1">IF(AND('Dosage journalier ML1'!$B$6='suivi tunnel'!A1838,'Dosage journalier ML1'!$B$7='suivi tunnel'!B1838),'Dosage journalier ML1'!$B$38,0)</f>
        <v>0</v>
      </c>
      <c r="J1838" s="11">
        <f ca="1">IF(AND('Dosage journalier ML1'!$B$6='suivi tunnel'!A1838,'Dosage journalier ML1'!$B$7='suivi tunnel'!B1838),'Dosage journalier ML1'!$B$39,0)</f>
        <v>0</v>
      </c>
      <c r="L1838" s="24">
        <f ca="1">IF(AND('Dosage journalier ML1'!$B$6='suivi tunnel'!A1838,'Dosage journalier ML1'!$B$7='suivi tunnel'!B1838),'Dosage journalier ML1'!$B$24,0)</f>
        <v>0</v>
      </c>
      <c r="M1838" s="6">
        <f ca="1">IF(AND('Dosage journalier ML1'!$B$6='suivi tunnel'!A1838,'Dosage journalier ML1'!$B$7='suivi tunnel'!B1838),'Dosage journalier ML1'!$B$46,0)</f>
        <v>0</v>
      </c>
      <c r="N1838" s="104">
        <f ca="1">IF(AND('Dosage journalier ML1'!$B$6='suivi tunnel'!A1838,'Dosage journalier ML1'!$B$7='suivi tunnel'!B1838),'Dosage journalier ML1'!$B$59,0)</f>
        <v>0</v>
      </c>
      <c r="O1838" s="114">
        <f ca="1">IF(AND('Dosage journalier ML1'!$B$6='suivi tunnel'!A1838,'Dosage journalier ML1'!$B$7='suivi tunnel'!B1838),'Dosage journalier ML1'!$B$69,0)</f>
        <v>0</v>
      </c>
      <c r="P1838" s="25">
        <f t="shared" ca="1" si="198"/>
        <v>0</v>
      </c>
      <c r="R1838" s="26">
        <f ca="1">IF(AND('Dosage journalier ML1'!$B$6='suivi tunnel'!A1838,'Dosage journalier ML1'!$B$7='suivi tunnel'!B1838),'Dosage journalier ML1'!$B$55,0)</f>
        <v>0</v>
      </c>
      <c r="S1838" s="26">
        <f ca="1">IF(AND('Dosage journalier ML1'!$B$6='suivi tunnel'!A1838,'Dosage journalier ML1'!$B$7='suivi tunnel'!B1838),'Dosage journalier ML1'!$B$54,0)</f>
        <v>0</v>
      </c>
      <c r="T1838" s="26">
        <f ca="1">IF(AND('Dosage journalier ML1'!$B$6='suivi tunnel'!A1838,'Dosage journalier ML1'!$B$7='suivi tunnel'!B1838),'Dosage journalier ML1'!$B$75,0)</f>
        <v>0</v>
      </c>
      <c r="U1838" s="121">
        <f t="shared" ca="1" si="197"/>
        <v>0</v>
      </c>
      <c r="V1838" s="38">
        <f ca="1">IF(AND('Dosage journalier ML1'!$B$6='suivi tunnel'!A1838,'Dosage journalier ML1'!$B$7='suivi tunnel'!B1838),'Dosage journalier ML1'!$B$56,0)</f>
        <v>0</v>
      </c>
      <c r="W1838" s="126">
        <f t="shared" ca="1" si="195"/>
        <v>0</v>
      </c>
      <c r="X1838" s="150">
        <f ca="1">IF(AND('Dosage journalier ML1'!$B$6='suivi tunnel'!A1838,'Dosage journalier ML1'!$B$7='suivi tunnel'!B1838),'Dosage journalier ML1'!$C$87,0)</f>
        <v>0</v>
      </c>
      <c r="Y1838" s="40">
        <f ca="1">IF(AND('Dosage journalier ML1'!$B$6='suivi tunnel'!A1838,'Dosage journalier ML1'!$B$7='suivi tunnel'!B1838),'Dosage journalier ML1'!$C$93,0)</f>
        <v>0</v>
      </c>
      <c r="Z1838" s="40">
        <f ca="1">IF(AND('Dosage journalier ML1'!$B$6='suivi tunnel'!A1838,'Dosage journalier ML1'!$B$7='suivi tunnel'!B1838),'Dosage journalier ML1'!$C$100,0)</f>
        <v>0</v>
      </c>
      <c r="AA1838" s="40">
        <f ca="1">IF(AND('Dosage journalier ML1'!$B$6='suivi tunnel'!A1838,'Dosage journalier ML1'!$B$7='suivi tunnel'!B1838),'Dosage journalier ML1'!$C$109,0)</f>
        <v>0</v>
      </c>
      <c r="AB1838" s="41">
        <f ca="1">IF(AND('Dosage journalier ML1'!$B$6='suivi tunnel'!A1838,'Dosage journalier ML1'!$B$7='suivi tunnel'!B1838),'Dosage journalier ML1'!$C$114,0)</f>
        <v>0</v>
      </c>
      <c r="AC1838" s="48">
        <f ca="1">IF(AND('Dosage journalier ML1'!$B$6='suivi tunnel'!A1838,'Dosage journalier ML1'!$B$7='suivi tunnel'!B1838),'Dosage journalier ML1'!$B$120,0)</f>
        <v>0</v>
      </c>
      <c r="AD1838" s="49">
        <f ca="1">IF(AND('Dosage journalier ML1'!$B$6='suivi tunnel'!A1838,'Dosage journalier ML1'!$B$7='suivi tunnel'!B1838),'Dosage journalier ML1'!$B$121,0)</f>
        <v>0</v>
      </c>
      <c r="AE1838" s="49">
        <f ca="1">IF(AND('Dosage journalier ML1'!$B$6='suivi tunnel'!A1838,'Dosage journalier ML1'!$B$7='suivi tunnel'!B1838),'Dosage journalier ML1'!$B$122,0)</f>
        <v>0</v>
      </c>
      <c r="AF1838" s="49">
        <f ca="1">IF(AND('Dosage journalier ML1'!$B$6='suivi tunnel'!A1838,'Dosage journalier ML1'!$B$7='suivi tunnel'!B1838),'Dosage journalier ML1'!$B$139,0)</f>
        <v>0</v>
      </c>
      <c r="AG1838" s="49">
        <f t="shared" ca="1" si="194"/>
        <v>0</v>
      </c>
      <c r="AH1838" s="108">
        <f ca="1">IF(AND('Dosage journalier ML1'!$B$6='suivi tunnel'!A1838,'Dosage journalier ML1'!$B$7='suivi tunnel'!B1838),'Dosage journalier ML1'!$B$153,0)</f>
        <v>0</v>
      </c>
      <c r="AJ1838" s="80">
        <f ca="1">IF(AND('Dosage journalier ML1'!$B$6='suivi tunnel'!A1838,'Dosage journalier ML1'!$B$7='suivi tunnel'!B1838),'Dosage journalier ML1'!$B$156,0)</f>
        <v>0</v>
      </c>
      <c r="AK1838" s="56">
        <f ca="1">IF(AND('Dosage journalier ML1'!$B$6='suivi tunnel'!A1838,'Dosage journalier ML1'!$B$7='suivi tunnel'!B1838),'Dosage journalier ML1'!$B$162,0)</f>
        <v>0</v>
      </c>
      <c r="AL1838" s="111">
        <f ca="1">IF(AND('Dosage journalier ML1'!$B$6='suivi tunnel'!A1838,'Dosage journalier ML1'!$B$7='suivi tunnel'!B1838),'Dosage journalier ML1'!$B$126,0)</f>
        <v>0</v>
      </c>
      <c r="AM1838" s="111">
        <f ca="1">IF(AND('Dosage journalier ML1'!$B$6='suivi tunnel'!A1838,'Dosage journalier ML1'!$B$7='suivi tunnel'!B1838),'Dosage journalier ML1'!$B$127,0)</f>
        <v>0</v>
      </c>
      <c r="AN1838" s="60">
        <f t="shared" ca="1" si="196"/>
        <v>0</v>
      </c>
      <c r="AO1838" s="61">
        <f ca="1">IF(AND('Dosage journalier ML1'!$B$6='suivi tunnel'!A1838,'Dosage journalier ML1'!$B$7='suivi tunnel'!B1838),'Dosage journalier ML1'!$B$134,0)</f>
        <v>0</v>
      </c>
    </row>
    <row r="1839" spans="1:41" x14ac:dyDescent="0.25">
      <c r="A1839" s="154"/>
      <c r="C1839" s="23">
        <f ca="1">IF(AND('Dosage journalier ML1'!$B$6='suivi tunnel'!A1839,'Dosage journalier ML1'!$B$7='suivi tunnel'!B1839),'Dosage journalier ML1'!$B$27,0)</f>
        <v>0</v>
      </c>
      <c r="D1839" s="11">
        <f ca="1">IF(AND('Dosage journalier ML1'!$B$6='suivi tunnel'!A1839,'Dosage journalier ML1'!$B$7='suivi tunnel'!B1839),'Dosage journalier ML1'!$B$29,0)</f>
        <v>0</v>
      </c>
      <c r="F1839" s="11">
        <f t="shared" ca="1" si="199"/>
        <v>0</v>
      </c>
      <c r="G1839" s="11">
        <f ca="1">IF(AND('Dosage journalier ML1'!$B$6='suivi tunnel'!A1839,'Dosage journalier ML1'!$B$7='suivi tunnel'!B1839),'Dosage journalier ML1'!$B$23,0)</f>
        <v>0</v>
      </c>
      <c r="H1839" s="11">
        <f ca="1">IF(AND('Dosage journalier ML1'!$B$6='suivi tunnel'!A1839,'Dosage journalier ML1'!$B$7='suivi tunnel'!B1839),'Dosage journalier ML1'!$B$22,0)</f>
        <v>0</v>
      </c>
      <c r="I1839" s="11">
        <f ca="1">IF(AND('Dosage journalier ML1'!$B$6='suivi tunnel'!A1839,'Dosage journalier ML1'!$B$7='suivi tunnel'!B1839),'Dosage journalier ML1'!$B$38,0)</f>
        <v>0</v>
      </c>
      <c r="J1839" s="11">
        <f ca="1">IF(AND('Dosage journalier ML1'!$B$6='suivi tunnel'!A1839,'Dosage journalier ML1'!$B$7='suivi tunnel'!B1839),'Dosage journalier ML1'!$B$39,0)</f>
        <v>0</v>
      </c>
      <c r="L1839" s="24">
        <f ca="1">IF(AND('Dosage journalier ML1'!$B$6='suivi tunnel'!A1839,'Dosage journalier ML1'!$B$7='suivi tunnel'!B1839),'Dosage journalier ML1'!$B$24,0)</f>
        <v>0</v>
      </c>
      <c r="M1839" s="6">
        <f ca="1">IF(AND('Dosage journalier ML1'!$B$6='suivi tunnel'!A1839,'Dosage journalier ML1'!$B$7='suivi tunnel'!B1839),'Dosage journalier ML1'!$B$46,0)</f>
        <v>0</v>
      </c>
      <c r="N1839" s="104">
        <f ca="1">IF(AND('Dosage journalier ML1'!$B$6='suivi tunnel'!A1839,'Dosage journalier ML1'!$B$7='suivi tunnel'!B1839),'Dosage journalier ML1'!$B$59,0)</f>
        <v>0</v>
      </c>
      <c r="O1839" s="114">
        <f ca="1">IF(AND('Dosage journalier ML1'!$B$6='suivi tunnel'!A1839,'Dosage journalier ML1'!$B$7='suivi tunnel'!B1839),'Dosage journalier ML1'!$B$69,0)</f>
        <v>0</v>
      </c>
      <c r="P1839" s="25">
        <f t="shared" ca="1" si="198"/>
        <v>0</v>
      </c>
      <c r="R1839" s="26">
        <f ca="1">IF(AND('Dosage journalier ML1'!$B$6='suivi tunnel'!A1839,'Dosage journalier ML1'!$B$7='suivi tunnel'!B1839),'Dosage journalier ML1'!$B$55,0)</f>
        <v>0</v>
      </c>
      <c r="S1839" s="26">
        <f ca="1">IF(AND('Dosage journalier ML1'!$B$6='suivi tunnel'!A1839,'Dosage journalier ML1'!$B$7='suivi tunnel'!B1839),'Dosage journalier ML1'!$B$54,0)</f>
        <v>0</v>
      </c>
      <c r="T1839" s="26">
        <f ca="1">IF(AND('Dosage journalier ML1'!$B$6='suivi tunnel'!A1839,'Dosage journalier ML1'!$B$7='suivi tunnel'!B1839),'Dosage journalier ML1'!$B$75,0)</f>
        <v>0</v>
      </c>
      <c r="U1839" s="121">
        <f t="shared" ca="1" si="197"/>
        <v>0</v>
      </c>
      <c r="V1839" s="38">
        <f ca="1">IF(AND('Dosage journalier ML1'!$B$6='suivi tunnel'!A1839,'Dosage journalier ML1'!$B$7='suivi tunnel'!B1839),'Dosage journalier ML1'!$B$56,0)</f>
        <v>0</v>
      </c>
      <c r="W1839" s="126">
        <f t="shared" ca="1" si="195"/>
        <v>0</v>
      </c>
      <c r="X1839" s="150">
        <f ca="1">IF(AND('Dosage journalier ML1'!$B$6='suivi tunnel'!A1839,'Dosage journalier ML1'!$B$7='suivi tunnel'!B1839),'Dosage journalier ML1'!$C$87,0)</f>
        <v>0</v>
      </c>
      <c r="Y1839" s="40">
        <f ca="1">IF(AND('Dosage journalier ML1'!$B$6='suivi tunnel'!A1839,'Dosage journalier ML1'!$B$7='suivi tunnel'!B1839),'Dosage journalier ML1'!$C$93,0)</f>
        <v>0</v>
      </c>
      <c r="Z1839" s="40">
        <f ca="1">IF(AND('Dosage journalier ML1'!$B$6='suivi tunnel'!A1839,'Dosage journalier ML1'!$B$7='suivi tunnel'!B1839),'Dosage journalier ML1'!$C$100,0)</f>
        <v>0</v>
      </c>
      <c r="AA1839" s="40">
        <f ca="1">IF(AND('Dosage journalier ML1'!$B$6='suivi tunnel'!A1839,'Dosage journalier ML1'!$B$7='suivi tunnel'!B1839),'Dosage journalier ML1'!$C$109,0)</f>
        <v>0</v>
      </c>
      <c r="AB1839" s="41">
        <f ca="1">IF(AND('Dosage journalier ML1'!$B$6='suivi tunnel'!A1839,'Dosage journalier ML1'!$B$7='suivi tunnel'!B1839),'Dosage journalier ML1'!$C$114,0)</f>
        <v>0</v>
      </c>
      <c r="AC1839" s="48">
        <f ca="1">IF(AND('Dosage journalier ML1'!$B$6='suivi tunnel'!A1839,'Dosage journalier ML1'!$B$7='suivi tunnel'!B1839),'Dosage journalier ML1'!$B$120,0)</f>
        <v>0</v>
      </c>
      <c r="AD1839" s="49">
        <f ca="1">IF(AND('Dosage journalier ML1'!$B$6='suivi tunnel'!A1839,'Dosage journalier ML1'!$B$7='suivi tunnel'!B1839),'Dosage journalier ML1'!$B$121,0)</f>
        <v>0</v>
      </c>
      <c r="AE1839" s="49">
        <f ca="1">IF(AND('Dosage journalier ML1'!$B$6='suivi tunnel'!A1839,'Dosage journalier ML1'!$B$7='suivi tunnel'!B1839),'Dosage journalier ML1'!$B$122,0)</f>
        <v>0</v>
      </c>
      <c r="AF1839" s="49">
        <f ca="1">IF(AND('Dosage journalier ML1'!$B$6='suivi tunnel'!A1839,'Dosage journalier ML1'!$B$7='suivi tunnel'!B1839),'Dosage journalier ML1'!$B$139,0)</f>
        <v>0</v>
      </c>
      <c r="AG1839" s="49">
        <f t="shared" ca="1" si="194"/>
        <v>0</v>
      </c>
      <c r="AH1839" s="108">
        <f ca="1">IF(AND('Dosage journalier ML1'!$B$6='suivi tunnel'!A1839,'Dosage journalier ML1'!$B$7='suivi tunnel'!B1839),'Dosage journalier ML1'!$B$153,0)</f>
        <v>0</v>
      </c>
      <c r="AJ1839" s="80">
        <f ca="1">IF(AND('Dosage journalier ML1'!$B$6='suivi tunnel'!A1839,'Dosage journalier ML1'!$B$7='suivi tunnel'!B1839),'Dosage journalier ML1'!$B$156,0)</f>
        <v>0</v>
      </c>
      <c r="AK1839" s="56">
        <f ca="1">IF(AND('Dosage journalier ML1'!$B$6='suivi tunnel'!A1839,'Dosage journalier ML1'!$B$7='suivi tunnel'!B1839),'Dosage journalier ML1'!$B$162,0)</f>
        <v>0</v>
      </c>
      <c r="AL1839" s="111">
        <f ca="1">IF(AND('Dosage journalier ML1'!$B$6='suivi tunnel'!A1839,'Dosage journalier ML1'!$B$7='suivi tunnel'!B1839),'Dosage journalier ML1'!$B$126,0)</f>
        <v>0</v>
      </c>
      <c r="AM1839" s="111">
        <f ca="1">IF(AND('Dosage journalier ML1'!$B$6='suivi tunnel'!A1839,'Dosage journalier ML1'!$B$7='suivi tunnel'!B1839),'Dosage journalier ML1'!$B$127,0)</f>
        <v>0</v>
      </c>
      <c r="AN1839" s="60">
        <f t="shared" ca="1" si="196"/>
        <v>0</v>
      </c>
      <c r="AO1839" s="61">
        <f ca="1">IF(AND('Dosage journalier ML1'!$B$6='suivi tunnel'!A1839,'Dosage journalier ML1'!$B$7='suivi tunnel'!B1839),'Dosage journalier ML1'!$B$134,0)</f>
        <v>0</v>
      </c>
    </row>
    <row r="1840" spans="1:41" x14ac:dyDescent="0.25">
      <c r="A1840" s="154"/>
      <c r="C1840" s="23">
        <f ca="1">IF(AND('Dosage journalier ML1'!$B$6='suivi tunnel'!A1840,'Dosage journalier ML1'!$B$7='suivi tunnel'!B1840),'Dosage journalier ML1'!$B$27,0)</f>
        <v>0</v>
      </c>
      <c r="D1840" s="11">
        <f ca="1">IF(AND('Dosage journalier ML1'!$B$6='suivi tunnel'!A1840,'Dosage journalier ML1'!$B$7='suivi tunnel'!B1840),'Dosage journalier ML1'!$B$29,0)</f>
        <v>0</v>
      </c>
      <c r="F1840" s="11">
        <f t="shared" ca="1" si="199"/>
        <v>0</v>
      </c>
      <c r="G1840" s="11">
        <f ca="1">IF(AND('Dosage journalier ML1'!$B$6='suivi tunnel'!A1840,'Dosage journalier ML1'!$B$7='suivi tunnel'!B1840),'Dosage journalier ML1'!$B$23,0)</f>
        <v>0</v>
      </c>
      <c r="H1840" s="11">
        <f ca="1">IF(AND('Dosage journalier ML1'!$B$6='suivi tunnel'!A1840,'Dosage journalier ML1'!$B$7='suivi tunnel'!B1840),'Dosage journalier ML1'!$B$22,0)</f>
        <v>0</v>
      </c>
      <c r="I1840" s="11">
        <f ca="1">IF(AND('Dosage journalier ML1'!$B$6='suivi tunnel'!A1840,'Dosage journalier ML1'!$B$7='suivi tunnel'!B1840),'Dosage journalier ML1'!$B$38,0)</f>
        <v>0</v>
      </c>
      <c r="J1840" s="11">
        <f ca="1">IF(AND('Dosage journalier ML1'!$B$6='suivi tunnel'!A1840,'Dosage journalier ML1'!$B$7='suivi tunnel'!B1840),'Dosage journalier ML1'!$B$39,0)</f>
        <v>0</v>
      </c>
      <c r="L1840" s="24">
        <f ca="1">IF(AND('Dosage journalier ML1'!$B$6='suivi tunnel'!A1840,'Dosage journalier ML1'!$B$7='suivi tunnel'!B1840),'Dosage journalier ML1'!$B$24,0)</f>
        <v>0</v>
      </c>
      <c r="M1840" s="6">
        <f ca="1">IF(AND('Dosage journalier ML1'!$B$6='suivi tunnel'!A1840,'Dosage journalier ML1'!$B$7='suivi tunnel'!B1840),'Dosage journalier ML1'!$B$46,0)</f>
        <v>0</v>
      </c>
      <c r="N1840" s="104">
        <f ca="1">IF(AND('Dosage journalier ML1'!$B$6='suivi tunnel'!A1840,'Dosage journalier ML1'!$B$7='suivi tunnel'!B1840),'Dosage journalier ML1'!$B$59,0)</f>
        <v>0</v>
      </c>
      <c r="O1840" s="114">
        <f ca="1">IF(AND('Dosage journalier ML1'!$B$6='suivi tunnel'!A1840,'Dosage journalier ML1'!$B$7='suivi tunnel'!B1840),'Dosage journalier ML1'!$B$69,0)</f>
        <v>0</v>
      </c>
      <c r="P1840" s="25">
        <f t="shared" ca="1" si="198"/>
        <v>0</v>
      </c>
      <c r="R1840" s="26">
        <f ca="1">IF(AND('Dosage journalier ML1'!$B$6='suivi tunnel'!A1840,'Dosage journalier ML1'!$B$7='suivi tunnel'!B1840),'Dosage journalier ML1'!$B$55,0)</f>
        <v>0</v>
      </c>
      <c r="S1840" s="26">
        <f ca="1">IF(AND('Dosage journalier ML1'!$B$6='suivi tunnel'!A1840,'Dosage journalier ML1'!$B$7='suivi tunnel'!B1840),'Dosage journalier ML1'!$B$54,0)</f>
        <v>0</v>
      </c>
      <c r="T1840" s="26">
        <f ca="1">IF(AND('Dosage journalier ML1'!$B$6='suivi tunnel'!A1840,'Dosage journalier ML1'!$B$7='suivi tunnel'!B1840),'Dosage journalier ML1'!$B$75,0)</f>
        <v>0</v>
      </c>
      <c r="U1840" s="121">
        <f t="shared" ca="1" si="197"/>
        <v>0</v>
      </c>
      <c r="V1840" s="38">
        <f ca="1">IF(AND('Dosage journalier ML1'!$B$6='suivi tunnel'!A1840,'Dosage journalier ML1'!$B$7='suivi tunnel'!B1840),'Dosage journalier ML1'!$B$56,0)</f>
        <v>0</v>
      </c>
      <c r="W1840" s="126">
        <f t="shared" ca="1" si="195"/>
        <v>0</v>
      </c>
      <c r="X1840" s="150">
        <f ca="1">IF(AND('Dosage journalier ML1'!$B$6='suivi tunnel'!A1840,'Dosage journalier ML1'!$B$7='suivi tunnel'!B1840),'Dosage journalier ML1'!$C$87,0)</f>
        <v>0</v>
      </c>
      <c r="Y1840" s="40">
        <f ca="1">IF(AND('Dosage journalier ML1'!$B$6='suivi tunnel'!A1840,'Dosage journalier ML1'!$B$7='suivi tunnel'!B1840),'Dosage journalier ML1'!$C$93,0)</f>
        <v>0</v>
      </c>
      <c r="Z1840" s="40">
        <f ca="1">IF(AND('Dosage journalier ML1'!$B$6='suivi tunnel'!A1840,'Dosage journalier ML1'!$B$7='suivi tunnel'!B1840),'Dosage journalier ML1'!$C$100,0)</f>
        <v>0</v>
      </c>
      <c r="AA1840" s="40">
        <f ca="1">IF(AND('Dosage journalier ML1'!$B$6='suivi tunnel'!A1840,'Dosage journalier ML1'!$B$7='suivi tunnel'!B1840),'Dosage journalier ML1'!$C$109,0)</f>
        <v>0</v>
      </c>
      <c r="AB1840" s="41">
        <f ca="1">IF(AND('Dosage journalier ML1'!$B$6='suivi tunnel'!A1840,'Dosage journalier ML1'!$B$7='suivi tunnel'!B1840),'Dosage journalier ML1'!$C$114,0)</f>
        <v>0</v>
      </c>
      <c r="AC1840" s="48">
        <f ca="1">IF(AND('Dosage journalier ML1'!$B$6='suivi tunnel'!A1840,'Dosage journalier ML1'!$B$7='suivi tunnel'!B1840),'Dosage journalier ML1'!$B$120,0)</f>
        <v>0</v>
      </c>
      <c r="AD1840" s="49">
        <f ca="1">IF(AND('Dosage journalier ML1'!$B$6='suivi tunnel'!A1840,'Dosage journalier ML1'!$B$7='suivi tunnel'!B1840),'Dosage journalier ML1'!$B$121,0)</f>
        <v>0</v>
      </c>
      <c r="AE1840" s="49">
        <f ca="1">IF(AND('Dosage journalier ML1'!$B$6='suivi tunnel'!A1840,'Dosage journalier ML1'!$B$7='suivi tunnel'!B1840),'Dosage journalier ML1'!$B$122,0)</f>
        <v>0</v>
      </c>
      <c r="AF1840" s="49">
        <f ca="1">IF(AND('Dosage journalier ML1'!$B$6='suivi tunnel'!A1840,'Dosage journalier ML1'!$B$7='suivi tunnel'!B1840),'Dosage journalier ML1'!$B$139,0)</f>
        <v>0</v>
      </c>
      <c r="AG1840" s="49">
        <f t="shared" ca="1" si="194"/>
        <v>0</v>
      </c>
      <c r="AH1840" s="108">
        <f ca="1">IF(AND('Dosage journalier ML1'!$B$6='suivi tunnel'!A1840,'Dosage journalier ML1'!$B$7='suivi tunnel'!B1840),'Dosage journalier ML1'!$B$153,0)</f>
        <v>0</v>
      </c>
      <c r="AJ1840" s="80">
        <f ca="1">IF(AND('Dosage journalier ML1'!$B$6='suivi tunnel'!A1840,'Dosage journalier ML1'!$B$7='suivi tunnel'!B1840),'Dosage journalier ML1'!$B$156,0)</f>
        <v>0</v>
      </c>
      <c r="AK1840" s="56">
        <f ca="1">IF(AND('Dosage journalier ML1'!$B$6='suivi tunnel'!A1840,'Dosage journalier ML1'!$B$7='suivi tunnel'!B1840),'Dosage journalier ML1'!$B$162,0)</f>
        <v>0</v>
      </c>
      <c r="AL1840" s="111">
        <f ca="1">IF(AND('Dosage journalier ML1'!$B$6='suivi tunnel'!A1840,'Dosage journalier ML1'!$B$7='suivi tunnel'!B1840),'Dosage journalier ML1'!$B$126,0)</f>
        <v>0</v>
      </c>
      <c r="AM1840" s="111">
        <f ca="1">IF(AND('Dosage journalier ML1'!$B$6='suivi tunnel'!A1840,'Dosage journalier ML1'!$B$7='suivi tunnel'!B1840),'Dosage journalier ML1'!$B$127,0)</f>
        <v>0</v>
      </c>
      <c r="AN1840" s="60">
        <f t="shared" ca="1" si="196"/>
        <v>0</v>
      </c>
      <c r="AO1840" s="61">
        <f ca="1">IF(AND('Dosage journalier ML1'!$B$6='suivi tunnel'!A1840,'Dosage journalier ML1'!$B$7='suivi tunnel'!B1840),'Dosage journalier ML1'!$B$134,0)</f>
        <v>0</v>
      </c>
    </row>
    <row r="1841" spans="1:41" x14ac:dyDescent="0.25">
      <c r="A1841" s="154"/>
      <c r="C1841" s="23">
        <f ca="1">IF(AND('Dosage journalier ML1'!$B$6='suivi tunnel'!A1841,'Dosage journalier ML1'!$B$7='suivi tunnel'!B1841),'Dosage journalier ML1'!$B$27,0)</f>
        <v>0</v>
      </c>
      <c r="D1841" s="11">
        <f ca="1">IF(AND('Dosage journalier ML1'!$B$6='suivi tunnel'!A1841,'Dosage journalier ML1'!$B$7='suivi tunnel'!B1841),'Dosage journalier ML1'!$B$29,0)</f>
        <v>0</v>
      </c>
      <c r="F1841" s="11">
        <f t="shared" ca="1" si="199"/>
        <v>0</v>
      </c>
      <c r="G1841" s="11">
        <f ca="1">IF(AND('Dosage journalier ML1'!$B$6='suivi tunnel'!A1841,'Dosage journalier ML1'!$B$7='suivi tunnel'!B1841),'Dosage journalier ML1'!$B$23,0)</f>
        <v>0</v>
      </c>
      <c r="H1841" s="11">
        <f ca="1">IF(AND('Dosage journalier ML1'!$B$6='suivi tunnel'!A1841,'Dosage journalier ML1'!$B$7='suivi tunnel'!B1841),'Dosage journalier ML1'!$B$22,0)</f>
        <v>0</v>
      </c>
      <c r="I1841" s="11">
        <f ca="1">IF(AND('Dosage journalier ML1'!$B$6='suivi tunnel'!A1841,'Dosage journalier ML1'!$B$7='suivi tunnel'!B1841),'Dosage journalier ML1'!$B$38,0)</f>
        <v>0</v>
      </c>
      <c r="J1841" s="11">
        <f ca="1">IF(AND('Dosage journalier ML1'!$B$6='suivi tunnel'!A1841,'Dosage journalier ML1'!$B$7='suivi tunnel'!B1841),'Dosage journalier ML1'!$B$39,0)</f>
        <v>0</v>
      </c>
      <c r="L1841" s="24">
        <f ca="1">IF(AND('Dosage journalier ML1'!$B$6='suivi tunnel'!A1841,'Dosage journalier ML1'!$B$7='suivi tunnel'!B1841),'Dosage journalier ML1'!$B$24,0)</f>
        <v>0</v>
      </c>
      <c r="M1841" s="6">
        <f ca="1">IF(AND('Dosage journalier ML1'!$B$6='suivi tunnel'!A1841,'Dosage journalier ML1'!$B$7='suivi tunnel'!B1841),'Dosage journalier ML1'!$B$46,0)</f>
        <v>0</v>
      </c>
      <c r="N1841" s="104">
        <f ca="1">IF(AND('Dosage journalier ML1'!$B$6='suivi tunnel'!A1841,'Dosage journalier ML1'!$B$7='suivi tunnel'!B1841),'Dosage journalier ML1'!$B$59,0)</f>
        <v>0</v>
      </c>
      <c r="O1841" s="114">
        <f ca="1">IF(AND('Dosage journalier ML1'!$B$6='suivi tunnel'!A1841,'Dosage journalier ML1'!$B$7='suivi tunnel'!B1841),'Dosage journalier ML1'!$B$69,0)</f>
        <v>0</v>
      </c>
      <c r="P1841" s="25">
        <f t="shared" ca="1" si="198"/>
        <v>0</v>
      </c>
      <c r="R1841" s="26">
        <f ca="1">IF(AND('Dosage journalier ML1'!$B$6='suivi tunnel'!A1841,'Dosage journalier ML1'!$B$7='suivi tunnel'!B1841),'Dosage journalier ML1'!$B$55,0)</f>
        <v>0</v>
      </c>
      <c r="S1841" s="26">
        <f ca="1">IF(AND('Dosage journalier ML1'!$B$6='suivi tunnel'!A1841,'Dosage journalier ML1'!$B$7='suivi tunnel'!B1841),'Dosage journalier ML1'!$B$54,0)</f>
        <v>0</v>
      </c>
      <c r="T1841" s="26">
        <f ca="1">IF(AND('Dosage journalier ML1'!$B$6='suivi tunnel'!A1841,'Dosage journalier ML1'!$B$7='suivi tunnel'!B1841),'Dosage journalier ML1'!$B$75,0)</f>
        <v>0</v>
      </c>
      <c r="U1841" s="121">
        <f t="shared" ca="1" si="197"/>
        <v>0</v>
      </c>
      <c r="V1841" s="38">
        <f ca="1">IF(AND('Dosage journalier ML1'!$B$6='suivi tunnel'!A1841,'Dosage journalier ML1'!$B$7='suivi tunnel'!B1841),'Dosage journalier ML1'!$B$56,0)</f>
        <v>0</v>
      </c>
      <c r="W1841" s="126">
        <f t="shared" ca="1" si="195"/>
        <v>0</v>
      </c>
      <c r="X1841" s="150">
        <f ca="1">IF(AND('Dosage journalier ML1'!$B$6='suivi tunnel'!A1841,'Dosage journalier ML1'!$B$7='suivi tunnel'!B1841),'Dosage journalier ML1'!$C$87,0)</f>
        <v>0</v>
      </c>
      <c r="Y1841" s="40">
        <f ca="1">IF(AND('Dosage journalier ML1'!$B$6='suivi tunnel'!A1841,'Dosage journalier ML1'!$B$7='suivi tunnel'!B1841),'Dosage journalier ML1'!$C$93,0)</f>
        <v>0</v>
      </c>
      <c r="Z1841" s="40">
        <f ca="1">IF(AND('Dosage journalier ML1'!$B$6='suivi tunnel'!A1841,'Dosage journalier ML1'!$B$7='suivi tunnel'!B1841),'Dosage journalier ML1'!$C$100,0)</f>
        <v>0</v>
      </c>
      <c r="AA1841" s="40">
        <f ca="1">IF(AND('Dosage journalier ML1'!$B$6='suivi tunnel'!A1841,'Dosage journalier ML1'!$B$7='suivi tunnel'!B1841),'Dosage journalier ML1'!$C$109,0)</f>
        <v>0</v>
      </c>
      <c r="AB1841" s="41">
        <f ca="1">IF(AND('Dosage journalier ML1'!$B$6='suivi tunnel'!A1841,'Dosage journalier ML1'!$B$7='suivi tunnel'!B1841),'Dosage journalier ML1'!$C$114,0)</f>
        <v>0</v>
      </c>
      <c r="AC1841" s="48">
        <f ca="1">IF(AND('Dosage journalier ML1'!$B$6='suivi tunnel'!A1841,'Dosage journalier ML1'!$B$7='suivi tunnel'!B1841),'Dosage journalier ML1'!$B$120,0)</f>
        <v>0</v>
      </c>
      <c r="AD1841" s="49">
        <f ca="1">IF(AND('Dosage journalier ML1'!$B$6='suivi tunnel'!A1841,'Dosage journalier ML1'!$B$7='suivi tunnel'!B1841),'Dosage journalier ML1'!$B$121,0)</f>
        <v>0</v>
      </c>
      <c r="AE1841" s="49">
        <f ca="1">IF(AND('Dosage journalier ML1'!$B$6='suivi tunnel'!A1841,'Dosage journalier ML1'!$B$7='suivi tunnel'!B1841),'Dosage journalier ML1'!$B$122,0)</f>
        <v>0</v>
      </c>
      <c r="AF1841" s="49">
        <f ca="1">IF(AND('Dosage journalier ML1'!$B$6='suivi tunnel'!A1841,'Dosage journalier ML1'!$B$7='suivi tunnel'!B1841),'Dosage journalier ML1'!$B$139,0)</f>
        <v>0</v>
      </c>
      <c r="AG1841" s="49">
        <f t="shared" ca="1" si="194"/>
        <v>0</v>
      </c>
      <c r="AH1841" s="108">
        <f ca="1">IF(AND('Dosage journalier ML1'!$B$6='suivi tunnel'!A1841,'Dosage journalier ML1'!$B$7='suivi tunnel'!B1841),'Dosage journalier ML1'!$B$153,0)</f>
        <v>0</v>
      </c>
      <c r="AJ1841" s="80">
        <f ca="1">IF(AND('Dosage journalier ML1'!$B$6='suivi tunnel'!A1841,'Dosage journalier ML1'!$B$7='suivi tunnel'!B1841),'Dosage journalier ML1'!$B$156,0)</f>
        <v>0</v>
      </c>
      <c r="AK1841" s="56">
        <f ca="1">IF(AND('Dosage journalier ML1'!$B$6='suivi tunnel'!A1841,'Dosage journalier ML1'!$B$7='suivi tunnel'!B1841),'Dosage journalier ML1'!$B$162,0)</f>
        <v>0</v>
      </c>
      <c r="AL1841" s="111">
        <f ca="1">IF(AND('Dosage journalier ML1'!$B$6='suivi tunnel'!A1841,'Dosage journalier ML1'!$B$7='suivi tunnel'!B1841),'Dosage journalier ML1'!$B$126,0)</f>
        <v>0</v>
      </c>
      <c r="AM1841" s="111">
        <f ca="1">IF(AND('Dosage journalier ML1'!$B$6='suivi tunnel'!A1841,'Dosage journalier ML1'!$B$7='suivi tunnel'!B1841),'Dosage journalier ML1'!$B$127,0)</f>
        <v>0</v>
      </c>
      <c r="AN1841" s="60">
        <f t="shared" ca="1" si="196"/>
        <v>0</v>
      </c>
      <c r="AO1841" s="61">
        <f ca="1">IF(AND('Dosage journalier ML1'!$B$6='suivi tunnel'!A1841,'Dosage journalier ML1'!$B$7='suivi tunnel'!B1841),'Dosage journalier ML1'!$B$134,0)</f>
        <v>0</v>
      </c>
    </row>
    <row r="1842" spans="1:41" x14ac:dyDescent="0.25">
      <c r="A1842" s="154"/>
      <c r="C1842" s="23">
        <f ca="1">IF(AND('Dosage journalier ML1'!$B$6='suivi tunnel'!A1842,'Dosage journalier ML1'!$B$7='suivi tunnel'!B1842),'Dosage journalier ML1'!$B$27,0)</f>
        <v>0</v>
      </c>
      <c r="D1842" s="11">
        <f ca="1">IF(AND('Dosage journalier ML1'!$B$6='suivi tunnel'!A1842,'Dosage journalier ML1'!$B$7='suivi tunnel'!B1842),'Dosage journalier ML1'!$B$29,0)</f>
        <v>0</v>
      </c>
      <c r="F1842" s="11">
        <f t="shared" ca="1" si="199"/>
        <v>0</v>
      </c>
      <c r="G1842" s="11">
        <f ca="1">IF(AND('Dosage journalier ML1'!$B$6='suivi tunnel'!A1842,'Dosage journalier ML1'!$B$7='suivi tunnel'!B1842),'Dosage journalier ML1'!$B$23,0)</f>
        <v>0</v>
      </c>
      <c r="H1842" s="11">
        <f ca="1">IF(AND('Dosage journalier ML1'!$B$6='suivi tunnel'!A1842,'Dosage journalier ML1'!$B$7='suivi tunnel'!B1842),'Dosage journalier ML1'!$B$22,0)</f>
        <v>0</v>
      </c>
      <c r="I1842" s="11">
        <f ca="1">IF(AND('Dosage journalier ML1'!$B$6='suivi tunnel'!A1842,'Dosage journalier ML1'!$B$7='suivi tunnel'!B1842),'Dosage journalier ML1'!$B$38,0)</f>
        <v>0</v>
      </c>
      <c r="J1842" s="11">
        <f ca="1">IF(AND('Dosage journalier ML1'!$B$6='suivi tunnel'!A1842,'Dosage journalier ML1'!$B$7='suivi tunnel'!B1842),'Dosage journalier ML1'!$B$39,0)</f>
        <v>0</v>
      </c>
      <c r="L1842" s="24">
        <f ca="1">IF(AND('Dosage journalier ML1'!$B$6='suivi tunnel'!A1842,'Dosage journalier ML1'!$B$7='suivi tunnel'!B1842),'Dosage journalier ML1'!$B$24,0)</f>
        <v>0</v>
      </c>
      <c r="M1842" s="6">
        <f ca="1">IF(AND('Dosage journalier ML1'!$B$6='suivi tunnel'!A1842,'Dosage journalier ML1'!$B$7='suivi tunnel'!B1842),'Dosage journalier ML1'!$B$46,0)</f>
        <v>0</v>
      </c>
      <c r="N1842" s="104">
        <f ca="1">IF(AND('Dosage journalier ML1'!$B$6='suivi tunnel'!A1842,'Dosage journalier ML1'!$B$7='suivi tunnel'!B1842),'Dosage journalier ML1'!$B$59,0)</f>
        <v>0</v>
      </c>
      <c r="O1842" s="114">
        <f ca="1">IF(AND('Dosage journalier ML1'!$B$6='suivi tunnel'!A1842,'Dosage journalier ML1'!$B$7='suivi tunnel'!B1842),'Dosage journalier ML1'!$B$69,0)</f>
        <v>0</v>
      </c>
      <c r="P1842" s="25">
        <f t="shared" ca="1" si="198"/>
        <v>0</v>
      </c>
      <c r="R1842" s="26">
        <f ca="1">IF(AND('Dosage journalier ML1'!$B$6='suivi tunnel'!A1842,'Dosage journalier ML1'!$B$7='suivi tunnel'!B1842),'Dosage journalier ML1'!$B$55,0)</f>
        <v>0</v>
      </c>
      <c r="S1842" s="26">
        <f ca="1">IF(AND('Dosage journalier ML1'!$B$6='suivi tunnel'!A1842,'Dosage journalier ML1'!$B$7='suivi tunnel'!B1842),'Dosage journalier ML1'!$B$54,0)</f>
        <v>0</v>
      </c>
      <c r="T1842" s="26">
        <f ca="1">IF(AND('Dosage journalier ML1'!$B$6='suivi tunnel'!A1842,'Dosage journalier ML1'!$B$7='suivi tunnel'!B1842),'Dosage journalier ML1'!$B$75,0)</f>
        <v>0</v>
      </c>
      <c r="U1842" s="121">
        <f t="shared" ca="1" si="197"/>
        <v>0</v>
      </c>
      <c r="V1842" s="38">
        <f ca="1">IF(AND('Dosage journalier ML1'!$B$6='suivi tunnel'!A1842,'Dosage journalier ML1'!$B$7='suivi tunnel'!B1842),'Dosage journalier ML1'!$B$56,0)</f>
        <v>0</v>
      </c>
      <c r="W1842" s="126">
        <f t="shared" ca="1" si="195"/>
        <v>0</v>
      </c>
      <c r="X1842" s="150">
        <f ca="1">IF(AND('Dosage journalier ML1'!$B$6='suivi tunnel'!A1842,'Dosage journalier ML1'!$B$7='suivi tunnel'!B1842),'Dosage journalier ML1'!$C$87,0)</f>
        <v>0</v>
      </c>
      <c r="Y1842" s="40">
        <f ca="1">IF(AND('Dosage journalier ML1'!$B$6='suivi tunnel'!A1842,'Dosage journalier ML1'!$B$7='suivi tunnel'!B1842),'Dosage journalier ML1'!$C$93,0)</f>
        <v>0</v>
      </c>
      <c r="Z1842" s="40">
        <f ca="1">IF(AND('Dosage journalier ML1'!$B$6='suivi tunnel'!A1842,'Dosage journalier ML1'!$B$7='suivi tunnel'!B1842),'Dosage journalier ML1'!$C$100,0)</f>
        <v>0</v>
      </c>
      <c r="AA1842" s="40">
        <f ca="1">IF(AND('Dosage journalier ML1'!$B$6='suivi tunnel'!A1842,'Dosage journalier ML1'!$B$7='suivi tunnel'!B1842),'Dosage journalier ML1'!$C$109,0)</f>
        <v>0</v>
      </c>
      <c r="AB1842" s="41">
        <f ca="1">IF(AND('Dosage journalier ML1'!$B$6='suivi tunnel'!A1842,'Dosage journalier ML1'!$B$7='suivi tunnel'!B1842),'Dosage journalier ML1'!$C$114,0)</f>
        <v>0</v>
      </c>
      <c r="AC1842" s="48">
        <f ca="1">IF(AND('Dosage journalier ML1'!$B$6='suivi tunnel'!A1842,'Dosage journalier ML1'!$B$7='suivi tunnel'!B1842),'Dosage journalier ML1'!$B$120,0)</f>
        <v>0</v>
      </c>
      <c r="AD1842" s="49">
        <f ca="1">IF(AND('Dosage journalier ML1'!$B$6='suivi tunnel'!A1842,'Dosage journalier ML1'!$B$7='suivi tunnel'!B1842),'Dosage journalier ML1'!$B$121,0)</f>
        <v>0</v>
      </c>
      <c r="AE1842" s="49">
        <f ca="1">IF(AND('Dosage journalier ML1'!$B$6='suivi tunnel'!A1842,'Dosage journalier ML1'!$B$7='suivi tunnel'!B1842),'Dosage journalier ML1'!$B$122,0)</f>
        <v>0</v>
      </c>
      <c r="AF1842" s="49">
        <f ca="1">IF(AND('Dosage journalier ML1'!$B$6='suivi tunnel'!A1842,'Dosage journalier ML1'!$B$7='suivi tunnel'!B1842),'Dosage journalier ML1'!$B$139,0)</f>
        <v>0</v>
      </c>
      <c r="AG1842" s="49">
        <f t="shared" ca="1" si="194"/>
        <v>0</v>
      </c>
      <c r="AH1842" s="108">
        <f ca="1">IF(AND('Dosage journalier ML1'!$B$6='suivi tunnel'!A1842,'Dosage journalier ML1'!$B$7='suivi tunnel'!B1842),'Dosage journalier ML1'!$B$153,0)</f>
        <v>0</v>
      </c>
      <c r="AJ1842" s="80">
        <f ca="1">IF(AND('Dosage journalier ML1'!$B$6='suivi tunnel'!A1842,'Dosage journalier ML1'!$B$7='suivi tunnel'!B1842),'Dosage journalier ML1'!$B$156,0)</f>
        <v>0</v>
      </c>
      <c r="AK1842" s="56">
        <f ca="1">IF(AND('Dosage journalier ML1'!$B$6='suivi tunnel'!A1842,'Dosage journalier ML1'!$B$7='suivi tunnel'!B1842),'Dosage journalier ML1'!$B$162,0)</f>
        <v>0</v>
      </c>
      <c r="AL1842" s="111">
        <f ca="1">IF(AND('Dosage journalier ML1'!$B$6='suivi tunnel'!A1842,'Dosage journalier ML1'!$B$7='suivi tunnel'!B1842),'Dosage journalier ML1'!$B$126,0)</f>
        <v>0</v>
      </c>
      <c r="AM1842" s="111">
        <f ca="1">IF(AND('Dosage journalier ML1'!$B$6='suivi tunnel'!A1842,'Dosage journalier ML1'!$B$7='suivi tunnel'!B1842),'Dosage journalier ML1'!$B$127,0)</f>
        <v>0</v>
      </c>
      <c r="AN1842" s="60">
        <f t="shared" ca="1" si="196"/>
        <v>0</v>
      </c>
      <c r="AO1842" s="61">
        <f ca="1">IF(AND('Dosage journalier ML1'!$B$6='suivi tunnel'!A1842,'Dosage journalier ML1'!$B$7='suivi tunnel'!B1842),'Dosage journalier ML1'!$B$134,0)</f>
        <v>0</v>
      </c>
    </row>
    <row r="1843" spans="1:41" x14ac:dyDescent="0.25">
      <c r="A1843" s="154"/>
      <c r="C1843" s="23">
        <f ca="1">IF(AND('Dosage journalier ML1'!$B$6='suivi tunnel'!A1843,'Dosage journalier ML1'!$B$7='suivi tunnel'!B1843),'Dosage journalier ML1'!$B$27,0)</f>
        <v>0</v>
      </c>
      <c r="D1843" s="11">
        <f ca="1">IF(AND('Dosage journalier ML1'!$B$6='suivi tunnel'!A1843,'Dosage journalier ML1'!$B$7='suivi tunnel'!B1843),'Dosage journalier ML1'!$B$29,0)</f>
        <v>0</v>
      </c>
      <c r="F1843" s="11">
        <f t="shared" ca="1" si="199"/>
        <v>0</v>
      </c>
      <c r="G1843" s="11">
        <f ca="1">IF(AND('Dosage journalier ML1'!$B$6='suivi tunnel'!A1843,'Dosage journalier ML1'!$B$7='suivi tunnel'!B1843),'Dosage journalier ML1'!$B$23,0)</f>
        <v>0</v>
      </c>
      <c r="H1843" s="11">
        <f ca="1">IF(AND('Dosage journalier ML1'!$B$6='suivi tunnel'!A1843,'Dosage journalier ML1'!$B$7='suivi tunnel'!B1843),'Dosage journalier ML1'!$B$22,0)</f>
        <v>0</v>
      </c>
      <c r="I1843" s="11">
        <f ca="1">IF(AND('Dosage journalier ML1'!$B$6='suivi tunnel'!A1843,'Dosage journalier ML1'!$B$7='suivi tunnel'!B1843),'Dosage journalier ML1'!$B$38,0)</f>
        <v>0</v>
      </c>
      <c r="J1843" s="11">
        <f ca="1">IF(AND('Dosage journalier ML1'!$B$6='suivi tunnel'!A1843,'Dosage journalier ML1'!$B$7='suivi tunnel'!B1843),'Dosage journalier ML1'!$B$39,0)</f>
        <v>0</v>
      </c>
      <c r="L1843" s="24">
        <f ca="1">IF(AND('Dosage journalier ML1'!$B$6='suivi tunnel'!A1843,'Dosage journalier ML1'!$B$7='suivi tunnel'!B1843),'Dosage journalier ML1'!$B$24,0)</f>
        <v>0</v>
      </c>
      <c r="M1843" s="6">
        <f ca="1">IF(AND('Dosage journalier ML1'!$B$6='suivi tunnel'!A1843,'Dosage journalier ML1'!$B$7='suivi tunnel'!B1843),'Dosage journalier ML1'!$B$46,0)</f>
        <v>0</v>
      </c>
      <c r="N1843" s="104">
        <f ca="1">IF(AND('Dosage journalier ML1'!$B$6='suivi tunnel'!A1843,'Dosage journalier ML1'!$B$7='suivi tunnel'!B1843),'Dosage journalier ML1'!$B$59,0)</f>
        <v>0</v>
      </c>
      <c r="O1843" s="114">
        <f ca="1">IF(AND('Dosage journalier ML1'!$B$6='suivi tunnel'!A1843,'Dosage journalier ML1'!$B$7='suivi tunnel'!B1843),'Dosage journalier ML1'!$B$69,0)</f>
        <v>0</v>
      </c>
      <c r="P1843" s="25">
        <f t="shared" ca="1" si="198"/>
        <v>0</v>
      </c>
      <c r="R1843" s="26">
        <f ca="1">IF(AND('Dosage journalier ML1'!$B$6='suivi tunnel'!A1843,'Dosage journalier ML1'!$B$7='suivi tunnel'!B1843),'Dosage journalier ML1'!$B$55,0)</f>
        <v>0</v>
      </c>
      <c r="S1843" s="26">
        <f ca="1">IF(AND('Dosage journalier ML1'!$B$6='suivi tunnel'!A1843,'Dosage journalier ML1'!$B$7='suivi tunnel'!B1843),'Dosage journalier ML1'!$B$54,0)</f>
        <v>0</v>
      </c>
      <c r="T1843" s="26">
        <f ca="1">IF(AND('Dosage journalier ML1'!$B$6='suivi tunnel'!A1843,'Dosage journalier ML1'!$B$7='suivi tunnel'!B1843),'Dosage journalier ML1'!$B$75,0)</f>
        <v>0</v>
      </c>
      <c r="U1843" s="121">
        <f t="shared" ca="1" si="197"/>
        <v>0</v>
      </c>
      <c r="V1843" s="38">
        <f ca="1">IF(AND('Dosage journalier ML1'!$B$6='suivi tunnel'!A1843,'Dosage journalier ML1'!$B$7='suivi tunnel'!B1843),'Dosage journalier ML1'!$B$56,0)</f>
        <v>0</v>
      </c>
      <c r="W1843" s="126">
        <f t="shared" ca="1" si="195"/>
        <v>0</v>
      </c>
      <c r="X1843" s="150">
        <f ca="1">IF(AND('Dosage journalier ML1'!$B$6='suivi tunnel'!A1843,'Dosage journalier ML1'!$B$7='suivi tunnel'!B1843),'Dosage journalier ML1'!$C$87,0)</f>
        <v>0</v>
      </c>
      <c r="Y1843" s="40">
        <f ca="1">IF(AND('Dosage journalier ML1'!$B$6='suivi tunnel'!A1843,'Dosage journalier ML1'!$B$7='suivi tunnel'!B1843),'Dosage journalier ML1'!$C$93,0)</f>
        <v>0</v>
      </c>
      <c r="Z1843" s="40">
        <f ca="1">IF(AND('Dosage journalier ML1'!$B$6='suivi tunnel'!A1843,'Dosage journalier ML1'!$B$7='suivi tunnel'!B1843),'Dosage journalier ML1'!$C$100,0)</f>
        <v>0</v>
      </c>
      <c r="AA1843" s="40">
        <f ca="1">IF(AND('Dosage journalier ML1'!$B$6='suivi tunnel'!A1843,'Dosage journalier ML1'!$B$7='suivi tunnel'!B1843),'Dosage journalier ML1'!$C$109,0)</f>
        <v>0</v>
      </c>
      <c r="AB1843" s="41">
        <f ca="1">IF(AND('Dosage journalier ML1'!$B$6='suivi tunnel'!A1843,'Dosage journalier ML1'!$B$7='suivi tunnel'!B1843),'Dosage journalier ML1'!$C$114,0)</f>
        <v>0</v>
      </c>
      <c r="AC1843" s="48">
        <f ca="1">IF(AND('Dosage journalier ML1'!$B$6='suivi tunnel'!A1843,'Dosage journalier ML1'!$B$7='suivi tunnel'!B1843),'Dosage journalier ML1'!$B$120,0)</f>
        <v>0</v>
      </c>
      <c r="AD1843" s="49">
        <f ca="1">IF(AND('Dosage journalier ML1'!$B$6='suivi tunnel'!A1843,'Dosage journalier ML1'!$B$7='suivi tunnel'!B1843),'Dosage journalier ML1'!$B$121,0)</f>
        <v>0</v>
      </c>
      <c r="AE1843" s="49">
        <f ca="1">IF(AND('Dosage journalier ML1'!$B$6='suivi tunnel'!A1843,'Dosage journalier ML1'!$B$7='suivi tunnel'!B1843),'Dosage journalier ML1'!$B$122,0)</f>
        <v>0</v>
      </c>
      <c r="AF1843" s="49">
        <f ca="1">IF(AND('Dosage journalier ML1'!$B$6='suivi tunnel'!A1843,'Dosage journalier ML1'!$B$7='suivi tunnel'!B1843),'Dosage journalier ML1'!$B$139,0)</f>
        <v>0</v>
      </c>
      <c r="AG1843" s="49">
        <f t="shared" ca="1" si="194"/>
        <v>0</v>
      </c>
      <c r="AH1843" s="108">
        <f ca="1">IF(AND('Dosage journalier ML1'!$B$6='suivi tunnel'!A1843,'Dosage journalier ML1'!$B$7='suivi tunnel'!B1843),'Dosage journalier ML1'!$B$153,0)</f>
        <v>0</v>
      </c>
      <c r="AJ1843" s="80">
        <f ca="1">IF(AND('Dosage journalier ML1'!$B$6='suivi tunnel'!A1843,'Dosage journalier ML1'!$B$7='suivi tunnel'!B1843),'Dosage journalier ML1'!$B$156,0)</f>
        <v>0</v>
      </c>
      <c r="AK1843" s="56">
        <f ca="1">IF(AND('Dosage journalier ML1'!$B$6='suivi tunnel'!A1843,'Dosage journalier ML1'!$B$7='suivi tunnel'!B1843),'Dosage journalier ML1'!$B$162,0)</f>
        <v>0</v>
      </c>
      <c r="AL1843" s="111">
        <f ca="1">IF(AND('Dosage journalier ML1'!$B$6='suivi tunnel'!A1843,'Dosage journalier ML1'!$B$7='suivi tunnel'!B1843),'Dosage journalier ML1'!$B$126,0)</f>
        <v>0</v>
      </c>
      <c r="AM1843" s="111">
        <f ca="1">IF(AND('Dosage journalier ML1'!$B$6='suivi tunnel'!A1843,'Dosage journalier ML1'!$B$7='suivi tunnel'!B1843),'Dosage journalier ML1'!$B$127,0)</f>
        <v>0</v>
      </c>
      <c r="AN1843" s="60">
        <f t="shared" ca="1" si="196"/>
        <v>0</v>
      </c>
      <c r="AO1843" s="61">
        <f ca="1">IF(AND('Dosage journalier ML1'!$B$6='suivi tunnel'!A1843,'Dosage journalier ML1'!$B$7='suivi tunnel'!B1843),'Dosage journalier ML1'!$B$134,0)</f>
        <v>0</v>
      </c>
    </row>
    <row r="1844" spans="1:41" x14ac:dyDescent="0.25">
      <c r="A1844" s="154"/>
      <c r="C1844" s="23">
        <f ca="1">IF(AND('Dosage journalier ML1'!$B$6='suivi tunnel'!A1844,'Dosage journalier ML1'!$B$7='suivi tunnel'!B1844),'Dosage journalier ML1'!$B$27,0)</f>
        <v>0</v>
      </c>
      <c r="D1844" s="11">
        <f ca="1">IF(AND('Dosage journalier ML1'!$B$6='suivi tunnel'!A1844,'Dosage journalier ML1'!$B$7='suivi tunnel'!B1844),'Dosage journalier ML1'!$B$29,0)</f>
        <v>0</v>
      </c>
      <c r="F1844" s="11">
        <f t="shared" ca="1" si="199"/>
        <v>0</v>
      </c>
      <c r="G1844" s="11">
        <f ca="1">IF(AND('Dosage journalier ML1'!$B$6='suivi tunnel'!A1844,'Dosage journalier ML1'!$B$7='suivi tunnel'!B1844),'Dosage journalier ML1'!$B$23,0)</f>
        <v>0</v>
      </c>
      <c r="H1844" s="11">
        <f ca="1">IF(AND('Dosage journalier ML1'!$B$6='suivi tunnel'!A1844,'Dosage journalier ML1'!$B$7='suivi tunnel'!B1844),'Dosage journalier ML1'!$B$22,0)</f>
        <v>0</v>
      </c>
      <c r="I1844" s="11">
        <f ca="1">IF(AND('Dosage journalier ML1'!$B$6='suivi tunnel'!A1844,'Dosage journalier ML1'!$B$7='suivi tunnel'!B1844),'Dosage journalier ML1'!$B$38,0)</f>
        <v>0</v>
      </c>
      <c r="J1844" s="11">
        <f ca="1">IF(AND('Dosage journalier ML1'!$B$6='suivi tunnel'!A1844,'Dosage journalier ML1'!$B$7='suivi tunnel'!B1844),'Dosage journalier ML1'!$B$39,0)</f>
        <v>0</v>
      </c>
      <c r="L1844" s="24">
        <f ca="1">IF(AND('Dosage journalier ML1'!$B$6='suivi tunnel'!A1844,'Dosage journalier ML1'!$B$7='suivi tunnel'!B1844),'Dosage journalier ML1'!$B$24,0)</f>
        <v>0</v>
      </c>
      <c r="M1844" s="6">
        <f ca="1">IF(AND('Dosage journalier ML1'!$B$6='suivi tunnel'!A1844,'Dosage journalier ML1'!$B$7='suivi tunnel'!B1844),'Dosage journalier ML1'!$B$46,0)</f>
        <v>0</v>
      </c>
      <c r="N1844" s="104">
        <f ca="1">IF(AND('Dosage journalier ML1'!$B$6='suivi tunnel'!A1844,'Dosage journalier ML1'!$B$7='suivi tunnel'!B1844),'Dosage journalier ML1'!$B$59,0)</f>
        <v>0</v>
      </c>
      <c r="O1844" s="114">
        <f ca="1">IF(AND('Dosage journalier ML1'!$B$6='suivi tunnel'!A1844,'Dosage journalier ML1'!$B$7='suivi tunnel'!B1844),'Dosage journalier ML1'!$B$69,0)</f>
        <v>0</v>
      </c>
      <c r="P1844" s="25">
        <f t="shared" ca="1" si="198"/>
        <v>0</v>
      </c>
      <c r="R1844" s="26">
        <f ca="1">IF(AND('Dosage journalier ML1'!$B$6='suivi tunnel'!A1844,'Dosage journalier ML1'!$B$7='suivi tunnel'!B1844),'Dosage journalier ML1'!$B$55,0)</f>
        <v>0</v>
      </c>
      <c r="S1844" s="26">
        <f ca="1">IF(AND('Dosage journalier ML1'!$B$6='suivi tunnel'!A1844,'Dosage journalier ML1'!$B$7='suivi tunnel'!B1844),'Dosage journalier ML1'!$B$54,0)</f>
        <v>0</v>
      </c>
      <c r="T1844" s="26">
        <f ca="1">IF(AND('Dosage journalier ML1'!$B$6='suivi tunnel'!A1844,'Dosage journalier ML1'!$B$7='suivi tunnel'!B1844),'Dosage journalier ML1'!$B$75,0)</f>
        <v>0</v>
      </c>
      <c r="U1844" s="121">
        <f t="shared" ca="1" si="197"/>
        <v>0</v>
      </c>
      <c r="V1844" s="38">
        <f ca="1">IF(AND('Dosage journalier ML1'!$B$6='suivi tunnel'!A1844,'Dosage journalier ML1'!$B$7='suivi tunnel'!B1844),'Dosage journalier ML1'!$B$56,0)</f>
        <v>0</v>
      </c>
      <c r="W1844" s="126">
        <f t="shared" ca="1" si="195"/>
        <v>0</v>
      </c>
      <c r="X1844" s="150">
        <f ca="1">IF(AND('Dosage journalier ML1'!$B$6='suivi tunnel'!A1844,'Dosage journalier ML1'!$B$7='suivi tunnel'!B1844),'Dosage journalier ML1'!$C$87,0)</f>
        <v>0</v>
      </c>
      <c r="Y1844" s="40">
        <f ca="1">IF(AND('Dosage journalier ML1'!$B$6='suivi tunnel'!A1844,'Dosage journalier ML1'!$B$7='suivi tunnel'!B1844),'Dosage journalier ML1'!$C$93,0)</f>
        <v>0</v>
      </c>
      <c r="Z1844" s="40">
        <f ca="1">IF(AND('Dosage journalier ML1'!$B$6='suivi tunnel'!A1844,'Dosage journalier ML1'!$B$7='suivi tunnel'!B1844),'Dosage journalier ML1'!$C$100,0)</f>
        <v>0</v>
      </c>
      <c r="AA1844" s="40">
        <f ca="1">IF(AND('Dosage journalier ML1'!$B$6='suivi tunnel'!A1844,'Dosage journalier ML1'!$B$7='suivi tunnel'!B1844),'Dosage journalier ML1'!$C$109,0)</f>
        <v>0</v>
      </c>
      <c r="AB1844" s="41">
        <f ca="1">IF(AND('Dosage journalier ML1'!$B$6='suivi tunnel'!A1844,'Dosage journalier ML1'!$B$7='suivi tunnel'!B1844),'Dosage journalier ML1'!$C$114,0)</f>
        <v>0</v>
      </c>
      <c r="AC1844" s="48">
        <f ca="1">IF(AND('Dosage journalier ML1'!$B$6='suivi tunnel'!A1844,'Dosage journalier ML1'!$B$7='suivi tunnel'!B1844),'Dosage journalier ML1'!$B$120,0)</f>
        <v>0</v>
      </c>
      <c r="AD1844" s="49">
        <f ca="1">IF(AND('Dosage journalier ML1'!$B$6='suivi tunnel'!A1844,'Dosage journalier ML1'!$B$7='suivi tunnel'!B1844),'Dosage journalier ML1'!$B$121,0)</f>
        <v>0</v>
      </c>
      <c r="AE1844" s="49">
        <f ca="1">IF(AND('Dosage journalier ML1'!$B$6='suivi tunnel'!A1844,'Dosage journalier ML1'!$B$7='suivi tunnel'!B1844),'Dosage journalier ML1'!$B$122,0)</f>
        <v>0</v>
      </c>
      <c r="AF1844" s="49">
        <f ca="1">IF(AND('Dosage journalier ML1'!$B$6='suivi tunnel'!A1844,'Dosage journalier ML1'!$B$7='suivi tunnel'!B1844),'Dosage journalier ML1'!$B$139,0)</f>
        <v>0</v>
      </c>
      <c r="AG1844" s="49">
        <f t="shared" ca="1" si="194"/>
        <v>0</v>
      </c>
      <c r="AH1844" s="108">
        <f ca="1">IF(AND('Dosage journalier ML1'!$B$6='suivi tunnel'!A1844,'Dosage journalier ML1'!$B$7='suivi tunnel'!B1844),'Dosage journalier ML1'!$B$153,0)</f>
        <v>0</v>
      </c>
      <c r="AJ1844" s="80">
        <f ca="1">IF(AND('Dosage journalier ML1'!$B$6='suivi tunnel'!A1844,'Dosage journalier ML1'!$B$7='suivi tunnel'!B1844),'Dosage journalier ML1'!$B$156,0)</f>
        <v>0</v>
      </c>
      <c r="AK1844" s="56">
        <f ca="1">IF(AND('Dosage journalier ML1'!$B$6='suivi tunnel'!A1844,'Dosage journalier ML1'!$B$7='suivi tunnel'!B1844),'Dosage journalier ML1'!$B$162,0)</f>
        <v>0</v>
      </c>
      <c r="AL1844" s="111">
        <f ca="1">IF(AND('Dosage journalier ML1'!$B$6='suivi tunnel'!A1844,'Dosage journalier ML1'!$B$7='suivi tunnel'!B1844),'Dosage journalier ML1'!$B$126,0)</f>
        <v>0</v>
      </c>
      <c r="AM1844" s="111">
        <f ca="1">IF(AND('Dosage journalier ML1'!$B$6='suivi tunnel'!A1844,'Dosage journalier ML1'!$B$7='suivi tunnel'!B1844),'Dosage journalier ML1'!$B$127,0)</f>
        <v>0</v>
      </c>
      <c r="AN1844" s="60">
        <f t="shared" ca="1" si="196"/>
        <v>0</v>
      </c>
      <c r="AO1844" s="61">
        <f ca="1">IF(AND('Dosage journalier ML1'!$B$6='suivi tunnel'!A1844,'Dosage journalier ML1'!$B$7='suivi tunnel'!B1844),'Dosage journalier ML1'!$B$134,0)</f>
        <v>0</v>
      </c>
    </row>
    <row r="1845" spans="1:41" x14ac:dyDescent="0.25">
      <c r="A1845" s="154"/>
      <c r="C1845" s="23">
        <f ca="1">IF(AND('Dosage journalier ML1'!$B$6='suivi tunnel'!A1845,'Dosage journalier ML1'!$B$7='suivi tunnel'!B1845),'Dosage journalier ML1'!$B$27,0)</f>
        <v>0</v>
      </c>
      <c r="D1845" s="11">
        <f ca="1">IF(AND('Dosage journalier ML1'!$B$6='suivi tunnel'!A1845,'Dosage journalier ML1'!$B$7='suivi tunnel'!B1845),'Dosage journalier ML1'!$B$29,0)</f>
        <v>0</v>
      </c>
      <c r="F1845" s="11">
        <f t="shared" ca="1" si="199"/>
        <v>0</v>
      </c>
      <c r="G1845" s="11">
        <f ca="1">IF(AND('Dosage journalier ML1'!$B$6='suivi tunnel'!A1845,'Dosage journalier ML1'!$B$7='suivi tunnel'!B1845),'Dosage journalier ML1'!$B$23,0)</f>
        <v>0</v>
      </c>
      <c r="H1845" s="11">
        <f ca="1">IF(AND('Dosage journalier ML1'!$B$6='suivi tunnel'!A1845,'Dosage journalier ML1'!$B$7='suivi tunnel'!B1845),'Dosage journalier ML1'!$B$22,0)</f>
        <v>0</v>
      </c>
      <c r="I1845" s="11">
        <f ca="1">IF(AND('Dosage journalier ML1'!$B$6='suivi tunnel'!A1845,'Dosage journalier ML1'!$B$7='suivi tunnel'!B1845),'Dosage journalier ML1'!$B$38,0)</f>
        <v>0</v>
      </c>
      <c r="J1845" s="11">
        <f ca="1">IF(AND('Dosage journalier ML1'!$B$6='suivi tunnel'!A1845,'Dosage journalier ML1'!$B$7='suivi tunnel'!B1845),'Dosage journalier ML1'!$B$39,0)</f>
        <v>0</v>
      </c>
      <c r="L1845" s="24">
        <f ca="1">IF(AND('Dosage journalier ML1'!$B$6='suivi tunnel'!A1845,'Dosage journalier ML1'!$B$7='suivi tunnel'!B1845),'Dosage journalier ML1'!$B$24,0)</f>
        <v>0</v>
      </c>
      <c r="M1845" s="6">
        <f ca="1">IF(AND('Dosage journalier ML1'!$B$6='suivi tunnel'!A1845,'Dosage journalier ML1'!$B$7='suivi tunnel'!B1845),'Dosage journalier ML1'!$B$46,0)</f>
        <v>0</v>
      </c>
      <c r="N1845" s="104">
        <f ca="1">IF(AND('Dosage journalier ML1'!$B$6='suivi tunnel'!A1845,'Dosage journalier ML1'!$B$7='suivi tunnel'!B1845),'Dosage journalier ML1'!$B$59,0)</f>
        <v>0</v>
      </c>
      <c r="O1845" s="114">
        <f ca="1">IF(AND('Dosage journalier ML1'!$B$6='suivi tunnel'!A1845,'Dosage journalier ML1'!$B$7='suivi tunnel'!B1845),'Dosage journalier ML1'!$B$69,0)</f>
        <v>0</v>
      </c>
      <c r="P1845" s="25">
        <f t="shared" ca="1" si="198"/>
        <v>0</v>
      </c>
      <c r="R1845" s="26">
        <f ca="1">IF(AND('Dosage journalier ML1'!$B$6='suivi tunnel'!A1845,'Dosage journalier ML1'!$B$7='suivi tunnel'!B1845),'Dosage journalier ML1'!$B$55,0)</f>
        <v>0</v>
      </c>
      <c r="S1845" s="26">
        <f ca="1">IF(AND('Dosage journalier ML1'!$B$6='suivi tunnel'!A1845,'Dosage journalier ML1'!$B$7='suivi tunnel'!B1845),'Dosage journalier ML1'!$B$54,0)</f>
        <v>0</v>
      </c>
      <c r="T1845" s="26">
        <f ca="1">IF(AND('Dosage journalier ML1'!$B$6='suivi tunnel'!A1845,'Dosage journalier ML1'!$B$7='suivi tunnel'!B1845),'Dosage journalier ML1'!$B$75,0)</f>
        <v>0</v>
      </c>
      <c r="U1845" s="121">
        <f t="shared" ca="1" si="197"/>
        <v>0</v>
      </c>
      <c r="V1845" s="38">
        <f ca="1">IF(AND('Dosage journalier ML1'!$B$6='suivi tunnel'!A1845,'Dosage journalier ML1'!$B$7='suivi tunnel'!B1845),'Dosage journalier ML1'!$B$56,0)</f>
        <v>0</v>
      </c>
      <c r="W1845" s="126">
        <f t="shared" ca="1" si="195"/>
        <v>0</v>
      </c>
      <c r="X1845" s="150">
        <f ca="1">IF(AND('Dosage journalier ML1'!$B$6='suivi tunnel'!A1845,'Dosage journalier ML1'!$B$7='suivi tunnel'!B1845),'Dosage journalier ML1'!$C$87,0)</f>
        <v>0</v>
      </c>
      <c r="Y1845" s="40">
        <f ca="1">IF(AND('Dosage journalier ML1'!$B$6='suivi tunnel'!A1845,'Dosage journalier ML1'!$B$7='suivi tunnel'!B1845),'Dosage journalier ML1'!$C$93,0)</f>
        <v>0</v>
      </c>
      <c r="Z1845" s="40">
        <f ca="1">IF(AND('Dosage journalier ML1'!$B$6='suivi tunnel'!A1845,'Dosage journalier ML1'!$B$7='suivi tunnel'!B1845),'Dosage journalier ML1'!$C$100,0)</f>
        <v>0</v>
      </c>
      <c r="AA1845" s="40">
        <f ca="1">IF(AND('Dosage journalier ML1'!$B$6='suivi tunnel'!A1845,'Dosage journalier ML1'!$B$7='suivi tunnel'!B1845),'Dosage journalier ML1'!$C$109,0)</f>
        <v>0</v>
      </c>
      <c r="AB1845" s="41">
        <f ca="1">IF(AND('Dosage journalier ML1'!$B$6='suivi tunnel'!A1845,'Dosage journalier ML1'!$B$7='suivi tunnel'!B1845),'Dosage journalier ML1'!$C$114,0)</f>
        <v>0</v>
      </c>
      <c r="AC1845" s="48">
        <f ca="1">IF(AND('Dosage journalier ML1'!$B$6='suivi tunnel'!A1845,'Dosage journalier ML1'!$B$7='suivi tunnel'!B1845),'Dosage journalier ML1'!$B$120,0)</f>
        <v>0</v>
      </c>
      <c r="AD1845" s="49">
        <f ca="1">IF(AND('Dosage journalier ML1'!$B$6='suivi tunnel'!A1845,'Dosage journalier ML1'!$B$7='suivi tunnel'!B1845),'Dosage journalier ML1'!$B$121,0)</f>
        <v>0</v>
      </c>
      <c r="AE1845" s="49">
        <f ca="1">IF(AND('Dosage journalier ML1'!$B$6='suivi tunnel'!A1845,'Dosage journalier ML1'!$B$7='suivi tunnel'!B1845),'Dosage journalier ML1'!$B$122,0)</f>
        <v>0</v>
      </c>
      <c r="AF1845" s="49">
        <f ca="1">IF(AND('Dosage journalier ML1'!$B$6='suivi tunnel'!A1845,'Dosage journalier ML1'!$B$7='suivi tunnel'!B1845),'Dosage journalier ML1'!$B$139,0)</f>
        <v>0</v>
      </c>
      <c r="AG1845" s="49">
        <f t="shared" ca="1" si="194"/>
        <v>0</v>
      </c>
      <c r="AH1845" s="108">
        <f ca="1">IF(AND('Dosage journalier ML1'!$B$6='suivi tunnel'!A1845,'Dosage journalier ML1'!$B$7='suivi tunnel'!B1845),'Dosage journalier ML1'!$B$153,0)</f>
        <v>0</v>
      </c>
      <c r="AJ1845" s="80">
        <f ca="1">IF(AND('Dosage journalier ML1'!$B$6='suivi tunnel'!A1845,'Dosage journalier ML1'!$B$7='suivi tunnel'!B1845),'Dosage journalier ML1'!$B$156,0)</f>
        <v>0</v>
      </c>
      <c r="AK1845" s="56">
        <f ca="1">IF(AND('Dosage journalier ML1'!$B$6='suivi tunnel'!A1845,'Dosage journalier ML1'!$B$7='suivi tunnel'!B1845),'Dosage journalier ML1'!$B$162,0)</f>
        <v>0</v>
      </c>
      <c r="AL1845" s="111">
        <f ca="1">IF(AND('Dosage journalier ML1'!$B$6='suivi tunnel'!A1845,'Dosage journalier ML1'!$B$7='suivi tunnel'!B1845),'Dosage journalier ML1'!$B$126,0)</f>
        <v>0</v>
      </c>
      <c r="AM1845" s="111">
        <f ca="1">IF(AND('Dosage journalier ML1'!$B$6='suivi tunnel'!A1845,'Dosage journalier ML1'!$B$7='suivi tunnel'!B1845),'Dosage journalier ML1'!$B$127,0)</f>
        <v>0</v>
      </c>
      <c r="AN1845" s="60">
        <f t="shared" ca="1" si="196"/>
        <v>0</v>
      </c>
      <c r="AO1845" s="61">
        <f ca="1">IF(AND('Dosage journalier ML1'!$B$6='suivi tunnel'!A1845,'Dosage journalier ML1'!$B$7='suivi tunnel'!B1845),'Dosage journalier ML1'!$B$134,0)</f>
        <v>0</v>
      </c>
    </row>
    <row r="1846" spans="1:41" x14ac:dyDescent="0.25">
      <c r="A1846" s="154"/>
      <c r="C1846" s="23">
        <f ca="1">IF(AND('Dosage journalier ML1'!$B$6='suivi tunnel'!A1846,'Dosage journalier ML1'!$B$7='suivi tunnel'!B1846),'Dosage journalier ML1'!$B$27,0)</f>
        <v>0</v>
      </c>
      <c r="D1846" s="11">
        <f ca="1">IF(AND('Dosage journalier ML1'!$B$6='suivi tunnel'!A1846,'Dosage journalier ML1'!$B$7='suivi tunnel'!B1846),'Dosage journalier ML1'!$B$29,0)</f>
        <v>0</v>
      </c>
      <c r="F1846" s="11">
        <f t="shared" ca="1" si="199"/>
        <v>0</v>
      </c>
      <c r="G1846" s="11">
        <f ca="1">IF(AND('Dosage journalier ML1'!$B$6='suivi tunnel'!A1846,'Dosage journalier ML1'!$B$7='suivi tunnel'!B1846),'Dosage journalier ML1'!$B$23,0)</f>
        <v>0</v>
      </c>
      <c r="H1846" s="11">
        <f ca="1">IF(AND('Dosage journalier ML1'!$B$6='suivi tunnel'!A1846,'Dosage journalier ML1'!$B$7='suivi tunnel'!B1846),'Dosage journalier ML1'!$B$22,0)</f>
        <v>0</v>
      </c>
      <c r="I1846" s="11">
        <f ca="1">IF(AND('Dosage journalier ML1'!$B$6='suivi tunnel'!A1846,'Dosage journalier ML1'!$B$7='suivi tunnel'!B1846),'Dosage journalier ML1'!$B$38,0)</f>
        <v>0</v>
      </c>
      <c r="J1846" s="11">
        <f ca="1">IF(AND('Dosage journalier ML1'!$B$6='suivi tunnel'!A1846,'Dosage journalier ML1'!$B$7='suivi tunnel'!B1846),'Dosage journalier ML1'!$B$39,0)</f>
        <v>0</v>
      </c>
      <c r="L1846" s="24">
        <f ca="1">IF(AND('Dosage journalier ML1'!$B$6='suivi tunnel'!A1846,'Dosage journalier ML1'!$B$7='suivi tunnel'!B1846),'Dosage journalier ML1'!$B$24,0)</f>
        <v>0</v>
      </c>
      <c r="M1846" s="6">
        <f ca="1">IF(AND('Dosage journalier ML1'!$B$6='suivi tunnel'!A1846,'Dosage journalier ML1'!$B$7='suivi tunnel'!B1846),'Dosage journalier ML1'!$B$46,0)</f>
        <v>0</v>
      </c>
      <c r="N1846" s="104">
        <f ca="1">IF(AND('Dosage journalier ML1'!$B$6='suivi tunnel'!A1846,'Dosage journalier ML1'!$B$7='suivi tunnel'!B1846),'Dosage journalier ML1'!$B$59,0)</f>
        <v>0</v>
      </c>
      <c r="O1846" s="114">
        <f ca="1">IF(AND('Dosage journalier ML1'!$B$6='suivi tunnel'!A1846,'Dosage journalier ML1'!$B$7='suivi tunnel'!B1846),'Dosage journalier ML1'!$B$69,0)</f>
        <v>0</v>
      </c>
      <c r="P1846" s="25">
        <f t="shared" ca="1" si="198"/>
        <v>0</v>
      </c>
      <c r="R1846" s="26">
        <f ca="1">IF(AND('Dosage journalier ML1'!$B$6='suivi tunnel'!A1846,'Dosage journalier ML1'!$B$7='suivi tunnel'!B1846),'Dosage journalier ML1'!$B$55,0)</f>
        <v>0</v>
      </c>
      <c r="S1846" s="26">
        <f ca="1">IF(AND('Dosage journalier ML1'!$B$6='suivi tunnel'!A1846,'Dosage journalier ML1'!$B$7='suivi tunnel'!B1846),'Dosage journalier ML1'!$B$54,0)</f>
        <v>0</v>
      </c>
      <c r="T1846" s="26">
        <f ca="1">IF(AND('Dosage journalier ML1'!$B$6='suivi tunnel'!A1846,'Dosage journalier ML1'!$B$7='suivi tunnel'!B1846),'Dosage journalier ML1'!$B$75,0)</f>
        <v>0</v>
      </c>
      <c r="U1846" s="121">
        <f t="shared" ca="1" si="197"/>
        <v>0</v>
      </c>
      <c r="V1846" s="38">
        <f ca="1">IF(AND('Dosage journalier ML1'!$B$6='suivi tunnel'!A1846,'Dosage journalier ML1'!$B$7='suivi tunnel'!B1846),'Dosage journalier ML1'!$B$56,0)</f>
        <v>0</v>
      </c>
      <c r="W1846" s="126">
        <f t="shared" ca="1" si="195"/>
        <v>0</v>
      </c>
      <c r="X1846" s="150">
        <f ca="1">IF(AND('Dosage journalier ML1'!$B$6='suivi tunnel'!A1846,'Dosage journalier ML1'!$B$7='suivi tunnel'!B1846),'Dosage journalier ML1'!$C$87,0)</f>
        <v>0</v>
      </c>
      <c r="Y1846" s="40">
        <f ca="1">IF(AND('Dosage journalier ML1'!$B$6='suivi tunnel'!A1846,'Dosage journalier ML1'!$B$7='suivi tunnel'!B1846),'Dosage journalier ML1'!$C$93,0)</f>
        <v>0</v>
      </c>
      <c r="Z1846" s="40">
        <f ca="1">IF(AND('Dosage journalier ML1'!$B$6='suivi tunnel'!A1846,'Dosage journalier ML1'!$B$7='suivi tunnel'!B1846),'Dosage journalier ML1'!$C$100,0)</f>
        <v>0</v>
      </c>
      <c r="AA1846" s="40">
        <f ca="1">IF(AND('Dosage journalier ML1'!$B$6='suivi tunnel'!A1846,'Dosage journalier ML1'!$B$7='suivi tunnel'!B1846),'Dosage journalier ML1'!$C$109,0)</f>
        <v>0</v>
      </c>
      <c r="AB1846" s="41">
        <f ca="1">IF(AND('Dosage journalier ML1'!$B$6='suivi tunnel'!A1846,'Dosage journalier ML1'!$B$7='suivi tunnel'!B1846),'Dosage journalier ML1'!$C$114,0)</f>
        <v>0</v>
      </c>
      <c r="AC1846" s="48">
        <f ca="1">IF(AND('Dosage journalier ML1'!$B$6='suivi tunnel'!A1846,'Dosage journalier ML1'!$B$7='suivi tunnel'!B1846),'Dosage journalier ML1'!$B$120,0)</f>
        <v>0</v>
      </c>
      <c r="AD1846" s="49">
        <f ca="1">IF(AND('Dosage journalier ML1'!$B$6='suivi tunnel'!A1846,'Dosage journalier ML1'!$B$7='suivi tunnel'!B1846),'Dosage journalier ML1'!$B$121,0)</f>
        <v>0</v>
      </c>
      <c r="AE1846" s="49">
        <f ca="1">IF(AND('Dosage journalier ML1'!$B$6='suivi tunnel'!A1846,'Dosage journalier ML1'!$B$7='suivi tunnel'!B1846),'Dosage journalier ML1'!$B$122,0)</f>
        <v>0</v>
      </c>
      <c r="AF1846" s="49">
        <f ca="1">IF(AND('Dosage journalier ML1'!$B$6='suivi tunnel'!A1846,'Dosage journalier ML1'!$B$7='suivi tunnel'!B1846),'Dosage journalier ML1'!$B$139,0)</f>
        <v>0</v>
      </c>
      <c r="AG1846" s="49">
        <f t="shared" ca="1" si="194"/>
        <v>0</v>
      </c>
      <c r="AH1846" s="108">
        <f ca="1">IF(AND('Dosage journalier ML1'!$B$6='suivi tunnel'!A1846,'Dosage journalier ML1'!$B$7='suivi tunnel'!B1846),'Dosage journalier ML1'!$B$153,0)</f>
        <v>0</v>
      </c>
      <c r="AJ1846" s="80">
        <f ca="1">IF(AND('Dosage journalier ML1'!$B$6='suivi tunnel'!A1846,'Dosage journalier ML1'!$B$7='suivi tunnel'!B1846),'Dosage journalier ML1'!$B$156,0)</f>
        <v>0</v>
      </c>
      <c r="AK1846" s="56">
        <f ca="1">IF(AND('Dosage journalier ML1'!$B$6='suivi tunnel'!A1846,'Dosage journalier ML1'!$B$7='suivi tunnel'!B1846),'Dosage journalier ML1'!$B$162,0)</f>
        <v>0</v>
      </c>
      <c r="AL1846" s="111">
        <f ca="1">IF(AND('Dosage journalier ML1'!$B$6='suivi tunnel'!A1846,'Dosage journalier ML1'!$B$7='suivi tunnel'!B1846),'Dosage journalier ML1'!$B$126,0)</f>
        <v>0</v>
      </c>
      <c r="AM1846" s="111">
        <f ca="1">IF(AND('Dosage journalier ML1'!$B$6='suivi tunnel'!A1846,'Dosage journalier ML1'!$B$7='suivi tunnel'!B1846),'Dosage journalier ML1'!$B$127,0)</f>
        <v>0</v>
      </c>
      <c r="AN1846" s="60">
        <f t="shared" ca="1" si="196"/>
        <v>0</v>
      </c>
      <c r="AO1846" s="61">
        <f ca="1">IF(AND('Dosage journalier ML1'!$B$6='suivi tunnel'!A1846,'Dosage journalier ML1'!$B$7='suivi tunnel'!B1846),'Dosage journalier ML1'!$B$134,0)</f>
        <v>0</v>
      </c>
    </row>
    <row r="1847" spans="1:41" x14ac:dyDescent="0.25">
      <c r="A1847" s="154"/>
      <c r="C1847" s="23">
        <f ca="1">IF(AND('Dosage journalier ML1'!$B$6='suivi tunnel'!A1847,'Dosage journalier ML1'!$B$7='suivi tunnel'!B1847),'Dosage journalier ML1'!$B$27,0)</f>
        <v>0</v>
      </c>
      <c r="D1847" s="11">
        <f ca="1">IF(AND('Dosage journalier ML1'!$B$6='suivi tunnel'!A1847,'Dosage journalier ML1'!$B$7='suivi tunnel'!B1847),'Dosage journalier ML1'!$B$29,0)</f>
        <v>0</v>
      </c>
      <c r="F1847" s="11">
        <f t="shared" ca="1" si="199"/>
        <v>0</v>
      </c>
      <c r="G1847" s="11">
        <f ca="1">IF(AND('Dosage journalier ML1'!$B$6='suivi tunnel'!A1847,'Dosage journalier ML1'!$B$7='suivi tunnel'!B1847),'Dosage journalier ML1'!$B$23,0)</f>
        <v>0</v>
      </c>
      <c r="H1847" s="11">
        <f ca="1">IF(AND('Dosage journalier ML1'!$B$6='suivi tunnel'!A1847,'Dosage journalier ML1'!$B$7='suivi tunnel'!B1847),'Dosage journalier ML1'!$B$22,0)</f>
        <v>0</v>
      </c>
      <c r="I1847" s="11">
        <f ca="1">IF(AND('Dosage journalier ML1'!$B$6='suivi tunnel'!A1847,'Dosage journalier ML1'!$B$7='suivi tunnel'!B1847),'Dosage journalier ML1'!$B$38,0)</f>
        <v>0</v>
      </c>
      <c r="J1847" s="11">
        <f ca="1">IF(AND('Dosage journalier ML1'!$B$6='suivi tunnel'!A1847,'Dosage journalier ML1'!$B$7='suivi tunnel'!B1847),'Dosage journalier ML1'!$B$39,0)</f>
        <v>0</v>
      </c>
      <c r="L1847" s="24">
        <f ca="1">IF(AND('Dosage journalier ML1'!$B$6='suivi tunnel'!A1847,'Dosage journalier ML1'!$B$7='suivi tunnel'!B1847),'Dosage journalier ML1'!$B$24,0)</f>
        <v>0</v>
      </c>
      <c r="M1847" s="6">
        <f ca="1">IF(AND('Dosage journalier ML1'!$B$6='suivi tunnel'!A1847,'Dosage journalier ML1'!$B$7='suivi tunnel'!B1847),'Dosage journalier ML1'!$B$46,0)</f>
        <v>0</v>
      </c>
      <c r="N1847" s="104">
        <f ca="1">IF(AND('Dosage journalier ML1'!$B$6='suivi tunnel'!A1847,'Dosage journalier ML1'!$B$7='suivi tunnel'!B1847),'Dosage journalier ML1'!$B$59,0)</f>
        <v>0</v>
      </c>
      <c r="O1847" s="114">
        <f ca="1">IF(AND('Dosage journalier ML1'!$B$6='suivi tunnel'!A1847,'Dosage journalier ML1'!$B$7='suivi tunnel'!B1847),'Dosage journalier ML1'!$B$69,0)</f>
        <v>0</v>
      </c>
      <c r="P1847" s="25">
        <f t="shared" ca="1" si="198"/>
        <v>0</v>
      </c>
      <c r="R1847" s="26">
        <f ca="1">IF(AND('Dosage journalier ML1'!$B$6='suivi tunnel'!A1847,'Dosage journalier ML1'!$B$7='suivi tunnel'!B1847),'Dosage journalier ML1'!$B$55,0)</f>
        <v>0</v>
      </c>
      <c r="S1847" s="26">
        <f ca="1">IF(AND('Dosage journalier ML1'!$B$6='suivi tunnel'!A1847,'Dosage journalier ML1'!$B$7='suivi tunnel'!B1847),'Dosage journalier ML1'!$B$54,0)</f>
        <v>0</v>
      </c>
      <c r="T1847" s="26">
        <f ca="1">IF(AND('Dosage journalier ML1'!$B$6='suivi tunnel'!A1847,'Dosage journalier ML1'!$B$7='suivi tunnel'!B1847),'Dosage journalier ML1'!$B$75,0)</f>
        <v>0</v>
      </c>
      <c r="U1847" s="121">
        <f t="shared" ca="1" si="197"/>
        <v>0</v>
      </c>
      <c r="V1847" s="38">
        <f ca="1">IF(AND('Dosage journalier ML1'!$B$6='suivi tunnel'!A1847,'Dosage journalier ML1'!$B$7='suivi tunnel'!B1847),'Dosage journalier ML1'!$B$56,0)</f>
        <v>0</v>
      </c>
      <c r="W1847" s="126">
        <f t="shared" ca="1" si="195"/>
        <v>0</v>
      </c>
      <c r="X1847" s="150">
        <f ca="1">IF(AND('Dosage journalier ML1'!$B$6='suivi tunnel'!A1847,'Dosage journalier ML1'!$B$7='suivi tunnel'!B1847),'Dosage journalier ML1'!$C$87,0)</f>
        <v>0</v>
      </c>
      <c r="Y1847" s="40">
        <f ca="1">IF(AND('Dosage journalier ML1'!$B$6='suivi tunnel'!A1847,'Dosage journalier ML1'!$B$7='suivi tunnel'!B1847),'Dosage journalier ML1'!$C$93,0)</f>
        <v>0</v>
      </c>
      <c r="Z1847" s="40">
        <f ca="1">IF(AND('Dosage journalier ML1'!$B$6='suivi tunnel'!A1847,'Dosage journalier ML1'!$B$7='suivi tunnel'!B1847),'Dosage journalier ML1'!$C$100,0)</f>
        <v>0</v>
      </c>
      <c r="AA1847" s="40">
        <f ca="1">IF(AND('Dosage journalier ML1'!$B$6='suivi tunnel'!A1847,'Dosage journalier ML1'!$B$7='suivi tunnel'!B1847),'Dosage journalier ML1'!$C$109,0)</f>
        <v>0</v>
      </c>
      <c r="AB1847" s="41">
        <f ca="1">IF(AND('Dosage journalier ML1'!$B$6='suivi tunnel'!A1847,'Dosage journalier ML1'!$B$7='suivi tunnel'!B1847),'Dosage journalier ML1'!$C$114,0)</f>
        <v>0</v>
      </c>
      <c r="AC1847" s="48">
        <f ca="1">IF(AND('Dosage journalier ML1'!$B$6='suivi tunnel'!A1847,'Dosage journalier ML1'!$B$7='suivi tunnel'!B1847),'Dosage journalier ML1'!$B$120,0)</f>
        <v>0</v>
      </c>
      <c r="AD1847" s="49">
        <f ca="1">IF(AND('Dosage journalier ML1'!$B$6='suivi tunnel'!A1847,'Dosage journalier ML1'!$B$7='suivi tunnel'!B1847),'Dosage journalier ML1'!$B$121,0)</f>
        <v>0</v>
      </c>
      <c r="AE1847" s="49">
        <f ca="1">IF(AND('Dosage journalier ML1'!$B$6='suivi tunnel'!A1847,'Dosage journalier ML1'!$B$7='suivi tunnel'!B1847),'Dosage journalier ML1'!$B$122,0)</f>
        <v>0</v>
      </c>
      <c r="AF1847" s="49">
        <f ca="1">IF(AND('Dosage journalier ML1'!$B$6='suivi tunnel'!A1847,'Dosage journalier ML1'!$B$7='suivi tunnel'!B1847),'Dosage journalier ML1'!$B$139,0)</f>
        <v>0</v>
      </c>
      <c r="AG1847" s="49">
        <f t="shared" ca="1" si="194"/>
        <v>0</v>
      </c>
      <c r="AH1847" s="108">
        <f ca="1">IF(AND('Dosage journalier ML1'!$B$6='suivi tunnel'!A1847,'Dosage journalier ML1'!$B$7='suivi tunnel'!B1847),'Dosage journalier ML1'!$B$153,0)</f>
        <v>0</v>
      </c>
      <c r="AJ1847" s="80">
        <f ca="1">IF(AND('Dosage journalier ML1'!$B$6='suivi tunnel'!A1847,'Dosage journalier ML1'!$B$7='suivi tunnel'!B1847),'Dosage journalier ML1'!$B$156,0)</f>
        <v>0</v>
      </c>
      <c r="AK1847" s="56">
        <f ca="1">IF(AND('Dosage journalier ML1'!$B$6='suivi tunnel'!A1847,'Dosage journalier ML1'!$B$7='suivi tunnel'!B1847),'Dosage journalier ML1'!$B$162,0)</f>
        <v>0</v>
      </c>
      <c r="AL1847" s="111">
        <f ca="1">IF(AND('Dosage journalier ML1'!$B$6='suivi tunnel'!A1847,'Dosage journalier ML1'!$B$7='suivi tunnel'!B1847),'Dosage journalier ML1'!$B$126,0)</f>
        <v>0</v>
      </c>
      <c r="AM1847" s="111">
        <f ca="1">IF(AND('Dosage journalier ML1'!$B$6='suivi tunnel'!A1847,'Dosage journalier ML1'!$B$7='suivi tunnel'!B1847),'Dosage journalier ML1'!$B$127,0)</f>
        <v>0</v>
      </c>
      <c r="AN1847" s="60">
        <f t="shared" ca="1" si="196"/>
        <v>0</v>
      </c>
      <c r="AO1847" s="61">
        <f ca="1">IF(AND('Dosage journalier ML1'!$B$6='suivi tunnel'!A1847,'Dosage journalier ML1'!$B$7='suivi tunnel'!B1847),'Dosage journalier ML1'!$B$134,0)</f>
        <v>0</v>
      </c>
    </row>
    <row r="1848" spans="1:41" x14ac:dyDescent="0.25">
      <c r="A1848" s="154"/>
      <c r="C1848" s="23">
        <f ca="1">IF(AND('Dosage journalier ML1'!$B$6='suivi tunnel'!A1848,'Dosage journalier ML1'!$B$7='suivi tunnel'!B1848),'Dosage journalier ML1'!$B$27,0)</f>
        <v>0</v>
      </c>
      <c r="D1848" s="11">
        <f ca="1">IF(AND('Dosage journalier ML1'!$B$6='suivi tunnel'!A1848,'Dosage journalier ML1'!$B$7='suivi tunnel'!B1848),'Dosage journalier ML1'!$B$29,0)</f>
        <v>0</v>
      </c>
      <c r="F1848" s="11">
        <f t="shared" ca="1" si="199"/>
        <v>0</v>
      </c>
      <c r="G1848" s="11">
        <f ca="1">IF(AND('Dosage journalier ML1'!$B$6='suivi tunnel'!A1848,'Dosage journalier ML1'!$B$7='suivi tunnel'!B1848),'Dosage journalier ML1'!$B$23,0)</f>
        <v>0</v>
      </c>
      <c r="H1848" s="11">
        <f ca="1">IF(AND('Dosage journalier ML1'!$B$6='suivi tunnel'!A1848,'Dosage journalier ML1'!$B$7='suivi tunnel'!B1848),'Dosage journalier ML1'!$B$22,0)</f>
        <v>0</v>
      </c>
      <c r="I1848" s="11">
        <f ca="1">IF(AND('Dosage journalier ML1'!$B$6='suivi tunnel'!A1848,'Dosage journalier ML1'!$B$7='suivi tunnel'!B1848),'Dosage journalier ML1'!$B$38,0)</f>
        <v>0</v>
      </c>
      <c r="J1848" s="11">
        <f ca="1">IF(AND('Dosage journalier ML1'!$B$6='suivi tunnel'!A1848,'Dosage journalier ML1'!$B$7='suivi tunnel'!B1848),'Dosage journalier ML1'!$B$39,0)</f>
        <v>0</v>
      </c>
      <c r="L1848" s="24">
        <f ca="1">IF(AND('Dosage journalier ML1'!$B$6='suivi tunnel'!A1848,'Dosage journalier ML1'!$B$7='suivi tunnel'!B1848),'Dosage journalier ML1'!$B$24,0)</f>
        <v>0</v>
      </c>
      <c r="M1848" s="6">
        <f ca="1">IF(AND('Dosage journalier ML1'!$B$6='suivi tunnel'!A1848,'Dosage journalier ML1'!$B$7='suivi tunnel'!B1848),'Dosage journalier ML1'!$B$46,0)</f>
        <v>0</v>
      </c>
      <c r="N1848" s="104">
        <f ca="1">IF(AND('Dosage journalier ML1'!$B$6='suivi tunnel'!A1848,'Dosage journalier ML1'!$B$7='suivi tunnel'!B1848),'Dosage journalier ML1'!$B$59,0)</f>
        <v>0</v>
      </c>
      <c r="O1848" s="114">
        <f ca="1">IF(AND('Dosage journalier ML1'!$B$6='suivi tunnel'!A1848,'Dosage journalier ML1'!$B$7='suivi tunnel'!B1848),'Dosage journalier ML1'!$B$69,0)</f>
        <v>0</v>
      </c>
      <c r="P1848" s="25">
        <f t="shared" ca="1" si="198"/>
        <v>0</v>
      </c>
      <c r="R1848" s="26">
        <f ca="1">IF(AND('Dosage journalier ML1'!$B$6='suivi tunnel'!A1848,'Dosage journalier ML1'!$B$7='suivi tunnel'!B1848),'Dosage journalier ML1'!$B$55,0)</f>
        <v>0</v>
      </c>
      <c r="S1848" s="26">
        <f ca="1">IF(AND('Dosage journalier ML1'!$B$6='suivi tunnel'!A1848,'Dosage journalier ML1'!$B$7='suivi tunnel'!B1848),'Dosage journalier ML1'!$B$54,0)</f>
        <v>0</v>
      </c>
      <c r="T1848" s="26">
        <f ca="1">IF(AND('Dosage journalier ML1'!$B$6='suivi tunnel'!A1848,'Dosage journalier ML1'!$B$7='suivi tunnel'!B1848),'Dosage journalier ML1'!$B$75,0)</f>
        <v>0</v>
      </c>
      <c r="U1848" s="121">
        <f t="shared" ca="1" si="197"/>
        <v>0</v>
      </c>
      <c r="V1848" s="38">
        <f ca="1">IF(AND('Dosage journalier ML1'!$B$6='suivi tunnel'!A1848,'Dosage journalier ML1'!$B$7='suivi tunnel'!B1848),'Dosage journalier ML1'!$B$56,0)</f>
        <v>0</v>
      </c>
      <c r="W1848" s="126">
        <f t="shared" ca="1" si="195"/>
        <v>0</v>
      </c>
      <c r="X1848" s="150">
        <f ca="1">IF(AND('Dosage journalier ML1'!$B$6='suivi tunnel'!A1848,'Dosage journalier ML1'!$B$7='suivi tunnel'!B1848),'Dosage journalier ML1'!$C$87,0)</f>
        <v>0</v>
      </c>
      <c r="Y1848" s="40">
        <f ca="1">IF(AND('Dosage journalier ML1'!$B$6='suivi tunnel'!A1848,'Dosage journalier ML1'!$B$7='suivi tunnel'!B1848),'Dosage journalier ML1'!$C$93,0)</f>
        <v>0</v>
      </c>
      <c r="Z1848" s="40">
        <f ca="1">IF(AND('Dosage journalier ML1'!$B$6='suivi tunnel'!A1848,'Dosage journalier ML1'!$B$7='suivi tunnel'!B1848),'Dosage journalier ML1'!$C$100,0)</f>
        <v>0</v>
      </c>
      <c r="AA1848" s="40">
        <f ca="1">IF(AND('Dosage journalier ML1'!$B$6='suivi tunnel'!A1848,'Dosage journalier ML1'!$B$7='suivi tunnel'!B1848),'Dosage journalier ML1'!$C$109,0)</f>
        <v>0</v>
      </c>
      <c r="AB1848" s="41">
        <f ca="1">IF(AND('Dosage journalier ML1'!$B$6='suivi tunnel'!A1848,'Dosage journalier ML1'!$B$7='suivi tunnel'!B1848),'Dosage journalier ML1'!$C$114,0)</f>
        <v>0</v>
      </c>
      <c r="AC1848" s="48">
        <f ca="1">IF(AND('Dosage journalier ML1'!$B$6='suivi tunnel'!A1848,'Dosage journalier ML1'!$B$7='suivi tunnel'!B1848),'Dosage journalier ML1'!$B$120,0)</f>
        <v>0</v>
      </c>
      <c r="AD1848" s="49">
        <f ca="1">IF(AND('Dosage journalier ML1'!$B$6='suivi tunnel'!A1848,'Dosage journalier ML1'!$B$7='suivi tunnel'!B1848),'Dosage journalier ML1'!$B$121,0)</f>
        <v>0</v>
      </c>
      <c r="AE1848" s="49">
        <f ca="1">IF(AND('Dosage journalier ML1'!$B$6='suivi tunnel'!A1848,'Dosage journalier ML1'!$B$7='suivi tunnel'!B1848),'Dosage journalier ML1'!$B$122,0)</f>
        <v>0</v>
      </c>
      <c r="AF1848" s="49">
        <f ca="1">IF(AND('Dosage journalier ML1'!$B$6='suivi tunnel'!A1848,'Dosage journalier ML1'!$B$7='suivi tunnel'!B1848),'Dosage journalier ML1'!$B$139,0)</f>
        <v>0</v>
      </c>
      <c r="AG1848" s="49">
        <f t="shared" ca="1" si="194"/>
        <v>0</v>
      </c>
      <c r="AH1848" s="108">
        <f ca="1">IF(AND('Dosage journalier ML1'!$B$6='suivi tunnel'!A1848,'Dosage journalier ML1'!$B$7='suivi tunnel'!B1848),'Dosage journalier ML1'!$B$153,0)</f>
        <v>0</v>
      </c>
      <c r="AJ1848" s="80">
        <f ca="1">IF(AND('Dosage journalier ML1'!$B$6='suivi tunnel'!A1848,'Dosage journalier ML1'!$B$7='suivi tunnel'!B1848),'Dosage journalier ML1'!$B$156,0)</f>
        <v>0</v>
      </c>
      <c r="AK1848" s="56">
        <f ca="1">IF(AND('Dosage journalier ML1'!$B$6='suivi tunnel'!A1848,'Dosage journalier ML1'!$B$7='suivi tunnel'!B1848),'Dosage journalier ML1'!$B$162,0)</f>
        <v>0</v>
      </c>
      <c r="AL1848" s="111">
        <f ca="1">IF(AND('Dosage journalier ML1'!$B$6='suivi tunnel'!A1848,'Dosage journalier ML1'!$B$7='suivi tunnel'!B1848),'Dosage journalier ML1'!$B$126,0)</f>
        <v>0</v>
      </c>
      <c r="AM1848" s="111">
        <f ca="1">IF(AND('Dosage journalier ML1'!$B$6='suivi tunnel'!A1848,'Dosage journalier ML1'!$B$7='suivi tunnel'!B1848),'Dosage journalier ML1'!$B$127,0)</f>
        <v>0</v>
      </c>
      <c r="AN1848" s="60">
        <f t="shared" ca="1" si="196"/>
        <v>0</v>
      </c>
      <c r="AO1848" s="61">
        <f ca="1">IF(AND('Dosage journalier ML1'!$B$6='suivi tunnel'!A1848,'Dosage journalier ML1'!$B$7='suivi tunnel'!B1848),'Dosage journalier ML1'!$B$134,0)</f>
        <v>0</v>
      </c>
    </row>
    <row r="1849" spans="1:41" x14ac:dyDescent="0.25">
      <c r="A1849" s="154"/>
      <c r="C1849" s="23">
        <f ca="1">IF(AND('Dosage journalier ML1'!$B$6='suivi tunnel'!A1849,'Dosage journalier ML1'!$B$7='suivi tunnel'!B1849),'Dosage journalier ML1'!$B$27,0)</f>
        <v>0</v>
      </c>
      <c r="D1849" s="11">
        <f ca="1">IF(AND('Dosage journalier ML1'!$B$6='suivi tunnel'!A1849,'Dosage journalier ML1'!$B$7='suivi tunnel'!B1849),'Dosage journalier ML1'!$B$29,0)</f>
        <v>0</v>
      </c>
      <c r="F1849" s="11">
        <f t="shared" ca="1" si="199"/>
        <v>0</v>
      </c>
      <c r="G1849" s="11">
        <f ca="1">IF(AND('Dosage journalier ML1'!$B$6='suivi tunnel'!A1849,'Dosage journalier ML1'!$B$7='suivi tunnel'!B1849),'Dosage journalier ML1'!$B$23,0)</f>
        <v>0</v>
      </c>
      <c r="H1849" s="11">
        <f ca="1">IF(AND('Dosage journalier ML1'!$B$6='suivi tunnel'!A1849,'Dosage journalier ML1'!$B$7='suivi tunnel'!B1849),'Dosage journalier ML1'!$B$22,0)</f>
        <v>0</v>
      </c>
      <c r="I1849" s="11">
        <f ca="1">IF(AND('Dosage journalier ML1'!$B$6='suivi tunnel'!A1849,'Dosage journalier ML1'!$B$7='suivi tunnel'!B1849),'Dosage journalier ML1'!$B$38,0)</f>
        <v>0</v>
      </c>
      <c r="J1849" s="11">
        <f ca="1">IF(AND('Dosage journalier ML1'!$B$6='suivi tunnel'!A1849,'Dosage journalier ML1'!$B$7='suivi tunnel'!B1849),'Dosage journalier ML1'!$B$39,0)</f>
        <v>0</v>
      </c>
      <c r="L1849" s="24">
        <f ca="1">IF(AND('Dosage journalier ML1'!$B$6='suivi tunnel'!A1849,'Dosage journalier ML1'!$B$7='suivi tunnel'!B1849),'Dosage journalier ML1'!$B$24,0)</f>
        <v>0</v>
      </c>
      <c r="M1849" s="6">
        <f ca="1">IF(AND('Dosage journalier ML1'!$B$6='suivi tunnel'!A1849,'Dosage journalier ML1'!$B$7='suivi tunnel'!B1849),'Dosage journalier ML1'!$B$46,0)</f>
        <v>0</v>
      </c>
      <c r="N1849" s="104">
        <f ca="1">IF(AND('Dosage journalier ML1'!$B$6='suivi tunnel'!A1849,'Dosage journalier ML1'!$B$7='suivi tunnel'!B1849),'Dosage journalier ML1'!$B$59,0)</f>
        <v>0</v>
      </c>
      <c r="O1849" s="114">
        <f ca="1">IF(AND('Dosage journalier ML1'!$B$6='suivi tunnel'!A1849,'Dosage journalier ML1'!$B$7='suivi tunnel'!B1849),'Dosage journalier ML1'!$B$69,0)</f>
        <v>0</v>
      </c>
      <c r="P1849" s="25">
        <f t="shared" ca="1" si="198"/>
        <v>0</v>
      </c>
      <c r="R1849" s="26">
        <f ca="1">IF(AND('Dosage journalier ML1'!$B$6='suivi tunnel'!A1849,'Dosage journalier ML1'!$B$7='suivi tunnel'!B1849),'Dosage journalier ML1'!$B$55,0)</f>
        <v>0</v>
      </c>
      <c r="S1849" s="26">
        <f ca="1">IF(AND('Dosage journalier ML1'!$B$6='suivi tunnel'!A1849,'Dosage journalier ML1'!$B$7='suivi tunnel'!B1849),'Dosage journalier ML1'!$B$54,0)</f>
        <v>0</v>
      </c>
      <c r="T1849" s="26">
        <f ca="1">IF(AND('Dosage journalier ML1'!$B$6='suivi tunnel'!A1849,'Dosage journalier ML1'!$B$7='suivi tunnel'!B1849),'Dosage journalier ML1'!$B$75,0)</f>
        <v>0</v>
      </c>
      <c r="U1849" s="121">
        <f t="shared" ca="1" si="197"/>
        <v>0</v>
      </c>
      <c r="V1849" s="38">
        <f ca="1">IF(AND('Dosage journalier ML1'!$B$6='suivi tunnel'!A1849,'Dosage journalier ML1'!$B$7='suivi tunnel'!B1849),'Dosage journalier ML1'!$B$56,0)</f>
        <v>0</v>
      </c>
      <c r="W1849" s="126">
        <f t="shared" ca="1" si="195"/>
        <v>0</v>
      </c>
      <c r="X1849" s="150">
        <f ca="1">IF(AND('Dosage journalier ML1'!$B$6='suivi tunnel'!A1849,'Dosage journalier ML1'!$B$7='suivi tunnel'!B1849),'Dosage journalier ML1'!$C$87,0)</f>
        <v>0</v>
      </c>
      <c r="Y1849" s="40">
        <f ca="1">IF(AND('Dosage journalier ML1'!$B$6='suivi tunnel'!A1849,'Dosage journalier ML1'!$B$7='suivi tunnel'!B1849),'Dosage journalier ML1'!$C$93,0)</f>
        <v>0</v>
      </c>
      <c r="Z1849" s="40">
        <f ca="1">IF(AND('Dosage journalier ML1'!$B$6='suivi tunnel'!A1849,'Dosage journalier ML1'!$B$7='suivi tunnel'!B1849),'Dosage journalier ML1'!$C$100,0)</f>
        <v>0</v>
      </c>
      <c r="AA1849" s="40">
        <f ca="1">IF(AND('Dosage journalier ML1'!$B$6='suivi tunnel'!A1849,'Dosage journalier ML1'!$B$7='suivi tunnel'!B1849),'Dosage journalier ML1'!$C$109,0)</f>
        <v>0</v>
      </c>
      <c r="AB1849" s="41">
        <f ca="1">IF(AND('Dosage journalier ML1'!$B$6='suivi tunnel'!A1849,'Dosage journalier ML1'!$B$7='suivi tunnel'!B1849),'Dosage journalier ML1'!$C$114,0)</f>
        <v>0</v>
      </c>
      <c r="AC1849" s="48">
        <f ca="1">IF(AND('Dosage journalier ML1'!$B$6='suivi tunnel'!A1849,'Dosage journalier ML1'!$B$7='suivi tunnel'!B1849),'Dosage journalier ML1'!$B$120,0)</f>
        <v>0</v>
      </c>
      <c r="AD1849" s="49">
        <f ca="1">IF(AND('Dosage journalier ML1'!$B$6='suivi tunnel'!A1849,'Dosage journalier ML1'!$B$7='suivi tunnel'!B1849),'Dosage journalier ML1'!$B$121,0)</f>
        <v>0</v>
      </c>
      <c r="AE1849" s="49">
        <f ca="1">IF(AND('Dosage journalier ML1'!$B$6='suivi tunnel'!A1849,'Dosage journalier ML1'!$B$7='suivi tunnel'!B1849),'Dosage journalier ML1'!$B$122,0)</f>
        <v>0</v>
      </c>
      <c r="AF1849" s="49">
        <f ca="1">IF(AND('Dosage journalier ML1'!$B$6='suivi tunnel'!A1849,'Dosage journalier ML1'!$B$7='suivi tunnel'!B1849),'Dosage journalier ML1'!$B$139,0)</f>
        <v>0</v>
      </c>
      <c r="AG1849" s="49">
        <f t="shared" ca="1" si="194"/>
        <v>0</v>
      </c>
      <c r="AH1849" s="108">
        <f ca="1">IF(AND('Dosage journalier ML1'!$B$6='suivi tunnel'!A1849,'Dosage journalier ML1'!$B$7='suivi tunnel'!B1849),'Dosage journalier ML1'!$B$153,0)</f>
        <v>0</v>
      </c>
      <c r="AJ1849" s="80">
        <f ca="1">IF(AND('Dosage journalier ML1'!$B$6='suivi tunnel'!A1849,'Dosage journalier ML1'!$B$7='suivi tunnel'!B1849),'Dosage journalier ML1'!$B$156,0)</f>
        <v>0</v>
      </c>
      <c r="AK1849" s="56">
        <f ca="1">IF(AND('Dosage journalier ML1'!$B$6='suivi tunnel'!A1849,'Dosage journalier ML1'!$B$7='suivi tunnel'!B1849),'Dosage journalier ML1'!$B$162,0)</f>
        <v>0</v>
      </c>
      <c r="AL1849" s="111">
        <f ca="1">IF(AND('Dosage journalier ML1'!$B$6='suivi tunnel'!A1849,'Dosage journalier ML1'!$B$7='suivi tunnel'!B1849),'Dosage journalier ML1'!$B$126,0)</f>
        <v>0</v>
      </c>
      <c r="AM1849" s="111">
        <f ca="1">IF(AND('Dosage journalier ML1'!$B$6='suivi tunnel'!A1849,'Dosage journalier ML1'!$B$7='suivi tunnel'!B1849),'Dosage journalier ML1'!$B$127,0)</f>
        <v>0</v>
      </c>
      <c r="AN1849" s="60">
        <f t="shared" ca="1" si="196"/>
        <v>0</v>
      </c>
      <c r="AO1849" s="61">
        <f ca="1">IF(AND('Dosage journalier ML1'!$B$6='suivi tunnel'!A1849,'Dosage journalier ML1'!$B$7='suivi tunnel'!B1849),'Dosage journalier ML1'!$B$134,0)</f>
        <v>0</v>
      </c>
    </row>
    <row r="1850" spans="1:41" x14ac:dyDescent="0.25">
      <c r="A1850" s="154"/>
      <c r="C1850" s="23">
        <f ca="1">IF(AND('Dosage journalier ML1'!$B$6='suivi tunnel'!A1850,'Dosage journalier ML1'!$B$7='suivi tunnel'!B1850),'Dosage journalier ML1'!$B$27,0)</f>
        <v>0</v>
      </c>
      <c r="D1850" s="11">
        <f ca="1">IF(AND('Dosage journalier ML1'!$B$6='suivi tunnel'!A1850,'Dosage journalier ML1'!$B$7='suivi tunnel'!B1850),'Dosage journalier ML1'!$B$29,0)</f>
        <v>0</v>
      </c>
      <c r="F1850" s="11">
        <f t="shared" ca="1" si="199"/>
        <v>0</v>
      </c>
      <c r="G1850" s="11">
        <f ca="1">IF(AND('Dosage journalier ML1'!$B$6='suivi tunnel'!A1850,'Dosage journalier ML1'!$B$7='suivi tunnel'!B1850),'Dosage journalier ML1'!$B$23,0)</f>
        <v>0</v>
      </c>
      <c r="H1850" s="11">
        <f ca="1">IF(AND('Dosage journalier ML1'!$B$6='suivi tunnel'!A1850,'Dosage journalier ML1'!$B$7='suivi tunnel'!B1850),'Dosage journalier ML1'!$B$22,0)</f>
        <v>0</v>
      </c>
      <c r="I1850" s="11">
        <f ca="1">IF(AND('Dosage journalier ML1'!$B$6='suivi tunnel'!A1850,'Dosage journalier ML1'!$B$7='suivi tunnel'!B1850),'Dosage journalier ML1'!$B$38,0)</f>
        <v>0</v>
      </c>
      <c r="J1850" s="11">
        <f ca="1">IF(AND('Dosage journalier ML1'!$B$6='suivi tunnel'!A1850,'Dosage journalier ML1'!$B$7='suivi tunnel'!B1850),'Dosage journalier ML1'!$B$39,0)</f>
        <v>0</v>
      </c>
      <c r="L1850" s="24">
        <f ca="1">IF(AND('Dosage journalier ML1'!$B$6='suivi tunnel'!A1850,'Dosage journalier ML1'!$B$7='suivi tunnel'!B1850),'Dosage journalier ML1'!$B$24,0)</f>
        <v>0</v>
      </c>
      <c r="M1850" s="6">
        <f ca="1">IF(AND('Dosage journalier ML1'!$B$6='suivi tunnel'!A1850,'Dosage journalier ML1'!$B$7='suivi tunnel'!B1850),'Dosage journalier ML1'!$B$46,0)</f>
        <v>0</v>
      </c>
      <c r="N1850" s="104">
        <f ca="1">IF(AND('Dosage journalier ML1'!$B$6='suivi tunnel'!A1850,'Dosage journalier ML1'!$B$7='suivi tunnel'!B1850),'Dosage journalier ML1'!$B$59,0)</f>
        <v>0</v>
      </c>
      <c r="O1850" s="114">
        <f ca="1">IF(AND('Dosage journalier ML1'!$B$6='suivi tunnel'!A1850,'Dosage journalier ML1'!$B$7='suivi tunnel'!B1850),'Dosage journalier ML1'!$B$69,0)</f>
        <v>0</v>
      </c>
      <c r="P1850" s="25">
        <f t="shared" ca="1" si="198"/>
        <v>0</v>
      </c>
      <c r="R1850" s="26">
        <f ca="1">IF(AND('Dosage journalier ML1'!$B$6='suivi tunnel'!A1850,'Dosage journalier ML1'!$B$7='suivi tunnel'!B1850),'Dosage journalier ML1'!$B$55,0)</f>
        <v>0</v>
      </c>
      <c r="S1850" s="26">
        <f ca="1">IF(AND('Dosage journalier ML1'!$B$6='suivi tunnel'!A1850,'Dosage journalier ML1'!$B$7='suivi tunnel'!B1850),'Dosage journalier ML1'!$B$54,0)</f>
        <v>0</v>
      </c>
      <c r="T1850" s="26">
        <f ca="1">IF(AND('Dosage journalier ML1'!$B$6='suivi tunnel'!A1850,'Dosage journalier ML1'!$B$7='suivi tunnel'!B1850),'Dosage journalier ML1'!$B$75,0)</f>
        <v>0</v>
      </c>
      <c r="U1850" s="121">
        <f t="shared" ca="1" si="197"/>
        <v>0</v>
      </c>
      <c r="V1850" s="38">
        <f ca="1">IF(AND('Dosage journalier ML1'!$B$6='suivi tunnel'!A1850,'Dosage journalier ML1'!$B$7='suivi tunnel'!B1850),'Dosage journalier ML1'!$B$56,0)</f>
        <v>0</v>
      </c>
      <c r="W1850" s="126">
        <f t="shared" ca="1" si="195"/>
        <v>0</v>
      </c>
      <c r="X1850" s="150">
        <f ca="1">IF(AND('Dosage journalier ML1'!$B$6='suivi tunnel'!A1850,'Dosage journalier ML1'!$B$7='suivi tunnel'!B1850),'Dosage journalier ML1'!$C$87,0)</f>
        <v>0</v>
      </c>
      <c r="Y1850" s="40">
        <f ca="1">IF(AND('Dosage journalier ML1'!$B$6='suivi tunnel'!A1850,'Dosage journalier ML1'!$B$7='suivi tunnel'!B1850),'Dosage journalier ML1'!$C$93,0)</f>
        <v>0</v>
      </c>
      <c r="Z1850" s="40">
        <f ca="1">IF(AND('Dosage journalier ML1'!$B$6='suivi tunnel'!A1850,'Dosage journalier ML1'!$B$7='suivi tunnel'!B1850),'Dosage journalier ML1'!$C$100,0)</f>
        <v>0</v>
      </c>
      <c r="AA1850" s="40">
        <f ca="1">IF(AND('Dosage journalier ML1'!$B$6='suivi tunnel'!A1850,'Dosage journalier ML1'!$B$7='suivi tunnel'!B1850),'Dosage journalier ML1'!$C$109,0)</f>
        <v>0</v>
      </c>
      <c r="AB1850" s="41">
        <f ca="1">IF(AND('Dosage journalier ML1'!$B$6='suivi tunnel'!A1850,'Dosage journalier ML1'!$B$7='suivi tunnel'!B1850),'Dosage journalier ML1'!$C$114,0)</f>
        <v>0</v>
      </c>
      <c r="AC1850" s="48">
        <f ca="1">IF(AND('Dosage journalier ML1'!$B$6='suivi tunnel'!A1850,'Dosage journalier ML1'!$B$7='suivi tunnel'!B1850),'Dosage journalier ML1'!$B$120,0)</f>
        <v>0</v>
      </c>
      <c r="AD1850" s="49">
        <f ca="1">IF(AND('Dosage journalier ML1'!$B$6='suivi tunnel'!A1850,'Dosage journalier ML1'!$B$7='suivi tunnel'!B1850),'Dosage journalier ML1'!$B$121,0)</f>
        <v>0</v>
      </c>
      <c r="AE1850" s="49">
        <f ca="1">IF(AND('Dosage journalier ML1'!$B$6='suivi tunnel'!A1850,'Dosage journalier ML1'!$B$7='suivi tunnel'!B1850),'Dosage journalier ML1'!$B$122,0)</f>
        <v>0</v>
      </c>
      <c r="AF1850" s="49">
        <f ca="1">IF(AND('Dosage journalier ML1'!$B$6='suivi tunnel'!A1850,'Dosage journalier ML1'!$B$7='suivi tunnel'!B1850),'Dosage journalier ML1'!$B$139,0)</f>
        <v>0</v>
      </c>
      <c r="AG1850" s="49">
        <f t="shared" ca="1" si="194"/>
        <v>0</v>
      </c>
      <c r="AH1850" s="108">
        <f ca="1">IF(AND('Dosage journalier ML1'!$B$6='suivi tunnel'!A1850,'Dosage journalier ML1'!$B$7='suivi tunnel'!B1850),'Dosage journalier ML1'!$B$153,0)</f>
        <v>0</v>
      </c>
      <c r="AJ1850" s="80">
        <f ca="1">IF(AND('Dosage journalier ML1'!$B$6='suivi tunnel'!A1850,'Dosage journalier ML1'!$B$7='suivi tunnel'!B1850),'Dosage journalier ML1'!$B$156,0)</f>
        <v>0</v>
      </c>
      <c r="AK1850" s="56">
        <f ca="1">IF(AND('Dosage journalier ML1'!$B$6='suivi tunnel'!A1850,'Dosage journalier ML1'!$B$7='suivi tunnel'!B1850),'Dosage journalier ML1'!$B$162,0)</f>
        <v>0</v>
      </c>
      <c r="AL1850" s="111">
        <f ca="1">IF(AND('Dosage journalier ML1'!$B$6='suivi tunnel'!A1850,'Dosage journalier ML1'!$B$7='suivi tunnel'!B1850),'Dosage journalier ML1'!$B$126,0)</f>
        <v>0</v>
      </c>
      <c r="AM1850" s="111">
        <f ca="1">IF(AND('Dosage journalier ML1'!$B$6='suivi tunnel'!A1850,'Dosage journalier ML1'!$B$7='suivi tunnel'!B1850),'Dosage journalier ML1'!$B$127,0)</f>
        <v>0</v>
      </c>
      <c r="AN1850" s="60">
        <f t="shared" ca="1" si="196"/>
        <v>0</v>
      </c>
      <c r="AO1850" s="61">
        <f ca="1">IF(AND('Dosage journalier ML1'!$B$6='suivi tunnel'!A1850,'Dosage journalier ML1'!$B$7='suivi tunnel'!B1850),'Dosage journalier ML1'!$B$134,0)</f>
        <v>0</v>
      </c>
    </row>
    <row r="1851" spans="1:41" x14ac:dyDescent="0.25">
      <c r="A1851" s="154"/>
      <c r="C1851" s="23">
        <f ca="1">IF(AND('Dosage journalier ML1'!$B$6='suivi tunnel'!A1851,'Dosage journalier ML1'!$B$7='suivi tunnel'!B1851),'Dosage journalier ML1'!$B$27,0)</f>
        <v>0</v>
      </c>
      <c r="D1851" s="11">
        <f ca="1">IF(AND('Dosage journalier ML1'!$B$6='suivi tunnel'!A1851,'Dosage journalier ML1'!$B$7='suivi tunnel'!B1851),'Dosage journalier ML1'!$B$29,0)</f>
        <v>0</v>
      </c>
      <c r="F1851" s="11">
        <f t="shared" ca="1" si="199"/>
        <v>0</v>
      </c>
      <c r="G1851" s="11">
        <f ca="1">IF(AND('Dosage journalier ML1'!$B$6='suivi tunnel'!A1851,'Dosage journalier ML1'!$B$7='suivi tunnel'!B1851),'Dosage journalier ML1'!$B$23,0)</f>
        <v>0</v>
      </c>
      <c r="H1851" s="11">
        <f ca="1">IF(AND('Dosage journalier ML1'!$B$6='suivi tunnel'!A1851,'Dosage journalier ML1'!$B$7='suivi tunnel'!B1851),'Dosage journalier ML1'!$B$22,0)</f>
        <v>0</v>
      </c>
      <c r="I1851" s="11">
        <f ca="1">IF(AND('Dosage journalier ML1'!$B$6='suivi tunnel'!A1851,'Dosage journalier ML1'!$B$7='suivi tunnel'!B1851),'Dosage journalier ML1'!$B$38,0)</f>
        <v>0</v>
      </c>
      <c r="J1851" s="11">
        <f ca="1">IF(AND('Dosage journalier ML1'!$B$6='suivi tunnel'!A1851,'Dosage journalier ML1'!$B$7='suivi tunnel'!B1851),'Dosage journalier ML1'!$B$39,0)</f>
        <v>0</v>
      </c>
      <c r="L1851" s="24">
        <f ca="1">IF(AND('Dosage journalier ML1'!$B$6='suivi tunnel'!A1851,'Dosage journalier ML1'!$B$7='suivi tunnel'!B1851),'Dosage journalier ML1'!$B$24,0)</f>
        <v>0</v>
      </c>
      <c r="M1851" s="6">
        <f ca="1">IF(AND('Dosage journalier ML1'!$B$6='suivi tunnel'!A1851,'Dosage journalier ML1'!$B$7='suivi tunnel'!B1851),'Dosage journalier ML1'!$B$46,0)</f>
        <v>0</v>
      </c>
      <c r="N1851" s="104">
        <f ca="1">IF(AND('Dosage journalier ML1'!$B$6='suivi tunnel'!A1851,'Dosage journalier ML1'!$B$7='suivi tunnel'!B1851),'Dosage journalier ML1'!$B$59,0)</f>
        <v>0</v>
      </c>
      <c r="O1851" s="114">
        <f ca="1">IF(AND('Dosage journalier ML1'!$B$6='suivi tunnel'!A1851,'Dosage journalier ML1'!$B$7='suivi tunnel'!B1851),'Dosage journalier ML1'!$B$69,0)</f>
        <v>0</v>
      </c>
      <c r="P1851" s="25">
        <f t="shared" ca="1" si="198"/>
        <v>0</v>
      </c>
      <c r="R1851" s="26">
        <f ca="1">IF(AND('Dosage journalier ML1'!$B$6='suivi tunnel'!A1851,'Dosage journalier ML1'!$B$7='suivi tunnel'!B1851),'Dosage journalier ML1'!$B$55,0)</f>
        <v>0</v>
      </c>
      <c r="S1851" s="26">
        <f ca="1">IF(AND('Dosage journalier ML1'!$B$6='suivi tunnel'!A1851,'Dosage journalier ML1'!$B$7='suivi tunnel'!B1851),'Dosage journalier ML1'!$B$54,0)</f>
        <v>0</v>
      </c>
      <c r="T1851" s="26">
        <f ca="1">IF(AND('Dosage journalier ML1'!$B$6='suivi tunnel'!A1851,'Dosage journalier ML1'!$B$7='suivi tunnel'!B1851),'Dosage journalier ML1'!$B$75,0)</f>
        <v>0</v>
      </c>
      <c r="U1851" s="121">
        <f t="shared" ca="1" si="197"/>
        <v>0</v>
      </c>
      <c r="V1851" s="38">
        <f ca="1">IF(AND('Dosage journalier ML1'!$B$6='suivi tunnel'!A1851,'Dosage journalier ML1'!$B$7='suivi tunnel'!B1851),'Dosage journalier ML1'!$B$56,0)</f>
        <v>0</v>
      </c>
      <c r="W1851" s="126">
        <f t="shared" ca="1" si="195"/>
        <v>0</v>
      </c>
      <c r="X1851" s="150">
        <f ca="1">IF(AND('Dosage journalier ML1'!$B$6='suivi tunnel'!A1851,'Dosage journalier ML1'!$B$7='suivi tunnel'!B1851),'Dosage journalier ML1'!$C$87,0)</f>
        <v>0</v>
      </c>
      <c r="Y1851" s="40">
        <f ca="1">IF(AND('Dosage journalier ML1'!$B$6='suivi tunnel'!A1851,'Dosage journalier ML1'!$B$7='suivi tunnel'!B1851),'Dosage journalier ML1'!$C$93,0)</f>
        <v>0</v>
      </c>
      <c r="Z1851" s="40">
        <f ca="1">IF(AND('Dosage journalier ML1'!$B$6='suivi tunnel'!A1851,'Dosage journalier ML1'!$B$7='suivi tunnel'!B1851),'Dosage journalier ML1'!$C$100,0)</f>
        <v>0</v>
      </c>
      <c r="AA1851" s="40">
        <f ca="1">IF(AND('Dosage journalier ML1'!$B$6='suivi tunnel'!A1851,'Dosage journalier ML1'!$B$7='suivi tunnel'!B1851),'Dosage journalier ML1'!$C$109,0)</f>
        <v>0</v>
      </c>
      <c r="AB1851" s="41">
        <f ca="1">IF(AND('Dosage journalier ML1'!$B$6='suivi tunnel'!A1851,'Dosage journalier ML1'!$B$7='suivi tunnel'!B1851),'Dosage journalier ML1'!$C$114,0)</f>
        <v>0</v>
      </c>
      <c r="AC1851" s="48">
        <f ca="1">IF(AND('Dosage journalier ML1'!$B$6='suivi tunnel'!A1851,'Dosage journalier ML1'!$B$7='suivi tunnel'!B1851),'Dosage journalier ML1'!$B$120,0)</f>
        <v>0</v>
      </c>
      <c r="AD1851" s="49">
        <f ca="1">IF(AND('Dosage journalier ML1'!$B$6='suivi tunnel'!A1851,'Dosage journalier ML1'!$B$7='suivi tunnel'!B1851),'Dosage journalier ML1'!$B$121,0)</f>
        <v>0</v>
      </c>
      <c r="AE1851" s="49">
        <f ca="1">IF(AND('Dosage journalier ML1'!$B$6='suivi tunnel'!A1851,'Dosage journalier ML1'!$B$7='suivi tunnel'!B1851),'Dosage journalier ML1'!$B$122,0)</f>
        <v>0</v>
      </c>
      <c r="AF1851" s="49">
        <f ca="1">IF(AND('Dosage journalier ML1'!$B$6='suivi tunnel'!A1851,'Dosage journalier ML1'!$B$7='suivi tunnel'!B1851),'Dosage journalier ML1'!$B$139,0)</f>
        <v>0</v>
      </c>
      <c r="AG1851" s="49">
        <f t="shared" ref="AG1851:AG1914" ca="1" si="200">AF1851*4.55</f>
        <v>0</v>
      </c>
      <c r="AH1851" s="108">
        <f ca="1">IF(AND('Dosage journalier ML1'!$B$6='suivi tunnel'!A1851,'Dosage journalier ML1'!$B$7='suivi tunnel'!B1851),'Dosage journalier ML1'!$B$153,0)</f>
        <v>0</v>
      </c>
      <c r="AJ1851" s="80">
        <f ca="1">IF(AND('Dosage journalier ML1'!$B$6='suivi tunnel'!A1851,'Dosage journalier ML1'!$B$7='suivi tunnel'!B1851),'Dosage journalier ML1'!$B$156,0)</f>
        <v>0</v>
      </c>
      <c r="AK1851" s="56">
        <f ca="1">IF(AND('Dosage journalier ML1'!$B$6='suivi tunnel'!A1851,'Dosage journalier ML1'!$B$7='suivi tunnel'!B1851),'Dosage journalier ML1'!$B$162,0)</f>
        <v>0</v>
      </c>
      <c r="AL1851" s="111">
        <f ca="1">IF(AND('Dosage journalier ML1'!$B$6='suivi tunnel'!A1851,'Dosage journalier ML1'!$B$7='suivi tunnel'!B1851),'Dosage journalier ML1'!$B$126,0)</f>
        <v>0</v>
      </c>
      <c r="AM1851" s="111">
        <f ca="1">IF(AND('Dosage journalier ML1'!$B$6='suivi tunnel'!A1851,'Dosage journalier ML1'!$B$7='suivi tunnel'!B1851),'Dosage journalier ML1'!$B$127,0)</f>
        <v>0</v>
      </c>
      <c r="AN1851" s="60">
        <f t="shared" ca="1" si="196"/>
        <v>0</v>
      </c>
      <c r="AO1851" s="61">
        <f ca="1">IF(AND('Dosage journalier ML1'!$B$6='suivi tunnel'!A1851,'Dosage journalier ML1'!$B$7='suivi tunnel'!B1851),'Dosage journalier ML1'!$B$134,0)</f>
        <v>0</v>
      </c>
    </row>
    <row r="1852" spans="1:41" x14ac:dyDescent="0.25">
      <c r="A1852" s="154"/>
      <c r="C1852" s="23">
        <f ca="1">IF(AND('Dosage journalier ML1'!$B$6='suivi tunnel'!A1852,'Dosage journalier ML1'!$B$7='suivi tunnel'!B1852),'Dosage journalier ML1'!$B$27,0)</f>
        <v>0</v>
      </c>
      <c r="D1852" s="11">
        <f ca="1">IF(AND('Dosage journalier ML1'!$B$6='suivi tunnel'!A1852,'Dosage journalier ML1'!$B$7='suivi tunnel'!B1852),'Dosage journalier ML1'!$B$29,0)</f>
        <v>0</v>
      </c>
      <c r="F1852" s="11">
        <f t="shared" ca="1" si="199"/>
        <v>0</v>
      </c>
      <c r="G1852" s="11">
        <f ca="1">IF(AND('Dosage journalier ML1'!$B$6='suivi tunnel'!A1852,'Dosage journalier ML1'!$B$7='suivi tunnel'!B1852),'Dosage journalier ML1'!$B$23,0)</f>
        <v>0</v>
      </c>
      <c r="H1852" s="11">
        <f ca="1">IF(AND('Dosage journalier ML1'!$B$6='suivi tunnel'!A1852,'Dosage journalier ML1'!$B$7='suivi tunnel'!B1852),'Dosage journalier ML1'!$B$22,0)</f>
        <v>0</v>
      </c>
      <c r="I1852" s="11">
        <f ca="1">IF(AND('Dosage journalier ML1'!$B$6='suivi tunnel'!A1852,'Dosage journalier ML1'!$B$7='suivi tunnel'!B1852),'Dosage journalier ML1'!$B$38,0)</f>
        <v>0</v>
      </c>
      <c r="J1852" s="11">
        <f ca="1">IF(AND('Dosage journalier ML1'!$B$6='suivi tunnel'!A1852,'Dosage journalier ML1'!$B$7='suivi tunnel'!B1852),'Dosage journalier ML1'!$B$39,0)</f>
        <v>0</v>
      </c>
      <c r="L1852" s="24">
        <f ca="1">IF(AND('Dosage journalier ML1'!$B$6='suivi tunnel'!A1852,'Dosage journalier ML1'!$B$7='suivi tunnel'!B1852),'Dosage journalier ML1'!$B$24,0)</f>
        <v>0</v>
      </c>
      <c r="M1852" s="6">
        <f ca="1">IF(AND('Dosage journalier ML1'!$B$6='suivi tunnel'!A1852,'Dosage journalier ML1'!$B$7='suivi tunnel'!B1852),'Dosage journalier ML1'!$B$46,0)</f>
        <v>0</v>
      </c>
      <c r="N1852" s="104">
        <f ca="1">IF(AND('Dosage journalier ML1'!$B$6='suivi tunnel'!A1852,'Dosage journalier ML1'!$B$7='suivi tunnel'!B1852),'Dosage journalier ML1'!$B$59,0)</f>
        <v>0</v>
      </c>
      <c r="O1852" s="114">
        <f ca="1">IF(AND('Dosage journalier ML1'!$B$6='suivi tunnel'!A1852,'Dosage journalier ML1'!$B$7='suivi tunnel'!B1852),'Dosage journalier ML1'!$B$69,0)</f>
        <v>0</v>
      </c>
      <c r="P1852" s="25">
        <f t="shared" ca="1" si="198"/>
        <v>0</v>
      </c>
      <c r="R1852" s="26">
        <f ca="1">IF(AND('Dosage journalier ML1'!$B$6='suivi tunnel'!A1852,'Dosage journalier ML1'!$B$7='suivi tunnel'!B1852),'Dosage journalier ML1'!$B$55,0)</f>
        <v>0</v>
      </c>
      <c r="S1852" s="26">
        <f ca="1">IF(AND('Dosage journalier ML1'!$B$6='suivi tunnel'!A1852,'Dosage journalier ML1'!$B$7='suivi tunnel'!B1852),'Dosage journalier ML1'!$B$54,0)</f>
        <v>0</v>
      </c>
      <c r="T1852" s="26">
        <f ca="1">IF(AND('Dosage journalier ML1'!$B$6='suivi tunnel'!A1852,'Dosage journalier ML1'!$B$7='suivi tunnel'!B1852),'Dosage journalier ML1'!$B$75,0)</f>
        <v>0</v>
      </c>
      <c r="U1852" s="121">
        <f t="shared" ca="1" si="197"/>
        <v>0</v>
      </c>
      <c r="V1852" s="38">
        <f ca="1">IF(AND('Dosage journalier ML1'!$B$6='suivi tunnel'!A1852,'Dosage journalier ML1'!$B$7='suivi tunnel'!B1852),'Dosage journalier ML1'!$B$56,0)</f>
        <v>0</v>
      </c>
      <c r="W1852" s="126">
        <f t="shared" ca="1" si="195"/>
        <v>0</v>
      </c>
      <c r="X1852" s="150">
        <f ca="1">IF(AND('Dosage journalier ML1'!$B$6='suivi tunnel'!A1852,'Dosage journalier ML1'!$B$7='suivi tunnel'!B1852),'Dosage journalier ML1'!$C$87,0)</f>
        <v>0</v>
      </c>
      <c r="Y1852" s="40">
        <f ca="1">IF(AND('Dosage journalier ML1'!$B$6='suivi tunnel'!A1852,'Dosage journalier ML1'!$B$7='suivi tunnel'!B1852),'Dosage journalier ML1'!$C$93,0)</f>
        <v>0</v>
      </c>
      <c r="Z1852" s="40">
        <f ca="1">IF(AND('Dosage journalier ML1'!$B$6='suivi tunnel'!A1852,'Dosage journalier ML1'!$B$7='suivi tunnel'!B1852),'Dosage journalier ML1'!$C$100,0)</f>
        <v>0</v>
      </c>
      <c r="AA1852" s="40">
        <f ca="1">IF(AND('Dosage journalier ML1'!$B$6='suivi tunnel'!A1852,'Dosage journalier ML1'!$B$7='suivi tunnel'!B1852),'Dosage journalier ML1'!$C$109,0)</f>
        <v>0</v>
      </c>
      <c r="AB1852" s="41">
        <f ca="1">IF(AND('Dosage journalier ML1'!$B$6='suivi tunnel'!A1852,'Dosage journalier ML1'!$B$7='suivi tunnel'!B1852),'Dosage journalier ML1'!$C$114,0)</f>
        <v>0</v>
      </c>
      <c r="AC1852" s="48">
        <f ca="1">IF(AND('Dosage journalier ML1'!$B$6='suivi tunnel'!A1852,'Dosage journalier ML1'!$B$7='suivi tunnel'!B1852),'Dosage journalier ML1'!$B$120,0)</f>
        <v>0</v>
      </c>
      <c r="AD1852" s="49">
        <f ca="1">IF(AND('Dosage journalier ML1'!$B$6='suivi tunnel'!A1852,'Dosage journalier ML1'!$B$7='suivi tunnel'!B1852),'Dosage journalier ML1'!$B$121,0)</f>
        <v>0</v>
      </c>
      <c r="AE1852" s="49">
        <f ca="1">IF(AND('Dosage journalier ML1'!$B$6='suivi tunnel'!A1852,'Dosage journalier ML1'!$B$7='suivi tunnel'!B1852),'Dosage journalier ML1'!$B$122,0)</f>
        <v>0</v>
      </c>
      <c r="AF1852" s="49">
        <f ca="1">IF(AND('Dosage journalier ML1'!$B$6='suivi tunnel'!A1852,'Dosage journalier ML1'!$B$7='suivi tunnel'!B1852),'Dosage journalier ML1'!$B$139,0)</f>
        <v>0</v>
      </c>
      <c r="AG1852" s="49">
        <f t="shared" ca="1" si="200"/>
        <v>0</v>
      </c>
      <c r="AH1852" s="108">
        <f ca="1">IF(AND('Dosage journalier ML1'!$B$6='suivi tunnel'!A1852,'Dosage journalier ML1'!$B$7='suivi tunnel'!B1852),'Dosage journalier ML1'!$B$153,0)</f>
        <v>0</v>
      </c>
      <c r="AJ1852" s="80">
        <f ca="1">IF(AND('Dosage journalier ML1'!$B$6='suivi tunnel'!A1852,'Dosage journalier ML1'!$B$7='suivi tunnel'!B1852),'Dosage journalier ML1'!$B$156,0)</f>
        <v>0</v>
      </c>
      <c r="AK1852" s="56">
        <f ca="1">IF(AND('Dosage journalier ML1'!$B$6='suivi tunnel'!A1852,'Dosage journalier ML1'!$B$7='suivi tunnel'!B1852),'Dosage journalier ML1'!$B$162,0)</f>
        <v>0</v>
      </c>
      <c r="AL1852" s="111">
        <f ca="1">IF(AND('Dosage journalier ML1'!$B$6='suivi tunnel'!A1852,'Dosage journalier ML1'!$B$7='suivi tunnel'!B1852),'Dosage journalier ML1'!$B$126,0)</f>
        <v>0</v>
      </c>
      <c r="AM1852" s="111">
        <f ca="1">IF(AND('Dosage journalier ML1'!$B$6='suivi tunnel'!A1852,'Dosage journalier ML1'!$B$7='suivi tunnel'!B1852),'Dosage journalier ML1'!$B$127,0)</f>
        <v>0</v>
      </c>
      <c r="AN1852" s="60">
        <f t="shared" ca="1" si="196"/>
        <v>0</v>
      </c>
      <c r="AO1852" s="61">
        <f ca="1">IF(AND('Dosage journalier ML1'!$B$6='suivi tunnel'!A1852,'Dosage journalier ML1'!$B$7='suivi tunnel'!B1852),'Dosage journalier ML1'!$B$134,0)</f>
        <v>0</v>
      </c>
    </row>
    <row r="1853" spans="1:41" x14ac:dyDescent="0.25">
      <c r="A1853" s="154"/>
      <c r="C1853" s="23">
        <f ca="1">IF(AND('Dosage journalier ML1'!$B$6='suivi tunnel'!A1853,'Dosage journalier ML1'!$B$7='suivi tunnel'!B1853),'Dosage journalier ML1'!$B$27,0)</f>
        <v>0</v>
      </c>
      <c r="D1853" s="11">
        <f ca="1">IF(AND('Dosage journalier ML1'!$B$6='suivi tunnel'!A1853,'Dosage journalier ML1'!$B$7='suivi tunnel'!B1853),'Dosage journalier ML1'!$B$29,0)</f>
        <v>0</v>
      </c>
      <c r="F1853" s="11">
        <f t="shared" ca="1" si="199"/>
        <v>0</v>
      </c>
      <c r="G1853" s="11">
        <f ca="1">IF(AND('Dosage journalier ML1'!$B$6='suivi tunnel'!A1853,'Dosage journalier ML1'!$B$7='suivi tunnel'!B1853),'Dosage journalier ML1'!$B$23,0)</f>
        <v>0</v>
      </c>
      <c r="H1853" s="11">
        <f ca="1">IF(AND('Dosage journalier ML1'!$B$6='suivi tunnel'!A1853,'Dosage journalier ML1'!$B$7='suivi tunnel'!B1853),'Dosage journalier ML1'!$B$22,0)</f>
        <v>0</v>
      </c>
      <c r="I1853" s="11">
        <f ca="1">IF(AND('Dosage journalier ML1'!$B$6='suivi tunnel'!A1853,'Dosage journalier ML1'!$B$7='suivi tunnel'!B1853),'Dosage journalier ML1'!$B$38,0)</f>
        <v>0</v>
      </c>
      <c r="J1853" s="11">
        <f ca="1">IF(AND('Dosage journalier ML1'!$B$6='suivi tunnel'!A1853,'Dosage journalier ML1'!$B$7='suivi tunnel'!B1853),'Dosage journalier ML1'!$B$39,0)</f>
        <v>0</v>
      </c>
      <c r="L1853" s="24">
        <f ca="1">IF(AND('Dosage journalier ML1'!$B$6='suivi tunnel'!A1853,'Dosage journalier ML1'!$B$7='suivi tunnel'!B1853),'Dosage journalier ML1'!$B$24,0)</f>
        <v>0</v>
      </c>
      <c r="M1853" s="6">
        <f ca="1">IF(AND('Dosage journalier ML1'!$B$6='suivi tunnel'!A1853,'Dosage journalier ML1'!$B$7='suivi tunnel'!B1853),'Dosage journalier ML1'!$B$46,0)</f>
        <v>0</v>
      </c>
      <c r="N1853" s="104">
        <f ca="1">IF(AND('Dosage journalier ML1'!$B$6='suivi tunnel'!A1853,'Dosage journalier ML1'!$B$7='suivi tunnel'!B1853),'Dosage journalier ML1'!$B$59,0)</f>
        <v>0</v>
      </c>
      <c r="O1853" s="114">
        <f ca="1">IF(AND('Dosage journalier ML1'!$B$6='suivi tunnel'!A1853,'Dosage journalier ML1'!$B$7='suivi tunnel'!B1853),'Dosage journalier ML1'!$B$69,0)</f>
        <v>0</v>
      </c>
      <c r="P1853" s="25">
        <f t="shared" ca="1" si="198"/>
        <v>0</v>
      </c>
      <c r="R1853" s="26">
        <f ca="1">IF(AND('Dosage journalier ML1'!$B$6='suivi tunnel'!A1853,'Dosage journalier ML1'!$B$7='suivi tunnel'!B1853),'Dosage journalier ML1'!$B$55,0)</f>
        <v>0</v>
      </c>
      <c r="S1853" s="26">
        <f ca="1">IF(AND('Dosage journalier ML1'!$B$6='suivi tunnel'!A1853,'Dosage journalier ML1'!$B$7='suivi tunnel'!B1853),'Dosage journalier ML1'!$B$54,0)</f>
        <v>0</v>
      </c>
      <c r="T1853" s="26">
        <f ca="1">IF(AND('Dosage journalier ML1'!$B$6='suivi tunnel'!A1853,'Dosage journalier ML1'!$B$7='suivi tunnel'!B1853),'Dosage journalier ML1'!$B$75,0)</f>
        <v>0</v>
      </c>
      <c r="U1853" s="121">
        <f t="shared" ca="1" si="197"/>
        <v>0</v>
      </c>
      <c r="V1853" s="38">
        <f ca="1">IF(AND('Dosage journalier ML1'!$B$6='suivi tunnel'!A1853,'Dosage journalier ML1'!$B$7='suivi tunnel'!B1853),'Dosage journalier ML1'!$B$56,0)</f>
        <v>0</v>
      </c>
      <c r="W1853" s="126">
        <f t="shared" ca="1" si="195"/>
        <v>0</v>
      </c>
      <c r="X1853" s="150">
        <f ca="1">IF(AND('Dosage journalier ML1'!$B$6='suivi tunnel'!A1853,'Dosage journalier ML1'!$B$7='suivi tunnel'!B1853),'Dosage journalier ML1'!$C$87,0)</f>
        <v>0</v>
      </c>
      <c r="Y1853" s="40">
        <f ca="1">IF(AND('Dosage journalier ML1'!$B$6='suivi tunnel'!A1853,'Dosage journalier ML1'!$B$7='suivi tunnel'!B1853),'Dosage journalier ML1'!$C$93,0)</f>
        <v>0</v>
      </c>
      <c r="Z1853" s="40">
        <f ca="1">IF(AND('Dosage journalier ML1'!$B$6='suivi tunnel'!A1853,'Dosage journalier ML1'!$B$7='suivi tunnel'!B1853),'Dosage journalier ML1'!$C$100,0)</f>
        <v>0</v>
      </c>
      <c r="AA1853" s="40">
        <f ca="1">IF(AND('Dosage journalier ML1'!$B$6='suivi tunnel'!A1853,'Dosage journalier ML1'!$B$7='suivi tunnel'!B1853),'Dosage journalier ML1'!$C$109,0)</f>
        <v>0</v>
      </c>
      <c r="AB1853" s="41">
        <f ca="1">IF(AND('Dosage journalier ML1'!$B$6='suivi tunnel'!A1853,'Dosage journalier ML1'!$B$7='suivi tunnel'!B1853),'Dosage journalier ML1'!$C$114,0)</f>
        <v>0</v>
      </c>
      <c r="AC1853" s="48">
        <f ca="1">IF(AND('Dosage journalier ML1'!$B$6='suivi tunnel'!A1853,'Dosage journalier ML1'!$B$7='suivi tunnel'!B1853),'Dosage journalier ML1'!$B$120,0)</f>
        <v>0</v>
      </c>
      <c r="AD1853" s="49">
        <f ca="1">IF(AND('Dosage journalier ML1'!$B$6='suivi tunnel'!A1853,'Dosage journalier ML1'!$B$7='suivi tunnel'!B1853),'Dosage journalier ML1'!$B$121,0)</f>
        <v>0</v>
      </c>
      <c r="AE1853" s="49">
        <f ca="1">IF(AND('Dosage journalier ML1'!$B$6='suivi tunnel'!A1853,'Dosage journalier ML1'!$B$7='suivi tunnel'!B1853),'Dosage journalier ML1'!$B$122,0)</f>
        <v>0</v>
      </c>
      <c r="AF1853" s="49">
        <f ca="1">IF(AND('Dosage journalier ML1'!$B$6='suivi tunnel'!A1853,'Dosage journalier ML1'!$B$7='suivi tunnel'!B1853),'Dosage journalier ML1'!$B$139,0)</f>
        <v>0</v>
      </c>
      <c r="AG1853" s="49">
        <f t="shared" ca="1" si="200"/>
        <v>0</v>
      </c>
      <c r="AH1853" s="108">
        <f ca="1">IF(AND('Dosage journalier ML1'!$B$6='suivi tunnel'!A1853,'Dosage journalier ML1'!$B$7='suivi tunnel'!B1853),'Dosage journalier ML1'!$B$153,0)</f>
        <v>0</v>
      </c>
      <c r="AJ1853" s="80">
        <f ca="1">IF(AND('Dosage journalier ML1'!$B$6='suivi tunnel'!A1853,'Dosage journalier ML1'!$B$7='suivi tunnel'!B1853),'Dosage journalier ML1'!$B$156,0)</f>
        <v>0</v>
      </c>
      <c r="AK1853" s="56">
        <f ca="1">IF(AND('Dosage journalier ML1'!$B$6='suivi tunnel'!A1853,'Dosage journalier ML1'!$B$7='suivi tunnel'!B1853),'Dosage journalier ML1'!$B$162,0)</f>
        <v>0</v>
      </c>
      <c r="AL1853" s="111">
        <f ca="1">IF(AND('Dosage journalier ML1'!$B$6='suivi tunnel'!A1853,'Dosage journalier ML1'!$B$7='suivi tunnel'!B1853),'Dosage journalier ML1'!$B$126,0)</f>
        <v>0</v>
      </c>
      <c r="AM1853" s="111">
        <f ca="1">IF(AND('Dosage journalier ML1'!$B$6='suivi tunnel'!A1853,'Dosage journalier ML1'!$B$7='suivi tunnel'!B1853),'Dosage journalier ML1'!$B$127,0)</f>
        <v>0</v>
      </c>
      <c r="AN1853" s="60">
        <f t="shared" ca="1" si="196"/>
        <v>0</v>
      </c>
      <c r="AO1853" s="61">
        <f ca="1">IF(AND('Dosage journalier ML1'!$B$6='suivi tunnel'!A1853,'Dosage journalier ML1'!$B$7='suivi tunnel'!B1853),'Dosage journalier ML1'!$B$134,0)</f>
        <v>0</v>
      </c>
    </row>
    <row r="1854" spans="1:41" x14ac:dyDescent="0.25">
      <c r="A1854" s="154"/>
      <c r="C1854" s="23">
        <f ca="1">IF(AND('Dosage journalier ML1'!$B$6='suivi tunnel'!A1854,'Dosage journalier ML1'!$B$7='suivi tunnel'!B1854),'Dosage journalier ML1'!$B$27,0)</f>
        <v>0</v>
      </c>
      <c r="D1854" s="11">
        <f ca="1">IF(AND('Dosage journalier ML1'!$B$6='suivi tunnel'!A1854,'Dosage journalier ML1'!$B$7='suivi tunnel'!B1854),'Dosage journalier ML1'!$B$29,0)</f>
        <v>0</v>
      </c>
      <c r="F1854" s="11">
        <f t="shared" ca="1" si="199"/>
        <v>0</v>
      </c>
      <c r="G1854" s="11">
        <f ca="1">IF(AND('Dosage journalier ML1'!$B$6='suivi tunnel'!A1854,'Dosage journalier ML1'!$B$7='suivi tunnel'!B1854),'Dosage journalier ML1'!$B$23,0)</f>
        <v>0</v>
      </c>
      <c r="H1854" s="11">
        <f ca="1">IF(AND('Dosage journalier ML1'!$B$6='suivi tunnel'!A1854,'Dosage journalier ML1'!$B$7='suivi tunnel'!B1854),'Dosage journalier ML1'!$B$22,0)</f>
        <v>0</v>
      </c>
      <c r="I1854" s="11">
        <f ca="1">IF(AND('Dosage journalier ML1'!$B$6='suivi tunnel'!A1854,'Dosage journalier ML1'!$B$7='suivi tunnel'!B1854),'Dosage journalier ML1'!$B$38,0)</f>
        <v>0</v>
      </c>
      <c r="J1854" s="11">
        <f ca="1">IF(AND('Dosage journalier ML1'!$B$6='suivi tunnel'!A1854,'Dosage journalier ML1'!$B$7='suivi tunnel'!B1854),'Dosage journalier ML1'!$B$39,0)</f>
        <v>0</v>
      </c>
      <c r="L1854" s="24">
        <f ca="1">IF(AND('Dosage journalier ML1'!$B$6='suivi tunnel'!A1854,'Dosage journalier ML1'!$B$7='suivi tunnel'!B1854),'Dosage journalier ML1'!$B$24,0)</f>
        <v>0</v>
      </c>
      <c r="M1854" s="6">
        <f ca="1">IF(AND('Dosage journalier ML1'!$B$6='suivi tunnel'!A1854,'Dosage journalier ML1'!$B$7='suivi tunnel'!B1854),'Dosage journalier ML1'!$B$46,0)</f>
        <v>0</v>
      </c>
      <c r="N1854" s="104">
        <f ca="1">IF(AND('Dosage journalier ML1'!$B$6='suivi tunnel'!A1854,'Dosage journalier ML1'!$B$7='suivi tunnel'!B1854),'Dosage journalier ML1'!$B$59,0)</f>
        <v>0</v>
      </c>
      <c r="O1854" s="114">
        <f ca="1">IF(AND('Dosage journalier ML1'!$B$6='suivi tunnel'!A1854,'Dosage journalier ML1'!$B$7='suivi tunnel'!B1854),'Dosage journalier ML1'!$B$69,0)</f>
        <v>0</v>
      </c>
      <c r="P1854" s="25">
        <f t="shared" ca="1" si="198"/>
        <v>0</v>
      </c>
      <c r="R1854" s="26">
        <f ca="1">IF(AND('Dosage journalier ML1'!$B$6='suivi tunnel'!A1854,'Dosage journalier ML1'!$B$7='suivi tunnel'!B1854),'Dosage journalier ML1'!$B$55,0)</f>
        <v>0</v>
      </c>
      <c r="S1854" s="26">
        <f ca="1">IF(AND('Dosage journalier ML1'!$B$6='suivi tunnel'!A1854,'Dosage journalier ML1'!$B$7='suivi tunnel'!B1854),'Dosage journalier ML1'!$B$54,0)</f>
        <v>0</v>
      </c>
      <c r="T1854" s="26">
        <f ca="1">IF(AND('Dosage journalier ML1'!$B$6='suivi tunnel'!A1854,'Dosage journalier ML1'!$B$7='suivi tunnel'!B1854),'Dosage journalier ML1'!$B$75,0)</f>
        <v>0</v>
      </c>
      <c r="U1854" s="121">
        <f t="shared" ca="1" si="197"/>
        <v>0</v>
      </c>
      <c r="V1854" s="38">
        <f ca="1">IF(AND('Dosage journalier ML1'!$B$6='suivi tunnel'!A1854,'Dosage journalier ML1'!$B$7='suivi tunnel'!B1854),'Dosage journalier ML1'!$B$56,0)</f>
        <v>0</v>
      </c>
      <c r="W1854" s="126">
        <f t="shared" ca="1" si="195"/>
        <v>0</v>
      </c>
      <c r="X1854" s="150">
        <f ca="1">IF(AND('Dosage journalier ML1'!$B$6='suivi tunnel'!A1854,'Dosage journalier ML1'!$B$7='suivi tunnel'!B1854),'Dosage journalier ML1'!$C$87,0)</f>
        <v>0</v>
      </c>
      <c r="Y1854" s="40">
        <f ca="1">IF(AND('Dosage journalier ML1'!$B$6='suivi tunnel'!A1854,'Dosage journalier ML1'!$B$7='suivi tunnel'!B1854),'Dosage journalier ML1'!$C$93,0)</f>
        <v>0</v>
      </c>
      <c r="Z1854" s="40">
        <f ca="1">IF(AND('Dosage journalier ML1'!$B$6='suivi tunnel'!A1854,'Dosage journalier ML1'!$B$7='suivi tunnel'!B1854),'Dosage journalier ML1'!$C$100,0)</f>
        <v>0</v>
      </c>
      <c r="AA1854" s="40">
        <f ca="1">IF(AND('Dosage journalier ML1'!$B$6='suivi tunnel'!A1854,'Dosage journalier ML1'!$B$7='suivi tunnel'!B1854),'Dosage journalier ML1'!$C$109,0)</f>
        <v>0</v>
      </c>
      <c r="AB1854" s="41">
        <f ca="1">IF(AND('Dosage journalier ML1'!$B$6='suivi tunnel'!A1854,'Dosage journalier ML1'!$B$7='suivi tunnel'!B1854),'Dosage journalier ML1'!$C$114,0)</f>
        <v>0</v>
      </c>
      <c r="AC1854" s="48">
        <f ca="1">IF(AND('Dosage journalier ML1'!$B$6='suivi tunnel'!A1854,'Dosage journalier ML1'!$B$7='suivi tunnel'!B1854),'Dosage journalier ML1'!$B$120,0)</f>
        <v>0</v>
      </c>
      <c r="AD1854" s="49">
        <f ca="1">IF(AND('Dosage journalier ML1'!$B$6='suivi tunnel'!A1854,'Dosage journalier ML1'!$B$7='suivi tunnel'!B1854),'Dosage journalier ML1'!$B$121,0)</f>
        <v>0</v>
      </c>
      <c r="AE1854" s="49">
        <f ca="1">IF(AND('Dosage journalier ML1'!$B$6='suivi tunnel'!A1854,'Dosage journalier ML1'!$B$7='suivi tunnel'!B1854),'Dosage journalier ML1'!$B$122,0)</f>
        <v>0</v>
      </c>
      <c r="AF1854" s="49">
        <f ca="1">IF(AND('Dosage journalier ML1'!$B$6='suivi tunnel'!A1854,'Dosage journalier ML1'!$B$7='suivi tunnel'!B1854),'Dosage journalier ML1'!$B$139,0)</f>
        <v>0</v>
      </c>
      <c r="AG1854" s="49">
        <f t="shared" ca="1" si="200"/>
        <v>0</v>
      </c>
      <c r="AH1854" s="108">
        <f ca="1">IF(AND('Dosage journalier ML1'!$B$6='suivi tunnel'!A1854,'Dosage journalier ML1'!$B$7='suivi tunnel'!B1854),'Dosage journalier ML1'!$B$153,0)</f>
        <v>0</v>
      </c>
      <c r="AJ1854" s="80">
        <f ca="1">IF(AND('Dosage journalier ML1'!$B$6='suivi tunnel'!A1854,'Dosage journalier ML1'!$B$7='suivi tunnel'!B1854),'Dosage journalier ML1'!$B$156,0)</f>
        <v>0</v>
      </c>
      <c r="AK1854" s="56">
        <f ca="1">IF(AND('Dosage journalier ML1'!$B$6='suivi tunnel'!A1854,'Dosage journalier ML1'!$B$7='suivi tunnel'!B1854),'Dosage journalier ML1'!$B$162,0)</f>
        <v>0</v>
      </c>
      <c r="AL1854" s="111">
        <f ca="1">IF(AND('Dosage journalier ML1'!$B$6='suivi tunnel'!A1854,'Dosage journalier ML1'!$B$7='suivi tunnel'!B1854),'Dosage journalier ML1'!$B$126,0)</f>
        <v>0</v>
      </c>
      <c r="AM1854" s="111">
        <f ca="1">IF(AND('Dosage journalier ML1'!$B$6='suivi tunnel'!A1854,'Dosage journalier ML1'!$B$7='suivi tunnel'!B1854),'Dosage journalier ML1'!$B$127,0)</f>
        <v>0</v>
      </c>
      <c r="AN1854" s="60">
        <f t="shared" ca="1" si="196"/>
        <v>0</v>
      </c>
      <c r="AO1854" s="61">
        <f ca="1">IF(AND('Dosage journalier ML1'!$B$6='suivi tunnel'!A1854,'Dosage journalier ML1'!$B$7='suivi tunnel'!B1854),'Dosage journalier ML1'!$B$134,0)</f>
        <v>0</v>
      </c>
    </row>
    <row r="1855" spans="1:41" x14ac:dyDescent="0.25">
      <c r="A1855" s="154"/>
      <c r="C1855" s="23">
        <f ca="1">IF(AND('Dosage journalier ML1'!$B$6='suivi tunnel'!A1855,'Dosage journalier ML1'!$B$7='suivi tunnel'!B1855),'Dosage journalier ML1'!$B$27,0)</f>
        <v>0</v>
      </c>
      <c r="D1855" s="11">
        <f ca="1">IF(AND('Dosage journalier ML1'!$B$6='suivi tunnel'!A1855,'Dosage journalier ML1'!$B$7='suivi tunnel'!B1855),'Dosage journalier ML1'!$B$29,0)</f>
        <v>0</v>
      </c>
      <c r="F1855" s="11">
        <f t="shared" ca="1" si="199"/>
        <v>0</v>
      </c>
      <c r="G1855" s="11">
        <f ca="1">IF(AND('Dosage journalier ML1'!$B$6='suivi tunnel'!A1855,'Dosage journalier ML1'!$B$7='suivi tunnel'!B1855),'Dosage journalier ML1'!$B$23,0)</f>
        <v>0</v>
      </c>
      <c r="H1855" s="11">
        <f ca="1">IF(AND('Dosage journalier ML1'!$B$6='suivi tunnel'!A1855,'Dosage journalier ML1'!$B$7='suivi tunnel'!B1855),'Dosage journalier ML1'!$B$22,0)</f>
        <v>0</v>
      </c>
      <c r="I1855" s="11">
        <f ca="1">IF(AND('Dosage journalier ML1'!$B$6='suivi tunnel'!A1855,'Dosage journalier ML1'!$B$7='suivi tunnel'!B1855),'Dosage journalier ML1'!$B$38,0)</f>
        <v>0</v>
      </c>
      <c r="J1855" s="11">
        <f ca="1">IF(AND('Dosage journalier ML1'!$B$6='suivi tunnel'!A1855,'Dosage journalier ML1'!$B$7='suivi tunnel'!B1855),'Dosage journalier ML1'!$B$39,0)</f>
        <v>0</v>
      </c>
      <c r="L1855" s="24">
        <f ca="1">IF(AND('Dosage journalier ML1'!$B$6='suivi tunnel'!A1855,'Dosage journalier ML1'!$B$7='suivi tunnel'!B1855),'Dosage journalier ML1'!$B$24,0)</f>
        <v>0</v>
      </c>
      <c r="M1855" s="6">
        <f ca="1">IF(AND('Dosage journalier ML1'!$B$6='suivi tunnel'!A1855,'Dosage journalier ML1'!$B$7='suivi tunnel'!B1855),'Dosage journalier ML1'!$B$46,0)</f>
        <v>0</v>
      </c>
      <c r="N1855" s="104">
        <f ca="1">IF(AND('Dosage journalier ML1'!$B$6='suivi tunnel'!A1855,'Dosage journalier ML1'!$B$7='suivi tunnel'!B1855),'Dosage journalier ML1'!$B$59,0)</f>
        <v>0</v>
      </c>
      <c r="O1855" s="114">
        <f ca="1">IF(AND('Dosage journalier ML1'!$B$6='suivi tunnel'!A1855,'Dosage journalier ML1'!$B$7='suivi tunnel'!B1855),'Dosage journalier ML1'!$B$69,0)</f>
        <v>0</v>
      </c>
      <c r="P1855" s="25">
        <f t="shared" ca="1" si="198"/>
        <v>0</v>
      </c>
      <c r="R1855" s="26">
        <f ca="1">IF(AND('Dosage journalier ML1'!$B$6='suivi tunnel'!A1855,'Dosage journalier ML1'!$B$7='suivi tunnel'!B1855),'Dosage journalier ML1'!$B$55,0)</f>
        <v>0</v>
      </c>
      <c r="S1855" s="26">
        <f ca="1">IF(AND('Dosage journalier ML1'!$B$6='suivi tunnel'!A1855,'Dosage journalier ML1'!$B$7='suivi tunnel'!B1855),'Dosage journalier ML1'!$B$54,0)</f>
        <v>0</v>
      </c>
      <c r="T1855" s="26">
        <f ca="1">IF(AND('Dosage journalier ML1'!$B$6='suivi tunnel'!A1855,'Dosage journalier ML1'!$B$7='suivi tunnel'!B1855),'Dosage journalier ML1'!$B$75,0)</f>
        <v>0</v>
      </c>
      <c r="U1855" s="121">
        <f t="shared" ca="1" si="197"/>
        <v>0</v>
      </c>
      <c r="V1855" s="38">
        <f ca="1">IF(AND('Dosage journalier ML1'!$B$6='suivi tunnel'!A1855,'Dosage journalier ML1'!$B$7='suivi tunnel'!B1855),'Dosage journalier ML1'!$B$56,0)</f>
        <v>0</v>
      </c>
      <c r="W1855" s="126">
        <f t="shared" ca="1" si="195"/>
        <v>0</v>
      </c>
      <c r="X1855" s="150">
        <f ca="1">IF(AND('Dosage journalier ML1'!$B$6='suivi tunnel'!A1855,'Dosage journalier ML1'!$B$7='suivi tunnel'!B1855),'Dosage journalier ML1'!$C$87,0)</f>
        <v>0</v>
      </c>
      <c r="Y1855" s="40">
        <f ca="1">IF(AND('Dosage journalier ML1'!$B$6='suivi tunnel'!A1855,'Dosage journalier ML1'!$B$7='suivi tunnel'!B1855),'Dosage journalier ML1'!$C$93,0)</f>
        <v>0</v>
      </c>
      <c r="Z1855" s="40">
        <f ca="1">IF(AND('Dosage journalier ML1'!$B$6='suivi tunnel'!A1855,'Dosage journalier ML1'!$B$7='suivi tunnel'!B1855),'Dosage journalier ML1'!$C$100,0)</f>
        <v>0</v>
      </c>
      <c r="AA1855" s="40">
        <f ca="1">IF(AND('Dosage journalier ML1'!$B$6='suivi tunnel'!A1855,'Dosage journalier ML1'!$B$7='suivi tunnel'!B1855),'Dosage journalier ML1'!$C$109,0)</f>
        <v>0</v>
      </c>
      <c r="AB1855" s="41">
        <f ca="1">IF(AND('Dosage journalier ML1'!$B$6='suivi tunnel'!A1855,'Dosage journalier ML1'!$B$7='suivi tunnel'!B1855),'Dosage journalier ML1'!$C$114,0)</f>
        <v>0</v>
      </c>
      <c r="AC1855" s="48">
        <f ca="1">IF(AND('Dosage journalier ML1'!$B$6='suivi tunnel'!A1855,'Dosage journalier ML1'!$B$7='suivi tunnel'!B1855),'Dosage journalier ML1'!$B$120,0)</f>
        <v>0</v>
      </c>
      <c r="AD1855" s="49">
        <f ca="1">IF(AND('Dosage journalier ML1'!$B$6='suivi tunnel'!A1855,'Dosage journalier ML1'!$B$7='suivi tunnel'!B1855),'Dosage journalier ML1'!$B$121,0)</f>
        <v>0</v>
      </c>
      <c r="AE1855" s="49">
        <f ca="1">IF(AND('Dosage journalier ML1'!$B$6='suivi tunnel'!A1855,'Dosage journalier ML1'!$B$7='suivi tunnel'!B1855),'Dosage journalier ML1'!$B$122,0)</f>
        <v>0</v>
      </c>
      <c r="AF1855" s="49">
        <f ca="1">IF(AND('Dosage journalier ML1'!$B$6='suivi tunnel'!A1855,'Dosage journalier ML1'!$B$7='suivi tunnel'!B1855),'Dosage journalier ML1'!$B$139,0)</f>
        <v>0</v>
      </c>
      <c r="AG1855" s="49">
        <f t="shared" ca="1" si="200"/>
        <v>0</v>
      </c>
      <c r="AH1855" s="108">
        <f ca="1">IF(AND('Dosage journalier ML1'!$B$6='suivi tunnel'!A1855,'Dosage journalier ML1'!$B$7='suivi tunnel'!B1855),'Dosage journalier ML1'!$B$153,0)</f>
        <v>0</v>
      </c>
      <c r="AJ1855" s="80">
        <f ca="1">IF(AND('Dosage journalier ML1'!$B$6='suivi tunnel'!A1855,'Dosage journalier ML1'!$B$7='suivi tunnel'!B1855),'Dosage journalier ML1'!$B$156,0)</f>
        <v>0</v>
      </c>
      <c r="AK1855" s="56">
        <f ca="1">IF(AND('Dosage journalier ML1'!$B$6='suivi tunnel'!A1855,'Dosage journalier ML1'!$B$7='suivi tunnel'!B1855),'Dosage journalier ML1'!$B$162,0)</f>
        <v>0</v>
      </c>
      <c r="AL1855" s="111">
        <f ca="1">IF(AND('Dosage journalier ML1'!$B$6='suivi tunnel'!A1855,'Dosage journalier ML1'!$B$7='suivi tunnel'!B1855),'Dosage journalier ML1'!$B$126,0)</f>
        <v>0</v>
      </c>
      <c r="AM1855" s="111">
        <f ca="1">IF(AND('Dosage journalier ML1'!$B$6='suivi tunnel'!A1855,'Dosage journalier ML1'!$B$7='suivi tunnel'!B1855),'Dosage journalier ML1'!$B$127,0)</f>
        <v>0</v>
      </c>
      <c r="AN1855" s="60">
        <f t="shared" ca="1" si="196"/>
        <v>0</v>
      </c>
      <c r="AO1855" s="61">
        <f ca="1">IF(AND('Dosage journalier ML1'!$B$6='suivi tunnel'!A1855,'Dosage journalier ML1'!$B$7='suivi tunnel'!B1855),'Dosage journalier ML1'!$B$134,0)</f>
        <v>0</v>
      </c>
    </row>
    <row r="1856" spans="1:41" x14ac:dyDescent="0.25">
      <c r="A1856" s="154"/>
      <c r="C1856" s="23">
        <f ca="1">IF(AND('Dosage journalier ML1'!$B$6='suivi tunnel'!A1856,'Dosage journalier ML1'!$B$7='suivi tunnel'!B1856),'Dosage journalier ML1'!$B$27,0)</f>
        <v>0</v>
      </c>
      <c r="D1856" s="11">
        <f ca="1">IF(AND('Dosage journalier ML1'!$B$6='suivi tunnel'!A1856,'Dosage journalier ML1'!$B$7='suivi tunnel'!B1856),'Dosage journalier ML1'!$B$29,0)</f>
        <v>0</v>
      </c>
      <c r="F1856" s="11">
        <f t="shared" ca="1" si="199"/>
        <v>0</v>
      </c>
      <c r="G1856" s="11">
        <f ca="1">IF(AND('Dosage journalier ML1'!$B$6='suivi tunnel'!A1856,'Dosage journalier ML1'!$B$7='suivi tunnel'!B1856),'Dosage journalier ML1'!$B$23,0)</f>
        <v>0</v>
      </c>
      <c r="H1856" s="11">
        <f ca="1">IF(AND('Dosage journalier ML1'!$B$6='suivi tunnel'!A1856,'Dosage journalier ML1'!$B$7='suivi tunnel'!B1856),'Dosage journalier ML1'!$B$22,0)</f>
        <v>0</v>
      </c>
      <c r="I1856" s="11">
        <f ca="1">IF(AND('Dosage journalier ML1'!$B$6='suivi tunnel'!A1856,'Dosage journalier ML1'!$B$7='suivi tunnel'!B1856),'Dosage journalier ML1'!$B$38,0)</f>
        <v>0</v>
      </c>
      <c r="J1856" s="11">
        <f ca="1">IF(AND('Dosage journalier ML1'!$B$6='suivi tunnel'!A1856,'Dosage journalier ML1'!$B$7='suivi tunnel'!B1856),'Dosage journalier ML1'!$B$39,0)</f>
        <v>0</v>
      </c>
      <c r="L1856" s="24">
        <f ca="1">IF(AND('Dosage journalier ML1'!$B$6='suivi tunnel'!A1856,'Dosage journalier ML1'!$B$7='suivi tunnel'!B1856),'Dosage journalier ML1'!$B$24,0)</f>
        <v>0</v>
      </c>
      <c r="M1856" s="6">
        <f ca="1">IF(AND('Dosage journalier ML1'!$B$6='suivi tunnel'!A1856,'Dosage journalier ML1'!$B$7='suivi tunnel'!B1856),'Dosage journalier ML1'!$B$46,0)</f>
        <v>0</v>
      </c>
      <c r="N1856" s="104">
        <f ca="1">IF(AND('Dosage journalier ML1'!$B$6='suivi tunnel'!A1856,'Dosage journalier ML1'!$B$7='suivi tunnel'!B1856),'Dosage journalier ML1'!$B$59,0)</f>
        <v>0</v>
      </c>
      <c r="O1856" s="114">
        <f ca="1">IF(AND('Dosage journalier ML1'!$B$6='suivi tunnel'!A1856,'Dosage journalier ML1'!$B$7='suivi tunnel'!B1856),'Dosage journalier ML1'!$B$69,0)</f>
        <v>0</v>
      </c>
      <c r="P1856" s="25">
        <f t="shared" ca="1" si="198"/>
        <v>0</v>
      </c>
      <c r="R1856" s="26">
        <f ca="1">IF(AND('Dosage journalier ML1'!$B$6='suivi tunnel'!A1856,'Dosage journalier ML1'!$B$7='suivi tunnel'!B1856),'Dosage journalier ML1'!$B$55,0)</f>
        <v>0</v>
      </c>
      <c r="S1856" s="26">
        <f ca="1">IF(AND('Dosage journalier ML1'!$B$6='suivi tunnel'!A1856,'Dosage journalier ML1'!$B$7='suivi tunnel'!B1856),'Dosage journalier ML1'!$B$54,0)</f>
        <v>0</v>
      </c>
      <c r="T1856" s="26">
        <f ca="1">IF(AND('Dosage journalier ML1'!$B$6='suivi tunnel'!A1856,'Dosage journalier ML1'!$B$7='suivi tunnel'!B1856),'Dosage journalier ML1'!$B$75,0)</f>
        <v>0</v>
      </c>
      <c r="U1856" s="121">
        <f t="shared" ca="1" si="197"/>
        <v>0</v>
      </c>
      <c r="V1856" s="38">
        <f ca="1">IF(AND('Dosage journalier ML1'!$B$6='suivi tunnel'!A1856,'Dosage journalier ML1'!$B$7='suivi tunnel'!B1856),'Dosage journalier ML1'!$B$56,0)</f>
        <v>0</v>
      </c>
      <c r="W1856" s="126">
        <f t="shared" ca="1" si="195"/>
        <v>0</v>
      </c>
      <c r="X1856" s="150">
        <f ca="1">IF(AND('Dosage journalier ML1'!$B$6='suivi tunnel'!A1856,'Dosage journalier ML1'!$B$7='suivi tunnel'!B1856),'Dosage journalier ML1'!$C$87,0)</f>
        <v>0</v>
      </c>
      <c r="Y1856" s="40">
        <f ca="1">IF(AND('Dosage journalier ML1'!$B$6='suivi tunnel'!A1856,'Dosage journalier ML1'!$B$7='suivi tunnel'!B1856),'Dosage journalier ML1'!$C$93,0)</f>
        <v>0</v>
      </c>
      <c r="Z1856" s="40">
        <f ca="1">IF(AND('Dosage journalier ML1'!$B$6='suivi tunnel'!A1856,'Dosage journalier ML1'!$B$7='suivi tunnel'!B1856),'Dosage journalier ML1'!$C$100,0)</f>
        <v>0</v>
      </c>
      <c r="AA1856" s="40">
        <f ca="1">IF(AND('Dosage journalier ML1'!$B$6='suivi tunnel'!A1856,'Dosage journalier ML1'!$B$7='suivi tunnel'!B1856),'Dosage journalier ML1'!$C$109,0)</f>
        <v>0</v>
      </c>
      <c r="AB1856" s="41">
        <f ca="1">IF(AND('Dosage journalier ML1'!$B$6='suivi tunnel'!A1856,'Dosage journalier ML1'!$B$7='suivi tunnel'!B1856),'Dosage journalier ML1'!$C$114,0)</f>
        <v>0</v>
      </c>
      <c r="AC1856" s="48">
        <f ca="1">IF(AND('Dosage journalier ML1'!$B$6='suivi tunnel'!A1856,'Dosage journalier ML1'!$B$7='suivi tunnel'!B1856),'Dosage journalier ML1'!$B$120,0)</f>
        <v>0</v>
      </c>
      <c r="AD1856" s="49">
        <f ca="1">IF(AND('Dosage journalier ML1'!$B$6='suivi tunnel'!A1856,'Dosage journalier ML1'!$B$7='suivi tunnel'!B1856),'Dosage journalier ML1'!$B$121,0)</f>
        <v>0</v>
      </c>
      <c r="AE1856" s="49">
        <f ca="1">IF(AND('Dosage journalier ML1'!$B$6='suivi tunnel'!A1856,'Dosage journalier ML1'!$B$7='suivi tunnel'!B1856),'Dosage journalier ML1'!$B$122,0)</f>
        <v>0</v>
      </c>
      <c r="AF1856" s="49">
        <f ca="1">IF(AND('Dosage journalier ML1'!$B$6='suivi tunnel'!A1856,'Dosage journalier ML1'!$B$7='suivi tunnel'!B1856),'Dosage journalier ML1'!$B$139,0)</f>
        <v>0</v>
      </c>
      <c r="AG1856" s="49">
        <f t="shared" ca="1" si="200"/>
        <v>0</v>
      </c>
      <c r="AH1856" s="108">
        <f ca="1">IF(AND('Dosage journalier ML1'!$B$6='suivi tunnel'!A1856,'Dosage journalier ML1'!$B$7='suivi tunnel'!B1856),'Dosage journalier ML1'!$B$153,0)</f>
        <v>0</v>
      </c>
      <c r="AJ1856" s="80">
        <f ca="1">IF(AND('Dosage journalier ML1'!$B$6='suivi tunnel'!A1856,'Dosage journalier ML1'!$B$7='suivi tunnel'!B1856),'Dosage journalier ML1'!$B$156,0)</f>
        <v>0</v>
      </c>
      <c r="AK1856" s="56">
        <f ca="1">IF(AND('Dosage journalier ML1'!$B$6='suivi tunnel'!A1856,'Dosage journalier ML1'!$B$7='suivi tunnel'!B1856),'Dosage journalier ML1'!$B$162,0)</f>
        <v>0</v>
      </c>
      <c r="AL1856" s="111">
        <f ca="1">IF(AND('Dosage journalier ML1'!$B$6='suivi tunnel'!A1856,'Dosage journalier ML1'!$B$7='suivi tunnel'!B1856),'Dosage journalier ML1'!$B$126,0)</f>
        <v>0</v>
      </c>
      <c r="AM1856" s="111">
        <f ca="1">IF(AND('Dosage journalier ML1'!$B$6='suivi tunnel'!A1856,'Dosage journalier ML1'!$B$7='suivi tunnel'!B1856),'Dosage journalier ML1'!$B$127,0)</f>
        <v>0</v>
      </c>
      <c r="AN1856" s="60">
        <f t="shared" ca="1" si="196"/>
        <v>0</v>
      </c>
      <c r="AO1856" s="61">
        <f ca="1">IF(AND('Dosage journalier ML1'!$B$6='suivi tunnel'!A1856,'Dosage journalier ML1'!$B$7='suivi tunnel'!B1856),'Dosage journalier ML1'!$B$134,0)</f>
        <v>0</v>
      </c>
    </row>
    <row r="1857" spans="1:41" x14ac:dyDescent="0.25">
      <c r="A1857" s="154"/>
      <c r="C1857" s="23">
        <f ca="1">IF(AND('Dosage journalier ML1'!$B$6='suivi tunnel'!A1857,'Dosage journalier ML1'!$B$7='suivi tunnel'!B1857),'Dosage journalier ML1'!$B$27,0)</f>
        <v>0</v>
      </c>
      <c r="D1857" s="11">
        <f ca="1">IF(AND('Dosage journalier ML1'!$B$6='suivi tunnel'!A1857,'Dosage journalier ML1'!$B$7='suivi tunnel'!B1857),'Dosage journalier ML1'!$B$29,0)</f>
        <v>0</v>
      </c>
      <c r="F1857" s="11">
        <f t="shared" ca="1" si="199"/>
        <v>0</v>
      </c>
      <c r="G1857" s="11">
        <f ca="1">IF(AND('Dosage journalier ML1'!$B$6='suivi tunnel'!A1857,'Dosage journalier ML1'!$B$7='suivi tunnel'!B1857),'Dosage journalier ML1'!$B$23,0)</f>
        <v>0</v>
      </c>
      <c r="H1857" s="11">
        <f ca="1">IF(AND('Dosage journalier ML1'!$B$6='suivi tunnel'!A1857,'Dosage journalier ML1'!$B$7='suivi tunnel'!B1857),'Dosage journalier ML1'!$B$22,0)</f>
        <v>0</v>
      </c>
      <c r="I1857" s="11">
        <f ca="1">IF(AND('Dosage journalier ML1'!$B$6='suivi tunnel'!A1857,'Dosage journalier ML1'!$B$7='suivi tunnel'!B1857),'Dosage journalier ML1'!$B$38,0)</f>
        <v>0</v>
      </c>
      <c r="J1857" s="11">
        <f ca="1">IF(AND('Dosage journalier ML1'!$B$6='suivi tunnel'!A1857,'Dosage journalier ML1'!$B$7='suivi tunnel'!B1857),'Dosage journalier ML1'!$B$39,0)</f>
        <v>0</v>
      </c>
      <c r="L1857" s="24">
        <f ca="1">IF(AND('Dosage journalier ML1'!$B$6='suivi tunnel'!A1857,'Dosage journalier ML1'!$B$7='suivi tunnel'!B1857),'Dosage journalier ML1'!$B$24,0)</f>
        <v>0</v>
      </c>
      <c r="M1857" s="6">
        <f ca="1">IF(AND('Dosage journalier ML1'!$B$6='suivi tunnel'!A1857,'Dosage journalier ML1'!$B$7='suivi tunnel'!B1857),'Dosage journalier ML1'!$B$46,0)</f>
        <v>0</v>
      </c>
      <c r="N1857" s="104">
        <f ca="1">IF(AND('Dosage journalier ML1'!$B$6='suivi tunnel'!A1857,'Dosage journalier ML1'!$B$7='suivi tunnel'!B1857),'Dosage journalier ML1'!$B$59,0)</f>
        <v>0</v>
      </c>
      <c r="O1857" s="114">
        <f ca="1">IF(AND('Dosage journalier ML1'!$B$6='suivi tunnel'!A1857,'Dosage journalier ML1'!$B$7='suivi tunnel'!B1857),'Dosage journalier ML1'!$B$69,0)</f>
        <v>0</v>
      </c>
      <c r="P1857" s="25">
        <f t="shared" ca="1" si="198"/>
        <v>0</v>
      </c>
      <c r="R1857" s="26">
        <f ca="1">IF(AND('Dosage journalier ML1'!$B$6='suivi tunnel'!A1857,'Dosage journalier ML1'!$B$7='suivi tunnel'!B1857),'Dosage journalier ML1'!$B$55,0)</f>
        <v>0</v>
      </c>
      <c r="S1857" s="26">
        <f ca="1">IF(AND('Dosage journalier ML1'!$B$6='suivi tunnel'!A1857,'Dosage journalier ML1'!$B$7='suivi tunnel'!B1857),'Dosage journalier ML1'!$B$54,0)</f>
        <v>0</v>
      </c>
      <c r="T1857" s="26">
        <f ca="1">IF(AND('Dosage journalier ML1'!$B$6='suivi tunnel'!A1857,'Dosage journalier ML1'!$B$7='suivi tunnel'!B1857),'Dosage journalier ML1'!$B$75,0)</f>
        <v>0</v>
      </c>
      <c r="U1857" s="121">
        <f t="shared" ca="1" si="197"/>
        <v>0</v>
      </c>
      <c r="V1857" s="38">
        <f ca="1">IF(AND('Dosage journalier ML1'!$B$6='suivi tunnel'!A1857,'Dosage journalier ML1'!$B$7='suivi tunnel'!B1857),'Dosage journalier ML1'!$B$56,0)</f>
        <v>0</v>
      </c>
      <c r="W1857" s="126">
        <f t="shared" ca="1" si="195"/>
        <v>0</v>
      </c>
      <c r="X1857" s="150">
        <f ca="1">IF(AND('Dosage journalier ML1'!$B$6='suivi tunnel'!A1857,'Dosage journalier ML1'!$B$7='suivi tunnel'!B1857),'Dosage journalier ML1'!$C$87,0)</f>
        <v>0</v>
      </c>
      <c r="Y1857" s="40">
        <f ca="1">IF(AND('Dosage journalier ML1'!$B$6='suivi tunnel'!A1857,'Dosage journalier ML1'!$B$7='suivi tunnel'!B1857),'Dosage journalier ML1'!$C$93,0)</f>
        <v>0</v>
      </c>
      <c r="Z1857" s="40">
        <f ca="1">IF(AND('Dosage journalier ML1'!$B$6='suivi tunnel'!A1857,'Dosage journalier ML1'!$B$7='suivi tunnel'!B1857),'Dosage journalier ML1'!$C$100,0)</f>
        <v>0</v>
      </c>
      <c r="AA1857" s="40">
        <f ca="1">IF(AND('Dosage journalier ML1'!$B$6='suivi tunnel'!A1857,'Dosage journalier ML1'!$B$7='suivi tunnel'!B1857),'Dosage journalier ML1'!$C$109,0)</f>
        <v>0</v>
      </c>
      <c r="AB1857" s="41">
        <f ca="1">IF(AND('Dosage journalier ML1'!$B$6='suivi tunnel'!A1857,'Dosage journalier ML1'!$B$7='suivi tunnel'!B1857),'Dosage journalier ML1'!$C$114,0)</f>
        <v>0</v>
      </c>
      <c r="AC1857" s="48">
        <f ca="1">IF(AND('Dosage journalier ML1'!$B$6='suivi tunnel'!A1857,'Dosage journalier ML1'!$B$7='suivi tunnel'!B1857),'Dosage journalier ML1'!$B$120,0)</f>
        <v>0</v>
      </c>
      <c r="AD1857" s="49">
        <f ca="1">IF(AND('Dosage journalier ML1'!$B$6='suivi tunnel'!A1857,'Dosage journalier ML1'!$B$7='suivi tunnel'!B1857),'Dosage journalier ML1'!$B$121,0)</f>
        <v>0</v>
      </c>
      <c r="AE1857" s="49">
        <f ca="1">IF(AND('Dosage journalier ML1'!$B$6='suivi tunnel'!A1857,'Dosage journalier ML1'!$B$7='suivi tunnel'!B1857),'Dosage journalier ML1'!$B$122,0)</f>
        <v>0</v>
      </c>
      <c r="AF1857" s="49">
        <f ca="1">IF(AND('Dosage journalier ML1'!$B$6='suivi tunnel'!A1857,'Dosage journalier ML1'!$B$7='suivi tunnel'!B1857),'Dosage journalier ML1'!$B$139,0)</f>
        <v>0</v>
      </c>
      <c r="AG1857" s="49">
        <f t="shared" ca="1" si="200"/>
        <v>0</v>
      </c>
      <c r="AH1857" s="108">
        <f ca="1">IF(AND('Dosage journalier ML1'!$B$6='suivi tunnel'!A1857,'Dosage journalier ML1'!$B$7='suivi tunnel'!B1857),'Dosage journalier ML1'!$B$153,0)</f>
        <v>0</v>
      </c>
      <c r="AJ1857" s="80">
        <f ca="1">IF(AND('Dosage journalier ML1'!$B$6='suivi tunnel'!A1857,'Dosage journalier ML1'!$B$7='suivi tunnel'!B1857),'Dosage journalier ML1'!$B$156,0)</f>
        <v>0</v>
      </c>
      <c r="AK1857" s="56">
        <f ca="1">IF(AND('Dosage journalier ML1'!$B$6='suivi tunnel'!A1857,'Dosage journalier ML1'!$B$7='suivi tunnel'!B1857),'Dosage journalier ML1'!$B$162,0)</f>
        <v>0</v>
      </c>
      <c r="AL1857" s="111">
        <f ca="1">IF(AND('Dosage journalier ML1'!$B$6='suivi tunnel'!A1857,'Dosage journalier ML1'!$B$7='suivi tunnel'!B1857),'Dosage journalier ML1'!$B$126,0)</f>
        <v>0</v>
      </c>
      <c r="AM1857" s="111">
        <f ca="1">IF(AND('Dosage journalier ML1'!$B$6='suivi tunnel'!A1857,'Dosage journalier ML1'!$B$7='suivi tunnel'!B1857),'Dosage journalier ML1'!$B$127,0)</f>
        <v>0</v>
      </c>
      <c r="AN1857" s="60">
        <f t="shared" ca="1" si="196"/>
        <v>0</v>
      </c>
      <c r="AO1857" s="61">
        <f ca="1">IF(AND('Dosage journalier ML1'!$B$6='suivi tunnel'!A1857,'Dosage journalier ML1'!$B$7='suivi tunnel'!B1857),'Dosage journalier ML1'!$B$134,0)</f>
        <v>0</v>
      </c>
    </row>
    <row r="1858" spans="1:41" x14ac:dyDescent="0.25">
      <c r="A1858" s="154"/>
      <c r="C1858" s="23">
        <f ca="1">IF(AND('Dosage journalier ML1'!$B$6='suivi tunnel'!A1858,'Dosage journalier ML1'!$B$7='suivi tunnel'!B1858),'Dosage journalier ML1'!$B$27,0)</f>
        <v>0</v>
      </c>
      <c r="D1858" s="11">
        <f ca="1">IF(AND('Dosage journalier ML1'!$B$6='suivi tunnel'!A1858,'Dosage journalier ML1'!$B$7='suivi tunnel'!B1858),'Dosage journalier ML1'!$B$29,0)</f>
        <v>0</v>
      </c>
      <c r="F1858" s="11">
        <f t="shared" ca="1" si="199"/>
        <v>0</v>
      </c>
      <c r="G1858" s="11">
        <f ca="1">IF(AND('Dosage journalier ML1'!$B$6='suivi tunnel'!A1858,'Dosage journalier ML1'!$B$7='suivi tunnel'!B1858),'Dosage journalier ML1'!$B$23,0)</f>
        <v>0</v>
      </c>
      <c r="H1858" s="11">
        <f ca="1">IF(AND('Dosage journalier ML1'!$B$6='suivi tunnel'!A1858,'Dosage journalier ML1'!$B$7='suivi tunnel'!B1858),'Dosage journalier ML1'!$B$22,0)</f>
        <v>0</v>
      </c>
      <c r="I1858" s="11">
        <f ca="1">IF(AND('Dosage journalier ML1'!$B$6='suivi tunnel'!A1858,'Dosage journalier ML1'!$B$7='suivi tunnel'!B1858),'Dosage journalier ML1'!$B$38,0)</f>
        <v>0</v>
      </c>
      <c r="J1858" s="11">
        <f ca="1">IF(AND('Dosage journalier ML1'!$B$6='suivi tunnel'!A1858,'Dosage journalier ML1'!$B$7='suivi tunnel'!B1858),'Dosage journalier ML1'!$B$39,0)</f>
        <v>0</v>
      </c>
      <c r="L1858" s="24">
        <f ca="1">IF(AND('Dosage journalier ML1'!$B$6='suivi tunnel'!A1858,'Dosage journalier ML1'!$B$7='suivi tunnel'!B1858),'Dosage journalier ML1'!$B$24,0)</f>
        <v>0</v>
      </c>
      <c r="M1858" s="6">
        <f ca="1">IF(AND('Dosage journalier ML1'!$B$6='suivi tunnel'!A1858,'Dosage journalier ML1'!$B$7='suivi tunnel'!B1858),'Dosage journalier ML1'!$B$46,0)</f>
        <v>0</v>
      </c>
      <c r="N1858" s="104">
        <f ca="1">IF(AND('Dosage journalier ML1'!$B$6='suivi tunnel'!A1858,'Dosage journalier ML1'!$B$7='suivi tunnel'!B1858),'Dosage journalier ML1'!$B$59,0)</f>
        <v>0</v>
      </c>
      <c r="O1858" s="114">
        <f ca="1">IF(AND('Dosage journalier ML1'!$B$6='suivi tunnel'!A1858,'Dosage journalier ML1'!$B$7='suivi tunnel'!B1858),'Dosage journalier ML1'!$B$69,0)</f>
        <v>0</v>
      </c>
      <c r="P1858" s="25">
        <f t="shared" ca="1" si="198"/>
        <v>0</v>
      </c>
      <c r="R1858" s="26">
        <f ca="1">IF(AND('Dosage journalier ML1'!$B$6='suivi tunnel'!A1858,'Dosage journalier ML1'!$B$7='suivi tunnel'!B1858),'Dosage journalier ML1'!$B$55,0)</f>
        <v>0</v>
      </c>
      <c r="S1858" s="26">
        <f ca="1">IF(AND('Dosage journalier ML1'!$B$6='suivi tunnel'!A1858,'Dosage journalier ML1'!$B$7='suivi tunnel'!B1858),'Dosage journalier ML1'!$B$54,0)</f>
        <v>0</v>
      </c>
      <c r="T1858" s="26">
        <f ca="1">IF(AND('Dosage journalier ML1'!$B$6='suivi tunnel'!A1858,'Dosage journalier ML1'!$B$7='suivi tunnel'!B1858),'Dosage journalier ML1'!$B$75,0)</f>
        <v>0</v>
      </c>
      <c r="U1858" s="121">
        <f t="shared" ca="1" si="197"/>
        <v>0</v>
      </c>
      <c r="V1858" s="38">
        <f ca="1">IF(AND('Dosage journalier ML1'!$B$6='suivi tunnel'!A1858,'Dosage journalier ML1'!$B$7='suivi tunnel'!B1858),'Dosage journalier ML1'!$B$56,0)</f>
        <v>0</v>
      </c>
      <c r="W1858" s="126">
        <f t="shared" ca="1" si="195"/>
        <v>0</v>
      </c>
      <c r="X1858" s="150">
        <f ca="1">IF(AND('Dosage journalier ML1'!$B$6='suivi tunnel'!A1858,'Dosage journalier ML1'!$B$7='suivi tunnel'!B1858),'Dosage journalier ML1'!$C$87,0)</f>
        <v>0</v>
      </c>
      <c r="Y1858" s="40">
        <f ca="1">IF(AND('Dosage journalier ML1'!$B$6='suivi tunnel'!A1858,'Dosage journalier ML1'!$B$7='suivi tunnel'!B1858),'Dosage journalier ML1'!$C$93,0)</f>
        <v>0</v>
      </c>
      <c r="Z1858" s="40">
        <f ca="1">IF(AND('Dosage journalier ML1'!$B$6='suivi tunnel'!A1858,'Dosage journalier ML1'!$B$7='suivi tunnel'!B1858),'Dosage journalier ML1'!$C$100,0)</f>
        <v>0</v>
      </c>
      <c r="AA1858" s="40">
        <f ca="1">IF(AND('Dosage journalier ML1'!$B$6='suivi tunnel'!A1858,'Dosage journalier ML1'!$B$7='suivi tunnel'!B1858),'Dosage journalier ML1'!$C$109,0)</f>
        <v>0</v>
      </c>
      <c r="AB1858" s="41">
        <f ca="1">IF(AND('Dosage journalier ML1'!$B$6='suivi tunnel'!A1858,'Dosage journalier ML1'!$B$7='suivi tunnel'!B1858),'Dosage journalier ML1'!$C$114,0)</f>
        <v>0</v>
      </c>
      <c r="AC1858" s="48">
        <f ca="1">IF(AND('Dosage journalier ML1'!$B$6='suivi tunnel'!A1858,'Dosage journalier ML1'!$B$7='suivi tunnel'!B1858),'Dosage journalier ML1'!$B$120,0)</f>
        <v>0</v>
      </c>
      <c r="AD1858" s="49">
        <f ca="1">IF(AND('Dosage journalier ML1'!$B$6='suivi tunnel'!A1858,'Dosage journalier ML1'!$B$7='suivi tunnel'!B1858),'Dosage journalier ML1'!$B$121,0)</f>
        <v>0</v>
      </c>
      <c r="AE1858" s="49">
        <f ca="1">IF(AND('Dosage journalier ML1'!$B$6='suivi tunnel'!A1858,'Dosage journalier ML1'!$B$7='suivi tunnel'!B1858),'Dosage journalier ML1'!$B$122,0)</f>
        <v>0</v>
      </c>
      <c r="AF1858" s="49">
        <f ca="1">IF(AND('Dosage journalier ML1'!$B$6='suivi tunnel'!A1858,'Dosage journalier ML1'!$B$7='suivi tunnel'!B1858),'Dosage journalier ML1'!$B$139,0)</f>
        <v>0</v>
      </c>
      <c r="AG1858" s="49">
        <f t="shared" ca="1" si="200"/>
        <v>0</v>
      </c>
      <c r="AH1858" s="108">
        <f ca="1">IF(AND('Dosage journalier ML1'!$B$6='suivi tunnel'!A1858,'Dosage journalier ML1'!$B$7='suivi tunnel'!B1858),'Dosage journalier ML1'!$B$153,0)</f>
        <v>0</v>
      </c>
      <c r="AJ1858" s="80">
        <f ca="1">IF(AND('Dosage journalier ML1'!$B$6='suivi tunnel'!A1858,'Dosage journalier ML1'!$B$7='suivi tunnel'!B1858),'Dosage journalier ML1'!$B$156,0)</f>
        <v>0</v>
      </c>
      <c r="AK1858" s="56">
        <f ca="1">IF(AND('Dosage journalier ML1'!$B$6='suivi tunnel'!A1858,'Dosage journalier ML1'!$B$7='suivi tunnel'!B1858),'Dosage journalier ML1'!$B$162,0)</f>
        <v>0</v>
      </c>
      <c r="AL1858" s="111">
        <f ca="1">IF(AND('Dosage journalier ML1'!$B$6='suivi tunnel'!A1858,'Dosage journalier ML1'!$B$7='suivi tunnel'!B1858),'Dosage journalier ML1'!$B$126,0)</f>
        <v>0</v>
      </c>
      <c r="AM1858" s="111">
        <f ca="1">IF(AND('Dosage journalier ML1'!$B$6='suivi tunnel'!A1858,'Dosage journalier ML1'!$B$7='suivi tunnel'!B1858),'Dosage journalier ML1'!$B$127,0)</f>
        <v>0</v>
      </c>
      <c r="AN1858" s="60">
        <f t="shared" ca="1" si="196"/>
        <v>0</v>
      </c>
      <c r="AO1858" s="61">
        <f ca="1">IF(AND('Dosage journalier ML1'!$B$6='suivi tunnel'!A1858,'Dosage journalier ML1'!$B$7='suivi tunnel'!B1858),'Dosage journalier ML1'!$B$134,0)</f>
        <v>0</v>
      </c>
    </row>
    <row r="1859" spans="1:41" x14ac:dyDescent="0.25">
      <c r="A1859" s="154"/>
      <c r="C1859" s="23">
        <f ca="1">IF(AND('Dosage journalier ML1'!$B$6='suivi tunnel'!A1859,'Dosage journalier ML1'!$B$7='suivi tunnel'!B1859),'Dosage journalier ML1'!$B$27,0)</f>
        <v>0</v>
      </c>
      <c r="D1859" s="11">
        <f ca="1">IF(AND('Dosage journalier ML1'!$B$6='suivi tunnel'!A1859,'Dosage journalier ML1'!$B$7='suivi tunnel'!B1859),'Dosage journalier ML1'!$B$29,0)</f>
        <v>0</v>
      </c>
      <c r="F1859" s="11">
        <f t="shared" ca="1" si="199"/>
        <v>0</v>
      </c>
      <c r="G1859" s="11">
        <f ca="1">IF(AND('Dosage journalier ML1'!$B$6='suivi tunnel'!A1859,'Dosage journalier ML1'!$B$7='suivi tunnel'!B1859),'Dosage journalier ML1'!$B$23,0)</f>
        <v>0</v>
      </c>
      <c r="H1859" s="11">
        <f ca="1">IF(AND('Dosage journalier ML1'!$B$6='suivi tunnel'!A1859,'Dosage journalier ML1'!$B$7='suivi tunnel'!B1859),'Dosage journalier ML1'!$B$22,0)</f>
        <v>0</v>
      </c>
      <c r="I1859" s="11">
        <f ca="1">IF(AND('Dosage journalier ML1'!$B$6='suivi tunnel'!A1859,'Dosage journalier ML1'!$B$7='suivi tunnel'!B1859),'Dosage journalier ML1'!$B$38,0)</f>
        <v>0</v>
      </c>
      <c r="J1859" s="11">
        <f ca="1">IF(AND('Dosage journalier ML1'!$B$6='suivi tunnel'!A1859,'Dosage journalier ML1'!$B$7='suivi tunnel'!B1859),'Dosage journalier ML1'!$B$39,0)</f>
        <v>0</v>
      </c>
      <c r="L1859" s="24">
        <f ca="1">IF(AND('Dosage journalier ML1'!$B$6='suivi tunnel'!A1859,'Dosage journalier ML1'!$B$7='suivi tunnel'!B1859),'Dosage journalier ML1'!$B$24,0)</f>
        <v>0</v>
      </c>
      <c r="M1859" s="6">
        <f ca="1">IF(AND('Dosage journalier ML1'!$B$6='suivi tunnel'!A1859,'Dosage journalier ML1'!$B$7='suivi tunnel'!B1859),'Dosage journalier ML1'!$B$46,0)</f>
        <v>0</v>
      </c>
      <c r="N1859" s="104">
        <f ca="1">IF(AND('Dosage journalier ML1'!$B$6='suivi tunnel'!A1859,'Dosage journalier ML1'!$B$7='suivi tunnel'!B1859),'Dosage journalier ML1'!$B$59,0)</f>
        <v>0</v>
      </c>
      <c r="O1859" s="114">
        <f ca="1">IF(AND('Dosage journalier ML1'!$B$6='suivi tunnel'!A1859,'Dosage journalier ML1'!$B$7='suivi tunnel'!B1859),'Dosage journalier ML1'!$B$69,0)</f>
        <v>0</v>
      </c>
      <c r="P1859" s="25">
        <f t="shared" ca="1" si="198"/>
        <v>0</v>
      </c>
      <c r="R1859" s="26">
        <f ca="1">IF(AND('Dosage journalier ML1'!$B$6='suivi tunnel'!A1859,'Dosage journalier ML1'!$B$7='suivi tunnel'!B1859),'Dosage journalier ML1'!$B$55,0)</f>
        <v>0</v>
      </c>
      <c r="S1859" s="26">
        <f ca="1">IF(AND('Dosage journalier ML1'!$B$6='suivi tunnel'!A1859,'Dosage journalier ML1'!$B$7='suivi tunnel'!B1859),'Dosage journalier ML1'!$B$54,0)</f>
        <v>0</v>
      </c>
      <c r="T1859" s="26">
        <f ca="1">IF(AND('Dosage journalier ML1'!$B$6='suivi tunnel'!A1859,'Dosage journalier ML1'!$B$7='suivi tunnel'!B1859),'Dosage journalier ML1'!$B$75,0)</f>
        <v>0</v>
      </c>
      <c r="U1859" s="121">
        <f t="shared" ca="1" si="197"/>
        <v>0</v>
      </c>
      <c r="V1859" s="38">
        <f ca="1">IF(AND('Dosage journalier ML1'!$B$6='suivi tunnel'!A1859,'Dosage journalier ML1'!$B$7='suivi tunnel'!B1859),'Dosage journalier ML1'!$B$56,0)</f>
        <v>0</v>
      </c>
      <c r="W1859" s="126">
        <f t="shared" ca="1" si="195"/>
        <v>0</v>
      </c>
      <c r="X1859" s="150">
        <f ca="1">IF(AND('Dosage journalier ML1'!$B$6='suivi tunnel'!A1859,'Dosage journalier ML1'!$B$7='suivi tunnel'!B1859),'Dosage journalier ML1'!$C$87,0)</f>
        <v>0</v>
      </c>
      <c r="Y1859" s="40">
        <f ca="1">IF(AND('Dosage journalier ML1'!$B$6='suivi tunnel'!A1859,'Dosage journalier ML1'!$B$7='suivi tunnel'!B1859),'Dosage journalier ML1'!$C$93,0)</f>
        <v>0</v>
      </c>
      <c r="Z1859" s="40">
        <f ca="1">IF(AND('Dosage journalier ML1'!$B$6='suivi tunnel'!A1859,'Dosage journalier ML1'!$B$7='suivi tunnel'!B1859),'Dosage journalier ML1'!$C$100,0)</f>
        <v>0</v>
      </c>
      <c r="AA1859" s="40">
        <f ca="1">IF(AND('Dosage journalier ML1'!$B$6='suivi tunnel'!A1859,'Dosage journalier ML1'!$B$7='suivi tunnel'!B1859),'Dosage journalier ML1'!$C$109,0)</f>
        <v>0</v>
      </c>
      <c r="AB1859" s="41">
        <f ca="1">IF(AND('Dosage journalier ML1'!$B$6='suivi tunnel'!A1859,'Dosage journalier ML1'!$B$7='suivi tunnel'!B1859),'Dosage journalier ML1'!$C$114,0)</f>
        <v>0</v>
      </c>
      <c r="AC1859" s="48">
        <f ca="1">IF(AND('Dosage journalier ML1'!$B$6='suivi tunnel'!A1859,'Dosage journalier ML1'!$B$7='suivi tunnel'!B1859),'Dosage journalier ML1'!$B$120,0)</f>
        <v>0</v>
      </c>
      <c r="AD1859" s="49">
        <f ca="1">IF(AND('Dosage journalier ML1'!$B$6='suivi tunnel'!A1859,'Dosage journalier ML1'!$B$7='suivi tunnel'!B1859),'Dosage journalier ML1'!$B$121,0)</f>
        <v>0</v>
      </c>
      <c r="AE1859" s="49">
        <f ca="1">IF(AND('Dosage journalier ML1'!$B$6='suivi tunnel'!A1859,'Dosage journalier ML1'!$B$7='suivi tunnel'!B1859),'Dosage journalier ML1'!$B$122,0)</f>
        <v>0</v>
      </c>
      <c r="AF1859" s="49">
        <f ca="1">IF(AND('Dosage journalier ML1'!$B$6='suivi tunnel'!A1859,'Dosage journalier ML1'!$B$7='suivi tunnel'!B1859),'Dosage journalier ML1'!$B$139,0)</f>
        <v>0</v>
      </c>
      <c r="AG1859" s="49">
        <f t="shared" ca="1" si="200"/>
        <v>0</v>
      </c>
      <c r="AH1859" s="108">
        <f ca="1">IF(AND('Dosage journalier ML1'!$B$6='suivi tunnel'!A1859,'Dosage journalier ML1'!$B$7='suivi tunnel'!B1859),'Dosage journalier ML1'!$B$153,0)</f>
        <v>0</v>
      </c>
      <c r="AJ1859" s="80">
        <f ca="1">IF(AND('Dosage journalier ML1'!$B$6='suivi tunnel'!A1859,'Dosage journalier ML1'!$B$7='suivi tunnel'!B1859),'Dosage journalier ML1'!$B$156,0)</f>
        <v>0</v>
      </c>
      <c r="AK1859" s="56">
        <f ca="1">IF(AND('Dosage journalier ML1'!$B$6='suivi tunnel'!A1859,'Dosage journalier ML1'!$B$7='suivi tunnel'!B1859),'Dosage journalier ML1'!$B$162,0)</f>
        <v>0</v>
      </c>
      <c r="AL1859" s="111">
        <f ca="1">IF(AND('Dosage journalier ML1'!$B$6='suivi tunnel'!A1859,'Dosage journalier ML1'!$B$7='suivi tunnel'!B1859),'Dosage journalier ML1'!$B$126,0)</f>
        <v>0</v>
      </c>
      <c r="AM1859" s="111">
        <f ca="1">IF(AND('Dosage journalier ML1'!$B$6='suivi tunnel'!A1859,'Dosage journalier ML1'!$B$7='suivi tunnel'!B1859),'Dosage journalier ML1'!$B$127,0)</f>
        <v>0</v>
      </c>
      <c r="AN1859" s="60">
        <f t="shared" ca="1" si="196"/>
        <v>0</v>
      </c>
      <c r="AO1859" s="61">
        <f ca="1">IF(AND('Dosage journalier ML1'!$B$6='suivi tunnel'!A1859,'Dosage journalier ML1'!$B$7='suivi tunnel'!B1859),'Dosage journalier ML1'!$B$134,0)</f>
        <v>0</v>
      </c>
    </row>
    <row r="1860" spans="1:41" x14ac:dyDescent="0.25">
      <c r="A1860" s="154"/>
      <c r="C1860" s="23">
        <f ca="1">IF(AND('Dosage journalier ML1'!$B$6='suivi tunnel'!A1860,'Dosage journalier ML1'!$B$7='suivi tunnel'!B1860),'Dosage journalier ML1'!$B$27,0)</f>
        <v>0</v>
      </c>
      <c r="D1860" s="11">
        <f ca="1">IF(AND('Dosage journalier ML1'!$B$6='suivi tunnel'!A1860,'Dosage journalier ML1'!$B$7='suivi tunnel'!B1860),'Dosage journalier ML1'!$B$29,0)</f>
        <v>0</v>
      </c>
      <c r="F1860" s="11">
        <f t="shared" ca="1" si="199"/>
        <v>0</v>
      </c>
      <c r="G1860" s="11">
        <f ca="1">IF(AND('Dosage journalier ML1'!$B$6='suivi tunnel'!A1860,'Dosage journalier ML1'!$B$7='suivi tunnel'!B1860),'Dosage journalier ML1'!$B$23,0)</f>
        <v>0</v>
      </c>
      <c r="H1860" s="11">
        <f ca="1">IF(AND('Dosage journalier ML1'!$B$6='suivi tunnel'!A1860,'Dosage journalier ML1'!$B$7='suivi tunnel'!B1860),'Dosage journalier ML1'!$B$22,0)</f>
        <v>0</v>
      </c>
      <c r="I1860" s="11">
        <f ca="1">IF(AND('Dosage journalier ML1'!$B$6='suivi tunnel'!A1860,'Dosage journalier ML1'!$B$7='suivi tunnel'!B1860),'Dosage journalier ML1'!$B$38,0)</f>
        <v>0</v>
      </c>
      <c r="J1860" s="11">
        <f ca="1">IF(AND('Dosage journalier ML1'!$B$6='suivi tunnel'!A1860,'Dosage journalier ML1'!$B$7='suivi tunnel'!B1860),'Dosage journalier ML1'!$B$39,0)</f>
        <v>0</v>
      </c>
      <c r="L1860" s="24">
        <f ca="1">IF(AND('Dosage journalier ML1'!$B$6='suivi tunnel'!A1860,'Dosage journalier ML1'!$B$7='suivi tunnel'!B1860),'Dosage journalier ML1'!$B$24,0)</f>
        <v>0</v>
      </c>
      <c r="M1860" s="6">
        <f ca="1">IF(AND('Dosage journalier ML1'!$B$6='suivi tunnel'!A1860,'Dosage journalier ML1'!$B$7='suivi tunnel'!B1860),'Dosage journalier ML1'!$B$46,0)</f>
        <v>0</v>
      </c>
      <c r="N1860" s="104">
        <f ca="1">IF(AND('Dosage journalier ML1'!$B$6='suivi tunnel'!A1860,'Dosage journalier ML1'!$B$7='suivi tunnel'!B1860),'Dosage journalier ML1'!$B$59,0)</f>
        <v>0</v>
      </c>
      <c r="O1860" s="114">
        <f ca="1">IF(AND('Dosage journalier ML1'!$B$6='suivi tunnel'!A1860,'Dosage journalier ML1'!$B$7='suivi tunnel'!B1860),'Dosage journalier ML1'!$B$69,0)</f>
        <v>0</v>
      </c>
      <c r="P1860" s="25">
        <f t="shared" ca="1" si="198"/>
        <v>0</v>
      </c>
      <c r="R1860" s="26">
        <f ca="1">IF(AND('Dosage journalier ML1'!$B$6='suivi tunnel'!A1860,'Dosage journalier ML1'!$B$7='suivi tunnel'!B1860),'Dosage journalier ML1'!$B$55,0)</f>
        <v>0</v>
      </c>
      <c r="S1860" s="26">
        <f ca="1">IF(AND('Dosage journalier ML1'!$B$6='suivi tunnel'!A1860,'Dosage journalier ML1'!$B$7='suivi tunnel'!B1860),'Dosage journalier ML1'!$B$54,0)</f>
        <v>0</v>
      </c>
      <c r="T1860" s="26">
        <f ca="1">IF(AND('Dosage journalier ML1'!$B$6='suivi tunnel'!A1860,'Dosage journalier ML1'!$B$7='suivi tunnel'!B1860),'Dosage journalier ML1'!$B$75,0)</f>
        <v>0</v>
      </c>
      <c r="U1860" s="121">
        <f t="shared" ca="1" si="197"/>
        <v>0</v>
      </c>
      <c r="V1860" s="38">
        <f ca="1">IF(AND('Dosage journalier ML1'!$B$6='suivi tunnel'!A1860,'Dosage journalier ML1'!$B$7='suivi tunnel'!B1860),'Dosage journalier ML1'!$B$56,0)</f>
        <v>0</v>
      </c>
      <c r="W1860" s="126">
        <f t="shared" ca="1" si="195"/>
        <v>0</v>
      </c>
      <c r="X1860" s="150">
        <f ca="1">IF(AND('Dosage journalier ML1'!$B$6='suivi tunnel'!A1860,'Dosage journalier ML1'!$B$7='suivi tunnel'!B1860),'Dosage journalier ML1'!$C$87,0)</f>
        <v>0</v>
      </c>
      <c r="Y1860" s="40">
        <f ca="1">IF(AND('Dosage journalier ML1'!$B$6='suivi tunnel'!A1860,'Dosage journalier ML1'!$B$7='suivi tunnel'!B1860),'Dosage journalier ML1'!$C$93,0)</f>
        <v>0</v>
      </c>
      <c r="Z1860" s="40">
        <f ca="1">IF(AND('Dosage journalier ML1'!$B$6='suivi tunnel'!A1860,'Dosage journalier ML1'!$B$7='suivi tunnel'!B1860),'Dosage journalier ML1'!$C$100,0)</f>
        <v>0</v>
      </c>
      <c r="AA1860" s="40">
        <f ca="1">IF(AND('Dosage journalier ML1'!$B$6='suivi tunnel'!A1860,'Dosage journalier ML1'!$B$7='suivi tunnel'!B1860),'Dosage journalier ML1'!$C$109,0)</f>
        <v>0</v>
      </c>
      <c r="AB1860" s="41">
        <f ca="1">IF(AND('Dosage journalier ML1'!$B$6='suivi tunnel'!A1860,'Dosage journalier ML1'!$B$7='suivi tunnel'!B1860),'Dosage journalier ML1'!$C$114,0)</f>
        <v>0</v>
      </c>
      <c r="AC1860" s="48">
        <f ca="1">IF(AND('Dosage journalier ML1'!$B$6='suivi tunnel'!A1860,'Dosage journalier ML1'!$B$7='suivi tunnel'!B1860),'Dosage journalier ML1'!$B$120,0)</f>
        <v>0</v>
      </c>
      <c r="AD1860" s="49">
        <f ca="1">IF(AND('Dosage journalier ML1'!$B$6='suivi tunnel'!A1860,'Dosage journalier ML1'!$B$7='suivi tunnel'!B1860),'Dosage journalier ML1'!$B$121,0)</f>
        <v>0</v>
      </c>
      <c r="AE1860" s="49">
        <f ca="1">IF(AND('Dosage journalier ML1'!$B$6='suivi tunnel'!A1860,'Dosage journalier ML1'!$B$7='suivi tunnel'!B1860),'Dosage journalier ML1'!$B$122,0)</f>
        <v>0</v>
      </c>
      <c r="AF1860" s="49">
        <f ca="1">IF(AND('Dosage journalier ML1'!$B$6='suivi tunnel'!A1860,'Dosage journalier ML1'!$B$7='suivi tunnel'!B1860),'Dosage journalier ML1'!$B$139,0)</f>
        <v>0</v>
      </c>
      <c r="AG1860" s="49">
        <f t="shared" ca="1" si="200"/>
        <v>0</v>
      </c>
      <c r="AH1860" s="108">
        <f ca="1">IF(AND('Dosage journalier ML1'!$B$6='suivi tunnel'!A1860,'Dosage journalier ML1'!$B$7='suivi tunnel'!B1860),'Dosage journalier ML1'!$B$153,0)</f>
        <v>0</v>
      </c>
      <c r="AJ1860" s="80">
        <f ca="1">IF(AND('Dosage journalier ML1'!$B$6='suivi tunnel'!A1860,'Dosage journalier ML1'!$B$7='suivi tunnel'!B1860),'Dosage journalier ML1'!$B$156,0)</f>
        <v>0</v>
      </c>
      <c r="AK1860" s="56">
        <f ca="1">IF(AND('Dosage journalier ML1'!$B$6='suivi tunnel'!A1860,'Dosage journalier ML1'!$B$7='suivi tunnel'!B1860),'Dosage journalier ML1'!$B$162,0)</f>
        <v>0</v>
      </c>
      <c r="AL1860" s="111">
        <f ca="1">IF(AND('Dosage journalier ML1'!$B$6='suivi tunnel'!A1860,'Dosage journalier ML1'!$B$7='suivi tunnel'!B1860),'Dosage journalier ML1'!$B$126,0)</f>
        <v>0</v>
      </c>
      <c r="AM1860" s="111">
        <f ca="1">IF(AND('Dosage journalier ML1'!$B$6='suivi tunnel'!A1860,'Dosage journalier ML1'!$B$7='suivi tunnel'!B1860),'Dosage journalier ML1'!$B$127,0)</f>
        <v>0</v>
      </c>
      <c r="AN1860" s="60">
        <f t="shared" ca="1" si="196"/>
        <v>0</v>
      </c>
      <c r="AO1860" s="61">
        <f ca="1">IF(AND('Dosage journalier ML1'!$B$6='suivi tunnel'!A1860,'Dosage journalier ML1'!$B$7='suivi tunnel'!B1860),'Dosage journalier ML1'!$B$134,0)</f>
        <v>0</v>
      </c>
    </row>
    <row r="1861" spans="1:41" x14ac:dyDescent="0.25">
      <c r="A1861" s="154"/>
      <c r="C1861" s="23">
        <f ca="1">IF(AND('Dosage journalier ML1'!$B$6='suivi tunnel'!A1861,'Dosage journalier ML1'!$B$7='suivi tunnel'!B1861),'Dosage journalier ML1'!$B$27,0)</f>
        <v>0</v>
      </c>
      <c r="D1861" s="11">
        <f ca="1">IF(AND('Dosage journalier ML1'!$B$6='suivi tunnel'!A1861,'Dosage journalier ML1'!$B$7='suivi tunnel'!B1861),'Dosage journalier ML1'!$B$29,0)</f>
        <v>0</v>
      </c>
      <c r="F1861" s="11">
        <f t="shared" ca="1" si="199"/>
        <v>0</v>
      </c>
      <c r="G1861" s="11">
        <f ca="1">IF(AND('Dosage journalier ML1'!$B$6='suivi tunnel'!A1861,'Dosage journalier ML1'!$B$7='suivi tunnel'!B1861),'Dosage journalier ML1'!$B$23,0)</f>
        <v>0</v>
      </c>
      <c r="H1861" s="11">
        <f ca="1">IF(AND('Dosage journalier ML1'!$B$6='suivi tunnel'!A1861,'Dosage journalier ML1'!$B$7='suivi tunnel'!B1861),'Dosage journalier ML1'!$B$22,0)</f>
        <v>0</v>
      </c>
      <c r="I1861" s="11">
        <f ca="1">IF(AND('Dosage journalier ML1'!$B$6='suivi tunnel'!A1861,'Dosage journalier ML1'!$B$7='suivi tunnel'!B1861),'Dosage journalier ML1'!$B$38,0)</f>
        <v>0</v>
      </c>
      <c r="J1861" s="11">
        <f ca="1">IF(AND('Dosage journalier ML1'!$B$6='suivi tunnel'!A1861,'Dosage journalier ML1'!$B$7='suivi tunnel'!B1861),'Dosage journalier ML1'!$B$39,0)</f>
        <v>0</v>
      </c>
      <c r="L1861" s="24">
        <f ca="1">IF(AND('Dosage journalier ML1'!$B$6='suivi tunnel'!A1861,'Dosage journalier ML1'!$B$7='suivi tunnel'!B1861),'Dosage journalier ML1'!$B$24,0)</f>
        <v>0</v>
      </c>
      <c r="M1861" s="6">
        <f ca="1">IF(AND('Dosage journalier ML1'!$B$6='suivi tunnel'!A1861,'Dosage journalier ML1'!$B$7='suivi tunnel'!B1861),'Dosage journalier ML1'!$B$46,0)</f>
        <v>0</v>
      </c>
      <c r="N1861" s="104">
        <f ca="1">IF(AND('Dosage journalier ML1'!$B$6='suivi tunnel'!A1861,'Dosage journalier ML1'!$B$7='suivi tunnel'!B1861),'Dosage journalier ML1'!$B$59,0)</f>
        <v>0</v>
      </c>
      <c r="O1861" s="114">
        <f ca="1">IF(AND('Dosage journalier ML1'!$B$6='suivi tunnel'!A1861,'Dosage journalier ML1'!$B$7='suivi tunnel'!B1861),'Dosage journalier ML1'!$B$69,0)</f>
        <v>0</v>
      </c>
      <c r="P1861" s="25">
        <f t="shared" ca="1" si="198"/>
        <v>0</v>
      </c>
      <c r="R1861" s="26">
        <f ca="1">IF(AND('Dosage journalier ML1'!$B$6='suivi tunnel'!A1861,'Dosage journalier ML1'!$B$7='suivi tunnel'!B1861),'Dosage journalier ML1'!$B$55,0)</f>
        <v>0</v>
      </c>
      <c r="S1861" s="26">
        <f ca="1">IF(AND('Dosage journalier ML1'!$B$6='suivi tunnel'!A1861,'Dosage journalier ML1'!$B$7='suivi tunnel'!B1861),'Dosage journalier ML1'!$B$54,0)</f>
        <v>0</v>
      </c>
      <c r="T1861" s="26">
        <f ca="1">IF(AND('Dosage journalier ML1'!$B$6='suivi tunnel'!A1861,'Dosage journalier ML1'!$B$7='suivi tunnel'!B1861),'Dosage journalier ML1'!$B$75,0)</f>
        <v>0</v>
      </c>
      <c r="U1861" s="121">
        <f t="shared" ca="1" si="197"/>
        <v>0</v>
      </c>
      <c r="V1861" s="38">
        <f ca="1">IF(AND('Dosage journalier ML1'!$B$6='suivi tunnel'!A1861,'Dosage journalier ML1'!$B$7='suivi tunnel'!B1861),'Dosage journalier ML1'!$B$56,0)</f>
        <v>0</v>
      </c>
      <c r="W1861" s="126">
        <f t="shared" ca="1" si="195"/>
        <v>0</v>
      </c>
      <c r="X1861" s="150">
        <f ca="1">IF(AND('Dosage journalier ML1'!$B$6='suivi tunnel'!A1861,'Dosage journalier ML1'!$B$7='suivi tunnel'!B1861),'Dosage journalier ML1'!$C$87,0)</f>
        <v>0</v>
      </c>
      <c r="Y1861" s="40">
        <f ca="1">IF(AND('Dosage journalier ML1'!$B$6='suivi tunnel'!A1861,'Dosage journalier ML1'!$B$7='suivi tunnel'!B1861),'Dosage journalier ML1'!$C$93,0)</f>
        <v>0</v>
      </c>
      <c r="Z1861" s="40">
        <f ca="1">IF(AND('Dosage journalier ML1'!$B$6='suivi tunnel'!A1861,'Dosage journalier ML1'!$B$7='suivi tunnel'!B1861),'Dosage journalier ML1'!$C$100,0)</f>
        <v>0</v>
      </c>
      <c r="AA1861" s="40">
        <f ca="1">IF(AND('Dosage journalier ML1'!$B$6='suivi tunnel'!A1861,'Dosage journalier ML1'!$B$7='suivi tunnel'!B1861),'Dosage journalier ML1'!$C$109,0)</f>
        <v>0</v>
      </c>
      <c r="AB1861" s="41">
        <f ca="1">IF(AND('Dosage journalier ML1'!$B$6='suivi tunnel'!A1861,'Dosage journalier ML1'!$B$7='suivi tunnel'!B1861),'Dosage journalier ML1'!$C$114,0)</f>
        <v>0</v>
      </c>
      <c r="AC1861" s="48">
        <f ca="1">IF(AND('Dosage journalier ML1'!$B$6='suivi tunnel'!A1861,'Dosage journalier ML1'!$B$7='suivi tunnel'!B1861),'Dosage journalier ML1'!$B$120,0)</f>
        <v>0</v>
      </c>
      <c r="AD1861" s="49">
        <f ca="1">IF(AND('Dosage journalier ML1'!$B$6='suivi tunnel'!A1861,'Dosage journalier ML1'!$B$7='suivi tunnel'!B1861),'Dosage journalier ML1'!$B$121,0)</f>
        <v>0</v>
      </c>
      <c r="AE1861" s="49">
        <f ca="1">IF(AND('Dosage journalier ML1'!$B$6='suivi tunnel'!A1861,'Dosage journalier ML1'!$B$7='suivi tunnel'!B1861),'Dosage journalier ML1'!$B$122,0)</f>
        <v>0</v>
      </c>
      <c r="AF1861" s="49">
        <f ca="1">IF(AND('Dosage journalier ML1'!$B$6='suivi tunnel'!A1861,'Dosage journalier ML1'!$B$7='suivi tunnel'!B1861),'Dosage journalier ML1'!$B$139,0)</f>
        <v>0</v>
      </c>
      <c r="AG1861" s="49">
        <f t="shared" ca="1" si="200"/>
        <v>0</v>
      </c>
      <c r="AH1861" s="108">
        <f ca="1">IF(AND('Dosage journalier ML1'!$B$6='suivi tunnel'!A1861,'Dosage journalier ML1'!$B$7='suivi tunnel'!B1861),'Dosage journalier ML1'!$B$153,0)</f>
        <v>0</v>
      </c>
      <c r="AJ1861" s="80">
        <f ca="1">IF(AND('Dosage journalier ML1'!$B$6='suivi tunnel'!A1861,'Dosage journalier ML1'!$B$7='suivi tunnel'!B1861),'Dosage journalier ML1'!$B$156,0)</f>
        <v>0</v>
      </c>
      <c r="AK1861" s="56">
        <f ca="1">IF(AND('Dosage journalier ML1'!$B$6='suivi tunnel'!A1861,'Dosage journalier ML1'!$B$7='suivi tunnel'!B1861),'Dosage journalier ML1'!$B$162,0)</f>
        <v>0</v>
      </c>
      <c r="AL1861" s="111">
        <f ca="1">IF(AND('Dosage journalier ML1'!$B$6='suivi tunnel'!A1861,'Dosage journalier ML1'!$B$7='suivi tunnel'!B1861),'Dosage journalier ML1'!$B$126,0)</f>
        <v>0</v>
      </c>
      <c r="AM1861" s="111">
        <f ca="1">IF(AND('Dosage journalier ML1'!$B$6='suivi tunnel'!A1861,'Dosage journalier ML1'!$B$7='suivi tunnel'!B1861),'Dosage journalier ML1'!$B$127,0)</f>
        <v>0</v>
      </c>
      <c r="AN1861" s="60">
        <f t="shared" ca="1" si="196"/>
        <v>0</v>
      </c>
      <c r="AO1861" s="61">
        <f ca="1">IF(AND('Dosage journalier ML1'!$B$6='suivi tunnel'!A1861,'Dosage journalier ML1'!$B$7='suivi tunnel'!B1861),'Dosage journalier ML1'!$B$134,0)</f>
        <v>0</v>
      </c>
    </row>
    <row r="1862" spans="1:41" x14ac:dyDescent="0.25">
      <c r="A1862" s="154"/>
      <c r="C1862" s="23">
        <f ca="1">IF(AND('Dosage journalier ML1'!$B$6='suivi tunnel'!A1862,'Dosage journalier ML1'!$B$7='suivi tunnel'!B1862),'Dosage journalier ML1'!$B$27,0)</f>
        <v>0</v>
      </c>
      <c r="D1862" s="11">
        <f ca="1">IF(AND('Dosage journalier ML1'!$B$6='suivi tunnel'!A1862,'Dosage journalier ML1'!$B$7='suivi tunnel'!B1862),'Dosage journalier ML1'!$B$29,0)</f>
        <v>0</v>
      </c>
      <c r="F1862" s="11">
        <f t="shared" ca="1" si="199"/>
        <v>0</v>
      </c>
      <c r="G1862" s="11">
        <f ca="1">IF(AND('Dosage journalier ML1'!$B$6='suivi tunnel'!A1862,'Dosage journalier ML1'!$B$7='suivi tunnel'!B1862),'Dosage journalier ML1'!$B$23,0)</f>
        <v>0</v>
      </c>
      <c r="H1862" s="11">
        <f ca="1">IF(AND('Dosage journalier ML1'!$B$6='suivi tunnel'!A1862,'Dosage journalier ML1'!$B$7='suivi tunnel'!B1862),'Dosage journalier ML1'!$B$22,0)</f>
        <v>0</v>
      </c>
      <c r="I1862" s="11">
        <f ca="1">IF(AND('Dosage journalier ML1'!$B$6='suivi tunnel'!A1862,'Dosage journalier ML1'!$B$7='suivi tunnel'!B1862),'Dosage journalier ML1'!$B$38,0)</f>
        <v>0</v>
      </c>
      <c r="J1862" s="11">
        <f ca="1">IF(AND('Dosage journalier ML1'!$B$6='suivi tunnel'!A1862,'Dosage journalier ML1'!$B$7='suivi tunnel'!B1862),'Dosage journalier ML1'!$B$39,0)</f>
        <v>0</v>
      </c>
      <c r="L1862" s="24">
        <f ca="1">IF(AND('Dosage journalier ML1'!$B$6='suivi tunnel'!A1862,'Dosage journalier ML1'!$B$7='suivi tunnel'!B1862),'Dosage journalier ML1'!$B$24,0)</f>
        <v>0</v>
      </c>
      <c r="M1862" s="6">
        <f ca="1">IF(AND('Dosage journalier ML1'!$B$6='suivi tunnel'!A1862,'Dosage journalier ML1'!$B$7='suivi tunnel'!B1862),'Dosage journalier ML1'!$B$46,0)</f>
        <v>0</v>
      </c>
      <c r="N1862" s="104">
        <f ca="1">IF(AND('Dosage journalier ML1'!$B$6='suivi tunnel'!A1862,'Dosage journalier ML1'!$B$7='suivi tunnel'!B1862),'Dosage journalier ML1'!$B$59,0)</f>
        <v>0</v>
      </c>
      <c r="O1862" s="114">
        <f ca="1">IF(AND('Dosage journalier ML1'!$B$6='suivi tunnel'!A1862,'Dosage journalier ML1'!$B$7='suivi tunnel'!B1862),'Dosage journalier ML1'!$B$69,0)</f>
        <v>0</v>
      </c>
      <c r="P1862" s="25">
        <f t="shared" ca="1" si="198"/>
        <v>0</v>
      </c>
      <c r="R1862" s="26">
        <f ca="1">IF(AND('Dosage journalier ML1'!$B$6='suivi tunnel'!A1862,'Dosage journalier ML1'!$B$7='suivi tunnel'!B1862),'Dosage journalier ML1'!$B$55,0)</f>
        <v>0</v>
      </c>
      <c r="S1862" s="26">
        <f ca="1">IF(AND('Dosage journalier ML1'!$B$6='suivi tunnel'!A1862,'Dosage journalier ML1'!$B$7='suivi tunnel'!B1862),'Dosage journalier ML1'!$B$54,0)</f>
        <v>0</v>
      </c>
      <c r="T1862" s="26">
        <f ca="1">IF(AND('Dosage journalier ML1'!$B$6='suivi tunnel'!A1862,'Dosage journalier ML1'!$B$7='suivi tunnel'!B1862),'Dosage journalier ML1'!$B$75,0)</f>
        <v>0</v>
      </c>
      <c r="U1862" s="121">
        <f t="shared" ca="1" si="197"/>
        <v>0</v>
      </c>
      <c r="V1862" s="38">
        <f ca="1">IF(AND('Dosage journalier ML1'!$B$6='suivi tunnel'!A1862,'Dosage journalier ML1'!$B$7='suivi tunnel'!B1862),'Dosage journalier ML1'!$B$56,0)</f>
        <v>0</v>
      </c>
      <c r="W1862" s="126">
        <f t="shared" ca="1" si="195"/>
        <v>0</v>
      </c>
      <c r="X1862" s="150">
        <f ca="1">IF(AND('Dosage journalier ML1'!$B$6='suivi tunnel'!A1862,'Dosage journalier ML1'!$B$7='suivi tunnel'!B1862),'Dosage journalier ML1'!$C$87,0)</f>
        <v>0</v>
      </c>
      <c r="Y1862" s="40">
        <f ca="1">IF(AND('Dosage journalier ML1'!$B$6='suivi tunnel'!A1862,'Dosage journalier ML1'!$B$7='suivi tunnel'!B1862),'Dosage journalier ML1'!$C$93,0)</f>
        <v>0</v>
      </c>
      <c r="Z1862" s="40">
        <f ca="1">IF(AND('Dosage journalier ML1'!$B$6='suivi tunnel'!A1862,'Dosage journalier ML1'!$B$7='suivi tunnel'!B1862),'Dosage journalier ML1'!$C$100,0)</f>
        <v>0</v>
      </c>
      <c r="AA1862" s="40">
        <f ca="1">IF(AND('Dosage journalier ML1'!$B$6='suivi tunnel'!A1862,'Dosage journalier ML1'!$B$7='suivi tunnel'!B1862),'Dosage journalier ML1'!$C$109,0)</f>
        <v>0</v>
      </c>
      <c r="AB1862" s="41">
        <f ca="1">IF(AND('Dosage journalier ML1'!$B$6='suivi tunnel'!A1862,'Dosage journalier ML1'!$B$7='suivi tunnel'!B1862),'Dosage journalier ML1'!$C$114,0)</f>
        <v>0</v>
      </c>
      <c r="AC1862" s="48">
        <f ca="1">IF(AND('Dosage journalier ML1'!$B$6='suivi tunnel'!A1862,'Dosage journalier ML1'!$B$7='suivi tunnel'!B1862),'Dosage journalier ML1'!$B$120,0)</f>
        <v>0</v>
      </c>
      <c r="AD1862" s="49">
        <f ca="1">IF(AND('Dosage journalier ML1'!$B$6='suivi tunnel'!A1862,'Dosage journalier ML1'!$B$7='suivi tunnel'!B1862),'Dosage journalier ML1'!$B$121,0)</f>
        <v>0</v>
      </c>
      <c r="AE1862" s="49">
        <f ca="1">IF(AND('Dosage journalier ML1'!$B$6='suivi tunnel'!A1862,'Dosage journalier ML1'!$B$7='suivi tunnel'!B1862),'Dosage journalier ML1'!$B$122,0)</f>
        <v>0</v>
      </c>
      <c r="AF1862" s="49">
        <f ca="1">IF(AND('Dosage journalier ML1'!$B$6='suivi tunnel'!A1862,'Dosage journalier ML1'!$B$7='suivi tunnel'!B1862),'Dosage journalier ML1'!$B$139,0)</f>
        <v>0</v>
      </c>
      <c r="AG1862" s="49">
        <f t="shared" ca="1" si="200"/>
        <v>0</v>
      </c>
      <c r="AH1862" s="108">
        <f ca="1">IF(AND('Dosage journalier ML1'!$B$6='suivi tunnel'!A1862,'Dosage journalier ML1'!$B$7='suivi tunnel'!B1862),'Dosage journalier ML1'!$B$153,0)</f>
        <v>0</v>
      </c>
      <c r="AJ1862" s="80">
        <f ca="1">IF(AND('Dosage journalier ML1'!$B$6='suivi tunnel'!A1862,'Dosage journalier ML1'!$B$7='suivi tunnel'!B1862),'Dosage journalier ML1'!$B$156,0)</f>
        <v>0</v>
      </c>
      <c r="AK1862" s="56">
        <f ca="1">IF(AND('Dosage journalier ML1'!$B$6='suivi tunnel'!A1862,'Dosage journalier ML1'!$B$7='suivi tunnel'!B1862),'Dosage journalier ML1'!$B$162,0)</f>
        <v>0</v>
      </c>
      <c r="AL1862" s="111">
        <f ca="1">IF(AND('Dosage journalier ML1'!$B$6='suivi tunnel'!A1862,'Dosage journalier ML1'!$B$7='suivi tunnel'!B1862),'Dosage journalier ML1'!$B$126,0)</f>
        <v>0</v>
      </c>
      <c r="AM1862" s="111">
        <f ca="1">IF(AND('Dosage journalier ML1'!$B$6='suivi tunnel'!A1862,'Dosage journalier ML1'!$B$7='suivi tunnel'!B1862),'Dosage journalier ML1'!$B$127,0)</f>
        <v>0</v>
      </c>
      <c r="AN1862" s="60">
        <f t="shared" ca="1" si="196"/>
        <v>0</v>
      </c>
      <c r="AO1862" s="61">
        <f ca="1">IF(AND('Dosage journalier ML1'!$B$6='suivi tunnel'!A1862,'Dosage journalier ML1'!$B$7='suivi tunnel'!B1862),'Dosage journalier ML1'!$B$134,0)</f>
        <v>0</v>
      </c>
    </row>
    <row r="1863" spans="1:41" x14ac:dyDescent="0.25">
      <c r="A1863" s="154"/>
      <c r="C1863" s="23">
        <f ca="1">IF(AND('Dosage journalier ML1'!$B$6='suivi tunnel'!A1863,'Dosage journalier ML1'!$B$7='suivi tunnel'!B1863),'Dosage journalier ML1'!$B$27,0)</f>
        <v>0</v>
      </c>
      <c r="D1863" s="11">
        <f ca="1">IF(AND('Dosage journalier ML1'!$B$6='suivi tunnel'!A1863,'Dosage journalier ML1'!$B$7='suivi tunnel'!B1863),'Dosage journalier ML1'!$B$29,0)</f>
        <v>0</v>
      </c>
      <c r="F1863" s="11">
        <f t="shared" ca="1" si="199"/>
        <v>0</v>
      </c>
      <c r="G1863" s="11">
        <f ca="1">IF(AND('Dosage journalier ML1'!$B$6='suivi tunnel'!A1863,'Dosage journalier ML1'!$B$7='suivi tunnel'!B1863),'Dosage journalier ML1'!$B$23,0)</f>
        <v>0</v>
      </c>
      <c r="H1863" s="11">
        <f ca="1">IF(AND('Dosage journalier ML1'!$B$6='suivi tunnel'!A1863,'Dosage journalier ML1'!$B$7='suivi tunnel'!B1863),'Dosage journalier ML1'!$B$22,0)</f>
        <v>0</v>
      </c>
      <c r="I1863" s="11">
        <f ca="1">IF(AND('Dosage journalier ML1'!$B$6='suivi tunnel'!A1863,'Dosage journalier ML1'!$B$7='suivi tunnel'!B1863),'Dosage journalier ML1'!$B$38,0)</f>
        <v>0</v>
      </c>
      <c r="J1863" s="11">
        <f ca="1">IF(AND('Dosage journalier ML1'!$B$6='suivi tunnel'!A1863,'Dosage journalier ML1'!$B$7='suivi tunnel'!B1863),'Dosage journalier ML1'!$B$39,0)</f>
        <v>0</v>
      </c>
      <c r="L1863" s="24">
        <f ca="1">IF(AND('Dosage journalier ML1'!$B$6='suivi tunnel'!A1863,'Dosage journalier ML1'!$B$7='suivi tunnel'!B1863),'Dosage journalier ML1'!$B$24,0)</f>
        <v>0</v>
      </c>
      <c r="M1863" s="6">
        <f ca="1">IF(AND('Dosage journalier ML1'!$B$6='suivi tunnel'!A1863,'Dosage journalier ML1'!$B$7='suivi tunnel'!B1863),'Dosage journalier ML1'!$B$46,0)</f>
        <v>0</v>
      </c>
      <c r="N1863" s="104">
        <f ca="1">IF(AND('Dosage journalier ML1'!$B$6='suivi tunnel'!A1863,'Dosage journalier ML1'!$B$7='suivi tunnel'!B1863),'Dosage journalier ML1'!$B$59,0)</f>
        <v>0</v>
      </c>
      <c r="O1863" s="114">
        <f ca="1">IF(AND('Dosage journalier ML1'!$B$6='suivi tunnel'!A1863,'Dosage journalier ML1'!$B$7='suivi tunnel'!B1863),'Dosage journalier ML1'!$B$69,0)</f>
        <v>0</v>
      </c>
      <c r="P1863" s="25">
        <f t="shared" ca="1" si="198"/>
        <v>0</v>
      </c>
      <c r="R1863" s="26">
        <f ca="1">IF(AND('Dosage journalier ML1'!$B$6='suivi tunnel'!A1863,'Dosage journalier ML1'!$B$7='suivi tunnel'!B1863),'Dosage journalier ML1'!$B$55,0)</f>
        <v>0</v>
      </c>
      <c r="S1863" s="26">
        <f ca="1">IF(AND('Dosage journalier ML1'!$B$6='suivi tunnel'!A1863,'Dosage journalier ML1'!$B$7='suivi tunnel'!B1863),'Dosage journalier ML1'!$B$54,0)</f>
        <v>0</v>
      </c>
      <c r="T1863" s="26">
        <f ca="1">IF(AND('Dosage journalier ML1'!$B$6='suivi tunnel'!A1863,'Dosage journalier ML1'!$B$7='suivi tunnel'!B1863),'Dosage journalier ML1'!$B$75,0)</f>
        <v>0</v>
      </c>
      <c r="U1863" s="121">
        <f t="shared" ca="1" si="197"/>
        <v>0</v>
      </c>
      <c r="V1863" s="38">
        <f ca="1">IF(AND('Dosage journalier ML1'!$B$6='suivi tunnel'!A1863,'Dosage journalier ML1'!$B$7='suivi tunnel'!B1863),'Dosage journalier ML1'!$B$56,0)</f>
        <v>0</v>
      </c>
      <c r="W1863" s="126">
        <f t="shared" ca="1" si="195"/>
        <v>0</v>
      </c>
      <c r="X1863" s="150">
        <f ca="1">IF(AND('Dosage journalier ML1'!$B$6='suivi tunnel'!A1863,'Dosage journalier ML1'!$B$7='suivi tunnel'!B1863),'Dosage journalier ML1'!$C$87,0)</f>
        <v>0</v>
      </c>
      <c r="Y1863" s="40">
        <f ca="1">IF(AND('Dosage journalier ML1'!$B$6='suivi tunnel'!A1863,'Dosage journalier ML1'!$B$7='suivi tunnel'!B1863),'Dosage journalier ML1'!$C$93,0)</f>
        <v>0</v>
      </c>
      <c r="Z1863" s="40">
        <f ca="1">IF(AND('Dosage journalier ML1'!$B$6='suivi tunnel'!A1863,'Dosage journalier ML1'!$B$7='suivi tunnel'!B1863),'Dosage journalier ML1'!$C$100,0)</f>
        <v>0</v>
      </c>
      <c r="AA1863" s="40">
        <f ca="1">IF(AND('Dosage journalier ML1'!$B$6='suivi tunnel'!A1863,'Dosage journalier ML1'!$B$7='suivi tunnel'!B1863),'Dosage journalier ML1'!$C$109,0)</f>
        <v>0</v>
      </c>
      <c r="AB1863" s="41">
        <f ca="1">IF(AND('Dosage journalier ML1'!$B$6='suivi tunnel'!A1863,'Dosage journalier ML1'!$B$7='suivi tunnel'!B1863),'Dosage journalier ML1'!$C$114,0)</f>
        <v>0</v>
      </c>
      <c r="AC1863" s="48">
        <f ca="1">IF(AND('Dosage journalier ML1'!$B$6='suivi tunnel'!A1863,'Dosage journalier ML1'!$B$7='suivi tunnel'!B1863),'Dosage journalier ML1'!$B$120,0)</f>
        <v>0</v>
      </c>
      <c r="AD1863" s="49">
        <f ca="1">IF(AND('Dosage journalier ML1'!$B$6='suivi tunnel'!A1863,'Dosage journalier ML1'!$B$7='suivi tunnel'!B1863),'Dosage journalier ML1'!$B$121,0)</f>
        <v>0</v>
      </c>
      <c r="AE1863" s="49">
        <f ca="1">IF(AND('Dosage journalier ML1'!$B$6='suivi tunnel'!A1863,'Dosage journalier ML1'!$B$7='suivi tunnel'!B1863),'Dosage journalier ML1'!$B$122,0)</f>
        <v>0</v>
      </c>
      <c r="AF1863" s="49">
        <f ca="1">IF(AND('Dosage journalier ML1'!$B$6='suivi tunnel'!A1863,'Dosage journalier ML1'!$B$7='suivi tunnel'!B1863),'Dosage journalier ML1'!$B$139,0)</f>
        <v>0</v>
      </c>
      <c r="AG1863" s="49">
        <f t="shared" ca="1" si="200"/>
        <v>0</v>
      </c>
      <c r="AH1863" s="108">
        <f ca="1">IF(AND('Dosage journalier ML1'!$B$6='suivi tunnel'!A1863,'Dosage journalier ML1'!$B$7='suivi tunnel'!B1863),'Dosage journalier ML1'!$B$153,0)</f>
        <v>0</v>
      </c>
      <c r="AJ1863" s="80">
        <f ca="1">IF(AND('Dosage journalier ML1'!$B$6='suivi tunnel'!A1863,'Dosage journalier ML1'!$B$7='suivi tunnel'!B1863),'Dosage journalier ML1'!$B$156,0)</f>
        <v>0</v>
      </c>
      <c r="AK1863" s="56">
        <f ca="1">IF(AND('Dosage journalier ML1'!$B$6='suivi tunnel'!A1863,'Dosage journalier ML1'!$B$7='suivi tunnel'!B1863),'Dosage journalier ML1'!$B$162,0)</f>
        <v>0</v>
      </c>
      <c r="AL1863" s="111">
        <f ca="1">IF(AND('Dosage journalier ML1'!$B$6='suivi tunnel'!A1863,'Dosage journalier ML1'!$B$7='suivi tunnel'!B1863),'Dosage journalier ML1'!$B$126,0)</f>
        <v>0</v>
      </c>
      <c r="AM1863" s="111">
        <f ca="1">IF(AND('Dosage journalier ML1'!$B$6='suivi tunnel'!A1863,'Dosage journalier ML1'!$B$7='suivi tunnel'!B1863),'Dosage journalier ML1'!$B$127,0)</f>
        <v>0</v>
      </c>
      <c r="AN1863" s="60">
        <f t="shared" ca="1" si="196"/>
        <v>0</v>
      </c>
      <c r="AO1863" s="61">
        <f ca="1">IF(AND('Dosage journalier ML1'!$B$6='suivi tunnel'!A1863,'Dosage journalier ML1'!$B$7='suivi tunnel'!B1863),'Dosage journalier ML1'!$B$134,0)</f>
        <v>0</v>
      </c>
    </row>
    <row r="1864" spans="1:41" x14ac:dyDescent="0.25">
      <c r="A1864" s="154"/>
      <c r="C1864" s="23">
        <f ca="1">IF(AND('Dosage journalier ML1'!$B$6='suivi tunnel'!A1864,'Dosage journalier ML1'!$B$7='suivi tunnel'!B1864),'Dosage journalier ML1'!$B$27,0)</f>
        <v>0</v>
      </c>
      <c r="D1864" s="11">
        <f ca="1">IF(AND('Dosage journalier ML1'!$B$6='suivi tunnel'!A1864,'Dosage journalier ML1'!$B$7='suivi tunnel'!B1864),'Dosage journalier ML1'!$B$29,0)</f>
        <v>0</v>
      </c>
      <c r="F1864" s="11">
        <f t="shared" ca="1" si="199"/>
        <v>0</v>
      </c>
      <c r="G1864" s="11">
        <f ca="1">IF(AND('Dosage journalier ML1'!$B$6='suivi tunnel'!A1864,'Dosage journalier ML1'!$B$7='suivi tunnel'!B1864),'Dosage journalier ML1'!$B$23,0)</f>
        <v>0</v>
      </c>
      <c r="H1864" s="11">
        <f ca="1">IF(AND('Dosage journalier ML1'!$B$6='suivi tunnel'!A1864,'Dosage journalier ML1'!$B$7='suivi tunnel'!B1864),'Dosage journalier ML1'!$B$22,0)</f>
        <v>0</v>
      </c>
      <c r="I1864" s="11">
        <f ca="1">IF(AND('Dosage journalier ML1'!$B$6='suivi tunnel'!A1864,'Dosage journalier ML1'!$B$7='suivi tunnel'!B1864),'Dosage journalier ML1'!$B$38,0)</f>
        <v>0</v>
      </c>
      <c r="J1864" s="11">
        <f ca="1">IF(AND('Dosage journalier ML1'!$B$6='suivi tunnel'!A1864,'Dosage journalier ML1'!$B$7='suivi tunnel'!B1864),'Dosage journalier ML1'!$B$39,0)</f>
        <v>0</v>
      </c>
      <c r="L1864" s="24">
        <f ca="1">IF(AND('Dosage journalier ML1'!$B$6='suivi tunnel'!A1864,'Dosage journalier ML1'!$B$7='suivi tunnel'!B1864),'Dosage journalier ML1'!$B$24,0)</f>
        <v>0</v>
      </c>
      <c r="M1864" s="6">
        <f ca="1">IF(AND('Dosage journalier ML1'!$B$6='suivi tunnel'!A1864,'Dosage journalier ML1'!$B$7='suivi tunnel'!B1864),'Dosage journalier ML1'!$B$46,0)</f>
        <v>0</v>
      </c>
      <c r="N1864" s="104">
        <f ca="1">IF(AND('Dosage journalier ML1'!$B$6='suivi tunnel'!A1864,'Dosage journalier ML1'!$B$7='suivi tunnel'!B1864),'Dosage journalier ML1'!$B$59,0)</f>
        <v>0</v>
      </c>
      <c r="O1864" s="114">
        <f ca="1">IF(AND('Dosage journalier ML1'!$B$6='suivi tunnel'!A1864,'Dosage journalier ML1'!$B$7='suivi tunnel'!B1864),'Dosage journalier ML1'!$B$69,0)</f>
        <v>0</v>
      </c>
      <c r="P1864" s="25">
        <f t="shared" ca="1" si="198"/>
        <v>0</v>
      </c>
      <c r="R1864" s="26">
        <f ca="1">IF(AND('Dosage journalier ML1'!$B$6='suivi tunnel'!A1864,'Dosage journalier ML1'!$B$7='suivi tunnel'!B1864),'Dosage journalier ML1'!$B$55,0)</f>
        <v>0</v>
      </c>
      <c r="S1864" s="26">
        <f ca="1">IF(AND('Dosage journalier ML1'!$B$6='suivi tunnel'!A1864,'Dosage journalier ML1'!$B$7='suivi tunnel'!B1864),'Dosage journalier ML1'!$B$54,0)</f>
        <v>0</v>
      </c>
      <c r="T1864" s="26">
        <f ca="1">IF(AND('Dosage journalier ML1'!$B$6='suivi tunnel'!A1864,'Dosage journalier ML1'!$B$7='suivi tunnel'!B1864),'Dosage journalier ML1'!$B$75,0)</f>
        <v>0</v>
      </c>
      <c r="U1864" s="121">
        <f t="shared" ca="1" si="197"/>
        <v>0</v>
      </c>
      <c r="V1864" s="38">
        <f ca="1">IF(AND('Dosage journalier ML1'!$B$6='suivi tunnel'!A1864,'Dosage journalier ML1'!$B$7='suivi tunnel'!B1864),'Dosage journalier ML1'!$B$56,0)</f>
        <v>0</v>
      </c>
      <c r="W1864" s="126">
        <f t="shared" ca="1" si="195"/>
        <v>0</v>
      </c>
      <c r="X1864" s="150">
        <f ca="1">IF(AND('Dosage journalier ML1'!$B$6='suivi tunnel'!A1864,'Dosage journalier ML1'!$B$7='suivi tunnel'!B1864),'Dosage journalier ML1'!$C$87,0)</f>
        <v>0</v>
      </c>
      <c r="Y1864" s="40">
        <f ca="1">IF(AND('Dosage journalier ML1'!$B$6='suivi tunnel'!A1864,'Dosage journalier ML1'!$B$7='suivi tunnel'!B1864),'Dosage journalier ML1'!$C$93,0)</f>
        <v>0</v>
      </c>
      <c r="Z1864" s="40">
        <f ca="1">IF(AND('Dosage journalier ML1'!$B$6='suivi tunnel'!A1864,'Dosage journalier ML1'!$B$7='suivi tunnel'!B1864),'Dosage journalier ML1'!$C$100,0)</f>
        <v>0</v>
      </c>
      <c r="AA1864" s="40">
        <f ca="1">IF(AND('Dosage journalier ML1'!$B$6='suivi tunnel'!A1864,'Dosage journalier ML1'!$B$7='suivi tunnel'!B1864),'Dosage journalier ML1'!$C$109,0)</f>
        <v>0</v>
      </c>
      <c r="AB1864" s="41">
        <f ca="1">IF(AND('Dosage journalier ML1'!$B$6='suivi tunnel'!A1864,'Dosage journalier ML1'!$B$7='suivi tunnel'!B1864),'Dosage journalier ML1'!$C$114,0)</f>
        <v>0</v>
      </c>
      <c r="AC1864" s="48">
        <f ca="1">IF(AND('Dosage journalier ML1'!$B$6='suivi tunnel'!A1864,'Dosage journalier ML1'!$B$7='suivi tunnel'!B1864),'Dosage journalier ML1'!$B$120,0)</f>
        <v>0</v>
      </c>
      <c r="AD1864" s="49">
        <f ca="1">IF(AND('Dosage journalier ML1'!$B$6='suivi tunnel'!A1864,'Dosage journalier ML1'!$B$7='suivi tunnel'!B1864),'Dosage journalier ML1'!$B$121,0)</f>
        <v>0</v>
      </c>
      <c r="AE1864" s="49">
        <f ca="1">IF(AND('Dosage journalier ML1'!$B$6='suivi tunnel'!A1864,'Dosage journalier ML1'!$B$7='suivi tunnel'!B1864),'Dosage journalier ML1'!$B$122,0)</f>
        <v>0</v>
      </c>
      <c r="AF1864" s="49">
        <f ca="1">IF(AND('Dosage journalier ML1'!$B$6='suivi tunnel'!A1864,'Dosage journalier ML1'!$B$7='suivi tunnel'!B1864),'Dosage journalier ML1'!$B$139,0)</f>
        <v>0</v>
      </c>
      <c r="AG1864" s="49">
        <f t="shared" ca="1" si="200"/>
        <v>0</v>
      </c>
      <c r="AH1864" s="108">
        <f ca="1">IF(AND('Dosage journalier ML1'!$B$6='suivi tunnel'!A1864,'Dosage journalier ML1'!$B$7='suivi tunnel'!B1864),'Dosage journalier ML1'!$B$153,0)</f>
        <v>0</v>
      </c>
      <c r="AJ1864" s="80">
        <f ca="1">IF(AND('Dosage journalier ML1'!$B$6='suivi tunnel'!A1864,'Dosage journalier ML1'!$B$7='suivi tunnel'!B1864),'Dosage journalier ML1'!$B$156,0)</f>
        <v>0</v>
      </c>
      <c r="AK1864" s="56">
        <f ca="1">IF(AND('Dosage journalier ML1'!$B$6='suivi tunnel'!A1864,'Dosage journalier ML1'!$B$7='suivi tunnel'!B1864),'Dosage journalier ML1'!$B$162,0)</f>
        <v>0</v>
      </c>
      <c r="AL1864" s="111">
        <f ca="1">IF(AND('Dosage journalier ML1'!$B$6='suivi tunnel'!A1864,'Dosage journalier ML1'!$B$7='suivi tunnel'!B1864),'Dosage journalier ML1'!$B$126,0)</f>
        <v>0</v>
      </c>
      <c r="AM1864" s="111">
        <f ca="1">IF(AND('Dosage journalier ML1'!$B$6='suivi tunnel'!A1864,'Dosage journalier ML1'!$B$7='suivi tunnel'!B1864),'Dosage journalier ML1'!$B$127,0)</f>
        <v>0</v>
      </c>
      <c r="AN1864" s="60">
        <f t="shared" ca="1" si="196"/>
        <v>0</v>
      </c>
      <c r="AO1864" s="61">
        <f ca="1">IF(AND('Dosage journalier ML1'!$B$6='suivi tunnel'!A1864,'Dosage journalier ML1'!$B$7='suivi tunnel'!B1864),'Dosage journalier ML1'!$B$134,0)</f>
        <v>0</v>
      </c>
    </row>
    <row r="1865" spans="1:41" x14ac:dyDescent="0.25">
      <c r="A1865" s="154"/>
      <c r="C1865" s="23">
        <f ca="1">IF(AND('Dosage journalier ML1'!$B$6='suivi tunnel'!A1865,'Dosage journalier ML1'!$B$7='suivi tunnel'!B1865),'Dosage journalier ML1'!$B$27,0)</f>
        <v>0</v>
      </c>
      <c r="D1865" s="11">
        <f ca="1">IF(AND('Dosage journalier ML1'!$B$6='suivi tunnel'!A1865,'Dosage journalier ML1'!$B$7='suivi tunnel'!B1865),'Dosage journalier ML1'!$B$29,0)</f>
        <v>0</v>
      </c>
      <c r="F1865" s="11">
        <f t="shared" ca="1" si="199"/>
        <v>0</v>
      </c>
      <c r="G1865" s="11">
        <f ca="1">IF(AND('Dosage journalier ML1'!$B$6='suivi tunnel'!A1865,'Dosage journalier ML1'!$B$7='suivi tunnel'!B1865),'Dosage journalier ML1'!$B$23,0)</f>
        <v>0</v>
      </c>
      <c r="H1865" s="11">
        <f ca="1">IF(AND('Dosage journalier ML1'!$B$6='suivi tunnel'!A1865,'Dosage journalier ML1'!$B$7='suivi tunnel'!B1865),'Dosage journalier ML1'!$B$22,0)</f>
        <v>0</v>
      </c>
      <c r="I1865" s="11">
        <f ca="1">IF(AND('Dosage journalier ML1'!$B$6='suivi tunnel'!A1865,'Dosage journalier ML1'!$B$7='suivi tunnel'!B1865),'Dosage journalier ML1'!$B$38,0)</f>
        <v>0</v>
      </c>
      <c r="J1865" s="11">
        <f ca="1">IF(AND('Dosage journalier ML1'!$B$6='suivi tunnel'!A1865,'Dosage journalier ML1'!$B$7='suivi tunnel'!B1865),'Dosage journalier ML1'!$B$39,0)</f>
        <v>0</v>
      </c>
      <c r="L1865" s="24">
        <f ca="1">IF(AND('Dosage journalier ML1'!$B$6='suivi tunnel'!A1865,'Dosage journalier ML1'!$B$7='suivi tunnel'!B1865),'Dosage journalier ML1'!$B$24,0)</f>
        <v>0</v>
      </c>
      <c r="M1865" s="6">
        <f ca="1">IF(AND('Dosage journalier ML1'!$B$6='suivi tunnel'!A1865,'Dosage journalier ML1'!$B$7='suivi tunnel'!B1865),'Dosage journalier ML1'!$B$46,0)</f>
        <v>0</v>
      </c>
      <c r="N1865" s="104">
        <f ca="1">IF(AND('Dosage journalier ML1'!$B$6='suivi tunnel'!A1865,'Dosage journalier ML1'!$B$7='suivi tunnel'!B1865),'Dosage journalier ML1'!$B$59,0)</f>
        <v>0</v>
      </c>
      <c r="O1865" s="114">
        <f ca="1">IF(AND('Dosage journalier ML1'!$B$6='suivi tunnel'!A1865,'Dosage journalier ML1'!$B$7='suivi tunnel'!B1865),'Dosage journalier ML1'!$B$69,0)</f>
        <v>0</v>
      </c>
      <c r="P1865" s="25">
        <f t="shared" ca="1" si="198"/>
        <v>0</v>
      </c>
      <c r="R1865" s="26">
        <f ca="1">IF(AND('Dosage journalier ML1'!$B$6='suivi tunnel'!A1865,'Dosage journalier ML1'!$B$7='suivi tunnel'!B1865),'Dosage journalier ML1'!$B$55,0)</f>
        <v>0</v>
      </c>
      <c r="S1865" s="26">
        <f ca="1">IF(AND('Dosage journalier ML1'!$B$6='suivi tunnel'!A1865,'Dosage journalier ML1'!$B$7='suivi tunnel'!B1865),'Dosage journalier ML1'!$B$54,0)</f>
        <v>0</v>
      </c>
      <c r="T1865" s="26">
        <f ca="1">IF(AND('Dosage journalier ML1'!$B$6='suivi tunnel'!A1865,'Dosage journalier ML1'!$B$7='suivi tunnel'!B1865),'Dosage journalier ML1'!$B$75,0)</f>
        <v>0</v>
      </c>
      <c r="U1865" s="121">
        <f t="shared" ca="1" si="197"/>
        <v>0</v>
      </c>
      <c r="V1865" s="38">
        <f ca="1">IF(AND('Dosage journalier ML1'!$B$6='suivi tunnel'!A1865,'Dosage journalier ML1'!$B$7='suivi tunnel'!B1865),'Dosage journalier ML1'!$B$56,0)</f>
        <v>0</v>
      </c>
      <c r="W1865" s="126">
        <f t="shared" ca="1" si="195"/>
        <v>0</v>
      </c>
      <c r="X1865" s="150">
        <f ca="1">IF(AND('Dosage journalier ML1'!$B$6='suivi tunnel'!A1865,'Dosage journalier ML1'!$B$7='suivi tunnel'!B1865),'Dosage journalier ML1'!$C$87,0)</f>
        <v>0</v>
      </c>
      <c r="Y1865" s="40">
        <f ca="1">IF(AND('Dosage journalier ML1'!$B$6='suivi tunnel'!A1865,'Dosage journalier ML1'!$B$7='suivi tunnel'!B1865),'Dosage journalier ML1'!$C$93,0)</f>
        <v>0</v>
      </c>
      <c r="Z1865" s="40">
        <f ca="1">IF(AND('Dosage journalier ML1'!$B$6='suivi tunnel'!A1865,'Dosage journalier ML1'!$B$7='suivi tunnel'!B1865),'Dosage journalier ML1'!$C$100,0)</f>
        <v>0</v>
      </c>
      <c r="AA1865" s="40">
        <f ca="1">IF(AND('Dosage journalier ML1'!$B$6='suivi tunnel'!A1865,'Dosage journalier ML1'!$B$7='suivi tunnel'!B1865),'Dosage journalier ML1'!$C$109,0)</f>
        <v>0</v>
      </c>
      <c r="AB1865" s="41">
        <f ca="1">IF(AND('Dosage journalier ML1'!$B$6='suivi tunnel'!A1865,'Dosage journalier ML1'!$B$7='suivi tunnel'!B1865),'Dosage journalier ML1'!$C$114,0)</f>
        <v>0</v>
      </c>
      <c r="AC1865" s="48">
        <f ca="1">IF(AND('Dosage journalier ML1'!$B$6='suivi tunnel'!A1865,'Dosage journalier ML1'!$B$7='suivi tunnel'!B1865),'Dosage journalier ML1'!$B$120,0)</f>
        <v>0</v>
      </c>
      <c r="AD1865" s="49">
        <f ca="1">IF(AND('Dosage journalier ML1'!$B$6='suivi tunnel'!A1865,'Dosage journalier ML1'!$B$7='suivi tunnel'!B1865),'Dosage journalier ML1'!$B$121,0)</f>
        <v>0</v>
      </c>
      <c r="AE1865" s="49">
        <f ca="1">IF(AND('Dosage journalier ML1'!$B$6='suivi tunnel'!A1865,'Dosage journalier ML1'!$B$7='suivi tunnel'!B1865),'Dosage journalier ML1'!$B$122,0)</f>
        <v>0</v>
      </c>
      <c r="AF1865" s="49">
        <f ca="1">IF(AND('Dosage journalier ML1'!$B$6='suivi tunnel'!A1865,'Dosage journalier ML1'!$B$7='suivi tunnel'!B1865),'Dosage journalier ML1'!$B$139,0)</f>
        <v>0</v>
      </c>
      <c r="AG1865" s="49">
        <f t="shared" ca="1" si="200"/>
        <v>0</v>
      </c>
      <c r="AH1865" s="108">
        <f ca="1">IF(AND('Dosage journalier ML1'!$B$6='suivi tunnel'!A1865,'Dosage journalier ML1'!$B$7='suivi tunnel'!B1865),'Dosage journalier ML1'!$B$153,0)</f>
        <v>0</v>
      </c>
      <c r="AJ1865" s="80">
        <f ca="1">IF(AND('Dosage journalier ML1'!$B$6='suivi tunnel'!A1865,'Dosage journalier ML1'!$B$7='suivi tunnel'!B1865),'Dosage journalier ML1'!$B$156,0)</f>
        <v>0</v>
      </c>
      <c r="AK1865" s="56">
        <f ca="1">IF(AND('Dosage journalier ML1'!$B$6='suivi tunnel'!A1865,'Dosage journalier ML1'!$B$7='suivi tunnel'!B1865),'Dosage journalier ML1'!$B$162,0)</f>
        <v>0</v>
      </c>
      <c r="AL1865" s="111">
        <f ca="1">IF(AND('Dosage journalier ML1'!$B$6='suivi tunnel'!A1865,'Dosage journalier ML1'!$B$7='suivi tunnel'!B1865),'Dosage journalier ML1'!$B$126,0)</f>
        <v>0</v>
      </c>
      <c r="AM1865" s="111">
        <f ca="1">IF(AND('Dosage journalier ML1'!$B$6='suivi tunnel'!A1865,'Dosage journalier ML1'!$B$7='suivi tunnel'!B1865),'Dosage journalier ML1'!$B$127,0)</f>
        <v>0</v>
      </c>
      <c r="AN1865" s="60">
        <f t="shared" ca="1" si="196"/>
        <v>0</v>
      </c>
      <c r="AO1865" s="61">
        <f ca="1">IF(AND('Dosage journalier ML1'!$B$6='suivi tunnel'!A1865,'Dosage journalier ML1'!$B$7='suivi tunnel'!B1865),'Dosage journalier ML1'!$B$134,0)</f>
        <v>0</v>
      </c>
    </row>
    <row r="1866" spans="1:41" x14ac:dyDescent="0.25">
      <c r="A1866" s="154"/>
      <c r="C1866" s="23">
        <f ca="1">IF(AND('Dosage journalier ML1'!$B$6='suivi tunnel'!A1866,'Dosage journalier ML1'!$B$7='suivi tunnel'!B1866),'Dosage journalier ML1'!$B$27,0)</f>
        <v>0</v>
      </c>
      <c r="D1866" s="11">
        <f ca="1">IF(AND('Dosage journalier ML1'!$B$6='suivi tunnel'!A1866,'Dosage journalier ML1'!$B$7='suivi tunnel'!B1866),'Dosage journalier ML1'!$B$29,0)</f>
        <v>0</v>
      </c>
      <c r="F1866" s="11">
        <f t="shared" ca="1" si="199"/>
        <v>0</v>
      </c>
      <c r="G1866" s="11">
        <f ca="1">IF(AND('Dosage journalier ML1'!$B$6='suivi tunnel'!A1866,'Dosage journalier ML1'!$B$7='suivi tunnel'!B1866),'Dosage journalier ML1'!$B$23,0)</f>
        <v>0</v>
      </c>
      <c r="H1866" s="11">
        <f ca="1">IF(AND('Dosage journalier ML1'!$B$6='suivi tunnel'!A1866,'Dosage journalier ML1'!$B$7='suivi tunnel'!B1866),'Dosage journalier ML1'!$B$22,0)</f>
        <v>0</v>
      </c>
      <c r="I1866" s="11">
        <f ca="1">IF(AND('Dosage journalier ML1'!$B$6='suivi tunnel'!A1866,'Dosage journalier ML1'!$B$7='suivi tunnel'!B1866),'Dosage journalier ML1'!$B$38,0)</f>
        <v>0</v>
      </c>
      <c r="J1866" s="11">
        <f ca="1">IF(AND('Dosage journalier ML1'!$B$6='suivi tunnel'!A1866,'Dosage journalier ML1'!$B$7='suivi tunnel'!B1866),'Dosage journalier ML1'!$B$39,0)</f>
        <v>0</v>
      </c>
      <c r="L1866" s="24">
        <f ca="1">IF(AND('Dosage journalier ML1'!$B$6='suivi tunnel'!A1866,'Dosage journalier ML1'!$B$7='suivi tunnel'!B1866),'Dosage journalier ML1'!$B$24,0)</f>
        <v>0</v>
      </c>
      <c r="M1866" s="6">
        <f ca="1">IF(AND('Dosage journalier ML1'!$B$6='suivi tunnel'!A1866,'Dosage journalier ML1'!$B$7='suivi tunnel'!B1866),'Dosage journalier ML1'!$B$46,0)</f>
        <v>0</v>
      </c>
      <c r="N1866" s="104">
        <f ca="1">IF(AND('Dosage journalier ML1'!$B$6='suivi tunnel'!A1866,'Dosage journalier ML1'!$B$7='suivi tunnel'!B1866),'Dosage journalier ML1'!$B$59,0)</f>
        <v>0</v>
      </c>
      <c r="O1866" s="114">
        <f ca="1">IF(AND('Dosage journalier ML1'!$B$6='suivi tunnel'!A1866,'Dosage journalier ML1'!$B$7='suivi tunnel'!B1866),'Dosage journalier ML1'!$B$69,0)</f>
        <v>0</v>
      </c>
      <c r="P1866" s="25">
        <f t="shared" ca="1" si="198"/>
        <v>0</v>
      </c>
      <c r="R1866" s="26">
        <f ca="1">IF(AND('Dosage journalier ML1'!$B$6='suivi tunnel'!A1866,'Dosage journalier ML1'!$B$7='suivi tunnel'!B1866),'Dosage journalier ML1'!$B$55,0)</f>
        <v>0</v>
      </c>
      <c r="S1866" s="26">
        <f ca="1">IF(AND('Dosage journalier ML1'!$B$6='suivi tunnel'!A1866,'Dosage journalier ML1'!$B$7='suivi tunnel'!B1866),'Dosage journalier ML1'!$B$54,0)</f>
        <v>0</v>
      </c>
      <c r="T1866" s="26">
        <f ca="1">IF(AND('Dosage journalier ML1'!$B$6='suivi tunnel'!A1866,'Dosage journalier ML1'!$B$7='suivi tunnel'!B1866),'Dosage journalier ML1'!$B$75,0)</f>
        <v>0</v>
      </c>
      <c r="U1866" s="121">
        <f t="shared" ca="1" si="197"/>
        <v>0</v>
      </c>
      <c r="V1866" s="38">
        <f ca="1">IF(AND('Dosage journalier ML1'!$B$6='suivi tunnel'!A1866,'Dosage journalier ML1'!$B$7='suivi tunnel'!B1866),'Dosage journalier ML1'!$B$56,0)</f>
        <v>0</v>
      </c>
      <c r="W1866" s="126">
        <f t="shared" ca="1" si="195"/>
        <v>0</v>
      </c>
      <c r="X1866" s="150">
        <f ca="1">IF(AND('Dosage journalier ML1'!$B$6='suivi tunnel'!A1866,'Dosage journalier ML1'!$B$7='suivi tunnel'!B1866),'Dosage journalier ML1'!$C$87,0)</f>
        <v>0</v>
      </c>
      <c r="Y1866" s="40">
        <f ca="1">IF(AND('Dosage journalier ML1'!$B$6='suivi tunnel'!A1866,'Dosage journalier ML1'!$B$7='suivi tunnel'!B1866),'Dosage journalier ML1'!$C$93,0)</f>
        <v>0</v>
      </c>
      <c r="Z1866" s="40">
        <f ca="1">IF(AND('Dosage journalier ML1'!$B$6='suivi tunnel'!A1866,'Dosage journalier ML1'!$B$7='suivi tunnel'!B1866),'Dosage journalier ML1'!$C$100,0)</f>
        <v>0</v>
      </c>
      <c r="AA1866" s="40">
        <f ca="1">IF(AND('Dosage journalier ML1'!$B$6='suivi tunnel'!A1866,'Dosage journalier ML1'!$B$7='suivi tunnel'!B1866),'Dosage journalier ML1'!$C$109,0)</f>
        <v>0</v>
      </c>
      <c r="AB1866" s="41">
        <f ca="1">IF(AND('Dosage journalier ML1'!$B$6='suivi tunnel'!A1866,'Dosage journalier ML1'!$B$7='suivi tunnel'!B1866),'Dosage journalier ML1'!$C$114,0)</f>
        <v>0</v>
      </c>
      <c r="AC1866" s="48">
        <f ca="1">IF(AND('Dosage journalier ML1'!$B$6='suivi tunnel'!A1866,'Dosage journalier ML1'!$B$7='suivi tunnel'!B1866),'Dosage journalier ML1'!$B$120,0)</f>
        <v>0</v>
      </c>
      <c r="AD1866" s="49">
        <f ca="1">IF(AND('Dosage journalier ML1'!$B$6='suivi tunnel'!A1866,'Dosage journalier ML1'!$B$7='suivi tunnel'!B1866),'Dosage journalier ML1'!$B$121,0)</f>
        <v>0</v>
      </c>
      <c r="AE1866" s="49">
        <f ca="1">IF(AND('Dosage journalier ML1'!$B$6='suivi tunnel'!A1866,'Dosage journalier ML1'!$B$7='suivi tunnel'!B1866),'Dosage journalier ML1'!$B$122,0)</f>
        <v>0</v>
      </c>
      <c r="AF1866" s="49">
        <f ca="1">IF(AND('Dosage journalier ML1'!$B$6='suivi tunnel'!A1866,'Dosage journalier ML1'!$B$7='suivi tunnel'!B1866),'Dosage journalier ML1'!$B$139,0)</f>
        <v>0</v>
      </c>
      <c r="AG1866" s="49">
        <f t="shared" ca="1" si="200"/>
        <v>0</v>
      </c>
      <c r="AH1866" s="108">
        <f ca="1">IF(AND('Dosage journalier ML1'!$B$6='suivi tunnel'!A1866,'Dosage journalier ML1'!$B$7='suivi tunnel'!B1866),'Dosage journalier ML1'!$B$153,0)</f>
        <v>0</v>
      </c>
      <c r="AJ1866" s="80">
        <f ca="1">IF(AND('Dosage journalier ML1'!$B$6='suivi tunnel'!A1866,'Dosage journalier ML1'!$B$7='suivi tunnel'!B1866),'Dosage journalier ML1'!$B$156,0)</f>
        <v>0</v>
      </c>
      <c r="AK1866" s="56">
        <f ca="1">IF(AND('Dosage journalier ML1'!$B$6='suivi tunnel'!A1866,'Dosage journalier ML1'!$B$7='suivi tunnel'!B1866),'Dosage journalier ML1'!$B$162,0)</f>
        <v>0</v>
      </c>
      <c r="AL1866" s="111">
        <f ca="1">IF(AND('Dosage journalier ML1'!$B$6='suivi tunnel'!A1866,'Dosage journalier ML1'!$B$7='suivi tunnel'!B1866),'Dosage journalier ML1'!$B$126,0)</f>
        <v>0</v>
      </c>
      <c r="AM1866" s="111">
        <f ca="1">IF(AND('Dosage journalier ML1'!$B$6='suivi tunnel'!A1866,'Dosage journalier ML1'!$B$7='suivi tunnel'!B1866),'Dosage journalier ML1'!$B$127,0)</f>
        <v>0</v>
      </c>
      <c r="AN1866" s="60">
        <f t="shared" ca="1" si="196"/>
        <v>0</v>
      </c>
      <c r="AO1866" s="61">
        <f ca="1">IF(AND('Dosage journalier ML1'!$B$6='suivi tunnel'!A1866,'Dosage journalier ML1'!$B$7='suivi tunnel'!B1866),'Dosage journalier ML1'!$B$134,0)</f>
        <v>0</v>
      </c>
    </row>
    <row r="1867" spans="1:41" x14ac:dyDescent="0.25">
      <c r="A1867" s="154"/>
      <c r="C1867" s="23">
        <f ca="1">IF(AND('Dosage journalier ML1'!$B$6='suivi tunnel'!A1867,'Dosage journalier ML1'!$B$7='suivi tunnel'!B1867),'Dosage journalier ML1'!$B$27,0)</f>
        <v>0</v>
      </c>
      <c r="D1867" s="11">
        <f ca="1">IF(AND('Dosage journalier ML1'!$B$6='suivi tunnel'!A1867,'Dosage journalier ML1'!$B$7='suivi tunnel'!B1867),'Dosage journalier ML1'!$B$29,0)</f>
        <v>0</v>
      </c>
      <c r="F1867" s="11">
        <f t="shared" ca="1" si="199"/>
        <v>0</v>
      </c>
      <c r="G1867" s="11">
        <f ca="1">IF(AND('Dosage journalier ML1'!$B$6='suivi tunnel'!A1867,'Dosage journalier ML1'!$B$7='suivi tunnel'!B1867),'Dosage journalier ML1'!$B$23,0)</f>
        <v>0</v>
      </c>
      <c r="H1867" s="11">
        <f ca="1">IF(AND('Dosage journalier ML1'!$B$6='suivi tunnel'!A1867,'Dosage journalier ML1'!$B$7='suivi tunnel'!B1867),'Dosage journalier ML1'!$B$22,0)</f>
        <v>0</v>
      </c>
      <c r="I1867" s="11">
        <f ca="1">IF(AND('Dosage journalier ML1'!$B$6='suivi tunnel'!A1867,'Dosage journalier ML1'!$B$7='suivi tunnel'!B1867),'Dosage journalier ML1'!$B$38,0)</f>
        <v>0</v>
      </c>
      <c r="J1867" s="11">
        <f ca="1">IF(AND('Dosage journalier ML1'!$B$6='suivi tunnel'!A1867,'Dosage journalier ML1'!$B$7='suivi tunnel'!B1867),'Dosage journalier ML1'!$B$39,0)</f>
        <v>0</v>
      </c>
      <c r="L1867" s="24">
        <f ca="1">IF(AND('Dosage journalier ML1'!$B$6='suivi tunnel'!A1867,'Dosage journalier ML1'!$B$7='suivi tunnel'!B1867),'Dosage journalier ML1'!$B$24,0)</f>
        <v>0</v>
      </c>
      <c r="M1867" s="6">
        <f ca="1">IF(AND('Dosage journalier ML1'!$B$6='suivi tunnel'!A1867,'Dosage journalier ML1'!$B$7='suivi tunnel'!B1867),'Dosage journalier ML1'!$B$46,0)</f>
        <v>0</v>
      </c>
      <c r="N1867" s="104">
        <f ca="1">IF(AND('Dosage journalier ML1'!$B$6='suivi tunnel'!A1867,'Dosage journalier ML1'!$B$7='suivi tunnel'!B1867),'Dosage journalier ML1'!$B$59,0)</f>
        <v>0</v>
      </c>
      <c r="O1867" s="114">
        <f ca="1">IF(AND('Dosage journalier ML1'!$B$6='suivi tunnel'!A1867,'Dosage journalier ML1'!$B$7='suivi tunnel'!B1867),'Dosage journalier ML1'!$B$69,0)</f>
        <v>0</v>
      </c>
      <c r="P1867" s="25">
        <f t="shared" ca="1" si="198"/>
        <v>0</v>
      </c>
      <c r="R1867" s="26">
        <f ca="1">IF(AND('Dosage journalier ML1'!$B$6='suivi tunnel'!A1867,'Dosage journalier ML1'!$B$7='suivi tunnel'!B1867),'Dosage journalier ML1'!$B$55,0)</f>
        <v>0</v>
      </c>
      <c r="S1867" s="26">
        <f ca="1">IF(AND('Dosage journalier ML1'!$B$6='suivi tunnel'!A1867,'Dosage journalier ML1'!$B$7='suivi tunnel'!B1867),'Dosage journalier ML1'!$B$54,0)</f>
        <v>0</v>
      </c>
      <c r="T1867" s="26">
        <f ca="1">IF(AND('Dosage journalier ML1'!$B$6='suivi tunnel'!A1867,'Dosage journalier ML1'!$B$7='suivi tunnel'!B1867),'Dosage journalier ML1'!$B$75,0)</f>
        <v>0</v>
      </c>
      <c r="U1867" s="121">
        <f t="shared" ca="1" si="197"/>
        <v>0</v>
      </c>
      <c r="V1867" s="38">
        <f ca="1">IF(AND('Dosage journalier ML1'!$B$6='suivi tunnel'!A1867,'Dosage journalier ML1'!$B$7='suivi tunnel'!B1867),'Dosage journalier ML1'!$B$56,0)</f>
        <v>0</v>
      </c>
      <c r="W1867" s="126">
        <f t="shared" ref="W1867:W1930" ca="1" si="201">U1867+K1867</f>
        <v>0</v>
      </c>
      <c r="X1867" s="150">
        <f ca="1">IF(AND('Dosage journalier ML1'!$B$6='suivi tunnel'!A1867,'Dosage journalier ML1'!$B$7='suivi tunnel'!B1867),'Dosage journalier ML1'!$C$87,0)</f>
        <v>0</v>
      </c>
      <c r="Y1867" s="40">
        <f ca="1">IF(AND('Dosage journalier ML1'!$B$6='suivi tunnel'!A1867,'Dosage journalier ML1'!$B$7='suivi tunnel'!B1867),'Dosage journalier ML1'!$C$93,0)</f>
        <v>0</v>
      </c>
      <c r="Z1867" s="40">
        <f ca="1">IF(AND('Dosage journalier ML1'!$B$6='suivi tunnel'!A1867,'Dosage journalier ML1'!$B$7='suivi tunnel'!B1867),'Dosage journalier ML1'!$C$100,0)</f>
        <v>0</v>
      </c>
      <c r="AA1867" s="40">
        <f ca="1">IF(AND('Dosage journalier ML1'!$B$6='suivi tunnel'!A1867,'Dosage journalier ML1'!$B$7='suivi tunnel'!B1867),'Dosage journalier ML1'!$C$109,0)</f>
        <v>0</v>
      </c>
      <c r="AB1867" s="41">
        <f ca="1">IF(AND('Dosage journalier ML1'!$B$6='suivi tunnel'!A1867,'Dosage journalier ML1'!$B$7='suivi tunnel'!B1867),'Dosage journalier ML1'!$C$114,0)</f>
        <v>0</v>
      </c>
      <c r="AC1867" s="48">
        <f ca="1">IF(AND('Dosage journalier ML1'!$B$6='suivi tunnel'!A1867,'Dosage journalier ML1'!$B$7='suivi tunnel'!B1867),'Dosage journalier ML1'!$B$120,0)</f>
        <v>0</v>
      </c>
      <c r="AD1867" s="49">
        <f ca="1">IF(AND('Dosage journalier ML1'!$B$6='suivi tunnel'!A1867,'Dosage journalier ML1'!$B$7='suivi tunnel'!B1867),'Dosage journalier ML1'!$B$121,0)</f>
        <v>0</v>
      </c>
      <c r="AE1867" s="49">
        <f ca="1">IF(AND('Dosage journalier ML1'!$B$6='suivi tunnel'!A1867,'Dosage journalier ML1'!$B$7='suivi tunnel'!B1867),'Dosage journalier ML1'!$B$122,0)</f>
        <v>0</v>
      </c>
      <c r="AF1867" s="49">
        <f ca="1">IF(AND('Dosage journalier ML1'!$B$6='suivi tunnel'!A1867,'Dosage journalier ML1'!$B$7='suivi tunnel'!B1867),'Dosage journalier ML1'!$B$139,0)</f>
        <v>0</v>
      </c>
      <c r="AG1867" s="49">
        <f t="shared" ca="1" si="200"/>
        <v>0</v>
      </c>
      <c r="AH1867" s="108">
        <f ca="1">IF(AND('Dosage journalier ML1'!$B$6='suivi tunnel'!A1867,'Dosage journalier ML1'!$B$7='suivi tunnel'!B1867),'Dosage journalier ML1'!$B$153,0)</f>
        <v>0</v>
      </c>
      <c r="AJ1867" s="80">
        <f ca="1">IF(AND('Dosage journalier ML1'!$B$6='suivi tunnel'!A1867,'Dosage journalier ML1'!$B$7='suivi tunnel'!B1867),'Dosage journalier ML1'!$B$156,0)</f>
        <v>0</v>
      </c>
      <c r="AK1867" s="56">
        <f ca="1">IF(AND('Dosage journalier ML1'!$B$6='suivi tunnel'!A1867,'Dosage journalier ML1'!$B$7='suivi tunnel'!B1867),'Dosage journalier ML1'!$B$162,0)</f>
        <v>0</v>
      </c>
      <c r="AL1867" s="111">
        <f ca="1">IF(AND('Dosage journalier ML1'!$B$6='suivi tunnel'!A1867,'Dosage journalier ML1'!$B$7='suivi tunnel'!B1867),'Dosage journalier ML1'!$B$126,0)</f>
        <v>0</v>
      </c>
      <c r="AM1867" s="111">
        <f ca="1">IF(AND('Dosage journalier ML1'!$B$6='suivi tunnel'!A1867,'Dosage journalier ML1'!$B$7='suivi tunnel'!B1867),'Dosage journalier ML1'!$B$127,0)</f>
        <v>0</v>
      </c>
      <c r="AN1867" s="60">
        <f t="shared" ca="1" si="196"/>
        <v>0</v>
      </c>
      <c r="AO1867" s="61">
        <f ca="1">IF(AND('Dosage journalier ML1'!$B$6='suivi tunnel'!A1867,'Dosage journalier ML1'!$B$7='suivi tunnel'!B1867),'Dosage journalier ML1'!$B$134,0)</f>
        <v>0</v>
      </c>
    </row>
    <row r="1868" spans="1:41" x14ac:dyDescent="0.25">
      <c r="A1868" s="154"/>
      <c r="C1868" s="23">
        <f ca="1">IF(AND('Dosage journalier ML1'!$B$6='suivi tunnel'!A1868,'Dosage journalier ML1'!$B$7='suivi tunnel'!B1868),'Dosage journalier ML1'!$B$27,0)</f>
        <v>0</v>
      </c>
      <c r="D1868" s="11">
        <f ca="1">IF(AND('Dosage journalier ML1'!$B$6='suivi tunnel'!A1868,'Dosage journalier ML1'!$B$7='suivi tunnel'!B1868),'Dosage journalier ML1'!$B$29,0)</f>
        <v>0</v>
      </c>
      <c r="F1868" s="11">
        <f t="shared" ca="1" si="199"/>
        <v>0</v>
      </c>
      <c r="G1868" s="11">
        <f ca="1">IF(AND('Dosage journalier ML1'!$B$6='suivi tunnel'!A1868,'Dosage journalier ML1'!$B$7='suivi tunnel'!B1868),'Dosage journalier ML1'!$B$23,0)</f>
        <v>0</v>
      </c>
      <c r="H1868" s="11">
        <f ca="1">IF(AND('Dosage journalier ML1'!$B$6='suivi tunnel'!A1868,'Dosage journalier ML1'!$B$7='suivi tunnel'!B1868),'Dosage journalier ML1'!$B$22,0)</f>
        <v>0</v>
      </c>
      <c r="I1868" s="11">
        <f ca="1">IF(AND('Dosage journalier ML1'!$B$6='suivi tunnel'!A1868,'Dosage journalier ML1'!$B$7='suivi tunnel'!B1868),'Dosage journalier ML1'!$B$38,0)</f>
        <v>0</v>
      </c>
      <c r="J1868" s="11">
        <f ca="1">IF(AND('Dosage journalier ML1'!$B$6='suivi tunnel'!A1868,'Dosage journalier ML1'!$B$7='suivi tunnel'!B1868),'Dosage journalier ML1'!$B$39,0)</f>
        <v>0</v>
      </c>
      <c r="L1868" s="24">
        <f ca="1">IF(AND('Dosage journalier ML1'!$B$6='suivi tunnel'!A1868,'Dosage journalier ML1'!$B$7='suivi tunnel'!B1868),'Dosage journalier ML1'!$B$24,0)</f>
        <v>0</v>
      </c>
      <c r="M1868" s="6">
        <f ca="1">IF(AND('Dosage journalier ML1'!$B$6='suivi tunnel'!A1868,'Dosage journalier ML1'!$B$7='suivi tunnel'!B1868),'Dosage journalier ML1'!$B$46,0)</f>
        <v>0</v>
      </c>
      <c r="N1868" s="104">
        <f ca="1">IF(AND('Dosage journalier ML1'!$B$6='suivi tunnel'!A1868,'Dosage journalier ML1'!$B$7='suivi tunnel'!B1868),'Dosage journalier ML1'!$B$59,0)</f>
        <v>0</v>
      </c>
      <c r="O1868" s="114">
        <f ca="1">IF(AND('Dosage journalier ML1'!$B$6='suivi tunnel'!A1868,'Dosage journalier ML1'!$B$7='suivi tunnel'!B1868),'Dosage journalier ML1'!$B$69,0)</f>
        <v>0</v>
      </c>
      <c r="P1868" s="25">
        <f t="shared" ca="1" si="198"/>
        <v>0</v>
      </c>
      <c r="R1868" s="26">
        <f ca="1">IF(AND('Dosage journalier ML1'!$B$6='suivi tunnel'!A1868,'Dosage journalier ML1'!$B$7='suivi tunnel'!B1868),'Dosage journalier ML1'!$B$55,0)</f>
        <v>0</v>
      </c>
      <c r="S1868" s="26">
        <f ca="1">IF(AND('Dosage journalier ML1'!$B$6='suivi tunnel'!A1868,'Dosage journalier ML1'!$B$7='suivi tunnel'!B1868),'Dosage journalier ML1'!$B$54,0)</f>
        <v>0</v>
      </c>
      <c r="T1868" s="26">
        <f ca="1">IF(AND('Dosage journalier ML1'!$B$6='suivi tunnel'!A1868,'Dosage journalier ML1'!$B$7='suivi tunnel'!B1868),'Dosage journalier ML1'!$B$75,0)</f>
        <v>0</v>
      </c>
      <c r="U1868" s="121">
        <f t="shared" ca="1" si="197"/>
        <v>0</v>
      </c>
      <c r="V1868" s="38">
        <f ca="1">IF(AND('Dosage journalier ML1'!$B$6='suivi tunnel'!A1868,'Dosage journalier ML1'!$B$7='suivi tunnel'!B1868),'Dosage journalier ML1'!$B$56,0)</f>
        <v>0</v>
      </c>
      <c r="W1868" s="126">
        <f t="shared" ca="1" si="201"/>
        <v>0</v>
      </c>
      <c r="X1868" s="150">
        <f ca="1">IF(AND('Dosage journalier ML1'!$B$6='suivi tunnel'!A1868,'Dosage journalier ML1'!$B$7='suivi tunnel'!B1868),'Dosage journalier ML1'!$C$87,0)</f>
        <v>0</v>
      </c>
      <c r="Y1868" s="40">
        <f ca="1">IF(AND('Dosage journalier ML1'!$B$6='suivi tunnel'!A1868,'Dosage journalier ML1'!$B$7='suivi tunnel'!B1868),'Dosage journalier ML1'!$C$93,0)</f>
        <v>0</v>
      </c>
      <c r="Z1868" s="40">
        <f ca="1">IF(AND('Dosage journalier ML1'!$B$6='suivi tunnel'!A1868,'Dosage journalier ML1'!$B$7='suivi tunnel'!B1868),'Dosage journalier ML1'!$C$100,0)</f>
        <v>0</v>
      </c>
      <c r="AA1868" s="40">
        <f ca="1">IF(AND('Dosage journalier ML1'!$B$6='suivi tunnel'!A1868,'Dosage journalier ML1'!$B$7='suivi tunnel'!B1868),'Dosage journalier ML1'!$C$109,0)</f>
        <v>0</v>
      </c>
      <c r="AB1868" s="41">
        <f ca="1">IF(AND('Dosage journalier ML1'!$B$6='suivi tunnel'!A1868,'Dosage journalier ML1'!$B$7='suivi tunnel'!B1868),'Dosage journalier ML1'!$C$114,0)</f>
        <v>0</v>
      </c>
      <c r="AC1868" s="48">
        <f ca="1">IF(AND('Dosage journalier ML1'!$B$6='suivi tunnel'!A1868,'Dosage journalier ML1'!$B$7='suivi tunnel'!B1868),'Dosage journalier ML1'!$B$120,0)</f>
        <v>0</v>
      </c>
      <c r="AD1868" s="49">
        <f ca="1">IF(AND('Dosage journalier ML1'!$B$6='suivi tunnel'!A1868,'Dosage journalier ML1'!$B$7='suivi tunnel'!B1868),'Dosage journalier ML1'!$B$121,0)</f>
        <v>0</v>
      </c>
      <c r="AE1868" s="49">
        <f ca="1">IF(AND('Dosage journalier ML1'!$B$6='suivi tunnel'!A1868,'Dosage journalier ML1'!$B$7='suivi tunnel'!B1868),'Dosage journalier ML1'!$B$122,0)</f>
        <v>0</v>
      </c>
      <c r="AF1868" s="49">
        <f ca="1">IF(AND('Dosage journalier ML1'!$B$6='suivi tunnel'!A1868,'Dosage journalier ML1'!$B$7='suivi tunnel'!B1868),'Dosage journalier ML1'!$B$139,0)</f>
        <v>0</v>
      </c>
      <c r="AG1868" s="49">
        <f t="shared" ca="1" si="200"/>
        <v>0</v>
      </c>
      <c r="AH1868" s="108">
        <f ca="1">IF(AND('Dosage journalier ML1'!$B$6='suivi tunnel'!A1868,'Dosage journalier ML1'!$B$7='suivi tunnel'!B1868),'Dosage journalier ML1'!$B$153,0)</f>
        <v>0</v>
      </c>
      <c r="AJ1868" s="80">
        <f ca="1">IF(AND('Dosage journalier ML1'!$B$6='suivi tunnel'!A1868,'Dosage journalier ML1'!$B$7='suivi tunnel'!B1868),'Dosage journalier ML1'!$B$156,0)</f>
        <v>0</v>
      </c>
      <c r="AK1868" s="56">
        <f ca="1">IF(AND('Dosage journalier ML1'!$B$6='suivi tunnel'!A1868,'Dosage journalier ML1'!$B$7='suivi tunnel'!B1868),'Dosage journalier ML1'!$B$162,0)</f>
        <v>0</v>
      </c>
      <c r="AL1868" s="111">
        <f ca="1">IF(AND('Dosage journalier ML1'!$B$6='suivi tunnel'!A1868,'Dosage journalier ML1'!$B$7='suivi tunnel'!B1868),'Dosage journalier ML1'!$B$126,0)</f>
        <v>0</v>
      </c>
      <c r="AM1868" s="111">
        <f ca="1">IF(AND('Dosage journalier ML1'!$B$6='suivi tunnel'!A1868,'Dosage journalier ML1'!$B$7='suivi tunnel'!B1868),'Dosage journalier ML1'!$B$127,0)</f>
        <v>0</v>
      </c>
      <c r="AN1868" s="60">
        <f t="shared" ca="1" si="196"/>
        <v>0</v>
      </c>
      <c r="AO1868" s="61">
        <f ca="1">IF(AND('Dosage journalier ML1'!$B$6='suivi tunnel'!A1868,'Dosage journalier ML1'!$B$7='suivi tunnel'!B1868),'Dosage journalier ML1'!$B$134,0)</f>
        <v>0</v>
      </c>
    </row>
    <row r="1869" spans="1:41" x14ac:dyDescent="0.25">
      <c r="A1869" s="154"/>
      <c r="C1869" s="23">
        <f ca="1">IF(AND('Dosage journalier ML1'!$B$6='suivi tunnel'!A1869,'Dosage journalier ML1'!$B$7='suivi tunnel'!B1869),'Dosage journalier ML1'!$B$27,0)</f>
        <v>0</v>
      </c>
      <c r="D1869" s="11">
        <f ca="1">IF(AND('Dosage journalier ML1'!$B$6='suivi tunnel'!A1869,'Dosage journalier ML1'!$B$7='suivi tunnel'!B1869),'Dosage journalier ML1'!$B$29,0)</f>
        <v>0</v>
      </c>
      <c r="F1869" s="11">
        <f t="shared" ca="1" si="199"/>
        <v>0</v>
      </c>
      <c r="G1869" s="11">
        <f ca="1">IF(AND('Dosage journalier ML1'!$B$6='suivi tunnel'!A1869,'Dosage journalier ML1'!$B$7='suivi tunnel'!B1869),'Dosage journalier ML1'!$B$23,0)</f>
        <v>0</v>
      </c>
      <c r="H1869" s="11">
        <f ca="1">IF(AND('Dosage journalier ML1'!$B$6='suivi tunnel'!A1869,'Dosage journalier ML1'!$B$7='suivi tunnel'!B1869),'Dosage journalier ML1'!$B$22,0)</f>
        <v>0</v>
      </c>
      <c r="I1869" s="11">
        <f ca="1">IF(AND('Dosage journalier ML1'!$B$6='suivi tunnel'!A1869,'Dosage journalier ML1'!$B$7='suivi tunnel'!B1869),'Dosage journalier ML1'!$B$38,0)</f>
        <v>0</v>
      </c>
      <c r="J1869" s="11">
        <f ca="1">IF(AND('Dosage journalier ML1'!$B$6='suivi tunnel'!A1869,'Dosage journalier ML1'!$B$7='suivi tunnel'!B1869),'Dosage journalier ML1'!$B$39,0)</f>
        <v>0</v>
      </c>
      <c r="L1869" s="24">
        <f ca="1">IF(AND('Dosage journalier ML1'!$B$6='suivi tunnel'!A1869,'Dosage journalier ML1'!$B$7='suivi tunnel'!B1869),'Dosage journalier ML1'!$B$24,0)</f>
        <v>0</v>
      </c>
      <c r="M1869" s="6">
        <f ca="1">IF(AND('Dosage journalier ML1'!$B$6='suivi tunnel'!A1869,'Dosage journalier ML1'!$B$7='suivi tunnel'!B1869),'Dosage journalier ML1'!$B$46,0)</f>
        <v>0</v>
      </c>
      <c r="N1869" s="104">
        <f ca="1">IF(AND('Dosage journalier ML1'!$B$6='suivi tunnel'!A1869,'Dosage journalier ML1'!$B$7='suivi tunnel'!B1869),'Dosage journalier ML1'!$B$59,0)</f>
        <v>0</v>
      </c>
      <c r="O1869" s="114">
        <f ca="1">IF(AND('Dosage journalier ML1'!$B$6='suivi tunnel'!A1869,'Dosage journalier ML1'!$B$7='suivi tunnel'!B1869),'Dosage journalier ML1'!$B$69,0)</f>
        <v>0</v>
      </c>
      <c r="P1869" s="25">
        <f t="shared" ca="1" si="198"/>
        <v>0</v>
      </c>
      <c r="R1869" s="26">
        <f ca="1">IF(AND('Dosage journalier ML1'!$B$6='suivi tunnel'!A1869,'Dosage journalier ML1'!$B$7='suivi tunnel'!B1869),'Dosage journalier ML1'!$B$55,0)</f>
        <v>0</v>
      </c>
      <c r="S1869" s="26">
        <f ca="1">IF(AND('Dosage journalier ML1'!$B$6='suivi tunnel'!A1869,'Dosage journalier ML1'!$B$7='suivi tunnel'!B1869),'Dosage journalier ML1'!$B$54,0)</f>
        <v>0</v>
      </c>
      <c r="T1869" s="26">
        <f ca="1">IF(AND('Dosage journalier ML1'!$B$6='suivi tunnel'!A1869,'Dosage journalier ML1'!$B$7='suivi tunnel'!B1869),'Dosage journalier ML1'!$B$75,0)</f>
        <v>0</v>
      </c>
      <c r="U1869" s="121">
        <f t="shared" ca="1" si="197"/>
        <v>0</v>
      </c>
      <c r="V1869" s="38">
        <f ca="1">IF(AND('Dosage journalier ML1'!$B$6='suivi tunnel'!A1869,'Dosage journalier ML1'!$B$7='suivi tunnel'!B1869),'Dosage journalier ML1'!$B$56,0)</f>
        <v>0</v>
      </c>
      <c r="W1869" s="126">
        <f t="shared" ca="1" si="201"/>
        <v>0</v>
      </c>
      <c r="X1869" s="150">
        <f ca="1">IF(AND('Dosage journalier ML1'!$B$6='suivi tunnel'!A1869,'Dosage journalier ML1'!$B$7='suivi tunnel'!B1869),'Dosage journalier ML1'!$C$87,0)</f>
        <v>0</v>
      </c>
      <c r="Y1869" s="40">
        <f ca="1">IF(AND('Dosage journalier ML1'!$B$6='suivi tunnel'!A1869,'Dosage journalier ML1'!$B$7='suivi tunnel'!B1869),'Dosage journalier ML1'!$C$93,0)</f>
        <v>0</v>
      </c>
      <c r="Z1869" s="40">
        <f ca="1">IF(AND('Dosage journalier ML1'!$B$6='suivi tunnel'!A1869,'Dosage journalier ML1'!$B$7='suivi tunnel'!B1869),'Dosage journalier ML1'!$C$100,0)</f>
        <v>0</v>
      </c>
      <c r="AA1869" s="40">
        <f ca="1">IF(AND('Dosage journalier ML1'!$B$6='suivi tunnel'!A1869,'Dosage journalier ML1'!$B$7='suivi tunnel'!B1869),'Dosage journalier ML1'!$C$109,0)</f>
        <v>0</v>
      </c>
      <c r="AB1869" s="41">
        <f ca="1">IF(AND('Dosage journalier ML1'!$B$6='suivi tunnel'!A1869,'Dosage journalier ML1'!$B$7='suivi tunnel'!B1869),'Dosage journalier ML1'!$C$114,0)</f>
        <v>0</v>
      </c>
      <c r="AC1869" s="48">
        <f ca="1">IF(AND('Dosage journalier ML1'!$B$6='suivi tunnel'!A1869,'Dosage journalier ML1'!$B$7='suivi tunnel'!B1869),'Dosage journalier ML1'!$B$120,0)</f>
        <v>0</v>
      </c>
      <c r="AD1869" s="49">
        <f ca="1">IF(AND('Dosage journalier ML1'!$B$6='suivi tunnel'!A1869,'Dosage journalier ML1'!$B$7='suivi tunnel'!B1869),'Dosage journalier ML1'!$B$121,0)</f>
        <v>0</v>
      </c>
      <c r="AE1869" s="49">
        <f ca="1">IF(AND('Dosage journalier ML1'!$B$6='suivi tunnel'!A1869,'Dosage journalier ML1'!$B$7='suivi tunnel'!B1869),'Dosage journalier ML1'!$B$122,0)</f>
        <v>0</v>
      </c>
      <c r="AF1869" s="49">
        <f ca="1">IF(AND('Dosage journalier ML1'!$B$6='suivi tunnel'!A1869,'Dosage journalier ML1'!$B$7='suivi tunnel'!B1869),'Dosage journalier ML1'!$B$139,0)</f>
        <v>0</v>
      </c>
      <c r="AG1869" s="49">
        <f t="shared" ca="1" si="200"/>
        <v>0</v>
      </c>
      <c r="AH1869" s="108">
        <f ca="1">IF(AND('Dosage journalier ML1'!$B$6='suivi tunnel'!A1869,'Dosage journalier ML1'!$B$7='suivi tunnel'!B1869),'Dosage journalier ML1'!$B$153,0)</f>
        <v>0</v>
      </c>
      <c r="AJ1869" s="80">
        <f ca="1">IF(AND('Dosage journalier ML1'!$B$6='suivi tunnel'!A1869,'Dosage journalier ML1'!$B$7='suivi tunnel'!B1869),'Dosage journalier ML1'!$B$156,0)</f>
        <v>0</v>
      </c>
      <c r="AK1869" s="56">
        <f ca="1">IF(AND('Dosage journalier ML1'!$B$6='suivi tunnel'!A1869,'Dosage journalier ML1'!$B$7='suivi tunnel'!B1869),'Dosage journalier ML1'!$B$162,0)</f>
        <v>0</v>
      </c>
      <c r="AL1869" s="111">
        <f ca="1">IF(AND('Dosage journalier ML1'!$B$6='suivi tunnel'!A1869,'Dosage journalier ML1'!$B$7='suivi tunnel'!B1869),'Dosage journalier ML1'!$B$126,0)</f>
        <v>0</v>
      </c>
      <c r="AM1869" s="111">
        <f ca="1">IF(AND('Dosage journalier ML1'!$B$6='suivi tunnel'!A1869,'Dosage journalier ML1'!$B$7='suivi tunnel'!B1869),'Dosage journalier ML1'!$B$127,0)</f>
        <v>0</v>
      </c>
      <c r="AN1869" s="60">
        <f t="shared" ca="1" si="196"/>
        <v>0</v>
      </c>
      <c r="AO1869" s="61">
        <f ca="1">IF(AND('Dosage journalier ML1'!$B$6='suivi tunnel'!A1869,'Dosage journalier ML1'!$B$7='suivi tunnel'!B1869),'Dosage journalier ML1'!$B$134,0)</f>
        <v>0</v>
      </c>
    </row>
    <row r="1870" spans="1:41" x14ac:dyDescent="0.25">
      <c r="A1870" s="154"/>
      <c r="C1870" s="23">
        <f ca="1">IF(AND('Dosage journalier ML1'!$B$6='suivi tunnel'!A1870,'Dosage journalier ML1'!$B$7='suivi tunnel'!B1870),'Dosage journalier ML1'!$B$27,0)</f>
        <v>0</v>
      </c>
      <c r="D1870" s="11">
        <f ca="1">IF(AND('Dosage journalier ML1'!$B$6='suivi tunnel'!A1870,'Dosage journalier ML1'!$B$7='suivi tunnel'!B1870),'Dosage journalier ML1'!$B$29,0)</f>
        <v>0</v>
      </c>
      <c r="F1870" s="11">
        <f t="shared" ca="1" si="199"/>
        <v>0</v>
      </c>
      <c r="G1870" s="11">
        <f ca="1">IF(AND('Dosage journalier ML1'!$B$6='suivi tunnel'!A1870,'Dosage journalier ML1'!$B$7='suivi tunnel'!B1870),'Dosage journalier ML1'!$B$23,0)</f>
        <v>0</v>
      </c>
      <c r="H1870" s="11">
        <f ca="1">IF(AND('Dosage journalier ML1'!$B$6='suivi tunnel'!A1870,'Dosage journalier ML1'!$B$7='suivi tunnel'!B1870),'Dosage journalier ML1'!$B$22,0)</f>
        <v>0</v>
      </c>
      <c r="I1870" s="11">
        <f ca="1">IF(AND('Dosage journalier ML1'!$B$6='suivi tunnel'!A1870,'Dosage journalier ML1'!$B$7='suivi tunnel'!B1870),'Dosage journalier ML1'!$B$38,0)</f>
        <v>0</v>
      </c>
      <c r="J1870" s="11">
        <f ca="1">IF(AND('Dosage journalier ML1'!$B$6='suivi tunnel'!A1870,'Dosage journalier ML1'!$B$7='suivi tunnel'!B1870),'Dosage journalier ML1'!$B$39,0)</f>
        <v>0</v>
      </c>
      <c r="L1870" s="24">
        <f ca="1">IF(AND('Dosage journalier ML1'!$B$6='suivi tunnel'!A1870,'Dosage journalier ML1'!$B$7='suivi tunnel'!B1870),'Dosage journalier ML1'!$B$24,0)</f>
        <v>0</v>
      </c>
      <c r="M1870" s="6">
        <f ca="1">IF(AND('Dosage journalier ML1'!$B$6='suivi tunnel'!A1870,'Dosage journalier ML1'!$B$7='suivi tunnel'!B1870),'Dosage journalier ML1'!$B$46,0)</f>
        <v>0</v>
      </c>
      <c r="N1870" s="104">
        <f ca="1">IF(AND('Dosage journalier ML1'!$B$6='suivi tunnel'!A1870,'Dosage journalier ML1'!$B$7='suivi tunnel'!B1870),'Dosage journalier ML1'!$B$59,0)</f>
        <v>0</v>
      </c>
      <c r="O1870" s="114">
        <f ca="1">IF(AND('Dosage journalier ML1'!$B$6='suivi tunnel'!A1870,'Dosage journalier ML1'!$B$7='suivi tunnel'!B1870),'Dosage journalier ML1'!$B$69,0)</f>
        <v>0</v>
      </c>
      <c r="P1870" s="25">
        <f t="shared" ca="1" si="198"/>
        <v>0</v>
      </c>
      <c r="R1870" s="26">
        <f ca="1">IF(AND('Dosage journalier ML1'!$B$6='suivi tunnel'!A1870,'Dosage journalier ML1'!$B$7='suivi tunnel'!B1870),'Dosage journalier ML1'!$B$55,0)</f>
        <v>0</v>
      </c>
      <c r="S1870" s="26">
        <f ca="1">IF(AND('Dosage journalier ML1'!$B$6='suivi tunnel'!A1870,'Dosage journalier ML1'!$B$7='suivi tunnel'!B1870),'Dosage journalier ML1'!$B$54,0)</f>
        <v>0</v>
      </c>
      <c r="T1870" s="26">
        <f ca="1">IF(AND('Dosage journalier ML1'!$B$6='suivi tunnel'!A1870,'Dosage journalier ML1'!$B$7='suivi tunnel'!B1870),'Dosage journalier ML1'!$B$75,0)</f>
        <v>0</v>
      </c>
      <c r="U1870" s="121">
        <f t="shared" ca="1" si="197"/>
        <v>0</v>
      </c>
      <c r="V1870" s="38">
        <f ca="1">IF(AND('Dosage journalier ML1'!$B$6='suivi tunnel'!A1870,'Dosage journalier ML1'!$B$7='suivi tunnel'!B1870),'Dosage journalier ML1'!$B$56,0)</f>
        <v>0</v>
      </c>
      <c r="W1870" s="126">
        <f t="shared" ca="1" si="201"/>
        <v>0</v>
      </c>
      <c r="X1870" s="150">
        <f ca="1">IF(AND('Dosage journalier ML1'!$B$6='suivi tunnel'!A1870,'Dosage journalier ML1'!$B$7='suivi tunnel'!B1870),'Dosage journalier ML1'!$C$87,0)</f>
        <v>0</v>
      </c>
      <c r="Y1870" s="40">
        <f ca="1">IF(AND('Dosage journalier ML1'!$B$6='suivi tunnel'!A1870,'Dosage journalier ML1'!$B$7='suivi tunnel'!B1870),'Dosage journalier ML1'!$C$93,0)</f>
        <v>0</v>
      </c>
      <c r="Z1870" s="40">
        <f ca="1">IF(AND('Dosage journalier ML1'!$B$6='suivi tunnel'!A1870,'Dosage journalier ML1'!$B$7='suivi tunnel'!B1870),'Dosage journalier ML1'!$C$100,0)</f>
        <v>0</v>
      </c>
      <c r="AA1870" s="40">
        <f ca="1">IF(AND('Dosage journalier ML1'!$B$6='suivi tunnel'!A1870,'Dosage journalier ML1'!$B$7='suivi tunnel'!B1870),'Dosage journalier ML1'!$C$109,0)</f>
        <v>0</v>
      </c>
      <c r="AB1870" s="41">
        <f ca="1">IF(AND('Dosage journalier ML1'!$B$6='suivi tunnel'!A1870,'Dosage journalier ML1'!$B$7='suivi tunnel'!B1870),'Dosage journalier ML1'!$C$114,0)</f>
        <v>0</v>
      </c>
      <c r="AC1870" s="48">
        <f ca="1">IF(AND('Dosage journalier ML1'!$B$6='suivi tunnel'!A1870,'Dosage journalier ML1'!$B$7='suivi tunnel'!B1870),'Dosage journalier ML1'!$B$120,0)</f>
        <v>0</v>
      </c>
      <c r="AD1870" s="49">
        <f ca="1">IF(AND('Dosage journalier ML1'!$B$6='suivi tunnel'!A1870,'Dosage journalier ML1'!$B$7='suivi tunnel'!B1870),'Dosage journalier ML1'!$B$121,0)</f>
        <v>0</v>
      </c>
      <c r="AE1870" s="49">
        <f ca="1">IF(AND('Dosage journalier ML1'!$B$6='suivi tunnel'!A1870,'Dosage journalier ML1'!$B$7='suivi tunnel'!B1870),'Dosage journalier ML1'!$B$122,0)</f>
        <v>0</v>
      </c>
      <c r="AF1870" s="49">
        <f ca="1">IF(AND('Dosage journalier ML1'!$B$6='suivi tunnel'!A1870,'Dosage journalier ML1'!$B$7='suivi tunnel'!B1870),'Dosage journalier ML1'!$B$139,0)</f>
        <v>0</v>
      </c>
      <c r="AG1870" s="49">
        <f t="shared" ca="1" si="200"/>
        <v>0</v>
      </c>
      <c r="AH1870" s="108">
        <f ca="1">IF(AND('Dosage journalier ML1'!$B$6='suivi tunnel'!A1870,'Dosage journalier ML1'!$B$7='suivi tunnel'!B1870),'Dosage journalier ML1'!$B$153,0)</f>
        <v>0</v>
      </c>
      <c r="AJ1870" s="80">
        <f ca="1">IF(AND('Dosage journalier ML1'!$B$6='suivi tunnel'!A1870,'Dosage journalier ML1'!$B$7='suivi tunnel'!B1870),'Dosage journalier ML1'!$B$156,0)</f>
        <v>0</v>
      </c>
      <c r="AK1870" s="56">
        <f ca="1">IF(AND('Dosage journalier ML1'!$B$6='suivi tunnel'!A1870,'Dosage journalier ML1'!$B$7='suivi tunnel'!B1870),'Dosage journalier ML1'!$B$162,0)</f>
        <v>0</v>
      </c>
      <c r="AL1870" s="111">
        <f ca="1">IF(AND('Dosage journalier ML1'!$B$6='suivi tunnel'!A1870,'Dosage journalier ML1'!$B$7='suivi tunnel'!B1870),'Dosage journalier ML1'!$B$126,0)</f>
        <v>0</v>
      </c>
      <c r="AM1870" s="111">
        <f ca="1">IF(AND('Dosage journalier ML1'!$B$6='suivi tunnel'!A1870,'Dosage journalier ML1'!$B$7='suivi tunnel'!B1870),'Dosage journalier ML1'!$B$127,0)</f>
        <v>0</v>
      </c>
      <c r="AN1870" s="60">
        <f t="shared" ca="1" si="196"/>
        <v>0</v>
      </c>
      <c r="AO1870" s="61">
        <f ca="1">IF(AND('Dosage journalier ML1'!$B$6='suivi tunnel'!A1870,'Dosage journalier ML1'!$B$7='suivi tunnel'!B1870),'Dosage journalier ML1'!$B$134,0)</f>
        <v>0</v>
      </c>
    </row>
    <row r="1871" spans="1:41" x14ac:dyDescent="0.25">
      <c r="A1871" s="154"/>
      <c r="C1871" s="23">
        <f ca="1">IF(AND('Dosage journalier ML1'!$B$6='suivi tunnel'!A1871,'Dosage journalier ML1'!$B$7='suivi tunnel'!B1871),'Dosage journalier ML1'!$B$27,0)</f>
        <v>0</v>
      </c>
      <c r="D1871" s="11">
        <f ca="1">IF(AND('Dosage journalier ML1'!$B$6='suivi tunnel'!A1871,'Dosage journalier ML1'!$B$7='suivi tunnel'!B1871),'Dosage journalier ML1'!$B$29,0)</f>
        <v>0</v>
      </c>
      <c r="F1871" s="11">
        <f t="shared" ca="1" si="199"/>
        <v>0</v>
      </c>
      <c r="G1871" s="11">
        <f ca="1">IF(AND('Dosage journalier ML1'!$B$6='suivi tunnel'!A1871,'Dosage journalier ML1'!$B$7='suivi tunnel'!B1871),'Dosage journalier ML1'!$B$23,0)</f>
        <v>0</v>
      </c>
      <c r="H1871" s="11">
        <f ca="1">IF(AND('Dosage journalier ML1'!$B$6='suivi tunnel'!A1871,'Dosage journalier ML1'!$B$7='suivi tunnel'!B1871),'Dosage journalier ML1'!$B$22,0)</f>
        <v>0</v>
      </c>
      <c r="I1871" s="11">
        <f ca="1">IF(AND('Dosage journalier ML1'!$B$6='suivi tunnel'!A1871,'Dosage journalier ML1'!$B$7='suivi tunnel'!B1871),'Dosage journalier ML1'!$B$38,0)</f>
        <v>0</v>
      </c>
      <c r="J1871" s="11">
        <f ca="1">IF(AND('Dosage journalier ML1'!$B$6='suivi tunnel'!A1871,'Dosage journalier ML1'!$B$7='suivi tunnel'!B1871),'Dosage journalier ML1'!$B$39,0)</f>
        <v>0</v>
      </c>
      <c r="L1871" s="24">
        <f ca="1">IF(AND('Dosage journalier ML1'!$B$6='suivi tunnel'!A1871,'Dosage journalier ML1'!$B$7='suivi tunnel'!B1871),'Dosage journalier ML1'!$B$24,0)</f>
        <v>0</v>
      </c>
      <c r="M1871" s="6">
        <f ca="1">IF(AND('Dosage journalier ML1'!$B$6='suivi tunnel'!A1871,'Dosage journalier ML1'!$B$7='suivi tunnel'!B1871),'Dosage journalier ML1'!$B$46,0)</f>
        <v>0</v>
      </c>
      <c r="N1871" s="104">
        <f ca="1">IF(AND('Dosage journalier ML1'!$B$6='suivi tunnel'!A1871,'Dosage journalier ML1'!$B$7='suivi tunnel'!B1871),'Dosage journalier ML1'!$B$59,0)</f>
        <v>0</v>
      </c>
      <c r="O1871" s="114">
        <f ca="1">IF(AND('Dosage journalier ML1'!$B$6='suivi tunnel'!A1871,'Dosage journalier ML1'!$B$7='suivi tunnel'!B1871),'Dosage journalier ML1'!$B$69,0)</f>
        <v>0</v>
      </c>
      <c r="P1871" s="25">
        <f t="shared" ca="1" si="198"/>
        <v>0</v>
      </c>
      <c r="R1871" s="26">
        <f ca="1">IF(AND('Dosage journalier ML1'!$B$6='suivi tunnel'!A1871,'Dosage journalier ML1'!$B$7='suivi tunnel'!B1871),'Dosage journalier ML1'!$B$55,0)</f>
        <v>0</v>
      </c>
      <c r="S1871" s="26">
        <f ca="1">IF(AND('Dosage journalier ML1'!$B$6='suivi tunnel'!A1871,'Dosage journalier ML1'!$B$7='suivi tunnel'!B1871),'Dosage journalier ML1'!$B$54,0)</f>
        <v>0</v>
      </c>
      <c r="T1871" s="26">
        <f ca="1">IF(AND('Dosage journalier ML1'!$B$6='suivi tunnel'!A1871,'Dosage journalier ML1'!$B$7='suivi tunnel'!B1871),'Dosage journalier ML1'!$B$75,0)</f>
        <v>0</v>
      </c>
      <c r="U1871" s="121">
        <f t="shared" ca="1" si="197"/>
        <v>0</v>
      </c>
      <c r="V1871" s="38">
        <f ca="1">IF(AND('Dosage journalier ML1'!$B$6='suivi tunnel'!A1871,'Dosage journalier ML1'!$B$7='suivi tunnel'!B1871),'Dosage journalier ML1'!$B$56,0)</f>
        <v>0</v>
      </c>
      <c r="W1871" s="126">
        <f t="shared" ca="1" si="201"/>
        <v>0</v>
      </c>
      <c r="X1871" s="150">
        <f ca="1">IF(AND('Dosage journalier ML1'!$B$6='suivi tunnel'!A1871,'Dosage journalier ML1'!$B$7='suivi tunnel'!B1871),'Dosage journalier ML1'!$C$87,0)</f>
        <v>0</v>
      </c>
      <c r="Y1871" s="40">
        <f ca="1">IF(AND('Dosage journalier ML1'!$B$6='suivi tunnel'!A1871,'Dosage journalier ML1'!$B$7='suivi tunnel'!B1871),'Dosage journalier ML1'!$C$93,0)</f>
        <v>0</v>
      </c>
      <c r="Z1871" s="40">
        <f ca="1">IF(AND('Dosage journalier ML1'!$B$6='suivi tunnel'!A1871,'Dosage journalier ML1'!$B$7='suivi tunnel'!B1871),'Dosage journalier ML1'!$C$100,0)</f>
        <v>0</v>
      </c>
      <c r="AA1871" s="40">
        <f ca="1">IF(AND('Dosage journalier ML1'!$B$6='suivi tunnel'!A1871,'Dosage journalier ML1'!$B$7='suivi tunnel'!B1871),'Dosage journalier ML1'!$C$109,0)</f>
        <v>0</v>
      </c>
      <c r="AB1871" s="41">
        <f ca="1">IF(AND('Dosage journalier ML1'!$B$6='suivi tunnel'!A1871,'Dosage journalier ML1'!$B$7='suivi tunnel'!B1871),'Dosage journalier ML1'!$C$114,0)</f>
        <v>0</v>
      </c>
      <c r="AC1871" s="48">
        <f ca="1">IF(AND('Dosage journalier ML1'!$B$6='suivi tunnel'!A1871,'Dosage journalier ML1'!$B$7='suivi tunnel'!B1871),'Dosage journalier ML1'!$B$120,0)</f>
        <v>0</v>
      </c>
      <c r="AD1871" s="49">
        <f ca="1">IF(AND('Dosage journalier ML1'!$B$6='suivi tunnel'!A1871,'Dosage journalier ML1'!$B$7='suivi tunnel'!B1871),'Dosage journalier ML1'!$B$121,0)</f>
        <v>0</v>
      </c>
      <c r="AE1871" s="49">
        <f ca="1">IF(AND('Dosage journalier ML1'!$B$6='suivi tunnel'!A1871,'Dosage journalier ML1'!$B$7='suivi tunnel'!B1871),'Dosage journalier ML1'!$B$122,0)</f>
        <v>0</v>
      </c>
      <c r="AF1871" s="49">
        <f ca="1">IF(AND('Dosage journalier ML1'!$B$6='suivi tunnel'!A1871,'Dosage journalier ML1'!$B$7='suivi tunnel'!B1871),'Dosage journalier ML1'!$B$139,0)</f>
        <v>0</v>
      </c>
      <c r="AG1871" s="49">
        <f t="shared" ca="1" si="200"/>
        <v>0</v>
      </c>
      <c r="AH1871" s="108">
        <f ca="1">IF(AND('Dosage journalier ML1'!$B$6='suivi tunnel'!A1871,'Dosage journalier ML1'!$B$7='suivi tunnel'!B1871),'Dosage journalier ML1'!$B$153,0)</f>
        <v>0</v>
      </c>
      <c r="AJ1871" s="80">
        <f ca="1">IF(AND('Dosage journalier ML1'!$B$6='suivi tunnel'!A1871,'Dosage journalier ML1'!$B$7='suivi tunnel'!B1871),'Dosage journalier ML1'!$B$156,0)</f>
        <v>0</v>
      </c>
      <c r="AK1871" s="56">
        <f ca="1">IF(AND('Dosage journalier ML1'!$B$6='suivi tunnel'!A1871,'Dosage journalier ML1'!$B$7='suivi tunnel'!B1871),'Dosage journalier ML1'!$B$162,0)</f>
        <v>0</v>
      </c>
      <c r="AL1871" s="111">
        <f ca="1">IF(AND('Dosage journalier ML1'!$B$6='suivi tunnel'!A1871,'Dosage journalier ML1'!$B$7='suivi tunnel'!B1871),'Dosage journalier ML1'!$B$126,0)</f>
        <v>0</v>
      </c>
      <c r="AM1871" s="111">
        <f ca="1">IF(AND('Dosage journalier ML1'!$B$6='suivi tunnel'!A1871,'Dosage journalier ML1'!$B$7='suivi tunnel'!B1871),'Dosage journalier ML1'!$B$127,0)</f>
        <v>0</v>
      </c>
      <c r="AN1871" s="60">
        <f t="shared" ca="1" si="196"/>
        <v>0</v>
      </c>
      <c r="AO1871" s="61">
        <f ca="1">IF(AND('Dosage journalier ML1'!$B$6='suivi tunnel'!A1871,'Dosage journalier ML1'!$B$7='suivi tunnel'!B1871),'Dosage journalier ML1'!$B$134,0)</f>
        <v>0</v>
      </c>
    </row>
    <row r="1872" spans="1:41" x14ac:dyDescent="0.25">
      <c r="A1872" s="154"/>
      <c r="C1872" s="23">
        <f ca="1">IF(AND('Dosage journalier ML1'!$B$6='suivi tunnel'!A1872,'Dosage journalier ML1'!$B$7='suivi tunnel'!B1872),'Dosage journalier ML1'!$B$27,0)</f>
        <v>0</v>
      </c>
      <c r="D1872" s="11">
        <f ca="1">IF(AND('Dosage journalier ML1'!$B$6='suivi tunnel'!A1872,'Dosage journalier ML1'!$B$7='suivi tunnel'!B1872),'Dosage journalier ML1'!$B$29,0)</f>
        <v>0</v>
      </c>
      <c r="F1872" s="11">
        <f t="shared" ca="1" si="199"/>
        <v>0</v>
      </c>
      <c r="G1872" s="11">
        <f ca="1">IF(AND('Dosage journalier ML1'!$B$6='suivi tunnel'!A1872,'Dosage journalier ML1'!$B$7='suivi tunnel'!B1872),'Dosage journalier ML1'!$B$23,0)</f>
        <v>0</v>
      </c>
      <c r="H1872" s="11">
        <f ca="1">IF(AND('Dosage journalier ML1'!$B$6='suivi tunnel'!A1872,'Dosage journalier ML1'!$B$7='suivi tunnel'!B1872),'Dosage journalier ML1'!$B$22,0)</f>
        <v>0</v>
      </c>
      <c r="I1872" s="11">
        <f ca="1">IF(AND('Dosage journalier ML1'!$B$6='suivi tunnel'!A1872,'Dosage journalier ML1'!$B$7='suivi tunnel'!B1872),'Dosage journalier ML1'!$B$38,0)</f>
        <v>0</v>
      </c>
      <c r="J1872" s="11">
        <f ca="1">IF(AND('Dosage journalier ML1'!$B$6='suivi tunnel'!A1872,'Dosage journalier ML1'!$B$7='suivi tunnel'!B1872),'Dosage journalier ML1'!$B$39,0)</f>
        <v>0</v>
      </c>
      <c r="L1872" s="24">
        <f ca="1">IF(AND('Dosage journalier ML1'!$B$6='suivi tunnel'!A1872,'Dosage journalier ML1'!$B$7='suivi tunnel'!B1872),'Dosage journalier ML1'!$B$24,0)</f>
        <v>0</v>
      </c>
      <c r="M1872" s="6">
        <f ca="1">IF(AND('Dosage journalier ML1'!$B$6='suivi tunnel'!A1872,'Dosage journalier ML1'!$B$7='suivi tunnel'!B1872),'Dosage journalier ML1'!$B$46,0)</f>
        <v>0</v>
      </c>
      <c r="N1872" s="104">
        <f ca="1">IF(AND('Dosage journalier ML1'!$B$6='suivi tunnel'!A1872,'Dosage journalier ML1'!$B$7='suivi tunnel'!B1872),'Dosage journalier ML1'!$B$59,0)</f>
        <v>0</v>
      </c>
      <c r="O1872" s="114">
        <f ca="1">IF(AND('Dosage journalier ML1'!$B$6='suivi tunnel'!A1872,'Dosage journalier ML1'!$B$7='suivi tunnel'!B1872),'Dosage journalier ML1'!$B$69,0)</f>
        <v>0</v>
      </c>
      <c r="P1872" s="25">
        <f t="shared" ca="1" si="198"/>
        <v>0</v>
      </c>
      <c r="R1872" s="26">
        <f ca="1">IF(AND('Dosage journalier ML1'!$B$6='suivi tunnel'!A1872,'Dosage journalier ML1'!$B$7='suivi tunnel'!B1872),'Dosage journalier ML1'!$B$55,0)</f>
        <v>0</v>
      </c>
      <c r="S1872" s="26">
        <f ca="1">IF(AND('Dosage journalier ML1'!$B$6='suivi tunnel'!A1872,'Dosage journalier ML1'!$B$7='suivi tunnel'!B1872),'Dosage journalier ML1'!$B$54,0)</f>
        <v>0</v>
      </c>
      <c r="T1872" s="26">
        <f ca="1">IF(AND('Dosage journalier ML1'!$B$6='suivi tunnel'!A1872,'Dosage journalier ML1'!$B$7='suivi tunnel'!B1872),'Dosage journalier ML1'!$B$75,0)</f>
        <v>0</v>
      </c>
      <c r="U1872" s="121">
        <f t="shared" ca="1" si="197"/>
        <v>0</v>
      </c>
      <c r="V1872" s="38">
        <f ca="1">IF(AND('Dosage journalier ML1'!$B$6='suivi tunnel'!A1872,'Dosage journalier ML1'!$B$7='suivi tunnel'!B1872),'Dosage journalier ML1'!$B$56,0)</f>
        <v>0</v>
      </c>
      <c r="W1872" s="126">
        <f t="shared" ca="1" si="201"/>
        <v>0</v>
      </c>
      <c r="X1872" s="150">
        <f ca="1">IF(AND('Dosage journalier ML1'!$B$6='suivi tunnel'!A1872,'Dosage journalier ML1'!$B$7='suivi tunnel'!B1872),'Dosage journalier ML1'!$C$87,0)</f>
        <v>0</v>
      </c>
      <c r="Y1872" s="40">
        <f ca="1">IF(AND('Dosage journalier ML1'!$B$6='suivi tunnel'!A1872,'Dosage journalier ML1'!$B$7='suivi tunnel'!B1872),'Dosage journalier ML1'!$C$93,0)</f>
        <v>0</v>
      </c>
      <c r="Z1872" s="40">
        <f ca="1">IF(AND('Dosage journalier ML1'!$B$6='suivi tunnel'!A1872,'Dosage journalier ML1'!$B$7='suivi tunnel'!B1872),'Dosage journalier ML1'!$C$100,0)</f>
        <v>0</v>
      </c>
      <c r="AA1872" s="40">
        <f ca="1">IF(AND('Dosage journalier ML1'!$B$6='suivi tunnel'!A1872,'Dosage journalier ML1'!$B$7='suivi tunnel'!B1872),'Dosage journalier ML1'!$C$109,0)</f>
        <v>0</v>
      </c>
      <c r="AB1872" s="41">
        <f ca="1">IF(AND('Dosage journalier ML1'!$B$6='suivi tunnel'!A1872,'Dosage journalier ML1'!$B$7='suivi tunnel'!B1872),'Dosage journalier ML1'!$C$114,0)</f>
        <v>0</v>
      </c>
      <c r="AC1872" s="48">
        <f ca="1">IF(AND('Dosage journalier ML1'!$B$6='suivi tunnel'!A1872,'Dosage journalier ML1'!$B$7='suivi tunnel'!B1872),'Dosage journalier ML1'!$B$120,0)</f>
        <v>0</v>
      </c>
      <c r="AD1872" s="49">
        <f ca="1">IF(AND('Dosage journalier ML1'!$B$6='suivi tunnel'!A1872,'Dosage journalier ML1'!$B$7='suivi tunnel'!B1872),'Dosage journalier ML1'!$B$121,0)</f>
        <v>0</v>
      </c>
      <c r="AE1872" s="49">
        <f ca="1">IF(AND('Dosage journalier ML1'!$B$6='suivi tunnel'!A1872,'Dosage journalier ML1'!$B$7='suivi tunnel'!B1872),'Dosage journalier ML1'!$B$122,0)</f>
        <v>0</v>
      </c>
      <c r="AF1872" s="49">
        <f ca="1">IF(AND('Dosage journalier ML1'!$B$6='suivi tunnel'!A1872,'Dosage journalier ML1'!$B$7='suivi tunnel'!B1872),'Dosage journalier ML1'!$B$139,0)</f>
        <v>0</v>
      </c>
      <c r="AG1872" s="49">
        <f t="shared" ca="1" si="200"/>
        <v>0</v>
      </c>
      <c r="AH1872" s="108">
        <f ca="1">IF(AND('Dosage journalier ML1'!$B$6='suivi tunnel'!A1872,'Dosage journalier ML1'!$B$7='suivi tunnel'!B1872),'Dosage journalier ML1'!$B$153,0)</f>
        <v>0</v>
      </c>
      <c r="AJ1872" s="80">
        <f ca="1">IF(AND('Dosage journalier ML1'!$B$6='suivi tunnel'!A1872,'Dosage journalier ML1'!$B$7='suivi tunnel'!B1872),'Dosage journalier ML1'!$B$156,0)</f>
        <v>0</v>
      </c>
      <c r="AK1872" s="56">
        <f ca="1">IF(AND('Dosage journalier ML1'!$B$6='suivi tunnel'!A1872,'Dosage journalier ML1'!$B$7='suivi tunnel'!B1872),'Dosage journalier ML1'!$B$162,0)</f>
        <v>0</v>
      </c>
      <c r="AL1872" s="111">
        <f ca="1">IF(AND('Dosage journalier ML1'!$B$6='suivi tunnel'!A1872,'Dosage journalier ML1'!$B$7='suivi tunnel'!B1872),'Dosage journalier ML1'!$B$126,0)</f>
        <v>0</v>
      </c>
      <c r="AM1872" s="111">
        <f ca="1">IF(AND('Dosage journalier ML1'!$B$6='suivi tunnel'!A1872,'Dosage journalier ML1'!$B$7='suivi tunnel'!B1872),'Dosage journalier ML1'!$B$127,0)</f>
        <v>0</v>
      </c>
      <c r="AN1872" s="60">
        <f t="shared" ca="1" si="196"/>
        <v>0</v>
      </c>
      <c r="AO1872" s="61">
        <f ca="1">IF(AND('Dosage journalier ML1'!$B$6='suivi tunnel'!A1872,'Dosage journalier ML1'!$B$7='suivi tunnel'!B1872),'Dosage journalier ML1'!$B$134,0)</f>
        <v>0</v>
      </c>
    </row>
    <row r="1873" spans="1:41" x14ac:dyDescent="0.25">
      <c r="A1873" s="154"/>
      <c r="C1873" s="23">
        <f ca="1">IF(AND('Dosage journalier ML1'!$B$6='suivi tunnel'!A1873,'Dosage journalier ML1'!$B$7='suivi tunnel'!B1873),'Dosage journalier ML1'!$B$27,0)</f>
        <v>0</v>
      </c>
      <c r="D1873" s="11">
        <f ca="1">IF(AND('Dosage journalier ML1'!$B$6='suivi tunnel'!A1873,'Dosage journalier ML1'!$B$7='suivi tunnel'!B1873),'Dosage journalier ML1'!$B$29,0)</f>
        <v>0</v>
      </c>
      <c r="F1873" s="11">
        <f t="shared" ca="1" si="199"/>
        <v>0</v>
      </c>
      <c r="G1873" s="11">
        <f ca="1">IF(AND('Dosage journalier ML1'!$B$6='suivi tunnel'!A1873,'Dosage journalier ML1'!$B$7='suivi tunnel'!B1873),'Dosage journalier ML1'!$B$23,0)</f>
        <v>0</v>
      </c>
      <c r="H1873" s="11">
        <f ca="1">IF(AND('Dosage journalier ML1'!$B$6='suivi tunnel'!A1873,'Dosage journalier ML1'!$B$7='suivi tunnel'!B1873),'Dosage journalier ML1'!$B$22,0)</f>
        <v>0</v>
      </c>
      <c r="I1873" s="11">
        <f ca="1">IF(AND('Dosage journalier ML1'!$B$6='suivi tunnel'!A1873,'Dosage journalier ML1'!$B$7='suivi tunnel'!B1873),'Dosage journalier ML1'!$B$38,0)</f>
        <v>0</v>
      </c>
      <c r="J1873" s="11">
        <f ca="1">IF(AND('Dosage journalier ML1'!$B$6='suivi tunnel'!A1873,'Dosage journalier ML1'!$B$7='suivi tunnel'!B1873),'Dosage journalier ML1'!$B$39,0)</f>
        <v>0</v>
      </c>
      <c r="L1873" s="24">
        <f ca="1">IF(AND('Dosage journalier ML1'!$B$6='suivi tunnel'!A1873,'Dosage journalier ML1'!$B$7='suivi tunnel'!B1873),'Dosage journalier ML1'!$B$24,0)</f>
        <v>0</v>
      </c>
      <c r="M1873" s="6">
        <f ca="1">IF(AND('Dosage journalier ML1'!$B$6='suivi tunnel'!A1873,'Dosage journalier ML1'!$B$7='suivi tunnel'!B1873),'Dosage journalier ML1'!$B$46,0)</f>
        <v>0</v>
      </c>
      <c r="N1873" s="104">
        <f ca="1">IF(AND('Dosage journalier ML1'!$B$6='suivi tunnel'!A1873,'Dosage journalier ML1'!$B$7='suivi tunnel'!B1873),'Dosage journalier ML1'!$B$59,0)</f>
        <v>0</v>
      </c>
      <c r="O1873" s="114">
        <f ca="1">IF(AND('Dosage journalier ML1'!$B$6='suivi tunnel'!A1873,'Dosage journalier ML1'!$B$7='suivi tunnel'!B1873),'Dosage journalier ML1'!$B$69,0)</f>
        <v>0</v>
      </c>
      <c r="P1873" s="25">
        <f t="shared" ca="1" si="198"/>
        <v>0</v>
      </c>
      <c r="R1873" s="26">
        <f ca="1">IF(AND('Dosage journalier ML1'!$B$6='suivi tunnel'!A1873,'Dosage journalier ML1'!$B$7='suivi tunnel'!B1873),'Dosage journalier ML1'!$B$55,0)</f>
        <v>0</v>
      </c>
      <c r="S1873" s="26">
        <f ca="1">IF(AND('Dosage journalier ML1'!$B$6='suivi tunnel'!A1873,'Dosage journalier ML1'!$B$7='suivi tunnel'!B1873),'Dosage journalier ML1'!$B$54,0)</f>
        <v>0</v>
      </c>
      <c r="T1873" s="26">
        <f ca="1">IF(AND('Dosage journalier ML1'!$B$6='suivi tunnel'!A1873,'Dosage journalier ML1'!$B$7='suivi tunnel'!B1873),'Dosage journalier ML1'!$B$75,0)</f>
        <v>0</v>
      </c>
      <c r="U1873" s="121">
        <f t="shared" ca="1" si="197"/>
        <v>0</v>
      </c>
      <c r="V1873" s="38">
        <f ca="1">IF(AND('Dosage journalier ML1'!$B$6='suivi tunnel'!A1873,'Dosage journalier ML1'!$B$7='suivi tunnel'!B1873),'Dosage journalier ML1'!$B$56,0)</f>
        <v>0</v>
      </c>
      <c r="W1873" s="126">
        <f t="shared" ca="1" si="201"/>
        <v>0</v>
      </c>
      <c r="X1873" s="150">
        <f ca="1">IF(AND('Dosage journalier ML1'!$B$6='suivi tunnel'!A1873,'Dosage journalier ML1'!$B$7='suivi tunnel'!B1873),'Dosage journalier ML1'!$C$87,0)</f>
        <v>0</v>
      </c>
      <c r="Y1873" s="40">
        <f ca="1">IF(AND('Dosage journalier ML1'!$B$6='suivi tunnel'!A1873,'Dosage journalier ML1'!$B$7='suivi tunnel'!B1873),'Dosage journalier ML1'!$C$93,0)</f>
        <v>0</v>
      </c>
      <c r="Z1873" s="40">
        <f ca="1">IF(AND('Dosage journalier ML1'!$B$6='suivi tunnel'!A1873,'Dosage journalier ML1'!$B$7='suivi tunnel'!B1873),'Dosage journalier ML1'!$C$100,0)</f>
        <v>0</v>
      </c>
      <c r="AA1873" s="40">
        <f ca="1">IF(AND('Dosage journalier ML1'!$B$6='suivi tunnel'!A1873,'Dosage journalier ML1'!$B$7='suivi tunnel'!B1873),'Dosage journalier ML1'!$C$109,0)</f>
        <v>0</v>
      </c>
      <c r="AB1873" s="41">
        <f ca="1">IF(AND('Dosage journalier ML1'!$B$6='suivi tunnel'!A1873,'Dosage journalier ML1'!$B$7='suivi tunnel'!B1873),'Dosage journalier ML1'!$C$114,0)</f>
        <v>0</v>
      </c>
      <c r="AC1873" s="48">
        <f ca="1">IF(AND('Dosage journalier ML1'!$B$6='suivi tunnel'!A1873,'Dosage journalier ML1'!$B$7='suivi tunnel'!B1873),'Dosage journalier ML1'!$B$120,0)</f>
        <v>0</v>
      </c>
      <c r="AD1873" s="49">
        <f ca="1">IF(AND('Dosage journalier ML1'!$B$6='suivi tunnel'!A1873,'Dosage journalier ML1'!$B$7='suivi tunnel'!B1873),'Dosage journalier ML1'!$B$121,0)</f>
        <v>0</v>
      </c>
      <c r="AE1873" s="49">
        <f ca="1">IF(AND('Dosage journalier ML1'!$B$6='suivi tunnel'!A1873,'Dosage journalier ML1'!$B$7='suivi tunnel'!B1873),'Dosage journalier ML1'!$B$122,0)</f>
        <v>0</v>
      </c>
      <c r="AF1873" s="49">
        <f ca="1">IF(AND('Dosage journalier ML1'!$B$6='suivi tunnel'!A1873,'Dosage journalier ML1'!$B$7='suivi tunnel'!B1873),'Dosage journalier ML1'!$B$139,0)</f>
        <v>0</v>
      </c>
      <c r="AG1873" s="49">
        <f t="shared" ca="1" si="200"/>
        <v>0</v>
      </c>
      <c r="AH1873" s="108">
        <f ca="1">IF(AND('Dosage journalier ML1'!$B$6='suivi tunnel'!A1873,'Dosage journalier ML1'!$B$7='suivi tunnel'!B1873),'Dosage journalier ML1'!$B$153,0)</f>
        <v>0</v>
      </c>
      <c r="AJ1873" s="80">
        <f ca="1">IF(AND('Dosage journalier ML1'!$B$6='suivi tunnel'!A1873,'Dosage journalier ML1'!$B$7='suivi tunnel'!B1873),'Dosage journalier ML1'!$B$156,0)</f>
        <v>0</v>
      </c>
      <c r="AK1873" s="56">
        <f ca="1">IF(AND('Dosage journalier ML1'!$B$6='suivi tunnel'!A1873,'Dosage journalier ML1'!$B$7='suivi tunnel'!B1873),'Dosage journalier ML1'!$B$162,0)</f>
        <v>0</v>
      </c>
      <c r="AL1873" s="111">
        <f ca="1">IF(AND('Dosage journalier ML1'!$B$6='suivi tunnel'!A1873,'Dosage journalier ML1'!$B$7='suivi tunnel'!B1873),'Dosage journalier ML1'!$B$126,0)</f>
        <v>0</v>
      </c>
      <c r="AM1873" s="111">
        <f ca="1">IF(AND('Dosage journalier ML1'!$B$6='suivi tunnel'!A1873,'Dosage journalier ML1'!$B$7='suivi tunnel'!B1873),'Dosage journalier ML1'!$B$127,0)</f>
        <v>0</v>
      </c>
      <c r="AN1873" s="60">
        <f t="shared" ca="1" si="196"/>
        <v>0</v>
      </c>
      <c r="AO1873" s="61">
        <f ca="1">IF(AND('Dosage journalier ML1'!$B$6='suivi tunnel'!A1873,'Dosage journalier ML1'!$B$7='suivi tunnel'!B1873),'Dosage journalier ML1'!$B$134,0)</f>
        <v>0</v>
      </c>
    </row>
    <row r="1874" spans="1:41" x14ac:dyDescent="0.25">
      <c r="A1874" s="154"/>
      <c r="C1874" s="23">
        <f ca="1">IF(AND('Dosage journalier ML1'!$B$6='suivi tunnel'!A1874,'Dosage journalier ML1'!$B$7='suivi tunnel'!B1874),'Dosage journalier ML1'!$B$27,0)</f>
        <v>0</v>
      </c>
      <c r="D1874" s="11">
        <f ca="1">IF(AND('Dosage journalier ML1'!$B$6='suivi tunnel'!A1874,'Dosage journalier ML1'!$B$7='suivi tunnel'!B1874),'Dosage journalier ML1'!$B$29,0)</f>
        <v>0</v>
      </c>
      <c r="F1874" s="11">
        <f t="shared" ca="1" si="199"/>
        <v>0</v>
      </c>
      <c r="G1874" s="11">
        <f ca="1">IF(AND('Dosage journalier ML1'!$B$6='suivi tunnel'!A1874,'Dosage journalier ML1'!$B$7='suivi tunnel'!B1874),'Dosage journalier ML1'!$B$23,0)</f>
        <v>0</v>
      </c>
      <c r="H1874" s="11">
        <f ca="1">IF(AND('Dosage journalier ML1'!$B$6='suivi tunnel'!A1874,'Dosage journalier ML1'!$B$7='suivi tunnel'!B1874),'Dosage journalier ML1'!$B$22,0)</f>
        <v>0</v>
      </c>
      <c r="I1874" s="11">
        <f ca="1">IF(AND('Dosage journalier ML1'!$B$6='suivi tunnel'!A1874,'Dosage journalier ML1'!$B$7='suivi tunnel'!B1874),'Dosage journalier ML1'!$B$38,0)</f>
        <v>0</v>
      </c>
      <c r="J1874" s="11">
        <f ca="1">IF(AND('Dosage journalier ML1'!$B$6='suivi tunnel'!A1874,'Dosage journalier ML1'!$B$7='suivi tunnel'!B1874),'Dosage journalier ML1'!$B$39,0)</f>
        <v>0</v>
      </c>
      <c r="L1874" s="24">
        <f ca="1">IF(AND('Dosage journalier ML1'!$B$6='suivi tunnel'!A1874,'Dosage journalier ML1'!$B$7='suivi tunnel'!B1874),'Dosage journalier ML1'!$B$24,0)</f>
        <v>0</v>
      </c>
      <c r="M1874" s="6">
        <f ca="1">IF(AND('Dosage journalier ML1'!$B$6='suivi tunnel'!A1874,'Dosage journalier ML1'!$B$7='suivi tunnel'!B1874),'Dosage journalier ML1'!$B$46,0)</f>
        <v>0</v>
      </c>
      <c r="N1874" s="104">
        <f ca="1">IF(AND('Dosage journalier ML1'!$B$6='suivi tunnel'!A1874,'Dosage journalier ML1'!$B$7='suivi tunnel'!B1874),'Dosage journalier ML1'!$B$59,0)</f>
        <v>0</v>
      </c>
      <c r="O1874" s="114">
        <f ca="1">IF(AND('Dosage journalier ML1'!$B$6='suivi tunnel'!A1874,'Dosage journalier ML1'!$B$7='suivi tunnel'!B1874),'Dosage journalier ML1'!$B$69,0)</f>
        <v>0</v>
      </c>
      <c r="P1874" s="25">
        <f t="shared" ca="1" si="198"/>
        <v>0</v>
      </c>
      <c r="R1874" s="26">
        <f ca="1">IF(AND('Dosage journalier ML1'!$B$6='suivi tunnel'!A1874,'Dosage journalier ML1'!$B$7='suivi tunnel'!B1874),'Dosage journalier ML1'!$B$55,0)</f>
        <v>0</v>
      </c>
      <c r="S1874" s="26">
        <f ca="1">IF(AND('Dosage journalier ML1'!$B$6='suivi tunnel'!A1874,'Dosage journalier ML1'!$B$7='suivi tunnel'!B1874),'Dosage journalier ML1'!$B$54,0)</f>
        <v>0</v>
      </c>
      <c r="T1874" s="26">
        <f ca="1">IF(AND('Dosage journalier ML1'!$B$6='suivi tunnel'!A1874,'Dosage journalier ML1'!$B$7='suivi tunnel'!B1874),'Dosage journalier ML1'!$B$75,0)</f>
        <v>0</v>
      </c>
      <c r="U1874" s="121">
        <f t="shared" ca="1" si="197"/>
        <v>0</v>
      </c>
      <c r="V1874" s="38">
        <f ca="1">IF(AND('Dosage journalier ML1'!$B$6='suivi tunnel'!A1874,'Dosage journalier ML1'!$B$7='suivi tunnel'!B1874),'Dosage journalier ML1'!$B$56,0)</f>
        <v>0</v>
      </c>
      <c r="W1874" s="126">
        <f t="shared" ca="1" si="201"/>
        <v>0</v>
      </c>
      <c r="X1874" s="150">
        <f ca="1">IF(AND('Dosage journalier ML1'!$B$6='suivi tunnel'!A1874,'Dosage journalier ML1'!$B$7='suivi tunnel'!B1874),'Dosage journalier ML1'!$C$87,0)</f>
        <v>0</v>
      </c>
      <c r="Y1874" s="40">
        <f ca="1">IF(AND('Dosage journalier ML1'!$B$6='suivi tunnel'!A1874,'Dosage journalier ML1'!$B$7='suivi tunnel'!B1874),'Dosage journalier ML1'!$C$93,0)</f>
        <v>0</v>
      </c>
      <c r="Z1874" s="40">
        <f ca="1">IF(AND('Dosage journalier ML1'!$B$6='suivi tunnel'!A1874,'Dosage journalier ML1'!$B$7='suivi tunnel'!B1874),'Dosage journalier ML1'!$C$100,0)</f>
        <v>0</v>
      </c>
      <c r="AA1874" s="40">
        <f ca="1">IF(AND('Dosage journalier ML1'!$B$6='suivi tunnel'!A1874,'Dosage journalier ML1'!$B$7='suivi tunnel'!B1874),'Dosage journalier ML1'!$C$109,0)</f>
        <v>0</v>
      </c>
      <c r="AB1874" s="41">
        <f ca="1">IF(AND('Dosage journalier ML1'!$B$6='suivi tunnel'!A1874,'Dosage journalier ML1'!$B$7='suivi tunnel'!B1874),'Dosage journalier ML1'!$C$114,0)</f>
        <v>0</v>
      </c>
      <c r="AC1874" s="48">
        <f ca="1">IF(AND('Dosage journalier ML1'!$B$6='suivi tunnel'!A1874,'Dosage journalier ML1'!$B$7='suivi tunnel'!B1874),'Dosage journalier ML1'!$B$120,0)</f>
        <v>0</v>
      </c>
      <c r="AD1874" s="49">
        <f ca="1">IF(AND('Dosage journalier ML1'!$B$6='suivi tunnel'!A1874,'Dosage journalier ML1'!$B$7='suivi tunnel'!B1874),'Dosage journalier ML1'!$B$121,0)</f>
        <v>0</v>
      </c>
      <c r="AE1874" s="49">
        <f ca="1">IF(AND('Dosage journalier ML1'!$B$6='suivi tunnel'!A1874,'Dosage journalier ML1'!$B$7='suivi tunnel'!B1874),'Dosage journalier ML1'!$B$122,0)</f>
        <v>0</v>
      </c>
      <c r="AF1874" s="49">
        <f ca="1">IF(AND('Dosage journalier ML1'!$B$6='suivi tunnel'!A1874,'Dosage journalier ML1'!$B$7='suivi tunnel'!B1874),'Dosage journalier ML1'!$B$139,0)</f>
        <v>0</v>
      </c>
      <c r="AG1874" s="49">
        <f t="shared" ca="1" si="200"/>
        <v>0</v>
      </c>
      <c r="AH1874" s="108">
        <f ca="1">IF(AND('Dosage journalier ML1'!$B$6='suivi tunnel'!A1874,'Dosage journalier ML1'!$B$7='suivi tunnel'!B1874),'Dosage journalier ML1'!$B$153,0)</f>
        <v>0</v>
      </c>
      <c r="AJ1874" s="80">
        <f ca="1">IF(AND('Dosage journalier ML1'!$B$6='suivi tunnel'!A1874,'Dosage journalier ML1'!$B$7='suivi tunnel'!B1874),'Dosage journalier ML1'!$B$156,0)</f>
        <v>0</v>
      </c>
      <c r="AK1874" s="56">
        <f ca="1">IF(AND('Dosage journalier ML1'!$B$6='suivi tunnel'!A1874,'Dosage journalier ML1'!$B$7='suivi tunnel'!B1874),'Dosage journalier ML1'!$B$162,0)</f>
        <v>0</v>
      </c>
      <c r="AL1874" s="111">
        <f ca="1">IF(AND('Dosage journalier ML1'!$B$6='suivi tunnel'!A1874,'Dosage journalier ML1'!$B$7='suivi tunnel'!B1874),'Dosage journalier ML1'!$B$126,0)</f>
        <v>0</v>
      </c>
      <c r="AM1874" s="111">
        <f ca="1">IF(AND('Dosage journalier ML1'!$B$6='suivi tunnel'!A1874,'Dosage journalier ML1'!$B$7='suivi tunnel'!B1874),'Dosage journalier ML1'!$B$127,0)</f>
        <v>0</v>
      </c>
      <c r="AN1874" s="60">
        <f t="shared" ca="1" si="196"/>
        <v>0</v>
      </c>
      <c r="AO1874" s="61">
        <f ca="1">IF(AND('Dosage journalier ML1'!$B$6='suivi tunnel'!A1874,'Dosage journalier ML1'!$B$7='suivi tunnel'!B1874),'Dosage journalier ML1'!$B$134,0)</f>
        <v>0</v>
      </c>
    </row>
    <row r="1875" spans="1:41" x14ac:dyDescent="0.25">
      <c r="A1875" s="154"/>
      <c r="C1875" s="23">
        <f ca="1">IF(AND('Dosage journalier ML1'!$B$6='suivi tunnel'!A1875,'Dosage journalier ML1'!$B$7='suivi tunnel'!B1875),'Dosage journalier ML1'!$B$27,0)</f>
        <v>0</v>
      </c>
      <c r="D1875" s="11">
        <f ca="1">IF(AND('Dosage journalier ML1'!$B$6='suivi tunnel'!A1875,'Dosage journalier ML1'!$B$7='suivi tunnel'!B1875),'Dosage journalier ML1'!$B$29,0)</f>
        <v>0</v>
      </c>
      <c r="F1875" s="11">
        <f t="shared" ca="1" si="199"/>
        <v>0</v>
      </c>
      <c r="G1875" s="11">
        <f ca="1">IF(AND('Dosage journalier ML1'!$B$6='suivi tunnel'!A1875,'Dosage journalier ML1'!$B$7='suivi tunnel'!B1875),'Dosage journalier ML1'!$B$23,0)</f>
        <v>0</v>
      </c>
      <c r="H1875" s="11">
        <f ca="1">IF(AND('Dosage journalier ML1'!$B$6='suivi tunnel'!A1875,'Dosage journalier ML1'!$B$7='suivi tunnel'!B1875),'Dosage journalier ML1'!$B$22,0)</f>
        <v>0</v>
      </c>
      <c r="I1875" s="11">
        <f ca="1">IF(AND('Dosage journalier ML1'!$B$6='suivi tunnel'!A1875,'Dosage journalier ML1'!$B$7='suivi tunnel'!B1875),'Dosage journalier ML1'!$B$38,0)</f>
        <v>0</v>
      </c>
      <c r="J1875" s="11">
        <f ca="1">IF(AND('Dosage journalier ML1'!$B$6='suivi tunnel'!A1875,'Dosage journalier ML1'!$B$7='suivi tunnel'!B1875),'Dosage journalier ML1'!$B$39,0)</f>
        <v>0</v>
      </c>
      <c r="L1875" s="24">
        <f ca="1">IF(AND('Dosage journalier ML1'!$B$6='suivi tunnel'!A1875,'Dosage journalier ML1'!$B$7='suivi tunnel'!B1875),'Dosage journalier ML1'!$B$24,0)</f>
        <v>0</v>
      </c>
      <c r="M1875" s="6">
        <f ca="1">IF(AND('Dosage journalier ML1'!$B$6='suivi tunnel'!A1875,'Dosage journalier ML1'!$B$7='suivi tunnel'!B1875),'Dosage journalier ML1'!$B$46,0)</f>
        <v>0</v>
      </c>
      <c r="N1875" s="104">
        <f ca="1">IF(AND('Dosage journalier ML1'!$B$6='suivi tunnel'!A1875,'Dosage journalier ML1'!$B$7='suivi tunnel'!B1875),'Dosage journalier ML1'!$B$59,0)</f>
        <v>0</v>
      </c>
      <c r="O1875" s="114">
        <f ca="1">IF(AND('Dosage journalier ML1'!$B$6='suivi tunnel'!A1875,'Dosage journalier ML1'!$B$7='suivi tunnel'!B1875),'Dosage journalier ML1'!$B$69,0)</f>
        <v>0</v>
      </c>
      <c r="P1875" s="25">
        <f t="shared" ca="1" si="198"/>
        <v>0</v>
      </c>
      <c r="R1875" s="26">
        <f ca="1">IF(AND('Dosage journalier ML1'!$B$6='suivi tunnel'!A1875,'Dosage journalier ML1'!$B$7='suivi tunnel'!B1875),'Dosage journalier ML1'!$B$55,0)</f>
        <v>0</v>
      </c>
      <c r="S1875" s="26">
        <f ca="1">IF(AND('Dosage journalier ML1'!$B$6='suivi tunnel'!A1875,'Dosage journalier ML1'!$B$7='suivi tunnel'!B1875),'Dosage journalier ML1'!$B$54,0)</f>
        <v>0</v>
      </c>
      <c r="T1875" s="26">
        <f ca="1">IF(AND('Dosage journalier ML1'!$B$6='suivi tunnel'!A1875,'Dosage journalier ML1'!$B$7='suivi tunnel'!B1875),'Dosage journalier ML1'!$B$75,0)</f>
        <v>0</v>
      </c>
      <c r="U1875" s="121">
        <f t="shared" ca="1" si="197"/>
        <v>0</v>
      </c>
      <c r="V1875" s="38">
        <f ca="1">IF(AND('Dosage journalier ML1'!$B$6='suivi tunnel'!A1875,'Dosage journalier ML1'!$B$7='suivi tunnel'!B1875),'Dosage journalier ML1'!$B$56,0)</f>
        <v>0</v>
      </c>
      <c r="W1875" s="126">
        <f t="shared" ca="1" si="201"/>
        <v>0</v>
      </c>
      <c r="X1875" s="150">
        <f ca="1">IF(AND('Dosage journalier ML1'!$B$6='suivi tunnel'!A1875,'Dosage journalier ML1'!$B$7='suivi tunnel'!B1875),'Dosage journalier ML1'!$C$87,0)</f>
        <v>0</v>
      </c>
      <c r="Y1875" s="40">
        <f ca="1">IF(AND('Dosage journalier ML1'!$B$6='suivi tunnel'!A1875,'Dosage journalier ML1'!$B$7='suivi tunnel'!B1875),'Dosage journalier ML1'!$C$93,0)</f>
        <v>0</v>
      </c>
      <c r="Z1875" s="40">
        <f ca="1">IF(AND('Dosage journalier ML1'!$B$6='suivi tunnel'!A1875,'Dosage journalier ML1'!$B$7='suivi tunnel'!B1875),'Dosage journalier ML1'!$C$100,0)</f>
        <v>0</v>
      </c>
      <c r="AA1875" s="40">
        <f ca="1">IF(AND('Dosage journalier ML1'!$B$6='suivi tunnel'!A1875,'Dosage journalier ML1'!$B$7='suivi tunnel'!B1875),'Dosage journalier ML1'!$C$109,0)</f>
        <v>0</v>
      </c>
      <c r="AB1875" s="41">
        <f ca="1">IF(AND('Dosage journalier ML1'!$B$6='suivi tunnel'!A1875,'Dosage journalier ML1'!$B$7='suivi tunnel'!B1875),'Dosage journalier ML1'!$C$114,0)</f>
        <v>0</v>
      </c>
      <c r="AC1875" s="48">
        <f ca="1">IF(AND('Dosage journalier ML1'!$B$6='suivi tunnel'!A1875,'Dosage journalier ML1'!$B$7='suivi tunnel'!B1875),'Dosage journalier ML1'!$B$120,0)</f>
        <v>0</v>
      </c>
      <c r="AD1875" s="49">
        <f ca="1">IF(AND('Dosage journalier ML1'!$B$6='suivi tunnel'!A1875,'Dosage journalier ML1'!$B$7='suivi tunnel'!B1875),'Dosage journalier ML1'!$B$121,0)</f>
        <v>0</v>
      </c>
      <c r="AE1875" s="49">
        <f ca="1">IF(AND('Dosage journalier ML1'!$B$6='suivi tunnel'!A1875,'Dosage journalier ML1'!$B$7='suivi tunnel'!B1875),'Dosage journalier ML1'!$B$122,0)</f>
        <v>0</v>
      </c>
      <c r="AF1875" s="49">
        <f ca="1">IF(AND('Dosage journalier ML1'!$B$6='suivi tunnel'!A1875,'Dosage journalier ML1'!$B$7='suivi tunnel'!B1875),'Dosage journalier ML1'!$B$139,0)</f>
        <v>0</v>
      </c>
      <c r="AG1875" s="49">
        <f t="shared" ca="1" si="200"/>
        <v>0</v>
      </c>
      <c r="AH1875" s="108">
        <f ca="1">IF(AND('Dosage journalier ML1'!$B$6='suivi tunnel'!A1875,'Dosage journalier ML1'!$B$7='suivi tunnel'!B1875),'Dosage journalier ML1'!$B$153,0)</f>
        <v>0</v>
      </c>
      <c r="AJ1875" s="80">
        <f ca="1">IF(AND('Dosage journalier ML1'!$B$6='suivi tunnel'!A1875,'Dosage journalier ML1'!$B$7='suivi tunnel'!B1875),'Dosage journalier ML1'!$B$156,0)</f>
        <v>0</v>
      </c>
      <c r="AK1875" s="56">
        <f ca="1">IF(AND('Dosage journalier ML1'!$B$6='suivi tunnel'!A1875,'Dosage journalier ML1'!$B$7='suivi tunnel'!B1875),'Dosage journalier ML1'!$B$162,0)</f>
        <v>0</v>
      </c>
      <c r="AL1875" s="111">
        <f ca="1">IF(AND('Dosage journalier ML1'!$B$6='suivi tunnel'!A1875,'Dosage journalier ML1'!$B$7='suivi tunnel'!B1875),'Dosage journalier ML1'!$B$126,0)</f>
        <v>0</v>
      </c>
      <c r="AM1875" s="111">
        <f ca="1">IF(AND('Dosage journalier ML1'!$B$6='suivi tunnel'!A1875,'Dosage journalier ML1'!$B$7='suivi tunnel'!B1875),'Dosage journalier ML1'!$B$127,0)</f>
        <v>0</v>
      </c>
      <c r="AN1875" s="60">
        <f t="shared" ca="1" si="196"/>
        <v>0</v>
      </c>
      <c r="AO1875" s="61">
        <f ca="1">IF(AND('Dosage journalier ML1'!$B$6='suivi tunnel'!A1875,'Dosage journalier ML1'!$B$7='suivi tunnel'!B1875),'Dosage journalier ML1'!$B$134,0)</f>
        <v>0</v>
      </c>
    </row>
    <row r="1876" spans="1:41" x14ac:dyDescent="0.25">
      <c r="A1876" s="154"/>
      <c r="C1876" s="23">
        <f ca="1">IF(AND('Dosage journalier ML1'!$B$6='suivi tunnel'!A1876,'Dosage journalier ML1'!$B$7='suivi tunnel'!B1876),'Dosage journalier ML1'!$B$27,0)</f>
        <v>0</v>
      </c>
      <c r="D1876" s="11">
        <f ca="1">IF(AND('Dosage journalier ML1'!$B$6='suivi tunnel'!A1876,'Dosage journalier ML1'!$B$7='suivi tunnel'!B1876),'Dosage journalier ML1'!$B$29,0)</f>
        <v>0</v>
      </c>
      <c r="F1876" s="11">
        <f t="shared" ca="1" si="199"/>
        <v>0</v>
      </c>
      <c r="G1876" s="11">
        <f ca="1">IF(AND('Dosage journalier ML1'!$B$6='suivi tunnel'!A1876,'Dosage journalier ML1'!$B$7='suivi tunnel'!B1876),'Dosage journalier ML1'!$B$23,0)</f>
        <v>0</v>
      </c>
      <c r="H1876" s="11">
        <f ca="1">IF(AND('Dosage journalier ML1'!$B$6='suivi tunnel'!A1876,'Dosage journalier ML1'!$B$7='suivi tunnel'!B1876),'Dosage journalier ML1'!$B$22,0)</f>
        <v>0</v>
      </c>
      <c r="I1876" s="11">
        <f ca="1">IF(AND('Dosage journalier ML1'!$B$6='suivi tunnel'!A1876,'Dosage journalier ML1'!$B$7='suivi tunnel'!B1876),'Dosage journalier ML1'!$B$38,0)</f>
        <v>0</v>
      </c>
      <c r="J1876" s="11">
        <f ca="1">IF(AND('Dosage journalier ML1'!$B$6='suivi tunnel'!A1876,'Dosage journalier ML1'!$B$7='suivi tunnel'!B1876),'Dosage journalier ML1'!$B$39,0)</f>
        <v>0</v>
      </c>
      <c r="L1876" s="24">
        <f ca="1">IF(AND('Dosage journalier ML1'!$B$6='suivi tunnel'!A1876,'Dosage journalier ML1'!$B$7='suivi tunnel'!B1876),'Dosage journalier ML1'!$B$24,0)</f>
        <v>0</v>
      </c>
      <c r="M1876" s="6">
        <f ca="1">IF(AND('Dosage journalier ML1'!$B$6='suivi tunnel'!A1876,'Dosage journalier ML1'!$B$7='suivi tunnel'!B1876),'Dosage journalier ML1'!$B$46,0)</f>
        <v>0</v>
      </c>
      <c r="N1876" s="104">
        <f ca="1">IF(AND('Dosage journalier ML1'!$B$6='suivi tunnel'!A1876,'Dosage journalier ML1'!$B$7='suivi tunnel'!B1876),'Dosage journalier ML1'!$B$59,0)</f>
        <v>0</v>
      </c>
      <c r="O1876" s="114">
        <f ca="1">IF(AND('Dosage journalier ML1'!$B$6='suivi tunnel'!A1876,'Dosage journalier ML1'!$B$7='suivi tunnel'!B1876),'Dosage journalier ML1'!$B$69,0)</f>
        <v>0</v>
      </c>
      <c r="P1876" s="25">
        <f t="shared" ca="1" si="198"/>
        <v>0</v>
      </c>
      <c r="R1876" s="26">
        <f ca="1">IF(AND('Dosage journalier ML1'!$B$6='suivi tunnel'!A1876,'Dosage journalier ML1'!$B$7='suivi tunnel'!B1876),'Dosage journalier ML1'!$B$55,0)</f>
        <v>0</v>
      </c>
      <c r="S1876" s="26">
        <f ca="1">IF(AND('Dosage journalier ML1'!$B$6='suivi tunnel'!A1876,'Dosage journalier ML1'!$B$7='suivi tunnel'!B1876),'Dosage journalier ML1'!$B$54,0)</f>
        <v>0</v>
      </c>
      <c r="T1876" s="26">
        <f ca="1">IF(AND('Dosage journalier ML1'!$B$6='suivi tunnel'!A1876,'Dosage journalier ML1'!$B$7='suivi tunnel'!B1876),'Dosage journalier ML1'!$B$75,0)</f>
        <v>0</v>
      </c>
      <c r="U1876" s="121">
        <f t="shared" ca="1" si="197"/>
        <v>0</v>
      </c>
      <c r="V1876" s="38">
        <f ca="1">IF(AND('Dosage journalier ML1'!$B$6='suivi tunnel'!A1876,'Dosage journalier ML1'!$B$7='suivi tunnel'!B1876),'Dosage journalier ML1'!$B$56,0)</f>
        <v>0</v>
      </c>
      <c r="W1876" s="126">
        <f t="shared" ca="1" si="201"/>
        <v>0</v>
      </c>
      <c r="X1876" s="150">
        <f ca="1">IF(AND('Dosage journalier ML1'!$B$6='suivi tunnel'!A1876,'Dosage journalier ML1'!$B$7='suivi tunnel'!B1876),'Dosage journalier ML1'!$C$87,0)</f>
        <v>0</v>
      </c>
      <c r="Y1876" s="40">
        <f ca="1">IF(AND('Dosage journalier ML1'!$B$6='suivi tunnel'!A1876,'Dosage journalier ML1'!$B$7='suivi tunnel'!B1876),'Dosage journalier ML1'!$C$93,0)</f>
        <v>0</v>
      </c>
      <c r="Z1876" s="40">
        <f ca="1">IF(AND('Dosage journalier ML1'!$B$6='suivi tunnel'!A1876,'Dosage journalier ML1'!$B$7='suivi tunnel'!B1876),'Dosage journalier ML1'!$C$100,0)</f>
        <v>0</v>
      </c>
      <c r="AA1876" s="40">
        <f ca="1">IF(AND('Dosage journalier ML1'!$B$6='suivi tunnel'!A1876,'Dosage journalier ML1'!$B$7='suivi tunnel'!B1876),'Dosage journalier ML1'!$C$109,0)</f>
        <v>0</v>
      </c>
      <c r="AB1876" s="41">
        <f ca="1">IF(AND('Dosage journalier ML1'!$B$6='suivi tunnel'!A1876,'Dosage journalier ML1'!$B$7='suivi tunnel'!B1876),'Dosage journalier ML1'!$C$114,0)</f>
        <v>0</v>
      </c>
      <c r="AC1876" s="48">
        <f ca="1">IF(AND('Dosage journalier ML1'!$B$6='suivi tunnel'!A1876,'Dosage journalier ML1'!$B$7='suivi tunnel'!B1876),'Dosage journalier ML1'!$B$120,0)</f>
        <v>0</v>
      </c>
      <c r="AD1876" s="49">
        <f ca="1">IF(AND('Dosage journalier ML1'!$B$6='suivi tunnel'!A1876,'Dosage journalier ML1'!$B$7='suivi tunnel'!B1876),'Dosage journalier ML1'!$B$121,0)</f>
        <v>0</v>
      </c>
      <c r="AE1876" s="49">
        <f ca="1">IF(AND('Dosage journalier ML1'!$B$6='suivi tunnel'!A1876,'Dosage journalier ML1'!$B$7='suivi tunnel'!B1876),'Dosage journalier ML1'!$B$122,0)</f>
        <v>0</v>
      </c>
      <c r="AF1876" s="49">
        <f ca="1">IF(AND('Dosage journalier ML1'!$B$6='suivi tunnel'!A1876,'Dosage journalier ML1'!$B$7='suivi tunnel'!B1876),'Dosage journalier ML1'!$B$139,0)</f>
        <v>0</v>
      </c>
      <c r="AG1876" s="49">
        <f t="shared" ca="1" si="200"/>
        <v>0</v>
      </c>
      <c r="AH1876" s="108">
        <f ca="1">IF(AND('Dosage journalier ML1'!$B$6='suivi tunnel'!A1876,'Dosage journalier ML1'!$B$7='suivi tunnel'!B1876),'Dosage journalier ML1'!$B$153,0)</f>
        <v>0</v>
      </c>
      <c r="AJ1876" s="80">
        <f ca="1">IF(AND('Dosage journalier ML1'!$B$6='suivi tunnel'!A1876,'Dosage journalier ML1'!$B$7='suivi tunnel'!B1876),'Dosage journalier ML1'!$B$156,0)</f>
        <v>0</v>
      </c>
      <c r="AK1876" s="56">
        <f ca="1">IF(AND('Dosage journalier ML1'!$B$6='suivi tunnel'!A1876,'Dosage journalier ML1'!$B$7='suivi tunnel'!B1876),'Dosage journalier ML1'!$B$162,0)</f>
        <v>0</v>
      </c>
      <c r="AL1876" s="111">
        <f ca="1">IF(AND('Dosage journalier ML1'!$B$6='suivi tunnel'!A1876,'Dosage journalier ML1'!$B$7='suivi tunnel'!B1876),'Dosage journalier ML1'!$B$126,0)</f>
        <v>0</v>
      </c>
      <c r="AM1876" s="111">
        <f ca="1">IF(AND('Dosage journalier ML1'!$B$6='suivi tunnel'!A1876,'Dosage journalier ML1'!$B$7='suivi tunnel'!B1876),'Dosage journalier ML1'!$B$127,0)</f>
        <v>0</v>
      </c>
      <c r="AN1876" s="60">
        <f t="shared" ca="1" si="196"/>
        <v>0</v>
      </c>
      <c r="AO1876" s="61">
        <f ca="1">IF(AND('Dosage journalier ML1'!$B$6='suivi tunnel'!A1876,'Dosage journalier ML1'!$B$7='suivi tunnel'!B1876),'Dosage journalier ML1'!$B$134,0)</f>
        <v>0</v>
      </c>
    </row>
    <row r="1877" spans="1:41" x14ac:dyDescent="0.25">
      <c r="A1877" s="154"/>
      <c r="C1877" s="23">
        <f ca="1">IF(AND('Dosage journalier ML1'!$B$6='suivi tunnel'!A1877,'Dosage journalier ML1'!$B$7='suivi tunnel'!B1877),'Dosage journalier ML1'!$B$27,0)</f>
        <v>0</v>
      </c>
      <c r="D1877" s="11">
        <f ca="1">IF(AND('Dosage journalier ML1'!$B$6='suivi tunnel'!A1877,'Dosage journalier ML1'!$B$7='suivi tunnel'!B1877),'Dosage journalier ML1'!$B$29,0)</f>
        <v>0</v>
      </c>
      <c r="F1877" s="11">
        <f t="shared" ca="1" si="199"/>
        <v>0</v>
      </c>
      <c r="G1877" s="11">
        <f ca="1">IF(AND('Dosage journalier ML1'!$B$6='suivi tunnel'!A1877,'Dosage journalier ML1'!$B$7='suivi tunnel'!B1877),'Dosage journalier ML1'!$B$23,0)</f>
        <v>0</v>
      </c>
      <c r="H1877" s="11">
        <f ca="1">IF(AND('Dosage journalier ML1'!$B$6='suivi tunnel'!A1877,'Dosage journalier ML1'!$B$7='suivi tunnel'!B1877),'Dosage journalier ML1'!$B$22,0)</f>
        <v>0</v>
      </c>
      <c r="I1877" s="11">
        <f ca="1">IF(AND('Dosage journalier ML1'!$B$6='suivi tunnel'!A1877,'Dosage journalier ML1'!$B$7='suivi tunnel'!B1877),'Dosage journalier ML1'!$B$38,0)</f>
        <v>0</v>
      </c>
      <c r="J1877" s="11">
        <f ca="1">IF(AND('Dosage journalier ML1'!$B$6='suivi tunnel'!A1877,'Dosage journalier ML1'!$B$7='suivi tunnel'!B1877),'Dosage journalier ML1'!$B$39,0)</f>
        <v>0</v>
      </c>
      <c r="L1877" s="24">
        <f ca="1">IF(AND('Dosage journalier ML1'!$B$6='suivi tunnel'!A1877,'Dosage journalier ML1'!$B$7='suivi tunnel'!B1877),'Dosage journalier ML1'!$B$24,0)</f>
        <v>0</v>
      </c>
      <c r="M1877" s="6">
        <f ca="1">IF(AND('Dosage journalier ML1'!$B$6='suivi tunnel'!A1877,'Dosage journalier ML1'!$B$7='suivi tunnel'!B1877),'Dosage journalier ML1'!$B$46,0)</f>
        <v>0</v>
      </c>
      <c r="N1877" s="104">
        <f ca="1">IF(AND('Dosage journalier ML1'!$B$6='suivi tunnel'!A1877,'Dosage journalier ML1'!$B$7='suivi tunnel'!B1877),'Dosage journalier ML1'!$B$59,0)</f>
        <v>0</v>
      </c>
      <c r="O1877" s="114">
        <f ca="1">IF(AND('Dosage journalier ML1'!$B$6='suivi tunnel'!A1877,'Dosage journalier ML1'!$B$7='suivi tunnel'!B1877),'Dosage journalier ML1'!$B$69,0)</f>
        <v>0</v>
      </c>
      <c r="P1877" s="25">
        <f t="shared" ca="1" si="198"/>
        <v>0</v>
      </c>
      <c r="R1877" s="26">
        <f ca="1">IF(AND('Dosage journalier ML1'!$B$6='suivi tunnel'!A1877,'Dosage journalier ML1'!$B$7='suivi tunnel'!B1877),'Dosage journalier ML1'!$B$55,0)</f>
        <v>0</v>
      </c>
      <c r="S1877" s="26">
        <f ca="1">IF(AND('Dosage journalier ML1'!$B$6='suivi tunnel'!A1877,'Dosage journalier ML1'!$B$7='suivi tunnel'!B1877),'Dosage journalier ML1'!$B$54,0)</f>
        <v>0</v>
      </c>
      <c r="T1877" s="26">
        <f ca="1">IF(AND('Dosage journalier ML1'!$B$6='suivi tunnel'!A1877,'Dosage journalier ML1'!$B$7='suivi tunnel'!B1877),'Dosage journalier ML1'!$B$75,0)</f>
        <v>0</v>
      </c>
      <c r="U1877" s="121">
        <f t="shared" ca="1" si="197"/>
        <v>0</v>
      </c>
      <c r="V1877" s="38">
        <f ca="1">IF(AND('Dosage journalier ML1'!$B$6='suivi tunnel'!A1877,'Dosage journalier ML1'!$B$7='suivi tunnel'!B1877),'Dosage journalier ML1'!$B$56,0)</f>
        <v>0</v>
      </c>
      <c r="W1877" s="126">
        <f t="shared" ca="1" si="201"/>
        <v>0</v>
      </c>
      <c r="X1877" s="150">
        <f ca="1">IF(AND('Dosage journalier ML1'!$B$6='suivi tunnel'!A1877,'Dosage journalier ML1'!$B$7='suivi tunnel'!B1877),'Dosage journalier ML1'!$C$87,0)</f>
        <v>0</v>
      </c>
      <c r="Y1877" s="40">
        <f ca="1">IF(AND('Dosage journalier ML1'!$B$6='suivi tunnel'!A1877,'Dosage journalier ML1'!$B$7='suivi tunnel'!B1877),'Dosage journalier ML1'!$C$93,0)</f>
        <v>0</v>
      </c>
      <c r="Z1877" s="40">
        <f ca="1">IF(AND('Dosage journalier ML1'!$B$6='suivi tunnel'!A1877,'Dosage journalier ML1'!$B$7='suivi tunnel'!B1877),'Dosage journalier ML1'!$C$100,0)</f>
        <v>0</v>
      </c>
      <c r="AA1877" s="40">
        <f ca="1">IF(AND('Dosage journalier ML1'!$B$6='suivi tunnel'!A1877,'Dosage journalier ML1'!$B$7='suivi tunnel'!B1877),'Dosage journalier ML1'!$C$109,0)</f>
        <v>0</v>
      </c>
      <c r="AB1877" s="41">
        <f ca="1">IF(AND('Dosage journalier ML1'!$B$6='suivi tunnel'!A1877,'Dosage journalier ML1'!$B$7='suivi tunnel'!B1877),'Dosage journalier ML1'!$C$114,0)</f>
        <v>0</v>
      </c>
      <c r="AC1877" s="48">
        <f ca="1">IF(AND('Dosage journalier ML1'!$B$6='suivi tunnel'!A1877,'Dosage journalier ML1'!$B$7='suivi tunnel'!B1877),'Dosage journalier ML1'!$B$120,0)</f>
        <v>0</v>
      </c>
      <c r="AD1877" s="49">
        <f ca="1">IF(AND('Dosage journalier ML1'!$B$6='suivi tunnel'!A1877,'Dosage journalier ML1'!$B$7='suivi tunnel'!B1877),'Dosage journalier ML1'!$B$121,0)</f>
        <v>0</v>
      </c>
      <c r="AE1877" s="49">
        <f ca="1">IF(AND('Dosage journalier ML1'!$B$6='suivi tunnel'!A1877,'Dosage journalier ML1'!$B$7='suivi tunnel'!B1877),'Dosage journalier ML1'!$B$122,0)</f>
        <v>0</v>
      </c>
      <c r="AF1877" s="49">
        <f ca="1">IF(AND('Dosage journalier ML1'!$B$6='suivi tunnel'!A1877,'Dosage journalier ML1'!$B$7='suivi tunnel'!B1877),'Dosage journalier ML1'!$B$139,0)</f>
        <v>0</v>
      </c>
      <c r="AG1877" s="49">
        <f t="shared" ca="1" si="200"/>
        <v>0</v>
      </c>
      <c r="AH1877" s="108">
        <f ca="1">IF(AND('Dosage journalier ML1'!$B$6='suivi tunnel'!A1877,'Dosage journalier ML1'!$B$7='suivi tunnel'!B1877),'Dosage journalier ML1'!$B$153,0)</f>
        <v>0</v>
      </c>
      <c r="AJ1877" s="80">
        <f ca="1">IF(AND('Dosage journalier ML1'!$B$6='suivi tunnel'!A1877,'Dosage journalier ML1'!$B$7='suivi tunnel'!B1877),'Dosage journalier ML1'!$B$156,0)</f>
        <v>0</v>
      </c>
      <c r="AK1877" s="56">
        <f ca="1">IF(AND('Dosage journalier ML1'!$B$6='suivi tunnel'!A1877,'Dosage journalier ML1'!$B$7='suivi tunnel'!B1877),'Dosage journalier ML1'!$B$162,0)</f>
        <v>0</v>
      </c>
      <c r="AL1877" s="111">
        <f ca="1">IF(AND('Dosage journalier ML1'!$B$6='suivi tunnel'!A1877,'Dosage journalier ML1'!$B$7='suivi tunnel'!B1877),'Dosage journalier ML1'!$B$126,0)</f>
        <v>0</v>
      </c>
      <c r="AM1877" s="111">
        <f ca="1">IF(AND('Dosage journalier ML1'!$B$6='suivi tunnel'!A1877,'Dosage journalier ML1'!$B$7='suivi tunnel'!B1877),'Dosage journalier ML1'!$B$127,0)</f>
        <v>0</v>
      </c>
      <c r="AN1877" s="60">
        <f t="shared" ca="1" si="196"/>
        <v>0</v>
      </c>
      <c r="AO1877" s="61">
        <f ca="1">IF(AND('Dosage journalier ML1'!$B$6='suivi tunnel'!A1877,'Dosage journalier ML1'!$B$7='suivi tunnel'!B1877),'Dosage journalier ML1'!$B$134,0)</f>
        <v>0</v>
      </c>
    </row>
    <row r="1878" spans="1:41" x14ac:dyDescent="0.25">
      <c r="A1878" s="154"/>
      <c r="C1878" s="23">
        <f ca="1">IF(AND('Dosage journalier ML1'!$B$6='suivi tunnel'!A1878,'Dosage journalier ML1'!$B$7='suivi tunnel'!B1878),'Dosage journalier ML1'!$B$27,0)</f>
        <v>0</v>
      </c>
      <c r="D1878" s="11">
        <f ca="1">IF(AND('Dosage journalier ML1'!$B$6='suivi tunnel'!A1878,'Dosage journalier ML1'!$B$7='suivi tunnel'!B1878),'Dosage journalier ML1'!$B$29,0)</f>
        <v>0</v>
      </c>
      <c r="F1878" s="11">
        <f t="shared" ca="1" si="199"/>
        <v>0</v>
      </c>
      <c r="G1878" s="11">
        <f ca="1">IF(AND('Dosage journalier ML1'!$B$6='suivi tunnel'!A1878,'Dosage journalier ML1'!$B$7='suivi tunnel'!B1878),'Dosage journalier ML1'!$B$23,0)</f>
        <v>0</v>
      </c>
      <c r="H1878" s="11">
        <f ca="1">IF(AND('Dosage journalier ML1'!$B$6='suivi tunnel'!A1878,'Dosage journalier ML1'!$B$7='suivi tunnel'!B1878),'Dosage journalier ML1'!$B$22,0)</f>
        <v>0</v>
      </c>
      <c r="I1878" s="11">
        <f ca="1">IF(AND('Dosage journalier ML1'!$B$6='suivi tunnel'!A1878,'Dosage journalier ML1'!$B$7='suivi tunnel'!B1878),'Dosage journalier ML1'!$B$38,0)</f>
        <v>0</v>
      </c>
      <c r="J1878" s="11">
        <f ca="1">IF(AND('Dosage journalier ML1'!$B$6='suivi tunnel'!A1878,'Dosage journalier ML1'!$B$7='suivi tunnel'!B1878),'Dosage journalier ML1'!$B$39,0)</f>
        <v>0</v>
      </c>
      <c r="L1878" s="24">
        <f ca="1">IF(AND('Dosage journalier ML1'!$B$6='suivi tunnel'!A1878,'Dosage journalier ML1'!$B$7='suivi tunnel'!B1878),'Dosage journalier ML1'!$B$24,0)</f>
        <v>0</v>
      </c>
      <c r="M1878" s="6">
        <f ca="1">IF(AND('Dosage journalier ML1'!$B$6='suivi tunnel'!A1878,'Dosage journalier ML1'!$B$7='suivi tunnel'!B1878),'Dosage journalier ML1'!$B$46,0)</f>
        <v>0</v>
      </c>
      <c r="N1878" s="104">
        <f ca="1">IF(AND('Dosage journalier ML1'!$B$6='suivi tunnel'!A1878,'Dosage journalier ML1'!$B$7='suivi tunnel'!B1878),'Dosage journalier ML1'!$B$59,0)</f>
        <v>0</v>
      </c>
      <c r="O1878" s="114">
        <f ca="1">IF(AND('Dosage journalier ML1'!$B$6='suivi tunnel'!A1878,'Dosage journalier ML1'!$B$7='suivi tunnel'!B1878),'Dosage journalier ML1'!$B$69,0)</f>
        <v>0</v>
      </c>
      <c r="P1878" s="25">
        <f t="shared" ca="1" si="198"/>
        <v>0</v>
      </c>
      <c r="R1878" s="26">
        <f ca="1">IF(AND('Dosage journalier ML1'!$B$6='suivi tunnel'!A1878,'Dosage journalier ML1'!$B$7='suivi tunnel'!B1878),'Dosage journalier ML1'!$B$55,0)</f>
        <v>0</v>
      </c>
      <c r="S1878" s="26">
        <f ca="1">IF(AND('Dosage journalier ML1'!$B$6='suivi tunnel'!A1878,'Dosage journalier ML1'!$B$7='suivi tunnel'!B1878),'Dosage journalier ML1'!$B$54,0)</f>
        <v>0</v>
      </c>
      <c r="T1878" s="26">
        <f ca="1">IF(AND('Dosage journalier ML1'!$B$6='suivi tunnel'!A1878,'Dosage journalier ML1'!$B$7='suivi tunnel'!B1878),'Dosage journalier ML1'!$B$75,0)</f>
        <v>0</v>
      </c>
      <c r="U1878" s="121">
        <f t="shared" ca="1" si="197"/>
        <v>0</v>
      </c>
      <c r="V1878" s="38">
        <f ca="1">IF(AND('Dosage journalier ML1'!$B$6='suivi tunnel'!A1878,'Dosage journalier ML1'!$B$7='suivi tunnel'!B1878),'Dosage journalier ML1'!$B$56,0)</f>
        <v>0</v>
      </c>
      <c r="W1878" s="126">
        <f t="shared" ca="1" si="201"/>
        <v>0</v>
      </c>
      <c r="X1878" s="150">
        <f ca="1">IF(AND('Dosage journalier ML1'!$B$6='suivi tunnel'!A1878,'Dosage journalier ML1'!$B$7='suivi tunnel'!B1878),'Dosage journalier ML1'!$C$87,0)</f>
        <v>0</v>
      </c>
      <c r="Y1878" s="40">
        <f ca="1">IF(AND('Dosage journalier ML1'!$B$6='suivi tunnel'!A1878,'Dosage journalier ML1'!$B$7='suivi tunnel'!B1878),'Dosage journalier ML1'!$C$93,0)</f>
        <v>0</v>
      </c>
      <c r="Z1878" s="40">
        <f ca="1">IF(AND('Dosage journalier ML1'!$B$6='suivi tunnel'!A1878,'Dosage journalier ML1'!$B$7='suivi tunnel'!B1878),'Dosage journalier ML1'!$C$100,0)</f>
        <v>0</v>
      </c>
      <c r="AA1878" s="40">
        <f ca="1">IF(AND('Dosage journalier ML1'!$B$6='suivi tunnel'!A1878,'Dosage journalier ML1'!$B$7='suivi tunnel'!B1878),'Dosage journalier ML1'!$C$109,0)</f>
        <v>0</v>
      </c>
      <c r="AB1878" s="41">
        <f ca="1">IF(AND('Dosage journalier ML1'!$B$6='suivi tunnel'!A1878,'Dosage journalier ML1'!$B$7='suivi tunnel'!B1878),'Dosage journalier ML1'!$C$114,0)</f>
        <v>0</v>
      </c>
      <c r="AC1878" s="48">
        <f ca="1">IF(AND('Dosage journalier ML1'!$B$6='suivi tunnel'!A1878,'Dosage journalier ML1'!$B$7='suivi tunnel'!B1878),'Dosage journalier ML1'!$B$120,0)</f>
        <v>0</v>
      </c>
      <c r="AD1878" s="49">
        <f ca="1">IF(AND('Dosage journalier ML1'!$B$6='suivi tunnel'!A1878,'Dosage journalier ML1'!$B$7='suivi tunnel'!B1878),'Dosage journalier ML1'!$B$121,0)</f>
        <v>0</v>
      </c>
      <c r="AE1878" s="49">
        <f ca="1">IF(AND('Dosage journalier ML1'!$B$6='suivi tunnel'!A1878,'Dosage journalier ML1'!$B$7='suivi tunnel'!B1878),'Dosage journalier ML1'!$B$122,0)</f>
        <v>0</v>
      </c>
      <c r="AF1878" s="49">
        <f ca="1">IF(AND('Dosage journalier ML1'!$B$6='suivi tunnel'!A1878,'Dosage journalier ML1'!$B$7='suivi tunnel'!B1878),'Dosage journalier ML1'!$B$139,0)</f>
        <v>0</v>
      </c>
      <c r="AG1878" s="49">
        <f t="shared" ca="1" si="200"/>
        <v>0</v>
      </c>
      <c r="AH1878" s="108">
        <f ca="1">IF(AND('Dosage journalier ML1'!$B$6='suivi tunnel'!A1878,'Dosage journalier ML1'!$B$7='suivi tunnel'!B1878),'Dosage journalier ML1'!$B$153,0)</f>
        <v>0</v>
      </c>
      <c r="AJ1878" s="80">
        <f ca="1">IF(AND('Dosage journalier ML1'!$B$6='suivi tunnel'!A1878,'Dosage journalier ML1'!$B$7='suivi tunnel'!B1878),'Dosage journalier ML1'!$B$156,0)</f>
        <v>0</v>
      </c>
      <c r="AK1878" s="56">
        <f ca="1">IF(AND('Dosage journalier ML1'!$B$6='suivi tunnel'!A1878,'Dosage journalier ML1'!$B$7='suivi tunnel'!B1878),'Dosage journalier ML1'!$B$162,0)</f>
        <v>0</v>
      </c>
      <c r="AL1878" s="111">
        <f ca="1">IF(AND('Dosage journalier ML1'!$B$6='suivi tunnel'!A1878,'Dosage journalier ML1'!$B$7='suivi tunnel'!B1878),'Dosage journalier ML1'!$B$126,0)</f>
        <v>0</v>
      </c>
      <c r="AM1878" s="111">
        <f ca="1">IF(AND('Dosage journalier ML1'!$B$6='suivi tunnel'!A1878,'Dosage journalier ML1'!$B$7='suivi tunnel'!B1878),'Dosage journalier ML1'!$B$127,0)</f>
        <v>0</v>
      </c>
      <c r="AN1878" s="60">
        <f t="shared" ref="AN1878:AN1941" ca="1" si="202">(AL1878-AM1878)/0.04136*1000</f>
        <v>0</v>
      </c>
      <c r="AO1878" s="61">
        <f ca="1">IF(AND('Dosage journalier ML1'!$B$6='suivi tunnel'!A1878,'Dosage journalier ML1'!$B$7='suivi tunnel'!B1878),'Dosage journalier ML1'!$B$134,0)</f>
        <v>0</v>
      </c>
    </row>
    <row r="1879" spans="1:41" x14ac:dyDescent="0.25">
      <c r="A1879" s="154"/>
      <c r="C1879" s="23">
        <f ca="1">IF(AND('Dosage journalier ML1'!$B$6='suivi tunnel'!A1879,'Dosage journalier ML1'!$B$7='suivi tunnel'!B1879),'Dosage journalier ML1'!$B$27,0)</f>
        <v>0</v>
      </c>
      <c r="D1879" s="11">
        <f ca="1">IF(AND('Dosage journalier ML1'!$B$6='suivi tunnel'!A1879,'Dosage journalier ML1'!$B$7='suivi tunnel'!B1879),'Dosage journalier ML1'!$B$29,0)</f>
        <v>0</v>
      </c>
      <c r="F1879" s="11">
        <f t="shared" ca="1" si="199"/>
        <v>0</v>
      </c>
      <c r="G1879" s="11">
        <f ca="1">IF(AND('Dosage journalier ML1'!$B$6='suivi tunnel'!A1879,'Dosage journalier ML1'!$B$7='suivi tunnel'!B1879),'Dosage journalier ML1'!$B$23,0)</f>
        <v>0</v>
      </c>
      <c r="H1879" s="11">
        <f ca="1">IF(AND('Dosage journalier ML1'!$B$6='suivi tunnel'!A1879,'Dosage journalier ML1'!$B$7='suivi tunnel'!B1879),'Dosage journalier ML1'!$B$22,0)</f>
        <v>0</v>
      </c>
      <c r="I1879" s="11">
        <f ca="1">IF(AND('Dosage journalier ML1'!$B$6='suivi tunnel'!A1879,'Dosage journalier ML1'!$B$7='suivi tunnel'!B1879),'Dosage journalier ML1'!$B$38,0)</f>
        <v>0</v>
      </c>
      <c r="J1879" s="11">
        <f ca="1">IF(AND('Dosage journalier ML1'!$B$6='suivi tunnel'!A1879,'Dosage journalier ML1'!$B$7='suivi tunnel'!B1879),'Dosage journalier ML1'!$B$39,0)</f>
        <v>0</v>
      </c>
      <c r="L1879" s="24">
        <f ca="1">IF(AND('Dosage journalier ML1'!$B$6='suivi tunnel'!A1879,'Dosage journalier ML1'!$B$7='suivi tunnel'!B1879),'Dosage journalier ML1'!$B$24,0)</f>
        <v>0</v>
      </c>
      <c r="M1879" s="6">
        <f ca="1">IF(AND('Dosage journalier ML1'!$B$6='suivi tunnel'!A1879,'Dosage journalier ML1'!$B$7='suivi tunnel'!B1879),'Dosage journalier ML1'!$B$46,0)</f>
        <v>0</v>
      </c>
      <c r="N1879" s="104">
        <f ca="1">IF(AND('Dosage journalier ML1'!$B$6='suivi tunnel'!A1879,'Dosage journalier ML1'!$B$7='suivi tunnel'!B1879),'Dosage journalier ML1'!$B$59,0)</f>
        <v>0</v>
      </c>
      <c r="O1879" s="114">
        <f ca="1">IF(AND('Dosage journalier ML1'!$B$6='suivi tunnel'!A1879,'Dosage journalier ML1'!$B$7='suivi tunnel'!B1879),'Dosage journalier ML1'!$B$69,0)</f>
        <v>0</v>
      </c>
      <c r="P1879" s="25">
        <f t="shared" ca="1" si="198"/>
        <v>0</v>
      </c>
      <c r="R1879" s="26">
        <f ca="1">IF(AND('Dosage journalier ML1'!$B$6='suivi tunnel'!A1879,'Dosage journalier ML1'!$B$7='suivi tunnel'!B1879),'Dosage journalier ML1'!$B$55,0)</f>
        <v>0</v>
      </c>
      <c r="S1879" s="26">
        <f ca="1">IF(AND('Dosage journalier ML1'!$B$6='suivi tunnel'!A1879,'Dosage journalier ML1'!$B$7='suivi tunnel'!B1879),'Dosage journalier ML1'!$B$54,0)</f>
        <v>0</v>
      </c>
      <c r="T1879" s="26">
        <f ca="1">IF(AND('Dosage journalier ML1'!$B$6='suivi tunnel'!A1879,'Dosage journalier ML1'!$B$7='suivi tunnel'!B1879),'Dosage journalier ML1'!$B$75,0)</f>
        <v>0</v>
      </c>
      <c r="U1879" s="121">
        <f t="shared" ca="1" si="197"/>
        <v>0</v>
      </c>
      <c r="V1879" s="38">
        <f ca="1">IF(AND('Dosage journalier ML1'!$B$6='suivi tunnel'!A1879,'Dosage journalier ML1'!$B$7='suivi tunnel'!B1879),'Dosage journalier ML1'!$B$56,0)</f>
        <v>0</v>
      </c>
      <c r="W1879" s="126">
        <f t="shared" ca="1" si="201"/>
        <v>0</v>
      </c>
      <c r="X1879" s="150">
        <f ca="1">IF(AND('Dosage journalier ML1'!$B$6='suivi tunnel'!A1879,'Dosage journalier ML1'!$B$7='suivi tunnel'!B1879),'Dosage journalier ML1'!$C$87,0)</f>
        <v>0</v>
      </c>
      <c r="Y1879" s="40">
        <f ca="1">IF(AND('Dosage journalier ML1'!$B$6='suivi tunnel'!A1879,'Dosage journalier ML1'!$B$7='suivi tunnel'!B1879),'Dosage journalier ML1'!$C$93,0)</f>
        <v>0</v>
      </c>
      <c r="Z1879" s="40">
        <f ca="1">IF(AND('Dosage journalier ML1'!$B$6='suivi tunnel'!A1879,'Dosage journalier ML1'!$B$7='suivi tunnel'!B1879),'Dosage journalier ML1'!$C$100,0)</f>
        <v>0</v>
      </c>
      <c r="AA1879" s="40">
        <f ca="1">IF(AND('Dosage journalier ML1'!$B$6='suivi tunnel'!A1879,'Dosage journalier ML1'!$B$7='suivi tunnel'!B1879),'Dosage journalier ML1'!$C$109,0)</f>
        <v>0</v>
      </c>
      <c r="AB1879" s="41">
        <f ca="1">IF(AND('Dosage journalier ML1'!$B$6='suivi tunnel'!A1879,'Dosage journalier ML1'!$B$7='suivi tunnel'!B1879),'Dosage journalier ML1'!$C$114,0)</f>
        <v>0</v>
      </c>
      <c r="AC1879" s="48">
        <f ca="1">IF(AND('Dosage journalier ML1'!$B$6='suivi tunnel'!A1879,'Dosage journalier ML1'!$B$7='suivi tunnel'!B1879),'Dosage journalier ML1'!$B$120,0)</f>
        <v>0</v>
      </c>
      <c r="AD1879" s="49">
        <f ca="1">IF(AND('Dosage journalier ML1'!$B$6='suivi tunnel'!A1879,'Dosage journalier ML1'!$B$7='suivi tunnel'!B1879),'Dosage journalier ML1'!$B$121,0)</f>
        <v>0</v>
      </c>
      <c r="AE1879" s="49">
        <f ca="1">IF(AND('Dosage journalier ML1'!$B$6='suivi tunnel'!A1879,'Dosage journalier ML1'!$B$7='suivi tunnel'!B1879),'Dosage journalier ML1'!$B$122,0)</f>
        <v>0</v>
      </c>
      <c r="AF1879" s="49">
        <f ca="1">IF(AND('Dosage journalier ML1'!$B$6='suivi tunnel'!A1879,'Dosage journalier ML1'!$B$7='suivi tunnel'!B1879),'Dosage journalier ML1'!$B$139,0)</f>
        <v>0</v>
      </c>
      <c r="AG1879" s="49">
        <f t="shared" ca="1" si="200"/>
        <v>0</v>
      </c>
      <c r="AH1879" s="108">
        <f ca="1">IF(AND('Dosage journalier ML1'!$B$6='suivi tunnel'!A1879,'Dosage journalier ML1'!$B$7='suivi tunnel'!B1879),'Dosage journalier ML1'!$B$153,0)</f>
        <v>0</v>
      </c>
      <c r="AJ1879" s="80">
        <f ca="1">IF(AND('Dosage journalier ML1'!$B$6='suivi tunnel'!A1879,'Dosage journalier ML1'!$B$7='suivi tunnel'!B1879),'Dosage journalier ML1'!$B$156,0)</f>
        <v>0</v>
      </c>
      <c r="AK1879" s="56">
        <f ca="1">IF(AND('Dosage journalier ML1'!$B$6='suivi tunnel'!A1879,'Dosage journalier ML1'!$B$7='suivi tunnel'!B1879),'Dosage journalier ML1'!$B$162,0)</f>
        <v>0</v>
      </c>
      <c r="AL1879" s="111">
        <f ca="1">IF(AND('Dosage journalier ML1'!$B$6='suivi tunnel'!A1879,'Dosage journalier ML1'!$B$7='suivi tunnel'!B1879),'Dosage journalier ML1'!$B$126,0)</f>
        <v>0</v>
      </c>
      <c r="AM1879" s="111">
        <f ca="1">IF(AND('Dosage journalier ML1'!$B$6='suivi tunnel'!A1879,'Dosage journalier ML1'!$B$7='suivi tunnel'!B1879),'Dosage journalier ML1'!$B$127,0)</f>
        <v>0</v>
      </c>
      <c r="AN1879" s="60">
        <f t="shared" ca="1" si="202"/>
        <v>0</v>
      </c>
      <c r="AO1879" s="61">
        <f ca="1">IF(AND('Dosage journalier ML1'!$B$6='suivi tunnel'!A1879,'Dosage journalier ML1'!$B$7='suivi tunnel'!B1879),'Dosage journalier ML1'!$B$134,0)</f>
        <v>0</v>
      </c>
    </row>
    <row r="1880" spans="1:41" x14ac:dyDescent="0.25">
      <c r="A1880" s="154"/>
      <c r="C1880" s="23">
        <f ca="1">IF(AND('Dosage journalier ML1'!$B$6='suivi tunnel'!A1880,'Dosage journalier ML1'!$B$7='suivi tunnel'!B1880),'Dosage journalier ML1'!$B$27,0)</f>
        <v>0</v>
      </c>
      <c r="D1880" s="11">
        <f ca="1">IF(AND('Dosage journalier ML1'!$B$6='suivi tunnel'!A1880,'Dosage journalier ML1'!$B$7='suivi tunnel'!B1880),'Dosage journalier ML1'!$B$29,0)</f>
        <v>0</v>
      </c>
      <c r="F1880" s="11">
        <f t="shared" ca="1" si="199"/>
        <v>0</v>
      </c>
      <c r="G1880" s="11">
        <f ca="1">IF(AND('Dosage journalier ML1'!$B$6='suivi tunnel'!A1880,'Dosage journalier ML1'!$B$7='suivi tunnel'!B1880),'Dosage journalier ML1'!$B$23,0)</f>
        <v>0</v>
      </c>
      <c r="H1880" s="11">
        <f ca="1">IF(AND('Dosage journalier ML1'!$B$6='suivi tunnel'!A1880,'Dosage journalier ML1'!$B$7='suivi tunnel'!B1880),'Dosage journalier ML1'!$B$22,0)</f>
        <v>0</v>
      </c>
      <c r="I1880" s="11">
        <f ca="1">IF(AND('Dosage journalier ML1'!$B$6='suivi tunnel'!A1880,'Dosage journalier ML1'!$B$7='suivi tunnel'!B1880),'Dosage journalier ML1'!$B$38,0)</f>
        <v>0</v>
      </c>
      <c r="J1880" s="11">
        <f ca="1">IF(AND('Dosage journalier ML1'!$B$6='suivi tunnel'!A1880,'Dosage journalier ML1'!$B$7='suivi tunnel'!B1880),'Dosage journalier ML1'!$B$39,0)</f>
        <v>0</v>
      </c>
      <c r="L1880" s="24">
        <f ca="1">IF(AND('Dosage journalier ML1'!$B$6='suivi tunnel'!A1880,'Dosage journalier ML1'!$B$7='suivi tunnel'!B1880),'Dosage journalier ML1'!$B$24,0)</f>
        <v>0</v>
      </c>
      <c r="M1880" s="6">
        <f ca="1">IF(AND('Dosage journalier ML1'!$B$6='suivi tunnel'!A1880,'Dosage journalier ML1'!$B$7='suivi tunnel'!B1880),'Dosage journalier ML1'!$B$46,0)</f>
        <v>0</v>
      </c>
      <c r="N1880" s="104">
        <f ca="1">IF(AND('Dosage journalier ML1'!$B$6='suivi tunnel'!A1880,'Dosage journalier ML1'!$B$7='suivi tunnel'!B1880),'Dosage journalier ML1'!$B$59,0)</f>
        <v>0</v>
      </c>
      <c r="O1880" s="114">
        <f ca="1">IF(AND('Dosage journalier ML1'!$B$6='suivi tunnel'!A1880,'Dosage journalier ML1'!$B$7='suivi tunnel'!B1880),'Dosage journalier ML1'!$B$69,0)</f>
        <v>0</v>
      </c>
      <c r="P1880" s="25">
        <f t="shared" ca="1" si="198"/>
        <v>0</v>
      </c>
      <c r="R1880" s="26">
        <f ca="1">IF(AND('Dosage journalier ML1'!$B$6='suivi tunnel'!A1880,'Dosage journalier ML1'!$B$7='suivi tunnel'!B1880),'Dosage journalier ML1'!$B$55,0)</f>
        <v>0</v>
      </c>
      <c r="S1880" s="26">
        <f ca="1">IF(AND('Dosage journalier ML1'!$B$6='suivi tunnel'!A1880,'Dosage journalier ML1'!$B$7='suivi tunnel'!B1880),'Dosage journalier ML1'!$B$54,0)</f>
        <v>0</v>
      </c>
      <c r="T1880" s="26">
        <f ca="1">IF(AND('Dosage journalier ML1'!$B$6='suivi tunnel'!A1880,'Dosage journalier ML1'!$B$7='suivi tunnel'!B1880),'Dosage journalier ML1'!$B$75,0)</f>
        <v>0</v>
      </c>
      <c r="U1880" s="121">
        <f t="shared" ca="1" si="197"/>
        <v>0</v>
      </c>
      <c r="V1880" s="38">
        <f ca="1">IF(AND('Dosage journalier ML1'!$B$6='suivi tunnel'!A1880,'Dosage journalier ML1'!$B$7='suivi tunnel'!B1880),'Dosage journalier ML1'!$B$56,0)</f>
        <v>0</v>
      </c>
      <c r="W1880" s="126">
        <f t="shared" ca="1" si="201"/>
        <v>0</v>
      </c>
      <c r="X1880" s="150">
        <f ca="1">IF(AND('Dosage journalier ML1'!$B$6='suivi tunnel'!A1880,'Dosage journalier ML1'!$B$7='suivi tunnel'!B1880),'Dosage journalier ML1'!$C$87,0)</f>
        <v>0</v>
      </c>
      <c r="Y1880" s="40">
        <f ca="1">IF(AND('Dosage journalier ML1'!$B$6='suivi tunnel'!A1880,'Dosage journalier ML1'!$B$7='suivi tunnel'!B1880),'Dosage journalier ML1'!$C$93,0)</f>
        <v>0</v>
      </c>
      <c r="Z1880" s="40">
        <f ca="1">IF(AND('Dosage journalier ML1'!$B$6='suivi tunnel'!A1880,'Dosage journalier ML1'!$B$7='suivi tunnel'!B1880),'Dosage journalier ML1'!$C$100,0)</f>
        <v>0</v>
      </c>
      <c r="AA1880" s="40">
        <f ca="1">IF(AND('Dosage journalier ML1'!$B$6='suivi tunnel'!A1880,'Dosage journalier ML1'!$B$7='suivi tunnel'!B1880),'Dosage journalier ML1'!$C$109,0)</f>
        <v>0</v>
      </c>
      <c r="AB1880" s="41">
        <f ca="1">IF(AND('Dosage journalier ML1'!$B$6='suivi tunnel'!A1880,'Dosage journalier ML1'!$B$7='suivi tunnel'!B1880),'Dosage journalier ML1'!$C$114,0)</f>
        <v>0</v>
      </c>
      <c r="AC1880" s="48">
        <f ca="1">IF(AND('Dosage journalier ML1'!$B$6='suivi tunnel'!A1880,'Dosage journalier ML1'!$B$7='suivi tunnel'!B1880),'Dosage journalier ML1'!$B$120,0)</f>
        <v>0</v>
      </c>
      <c r="AD1880" s="49">
        <f ca="1">IF(AND('Dosage journalier ML1'!$B$6='suivi tunnel'!A1880,'Dosage journalier ML1'!$B$7='suivi tunnel'!B1880),'Dosage journalier ML1'!$B$121,0)</f>
        <v>0</v>
      </c>
      <c r="AE1880" s="49">
        <f ca="1">IF(AND('Dosage journalier ML1'!$B$6='suivi tunnel'!A1880,'Dosage journalier ML1'!$B$7='suivi tunnel'!B1880),'Dosage journalier ML1'!$B$122,0)</f>
        <v>0</v>
      </c>
      <c r="AF1880" s="49">
        <f ca="1">IF(AND('Dosage journalier ML1'!$B$6='suivi tunnel'!A1880,'Dosage journalier ML1'!$B$7='suivi tunnel'!B1880),'Dosage journalier ML1'!$B$139,0)</f>
        <v>0</v>
      </c>
      <c r="AG1880" s="49">
        <f t="shared" ca="1" si="200"/>
        <v>0</v>
      </c>
      <c r="AH1880" s="108">
        <f ca="1">IF(AND('Dosage journalier ML1'!$B$6='suivi tunnel'!A1880,'Dosage journalier ML1'!$B$7='suivi tunnel'!B1880),'Dosage journalier ML1'!$B$153,0)</f>
        <v>0</v>
      </c>
      <c r="AJ1880" s="80">
        <f ca="1">IF(AND('Dosage journalier ML1'!$B$6='suivi tunnel'!A1880,'Dosage journalier ML1'!$B$7='suivi tunnel'!B1880),'Dosage journalier ML1'!$B$156,0)</f>
        <v>0</v>
      </c>
      <c r="AK1880" s="56">
        <f ca="1">IF(AND('Dosage journalier ML1'!$B$6='suivi tunnel'!A1880,'Dosage journalier ML1'!$B$7='suivi tunnel'!B1880),'Dosage journalier ML1'!$B$162,0)</f>
        <v>0</v>
      </c>
      <c r="AL1880" s="111">
        <f ca="1">IF(AND('Dosage journalier ML1'!$B$6='suivi tunnel'!A1880,'Dosage journalier ML1'!$B$7='suivi tunnel'!B1880),'Dosage journalier ML1'!$B$126,0)</f>
        <v>0</v>
      </c>
      <c r="AM1880" s="111">
        <f ca="1">IF(AND('Dosage journalier ML1'!$B$6='suivi tunnel'!A1880,'Dosage journalier ML1'!$B$7='suivi tunnel'!B1880),'Dosage journalier ML1'!$B$127,0)</f>
        <v>0</v>
      </c>
      <c r="AN1880" s="60">
        <f t="shared" ca="1" si="202"/>
        <v>0</v>
      </c>
      <c r="AO1880" s="61">
        <f ca="1">IF(AND('Dosage journalier ML1'!$B$6='suivi tunnel'!A1880,'Dosage journalier ML1'!$B$7='suivi tunnel'!B1880),'Dosage journalier ML1'!$B$134,0)</f>
        <v>0</v>
      </c>
    </row>
    <row r="1881" spans="1:41" x14ac:dyDescent="0.25">
      <c r="A1881" s="154"/>
      <c r="C1881" s="23">
        <f ca="1">IF(AND('Dosage journalier ML1'!$B$6='suivi tunnel'!A1881,'Dosage journalier ML1'!$B$7='suivi tunnel'!B1881),'Dosage journalier ML1'!$B$27,0)</f>
        <v>0</v>
      </c>
      <c r="D1881" s="11">
        <f ca="1">IF(AND('Dosage journalier ML1'!$B$6='suivi tunnel'!A1881,'Dosage journalier ML1'!$B$7='suivi tunnel'!B1881),'Dosage journalier ML1'!$B$29,0)</f>
        <v>0</v>
      </c>
      <c r="F1881" s="11">
        <f t="shared" ca="1" si="199"/>
        <v>0</v>
      </c>
      <c r="G1881" s="11">
        <f ca="1">IF(AND('Dosage journalier ML1'!$B$6='suivi tunnel'!A1881,'Dosage journalier ML1'!$B$7='suivi tunnel'!B1881),'Dosage journalier ML1'!$B$23,0)</f>
        <v>0</v>
      </c>
      <c r="H1881" s="11">
        <f ca="1">IF(AND('Dosage journalier ML1'!$B$6='suivi tunnel'!A1881,'Dosage journalier ML1'!$B$7='suivi tunnel'!B1881),'Dosage journalier ML1'!$B$22,0)</f>
        <v>0</v>
      </c>
      <c r="I1881" s="11">
        <f ca="1">IF(AND('Dosage journalier ML1'!$B$6='suivi tunnel'!A1881,'Dosage journalier ML1'!$B$7='suivi tunnel'!B1881),'Dosage journalier ML1'!$B$38,0)</f>
        <v>0</v>
      </c>
      <c r="J1881" s="11">
        <f ca="1">IF(AND('Dosage journalier ML1'!$B$6='suivi tunnel'!A1881,'Dosage journalier ML1'!$B$7='suivi tunnel'!B1881),'Dosage journalier ML1'!$B$39,0)</f>
        <v>0</v>
      </c>
      <c r="L1881" s="24">
        <f ca="1">IF(AND('Dosage journalier ML1'!$B$6='suivi tunnel'!A1881,'Dosage journalier ML1'!$B$7='suivi tunnel'!B1881),'Dosage journalier ML1'!$B$24,0)</f>
        <v>0</v>
      </c>
      <c r="M1881" s="6">
        <f ca="1">IF(AND('Dosage journalier ML1'!$B$6='suivi tunnel'!A1881,'Dosage journalier ML1'!$B$7='suivi tunnel'!B1881),'Dosage journalier ML1'!$B$46,0)</f>
        <v>0</v>
      </c>
      <c r="N1881" s="104">
        <f ca="1">IF(AND('Dosage journalier ML1'!$B$6='suivi tunnel'!A1881,'Dosage journalier ML1'!$B$7='suivi tunnel'!B1881),'Dosage journalier ML1'!$B$59,0)</f>
        <v>0</v>
      </c>
      <c r="O1881" s="114">
        <f ca="1">IF(AND('Dosage journalier ML1'!$B$6='suivi tunnel'!A1881,'Dosage journalier ML1'!$B$7='suivi tunnel'!B1881),'Dosage journalier ML1'!$B$69,0)</f>
        <v>0</v>
      </c>
      <c r="P1881" s="25">
        <f t="shared" ca="1" si="198"/>
        <v>0</v>
      </c>
      <c r="R1881" s="26">
        <f ca="1">IF(AND('Dosage journalier ML1'!$B$6='suivi tunnel'!A1881,'Dosage journalier ML1'!$B$7='suivi tunnel'!B1881),'Dosage journalier ML1'!$B$55,0)</f>
        <v>0</v>
      </c>
      <c r="S1881" s="26">
        <f ca="1">IF(AND('Dosage journalier ML1'!$B$6='suivi tunnel'!A1881,'Dosage journalier ML1'!$B$7='suivi tunnel'!B1881),'Dosage journalier ML1'!$B$54,0)</f>
        <v>0</v>
      </c>
      <c r="T1881" s="26">
        <f ca="1">IF(AND('Dosage journalier ML1'!$B$6='suivi tunnel'!A1881,'Dosage journalier ML1'!$B$7='suivi tunnel'!B1881),'Dosage journalier ML1'!$B$75,0)</f>
        <v>0</v>
      </c>
      <c r="U1881" s="121">
        <f t="shared" ref="U1881:U1944" ca="1" si="203">(J1881-T1881)/0.012*1.5</f>
        <v>0</v>
      </c>
      <c r="V1881" s="38">
        <f ca="1">IF(AND('Dosage journalier ML1'!$B$6='suivi tunnel'!A1881,'Dosage journalier ML1'!$B$7='suivi tunnel'!B1881),'Dosage journalier ML1'!$B$56,0)</f>
        <v>0</v>
      </c>
      <c r="W1881" s="126">
        <f t="shared" ca="1" si="201"/>
        <v>0</v>
      </c>
      <c r="X1881" s="150">
        <f ca="1">IF(AND('Dosage journalier ML1'!$B$6='suivi tunnel'!A1881,'Dosage journalier ML1'!$B$7='suivi tunnel'!B1881),'Dosage journalier ML1'!$C$87,0)</f>
        <v>0</v>
      </c>
      <c r="Y1881" s="40">
        <f ca="1">IF(AND('Dosage journalier ML1'!$B$6='suivi tunnel'!A1881,'Dosage journalier ML1'!$B$7='suivi tunnel'!B1881),'Dosage journalier ML1'!$C$93,0)</f>
        <v>0</v>
      </c>
      <c r="Z1881" s="40">
        <f ca="1">IF(AND('Dosage journalier ML1'!$B$6='suivi tunnel'!A1881,'Dosage journalier ML1'!$B$7='suivi tunnel'!B1881),'Dosage journalier ML1'!$C$100,0)</f>
        <v>0</v>
      </c>
      <c r="AA1881" s="40">
        <f ca="1">IF(AND('Dosage journalier ML1'!$B$6='suivi tunnel'!A1881,'Dosage journalier ML1'!$B$7='suivi tunnel'!B1881),'Dosage journalier ML1'!$C$109,0)</f>
        <v>0</v>
      </c>
      <c r="AB1881" s="41">
        <f ca="1">IF(AND('Dosage journalier ML1'!$B$6='suivi tunnel'!A1881,'Dosage journalier ML1'!$B$7='suivi tunnel'!B1881),'Dosage journalier ML1'!$C$114,0)</f>
        <v>0</v>
      </c>
      <c r="AC1881" s="48">
        <f ca="1">IF(AND('Dosage journalier ML1'!$B$6='suivi tunnel'!A1881,'Dosage journalier ML1'!$B$7='suivi tunnel'!B1881),'Dosage journalier ML1'!$B$120,0)</f>
        <v>0</v>
      </c>
      <c r="AD1881" s="49">
        <f ca="1">IF(AND('Dosage journalier ML1'!$B$6='suivi tunnel'!A1881,'Dosage journalier ML1'!$B$7='suivi tunnel'!B1881),'Dosage journalier ML1'!$B$121,0)</f>
        <v>0</v>
      </c>
      <c r="AE1881" s="49">
        <f ca="1">IF(AND('Dosage journalier ML1'!$B$6='suivi tunnel'!A1881,'Dosage journalier ML1'!$B$7='suivi tunnel'!B1881),'Dosage journalier ML1'!$B$122,0)</f>
        <v>0</v>
      </c>
      <c r="AF1881" s="49">
        <f ca="1">IF(AND('Dosage journalier ML1'!$B$6='suivi tunnel'!A1881,'Dosage journalier ML1'!$B$7='suivi tunnel'!B1881),'Dosage journalier ML1'!$B$139,0)</f>
        <v>0</v>
      </c>
      <c r="AG1881" s="49">
        <f t="shared" ca="1" si="200"/>
        <v>0</v>
      </c>
      <c r="AH1881" s="108">
        <f ca="1">IF(AND('Dosage journalier ML1'!$B$6='suivi tunnel'!A1881,'Dosage journalier ML1'!$B$7='suivi tunnel'!B1881),'Dosage journalier ML1'!$B$153,0)</f>
        <v>0</v>
      </c>
      <c r="AJ1881" s="80">
        <f ca="1">IF(AND('Dosage journalier ML1'!$B$6='suivi tunnel'!A1881,'Dosage journalier ML1'!$B$7='suivi tunnel'!B1881),'Dosage journalier ML1'!$B$156,0)</f>
        <v>0</v>
      </c>
      <c r="AK1881" s="56">
        <f ca="1">IF(AND('Dosage journalier ML1'!$B$6='suivi tunnel'!A1881,'Dosage journalier ML1'!$B$7='suivi tunnel'!B1881),'Dosage journalier ML1'!$B$162,0)</f>
        <v>0</v>
      </c>
      <c r="AL1881" s="111">
        <f ca="1">IF(AND('Dosage journalier ML1'!$B$6='suivi tunnel'!A1881,'Dosage journalier ML1'!$B$7='suivi tunnel'!B1881),'Dosage journalier ML1'!$B$126,0)</f>
        <v>0</v>
      </c>
      <c r="AM1881" s="111">
        <f ca="1">IF(AND('Dosage journalier ML1'!$B$6='suivi tunnel'!A1881,'Dosage journalier ML1'!$B$7='suivi tunnel'!B1881),'Dosage journalier ML1'!$B$127,0)</f>
        <v>0</v>
      </c>
      <c r="AN1881" s="60">
        <f t="shared" ca="1" si="202"/>
        <v>0</v>
      </c>
      <c r="AO1881" s="61">
        <f ca="1">IF(AND('Dosage journalier ML1'!$B$6='suivi tunnel'!A1881,'Dosage journalier ML1'!$B$7='suivi tunnel'!B1881),'Dosage journalier ML1'!$B$134,0)</f>
        <v>0</v>
      </c>
    </row>
    <row r="1882" spans="1:41" x14ac:dyDescent="0.25">
      <c r="A1882" s="154"/>
      <c r="C1882" s="23">
        <f ca="1">IF(AND('Dosage journalier ML1'!$B$6='suivi tunnel'!A1882,'Dosage journalier ML1'!$B$7='suivi tunnel'!B1882),'Dosage journalier ML1'!$B$27,0)</f>
        <v>0</v>
      </c>
      <c r="D1882" s="11">
        <f ca="1">IF(AND('Dosage journalier ML1'!$B$6='suivi tunnel'!A1882,'Dosage journalier ML1'!$B$7='suivi tunnel'!B1882),'Dosage journalier ML1'!$B$29,0)</f>
        <v>0</v>
      </c>
      <c r="F1882" s="11">
        <f t="shared" ca="1" si="199"/>
        <v>0</v>
      </c>
      <c r="G1882" s="11">
        <f ca="1">IF(AND('Dosage journalier ML1'!$B$6='suivi tunnel'!A1882,'Dosage journalier ML1'!$B$7='suivi tunnel'!B1882),'Dosage journalier ML1'!$B$23,0)</f>
        <v>0</v>
      </c>
      <c r="H1882" s="11">
        <f ca="1">IF(AND('Dosage journalier ML1'!$B$6='suivi tunnel'!A1882,'Dosage journalier ML1'!$B$7='suivi tunnel'!B1882),'Dosage journalier ML1'!$B$22,0)</f>
        <v>0</v>
      </c>
      <c r="I1882" s="11">
        <f ca="1">IF(AND('Dosage journalier ML1'!$B$6='suivi tunnel'!A1882,'Dosage journalier ML1'!$B$7='suivi tunnel'!B1882),'Dosage journalier ML1'!$B$38,0)</f>
        <v>0</v>
      </c>
      <c r="J1882" s="11">
        <f ca="1">IF(AND('Dosage journalier ML1'!$B$6='suivi tunnel'!A1882,'Dosage journalier ML1'!$B$7='suivi tunnel'!B1882),'Dosage journalier ML1'!$B$39,0)</f>
        <v>0</v>
      </c>
      <c r="L1882" s="24">
        <f ca="1">IF(AND('Dosage journalier ML1'!$B$6='suivi tunnel'!A1882,'Dosage journalier ML1'!$B$7='suivi tunnel'!B1882),'Dosage journalier ML1'!$B$24,0)</f>
        <v>0</v>
      </c>
      <c r="M1882" s="6">
        <f ca="1">IF(AND('Dosage journalier ML1'!$B$6='suivi tunnel'!A1882,'Dosage journalier ML1'!$B$7='suivi tunnel'!B1882),'Dosage journalier ML1'!$B$46,0)</f>
        <v>0</v>
      </c>
      <c r="N1882" s="104">
        <f ca="1">IF(AND('Dosage journalier ML1'!$B$6='suivi tunnel'!A1882,'Dosage journalier ML1'!$B$7='suivi tunnel'!B1882),'Dosage journalier ML1'!$B$59,0)</f>
        <v>0</v>
      </c>
      <c r="O1882" s="114">
        <f ca="1">IF(AND('Dosage journalier ML1'!$B$6='suivi tunnel'!A1882,'Dosage journalier ML1'!$B$7='suivi tunnel'!B1882),'Dosage journalier ML1'!$B$69,0)</f>
        <v>0</v>
      </c>
      <c r="P1882" s="25">
        <f t="shared" ca="1" si="198"/>
        <v>0</v>
      </c>
      <c r="R1882" s="26">
        <f ca="1">IF(AND('Dosage journalier ML1'!$B$6='suivi tunnel'!A1882,'Dosage journalier ML1'!$B$7='suivi tunnel'!B1882),'Dosage journalier ML1'!$B$55,0)</f>
        <v>0</v>
      </c>
      <c r="S1882" s="26">
        <f ca="1">IF(AND('Dosage journalier ML1'!$B$6='suivi tunnel'!A1882,'Dosage journalier ML1'!$B$7='suivi tunnel'!B1882),'Dosage journalier ML1'!$B$54,0)</f>
        <v>0</v>
      </c>
      <c r="T1882" s="26">
        <f ca="1">IF(AND('Dosage journalier ML1'!$B$6='suivi tunnel'!A1882,'Dosage journalier ML1'!$B$7='suivi tunnel'!B1882),'Dosage journalier ML1'!$B$75,0)</f>
        <v>0</v>
      </c>
      <c r="U1882" s="121">
        <f t="shared" ca="1" si="203"/>
        <v>0</v>
      </c>
      <c r="V1882" s="38">
        <f ca="1">IF(AND('Dosage journalier ML1'!$B$6='suivi tunnel'!A1882,'Dosage journalier ML1'!$B$7='suivi tunnel'!B1882),'Dosage journalier ML1'!$B$56,0)</f>
        <v>0</v>
      </c>
      <c r="W1882" s="126">
        <f t="shared" ca="1" si="201"/>
        <v>0</v>
      </c>
      <c r="X1882" s="150">
        <f ca="1">IF(AND('Dosage journalier ML1'!$B$6='suivi tunnel'!A1882,'Dosage journalier ML1'!$B$7='suivi tunnel'!B1882),'Dosage journalier ML1'!$C$87,0)</f>
        <v>0</v>
      </c>
      <c r="Y1882" s="40">
        <f ca="1">IF(AND('Dosage journalier ML1'!$B$6='suivi tunnel'!A1882,'Dosage journalier ML1'!$B$7='suivi tunnel'!B1882),'Dosage journalier ML1'!$C$93,0)</f>
        <v>0</v>
      </c>
      <c r="Z1882" s="40">
        <f ca="1">IF(AND('Dosage journalier ML1'!$B$6='suivi tunnel'!A1882,'Dosage journalier ML1'!$B$7='suivi tunnel'!B1882),'Dosage journalier ML1'!$C$100,0)</f>
        <v>0</v>
      </c>
      <c r="AA1882" s="40">
        <f ca="1">IF(AND('Dosage journalier ML1'!$B$6='suivi tunnel'!A1882,'Dosage journalier ML1'!$B$7='suivi tunnel'!B1882),'Dosage journalier ML1'!$C$109,0)</f>
        <v>0</v>
      </c>
      <c r="AB1882" s="41">
        <f ca="1">IF(AND('Dosage journalier ML1'!$B$6='suivi tunnel'!A1882,'Dosage journalier ML1'!$B$7='suivi tunnel'!B1882),'Dosage journalier ML1'!$C$114,0)</f>
        <v>0</v>
      </c>
      <c r="AC1882" s="48">
        <f ca="1">IF(AND('Dosage journalier ML1'!$B$6='suivi tunnel'!A1882,'Dosage journalier ML1'!$B$7='suivi tunnel'!B1882),'Dosage journalier ML1'!$B$120,0)</f>
        <v>0</v>
      </c>
      <c r="AD1882" s="49">
        <f ca="1">IF(AND('Dosage journalier ML1'!$B$6='suivi tunnel'!A1882,'Dosage journalier ML1'!$B$7='suivi tunnel'!B1882),'Dosage journalier ML1'!$B$121,0)</f>
        <v>0</v>
      </c>
      <c r="AE1882" s="49">
        <f ca="1">IF(AND('Dosage journalier ML1'!$B$6='suivi tunnel'!A1882,'Dosage journalier ML1'!$B$7='suivi tunnel'!B1882),'Dosage journalier ML1'!$B$122,0)</f>
        <v>0</v>
      </c>
      <c r="AF1882" s="49">
        <f ca="1">IF(AND('Dosage journalier ML1'!$B$6='suivi tunnel'!A1882,'Dosage journalier ML1'!$B$7='suivi tunnel'!B1882),'Dosage journalier ML1'!$B$139,0)</f>
        <v>0</v>
      </c>
      <c r="AG1882" s="49">
        <f t="shared" ca="1" si="200"/>
        <v>0</v>
      </c>
      <c r="AH1882" s="108">
        <f ca="1">IF(AND('Dosage journalier ML1'!$B$6='suivi tunnel'!A1882,'Dosage journalier ML1'!$B$7='suivi tunnel'!B1882),'Dosage journalier ML1'!$B$153,0)</f>
        <v>0</v>
      </c>
      <c r="AJ1882" s="80">
        <f ca="1">IF(AND('Dosage journalier ML1'!$B$6='suivi tunnel'!A1882,'Dosage journalier ML1'!$B$7='suivi tunnel'!B1882),'Dosage journalier ML1'!$B$156,0)</f>
        <v>0</v>
      </c>
      <c r="AK1882" s="56">
        <f ca="1">IF(AND('Dosage journalier ML1'!$B$6='suivi tunnel'!A1882,'Dosage journalier ML1'!$B$7='suivi tunnel'!B1882),'Dosage journalier ML1'!$B$162,0)</f>
        <v>0</v>
      </c>
      <c r="AL1882" s="111">
        <f ca="1">IF(AND('Dosage journalier ML1'!$B$6='suivi tunnel'!A1882,'Dosage journalier ML1'!$B$7='suivi tunnel'!B1882),'Dosage journalier ML1'!$B$126,0)</f>
        <v>0</v>
      </c>
      <c r="AM1882" s="111">
        <f ca="1">IF(AND('Dosage journalier ML1'!$B$6='suivi tunnel'!A1882,'Dosage journalier ML1'!$B$7='suivi tunnel'!B1882),'Dosage journalier ML1'!$B$127,0)</f>
        <v>0</v>
      </c>
      <c r="AN1882" s="60">
        <f t="shared" ca="1" si="202"/>
        <v>0</v>
      </c>
      <c r="AO1882" s="61">
        <f ca="1">IF(AND('Dosage journalier ML1'!$B$6='suivi tunnel'!A1882,'Dosage journalier ML1'!$B$7='suivi tunnel'!B1882),'Dosage journalier ML1'!$B$134,0)</f>
        <v>0</v>
      </c>
    </row>
    <row r="1883" spans="1:41" x14ac:dyDescent="0.25">
      <c r="A1883" s="154"/>
      <c r="C1883" s="23">
        <f ca="1">IF(AND('Dosage journalier ML1'!$B$6='suivi tunnel'!A1883,'Dosage journalier ML1'!$B$7='suivi tunnel'!B1883),'Dosage journalier ML1'!$B$27,0)</f>
        <v>0</v>
      </c>
      <c r="D1883" s="11">
        <f ca="1">IF(AND('Dosage journalier ML1'!$B$6='suivi tunnel'!A1883,'Dosage journalier ML1'!$B$7='suivi tunnel'!B1883),'Dosage journalier ML1'!$B$29,0)</f>
        <v>0</v>
      </c>
      <c r="F1883" s="11">
        <f t="shared" ca="1" si="199"/>
        <v>0</v>
      </c>
      <c r="G1883" s="11">
        <f ca="1">IF(AND('Dosage journalier ML1'!$B$6='suivi tunnel'!A1883,'Dosage journalier ML1'!$B$7='suivi tunnel'!B1883),'Dosage journalier ML1'!$B$23,0)</f>
        <v>0</v>
      </c>
      <c r="H1883" s="11">
        <f ca="1">IF(AND('Dosage journalier ML1'!$B$6='suivi tunnel'!A1883,'Dosage journalier ML1'!$B$7='suivi tunnel'!B1883),'Dosage journalier ML1'!$B$22,0)</f>
        <v>0</v>
      </c>
      <c r="I1883" s="11">
        <f ca="1">IF(AND('Dosage journalier ML1'!$B$6='suivi tunnel'!A1883,'Dosage journalier ML1'!$B$7='suivi tunnel'!B1883),'Dosage journalier ML1'!$B$38,0)</f>
        <v>0</v>
      </c>
      <c r="J1883" s="11">
        <f ca="1">IF(AND('Dosage journalier ML1'!$B$6='suivi tunnel'!A1883,'Dosage journalier ML1'!$B$7='suivi tunnel'!B1883),'Dosage journalier ML1'!$B$39,0)</f>
        <v>0</v>
      </c>
      <c r="L1883" s="24">
        <f ca="1">IF(AND('Dosage journalier ML1'!$B$6='suivi tunnel'!A1883,'Dosage journalier ML1'!$B$7='suivi tunnel'!B1883),'Dosage journalier ML1'!$B$24,0)</f>
        <v>0</v>
      </c>
      <c r="M1883" s="6">
        <f ca="1">IF(AND('Dosage journalier ML1'!$B$6='suivi tunnel'!A1883,'Dosage journalier ML1'!$B$7='suivi tunnel'!B1883),'Dosage journalier ML1'!$B$46,0)</f>
        <v>0</v>
      </c>
      <c r="N1883" s="104">
        <f ca="1">IF(AND('Dosage journalier ML1'!$B$6='suivi tunnel'!A1883,'Dosage journalier ML1'!$B$7='suivi tunnel'!B1883),'Dosage journalier ML1'!$B$59,0)</f>
        <v>0</v>
      </c>
      <c r="O1883" s="114">
        <f ca="1">IF(AND('Dosage journalier ML1'!$B$6='suivi tunnel'!A1883,'Dosage journalier ML1'!$B$7='suivi tunnel'!B1883),'Dosage journalier ML1'!$B$69,0)</f>
        <v>0</v>
      </c>
      <c r="P1883" s="25">
        <f t="shared" ref="P1883:P1897" ca="1" si="204">2.8*N1883</f>
        <v>0</v>
      </c>
      <c r="R1883" s="26">
        <f ca="1">IF(AND('Dosage journalier ML1'!$B$6='suivi tunnel'!A1883,'Dosage journalier ML1'!$B$7='suivi tunnel'!B1883),'Dosage journalier ML1'!$B$55,0)</f>
        <v>0</v>
      </c>
      <c r="S1883" s="26">
        <f ca="1">IF(AND('Dosage journalier ML1'!$B$6='suivi tunnel'!A1883,'Dosage journalier ML1'!$B$7='suivi tunnel'!B1883),'Dosage journalier ML1'!$B$54,0)</f>
        <v>0</v>
      </c>
      <c r="T1883" s="26">
        <f ca="1">IF(AND('Dosage journalier ML1'!$B$6='suivi tunnel'!A1883,'Dosage journalier ML1'!$B$7='suivi tunnel'!B1883),'Dosage journalier ML1'!$B$75,0)</f>
        <v>0</v>
      </c>
      <c r="U1883" s="121">
        <f t="shared" ca="1" si="203"/>
        <v>0</v>
      </c>
      <c r="V1883" s="38">
        <f ca="1">IF(AND('Dosage journalier ML1'!$B$6='suivi tunnel'!A1883,'Dosage journalier ML1'!$B$7='suivi tunnel'!B1883),'Dosage journalier ML1'!$B$56,0)</f>
        <v>0</v>
      </c>
      <c r="W1883" s="126">
        <f t="shared" ca="1" si="201"/>
        <v>0</v>
      </c>
      <c r="X1883" s="150">
        <f ca="1">IF(AND('Dosage journalier ML1'!$B$6='suivi tunnel'!A1883,'Dosage journalier ML1'!$B$7='suivi tunnel'!B1883),'Dosage journalier ML1'!$C$87,0)</f>
        <v>0</v>
      </c>
      <c r="Y1883" s="40">
        <f ca="1">IF(AND('Dosage journalier ML1'!$B$6='suivi tunnel'!A1883,'Dosage journalier ML1'!$B$7='suivi tunnel'!B1883),'Dosage journalier ML1'!$C$93,0)</f>
        <v>0</v>
      </c>
      <c r="Z1883" s="40">
        <f ca="1">IF(AND('Dosage journalier ML1'!$B$6='suivi tunnel'!A1883,'Dosage journalier ML1'!$B$7='suivi tunnel'!B1883),'Dosage journalier ML1'!$C$100,0)</f>
        <v>0</v>
      </c>
      <c r="AA1883" s="40">
        <f ca="1">IF(AND('Dosage journalier ML1'!$B$6='suivi tunnel'!A1883,'Dosage journalier ML1'!$B$7='suivi tunnel'!B1883),'Dosage journalier ML1'!$C$109,0)</f>
        <v>0</v>
      </c>
      <c r="AB1883" s="41">
        <f ca="1">IF(AND('Dosage journalier ML1'!$B$6='suivi tunnel'!A1883,'Dosage journalier ML1'!$B$7='suivi tunnel'!B1883),'Dosage journalier ML1'!$C$114,0)</f>
        <v>0</v>
      </c>
      <c r="AC1883" s="48">
        <f ca="1">IF(AND('Dosage journalier ML1'!$B$6='suivi tunnel'!A1883,'Dosage journalier ML1'!$B$7='suivi tunnel'!B1883),'Dosage journalier ML1'!$B$120,0)</f>
        <v>0</v>
      </c>
      <c r="AD1883" s="49">
        <f ca="1">IF(AND('Dosage journalier ML1'!$B$6='suivi tunnel'!A1883,'Dosage journalier ML1'!$B$7='suivi tunnel'!B1883),'Dosage journalier ML1'!$B$121,0)</f>
        <v>0</v>
      </c>
      <c r="AE1883" s="49">
        <f ca="1">IF(AND('Dosage journalier ML1'!$B$6='suivi tunnel'!A1883,'Dosage journalier ML1'!$B$7='suivi tunnel'!B1883),'Dosage journalier ML1'!$B$122,0)</f>
        <v>0</v>
      </c>
      <c r="AF1883" s="49">
        <f ca="1">IF(AND('Dosage journalier ML1'!$B$6='suivi tunnel'!A1883,'Dosage journalier ML1'!$B$7='suivi tunnel'!B1883),'Dosage journalier ML1'!$B$139,0)</f>
        <v>0</v>
      </c>
      <c r="AG1883" s="49">
        <f t="shared" ca="1" si="200"/>
        <v>0</v>
      </c>
      <c r="AH1883" s="108">
        <f ca="1">IF(AND('Dosage journalier ML1'!$B$6='suivi tunnel'!A1883,'Dosage journalier ML1'!$B$7='suivi tunnel'!B1883),'Dosage journalier ML1'!$B$153,0)</f>
        <v>0</v>
      </c>
      <c r="AJ1883" s="80">
        <f ca="1">IF(AND('Dosage journalier ML1'!$B$6='suivi tunnel'!A1883,'Dosage journalier ML1'!$B$7='suivi tunnel'!B1883),'Dosage journalier ML1'!$B$156,0)</f>
        <v>0</v>
      </c>
      <c r="AK1883" s="56">
        <f ca="1">IF(AND('Dosage journalier ML1'!$B$6='suivi tunnel'!A1883,'Dosage journalier ML1'!$B$7='suivi tunnel'!B1883),'Dosage journalier ML1'!$B$162,0)</f>
        <v>0</v>
      </c>
      <c r="AL1883" s="111">
        <f ca="1">IF(AND('Dosage journalier ML1'!$B$6='suivi tunnel'!A1883,'Dosage journalier ML1'!$B$7='suivi tunnel'!B1883),'Dosage journalier ML1'!$B$126,0)</f>
        <v>0</v>
      </c>
      <c r="AM1883" s="111">
        <f ca="1">IF(AND('Dosage journalier ML1'!$B$6='suivi tunnel'!A1883,'Dosage journalier ML1'!$B$7='suivi tunnel'!B1883),'Dosage journalier ML1'!$B$127,0)</f>
        <v>0</v>
      </c>
      <c r="AN1883" s="60">
        <f t="shared" ca="1" si="202"/>
        <v>0</v>
      </c>
      <c r="AO1883" s="61">
        <f ca="1">IF(AND('Dosage journalier ML1'!$B$6='suivi tunnel'!A1883,'Dosage journalier ML1'!$B$7='suivi tunnel'!B1883),'Dosage journalier ML1'!$B$134,0)</f>
        <v>0</v>
      </c>
    </row>
    <row r="1884" spans="1:41" x14ac:dyDescent="0.25">
      <c r="A1884" s="154"/>
      <c r="C1884" s="23">
        <f ca="1">IF(AND('Dosage journalier ML1'!$B$6='suivi tunnel'!A1884,'Dosage journalier ML1'!$B$7='suivi tunnel'!B1884),'Dosage journalier ML1'!$B$27,0)</f>
        <v>0</v>
      </c>
      <c r="D1884" s="11">
        <f ca="1">IF(AND('Dosage journalier ML1'!$B$6='suivi tunnel'!A1884,'Dosage journalier ML1'!$B$7='suivi tunnel'!B1884),'Dosage journalier ML1'!$B$29,0)</f>
        <v>0</v>
      </c>
      <c r="F1884" s="11">
        <f t="shared" ca="1" si="199"/>
        <v>0</v>
      </c>
      <c r="G1884" s="11">
        <f ca="1">IF(AND('Dosage journalier ML1'!$B$6='suivi tunnel'!A1884,'Dosage journalier ML1'!$B$7='suivi tunnel'!B1884),'Dosage journalier ML1'!$B$23,0)</f>
        <v>0</v>
      </c>
      <c r="H1884" s="11">
        <f ca="1">IF(AND('Dosage journalier ML1'!$B$6='suivi tunnel'!A1884,'Dosage journalier ML1'!$B$7='suivi tunnel'!B1884),'Dosage journalier ML1'!$B$22,0)</f>
        <v>0</v>
      </c>
      <c r="I1884" s="11">
        <f ca="1">IF(AND('Dosage journalier ML1'!$B$6='suivi tunnel'!A1884,'Dosage journalier ML1'!$B$7='suivi tunnel'!B1884),'Dosage journalier ML1'!$B$38,0)</f>
        <v>0</v>
      </c>
      <c r="J1884" s="11">
        <f ca="1">IF(AND('Dosage journalier ML1'!$B$6='suivi tunnel'!A1884,'Dosage journalier ML1'!$B$7='suivi tunnel'!B1884),'Dosage journalier ML1'!$B$39,0)</f>
        <v>0</v>
      </c>
      <c r="L1884" s="24">
        <f ca="1">IF(AND('Dosage journalier ML1'!$B$6='suivi tunnel'!A1884,'Dosage journalier ML1'!$B$7='suivi tunnel'!B1884),'Dosage journalier ML1'!$B$24,0)</f>
        <v>0</v>
      </c>
      <c r="M1884" s="6">
        <f ca="1">IF(AND('Dosage journalier ML1'!$B$6='suivi tunnel'!A1884,'Dosage journalier ML1'!$B$7='suivi tunnel'!B1884),'Dosage journalier ML1'!$B$46,0)</f>
        <v>0</v>
      </c>
      <c r="N1884" s="104">
        <f ca="1">IF(AND('Dosage journalier ML1'!$B$6='suivi tunnel'!A1884,'Dosage journalier ML1'!$B$7='suivi tunnel'!B1884),'Dosage journalier ML1'!$B$59,0)</f>
        <v>0</v>
      </c>
      <c r="O1884" s="114">
        <f ca="1">IF(AND('Dosage journalier ML1'!$B$6='suivi tunnel'!A1884,'Dosage journalier ML1'!$B$7='suivi tunnel'!B1884),'Dosage journalier ML1'!$B$69,0)</f>
        <v>0</v>
      </c>
      <c r="P1884" s="25">
        <f t="shared" ca="1" si="204"/>
        <v>0</v>
      </c>
      <c r="R1884" s="26">
        <f ca="1">IF(AND('Dosage journalier ML1'!$B$6='suivi tunnel'!A1884,'Dosage journalier ML1'!$B$7='suivi tunnel'!B1884),'Dosage journalier ML1'!$B$55,0)</f>
        <v>0</v>
      </c>
      <c r="S1884" s="26">
        <f ca="1">IF(AND('Dosage journalier ML1'!$B$6='suivi tunnel'!A1884,'Dosage journalier ML1'!$B$7='suivi tunnel'!B1884),'Dosage journalier ML1'!$B$54,0)</f>
        <v>0</v>
      </c>
      <c r="T1884" s="26">
        <f ca="1">IF(AND('Dosage journalier ML1'!$B$6='suivi tunnel'!A1884,'Dosage journalier ML1'!$B$7='suivi tunnel'!B1884),'Dosage journalier ML1'!$B$75,0)</f>
        <v>0</v>
      </c>
      <c r="U1884" s="121">
        <f t="shared" ca="1" si="203"/>
        <v>0</v>
      </c>
      <c r="V1884" s="38">
        <f ca="1">IF(AND('Dosage journalier ML1'!$B$6='suivi tunnel'!A1884,'Dosage journalier ML1'!$B$7='suivi tunnel'!B1884),'Dosage journalier ML1'!$B$56,0)</f>
        <v>0</v>
      </c>
      <c r="W1884" s="126">
        <f t="shared" ca="1" si="201"/>
        <v>0</v>
      </c>
      <c r="X1884" s="150">
        <f ca="1">IF(AND('Dosage journalier ML1'!$B$6='suivi tunnel'!A1884,'Dosage journalier ML1'!$B$7='suivi tunnel'!B1884),'Dosage journalier ML1'!$C$87,0)</f>
        <v>0</v>
      </c>
      <c r="Y1884" s="40">
        <f ca="1">IF(AND('Dosage journalier ML1'!$B$6='suivi tunnel'!A1884,'Dosage journalier ML1'!$B$7='suivi tunnel'!B1884),'Dosage journalier ML1'!$C$93,0)</f>
        <v>0</v>
      </c>
      <c r="Z1884" s="40">
        <f ca="1">IF(AND('Dosage journalier ML1'!$B$6='suivi tunnel'!A1884,'Dosage journalier ML1'!$B$7='suivi tunnel'!B1884),'Dosage journalier ML1'!$C$100,0)</f>
        <v>0</v>
      </c>
      <c r="AA1884" s="40">
        <f ca="1">IF(AND('Dosage journalier ML1'!$B$6='suivi tunnel'!A1884,'Dosage journalier ML1'!$B$7='suivi tunnel'!B1884),'Dosage journalier ML1'!$C$109,0)</f>
        <v>0</v>
      </c>
      <c r="AB1884" s="41">
        <f ca="1">IF(AND('Dosage journalier ML1'!$B$6='suivi tunnel'!A1884,'Dosage journalier ML1'!$B$7='suivi tunnel'!B1884),'Dosage journalier ML1'!$C$114,0)</f>
        <v>0</v>
      </c>
      <c r="AC1884" s="48">
        <f ca="1">IF(AND('Dosage journalier ML1'!$B$6='suivi tunnel'!A1884,'Dosage journalier ML1'!$B$7='suivi tunnel'!B1884),'Dosage journalier ML1'!$B$120,0)</f>
        <v>0</v>
      </c>
      <c r="AD1884" s="49">
        <f ca="1">IF(AND('Dosage journalier ML1'!$B$6='suivi tunnel'!A1884,'Dosage journalier ML1'!$B$7='suivi tunnel'!B1884),'Dosage journalier ML1'!$B$121,0)</f>
        <v>0</v>
      </c>
      <c r="AE1884" s="49">
        <f ca="1">IF(AND('Dosage journalier ML1'!$B$6='suivi tunnel'!A1884,'Dosage journalier ML1'!$B$7='suivi tunnel'!B1884),'Dosage journalier ML1'!$B$122,0)</f>
        <v>0</v>
      </c>
      <c r="AF1884" s="49">
        <f ca="1">IF(AND('Dosage journalier ML1'!$B$6='suivi tunnel'!A1884,'Dosage journalier ML1'!$B$7='suivi tunnel'!B1884),'Dosage journalier ML1'!$B$139,0)</f>
        <v>0</v>
      </c>
      <c r="AG1884" s="49">
        <f t="shared" ca="1" si="200"/>
        <v>0</v>
      </c>
      <c r="AH1884" s="108">
        <f ca="1">IF(AND('Dosage journalier ML1'!$B$6='suivi tunnel'!A1884,'Dosage journalier ML1'!$B$7='suivi tunnel'!B1884),'Dosage journalier ML1'!$B$153,0)</f>
        <v>0</v>
      </c>
      <c r="AJ1884" s="80">
        <f ca="1">IF(AND('Dosage journalier ML1'!$B$6='suivi tunnel'!A1884,'Dosage journalier ML1'!$B$7='suivi tunnel'!B1884),'Dosage journalier ML1'!$B$156,0)</f>
        <v>0</v>
      </c>
      <c r="AK1884" s="56">
        <f ca="1">IF(AND('Dosage journalier ML1'!$B$6='suivi tunnel'!A1884,'Dosage journalier ML1'!$B$7='suivi tunnel'!B1884),'Dosage journalier ML1'!$B$162,0)</f>
        <v>0</v>
      </c>
      <c r="AL1884" s="111">
        <f ca="1">IF(AND('Dosage journalier ML1'!$B$6='suivi tunnel'!A1884,'Dosage journalier ML1'!$B$7='suivi tunnel'!B1884),'Dosage journalier ML1'!$B$126,0)</f>
        <v>0</v>
      </c>
      <c r="AM1884" s="111">
        <f ca="1">IF(AND('Dosage journalier ML1'!$B$6='suivi tunnel'!A1884,'Dosage journalier ML1'!$B$7='suivi tunnel'!B1884),'Dosage journalier ML1'!$B$127,0)</f>
        <v>0</v>
      </c>
      <c r="AN1884" s="60">
        <f t="shared" ca="1" si="202"/>
        <v>0</v>
      </c>
      <c r="AO1884" s="61">
        <f ca="1">IF(AND('Dosage journalier ML1'!$B$6='suivi tunnel'!A1884,'Dosage journalier ML1'!$B$7='suivi tunnel'!B1884),'Dosage journalier ML1'!$B$134,0)</f>
        <v>0</v>
      </c>
    </row>
    <row r="1885" spans="1:41" x14ac:dyDescent="0.25">
      <c r="A1885" s="154"/>
      <c r="C1885" s="23">
        <f ca="1">IF(AND('Dosage journalier ML1'!$B$6='suivi tunnel'!A1885,'Dosage journalier ML1'!$B$7='suivi tunnel'!B1885),'Dosage journalier ML1'!$B$27,0)</f>
        <v>0</v>
      </c>
      <c r="D1885" s="11">
        <f ca="1">IF(AND('Dosage journalier ML1'!$B$6='suivi tunnel'!A1885,'Dosage journalier ML1'!$B$7='suivi tunnel'!B1885),'Dosage journalier ML1'!$B$29,0)</f>
        <v>0</v>
      </c>
      <c r="F1885" s="11">
        <f t="shared" ca="1" si="199"/>
        <v>0</v>
      </c>
      <c r="G1885" s="11">
        <f ca="1">IF(AND('Dosage journalier ML1'!$B$6='suivi tunnel'!A1885,'Dosage journalier ML1'!$B$7='suivi tunnel'!B1885),'Dosage journalier ML1'!$B$23,0)</f>
        <v>0</v>
      </c>
      <c r="H1885" s="11">
        <f ca="1">IF(AND('Dosage journalier ML1'!$B$6='suivi tunnel'!A1885,'Dosage journalier ML1'!$B$7='suivi tunnel'!B1885),'Dosage journalier ML1'!$B$22,0)</f>
        <v>0</v>
      </c>
      <c r="I1885" s="11">
        <f ca="1">IF(AND('Dosage journalier ML1'!$B$6='suivi tunnel'!A1885,'Dosage journalier ML1'!$B$7='suivi tunnel'!B1885),'Dosage journalier ML1'!$B$38,0)</f>
        <v>0</v>
      </c>
      <c r="J1885" s="11">
        <f ca="1">IF(AND('Dosage journalier ML1'!$B$6='suivi tunnel'!A1885,'Dosage journalier ML1'!$B$7='suivi tunnel'!B1885),'Dosage journalier ML1'!$B$39,0)</f>
        <v>0</v>
      </c>
      <c r="L1885" s="24">
        <f ca="1">IF(AND('Dosage journalier ML1'!$B$6='suivi tunnel'!A1885,'Dosage journalier ML1'!$B$7='suivi tunnel'!B1885),'Dosage journalier ML1'!$B$24,0)</f>
        <v>0</v>
      </c>
      <c r="M1885" s="6">
        <f ca="1">IF(AND('Dosage journalier ML1'!$B$6='suivi tunnel'!A1885,'Dosage journalier ML1'!$B$7='suivi tunnel'!B1885),'Dosage journalier ML1'!$B$46,0)</f>
        <v>0</v>
      </c>
      <c r="N1885" s="104">
        <f ca="1">IF(AND('Dosage journalier ML1'!$B$6='suivi tunnel'!A1885,'Dosage journalier ML1'!$B$7='suivi tunnel'!B1885),'Dosage journalier ML1'!$B$59,0)</f>
        <v>0</v>
      </c>
      <c r="O1885" s="114">
        <f ca="1">IF(AND('Dosage journalier ML1'!$B$6='suivi tunnel'!A1885,'Dosage journalier ML1'!$B$7='suivi tunnel'!B1885),'Dosage journalier ML1'!$B$69,0)</f>
        <v>0</v>
      </c>
      <c r="P1885" s="25">
        <f t="shared" ca="1" si="204"/>
        <v>0</v>
      </c>
      <c r="R1885" s="26">
        <f ca="1">IF(AND('Dosage journalier ML1'!$B$6='suivi tunnel'!A1885,'Dosage journalier ML1'!$B$7='suivi tunnel'!B1885),'Dosage journalier ML1'!$B$55,0)</f>
        <v>0</v>
      </c>
      <c r="S1885" s="26">
        <f ca="1">IF(AND('Dosage journalier ML1'!$B$6='suivi tunnel'!A1885,'Dosage journalier ML1'!$B$7='suivi tunnel'!B1885),'Dosage journalier ML1'!$B$54,0)</f>
        <v>0</v>
      </c>
      <c r="T1885" s="26">
        <f ca="1">IF(AND('Dosage journalier ML1'!$B$6='suivi tunnel'!A1885,'Dosage journalier ML1'!$B$7='suivi tunnel'!B1885),'Dosage journalier ML1'!$B$75,0)</f>
        <v>0</v>
      </c>
      <c r="U1885" s="121">
        <f t="shared" ca="1" si="203"/>
        <v>0</v>
      </c>
      <c r="V1885" s="38">
        <f ca="1">IF(AND('Dosage journalier ML1'!$B$6='suivi tunnel'!A1885,'Dosage journalier ML1'!$B$7='suivi tunnel'!B1885),'Dosage journalier ML1'!$B$56,0)</f>
        <v>0</v>
      </c>
      <c r="W1885" s="126">
        <f t="shared" ca="1" si="201"/>
        <v>0</v>
      </c>
      <c r="X1885" s="150">
        <f ca="1">IF(AND('Dosage journalier ML1'!$B$6='suivi tunnel'!A1885,'Dosage journalier ML1'!$B$7='suivi tunnel'!B1885),'Dosage journalier ML1'!$C$87,0)</f>
        <v>0</v>
      </c>
      <c r="Y1885" s="40">
        <f ca="1">IF(AND('Dosage journalier ML1'!$B$6='suivi tunnel'!A1885,'Dosage journalier ML1'!$B$7='suivi tunnel'!B1885),'Dosage journalier ML1'!$C$93,0)</f>
        <v>0</v>
      </c>
      <c r="Z1885" s="40">
        <f ca="1">IF(AND('Dosage journalier ML1'!$B$6='suivi tunnel'!A1885,'Dosage journalier ML1'!$B$7='suivi tunnel'!B1885),'Dosage journalier ML1'!$C$100,0)</f>
        <v>0</v>
      </c>
      <c r="AA1885" s="40">
        <f ca="1">IF(AND('Dosage journalier ML1'!$B$6='suivi tunnel'!A1885,'Dosage journalier ML1'!$B$7='suivi tunnel'!B1885),'Dosage journalier ML1'!$C$109,0)</f>
        <v>0</v>
      </c>
      <c r="AB1885" s="41">
        <f ca="1">IF(AND('Dosage journalier ML1'!$B$6='suivi tunnel'!A1885,'Dosage journalier ML1'!$B$7='suivi tunnel'!B1885),'Dosage journalier ML1'!$C$114,0)</f>
        <v>0</v>
      </c>
      <c r="AC1885" s="48">
        <f ca="1">IF(AND('Dosage journalier ML1'!$B$6='suivi tunnel'!A1885,'Dosage journalier ML1'!$B$7='suivi tunnel'!B1885),'Dosage journalier ML1'!$B$120,0)</f>
        <v>0</v>
      </c>
      <c r="AD1885" s="49">
        <f ca="1">IF(AND('Dosage journalier ML1'!$B$6='suivi tunnel'!A1885,'Dosage journalier ML1'!$B$7='suivi tunnel'!B1885),'Dosage journalier ML1'!$B$121,0)</f>
        <v>0</v>
      </c>
      <c r="AE1885" s="49">
        <f ca="1">IF(AND('Dosage journalier ML1'!$B$6='suivi tunnel'!A1885,'Dosage journalier ML1'!$B$7='suivi tunnel'!B1885),'Dosage journalier ML1'!$B$122,0)</f>
        <v>0</v>
      </c>
      <c r="AF1885" s="49">
        <f ca="1">IF(AND('Dosage journalier ML1'!$B$6='suivi tunnel'!A1885,'Dosage journalier ML1'!$B$7='suivi tunnel'!B1885),'Dosage journalier ML1'!$B$139,0)</f>
        <v>0</v>
      </c>
      <c r="AG1885" s="49">
        <f t="shared" ca="1" si="200"/>
        <v>0</v>
      </c>
      <c r="AH1885" s="108">
        <f ca="1">IF(AND('Dosage journalier ML1'!$B$6='suivi tunnel'!A1885,'Dosage journalier ML1'!$B$7='suivi tunnel'!B1885),'Dosage journalier ML1'!$B$153,0)</f>
        <v>0</v>
      </c>
      <c r="AJ1885" s="80">
        <f ca="1">IF(AND('Dosage journalier ML1'!$B$6='suivi tunnel'!A1885,'Dosage journalier ML1'!$B$7='suivi tunnel'!B1885),'Dosage journalier ML1'!$B$156,0)</f>
        <v>0</v>
      </c>
      <c r="AK1885" s="56">
        <f ca="1">IF(AND('Dosage journalier ML1'!$B$6='suivi tunnel'!A1885,'Dosage journalier ML1'!$B$7='suivi tunnel'!B1885),'Dosage journalier ML1'!$B$162,0)</f>
        <v>0</v>
      </c>
      <c r="AL1885" s="111">
        <f ca="1">IF(AND('Dosage journalier ML1'!$B$6='suivi tunnel'!A1885,'Dosage journalier ML1'!$B$7='suivi tunnel'!B1885),'Dosage journalier ML1'!$B$126,0)</f>
        <v>0</v>
      </c>
      <c r="AM1885" s="111">
        <f ca="1">IF(AND('Dosage journalier ML1'!$B$6='suivi tunnel'!A1885,'Dosage journalier ML1'!$B$7='suivi tunnel'!B1885),'Dosage journalier ML1'!$B$127,0)</f>
        <v>0</v>
      </c>
      <c r="AN1885" s="60">
        <f t="shared" ca="1" si="202"/>
        <v>0</v>
      </c>
      <c r="AO1885" s="61">
        <f ca="1">IF(AND('Dosage journalier ML1'!$B$6='suivi tunnel'!A1885,'Dosage journalier ML1'!$B$7='suivi tunnel'!B1885),'Dosage journalier ML1'!$B$134,0)</f>
        <v>0</v>
      </c>
    </row>
    <row r="1886" spans="1:41" x14ac:dyDescent="0.25">
      <c r="A1886" s="154"/>
      <c r="C1886" s="23">
        <f ca="1">IF(AND('Dosage journalier ML1'!$B$6='suivi tunnel'!A1886,'Dosage journalier ML1'!$B$7='suivi tunnel'!B1886),'Dosage journalier ML1'!$B$27,0)</f>
        <v>0</v>
      </c>
      <c r="D1886" s="11">
        <f ca="1">IF(AND('Dosage journalier ML1'!$B$6='suivi tunnel'!A1886,'Dosage journalier ML1'!$B$7='suivi tunnel'!B1886),'Dosage journalier ML1'!$B$29,0)</f>
        <v>0</v>
      </c>
      <c r="F1886" s="11">
        <f t="shared" ca="1" si="199"/>
        <v>0</v>
      </c>
      <c r="G1886" s="11">
        <f ca="1">IF(AND('Dosage journalier ML1'!$B$6='suivi tunnel'!A1886,'Dosage journalier ML1'!$B$7='suivi tunnel'!B1886),'Dosage journalier ML1'!$B$23,0)</f>
        <v>0</v>
      </c>
      <c r="H1886" s="11">
        <f ca="1">IF(AND('Dosage journalier ML1'!$B$6='suivi tunnel'!A1886,'Dosage journalier ML1'!$B$7='suivi tunnel'!B1886),'Dosage journalier ML1'!$B$22,0)</f>
        <v>0</v>
      </c>
      <c r="I1886" s="11">
        <f ca="1">IF(AND('Dosage journalier ML1'!$B$6='suivi tunnel'!A1886,'Dosage journalier ML1'!$B$7='suivi tunnel'!B1886),'Dosage journalier ML1'!$B$38,0)</f>
        <v>0</v>
      </c>
      <c r="J1886" s="11">
        <f ca="1">IF(AND('Dosage journalier ML1'!$B$6='suivi tunnel'!A1886,'Dosage journalier ML1'!$B$7='suivi tunnel'!B1886),'Dosage journalier ML1'!$B$39,0)</f>
        <v>0</v>
      </c>
      <c r="L1886" s="24">
        <f ca="1">IF(AND('Dosage journalier ML1'!$B$6='suivi tunnel'!A1886,'Dosage journalier ML1'!$B$7='suivi tunnel'!B1886),'Dosage journalier ML1'!$B$24,0)</f>
        <v>0</v>
      </c>
      <c r="M1886" s="6">
        <f ca="1">IF(AND('Dosage journalier ML1'!$B$6='suivi tunnel'!A1886,'Dosage journalier ML1'!$B$7='suivi tunnel'!B1886),'Dosage journalier ML1'!$B$46,0)</f>
        <v>0</v>
      </c>
      <c r="N1886" s="104">
        <f ca="1">IF(AND('Dosage journalier ML1'!$B$6='suivi tunnel'!A1886,'Dosage journalier ML1'!$B$7='suivi tunnel'!B1886),'Dosage journalier ML1'!$B$59,0)</f>
        <v>0</v>
      </c>
      <c r="O1886" s="114">
        <f ca="1">IF(AND('Dosage journalier ML1'!$B$6='suivi tunnel'!A1886,'Dosage journalier ML1'!$B$7='suivi tunnel'!B1886),'Dosage journalier ML1'!$B$69,0)</f>
        <v>0</v>
      </c>
      <c r="P1886" s="25">
        <f t="shared" ca="1" si="204"/>
        <v>0</v>
      </c>
      <c r="R1886" s="26">
        <f ca="1">IF(AND('Dosage journalier ML1'!$B$6='suivi tunnel'!A1886,'Dosage journalier ML1'!$B$7='suivi tunnel'!B1886),'Dosage journalier ML1'!$B$55,0)</f>
        <v>0</v>
      </c>
      <c r="S1886" s="26">
        <f ca="1">IF(AND('Dosage journalier ML1'!$B$6='suivi tunnel'!A1886,'Dosage journalier ML1'!$B$7='suivi tunnel'!B1886),'Dosage journalier ML1'!$B$54,0)</f>
        <v>0</v>
      </c>
      <c r="T1886" s="26">
        <f ca="1">IF(AND('Dosage journalier ML1'!$B$6='suivi tunnel'!A1886,'Dosage journalier ML1'!$B$7='suivi tunnel'!B1886),'Dosage journalier ML1'!$B$75,0)</f>
        <v>0</v>
      </c>
      <c r="U1886" s="121">
        <f t="shared" ca="1" si="203"/>
        <v>0</v>
      </c>
      <c r="V1886" s="38">
        <f ca="1">IF(AND('Dosage journalier ML1'!$B$6='suivi tunnel'!A1886,'Dosage journalier ML1'!$B$7='suivi tunnel'!B1886),'Dosage journalier ML1'!$B$56,0)</f>
        <v>0</v>
      </c>
      <c r="W1886" s="126">
        <f t="shared" ca="1" si="201"/>
        <v>0</v>
      </c>
      <c r="X1886" s="150">
        <f ca="1">IF(AND('Dosage journalier ML1'!$B$6='suivi tunnel'!A1886,'Dosage journalier ML1'!$B$7='suivi tunnel'!B1886),'Dosage journalier ML1'!$C$87,0)</f>
        <v>0</v>
      </c>
      <c r="Y1886" s="40">
        <f ca="1">IF(AND('Dosage journalier ML1'!$B$6='suivi tunnel'!A1886,'Dosage journalier ML1'!$B$7='suivi tunnel'!B1886),'Dosage journalier ML1'!$C$93,0)</f>
        <v>0</v>
      </c>
      <c r="Z1886" s="40">
        <f ca="1">IF(AND('Dosage journalier ML1'!$B$6='suivi tunnel'!A1886,'Dosage journalier ML1'!$B$7='suivi tunnel'!B1886),'Dosage journalier ML1'!$C$100,0)</f>
        <v>0</v>
      </c>
      <c r="AA1886" s="40">
        <f ca="1">IF(AND('Dosage journalier ML1'!$B$6='suivi tunnel'!A1886,'Dosage journalier ML1'!$B$7='suivi tunnel'!B1886),'Dosage journalier ML1'!$C$109,0)</f>
        <v>0</v>
      </c>
      <c r="AB1886" s="41">
        <f ca="1">IF(AND('Dosage journalier ML1'!$B$6='suivi tunnel'!A1886,'Dosage journalier ML1'!$B$7='suivi tunnel'!B1886),'Dosage journalier ML1'!$C$114,0)</f>
        <v>0</v>
      </c>
      <c r="AC1886" s="48">
        <f ca="1">IF(AND('Dosage journalier ML1'!$B$6='suivi tunnel'!A1886,'Dosage journalier ML1'!$B$7='suivi tunnel'!B1886),'Dosage journalier ML1'!$B$120,0)</f>
        <v>0</v>
      </c>
      <c r="AD1886" s="49">
        <f ca="1">IF(AND('Dosage journalier ML1'!$B$6='suivi tunnel'!A1886,'Dosage journalier ML1'!$B$7='suivi tunnel'!B1886),'Dosage journalier ML1'!$B$121,0)</f>
        <v>0</v>
      </c>
      <c r="AE1886" s="49">
        <f ca="1">IF(AND('Dosage journalier ML1'!$B$6='suivi tunnel'!A1886,'Dosage journalier ML1'!$B$7='suivi tunnel'!B1886),'Dosage journalier ML1'!$B$122,0)</f>
        <v>0</v>
      </c>
      <c r="AF1886" s="49">
        <f ca="1">IF(AND('Dosage journalier ML1'!$B$6='suivi tunnel'!A1886,'Dosage journalier ML1'!$B$7='suivi tunnel'!B1886),'Dosage journalier ML1'!$B$139,0)</f>
        <v>0</v>
      </c>
      <c r="AG1886" s="49">
        <f t="shared" ca="1" si="200"/>
        <v>0</v>
      </c>
      <c r="AH1886" s="108">
        <f ca="1">IF(AND('Dosage journalier ML1'!$B$6='suivi tunnel'!A1886,'Dosage journalier ML1'!$B$7='suivi tunnel'!B1886),'Dosage journalier ML1'!$B$153,0)</f>
        <v>0</v>
      </c>
      <c r="AJ1886" s="80">
        <f ca="1">IF(AND('Dosage journalier ML1'!$B$6='suivi tunnel'!A1886,'Dosage journalier ML1'!$B$7='suivi tunnel'!B1886),'Dosage journalier ML1'!$B$156,0)</f>
        <v>0</v>
      </c>
      <c r="AK1886" s="56">
        <f ca="1">IF(AND('Dosage journalier ML1'!$B$6='suivi tunnel'!A1886,'Dosage journalier ML1'!$B$7='suivi tunnel'!B1886),'Dosage journalier ML1'!$B$162,0)</f>
        <v>0</v>
      </c>
      <c r="AL1886" s="111">
        <f ca="1">IF(AND('Dosage journalier ML1'!$B$6='suivi tunnel'!A1886,'Dosage journalier ML1'!$B$7='suivi tunnel'!B1886),'Dosage journalier ML1'!$B$126,0)</f>
        <v>0</v>
      </c>
      <c r="AM1886" s="111">
        <f ca="1">IF(AND('Dosage journalier ML1'!$B$6='suivi tunnel'!A1886,'Dosage journalier ML1'!$B$7='suivi tunnel'!B1886),'Dosage journalier ML1'!$B$127,0)</f>
        <v>0</v>
      </c>
      <c r="AN1886" s="60">
        <f t="shared" ca="1" si="202"/>
        <v>0</v>
      </c>
      <c r="AO1886" s="61">
        <f ca="1">IF(AND('Dosage journalier ML1'!$B$6='suivi tunnel'!A1886,'Dosage journalier ML1'!$B$7='suivi tunnel'!B1886),'Dosage journalier ML1'!$B$134,0)</f>
        <v>0</v>
      </c>
    </row>
    <row r="1887" spans="1:41" x14ac:dyDescent="0.25">
      <c r="A1887" s="154"/>
      <c r="C1887" s="23">
        <f ca="1">IF(AND('Dosage journalier ML1'!$B$6='suivi tunnel'!A1887,'Dosage journalier ML1'!$B$7='suivi tunnel'!B1887),'Dosage journalier ML1'!$B$27,0)</f>
        <v>0</v>
      </c>
      <c r="D1887" s="11">
        <f ca="1">IF(AND('Dosage journalier ML1'!$B$6='suivi tunnel'!A1887,'Dosage journalier ML1'!$B$7='suivi tunnel'!B1887),'Dosage journalier ML1'!$B$29,0)</f>
        <v>0</v>
      </c>
      <c r="F1887" s="11">
        <f t="shared" ca="1" si="199"/>
        <v>0</v>
      </c>
      <c r="G1887" s="11">
        <f ca="1">IF(AND('Dosage journalier ML1'!$B$6='suivi tunnel'!A1887,'Dosage journalier ML1'!$B$7='suivi tunnel'!B1887),'Dosage journalier ML1'!$B$23,0)</f>
        <v>0</v>
      </c>
      <c r="H1887" s="11">
        <f ca="1">IF(AND('Dosage journalier ML1'!$B$6='suivi tunnel'!A1887,'Dosage journalier ML1'!$B$7='suivi tunnel'!B1887),'Dosage journalier ML1'!$B$22,0)</f>
        <v>0</v>
      </c>
      <c r="I1887" s="11">
        <f ca="1">IF(AND('Dosage journalier ML1'!$B$6='suivi tunnel'!A1887,'Dosage journalier ML1'!$B$7='suivi tunnel'!B1887),'Dosage journalier ML1'!$B$38,0)</f>
        <v>0</v>
      </c>
      <c r="J1887" s="11">
        <f ca="1">IF(AND('Dosage journalier ML1'!$B$6='suivi tunnel'!A1887,'Dosage journalier ML1'!$B$7='suivi tunnel'!B1887),'Dosage journalier ML1'!$B$39,0)</f>
        <v>0</v>
      </c>
      <c r="L1887" s="24">
        <f ca="1">IF(AND('Dosage journalier ML1'!$B$6='suivi tunnel'!A1887,'Dosage journalier ML1'!$B$7='suivi tunnel'!B1887),'Dosage journalier ML1'!$B$24,0)</f>
        <v>0</v>
      </c>
      <c r="M1887" s="6">
        <f ca="1">IF(AND('Dosage journalier ML1'!$B$6='suivi tunnel'!A1887,'Dosage journalier ML1'!$B$7='suivi tunnel'!B1887),'Dosage journalier ML1'!$B$46,0)</f>
        <v>0</v>
      </c>
      <c r="N1887" s="104">
        <f ca="1">IF(AND('Dosage journalier ML1'!$B$6='suivi tunnel'!A1887,'Dosage journalier ML1'!$B$7='suivi tunnel'!B1887),'Dosage journalier ML1'!$B$59,0)</f>
        <v>0</v>
      </c>
      <c r="O1887" s="114">
        <f ca="1">IF(AND('Dosage journalier ML1'!$B$6='suivi tunnel'!A1887,'Dosage journalier ML1'!$B$7='suivi tunnel'!B1887),'Dosage journalier ML1'!$B$69,0)</f>
        <v>0</v>
      </c>
      <c r="P1887" s="25">
        <f t="shared" ca="1" si="204"/>
        <v>0</v>
      </c>
      <c r="R1887" s="26">
        <f ca="1">IF(AND('Dosage journalier ML1'!$B$6='suivi tunnel'!A1887,'Dosage journalier ML1'!$B$7='suivi tunnel'!B1887),'Dosage journalier ML1'!$B$55,0)</f>
        <v>0</v>
      </c>
      <c r="S1887" s="26">
        <f ca="1">IF(AND('Dosage journalier ML1'!$B$6='suivi tunnel'!A1887,'Dosage journalier ML1'!$B$7='suivi tunnel'!B1887),'Dosage journalier ML1'!$B$54,0)</f>
        <v>0</v>
      </c>
      <c r="T1887" s="26">
        <f ca="1">IF(AND('Dosage journalier ML1'!$B$6='suivi tunnel'!A1887,'Dosage journalier ML1'!$B$7='suivi tunnel'!B1887),'Dosage journalier ML1'!$B$75,0)</f>
        <v>0</v>
      </c>
      <c r="U1887" s="121">
        <f t="shared" ca="1" si="203"/>
        <v>0</v>
      </c>
      <c r="V1887" s="38">
        <f ca="1">IF(AND('Dosage journalier ML1'!$B$6='suivi tunnel'!A1887,'Dosage journalier ML1'!$B$7='suivi tunnel'!B1887),'Dosage journalier ML1'!$B$56,0)</f>
        <v>0</v>
      </c>
      <c r="W1887" s="126">
        <f t="shared" ca="1" si="201"/>
        <v>0</v>
      </c>
      <c r="X1887" s="150">
        <f ca="1">IF(AND('Dosage journalier ML1'!$B$6='suivi tunnel'!A1887,'Dosage journalier ML1'!$B$7='suivi tunnel'!B1887),'Dosage journalier ML1'!$C$87,0)</f>
        <v>0</v>
      </c>
      <c r="Y1887" s="40">
        <f ca="1">IF(AND('Dosage journalier ML1'!$B$6='suivi tunnel'!A1887,'Dosage journalier ML1'!$B$7='suivi tunnel'!B1887),'Dosage journalier ML1'!$C$93,0)</f>
        <v>0</v>
      </c>
      <c r="Z1887" s="40">
        <f ca="1">IF(AND('Dosage journalier ML1'!$B$6='suivi tunnel'!A1887,'Dosage journalier ML1'!$B$7='suivi tunnel'!B1887),'Dosage journalier ML1'!$C$100,0)</f>
        <v>0</v>
      </c>
      <c r="AA1887" s="40">
        <f ca="1">IF(AND('Dosage journalier ML1'!$B$6='suivi tunnel'!A1887,'Dosage journalier ML1'!$B$7='suivi tunnel'!B1887),'Dosage journalier ML1'!$C$109,0)</f>
        <v>0</v>
      </c>
      <c r="AB1887" s="41">
        <f ca="1">IF(AND('Dosage journalier ML1'!$B$6='suivi tunnel'!A1887,'Dosage journalier ML1'!$B$7='suivi tunnel'!B1887),'Dosage journalier ML1'!$C$114,0)</f>
        <v>0</v>
      </c>
      <c r="AC1887" s="48">
        <f ca="1">IF(AND('Dosage journalier ML1'!$B$6='suivi tunnel'!A1887,'Dosage journalier ML1'!$B$7='suivi tunnel'!B1887),'Dosage journalier ML1'!$B$120,0)</f>
        <v>0</v>
      </c>
      <c r="AD1887" s="49">
        <f ca="1">IF(AND('Dosage journalier ML1'!$B$6='suivi tunnel'!A1887,'Dosage journalier ML1'!$B$7='suivi tunnel'!B1887),'Dosage journalier ML1'!$B$121,0)</f>
        <v>0</v>
      </c>
      <c r="AE1887" s="49">
        <f ca="1">IF(AND('Dosage journalier ML1'!$B$6='suivi tunnel'!A1887,'Dosage journalier ML1'!$B$7='suivi tunnel'!B1887),'Dosage journalier ML1'!$B$122,0)</f>
        <v>0</v>
      </c>
      <c r="AF1887" s="49">
        <f ca="1">IF(AND('Dosage journalier ML1'!$B$6='suivi tunnel'!A1887,'Dosage journalier ML1'!$B$7='suivi tunnel'!B1887),'Dosage journalier ML1'!$B$139,0)</f>
        <v>0</v>
      </c>
      <c r="AG1887" s="49">
        <f t="shared" ca="1" si="200"/>
        <v>0</v>
      </c>
      <c r="AH1887" s="108">
        <f ca="1">IF(AND('Dosage journalier ML1'!$B$6='suivi tunnel'!A1887,'Dosage journalier ML1'!$B$7='suivi tunnel'!B1887),'Dosage journalier ML1'!$B$153,0)</f>
        <v>0</v>
      </c>
      <c r="AJ1887" s="80">
        <f ca="1">IF(AND('Dosage journalier ML1'!$B$6='suivi tunnel'!A1887,'Dosage journalier ML1'!$B$7='suivi tunnel'!B1887),'Dosage journalier ML1'!$B$156,0)</f>
        <v>0</v>
      </c>
      <c r="AK1887" s="56">
        <f ca="1">IF(AND('Dosage journalier ML1'!$B$6='suivi tunnel'!A1887,'Dosage journalier ML1'!$B$7='suivi tunnel'!B1887),'Dosage journalier ML1'!$B$162,0)</f>
        <v>0</v>
      </c>
      <c r="AL1887" s="111">
        <f ca="1">IF(AND('Dosage journalier ML1'!$B$6='suivi tunnel'!A1887,'Dosage journalier ML1'!$B$7='suivi tunnel'!B1887),'Dosage journalier ML1'!$B$126,0)</f>
        <v>0</v>
      </c>
      <c r="AM1887" s="111">
        <f ca="1">IF(AND('Dosage journalier ML1'!$B$6='suivi tunnel'!A1887,'Dosage journalier ML1'!$B$7='suivi tunnel'!B1887),'Dosage journalier ML1'!$B$127,0)</f>
        <v>0</v>
      </c>
      <c r="AN1887" s="60">
        <f t="shared" ca="1" si="202"/>
        <v>0</v>
      </c>
      <c r="AO1887" s="61">
        <f ca="1">IF(AND('Dosage journalier ML1'!$B$6='suivi tunnel'!A1887,'Dosage journalier ML1'!$B$7='suivi tunnel'!B1887),'Dosage journalier ML1'!$B$134,0)</f>
        <v>0</v>
      </c>
    </row>
    <row r="1888" spans="1:41" x14ac:dyDescent="0.25">
      <c r="A1888" s="154"/>
      <c r="C1888" s="23">
        <f ca="1">IF(AND('Dosage journalier ML1'!$B$6='suivi tunnel'!A1888,'Dosage journalier ML1'!$B$7='suivi tunnel'!B1888),'Dosage journalier ML1'!$B$27,0)</f>
        <v>0</v>
      </c>
      <c r="D1888" s="11">
        <f ca="1">IF(AND('Dosage journalier ML1'!$B$6='suivi tunnel'!A1888,'Dosage journalier ML1'!$B$7='suivi tunnel'!B1888),'Dosage journalier ML1'!$B$29,0)</f>
        <v>0</v>
      </c>
      <c r="F1888" s="11">
        <f t="shared" ca="1" si="199"/>
        <v>0</v>
      </c>
      <c r="G1888" s="11">
        <f ca="1">IF(AND('Dosage journalier ML1'!$B$6='suivi tunnel'!A1888,'Dosage journalier ML1'!$B$7='suivi tunnel'!B1888),'Dosage journalier ML1'!$B$23,0)</f>
        <v>0</v>
      </c>
      <c r="H1888" s="11">
        <f ca="1">IF(AND('Dosage journalier ML1'!$B$6='suivi tunnel'!A1888,'Dosage journalier ML1'!$B$7='suivi tunnel'!B1888),'Dosage journalier ML1'!$B$22,0)</f>
        <v>0</v>
      </c>
      <c r="I1888" s="11">
        <f ca="1">IF(AND('Dosage journalier ML1'!$B$6='suivi tunnel'!A1888,'Dosage journalier ML1'!$B$7='suivi tunnel'!B1888),'Dosage journalier ML1'!$B$38,0)</f>
        <v>0</v>
      </c>
      <c r="J1888" s="11">
        <f ca="1">IF(AND('Dosage journalier ML1'!$B$6='suivi tunnel'!A1888,'Dosage journalier ML1'!$B$7='suivi tunnel'!B1888),'Dosage journalier ML1'!$B$39,0)</f>
        <v>0</v>
      </c>
      <c r="L1888" s="24">
        <f ca="1">IF(AND('Dosage journalier ML1'!$B$6='suivi tunnel'!A1888,'Dosage journalier ML1'!$B$7='suivi tunnel'!B1888),'Dosage journalier ML1'!$B$24,0)</f>
        <v>0</v>
      </c>
      <c r="M1888" s="6">
        <f ca="1">IF(AND('Dosage journalier ML1'!$B$6='suivi tunnel'!A1888,'Dosage journalier ML1'!$B$7='suivi tunnel'!B1888),'Dosage journalier ML1'!$B$46,0)</f>
        <v>0</v>
      </c>
      <c r="N1888" s="104">
        <f ca="1">IF(AND('Dosage journalier ML1'!$B$6='suivi tunnel'!A1888,'Dosage journalier ML1'!$B$7='suivi tunnel'!B1888),'Dosage journalier ML1'!$B$59,0)</f>
        <v>0</v>
      </c>
      <c r="O1888" s="114">
        <f ca="1">IF(AND('Dosage journalier ML1'!$B$6='suivi tunnel'!A1888,'Dosage journalier ML1'!$B$7='suivi tunnel'!B1888),'Dosage journalier ML1'!$B$69,0)</f>
        <v>0</v>
      </c>
      <c r="P1888" s="25">
        <f t="shared" ca="1" si="204"/>
        <v>0</v>
      </c>
      <c r="R1888" s="26">
        <f ca="1">IF(AND('Dosage journalier ML1'!$B$6='suivi tunnel'!A1888,'Dosage journalier ML1'!$B$7='suivi tunnel'!B1888),'Dosage journalier ML1'!$B$55,0)</f>
        <v>0</v>
      </c>
      <c r="S1888" s="26">
        <f ca="1">IF(AND('Dosage journalier ML1'!$B$6='suivi tunnel'!A1888,'Dosage journalier ML1'!$B$7='suivi tunnel'!B1888),'Dosage journalier ML1'!$B$54,0)</f>
        <v>0</v>
      </c>
      <c r="T1888" s="26">
        <f ca="1">IF(AND('Dosage journalier ML1'!$B$6='suivi tunnel'!A1888,'Dosage journalier ML1'!$B$7='suivi tunnel'!B1888),'Dosage journalier ML1'!$B$75,0)</f>
        <v>0</v>
      </c>
      <c r="U1888" s="121">
        <f t="shared" ca="1" si="203"/>
        <v>0</v>
      </c>
      <c r="V1888" s="38">
        <f ca="1">IF(AND('Dosage journalier ML1'!$B$6='suivi tunnel'!A1888,'Dosage journalier ML1'!$B$7='suivi tunnel'!B1888),'Dosage journalier ML1'!$B$56,0)</f>
        <v>0</v>
      </c>
      <c r="W1888" s="126">
        <f t="shared" ca="1" si="201"/>
        <v>0</v>
      </c>
      <c r="X1888" s="150">
        <f ca="1">IF(AND('Dosage journalier ML1'!$B$6='suivi tunnel'!A1888,'Dosage journalier ML1'!$B$7='suivi tunnel'!B1888),'Dosage journalier ML1'!$C$87,0)</f>
        <v>0</v>
      </c>
      <c r="Y1888" s="40">
        <f ca="1">IF(AND('Dosage journalier ML1'!$B$6='suivi tunnel'!A1888,'Dosage journalier ML1'!$B$7='suivi tunnel'!B1888),'Dosage journalier ML1'!$C$93,0)</f>
        <v>0</v>
      </c>
      <c r="Z1888" s="40">
        <f ca="1">IF(AND('Dosage journalier ML1'!$B$6='suivi tunnel'!A1888,'Dosage journalier ML1'!$B$7='suivi tunnel'!B1888),'Dosage journalier ML1'!$C$100,0)</f>
        <v>0</v>
      </c>
      <c r="AA1888" s="40">
        <f ca="1">IF(AND('Dosage journalier ML1'!$B$6='suivi tunnel'!A1888,'Dosage journalier ML1'!$B$7='suivi tunnel'!B1888),'Dosage journalier ML1'!$C$109,0)</f>
        <v>0</v>
      </c>
      <c r="AB1888" s="41">
        <f ca="1">IF(AND('Dosage journalier ML1'!$B$6='suivi tunnel'!A1888,'Dosage journalier ML1'!$B$7='suivi tunnel'!B1888),'Dosage journalier ML1'!$C$114,0)</f>
        <v>0</v>
      </c>
      <c r="AC1888" s="48">
        <f ca="1">IF(AND('Dosage journalier ML1'!$B$6='suivi tunnel'!A1888,'Dosage journalier ML1'!$B$7='suivi tunnel'!B1888),'Dosage journalier ML1'!$B$120,0)</f>
        <v>0</v>
      </c>
      <c r="AD1888" s="49">
        <f ca="1">IF(AND('Dosage journalier ML1'!$B$6='suivi tunnel'!A1888,'Dosage journalier ML1'!$B$7='suivi tunnel'!B1888),'Dosage journalier ML1'!$B$121,0)</f>
        <v>0</v>
      </c>
      <c r="AE1888" s="49">
        <f ca="1">IF(AND('Dosage journalier ML1'!$B$6='suivi tunnel'!A1888,'Dosage journalier ML1'!$B$7='suivi tunnel'!B1888),'Dosage journalier ML1'!$B$122,0)</f>
        <v>0</v>
      </c>
      <c r="AF1888" s="49">
        <f ca="1">IF(AND('Dosage journalier ML1'!$B$6='suivi tunnel'!A1888,'Dosage journalier ML1'!$B$7='suivi tunnel'!B1888),'Dosage journalier ML1'!$B$139,0)</f>
        <v>0</v>
      </c>
      <c r="AG1888" s="49">
        <f t="shared" ca="1" si="200"/>
        <v>0</v>
      </c>
      <c r="AH1888" s="108">
        <f ca="1">IF(AND('Dosage journalier ML1'!$B$6='suivi tunnel'!A1888,'Dosage journalier ML1'!$B$7='suivi tunnel'!B1888),'Dosage journalier ML1'!$B$153,0)</f>
        <v>0</v>
      </c>
      <c r="AJ1888" s="80">
        <f ca="1">IF(AND('Dosage journalier ML1'!$B$6='suivi tunnel'!A1888,'Dosage journalier ML1'!$B$7='suivi tunnel'!B1888),'Dosage journalier ML1'!$B$156,0)</f>
        <v>0</v>
      </c>
      <c r="AK1888" s="56">
        <f ca="1">IF(AND('Dosage journalier ML1'!$B$6='suivi tunnel'!A1888,'Dosage journalier ML1'!$B$7='suivi tunnel'!B1888),'Dosage journalier ML1'!$B$162,0)</f>
        <v>0</v>
      </c>
      <c r="AL1888" s="111">
        <f ca="1">IF(AND('Dosage journalier ML1'!$B$6='suivi tunnel'!A1888,'Dosage journalier ML1'!$B$7='suivi tunnel'!B1888),'Dosage journalier ML1'!$B$126,0)</f>
        <v>0</v>
      </c>
      <c r="AM1888" s="111">
        <f ca="1">IF(AND('Dosage journalier ML1'!$B$6='suivi tunnel'!A1888,'Dosage journalier ML1'!$B$7='suivi tunnel'!B1888),'Dosage journalier ML1'!$B$127,0)</f>
        <v>0</v>
      </c>
      <c r="AN1888" s="60">
        <f t="shared" ca="1" si="202"/>
        <v>0</v>
      </c>
      <c r="AO1888" s="61">
        <f ca="1">IF(AND('Dosage journalier ML1'!$B$6='suivi tunnel'!A1888,'Dosage journalier ML1'!$B$7='suivi tunnel'!B1888),'Dosage journalier ML1'!$B$134,0)</f>
        <v>0</v>
      </c>
    </row>
    <row r="1889" spans="1:41" x14ac:dyDescent="0.25">
      <c r="A1889" s="154"/>
      <c r="C1889" s="23">
        <f ca="1">IF(AND('Dosage journalier ML1'!$B$6='suivi tunnel'!A1889,'Dosage journalier ML1'!$B$7='suivi tunnel'!B1889),'Dosage journalier ML1'!$B$27,0)</f>
        <v>0</v>
      </c>
      <c r="D1889" s="11">
        <f ca="1">IF(AND('Dosage journalier ML1'!$B$6='suivi tunnel'!A1889,'Dosage journalier ML1'!$B$7='suivi tunnel'!B1889),'Dosage journalier ML1'!$B$29,0)</f>
        <v>0</v>
      </c>
      <c r="F1889" s="11">
        <f t="shared" ca="1" si="199"/>
        <v>0</v>
      </c>
      <c r="G1889" s="11">
        <f ca="1">IF(AND('Dosage journalier ML1'!$B$6='suivi tunnel'!A1889,'Dosage journalier ML1'!$B$7='suivi tunnel'!B1889),'Dosage journalier ML1'!$B$23,0)</f>
        <v>0</v>
      </c>
      <c r="H1889" s="11">
        <f ca="1">IF(AND('Dosage journalier ML1'!$B$6='suivi tunnel'!A1889,'Dosage journalier ML1'!$B$7='suivi tunnel'!B1889),'Dosage journalier ML1'!$B$22,0)</f>
        <v>0</v>
      </c>
      <c r="I1889" s="11">
        <f ca="1">IF(AND('Dosage journalier ML1'!$B$6='suivi tunnel'!A1889,'Dosage journalier ML1'!$B$7='suivi tunnel'!B1889),'Dosage journalier ML1'!$B$38,0)</f>
        <v>0</v>
      </c>
      <c r="J1889" s="11">
        <f ca="1">IF(AND('Dosage journalier ML1'!$B$6='suivi tunnel'!A1889,'Dosage journalier ML1'!$B$7='suivi tunnel'!B1889),'Dosage journalier ML1'!$B$39,0)</f>
        <v>0</v>
      </c>
      <c r="L1889" s="24">
        <f ca="1">IF(AND('Dosage journalier ML1'!$B$6='suivi tunnel'!A1889,'Dosage journalier ML1'!$B$7='suivi tunnel'!B1889),'Dosage journalier ML1'!$B$24,0)</f>
        <v>0</v>
      </c>
      <c r="M1889" s="6">
        <f ca="1">IF(AND('Dosage journalier ML1'!$B$6='suivi tunnel'!A1889,'Dosage journalier ML1'!$B$7='suivi tunnel'!B1889),'Dosage journalier ML1'!$B$46,0)</f>
        <v>0</v>
      </c>
      <c r="N1889" s="104">
        <f ca="1">IF(AND('Dosage journalier ML1'!$B$6='suivi tunnel'!A1889,'Dosage journalier ML1'!$B$7='suivi tunnel'!B1889),'Dosage journalier ML1'!$B$59,0)</f>
        <v>0</v>
      </c>
      <c r="O1889" s="114">
        <f ca="1">IF(AND('Dosage journalier ML1'!$B$6='suivi tunnel'!A1889,'Dosage journalier ML1'!$B$7='suivi tunnel'!B1889),'Dosage journalier ML1'!$B$69,0)</f>
        <v>0</v>
      </c>
      <c r="P1889" s="25">
        <f t="shared" ca="1" si="204"/>
        <v>0</v>
      </c>
      <c r="R1889" s="26">
        <f ca="1">IF(AND('Dosage journalier ML1'!$B$6='suivi tunnel'!A1889,'Dosage journalier ML1'!$B$7='suivi tunnel'!B1889),'Dosage journalier ML1'!$B$55,0)</f>
        <v>0</v>
      </c>
      <c r="S1889" s="26">
        <f ca="1">IF(AND('Dosage journalier ML1'!$B$6='suivi tunnel'!A1889,'Dosage journalier ML1'!$B$7='suivi tunnel'!B1889),'Dosage journalier ML1'!$B$54,0)</f>
        <v>0</v>
      </c>
      <c r="T1889" s="26">
        <f ca="1">IF(AND('Dosage journalier ML1'!$B$6='suivi tunnel'!A1889,'Dosage journalier ML1'!$B$7='suivi tunnel'!B1889),'Dosage journalier ML1'!$B$75,0)</f>
        <v>0</v>
      </c>
      <c r="U1889" s="121">
        <f t="shared" ca="1" si="203"/>
        <v>0</v>
      </c>
      <c r="V1889" s="38">
        <f ca="1">IF(AND('Dosage journalier ML1'!$B$6='suivi tunnel'!A1889,'Dosage journalier ML1'!$B$7='suivi tunnel'!B1889),'Dosage journalier ML1'!$B$56,0)</f>
        <v>0</v>
      </c>
      <c r="W1889" s="126">
        <f t="shared" ca="1" si="201"/>
        <v>0</v>
      </c>
      <c r="X1889" s="150">
        <f ca="1">IF(AND('Dosage journalier ML1'!$B$6='suivi tunnel'!A1889,'Dosage journalier ML1'!$B$7='suivi tunnel'!B1889),'Dosage journalier ML1'!$C$87,0)</f>
        <v>0</v>
      </c>
      <c r="Y1889" s="40">
        <f ca="1">IF(AND('Dosage journalier ML1'!$B$6='suivi tunnel'!A1889,'Dosage journalier ML1'!$B$7='suivi tunnel'!B1889),'Dosage journalier ML1'!$C$93,0)</f>
        <v>0</v>
      </c>
      <c r="Z1889" s="40">
        <f ca="1">IF(AND('Dosage journalier ML1'!$B$6='suivi tunnel'!A1889,'Dosage journalier ML1'!$B$7='suivi tunnel'!B1889),'Dosage journalier ML1'!$C$100,0)</f>
        <v>0</v>
      </c>
      <c r="AA1889" s="40">
        <f ca="1">IF(AND('Dosage journalier ML1'!$B$6='suivi tunnel'!A1889,'Dosage journalier ML1'!$B$7='suivi tunnel'!B1889),'Dosage journalier ML1'!$C$109,0)</f>
        <v>0</v>
      </c>
      <c r="AB1889" s="41">
        <f ca="1">IF(AND('Dosage journalier ML1'!$B$6='suivi tunnel'!A1889,'Dosage journalier ML1'!$B$7='suivi tunnel'!B1889),'Dosage journalier ML1'!$C$114,0)</f>
        <v>0</v>
      </c>
      <c r="AC1889" s="48">
        <f ca="1">IF(AND('Dosage journalier ML1'!$B$6='suivi tunnel'!A1889,'Dosage journalier ML1'!$B$7='suivi tunnel'!B1889),'Dosage journalier ML1'!$B$120,0)</f>
        <v>0</v>
      </c>
      <c r="AD1889" s="49">
        <f ca="1">IF(AND('Dosage journalier ML1'!$B$6='suivi tunnel'!A1889,'Dosage journalier ML1'!$B$7='suivi tunnel'!B1889),'Dosage journalier ML1'!$B$121,0)</f>
        <v>0</v>
      </c>
      <c r="AE1889" s="49">
        <f ca="1">IF(AND('Dosage journalier ML1'!$B$6='suivi tunnel'!A1889,'Dosage journalier ML1'!$B$7='suivi tunnel'!B1889),'Dosage journalier ML1'!$B$122,0)</f>
        <v>0</v>
      </c>
      <c r="AF1889" s="49">
        <f ca="1">IF(AND('Dosage journalier ML1'!$B$6='suivi tunnel'!A1889,'Dosage journalier ML1'!$B$7='suivi tunnel'!B1889),'Dosage journalier ML1'!$B$139,0)</f>
        <v>0</v>
      </c>
      <c r="AG1889" s="49">
        <f t="shared" ca="1" si="200"/>
        <v>0</v>
      </c>
      <c r="AH1889" s="108">
        <f ca="1">IF(AND('Dosage journalier ML1'!$B$6='suivi tunnel'!A1889,'Dosage journalier ML1'!$B$7='suivi tunnel'!B1889),'Dosage journalier ML1'!$B$153,0)</f>
        <v>0</v>
      </c>
      <c r="AJ1889" s="80">
        <f ca="1">IF(AND('Dosage journalier ML1'!$B$6='suivi tunnel'!A1889,'Dosage journalier ML1'!$B$7='suivi tunnel'!B1889),'Dosage journalier ML1'!$B$156,0)</f>
        <v>0</v>
      </c>
      <c r="AK1889" s="56">
        <f ca="1">IF(AND('Dosage journalier ML1'!$B$6='suivi tunnel'!A1889,'Dosage journalier ML1'!$B$7='suivi tunnel'!B1889),'Dosage journalier ML1'!$B$162,0)</f>
        <v>0</v>
      </c>
      <c r="AL1889" s="111">
        <f ca="1">IF(AND('Dosage journalier ML1'!$B$6='suivi tunnel'!A1889,'Dosage journalier ML1'!$B$7='suivi tunnel'!B1889),'Dosage journalier ML1'!$B$126,0)</f>
        <v>0</v>
      </c>
      <c r="AM1889" s="111">
        <f ca="1">IF(AND('Dosage journalier ML1'!$B$6='suivi tunnel'!A1889,'Dosage journalier ML1'!$B$7='suivi tunnel'!B1889),'Dosage journalier ML1'!$B$127,0)</f>
        <v>0</v>
      </c>
      <c r="AN1889" s="60">
        <f t="shared" ca="1" si="202"/>
        <v>0</v>
      </c>
      <c r="AO1889" s="61">
        <f ca="1">IF(AND('Dosage journalier ML1'!$B$6='suivi tunnel'!A1889,'Dosage journalier ML1'!$B$7='suivi tunnel'!B1889),'Dosage journalier ML1'!$B$134,0)</f>
        <v>0</v>
      </c>
    </row>
    <row r="1890" spans="1:41" x14ac:dyDescent="0.25">
      <c r="A1890" s="154"/>
      <c r="C1890" s="23">
        <f ca="1">IF(AND('Dosage journalier ML1'!$B$6='suivi tunnel'!A1890,'Dosage journalier ML1'!$B$7='suivi tunnel'!B1890),'Dosage journalier ML1'!$B$27,0)</f>
        <v>0</v>
      </c>
      <c r="D1890" s="11">
        <f ca="1">IF(AND('Dosage journalier ML1'!$B$6='suivi tunnel'!A1890,'Dosage journalier ML1'!$B$7='suivi tunnel'!B1890),'Dosage journalier ML1'!$B$29,0)</f>
        <v>0</v>
      </c>
      <c r="F1890" s="11">
        <f t="shared" ca="1" si="199"/>
        <v>0</v>
      </c>
      <c r="G1890" s="11">
        <f ca="1">IF(AND('Dosage journalier ML1'!$B$6='suivi tunnel'!A1890,'Dosage journalier ML1'!$B$7='suivi tunnel'!B1890),'Dosage journalier ML1'!$B$23,0)</f>
        <v>0</v>
      </c>
      <c r="H1890" s="11">
        <f ca="1">IF(AND('Dosage journalier ML1'!$B$6='suivi tunnel'!A1890,'Dosage journalier ML1'!$B$7='suivi tunnel'!B1890),'Dosage journalier ML1'!$B$22,0)</f>
        <v>0</v>
      </c>
      <c r="I1890" s="11">
        <f ca="1">IF(AND('Dosage journalier ML1'!$B$6='suivi tunnel'!A1890,'Dosage journalier ML1'!$B$7='suivi tunnel'!B1890),'Dosage journalier ML1'!$B$38,0)</f>
        <v>0</v>
      </c>
      <c r="J1890" s="11">
        <f ca="1">IF(AND('Dosage journalier ML1'!$B$6='suivi tunnel'!A1890,'Dosage journalier ML1'!$B$7='suivi tunnel'!B1890),'Dosage journalier ML1'!$B$39,0)</f>
        <v>0</v>
      </c>
      <c r="L1890" s="24">
        <f ca="1">IF(AND('Dosage journalier ML1'!$B$6='suivi tunnel'!A1890,'Dosage journalier ML1'!$B$7='suivi tunnel'!B1890),'Dosage journalier ML1'!$B$24,0)</f>
        <v>0</v>
      </c>
      <c r="M1890" s="6">
        <f ca="1">IF(AND('Dosage journalier ML1'!$B$6='suivi tunnel'!A1890,'Dosage journalier ML1'!$B$7='suivi tunnel'!B1890),'Dosage journalier ML1'!$B$46,0)</f>
        <v>0</v>
      </c>
      <c r="N1890" s="104">
        <f ca="1">IF(AND('Dosage journalier ML1'!$B$6='suivi tunnel'!A1890,'Dosage journalier ML1'!$B$7='suivi tunnel'!B1890),'Dosage journalier ML1'!$B$59,0)</f>
        <v>0</v>
      </c>
      <c r="O1890" s="114">
        <f ca="1">IF(AND('Dosage journalier ML1'!$B$6='suivi tunnel'!A1890,'Dosage journalier ML1'!$B$7='suivi tunnel'!B1890),'Dosage journalier ML1'!$B$69,0)</f>
        <v>0</v>
      </c>
      <c r="P1890" s="25">
        <f t="shared" ca="1" si="204"/>
        <v>0</v>
      </c>
      <c r="R1890" s="26">
        <f ca="1">IF(AND('Dosage journalier ML1'!$B$6='suivi tunnel'!A1890,'Dosage journalier ML1'!$B$7='suivi tunnel'!B1890),'Dosage journalier ML1'!$B$55,0)</f>
        <v>0</v>
      </c>
      <c r="S1890" s="26">
        <f ca="1">IF(AND('Dosage journalier ML1'!$B$6='suivi tunnel'!A1890,'Dosage journalier ML1'!$B$7='suivi tunnel'!B1890),'Dosage journalier ML1'!$B$54,0)</f>
        <v>0</v>
      </c>
      <c r="T1890" s="26">
        <f ca="1">IF(AND('Dosage journalier ML1'!$B$6='suivi tunnel'!A1890,'Dosage journalier ML1'!$B$7='suivi tunnel'!B1890),'Dosage journalier ML1'!$B$75,0)</f>
        <v>0</v>
      </c>
      <c r="U1890" s="121">
        <f t="shared" ca="1" si="203"/>
        <v>0</v>
      </c>
      <c r="V1890" s="38">
        <f ca="1">IF(AND('Dosage journalier ML1'!$B$6='suivi tunnel'!A1890,'Dosage journalier ML1'!$B$7='suivi tunnel'!B1890),'Dosage journalier ML1'!$B$56,0)</f>
        <v>0</v>
      </c>
      <c r="W1890" s="126">
        <f t="shared" ca="1" si="201"/>
        <v>0</v>
      </c>
      <c r="X1890" s="150">
        <f ca="1">IF(AND('Dosage journalier ML1'!$B$6='suivi tunnel'!A1890,'Dosage journalier ML1'!$B$7='suivi tunnel'!B1890),'Dosage journalier ML1'!$C$87,0)</f>
        <v>0</v>
      </c>
      <c r="Y1890" s="40">
        <f ca="1">IF(AND('Dosage journalier ML1'!$B$6='suivi tunnel'!A1890,'Dosage journalier ML1'!$B$7='suivi tunnel'!B1890),'Dosage journalier ML1'!$C$93,0)</f>
        <v>0</v>
      </c>
      <c r="Z1890" s="40">
        <f ca="1">IF(AND('Dosage journalier ML1'!$B$6='suivi tunnel'!A1890,'Dosage journalier ML1'!$B$7='suivi tunnel'!B1890),'Dosage journalier ML1'!$C$100,0)</f>
        <v>0</v>
      </c>
      <c r="AA1890" s="40">
        <f ca="1">IF(AND('Dosage journalier ML1'!$B$6='suivi tunnel'!A1890,'Dosage journalier ML1'!$B$7='suivi tunnel'!B1890),'Dosage journalier ML1'!$C$109,0)</f>
        <v>0</v>
      </c>
      <c r="AB1890" s="41">
        <f ca="1">IF(AND('Dosage journalier ML1'!$B$6='suivi tunnel'!A1890,'Dosage journalier ML1'!$B$7='suivi tunnel'!B1890),'Dosage journalier ML1'!$C$114,0)</f>
        <v>0</v>
      </c>
      <c r="AC1890" s="48">
        <f ca="1">IF(AND('Dosage journalier ML1'!$B$6='suivi tunnel'!A1890,'Dosage journalier ML1'!$B$7='suivi tunnel'!B1890),'Dosage journalier ML1'!$B$120,0)</f>
        <v>0</v>
      </c>
      <c r="AD1890" s="49">
        <f ca="1">IF(AND('Dosage journalier ML1'!$B$6='suivi tunnel'!A1890,'Dosage journalier ML1'!$B$7='suivi tunnel'!B1890),'Dosage journalier ML1'!$B$121,0)</f>
        <v>0</v>
      </c>
      <c r="AE1890" s="49">
        <f ca="1">IF(AND('Dosage journalier ML1'!$B$6='suivi tunnel'!A1890,'Dosage journalier ML1'!$B$7='suivi tunnel'!B1890),'Dosage journalier ML1'!$B$122,0)</f>
        <v>0</v>
      </c>
      <c r="AF1890" s="49">
        <f ca="1">IF(AND('Dosage journalier ML1'!$B$6='suivi tunnel'!A1890,'Dosage journalier ML1'!$B$7='suivi tunnel'!B1890),'Dosage journalier ML1'!$B$139,0)</f>
        <v>0</v>
      </c>
      <c r="AG1890" s="49">
        <f t="shared" ca="1" si="200"/>
        <v>0</v>
      </c>
      <c r="AH1890" s="108">
        <f ca="1">IF(AND('Dosage journalier ML1'!$B$6='suivi tunnel'!A1890,'Dosage journalier ML1'!$B$7='suivi tunnel'!B1890),'Dosage journalier ML1'!$B$153,0)</f>
        <v>0</v>
      </c>
      <c r="AJ1890" s="80">
        <f ca="1">IF(AND('Dosage journalier ML1'!$B$6='suivi tunnel'!A1890,'Dosage journalier ML1'!$B$7='suivi tunnel'!B1890),'Dosage journalier ML1'!$B$156,0)</f>
        <v>0</v>
      </c>
      <c r="AK1890" s="56">
        <f ca="1">IF(AND('Dosage journalier ML1'!$B$6='suivi tunnel'!A1890,'Dosage journalier ML1'!$B$7='suivi tunnel'!B1890),'Dosage journalier ML1'!$B$162,0)</f>
        <v>0</v>
      </c>
      <c r="AL1890" s="111">
        <f ca="1">IF(AND('Dosage journalier ML1'!$B$6='suivi tunnel'!A1890,'Dosage journalier ML1'!$B$7='suivi tunnel'!B1890),'Dosage journalier ML1'!$B$126,0)</f>
        <v>0</v>
      </c>
      <c r="AM1890" s="111">
        <f ca="1">IF(AND('Dosage journalier ML1'!$B$6='suivi tunnel'!A1890,'Dosage journalier ML1'!$B$7='suivi tunnel'!B1890),'Dosage journalier ML1'!$B$127,0)</f>
        <v>0</v>
      </c>
      <c r="AN1890" s="60">
        <f t="shared" ca="1" si="202"/>
        <v>0</v>
      </c>
      <c r="AO1890" s="61">
        <f ca="1">IF(AND('Dosage journalier ML1'!$B$6='suivi tunnel'!A1890,'Dosage journalier ML1'!$B$7='suivi tunnel'!B1890),'Dosage journalier ML1'!$B$134,0)</f>
        <v>0</v>
      </c>
    </row>
    <row r="1891" spans="1:41" x14ac:dyDescent="0.25">
      <c r="A1891" s="154"/>
      <c r="C1891" s="23">
        <f ca="1">IF(AND('Dosage journalier ML1'!$B$6='suivi tunnel'!A1891,'Dosage journalier ML1'!$B$7='suivi tunnel'!B1891),'Dosage journalier ML1'!$B$27,0)</f>
        <v>0</v>
      </c>
      <c r="D1891" s="11">
        <f ca="1">IF(AND('Dosage journalier ML1'!$B$6='suivi tunnel'!A1891,'Dosage journalier ML1'!$B$7='suivi tunnel'!B1891),'Dosage journalier ML1'!$B$29,0)</f>
        <v>0</v>
      </c>
      <c r="F1891" s="11">
        <f t="shared" ca="1" si="199"/>
        <v>0</v>
      </c>
      <c r="G1891" s="11">
        <f ca="1">IF(AND('Dosage journalier ML1'!$B$6='suivi tunnel'!A1891,'Dosage journalier ML1'!$B$7='suivi tunnel'!B1891),'Dosage journalier ML1'!$B$23,0)</f>
        <v>0</v>
      </c>
      <c r="H1891" s="11">
        <f ca="1">IF(AND('Dosage journalier ML1'!$B$6='suivi tunnel'!A1891,'Dosage journalier ML1'!$B$7='suivi tunnel'!B1891),'Dosage journalier ML1'!$B$22,0)</f>
        <v>0</v>
      </c>
      <c r="I1891" s="11">
        <f ca="1">IF(AND('Dosage journalier ML1'!$B$6='suivi tunnel'!A1891,'Dosage journalier ML1'!$B$7='suivi tunnel'!B1891),'Dosage journalier ML1'!$B$38,0)</f>
        <v>0</v>
      </c>
      <c r="J1891" s="11">
        <f ca="1">IF(AND('Dosage journalier ML1'!$B$6='suivi tunnel'!A1891,'Dosage journalier ML1'!$B$7='suivi tunnel'!B1891),'Dosage journalier ML1'!$B$39,0)</f>
        <v>0</v>
      </c>
      <c r="L1891" s="24">
        <f ca="1">IF(AND('Dosage journalier ML1'!$B$6='suivi tunnel'!A1891,'Dosage journalier ML1'!$B$7='suivi tunnel'!B1891),'Dosage journalier ML1'!$B$24,0)</f>
        <v>0</v>
      </c>
      <c r="M1891" s="6">
        <f ca="1">IF(AND('Dosage journalier ML1'!$B$6='suivi tunnel'!A1891,'Dosage journalier ML1'!$B$7='suivi tunnel'!B1891),'Dosage journalier ML1'!$B$46,0)</f>
        <v>0</v>
      </c>
      <c r="N1891" s="104">
        <f ca="1">IF(AND('Dosage journalier ML1'!$B$6='suivi tunnel'!A1891,'Dosage journalier ML1'!$B$7='suivi tunnel'!B1891),'Dosage journalier ML1'!$B$59,0)</f>
        <v>0</v>
      </c>
      <c r="O1891" s="114">
        <f ca="1">IF(AND('Dosage journalier ML1'!$B$6='suivi tunnel'!A1891,'Dosage journalier ML1'!$B$7='suivi tunnel'!B1891),'Dosage journalier ML1'!$B$69,0)</f>
        <v>0</v>
      </c>
      <c r="P1891" s="25">
        <f t="shared" ca="1" si="204"/>
        <v>0</v>
      </c>
      <c r="R1891" s="26">
        <f ca="1">IF(AND('Dosage journalier ML1'!$B$6='suivi tunnel'!A1891,'Dosage journalier ML1'!$B$7='suivi tunnel'!B1891),'Dosage journalier ML1'!$B$55,0)</f>
        <v>0</v>
      </c>
      <c r="S1891" s="26">
        <f ca="1">IF(AND('Dosage journalier ML1'!$B$6='suivi tunnel'!A1891,'Dosage journalier ML1'!$B$7='suivi tunnel'!B1891),'Dosage journalier ML1'!$B$54,0)</f>
        <v>0</v>
      </c>
      <c r="T1891" s="26">
        <f ca="1">IF(AND('Dosage journalier ML1'!$B$6='suivi tunnel'!A1891,'Dosage journalier ML1'!$B$7='suivi tunnel'!B1891),'Dosage journalier ML1'!$B$75,0)</f>
        <v>0</v>
      </c>
      <c r="U1891" s="121">
        <f t="shared" ca="1" si="203"/>
        <v>0</v>
      </c>
      <c r="V1891" s="38">
        <f ca="1">IF(AND('Dosage journalier ML1'!$B$6='suivi tunnel'!A1891,'Dosage journalier ML1'!$B$7='suivi tunnel'!B1891),'Dosage journalier ML1'!$B$56,0)</f>
        <v>0</v>
      </c>
      <c r="W1891" s="126">
        <f t="shared" ca="1" si="201"/>
        <v>0</v>
      </c>
      <c r="X1891" s="150">
        <f ca="1">IF(AND('Dosage journalier ML1'!$B$6='suivi tunnel'!A1891,'Dosage journalier ML1'!$B$7='suivi tunnel'!B1891),'Dosage journalier ML1'!$C$87,0)</f>
        <v>0</v>
      </c>
      <c r="Y1891" s="40">
        <f ca="1">IF(AND('Dosage journalier ML1'!$B$6='suivi tunnel'!A1891,'Dosage journalier ML1'!$B$7='suivi tunnel'!B1891),'Dosage journalier ML1'!$C$93,0)</f>
        <v>0</v>
      </c>
      <c r="Z1891" s="40">
        <f ca="1">IF(AND('Dosage journalier ML1'!$B$6='suivi tunnel'!A1891,'Dosage journalier ML1'!$B$7='suivi tunnel'!B1891),'Dosage journalier ML1'!$C$100,0)</f>
        <v>0</v>
      </c>
      <c r="AA1891" s="40">
        <f ca="1">IF(AND('Dosage journalier ML1'!$B$6='suivi tunnel'!A1891,'Dosage journalier ML1'!$B$7='suivi tunnel'!B1891),'Dosage journalier ML1'!$C$109,0)</f>
        <v>0</v>
      </c>
      <c r="AB1891" s="41">
        <f ca="1">IF(AND('Dosage journalier ML1'!$B$6='suivi tunnel'!A1891,'Dosage journalier ML1'!$B$7='suivi tunnel'!B1891),'Dosage journalier ML1'!$C$114,0)</f>
        <v>0</v>
      </c>
      <c r="AC1891" s="48">
        <f ca="1">IF(AND('Dosage journalier ML1'!$B$6='suivi tunnel'!A1891,'Dosage journalier ML1'!$B$7='suivi tunnel'!B1891),'Dosage journalier ML1'!$B$120,0)</f>
        <v>0</v>
      </c>
      <c r="AD1891" s="49">
        <f ca="1">IF(AND('Dosage journalier ML1'!$B$6='suivi tunnel'!A1891,'Dosage journalier ML1'!$B$7='suivi tunnel'!B1891),'Dosage journalier ML1'!$B$121,0)</f>
        <v>0</v>
      </c>
      <c r="AE1891" s="49">
        <f ca="1">IF(AND('Dosage journalier ML1'!$B$6='suivi tunnel'!A1891,'Dosage journalier ML1'!$B$7='suivi tunnel'!B1891),'Dosage journalier ML1'!$B$122,0)</f>
        <v>0</v>
      </c>
      <c r="AF1891" s="49">
        <f ca="1">IF(AND('Dosage journalier ML1'!$B$6='suivi tunnel'!A1891,'Dosage journalier ML1'!$B$7='suivi tunnel'!B1891),'Dosage journalier ML1'!$B$139,0)</f>
        <v>0</v>
      </c>
      <c r="AG1891" s="49">
        <f t="shared" ca="1" si="200"/>
        <v>0</v>
      </c>
      <c r="AH1891" s="108">
        <f ca="1">IF(AND('Dosage journalier ML1'!$B$6='suivi tunnel'!A1891,'Dosage journalier ML1'!$B$7='suivi tunnel'!B1891),'Dosage journalier ML1'!$B$153,0)</f>
        <v>0</v>
      </c>
      <c r="AJ1891" s="80">
        <f ca="1">IF(AND('Dosage journalier ML1'!$B$6='suivi tunnel'!A1891,'Dosage journalier ML1'!$B$7='suivi tunnel'!B1891),'Dosage journalier ML1'!$B$156,0)</f>
        <v>0</v>
      </c>
      <c r="AK1891" s="56">
        <f ca="1">IF(AND('Dosage journalier ML1'!$B$6='suivi tunnel'!A1891,'Dosage journalier ML1'!$B$7='suivi tunnel'!B1891),'Dosage journalier ML1'!$B$162,0)</f>
        <v>0</v>
      </c>
      <c r="AL1891" s="111">
        <f ca="1">IF(AND('Dosage journalier ML1'!$B$6='suivi tunnel'!A1891,'Dosage journalier ML1'!$B$7='suivi tunnel'!B1891),'Dosage journalier ML1'!$B$126,0)</f>
        <v>0</v>
      </c>
      <c r="AM1891" s="111">
        <f ca="1">IF(AND('Dosage journalier ML1'!$B$6='suivi tunnel'!A1891,'Dosage journalier ML1'!$B$7='suivi tunnel'!B1891),'Dosage journalier ML1'!$B$127,0)</f>
        <v>0</v>
      </c>
      <c r="AN1891" s="60">
        <f t="shared" ca="1" si="202"/>
        <v>0</v>
      </c>
      <c r="AO1891" s="61">
        <f ca="1">IF(AND('Dosage journalier ML1'!$B$6='suivi tunnel'!A1891,'Dosage journalier ML1'!$B$7='suivi tunnel'!B1891),'Dosage journalier ML1'!$B$134,0)</f>
        <v>0</v>
      </c>
    </row>
    <row r="1892" spans="1:41" x14ac:dyDescent="0.25">
      <c r="A1892" s="154"/>
      <c r="C1892" s="23">
        <f ca="1">IF(AND('Dosage journalier ML1'!$B$6='suivi tunnel'!A1892,'Dosage journalier ML1'!$B$7='suivi tunnel'!B1892),'Dosage journalier ML1'!$B$27,0)</f>
        <v>0</v>
      </c>
      <c r="D1892" s="11">
        <f ca="1">IF(AND('Dosage journalier ML1'!$B$6='suivi tunnel'!A1892,'Dosage journalier ML1'!$B$7='suivi tunnel'!B1892),'Dosage journalier ML1'!$B$29,0)</f>
        <v>0</v>
      </c>
      <c r="F1892" s="11">
        <f t="shared" ca="1" si="199"/>
        <v>0</v>
      </c>
      <c r="G1892" s="11">
        <f ca="1">IF(AND('Dosage journalier ML1'!$B$6='suivi tunnel'!A1892,'Dosage journalier ML1'!$B$7='suivi tunnel'!B1892),'Dosage journalier ML1'!$B$23,0)</f>
        <v>0</v>
      </c>
      <c r="H1892" s="11">
        <f ca="1">IF(AND('Dosage journalier ML1'!$B$6='suivi tunnel'!A1892,'Dosage journalier ML1'!$B$7='suivi tunnel'!B1892),'Dosage journalier ML1'!$B$22,0)</f>
        <v>0</v>
      </c>
      <c r="I1892" s="11">
        <f ca="1">IF(AND('Dosage journalier ML1'!$B$6='suivi tunnel'!A1892,'Dosage journalier ML1'!$B$7='suivi tunnel'!B1892),'Dosage journalier ML1'!$B$38,0)</f>
        <v>0</v>
      </c>
      <c r="J1892" s="11">
        <f ca="1">IF(AND('Dosage journalier ML1'!$B$6='suivi tunnel'!A1892,'Dosage journalier ML1'!$B$7='suivi tunnel'!B1892),'Dosage journalier ML1'!$B$39,0)</f>
        <v>0</v>
      </c>
      <c r="L1892" s="24">
        <f ca="1">IF(AND('Dosage journalier ML1'!$B$6='suivi tunnel'!A1892,'Dosage journalier ML1'!$B$7='suivi tunnel'!B1892),'Dosage journalier ML1'!$B$24,0)</f>
        <v>0</v>
      </c>
      <c r="M1892" s="6">
        <f ca="1">IF(AND('Dosage journalier ML1'!$B$6='suivi tunnel'!A1892,'Dosage journalier ML1'!$B$7='suivi tunnel'!B1892),'Dosage journalier ML1'!$B$46,0)</f>
        <v>0</v>
      </c>
      <c r="N1892" s="104">
        <f ca="1">IF(AND('Dosage journalier ML1'!$B$6='suivi tunnel'!A1892,'Dosage journalier ML1'!$B$7='suivi tunnel'!B1892),'Dosage journalier ML1'!$B$59,0)</f>
        <v>0</v>
      </c>
      <c r="O1892" s="114">
        <f ca="1">IF(AND('Dosage journalier ML1'!$B$6='suivi tunnel'!A1892,'Dosage journalier ML1'!$B$7='suivi tunnel'!B1892),'Dosage journalier ML1'!$B$69,0)</f>
        <v>0</v>
      </c>
      <c r="P1892" s="25">
        <f t="shared" ca="1" si="204"/>
        <v>0</v>
      </c>
      <c r="R1892" s="26">
        <f ca="1">IF(AND('Dosage journalier ML1'!$B$6='suivi tunnel'!A1892,'Dosage journalier ML1'!$B$7='suivi tunnel'!B1892),'Dosage journalier ML1'!$B$55,0)</f>
        <v>0</v>
      </c>
      <c r="S1892" s="26">
        <f ca="1">IF(AND('Dosage journalier ML1'!$B$6='suivi tunnel'!A1892,'Dosage journalier ML1'!$B$7='suivi tunnel'!B1892),'Dosage journalier ML1'!$B$54,0)</f>
        <v>0</v>
      </c>
      <c r="T1892" s="26">
        <f ca="1">IF(AND('Dosage journalier ML1'!$B$6='suivi tunnel'!A1892,'Dosage journalier ML1'!$B$7='suivi tunnel'!B1892),'Dosage journalier ML1'!$B$75,0)</f>
        <v>0</v>
      </c>
      <c r="U1892" s="121">
        <f t="shared" ca="1" si="203"/>
        <v>0</v>
      </c>
      <c r="V1892" s="38">
        <f ca="1">IF(AND('Dosage journalier ML1'!$B$6='suivi tunnel'!A1892,'Dosage journalier ML1'!$B$7='suivi tunnel'!B1892),'Dosage journalier ML1'!$B$56,0)</f>
        <v>0</v>
      </c>
      <c r="W1892" s="126">
        <f t="shared" ca="1" si="201"/>
        <v>0</v>
      </c>
      <c r="X1892" s="150">
        <f ca="1">IF(AND('Dosage journalier ML1'!$B$6='suivi tunnel'!A1892,'Dosage journalier ML1'!$B$7='suivi tunnel'!B1892),'Dosage journalier ML1'!$C$87,0)</f>
        <v>0</v>
      </c>
      <c r="Y1892" s="40">
        <f ca="1">IF(AND('Dosage journalier ML1'!$B$6='suivi tunnel'!A1892,'Dosage journalier ML1'!$B$7='suivi tunnel'!B1892),'Dosage journalier ML1'!$C$93,0)</f>
        <v>0</v>
      </c>
      <c r="Z1892" s="40">
        <f ca="1">IF(AND('Dosage journalier ML1'!$B$6='suivi tunnel'!A1892,'Dosage journalier ML1'!$B$7='suivi tunnel'!B1892),'Dosage journalier ML1'!$C$100,0)</f>
        <v>0</v>
      </c>
      <c r="AA1892" s="40">
        <f ca="1">IF(AND('Dosage journalier ML1'!$B$6='suivi tunnel'!A1892,'Dosage journalier ML1'!$B$7='suivi tunnel'!B1892),'Dosage journalier ML1'!$C$109,0)</f>
        <v>0</v>
      </c>
      <c r="AB1892" s="41">
        <f ca="1">IF(AND('Dosage journalier ML1'!$B$6='suivi tunnel'!A1892,'Dosage journalier ML1'!$B$7='suivi tunnel'!B1892),'Dosage journalier ML1'!$C$114,0)</f>
        <v>0</v>
      </c>
      <c r="AC1892" s="48">
        <f ca="1">IF(AND('Dosage journalier ML1'!$B$6='suivi tunnel'!A1892,'Dosage journalier ML1'!$B$7='suivi tunnel'!B1892),'Dosage journalier ML1'!$B$120,0)</f>
        <v>0</v>
      </c>
      <c r="AD1892" s="49">
        <f ca="1">IF(AND('Dosage journalier ML1'!$B$6='suivi tunnel'!A1892,'Dosage journalier ML1'!$B$7='suivi tunnel'!B1892),'Dosage journalier ML1'!$B$121,0)</f>
        <v>0</v>
      </c>
      <c r="AE1892" s="49">
        <f ca="1">IF(AND('Dosage journalier ML1'!$B$6='suivi tunnel'!A1892,'Dosage journalier ML1'!$B$7='suivi tunnel'!B1892),'Dosage journalier ML1'!$B$122,0)</f>
        <v>0</v>
      </c>
      <c r="AF1892" s="49">
        <f ca="1">IF(AND('Dosage journalier ML1'!$B$6='suivi tunnel'!A1892,'Dosage journalier ML1'!$B$7='suivi tunnel'!B1892),'Dosage journalier ML1'!$B$139,0)</f>
        <v>0</v>
      </c>
      <c r="AG1892" s="49">
        <f t="shared" ca="1" si="200"/>
        <v>0</v>
      </c>
      <c r="AH1892" s="108">
        <f ca="1">IF(AND('Dosage journalier ML1'!$B$6='suivi tunnel'!A1892,'Dosage journalier ML1'!$B$7='suivi tunnel'!B1892),'Dosage journalier ML1'!$B$153,0)</f>
        <v>0</v>
      </c>
      <c r="AJ1892" s="80">
        <f ca="1">IF(AND('Dosage journalier ML1'!$B$6='suivi tunnel'!A1892,'Dosage journalier ML1'!$B$7='suivi tunnel'!B1892),'Dosage journalier ML1'!$B$156,0)</f>
        <v>0</v>
      </c>
      <c r="AK1892" s="56">
        <f ca="1">IF(AND('Dosage journalier ML1'!$B$6='suivi tunnel'!A1892,'Dosage journalier ML1'!$B$7='suivi tunnel'!B1892),'Dosage journalier ML1'!$B$162,0)</f>
        <v>0</v>
      </c>
      <c r="AL1892" s="111">
        <f ca="1">IF(AND('Dosage journalier ML1'!$B$6='suivi tunnel'!A1892,'Dosage journalier ML1'!$B$7='suivi tunnel'!B1892),'Dosage journalier ML1'!$B$126,0)</f>
        <v>0</v>
      </c>
      <c r="AM1892" s="111">
        <f ca="1">IF(AND('Dosage journalier ML1'!$B$6='suivi tunnel'!A1892,'Dosage journalier ML1'!$B$7='suivi tunnel'!B1892),'Dosage journalier ML1'!$B$127,0)</f>
        <v>0</v>
      </c>
      <c r="AN1892" s="60">
        <f t="shared" ca="1" si="202"/>
        <v>0</v>
      </c>
      <c r="AO1892" s="61">
        <f ca="1">IF(AND('Dosage journalier ML1'!$B$6='suivi tunnel'!A1892,'Dosage journalier ML1'!$B$7='suivi tunnel'!B1892),'Dosage journalier ML1'!$B$134,0)</f>
        <v>0</v>
      </c>
    </row>
    <row r="1893" spans="1:41" x14ac:dyDescent="0.25">
      <c r="A1893" s="154"/>
      <c r="C1893" s="23">
        <f ca="1">IF(AND('Dosage journalier ML1'!$B$6='suivi tunnel'!A1893,'Dosage journalier ML1'!$B$7='suivi tunnel'!B1893),'Dosage journalier ML1'!$B$27,0)</f>
        <v>0</v>
      </c>
      <c r="D1893" s="11">
        <f ca="1">IF(AND('Dosage journalier ML1'!$B$6='suivi tunnel'!A1893,'Dosage journalier ML1'!$B$7='suivi tunnel'!B1893),'Dosage journalier ML1'!$B$29,0)</f>
        <v>0</v>
      </c>
      <c r="F1893" s="11">
        <f t="shared" ca="1" si="199"/>
        <v>0</v>
      </c>
      <c r="G1893" s="11">
        <f ca="1">IF(AND('Dosage journalier ML1'!$B$6='suivi tunnel'!A1893,'Dosage journalier ML1'!$B$7='suivi tunnel'!B1893),'Dosage journalier ML1'!$B$23,0)</f>
        <v>0</v>
      </c>
      <c r="H1893" s="11">
        <f ca="1">IF(AND('Dosage journalier ML1'!$B$6='suivi tunnel'!A1893,'Dosage journalier ML1'!$B$7='suivi tunnel'!B1893),'Dosage journalier ML1'!$B$22,0)</f>
        <v>0</v>
      </c>
      <c r="I1893" s="11">
        <f ca="1">IF(AND('Dosage journalier ML1'!$B$6='suivi tunnel'!A1893,'Dosage journalier ML1'!$B$7='suivi tunnel'!B1893),'Dosage journalier ML1'!$B$38,0)</f>
        <v>0</v>
      </c>
      <c r="J1893" s="11">
        <f ca="1">IF(AND('Dosage journalier ML1'!$B$6='suivi tunnel'!A1893,'Dosage journalier ML1'!$B$7='suivi tunnel'!B1893),'Dosage journalier ML1'!$B$39,0)</f>
        <v>0</v>
      </c>
      <c r="L1893" s="24">
        <f ca="1">IF(AND('Dosage journalier ML1'!$B$6='suivi tunnel'!A1893,'Dosage journalier ML1'!$B$7='suivi tunnel'!B1893),'Dosage journalier ML1'!$B$24,0)</f>
        <v>0</v>
      </c>
      <c r="M1893" s="6">
        <f ca="1">IF(AND('Dosage journalier ML1'!$B$6='suivi tunnel'!A1893,'Dosage journalier ML1'!$B$7='suivi tunnel'!B1893),'Dosage journalier ML1'!$B$46,0)</f>
        <v>0</v>
      </c>
      <c r="N1893" s="104">
        <f ca="1">IF(AND('Dosage journalier ML1'!$B$6='suivi tunnel'!A1893,'Dosage journalier ML1'!$B$7='suivi tunnel'!B1893),'Dosage journalier ML1'!$B$59,0)</f>
        <v>0</v>
      </c>
      <c r="O1893" s="114">
        <f ca="1">IF(AND('Dosage journalier ML1'!$B$6='suivi tunnel'!A1893,'Dosage journalier ML1'!$B$7='suivi tunnel'!B1893),'Dosage journalier ML1'!$B$69,0)</f>
        <v>0</v>
      </c>
      <c r="P1893" s="25">
        <f t="shared" ca="1" si="204"/>
        <v>0</v>
      </c>
      <c r="R1893" s="26">
        <f ca="1">IF(AND('Dosage journalier ML1'!$B$6='suivi tunnel'!A1893,'Dosage journalier ML1'!$B$7='suivi tunnel'!B1893),'Dosage journalier ML1'!$B$55,0)</f>
        <v>0</v>
      </c>
      <c r="S1893" s="26">
        <f ca="1">IF(AND('Dosage journalier ML1'!$B$6='suivi tunnel'!A1893,'Dosage journalier ML1'!$B$7='suivi tunnel'!B1893),'Dosage journalier ML1'!$B$54,0)</f>
        <v>0</v>
      </c>
      <c r="T1893" s="26">
        <f ca="1">IF(AND('Dosage journalier ML1'!$B$6='suivi tunnel'!A1893,'Dosage journalier ML1'!$B$7='suivi tunnel'!B1893),'Dosage journalier ML1'!$B$75,0)</f>
        <v>0</v>
      </c>
      <c r="U1893" s="121">
        <f t="shared" ca="1" si="203"/>
        <v>0</v>
      </c>
      <c r="V1893" s="38">
        <f ca="1">IF(AND('Dosage journalier ML1'!$B$6='suivi tunnel'!A1893,'Dosage journalier ML1'!$B$7='suivi tunnel'!B1893),'Dosage journalier ML1'!$B$56,0)</f>
        <v>0</v>
      </c>
      <c r="W1893" s="126">
        <f t="shared" ca="1" si="201"/>
        <v>0</v>
      </c>
      <c r="X1893" s="150">
        <f ca="1">IF(AND('Dosage journalier ML1'!$B$6='suivi tunnel'!A1893,'Dosage journalier ML1'!$B$7='suivi tunnel'!B1893),'Dosage journalier ML1'!$C$87,0)</f>
        <v>0</v>
      </c>
      <c r="Y1893" s="40">
        <f ca="1">IF(AND('Dosage journalier ML1'!$B$6='suivi tunnel'!A1893,'Dosage journalier ML1'!$B$7='suivi tunnel'!B1893),'Dosage journalier ML1'!$C$93,0)</f>
        <v>0</v>
      </c>
      <c r="Z1893" s="40">
        <f ca="1">IF(AND('Dosage journalier ML1'!$B$6='suivi tunnel'!A1893,'Dosage journalier ML1'!$B$7='suivi tunnel'!B1893),'Dosage journalier ML1'!$C$100,0)</f>
        <v>0</v>
      </c>
      <c r="AA1893" s="40">
        <f ca="1">IF(AND('Dosage journalier ML1'!$B$6='suivi tunnel'!A1893,'Dosage journalier ML1'!$B$7='suivi tunnel'!B1893),'Dosage journalier ML1'!$C$109,0)</f>
        <v>0</v>
      </c>
      <c r="AB1893" s="41">
        <f ca="1">IF(AND('Dosage journalier ML1'!$B$6='suivi tunnel'!A1893,'Dosage journalier ML1'!$B$7='suivi tunnel'!B1893),'Dosage journalier ML1'!$C$114,0)</f>
        <v>0</v>
      </c>
      <c r="AC1893" s="48">
        <f ca="1">IF(AND('Dosage journalier ML1'!$B$6='suivi tunnel'!A1893,'Dosage journalier ML1'!$B$7='suivi tunnel'!B1893),'Dosage journalier ML1'!$B$120,0)</f>
        <v>0</v>
      </c>
      <c r="AD1893" s="49">
        <f ca="1">IF(AND('Dosage journalier ML1'!$B$6='suivi tunnel'!A1893,'Dosage journalier ML1'!$B$7='suivi tunnel'!B1893),'Dosage journalier ML1'!$B$121,0)</f>
        <v>0</v>
      </c>
      <c r="AE1893" s="49">
        <f ca="1">IF(AND('Dosage journalier ML1'!$B$6='suivi tunnel'!A1893,'Dosage journalier ML1'!$B$7='suivi tunnel'!B1893),'Dosage journalier ML1'!$B$122,0)</f>
        <v>0</v>
      </c>
      <c r="AF1893" s="49">
        <f ca="1">IF(AND('Dosage journalier ML1'!$B$6='suivi tunnel'!A1893,'Dosage journalier ML1'!$B$7='suivi tunnel'!B1893),'Dosage journalier ML1'!$B$139,0)</f>
        <v>0</v>
      </c>
      <c r="AG1893" s="49">
        <f t="shared" ca="1" si="200"/>
        <v>0</v>
      </c>
      <c r="AH1893" s="108">
        <f ca="1">IF(AND('Dosage journalier ML1'!$B$6='suivi tunnel'!A1893,'Dosage journalier ML1'!$B$7='suivi tunnel'!B1893),'Dosage journalier ML1'!$B$153,0)</f>
        <v>0</v>
      </c>
      <c r="AJ1893" s="80">
        <f ca="1">IF(AND('Dosage journalier ML1'!$B$6='suivi tunnel'!A1893,'Dosage journalier ML1'!$B$7='suivi tunnel'!B1893),'Dosage journalier ML1'!$B$156,0)</f>
        <v>0</v>
      </c>
      <c r="AK1893" s="56">
        <f ca="1">IF(AND('Dosage journalier ML1'!$B$6='suivi tunnel'!A1893,'Dosage journalier ML1'!$B$7='suivi tunnel'!B1893),'Dosage journalier ML1'!$B$162,0)</f>
        <v>0</v>
      </c>
      <c r="AL1893" s="111">
        <f ca="1">IF(AND('Dosage journalier ML1'!$B$6='suivi tunnel'!A1893,'Dosage journalier ML1'!$B$7='suivi tunnel'!B1893),'Dosage journalier ML1'!$B$126,0)</f>
        <v>0</v>
      </c>
      <c r="AM1893" s="111">
        <f ca="1">IF(AND('Dosage journalier ML1'!$B$6='suivi tunnel'!A1893,'Dosage journalier ML1'!$B$7='suivi tunnel'!B1893),'Dosage journalier ML1'!$B$127,0)</f>
        <v>0</v>
      </c>
      <c r="AN1893" s="60">
        <f t="shared" ca="1" si="202"/>
        <v>0</v>
      </c>
      <c r="AO1893" s="61">
        <f ca="1">IF(AND('Dosage journalier ML1'!$B$6='suivi tunnel'!A1893,'Dosage journalier ML1'!$B$7='suivi tunnel'!B1893),'Dosage journalier ML1'!$B$134,0)</f>
        <v>0</v>
      </c>
    </row>
    <row r="1894" spans="1:41" x14ac:dyDescent="0.25">
      <c r="A1894" s="154"/>
      <c r="C1894" s="23">
        <f ca="1">IF(AND('Dosage journalier ML1'!$B$6='suivi tunnel'!A1894,'Dosage journalier ML1'!$B$7='suivi tunnel'!B1894),'Dosage journalier ML1'!$B$27,0)</f>
        <v>0</v>
      </c>
      <c r="D1894" s="11">
        <f ca="1">IF(AND('Dosage journalier ML1'!$B$6='suivi tunnel'!A1894,'Dosage journalier ML1'!$B$7='suivi tunnel'!B1894),'Dosage journalier ML1'!$B$29,0)</f>
        <v>0</v>
      </c>
      <c r="F1894" s="11">
        <f t="shared" ca="1" si="199"/>
        <v>0</v>
      </c>
      <c r="G1894" s="11">
        <f ca="1">IF(AND('Dosage journalier ML1'!$B$6='suivi tunnel'!A1894,'Dosage journalier ML1'!$B$7='suivi tunnel'!B1894),'Dosage journalier ML1'!$B$23,0)</f>
        <v>0</v>
      </c>
      <c r="H1894" s="11">
        <f ca="1">IF(AND('Dosage journalier ML1'!$B$6='suivi tunnel'!A1894,'Dosage journalier ML1'!$B$7='suivi tunnel'!B1894),'Dosage journalier ML1'!$B$22,0)</f>
        <v>0</v>
      </c>
      <c r="I1894" s="11">
        <f ca="1">IF(AND('Dosage journalier ML1'!$B$6='suivi tunnel'!A1894,'Dosage journalier ML1'!$B$7='suivi tunnel'!B1894),'Dosage journalier ML1'!$B$38,0)</f>
        <v>0</v>
      </c>
      <c r="J1894" s="11">
        <f ca="1">IF(AND('Dosage journalier ML1'!$B$6='suivi tunnel'!A1894,'Dosage journalier ML1'!$B$7='suivi tunnel'!B1894),'Dosage journalier ML1'!$B$39,0)</f>
        <v>0</v>
      </c>
      <c r="L1894" s="24">
        <f ca="1">IF(AND('Dosage journalier ML1'!$B$6='suivi tunnel'!A1894,'Dosage journalier ML1'!$B$7='suivi tunnel'!B1894),'Dosage journalier ML1'!$B$24,0)</f>
        <v>0</v>
      </c>
      <c r="M1894" s="6">
        <f ca="1">IF(AND('Dosage journalier ML1'!$B$6='suivi tunnel'!A1894,'Dosage journalier ML1'!$B$7='suivi tunnel'!B1894),'Dosage journalier ML1'!$B$46,0)</f>
        <v>0</v>
      </c>
      <c r="N1894" s="104">
        <f ca="1">IF(AND('Dosage journalier ML1'!$B$6='suivi tunnel'!A1894,'Dosage journalier ML1'!$B$7='suivi tunnel'!B1894),'Dosage journalier ML1'!$B$59,0)</f>
        <v>0</v>
      </c>
      <c r="O1894" s="114">
        <f ca="1">IF(AND('Dosage journalier ML1'!$B$6='suivi tunnel'!A1894,'Dosage journalier ML1'!$B$7='suivi tunnel'!B1894),'Dosage journalier ML1'!$B$69,0)</f>
        <v>0</v>
      </c>
      <c r="P1894" s="25">
        <f t="shared" ca="1" si="204"/>
        <v>0</v>
      </c>
      <c r="R1894" s="26">
        <f ca="1">IF(AND('Dosage journalier ML1'!$B$6='suivi tunnel'!A1894,'Dosage journalier ML1'!$B$7='suivi tunnel'!B1894),'Dosage journalier ML1'!$B$55,0)</f>
        <v>0</v>
      </c>
      <c r="S1894" s="26">
        <f ca="1">IF(AND('Dosage journalier ML1'!$B$6='suivi tunnel'!A1894,'Dosage journalier ML1'!$B$7='suivi tunnel'!B1894),'Dosage journalier ML1'!$B$54,0)</f>
        <v>0</v>
      </c>
      <c r="T1894" s="26">
        <f ca="1">IF(AND('Dosage journalier ML1'!$B$6='suivi tunnel'!A1894,'Dosage journalier ML1'!$B$7='suivi tunnel'!B1894),'Dosage journalier ML1'!$B$75,0)</f>
        <v>0</v>
      </c>
      <c r="U1894" s="121">
        <f t="shared" ca="1" si="203"/>
        <v>0</v>
      </c>
      <c r="V1894" s="38">
        <f ca="1">IF(AND('Dosage journalier ML1'!$B$6='suivi tunnel'!A1894,'Dosage journalier ML1'!$B$7='suivi tunnel'!B1894),'Dosage journalier ML1'!$B$56,0)</f>
        <v>0</v>
      </c>
      <c r="W1894" s="126">
        <f t="shared" ca="1" si="201"/>
        <v>0</v>
      </c>
      <c r="X1894" s="150">
        <f ca="1">IF(AND('Dosage journalier ML1'!$B$6='suivi tunnel'!A1894,'Dosage journalier ML1'!$B$7='suivi tunnel'!B1894),'Dosage journalier ML1'!$C$87,0)</f>
        <v>0</v>
      </c>
      <c r="Y1894" s="40">
        <f ca="1">IF(AND('Dosage journalier ML1'!$B$6='suivi tunnel'!A1894,'Dosage journalier ML1'!$B$7='suivi tunnel'!B1894),'Dosage journalier ML1'!$C$93,0)</f>
        <v>0</v>
      </c>
      <c r="Z1894" s="40">
        <f ca="1">IF(AND('Dosage journalier ML1'!$B$6='suivi tunnel'!A1894,'Dosage journalier ML1'!$B$7='suivi tunnel'!B1894),'Dosage journalier ML1'!$C$100,0)</f>
        <v>0</v>
      </c>
      <c r="AA1894" s="40">
        <f ca="1">IF(AND('Dosage journalier ML1'!$B$6='suivi tunnel'!A1894,'Dosage journalier ML1'!$B$7='suivi tunnel'!B1894),'Dosage journalier ML1'!$C$109,0)</f>
        <v>0</v>
      </c>
      <c r="AB1894" s="41">
        <f ca="1">IF(AND('Dosage journalier ML1'!$B$6='suivi tunnel'!A1894,'Dosage journalier ML1'!$B$7='suivi tunnel'!B1894),'Dosage journalier ML1'!$C$114,0)</f>
        <v>0</v>
      </c>
      <c r="AC1894" s="48">
        <f ca="1">IF(AND('Dosage journalier ML1'!$B$6='suivi tunnel'!A1894,'Dosage journalier ML1'!$B$7='suivi tunnel'!B1894),'Dosage journalier ML1'!$B$120,0)</f>
        <v>0</v>
      </c>
      <c r="AD1894" s="49">
        <f ca="1">IF(AND('Dosage journalier ML1'!$B$6='suivi tunnel'!A1894,'Dosage journalier ML1'!$B$7='suivi tunnel'!B1894),'Dosage journalier ML1'!$B$121,0)</f>
        <v>0</v>
      </c>
      <c r="AE1894" s="49">
        <f ca="1">IF(AND('Dosage journalier ML1'!$B$6='suivi tunnel'!A1894,'Dosage journalier ML1'!$B$7='suivi tunnel'!B1894),'Dosage journalier ML1'!$B$122,0)</f>
        <v>0</v>
      </c>
      <c r="AF1894" s="49">
        <f ca="1">IF(AND('Dosage journalier ML1'!$B$6='suivi tunnel'!A1894,'Dosage journalier ML1'!$B$7='suivi tunnel'!B1894),'Dosage journalier ML1'!$B$139,0)</f>
        <v>0</v>
      </c>
      <c r="AG1894" s="49">
        <f t="shared" ca="1" si="200"/>
        <v>0</v>
      </c>
      <c r="AH1894" s="108">
        <f ca="1">IF(AND('Dosage journalier ML1'!$B$6='suivi tunnel'!A1894,'Dosage journalier ML1'!$B$7='suivi tunnel'!B1894),'Dosage journalier ML1'!$B$153,0)</f>
        <v>0</v>
      </c>
      <c r="AJ1894" s="80">
        <f ca="1">IF(AND('Dosage journalier ML1'!$B$6='suivi tunnel'!A1894,'Dosage journalier ML1'!$B$7='suivi tunnel'!B1894),'Dosage journalier ML1'!$B$156,0)</f>
        <v>0</v>
      </c>
      <c r="AK1894" s="56">
        <f ca="1">IF(AND('Dosage journalier ML1'!$B$6='suivi tunnel'!A1894,'Dosage journalier ML1'!$B$7='suivi tunnel'!B1894),'Dosage journalier ML1'!$B$162,0)</f>
        <v>0</v>
      </c>
      <c r="AL1894" s="111">
        <f ca="1">IF(AND('Dosage journalier ML1'!$B$6='suivi tunnel'!A1894,'Dosage journalier ML1'!$B$7='suivi tunnel'!B1894),'Dosage journalier ML1'!$B$126,0)</f>
        <v>0</v>
      </c>
      <c r="AM1894" s="111">
        <f ca="1">IF(AND('Dosage journalier ML1'!$B$6='suivi tunnel'!A1894,'Dosage journalier ML1'!$B$7='suivi tunnel'!B1894),'Dosage journalier ML1'!$B$127,0)</f>
        <v>0</v>
      </c>
      <c r="AN1894" s="60">
        <f t="shared" ca="1" si="202"/>
        <v>0</v>
      </c>
      <c r="AO1894" s="61">
        <f ca="1">IF(AND('Dosage journalier ML1'!$B$6='suivi tunnel'!A1894,'Dosage journalier ML1'!$B$7='suivi tunnel'!B1894),'Dosage journalier ML1'!$B$134,0)</f>
        <v>0</v>
      </c>
    </row>
    <row r="1895" spans="1:41" x14ac:dyDescent="0.25">
      <c r="A1895" s="154"/>
      <c r="C1895" s="23">
        <f ca="1">IF(AND('Dosage journalier ML1'!$B$6='suivi tunnel'!A1895,'Dosage journalier ML1'!$B$7='suivi tunnel'!B1895),'Dosage journalier ML1'!$B$27,0)</f>
        <v>0</v>
      </c>
      <c r="D1895" s="11">
        <f ca="1">IF(AND('Dosage journalier ML1'!$B$6='suivi tunnel'!A1895,'Dosage journalier ML1'!$B$7='suivi tunnel'!B1895),'Dosage journalier ML1'!$B$29,0)</f>
        <v>0</v>
      </c>
      <c r="F1895" s="11">
        <f t="shared" ca="1" si="199"/>
        <v>0</v>
      </c>
      <c r="G1895" s="11">
        <f ca="1">IF(AND('Dosage journalier ML1'!$B$6='suivi tunnel'!A1895,'Dosage journalier ML1'!$B$7='suivi tunnel'!B1895),'Dosage journalier ML1'!$B$23,0)</f>
        <v>0</v>
      </c>
      <c r="H1895" s="11">
        <f ca="1">IF(AND('Dosage journalier ML1'!$B$6='suivi tunnel'!A1895,'Dosage journalier ML1'!$B$7='suivi tunnel'!B1895),'Dosage journalier ML1'!$B$22,0)</f>
        <v>0</v>
      </c>
      <c r="I1895" s="11">
        <f ca="1">IF(AND('Dosage journalier ML1'!$B$6='suivi tunnel'!A1895,'Dosage journalier ML1'!$B$7='suivi tunnel'!B1895),'Dosage journalier ML1'!$B$38,0)</f>
        <v>0</v>
      </c>
      <c r="J1895" s="11">
        <f ca="1">IF(AND('Dosage journalier ML1'!$B$6='suivi tunnel'!A1895,'Dosage journalier ML1'!$B$7='suivi tunnel'!B1895),'Dosage journalier ML1'!$B$39,0)</f>
        <v>0</v>
      </c>
      <c r="L1895" s="24">
        <f ca="1">IF(AND('Dosage journalier ML1'!$B$6='suivi tunnel'!A1895,'Dosage journalier ML1'!$B$7='suivi tunnel'!B1895),'Dosage journalier ML1'!$B$24,0)</f>
        <v>0</v>
      </c>
      <c r="M1895" s="6">
        <f ca="1">IF(AND('Dosage journalier ML1'!$B$6='suivi tunnel'!A1895,'Dosage journalier ML1'!$B$7='suivi tunnel'!B1895),'Dosage journalier ML1'!$B$46,0)</f>
        <v>0</v>
      </c>
      <c r="N1895" s="104">
        <f ca="1">IF(AND('Dosage journalier ML1'!$B$6='suivi tunnel'!A1895,'Dosage journalier ML1'!$B$7='suivi tunnel'!B1895),'Dosage journalier ML1'!$B$59,0)</f>
        <v>0</v>
      </c>
      <c r="O1895" s="114">
        <f ca="1">IF(AND('Dosage journalier ML1'!$B$6='suivi tunnel'!A1895,'Dosage journalier ML1'!$B$7='suivi tunnel'!B1895),'Dosage journalier ML1'!$B$69,0)</f>
        <v>0</v>
      </c>
      <c r="P1895" s="25">
        <f t="shared" ca="1" si="204"/>
        <v>0</v>
      </c>
      <c r="R1895" s="26">
        <f ca="1">IF(AND('Dosage journalier ML1'!$B$6='suivi tunnel'!A1895,'Dosage journalier ML1'!$B$7='suivi tunnel'!B1895),'Dosage journalier ML1'!$B$55,0)</f>
        <v>0</v>
      </c>
      <c r="S1895" s="26">
        <f ca="1">IF(AND('Dosage journalier ML1'!$B$6='suivi tunnel'!A1895,'Dosage journalier ML1'!$B$7='suivi tunnel'!B1895),'Dosage journalier ML1'!$B$54,0)</f>
        <v>0</v>
      </c>
      <c r="T1895" s="26">
        <f ca="1">IF(AND('Dosage journalier ML1'!$B$6='suivi tunnel'!A1895,'Dosage journalier ML1'!$B$7='suivi tunnel'!B1895),'Dosage journalier ML1'!$B$75,0)</f>
        <v>0</v>
      </c>
      <c r="U1895" s="121">
        <f t="shared" ca="1" si="203"/>
        <v>0</v>
      </c>
      <c r="V1895" s="38">
        <f ca="1">IF(AND('Dosage journalier ML1'!$B$6='suivi tunnel'!A1895,'Dosage journalier ML1'!$B$7='suivi tunnel'!B1895),'Dosage journalier ML1'!$B$56,0)</f>
        <v>0</v>
      </c>
      <c r="W1895" s="126">
        <f t="shared" ca="1" si="201"/>
        <v>0</v>
      </c>
      <c r="X1895" s="150">
        <f ca="1">IF(AND('Dosage journalier ML1'!$B$6='suivi tunnel'!A1895,'Dosage journalier ML1'!$B$7='suivi tunnel'!B1895),'Dosage journalier ML1'!$C$87,0)</f>
        <v>0</v>
      </c>
      <c r="Y1895" s="40">
        <f ca="1">IF(AND('Dosage journalier ML1'!$B$6='suivi tunnel'!A1895,'Dosage journalier ML1'!$B$7='suivi tunnel'!B1895),'Dosage journalier ML1'!$C$93,0)</f>
        <v>0</v>
      </c>
      <c r="Z1895" s="40">
        <f ca="1">IF(AND('Dosage journalier ML1'!$B$6='suivi tunnel'!A1895,'Dosage journalier ML1'!$B$7='suivi tunnel'!B1895),'Dosage journalier ML1'!$C$100,0)</f>
        <v>0</v>
      </c>
      <c r="AA1895" s="40">
        <f ca="1">IF(AND('Dosage journalier ML1'!$B$6='suivi tunnel'!A1895,'Dosage journalier ML1'!$B$7='suivi tunnel'!B1895),'Dosage journalier ML1'!$C$109,0)</f>
        <v>0</v>
      </c>
      <c r="AB1895" s="41">
        <f ca="1">IF(AND('Dosage journalier ML1'!$B$6='suivi tunnel'!A1895,'Dosage journalier ML1'!$B$7='suivi tunnel'!B1895),'Dosage journalier ML1'!$C$114,0)</f>
        <v>0</v>
      </c>
      <c r="AC1895" s="48">
        <f ca="1">IF(AND('Dosage journalier ML1'!$B$6='suivi tunnel'!A1895,'Dosage journalier ML1'!$B$7='suivi tunnel'!B1895),'Dosage journalier ML1'!$B$120,0)</f>
        <v>0</v>
      </c>
      <c r="AD1895" s="49">
        <f ca="1">IF(AND('Dosage journalier ML1'!$B$6='suivi tunnel'!A1895,'Dosage journalier ML1'!$B$7='suivi tunnel'!B1895),'Dosage journalier ML1'!$B$121,0)</f>
        <v>0</v>
      </c>
      <c r="AE1895" s="49">
        <f ca="1">IF(AND('Dosage journalier ML1'!$B$6='suivi tunnel'!A1895,'Dosage journalier ML1'!$B$7='suivi tunnel'!B1895),'Dosage journalier ML1'!$B$122,0)</f>
        <v>0</v>
      </c>
      <c r="AF1895" s="49">
        <f ca="1">IF(AND('Dosage journalier ML1'!$B$6='suivi tunnel'!A1895,'Dosage journalier ML1'!$B$7='suivi tunnel'!B1895),'Dosage journalier ML1'!$B$139,0)</f>
        <v>0</v>
      </c>
      <c r="AG1895" s="49">
        <f t="shared" ca="1" si="200"/>
        <v>0</v>
      </c>
      <c r="AH1895" s="108">
        <f ca="1">IF(AND('Dosage journalier ML1'!$B$6='suivi tunnel'!A1895,'Dosage journalier ML1'!$B$7='suivi tunnel'!B1895),'Dosage journalier ML1'!$B$153,0)</f>
        <v>0</v>
      </c>
      <c r="AJ1895" s="80">
        <f ca="1">IF(AND('Dosage journalier ML1'!$B$6='suivi tunnel'!A1895,'Dosage journalier ML1'!$B$7='suivi tunnel'!B1895),'Dosage journalier ML1'!$B$156,0)</f>
        <v>0</v>
      </c>
      <c r="AK1895" s="56">
        <f ca="1">IF(AND('Dosage journalier ML1'!$B$6='suivi tunnel'!A1895,'Dosage journalier ML1'!$B$7='suivi tunnel'!B1895),'Dosage journalier ML1'!$B$162,0)</f>
        <v>0</v>
      </c>
      <c r="AL1895" s="111">
        <f ca="1">IF(AND('Dosage journalier ML1'!$B$6='suivi tunnel'!A1895,'Dosage journalier ML1'!$B$7='suivi tunnel'!B1895),'Dosage journalier ML1'!$B$126,0)</f>
        <v>0</v>
      </c>
      <c r="AM1895" s="111">
        <f ca="1">IF(AND('Dosage journalier ML1'!$B$6='suivi tunnel'!A1895,'Dosage journalier ML1'!$B$7='suivi tunnel'!B1895),'Dosage journalier ML1'!$B$127,0)</f>
        <v>0</v>
      </c>
      <c r="AN1895" s="60">
        <f t="shared" ca="1" si="202"/>
        <v>0</v>
      </c>
      <c r="AO1895" s="61">
        <f ca="1">IF(AND('Dosage journalier ML1'!$B$6='suivi tunnel'!A1895,'Dosage journalier ML1'!$B$7='suivi tunnel'!B1895),'Dosage journalier ML1'!$B$134,0)</f>
        <v>0</v>
      </c>
    </row>
    <row r="1896" spans="1:41" x14ac:dyDescent="0.25">
      <c r="A1896" s="154"/>
      <c r="C1896" s="23">
        <f ca="1">IF(AND('Dosage journalier ML1'!$B$6='suivi tunnel'!A1896,'Dosage journalier ML1'!$B$7='suivi tunnel'!B1896),'Dosage journalier ML1'!$B$27,0)</f>
        <v>0</v>
      </c>
      <c r="D1896" s="11">
        <f ca="1">IF(AND('Dosage journalier ML1'!$B$6='suivi tunnel'!A1896,'Dosage journalier ML1'!$B$7='suivi tunnel'!B1896),'Dosage journalier ML1'!$B$29,0)</f>
        <v>0</v>
      </c>
      <c r="F1896" s="11">
        <f t="shared" ref="F1896:F1959" ca="1" si="205">D1896*0.9</f>
        <v>0</v>
      </c>
      <c r="G1896" s="11">
        <f ca="1">IF(AND('Dosage journalier ML1'!$B$6='suivi tunnel'!A1896,'Dosage journalier ML1'!$B$7='suivi tunnel'!B1896),'Dosage journalier ML1'!$B$23,0)</f>
        <v>0</v>
      </c>
      <c r="H1896" s="11">
        <f ca="1">IF(AND('Dosage journalier ML1'!$B$6='suivi tunnel'!A1896,'Dosage journalier ML1'!$B$7='suivi tunnel'!B1896),'Dosage journalier ML1'!$B$22,0)</f>
        <v>0</v>
      </c>
      <c r="I1896" s="11">
        <f ca="1">IF(AND('Dosage journalier ML1'!$B$6='suivi tunnel'!A1896,'Dosage journalier ML1'!$B$7='suivi tunnel'!B1896),'Dosage journalier ML1'!$B$38,0)</f>
        <v>0</v>
      </c>
      <c r="J1896" s="11">
        <f ca="1">IF(AND('Dosage journalier ML1'!$B$6='suivi tunnel'!A1896,'Dosage journalier ML1'!$B$7='suivi tunnel'!B1896),'Dosage journalier ML1'!$B$39,0)</f>
        <v>0</v>
      </c>
      <c r="L1896" s="24">
        <f ca="1">IF(AND('Dosage journalier ML1'!$B$6='suivi tunnel'!A1896,'Dosage journalier ML1'!$B$7='suivi tunnel'!B1896),'Dosage journalier ML1'!$B$24,0)</f>
        <v>0</v>
      </c>
      <c r="M1896" s="6">
        <f ca="1">IF(AND('Dosage journalier ML1'!$B$6='suivi tunnel'!A1896,'Dosage journalier ML1'!$B$7='suivi tunnel'!B1896),'Dosage journalier ML1'!$B$46,0)</f>
        <v>0</v>
      </c>
      <c r="N1896" s="104">
        <f ca="1">IF(AND('Dosage journalier ML1'!$B$6='suivi tunnel'!A1896,'Dosage journalier ML1'!$B$7='suivi tunnel'!B1896),'Dosage journalier ML1'!$B$59,0)</f>
        <v>0</v>
      </c>
      <c r="O1896" s="114">
        <f ca="1">IF(AND('Dosage journalier ML1'!$B$6='suivi tunnel'!A1896,'Dosage journalier ML1'!$B$7='suivi tunnel'!B1896),'Dosage journalier ML1'!$B$69,0)</f>
        <v>0</v>
      </c>
      <c r="P1896" s="25">
        <f t="shared" ca="1" si="204"/>
        <v>0</v>
      </c>
      <c r="R1896" s="26">
        <f ca="1">IF(AND('Dosage journalier ML1'!$B$6='suivi tunnel'!A1896,'Dosage journalier ML1'!$B$7='suivi tunnel'!B1896),'Dosage journalier ML1'!$B$55,0)</f>
        <v>0</v>
      </c>
      <c r="S1896" s="26">
        <f ca="1">IF(AND('Dosage journalier ML1'!$B$6='suivi tunnel'!A1896,'Dosage journalier ML1'!$B$7='suivi tunnel'!B1896),'Dosage journalier ML1'!$B$54,0)</f>
        <v>0</v>
      </c>
      <c r="T1896" s="26">
        <f ca="1">IF(AND('Dosage journalier ML1'!$B$6='suivi tunnel'!A1896,'Dosage journalier ML1'!$B$7='suivi tunnel'!B1896),'Dosage journalier ML1'!$B$75,0)</f>
        <v>0</v>
      </c>
      <c r="U1896" s="121">
        <f t="shared" ca="1" si="203"/>
        <v>0</v>
      </c>
      <c r="V1896" s="38">
        <f ca="1">IF(AND('Dosage journalier ML1'!$B$6='suivi tunnel'!A1896,'Dosage journalier ML1'!$B$7='suivi tunnel'!B1896),'Dosage journalier ML1'!$B$56,0)</f>
        <v>0</v>
      </c>
      <c r="W1896" s="126">
        <f t="shared" ca="1" si="201"/>
        <v>0</v>
      </c>
      <c r="X1896" s="150">
        <f ca="1">IF(AND('Dosage journalier ML1'!$B$6='suivi tunnel'!A1896,'Dosage journalier ML1'!$B$7='suivi tunnel'!B1896),'Dosage journalier ML1'!$C$87,0)</f>
        <v>0</v>
      </c>
      <c r="Y1896" s="40">
        <f ca="1">IF(AND('Dosage journalier ML1'!$B$6='suivi tunnel'!A1896,'Dosage journalier ML1'!$B$7='suivi tunnel'!B1896),'Dosage journalier ML1'!$C$93,0)</f>
        <v>0</v>
      </c>
      <c r="Z1896" s="40">
        <f ca="1">IF(AND('Dosage journalier ML1'!$B$6='suivi tunnel'!A1896,'Dosage journalier ML1'!$B$7='suivi tunnel'!B1896),'Dosage journalier ML1'!$C$100,0)</f>
        <v>0</v>
      </c>
      <c r="AA1896" s="40">
        <f ca="1">IF(AND('Dosage journalier ML1'!$B$6='suivi tunnel'!A1896,'Dosage journalier ML1'!$B$7='suivi tunnel'!B1896),'Dosage journalier ML1'!$C$109,0)</f>
        <v>0</v>
      </c>
      <c r="AB1896" s="41">
        <f ca="1">IF(AND('Dosage journalier ML1'!$B$6='suivi tunnel'!A1896,'Dosage journalier ML1'!$B$7='suivi tunnel'!B1896),'Dosage journalier ML1'!$C$114,0)</f>
        <v>0</v>
      </c>
      <c r="AC1896" s="48">
        <f ca="1">IF(AND('Dosage journalier ML1'!$B$6='suivi tunnel'!A1896,'Dosage journalier ML1'!$B$7='suivi tunnel'!B1896),'Dosage journalier ML1'!$B$120,0)</f>
        <v>0</v>
      </c>
      <c r="AD1896" s="49">
        <f ca="1">IF(AND('Dosage journalier ML1'!$B$6='suivi tunnel'!A1896,'Dosage journalier ML1'!$B$7='suivi tunnel'!B1896),'Dosage journalier ML1'!$B$121,0)</f>
        <v>0</v>
      </c>
      <c r="AE1896" s="49">
        <f ca="1">IF(AND('Dosage journalier ML1'!$B$6='suivi tunnel'!A1896,'Dosage journalier ML1'!$B$7='suivi tunnel'!B1896),'Dosage journalier ML1'!$B$122,0)</f>
        <v>0</v>
      </c>
      <c r="AF1896" s="49">
        <f ca="1">IF(AND('Dosage journalier ML1'!$B$6='suivi tunnel'!A1896,'Dosage journalier ML1'!$B$7='suivi tunnel'!B1896),'Dosage journalier ML1'!$B$139,0)</f>
        <v>0</v>
      </c>
      <c r="AG1896" s="49">
        <f t="shared" ca="1" si="200"/>
        <v>0</v>
      </c>
      <c r="AH1896" s="108">
        <f ca="1">IF(AND('Dosage journalier ML1'!$B$6='suivi tunnel'!A1896,'Dosage journalier ML1'!$B$7='suivi tunnel'!B1896),'Dosage journalier ML1'!$B$153,0)</f>
        <v>0</v>
      </c>
      <c r="AJ1896" s="80">
        <f ca="1">IF(AND('Dosage journalier ML1'!$B$6='suivi tunnel'!A1896,'Dosage journalier ML1'!$B$7='suivi tunnel'!B1896),'Dosage journalier ML1'!$B$156,0)</f>
        <v>0</v>
      </c>
      <c r="AK1896" s="56">
        <f ca="1">IF(AND('Dosage journalier ML1'!$B$6='suivi tunnel'!A1896,'Dosage journalier ML1'!$B$7='suivi tunnel'!B1896),'Dosage journalier ML1'!$B$162,0)</f>
        <v>0</v>
      </c>
      <c r="AL1896" s="111">
        <f ca="1">IF(AND('Dosage journalier ML1'!$B$6='suivi tunnel'!A1896,'Dosage journalier ML1'!$B$7='suivi tunnel'!B1896),'Dosage journalier ML1'!$B$126,0)</f>
        <v>0</v>
      </c>
      <c r="AM1896" s="111">
        <f ca="1">IF(AND('Dosage journalier ML1'!$B$6='suivi tunnel'!A1896,'Dosage journalier ML1'!$B$7='suivi tunnel'!B1896),'Dosage journalier ML1'!$B$127,0)</f>
        <v>0</v>
      </c>
      <c r="AN1896" s="60">
        <f t="shared" ca="1" si="202"/>
        <v>0</v>
      </c>
      <c r="AO1896" s="61">
        <f ca="1">IF(AND('Dosage journalier ML1'!$B$6='suivi tunnel'!A1896,'Dosage journalier ML1'!$B$7='suivi tunnel'!B1896),'Dosage journalier ML1'!$B$134,0)</f>
        <v>0</v>
      </c>
    </row>
    <row r="1897" spans="1:41" x14ac:dyDescent="0.25">
      <c r="A1897" s="154"/>
      <c r="C1897" s="23">
        <f ca="1">IF(AND('Dosage journalier ML1'!$B$6='suivi tunnel'!A1897,'Dosage journalier ML1'!$B$7='suivi tunnel'!B1897),'Dosage journalier ML1'!$B$27,0)</f>
        <v>0</v>
      </c>
      <c r="D1897" s="11">
        <f ca="1">IF(AND('Dosage journalier ML1'!$B$6='suivi tunnel'!A1897,'Dosage journalier ML1'!$B$7='suivi tunnel'!B1897),'Dosage journalier ML1'!$B$29,0)</f>
        <v>0</v>
      </c>
      <c r="F1897" s="11">
        <f t="shared" ca="1" si="205"/>
        <v>0</v>
      </c>
      <c r="G1897" s="11">
        <f ca="1">IF(AND('Dosage journalier ML1'!$B$6='suivi tunnel'!A1897,'Dosage journalier ML1'!$B$7='suivi tunnel'!B1897),'Dosage journalier ML1'!$B$23,0)</f>
        <v>0</v>
      </c>
      <c r="H1897" s="11">
        <f ca="1">IF(AND('Dosage journalier ML1'!$B$6='suivi tunnel'!A1897,'Dosage journalier ML1'!$B$7='suivi tunnel'!B1897),'Dosage journalier ML1'!$B$22,0)</f>
        <v>0</v>
      </c>
      <c r="I1897" s="11">
        <f ca="1">IF(AND('Dosage journalier ML1'!$B$6='suivi tunnel'!A1897,'Dosage journalier ML1'!$B$7='suivi tunnel'!B1897),'Dosage journalier ML1'!$B$38,0)</f>
        <v>0</v>
      </c>
      <c r="J1897" s="11">
        <f ca="1">IF(AND('Dosage journalier ML1'!$B$6='suivi tunnel'!A1897,'Dosage journalier ML1'!$B$7='suivi tunnel'!B1897),'Dosage journalier ML1'!$B$39,0)</f>
        <v>0</v>
      </c>
      <c r="L1897" s="24">
        <f ca="1">IF(AND('Dosage journalier ML1'!$B$6='suivi tunnel'!A1897,'Dosage journalier ML1'!$B$7='suivi tunnel'!B1897),'Dosage journalier ML1'!$B$24,0)</f>
        <v>0</v>
      </c>
      <c r="M1897" s="6">
        <f ca="1">IF(AND('Dosage journalier ML1'!$B$6='suivi tunnel'!A1897,'Dosage journalier ML1'!$B$7='suivi tunnel'!B1897),'Dosage journalier ML1'!$B$46,0)</f>
        <v>0</v>
      </c>
      <c r="N1897" s="104">
        <f ca="1">IF(AND('Dosage journalier ML1'!$B$6='suivi tunnel'!A1897,'Dosage journalier ML1'!$B$7='suivi tunnel'!B1897),'Dosage journalier ML1'!$B$59,0)</f>
        <v>0</v>
      </c>
      <c r="O1897" s="114">
        <f ca="1">IF(AND('Dosage journalier ML1'!$B$6='suivi tunnel'!A1897,'Dosage journalier ML1'!$B$7='suivi tunnel'!B1897),'Dosage journalier ML1'!$B$69,0)</f>
        <v>0</v>
      </c>
      <c r="P1897" s="25">
        <f t="shared" ca="1" si="204"/>
        <v>0</v>
      </c>
      <c r="R1897" s="26">
        <f ca="1">IF(AND('Dosage journalier ML1'!$B$6='suivi tunnel'!A1897,'Dosage journalier ML1'!$B$7='suivi tunnel'!B1897),'Dosage journalier ML1'!$B$55,0)</f>
        <v>0</v>
      </c>
      <c r="S1897" s="26">
        <f ca="1">IF(AND('Dosage journalier ML1'!$B$6='suivi tunnel'!A1897,'Dosage journalier ML1'!$B$7='suivi tunnel'!B1897),'Dosage journalier ML1'!$B$54,0)</f>
        <v>0</v>
      </c>
      <c r="T1897" s="26">
        <f ca="1">IF(AND('Dosage journalier ML1'!$B$6='suivi tunnel'!A1897,'Dosage journalier ML1'!$B$7='suivi tunnel'!B1897),'Dosage journalier ML1'!$B$75,0)</f>
        <v>0</v>
      </c>
      <c r="U1897" s="121">
        <f t="shared" ca="1" si="203"/>
        <v>0</v>
      </c>
      <c r="V1897" s="38">
        <f ca="1">IF(AND('Dosage journalier ML1'!$B$6='suivi tunnel'!A1897,'Dosage journalier ML1'!$B$7='suivi tunnel'!B1897),'Dosage journalier ML1'!$B$56,0)</f>
        <v>0</v>
      </c>
      <c r="W1897" s="126">
        <f t="shared" ca="1" si="201"/>
        <v>0</v>
      </c>
      <c r="X1897" s="150">
        <f ca="1">IF(AND('Dosage journalier ML1'!$B$6='suivi tunnel'!A1897,'Dosage journalier ML1'!$B$7='suivi tunnel'!B1897),'Dosage journalier ML1'!$C$87,0)</f>
        <v>0</v>
      </c>
      <c r="Y1897" s="40">
        <f ca="1">IF(AND('Dosage journalier ML1'!$B$6='suivi tunnel'!A1897,'Dosage journalier ML1'!$B$7='suivi tunnel'!B1897),'Dosage journalier ML1'!$C$93,0)</f>
        <v>0</v>
      </c>
      <c r="Z1897" s="40">
        <f ca="1">IF(AND('Dosage journalier ML1'!$B$6='suivi tunnel'!A1897,'Dosage journalier ML1'!$B$7='suivi tunnel'!B1897),'Dosage journalier ML1'!$C$100,0)</f>
        <v>0</v>
      </c>
      <c r="AA1897" s="40">
        <f ca="1">IF(AND('Dosage journalier ML1'!$B$6='suivi tunnel'!A1897,'Dosage journalier ML1'!$B$7='suivi tunnel'!B1897),'Dosage journalier ML1'!$C$109,0)</f>
        <v>0</v>
      </c>
      <c r="AB1897" s="41">
        <f ca="1">IF(AND('Dosage journalier ML1'!$B$6='suivi tunnel'!A1897,'Dosage journalier ML1'!$B$7='suivi tunnel'!B1897),'Dosage journalier ML1'!$C$114,0)</f>
        <v>0</v>
      </c>
      <c r="AC1897" s="48">
        <f ca="1">IF(AND('Dosage journalier ML1'!$B$6='suivi tunnel'!A1897,'Dosage journalier ML1'!$B$7='suivi tunnel'!B1897),'Dosage journalier ML1'!$B$120,0)</f>
        <v>0</v>
      </c>
      <c r="AD1897" s="49">
        <f ca="1">IF(AND('Dosage journalier ML1'!$B$6='suivi tunnel'!A1897,'Dosage journalier ML1'!$B$7='suivi tunnel'!B1897),'Dosage journalier ML1'!$B$121,0)</f>
        <v>0</v>
      </c>
      <c r="AE1897" s="49">
        <f ca="1">IF(AND('Dosage journalier ML1'!$B$6='suivi tunnel'!A1897,'Dosage journalier ML1'!$B$7='suivi tunnel'!B1897),'Dosage journalier ML1'!$B$122,0)</f>
        <v>0</v>
      </c>
      <c r="AF1897" s="49">
        <f ca="1">IF(AND('Dosage journalier ML1'!$B$6='suivi tunnel'!A1897,'Dosage journalier ML1'!$B$7='suivi tunnel'!B1897),'Dosage journalier ML1'!$B$139,0)</f>
        <v>0</v>
      </c>
      <c r="AG1897" s="49">
        <f t="shared" ca="1" si="200"/>
        <v>0</v>
      </c>
      <c r="AH1897" s="108">
        <f ca="1">IF(AND('Dosage journalier ML1'!$B$6='suivi tunnel'!A1897,'Dosage journalier ML1'!$B$7='suivi tunnel'!B1897),'Dosage journalier ML1'!$B$153,0)</f>
        <v>0</v>
      </c>
      <c r="AJ1897" s="80">
        <f ca="1">IF(AND('Dosage journalier ML1'!$B$6='suivi tunnel'!A1897,'Dosage journalier ML1'!$B$7='suivi tunnel'!B1897),'Dosage journalier ML1'!$B$156,0)</f>
        <v>0</v>
      </c>
      <c r="AK1897" s="56">
        <f ca="1">IF(AND('Dosage journalier ML1'!$B$6='suivi tunnel'!A1897,'Dosage journalier ML1'!$B$7='suivi tunnel'!B1897),'Dosage journalier ML1'!$B$162,0)</f>
        <v>0</v>
      </c>
      <c r="AL1897" s="111">
        <f ca="1">IF(AND('Dosage journalier ML1'!$B$6='suivi tunnel'!A1897,'Dosage journalier ML1'!$B$7='suivi tunnel'!B1897),'Dosage journalier ML1'!$B$126,0)</f>
        <v>0</v>
      </c>
      <c r="AM1897" s="111">
        <f ca="1">IF(AND('Dosage journalier ML1'!$B$6='suivi tunnel'!A1897,'Dosage journalier ML1'!$B$7='suivi tunnel'!B1897),'Dosage journalier ML1'!$B$127,0)</f>
        <v>0</v>
      </c>
      <c r="AN1897" s="60">
        <f t="shared" ca="1" si="202"/>
        <v>0</v>
      </c>
      <c r="AO1897" s="61">
        <f ca="1">IF(AND('Dosage journalier ML1'!$B$6='suivi tunnel'!A1897,'Dosage journalier ML1'!$B$7='suivi tunnel'!B1897),'Dosage journalier ML1'!$B$134,0)</f>
        <v>0</v>
      </c>
    </row>
    <row r="1898" spans="1:41" x14ac:dyDescent="0.25">
      <c r="A1898" s="154"/>
      <c r="C1898" s="23">
        <f ca="1">IF(AND('Dosage journalier ML1'!$B$6='suivi tunnel'!A1898,'Dosage journalier ML1'!$B$7='suivi tunnel'!B1898),'Dosage journalier ML1'!$B$27,0)</f>
        <v>0</v>
      </c>
      <c r="D1898" s="11">
        <f ca="1">IF(AND('Dosage journalier ML1'!$B$6='suivi tunnel'!A1898,'Dosage journalier ML1'!$B$7='suivi tunnel'!B1898),'Dosage journalier ML1'!$B$29,0)</f>
        <v>0</v>
      </c>
      <c r="F1898" s="11">
        <f t="shared" ca="1" si="205"/>
        <v>0</v>
      </c>
      <c r="G1898" s="11">
        <f ca="1">IF(AND('Dosage journalier ML1'!$B$6='suivi tunnel'!A1898,'Dosage journalier ML1'!$B$7='suivi tunnel'!B1898),'Dosage journalier ML1'!$B$23,0)</f>
        <v>0</v>
      </c>
      <c r="H1898" s="11">
        <f ca="1">IF(AND('Dosage journalier ML1'!$B$6='suivi tunnel'!A1898,'Dosage journalier ML1'!$B$7='suivi tunnel'!B1898),'Dosage journalier ML1'!$B$22,0)</f>
        <v>0</v>
      </c>
      <c r="I1898" s="11">
        <f ca="1">IF(AND('Dosage journalier ML1'!$B$6='suivi tunnel'!A1898,'Dosage journalier ML1'!$B$7='suivi tunnel'!B1898),'Dosage journalier ML1'!$B$38,0)</f>
        <v>0</v>
      </c>
      <c r="J1898" s="11">
        <f ca="1">IF(AND('Dosage journalier ML1'!$B$6='suivi tunnel'!A1898,'Dosage journalier ML1'!$B$7='suivi tunnel'!B1898),'Dosage journalier ML1'!$B$39,0)</f>
        <v>0</v>
      </c>
      <c r="L1898" s="24">
        <f ca="1">IF(AND('Dosage journalier ML1'!$B$6='suivi tunnel'!A1898,'Dosage journalier ML1'!$B$7='suivi tunnel'!B1898),'Dosage journalier ML1'!$B$24,0)</f>
        <v>0</v>
      </c>
      <c r="M1898" s="6">
        <f ca="1">IF(AND('Dosage journalier ML1'!$B$6='suivi tunnel'!A1898,'Dosage journalier ML1'!$B$7='suivi tunnel'!B1898),'Dosage journalier ML1'!$B$46,0)</f>
        <v>0</v>
      </c>
      <c r="N1898" s="104">
        <f ca="1">IF(AND('Dosage journalier ML1'!$B$6='suivi tunnel'!A1898,'Dosage journalier ML1'!$B$7='suivi tunnel'!B1898),'Dosage journalier ML1'!$B$59,0)</f>
        <v>0</v>
      </c>
      <c r="O1898" s="114">
        <f ca="1">IF(AND('Dosage journalier ML1'!$B$6='suivi tunnel'!A1898,'Dosage journalier ML1'!$B$7='suivi tunnel'!B1898),'Dosage journalier ML1'!$B$69,0)</f>
        <v>0</v>
      </c>
      <c r="R1898" s="26">
        <f ca="1">IF(AND('Dosage journalier ML1'!$B$6='suivi tunnel'!A1898,'Dosage journalier ML1'!$B$7='suivi tunnel'!B1898),'Dosage journalier ML1'!$B$55,0)</f>
        <v>0</v>
      </c>
      <c r="S1898" s="26">
        <f ca="1">IF(AND('Dosage journalier ML1'!$B$6='suivi tunnel'!A1898,'Dosage journalier ML1'!$B$7='suivi tunnel'!B1898),'Dosage journalier ML1'!$B$54,0)</f>
        <v>0</v>
      </c>
      <c r="T1898" s="26">
        <f ca="1">IF(AND('Dosage journalier ML1'!$B$6='suivi tunnel'!A1898,'Dosage journalier ML1'!$B$7='suivi tunnel'!B1898),'Dosage journalier ML1'!$B$75,0)</f>
        <v>0</v>
      </c>
      <c r="U1898" s="121">
        <f t="shared" ca="1" si="203"/>
        <v>0</v>
      </c>
      <c r="V1898" s="38">
        <f ca="1">IF(AND('Dosage journalier ML1'!$B$6='suivi tunnel'!A1898,'Dosage journalier ML1'!$B$7='suivi tunnel'!B1898),'Dosage journalier ML1'!$B$56,0)</f>
        <v>0</v>
      </c>
      <c r="W1898" s="126">
        <f t="shared" ca="1" si="201"/>
        <v>0</v>
      </c>
      <c r="X1898" s="150">
        <f ca="1">IF(AND('Dosage journalier ML1'!$B$6='suivi tunnel'!A1898,'Dosage journalier ML1'!$B$7='suivi tunnel'!B1898),'Dosage journalier ML1'!$C$87,0)</f>
        <v>0</v>
      </c>
      <c r="Y1898" s="40">
        <f ca="1">IF(AND('Dosage journalier ML1'!$B$6='suivi tunnel'!A1898,'Dosage journalier ML1'!$B$7='suivi tunnel'!B1898),'Dosage journalier ML1'!$C$93,0)</f>
        <v>0</v>
      </c>
      <c r="Z1898" s="40">
        <f ca="1">IF(AND('Dosage journalier ML1'!$B$6='suivi tunnel'!A1898,'Dosage journalier ML1'!$B$7='suivi tunnel'!B1898),'Dosage journalier ML1'!$C$100,0)</f>
        <v>0</v>
      </c>
      <c r="AA1898" s="40">
        <f ca="1">IF(AND('Dosage journalier ML1'!$B$6='suivi tunnel'!A1898,'Dosage journalier ML1'!$B$7='suivi tunnel'!B1898),'Dosage journalier ML1'!$C$109,0)</f>
        <v>0</v>
      </c>
      <c r="AB1898" s="41">
        <f ca="1">IF(AND('Dosage journalier ML1'!$B$6='suivi tunnel'!A1898,'Dosage journalier ML1'!$B$7='suivi tunnel'!B1898),'Dosage journalier ML1'!$C$114,0)</f>
        <v>0</v>
      </c>
      <c r="AC1898" s="48">
        <f ca="1">IF(AND('Dosage journalier ML1'!$B$6='suivi tunnel'!A1898,'Dosage journalier ML1'!$B$7='suivi tunnel'!B1898),'Dosage journalier ML1'!$B$120,0)</f>
        <v>0</v>
      </c>
      <c r="AD1898" s="49">
        <f ca="1">IF(AND('Dosage journalier ML1'!$B$6='suivi tunnel'!A1898,'Dosage journalier ML1'!$B$7='suivi tunnel'!B1898),'Dosage journalier ML1'!$B$121,0)</f>
        <v>0</v>
      </c>
      <c r="AE1898" s="49">
        <f ca="1">IF(AND('Dosage journalier ML1'!$B$6='suivi tunnel'!A1898,'Dosage journalier ML1'!$B$7='suivi tunnel'!B1898),'Dosage journalier ML1'!$B$122,0)</f>
        <v>0</v>
      </c>
      <c r="AF1898" s="49">
        <f ca="1">IF(AND('Dosage journalier ML1'!$B$6='suivi tunnel'!A1898,'Dosage journalier ML1'!$B$7='suivi tunnel'!B1898),'Dosage journalier ML1'!$B$139,0)</f>
        <v>0</v>
      </c>
      <c r="AG1898" s="49">
        <f t="shared" ca="1" si="200"/>
        <v>0</v>
      </c>
      <c r="AH1898" s="108">
        <f ca="1">IF(AND('Dosage journalier ML1'!$B$6='suivi tunnel'!A1898,'Dosage journalier ML1'!$B$7='suivi tunnel'!B1898),'Dosage journalier ML1'!$B$153,0)</f>
        <v>0</v>
      </c>
      <c r="AJ1898" s="80">
        <f ca="1">IF(AND('Dosage journalier ML1'!$B$6='suivi tunnel'!A1898,'Dosage journalier ML1'!$B$7='suivi tunnel'!B1898),'Dosage journalier ML1'!$B$156,0)</f>
        <v>0</v>
      </c>
      <c r="AK1898" s="56">
        <f ca="1">IF(AND('Dosage journalier ML1'!$B$6='suivi tunnel'!A1898,'Dosage journalier ML1'!$B$7='suivi tunnel'!B1898),'Dosage journalier ML1'!$B$162,0)</f>
        <v>0</v>
      </c>
      <c r="AL1898" s="111">
        <f ca="1">IF(AND('Dosage journalier ML1'!$B$6='suivi tunnel'!A1898,'Dosage journalier ML1'!$B$7='suivi tunnel'!B1898),'Dosage journalier ML1'!$B$126,0)</f>
        <v>0</v>
      </c>
      <c r="AM1898" s="111">
        <f ca="1">IF(AND('Dosage journalier ML1'!$B$6='suivi tunnel'!A1898,'Dosage journalier ML1'!$B$7='suivi tunnel'!B1898),'Dosage journalier ML1'!$B$127,0)</f>
        <v>0</v>
      </c>
      <c r="AN1898" s="60">
        <f t="shared" ca="1" si="202"/>
        <v>0</v>
      </c>
      <c r="AO1898" s="61">
        <f ca="1">IF(AND('Dosage journalier ML1'!$B$6='suivi tunnel'!A1898,'Dosage journalier ML1'!$B$7='suivi tunnel'!B1898),'Dosage journalier ML1'!$B$134,0)</f>
        <v>0</v>
      </c>
    </row>
    <row r="1899" spans="1:41" x14ac:dyDescent="0.25">
      <c r="A1899" s="154"/>
      <c r="C1899" s="23">
        <f ca="1">IF(AND('Dosage journalier ML1'!$B$6='suivi tunnel'!A1899,'Dosage journalier ML1'!$B$7='suivi tunnel'!B1899),'Dosage journalier ML1'!$B$27,0)</f>
        <v>0</v>
      </c>
      <c r="D1899" s="11">
        <f ca="1">IF(AND('Dosage journalier ML1'!$B$6='suivi tunnel'!A1899,'Dosage journalier ML1'!$B$7='suivi tunnel'!B1899),'Dosage journalier ML1'!$B$29,0)</f>
        <v>0</v>
      </c>
      <c r="F1899" s="11">
        <f t="shared" ca="1" si="205"/>
        <v>0</v>
      </c>
      <c r="G1899" s="11">
        <f ca="1">IF(AND('Dosage journalier ML1'!$B$6='suivi tunnel'!A1899,'Dosage journalier ML1'!$B$7='suivi tunnel'!B1899),'Dosage journalier ML1'!$B$23,0)</f>
        <v>0</v>
      </c>
      <c r="H1899" s="11">
        <f ca="1">IF(AND('Dosage journalier ML1'!$B$6='suivi tunnel'!A1899,'Dosage journalier ML1'!$B$7='suivi tunnel'!B1899),'Dosage journalier ML1'!$B$22,0)</f>
        <v>0</v>
      </c>
      <c r="I1899" s="11">
        <f ca="1">IF(AND('Dosage journalier ML1'!$B$6='suivi tunnel'!A1899,'Dosage journalier ML1'!$B$7='suivi tunnel'!B1899),'Dosage journalier ML1'!$B$38,0)</f>
        <v>0</v>
      </c>
      <c r="J1899" s="11">
        <f ca="1">IF(AND('Dosage journalier ML1'!$B$6='suivi tunnel'!A1899,'Dosage journalier ML1'!$B$7='suivi tunnel'!B1899),'Dosage journalier ML1'!$B$39,0)</f>
        <v>0</v>
      </c>
      <c r="L1899" s="24">
        <f ca="1">IF(AND('Dosage journalier ML1'!$B$6='suivi tunnel'!A1899,'Dosage journalier ML1'!$B$7='suivi tunnel'!B1899),'Dosage journalier ML1'!$B$24,0)</f>
        <v>0</v>
      </c>
      <c r="M1899" s="6">
        <f ca="1">IF(AND('Dosage journalier ML1'!$B$6='suivi tunnel'!A1899,'Dosage journalier ML1'!$B$7='suivi tunnel'!B1899),'Dosage journalier ML1'!$B$46,0)</f>
        <v>0</v>
      </c>
      <c r="N1899" s="104">
        <f ca="1">IF(AND('Dosage journalier ML1'!$B$6='suivi tunnel'!A1899,'Dosage journalier ML1'!$B$7='suivi tunnel'!B1899),'Dosage journalier ML1'!$B$59,0)</f>
        <v>0</v>
      </c>
      <c r="O1899" s="114">
        <f ca="1">IF(AND('Dosage journalier ML1'!$B$6='suivi tunnel'!A1899,'Dosage journalier ML1'!$B$7='suivi tunnel'!B1899),'Dosage journalier ML1'!$B$69,0)</f>
        <v>0</v>
      </c>
      <c r="R1899" s="26">
        <f ca="1">IF(AND('Dosage journalier ML1'!$B$6='suivi tunnel'!A1899,'Dosage journalier ML1'!$B$7='suivi tunnel'!B1899),'Dosage journalier ML1'!$B$55,0)</f>
        <v>0</v>
      </c>
      <c r="S1899" s="26">
        <f ca="1">IF(AND('Dosage journalier ML1'!$B$6='suivi tunnel'!A1899,'Dosage journalier ML1'!$B$7='suivi tunnel'!B1899),'Dosage journalier ML1'!$B$54,0)</f>
        <v>0</v>
      </c>
      <c r="T1899" s="26">
        <f ca="1">IF(AND('Dosage journalier ML1'!$B$6='suivi tunnel'!A1899,'Dosage journalier ML1'!$B$7='suivi tunnel'!B1899),'Dosage journalier ML1'!$B$75,0)</f>
        <v>0</v>
      </c>
      <c r="U1899" s="121">
        <f t="shared" ca="1" si="203"/>
        <v>0</v>
      </c>
      <c r="V1899" s="38">
        <f ca="1">IF(AND('Dosage journalier ML1'!$B$6='suivi tunnel'!A1899,'Dosage journalier ML1'!$B$7='suivi tunnel'!B1899),'Dosage journalier ML1'!$B$56,0)</f>
        <v>0</v>
      </c>
      <c r="W1899" s="126">
        <f t="shared" ca="1" si="201"/>
        <v>0</v>
      </c>
      <c r="X1899" s="150">
        <f ca="1">IF(AND('Dosage journalier ML1'!$B$6='suivi tunnel'!A1899,'Dosage journalier ML1'!$B$7='suivi tunnel'!B1899),'Dosage journalier ML1'!$C$87,0)</f>
        <v>0</v>
      </c>
      <c r="Y1899" s="40">
        <f ca="1">IF(AND('Dosage journalier ML1'!$B$6='suivi tunnel'!A1899,'Dosage journalier ML1'!$B$7='suivi tunnel'!B1899),'Dosage journalier ML1'!$C$93,0)</f>
        <v>0</v>
      </c>
      <c r="Z1899" s="40">
        <f ca="1">IF(AND('Dosage journalier ML1'!$B$6='suivi tunnel'!A1899,'Dosage journalier ML1'!$B$7='suivi tunnel'!B1899),'Dosage journalier ML1'!$C$100,0)</f>
        <v>0</v>
      </c>
      <c r="AA1899" s="40">
        <f ca="1">IF(AND('Dosage journalier ML1'!$B$6='suivi tunnel'!A1899,'Dosage journalier ML1'!$B$7='suivi tunnel'!B1899),'Dosage journalier ML1'!$C$109,0)</f>
        <v>0</v>
      </c>
      <c r="AB1899" s="41">
        <f ca="1">IF(AND('Dosage journalier ML1'!$B$6='suivi tunnel'!A1899,'Dosage journalier ML1'!$B$7='suivi tunnel'!B1899),'Dosage journalier ML1'!$C$114,0)</f>
        <v>0</v>
      </c>
      <c r="AC1899" s="48">
        <f ca="1">IF(AND('Dosage journalier ML1'!$B$6='suivi tunnel'!A1899,'Dosage journalier ML1'!$B$7='suivi tunnel'!B1899),'Dosage journalier ML1'!$B$120,0)</f>
        <v>0</v>
      </c>
      <c r="AD1899" s="49">
        <f ca="1">IF(AND('Dosage journalier ML1'!$B$6='suivi tunnel'!A1899,'Dosage journalier ML1'!$B$7='suivi tunnel'!B1899),'Dosage journalier ML1'!$B$121,0)</f>
        <v>0</v>
      </c>
      <c r="AE1899" s="49">
        <f ca="1">IF(AND('Dosage journalier ML1'!$B$6='suivi tunnel'!A1899,'Dosage journalier ML1'!$B$7='suivi tunnel'!B1899),'Dosage journalier ML1'!$B$122,0)</f>
        <v>0</v>
      </c>
      <c r="AF1899" s="49">
        <f ca="1">IF(AND('Dosage journalier ML1'!$B$6='suivi tunnel'!A1899,'Dosage journalier ML1'!$B$7='suivi tunnel'!B1899),'Dosage journalier ML1'!$B$139,0)</f>
        <v>0</v>
      </c>
      <c r="AG1899" s="49">
        <f t="shared" ca="1" si="200"/>
        <v>0</v>
      </c>
      <c r="AH1899" s="108">
        <f ca="1">IF(AND('Dosage journalier ML1'!$B$6='suivi tunnel'!A1899,'Dosage journalier ML1'!$B$7='suivi tunnel'!B1899),'Dosage journalier ML1'!$B$153,0)</f>
        <v>0</v>
      </c>
      <c r="AJ1899" s="80">
        <f ca="1">IF(AND('Dosage journalier ML1'!$B$6='suivi tunnel'!A1899,'Dosage journalier ML1'!$B$7='suivi tunnel'!B1899),'Dosage journalier ML1'!$B$156,0)</f>
        <v>0</v>
      </c>
      <c r="AK1899" s="56">
        <f ca="1">IF(AND('Dosage journalier ML1'!$B$6='suivi tunnel'!A1899,'Dosage journalier ML1'!$B$7='suivi tunnel'!B1899),'Dosage journalier ML1'!$B$162,0)</f>
        <v>0</v>
      </c>
      <c r="AL1899" s="111">
        <f ca="1">IF(AND('Dosage journalier ML1'!$B$6='suivi tunnel'!A1899,'Dosage journalier ML1'!$B$7='suivi tunnel'!B1899),'Dosage journalier ML1'!$B$126,0)</f>
        <v>0</v>
      </c>
      <c r="AM1899" s="111">
        <f ca="1">IF(AND('Dosage journalier ML1'!$B$6='suivi tunnel'!A1899,'Dosage journalier ML1'!$B$7='suivi tunnel'!B1899),'Dosage journalier ML1'!$B$127,0)</f>
        <v>0</v>
      </c>
      <c r="AN1899" s="60">
        <f t="shared" ca="1" si="202"/>
        <v>0</v>
      </c>
      <c r="AO1899" s="61">
        <f ca="1">IF(AND('Dosage journalier ML1'!$B$6='suivi tunnel'!A1899,'Dosage journalier ML1'!$B$7='suivi tunnel'!B1899),'Dosage journalier ML1'!$B$134,0)</f>
        <v>0</v>
      </c>
    </row>
    <row r="1900" spans="1:41" x14ac:dyDescent="0.25">
      <c r="A1900" s="154"/>
      <c r="C1900" s="23">
        <f ca="1">IF(AND('Dosage journalier ML1'!$B$6='suivi tunnel'!A1900,'Dosage journalier ML1'!$B$7='suivi tunnel'!B1900),'Dosage journalier ML1'!$B$27,0)</f>
        <v>0</v>
      </c>
      <c r="D1900" s="11">
        <f ca="1">IF(AND('Dosage journalier ML1'!$B$6='suivi tunnel'!A1900,'Dosage journalier ML1'!$B$7='suivi tunnel'!B1900),'Dosage journalier ML1'!$B$29,0)</f>
        <v>0</v>
      </c>
      <c r="F1900" s="11">
        <f t="shared" ca="1" si="205"/>
        <v>0</v>
      </c>
      <c r="G1900" s="11">
        <f ca="1">IF(AND('Dosage journalier ML1'!$B$6='suivi tunnel'!A1900,'Dosage journalier ML1'!$B$7='suivi tunnel'!B1900),'Dosage journalier ML1'!$B$23,0)</f>
        <v>0</v>
      </c>
      <c r="H1900" s="11">
        <f ca="1">IF(AND('Dosage journalier ML1'!$B$6='suivi tunnel'!A1900,'Dosage journalier ML1'!$B$7='suivi tunnel'!B1900),'Dosage journalier ML1'!$B$22,0)</f>
        <v>0</v>
      </c>
      <c r="I1900" s="11">
        <f ca="1">IF(AND('Dosage journalier ML1'!$B$6='suivi tunnel'!A1900,'Dosage journalier ML1'!$B$7='suivi tunnel'!B1900),'Dosage journalier ML1'!$B$38,0)</f>
        <v>0</v>
      </c>
      <c r="J1900" s="11">
        <f ca="1">IF(AND('Dosage journalier ML1'!$B$6='suivi tunnel'!A1900,'Dosage journalier ML1'!$B$7='suivi tunnel'!B1900),'Dosage journalier ML1'!$B$39,0)</f>
        <v>0</v>
      </c>
      <c r="L1900" s="24">
        <f ca="1">IF(AND('Dosage journalier ML1'!$B$6='suivi tunnel'!A1900,'Dosage journalier ML1'!$B$7='suivi tunnel'!B1900),'Dosage journalier ML1'!$B$24,0)</f>
        <v>0</v>
      </c>
      <c r="M1900" s="6">
        <f ca="1">IF(AND('Dosage journalier ML1'!$B$6='suivi tunnel'!A1900,'Dosage journalier ML1'!$B$7='suivi tunnel'!B1900),'Dosage journalier ML1'!$B$46,0)</f>
        <v>0</v>
      </c>
      <c r="N1900" s="104">
        <f ca="1">IF(AND('Dosage journalier ML1'!$B$6='suivi tunnel'!A1900,'Dosage journalier ML1'!$B$7='suivi tunnel'!B1900),'Dosage journalier ML1'!$B$59,0)</f>
        <v>0</v>
      </c>
      <c r="O1900" s="114">
        <f ca="1">IF(AND('Dosage journalier ML1'!$B$6='suivi tunnel'!A1900,'Dosage journalier ML1'!$B$7='suivi tunnel'!B1900),'Dosage journalier ML1'!$B$69,0)</f>
        <v>0</v>
      </c>
      <c r="R1900" s="26">
        <f ca="1">IF(AND('Dosage journalier ML1'!$B$6='suivi tunnel'!A1900,'Dosage journalier ML1'!$B$7='suivi tunnel'!B1900),'Dosage journalier ML1'!$B$55,0)</f>
        <v>0</v>
      </c>
      <c r="S1900" s="26">
        <f ca="1">IF(AND('Dosage journalier ML1'!$B$6='suivi tunnel'!A1900,'Dosage journalier ML1'!$B$7='suivi tunnel'!B1900),'Dosage journalier ML1'!$B$54,0)</f>
        <v>0</v>
      </c>
      <c r="T1900" s="26">
        <f ca="1">IF(AND('Dosage journalier ML1'!$B$6='suivi tunnel'!A1900,'Dosage journalier ML1'!$B$7='suivi tunnel'!B1900),'Dosage journalier ML1'!$B$75,0)</f>
        <v>0</v>
      </c>
      <c r="U1900" s="121">
        <f t="shared" ca="1" si="203"/>
        <v>0</v>
      </c>
      <c r="V1900" s="38">
        <f ca="1">IF(AND('Dosage journalier ML1'!$B$6='suivi tunnel'!A1900,'Dosage journalier ML1'!$B$7='suivi tunnel'!B1900),'Dosage journalier ML1'!$B$56,0)</f>
        <v>0</v>
      </c>
      <c r="W1900" s="126">
        <f t="shared" ca="1" si="201"/>
        <v>0</v>
      </c>
      <c r="X1900" s="150">
        <f ca="1">IF(AND('Dosage journalier ML1'!$B$6='suivi tunnel'!A1900,'Dosage journalier ML1'!$B$7='suivi tunnel'!B1900),'Dosage journalier ML1'!$C$87,0)</f>
        <v>0</v>
      </c>
      <c r="Y1900" s="40">
        <f ca="1">IF(AND('Dosage journalier ML1'!$B$6='suivi tunnel'!A1900,'Dosage journalier ML1'!$B$7='suivi tunnel'!B1900),'Dosage journalier ML1'!$C$93,0)</f>
        <v>0</v>
      </c>
      <c r="Z1900" s="40">
        <f ca="1">IF(AND('Dosage journalier ML1'!$B$6='suivi tunnel'!A1900,'Dosage journalier ML1'!$B$7='suivi tunnel'!B1900),'Dosage journalier ML1'!$C$100,0)</f>
        <v>0</v>
      </c>
      <c r="AA1900" s="40">
        <f ca="1">IF(AND('Dosage journalier ML1'!$B$6='suivi tunnel'!A1900,'Dosage journalier ML1'!$B$7='suivi tunnel'!B1900),'Dosage journalier ML1'!$C$109,0)</f>
        <v>0</v>
      </c>
      <c r="AB1900" s="41">
        <f ca="1">IF(AND('Dosage journalier ML1'!$B$6='suivi tunnel'!A1900,'Dosage journalier ML1'!$B$7='suivi tunnel'!B1900),'Dosage journalier ML1'!$C$114,0)</f>
        <v>0</v>
      </c>
      <c r="AC1900" s="48">
        <f ca="1">IF(AND('Dosage journalier ML1'!$B$6='suivi tunnel'!A1900,'Dosage journalier ML1'!$B$7='suivi tunnel'!B1900),'Dosage journalier ML1'!$B$120,0)</f>
        <v>0</v>
      </c>
      <c r="AD1900" s="49">
        <f ca="1">IF(AND('Dosage journalier ML1'!$B$6='suivi tunnel'!A1900,'Dosage journalier ML1'!$B$7='suivi tunnel'!B1900),'Dosage journalier ML1'!$B$121,0)</f>
        <v>0</v>
      </c>
      <c r="AE1900" s="49">
        <f ca="1">IF(AND('Dosage journalier ML1'!$B$6='suivi tunnel'!A1900,'Dosage journalier ML1'!$B$7='suivi tunnel'!B1900),'Dosage journalier ML1'!$B$122,0)</f>
        <v>0</v>
      </c>
      <c r="AF1900" s="49">
        <f ca="1">IF(AND('Dosage journalier ML1'!$B$6='suivi tunnel'!A1900,'Dosage journalier ML1'!$B$7='suivi tunnel'!B1900),'Dosage journalier ML1'!$B$139,0)</f>
        <v>0</v>
      </c>
      <c r="AG1900" s="49">
        <f t="shared" ca="1" si="200"/>
        <v>0</v>
      </c>
      <c r="AH1900" s="108">
        <f ca="1">IF(AND('Dosage journalier ML1'!$B$6='suivi tunnel'!A1900,'Dosage journalier ML1'!$B$7='suivi tunnel'!B1900),'Dosage journalier ML1'!$B$153,0)</f>
        <v>0</v>
      </c>
      <c r="AJ1900" s="80">
        <f ca="1">IF(AND('Dosage journalier ML1'!$B$6='suivi tunnel'!A1900,'Dosage journalier ML1'!$B$7='suivi tunnel'!B1900),'Dosage journalier ML1'!$B$156,0)</f>
        <v>0</v>
      </c>
      <c r="AK1900" s="56">
        <f ca="1">IF(AND('Dosage journalier ML1'!$B$6='suivi tunnel'!A1900,'Dosage journalier ML1'!$B$7='suivi tunnel'!B1900),'Dosage journalier ML1'!$B$162,0)</f>
        <v>0</v>
      </c>
      <c r="AL1900" s="111">
        <f ca="1">IF(AND('Dosage journalier ML1'!$B$6='suivi tunnel'!A1900,'Dosage journalier ML1'!$B$7='suivi tunnel'!B1900),'Dosage journalier ML1'!$B$126,0)</f>
        <v>0</v>
      </c>
      <c r="AM1900" s="111">
        <f ca="1">IF(AND('Dosage journalier ML1'!$B$6='suivi tunnel'!A1900,'Dosage journalier ML1'!$B$7='suivi tunnel'!B1900),'Dosage journalier ML1'!$B$127,0)</f>
        <v>0</v>
      </c>
      <c r="AN1900" s="60">
        <f t="shared" ca="1" si="202"/>
        <v>0</v>
      </c>
      <c r="AO1900" s="61">
        <f ca="1">IF(AND('Dosage journalier ML1'!$B$6='suivi tunnel'!A1900,'Dosage journalier ML1'!$B$7='suivi tunnel'!B1900),'Dosage journalier ML1'!$B$134,0)</f>
        <v>0</v>
      </c>
    </row>
    <row r="1901" spans="1:41" x14ac:dyDescent="0.25">
      <c r="A1901" s="154"/>
      <c r="C1901" s="23">
        <f ca="1">IF(AND('Dosage journalier ML1'!$B$6='suivi tunnel'!A1901,'Dosage journalier ML1'!$B$7='suivi tunnel'!B1901),'Dosage journalier ML1'!$B$27,0)</f>
        <v>0</v>
      </c>
      <c r="D1901" s="11">
        <f ca="1">IF(AND('Dosage journalier ML1'!$B$6='suivi tunnel'!A1901,'Dosage journalier ML1'!$B$7='suivi tunnel'!B1901),'Dosage journalier ML1'!$B$29,0)</f>
        <v>0</v>
      </c>
      <c r="F1901" s="11">
        <f t="shared" ca="1" si="205"/>
        <v>0</v>
      </c>
      <c r="G1901" s="11">
        <f ca="1">IF(AND('Dosage journalier ML1'!$B$6='suivi tunnel'!A1901,'Dosage journalier ML1'!$B$7='suivi tunnel'!B1901),'Dosage journalier ML1'!$B$23,0)</f>
        <v>0</v>
      </c>
      <c r="H1901" s="11">
        <f ca="1">IF(AND('Dosage journalier ML1'!$B$6='suivi tunnel'!A1901,'Dosage journalier ML1'!$B$7='suivi tunnel'!B1901),'Dosage journalier ML1'!$B$22,0)</f>
        <v>0</v>
      </c>
      <c r="I1901" s="11">
        <f ca="1">IF(AND('Dosage journalier ML1'!$B$6='suivi tunnel'!A1901,'Dosage journalier ML1'!$B$7='suivi tunnel'!B1901),'Dosage journalier ML1'!$B$38,0)</f>
        <v>0</v>
      </c>
      <c r="J1901" s="11">
        <f ca="1">IF(AND('Dosage journalier ML1'!$B$6='suivi tunnel'!A1901,'Dosage journalier ML1'!$B$7='suivi tunnel'!B1901),'Dosage journalier ML1'!$B$39,0)</f>
        <v>0</v>
      </c>
      <c r="L1901" s="24">
        <f ca="1">IF(AND('Dosage journalier ML1'!$B$6='suivi tunnel'!A1901,'Dosage journalier ML1'!$B$7='suivi tunnel'!B1901),'Dosage journalier ML1'!$B$24,0)</f>
        <v>0</v>
      </c>
      <c r="M1901" s="6">
        <f ca="1">IF(AND('Dosage journalier ML1'!$B$6='suivi tunnel'!A1901,'Dosage journalier ML1'!$B$7='suivi tunnel'!B1901),'Dosage journalier ML1'!$B$46,0)</f>
        <v>0</v>
      </c>
      <c r="N1901" s="104">
        <f ca="1">IF(AND('Dosage journalier ML1'!$B$6='suivi tunnel'!A1901,'Dosage journalier ML1'!$B$7='suivi tunnel'!B1901),'Dosage journalier ML1'!$B$59,0)</f>
        <v>0</v>
      </c>
      <c r="O1901" s="114">
        <f ca="1">IF(AND('Dosage journalier ML1'!$B$6='suivi tunnel'!A1901,'Dosage journalier ML1'!$B$7='suivi tunnel'!B1901),'Dosage journalier ML1'!$B$69,0)</f>
        <v>0</v>
      </c>
      <c r="R1901" s="26">
        <f ca="1">IF(AND('Dosage journalier ML1'!$B$6='suivi tunnel'!A1901,'Dosage journalier ML1'!$B$7='suivi tunnel'!B1901),'Dosage journalier ML1'!$B$55,0)</f>
        <v>0</v>
      </c>
      <c r="S1901" s="26">
        <f ca="1">IF(AND('Dosage journalier ML1'!$B$6='suivi tunnel'!A1901,'Dosage journalier ML1'!$B$7='suivi tunnel'!B1901),'Dosage journalier ML1'!$B$54,0)</f>
        <v>0</v>
      </c>
      <c r="T1901" s="26">
        <f ca="1">IF(AND('Dosage journalier ML1'!$B$6='suivi tunnel'!A1901,'Dosage journalier ML1'!$B$7='suivi tunnel'!B1901),'Dosage journalier ML1'!$B$75,0)</f>
        <v>0</v>
      </c>
      <c r="U1901" s="121">
        <f t="shared" ca="1" si="203"/>
        <v>0</v>
      </c>
      <c r="V1901" s="38">
        <f ca="1">IF(AND('Dosage journalier ML1'!$B$6='suivi tunnel'!A1901,'Dosage journalier ML1'!$B$7='suivi tunnel'!B1901),'Dosage journalier ML1'!$B$56,0)</f>
        <v>0</v>
      </c>
      <c r="W1901" s="126">
        <f t="shared" ca="1" si="201"/>
        <v>0</v>
      </c>
      <c r="X1901" s="150">
        <f ca="1">IF(AND('Dosage journalier ML1'!$B$6='suivi tunnel'!A1901,'Dosage journalier ML1'!$B$7='suivi tunnel'!B1901),'Dosage journalier ML1'!$C$87,0)</f>
        <v>0</v>
      </c>
      <c r="Y1901" s="40">
        <f ca="1">IF(AND('Dosage journalier ML1'!$B$6='suivi tunnel'!A1901,'Dosage journalier ML1'!$B$7='suivi tunnel'!B1901),'Dosage journalier ML1'!$C$93,0)</f>
        <v>0</v>
      </c>
      <c r="Z1901" s="40">
        <f ca="1">IF(AND('Dosage journalier ML1'!$B$6='suivi tunnel'!A1901,'Dosage journalier ML1'!$B$7='suivi tunnel'!B1901),'Dosage journalier ML1'!$C$100,0)</f>
        <v>0</v>
      </c>
      <c r="AA1901" s="40">
        <f ca="1">IF(AND('Dosage journalier ML1'!$B$6='suivi tunnel'!A1901,'Dosage journalier ML1'!$B$7='suivi tunnel'!B1901),'Dosage journalier ML1'!$C$109,0)</f>
        <v>0</v>
      </c>
      <c r="AB1901" s="41">
        <f ca="1">IF(AND('Dosage journalier ML1'!$B$6='suivi tunnel'!A1901,'Dosage journalier ML1'!$B$7='suivi tunnel'!B1901),'Dosage journalier ML1'!$C$114,0)</f>
        <v>0</v>
      </c>
      <c r="AC1901" s="48">
        <f ca="1">IF(AND('Dosage journalier ML1'!$B$6='suivi tunnel'!A1901,'Dosage journalier ML1'!$B$7='suivi tunnel'!B1901),'Dosage journalier ML1'!$B$120,0)</f>
        <v>0</v>
      </c>
      <c r="AD1901" s="49">
        <f ca="1">IF(AND('Dosage journalier ML1'!$B$6='suivi tunnel'!A1901,'Dosage journalier ML1'!$B$7='suivi tunnel'!B1901),'Dosage journalier ML1'!$B$121,0)</f>
        <v>0</v>
      </c>
      <c r="AE1901" s="49">
        <f ca="1">IF(AND('Dosage journalier ML1'!$B$6='suivi tunnel'!A1901,'Dosage journalier ML1'!$B$7='suivi tunnel'!B1901),'Dosage journalier ML1'!$B$122,0)</f>
        <v>0</v>
      </c>
      <c r="AF1901" s="49">
        <f ca="1">IF(AND('Dosage journalier ML1'!$B$6='suivi tunnel'!A1901,'Dosage journalier ML1'!$B$7='suivi tunnel'!B1901),'Dosage journalier ML1'!$B$139,0)</f>
        <v>0</v>
      </c>
      <c r="AG1901" s="49">
        <f t="shared" ca="1" si="200"/>
        <v>0</v>
      </c>
      <c r="AH1901" s="108">
        <f ca="1">IF(AND('Dosage journalier ML1'!$B$6='suivi tunnel'!A1901,'Dosage journalier ML1'!$B$7='suivi tunnel'!B1901),'Dosage journalier ML1'!$B$153,0)</f>
        <v>0</v>
      </c>
      <c r="AJ1901" s="80">
        <f ca="1">IF(AND('Dosage journalier ML1'!$B$6='suivi tunnel'!A1901,'Dosage journalier ML1'!$B$7='suivi tunnel'!B1901),'Dosage journalier ML1'!$B$156,0)</f>
        <v>0</v>
      </c>
      <c r="AK1901" s="56">
        <f ca="1">IF(AND('Dosage journalier ML1'!$B$6='suivi tunnel'!A1901,'Dosage journalier ML1'!$B$7='suivi tunnel'!B1901),'Dosage journalier ML1'!$B$162,0)</f>
        <v>0</v>
      </c>
      <c r="AL1901" s="111">
        <f ca="1">IF(AND('Dosage journalier ML1'!$B$6='suivi tunnel'!A1901,'Dosage journalier ML1'!$B$7='suivi tunnel'!B1901),'Dosage journalier ML1'!$B$126,0)</f>
        <v>0</v>
      </c>
      <c r="AM1901" s="111">
        <f ca="1">IF(AND('Dosage journalier ML1'!$B$6='suivi tunnel'!A1901,'Dosage journalier ML1'!$B$7='suivi tunnel'!B1901),'Dosage journalier ML1'!$B$127,0)</f>
        <v>0</v>
      </c>
      <c r="AN1901" s="60">
        <f t="shared" ca="1" si="202"/>
        <v>0</v>
      </c>
      <c r="AO1901" s="61">
        <f ca="1">IF(AND('Dosage journalier ML1'!$B$6='suivi tunnel'!A1901,'Dosage journalier ML1'!$B$7='suivi tunnel'!B1901),'Dosage journalier ML1'!$B$134,0)</f>
        <v>0</v>
      </c>
    </row>
    <row r="1902" spans="1:41" x14ac:dyDescent="0.25">
      <c r="A1902" s="154"/>
      <c r="C1902" s="23">
        <f ca="1">IF(AND('Dosage journalier ML1'!$B$6='suivi tunnel'!A1902,'Dosage journalier ML1'!$B$7='suivi tunnel'!B1902),'Dosage journalier ML1'!$B$27,0)</f>
        <v>0</v>
      </c>
      <c r="D1902" s="11">
        <f ca="1">IF(AND('Dosage journalier ML1'!$B$6='suivi tunnel'!A1902,'Dosage journalier ML1'!$B$7='suivi tunnel'!B1902),'Dosage journalier ML1'!$B$29,0)</f>
        <v>0</v>
      </c>
      <c r="F1902" s="11">
        <f t="shared" ca="1" si="205"/>
        <v>0</v>
      </c>
      <c r="G1902" s="11">
        <f ca="1">IF(AND('Dosage journalier ML1'!$B$6='suivi tunnel'!A1902,'Dosage journalier ML1'!$B$7='suivi tunnel'!B1902),'Dosage journalier ML1'!$B$23,0)</f>
        <v>0</v>
      </c>
      <c r="H1902" s="11">
        <f ca="1">IF(AND('Dosage journalier ML1'!$B$6='suivi tunnel'!A1902,'Dosage journalier ML1'!$B$7='suivi tunnel'!B1902),'Dosage journalier ML1'!$B$22,0)</f>
        <v>0</v>
      </c>
      <c r="I1902" s="11">
        <f ca="1">IF(AND('Dosage journalier ML1'!$B$6='suivi tunnel'!A1902,'Dosage journalier ML1'!$B$7='suivi tunnel'!B1902),'Dosage journalier ML1'!$B$38,0)</f>
        <v>0</v>
      </c>
      <c r="J1902" s="11">
        <f ca="1">IF(AND('Dosage journalier ML1'!$B$6='suivi tunnel'!A1902,'Dosage journalier ML1'!$B$7='suivi tunnel'!B1902),'Dosage journalier ML1'!$B$39,0)</f>
        <v>0</v>
      </c>
      <c r="L1902" s="24">
        <f ca="1">IF(AND('Dosage journalier ML1'!$B$6='suivi tunnel'!A1902,'Dosage journalier ML1'!$B$7='suivi tunnel'!B1902),'Dosage journalier ML1'!$B$24,0)</f>
        <v>0</v>
      </c>
      <c r="M1902" s="6">
        <f ca="1">IF(AND('Dosage journalier ML1'!$B$6='suivi tunnel'!A1902,'Dosage journalier ML1'!$B$7='suivi tunnel'!B1902),'Dosage journalier ML1'!$B$46,0)</f>
        <v>0</v>
      </c>
      <c r="N1902" s="104">
        <f ca="1">IF(AND('Dosage journalier ML1'!$B$6='suivi tunnel'!A1902,'Dosage journalier ML1'!$B$7='suivi tunnel'!B1902),'Dosage journalier ML1'!$B$59,0)</f>
        <v>0</v>
      </c>
      <c r="O1902" s="114">
        <f ca="1">IF(AND('Dosage journalier ML1'!$B$6='suivi tunnel'!A1902,'Dosage journalier ML1'!$B$7='suivi tunnel'!B1902),'Dosage journalier ML1'!$B$69,0)</f>
        <v>0</v>
      </c>
      <c r="R1902" s="26">
        <f ca="1">IF(AND('Dosage journalier ML1'!$B$6='suivi tunnel'!A1902,'Dosage journalier ML1'!$B$7='suivi tunnel'!B1902),'Dosage journalier ML1'!$B$55,0)</f>
        <v>0</v>
      </c>
      <c r="S1902" s="26">
        <f ca="1">IF(AND('Dosage journalier ML1'!$B$6='suivi tunnel'!A1902,'Dosage journalier ML1'!$B$7='suivi tunnel'!B1902),'Dosage journalier ML1'!$B$54,0)</f>
        <v>0</v>
      </c>
      <c r="T1902" s="26">
        <f ca="1">IF(AND('Dosage journalier ML1'!$B$6='suivi tunnel'!A1902,'Dosage journalier ML1'!$B$7='suivi tunnel'!B1902),'Dosage journalier ML1'!$B$75,0)</f>
        <v>0</v>
      </c>
      <c r="U1902" s="121">
        <f t="shared" ca="1" si="203"/>
        <v>0</v>
      </c>
      <c r="V1902" s="38">
        <f ca="1">IF(AND('Dosage journalier ML1'!$B$6='suivi tunnel'!A1902,'Dosage journalier ML1'!$B$7='suivi tunnel'!B1902),'Dosage journalier ML1'!$B$56,0)</f>
        <v>0</v>
      </c>
      <c r="W1902" s="126">
        <f t="shared" ca="1" si="201"/>
        <v>0</v>
      </c>
      <c r="X1902" s="150">
        <f ca="1">IF(AND('Dosage journalier ML1'!$B$6='suivi tunnel'!A1902,'Dosage journalier ML1'!$B$7='suivi tunnel'!B1902),'Dosage journalier ML1'!$C$87,0)</f>
        <v>0</v>
      </c>
      <c r="Y1902" s="40">
        <f ca="1">IF(AND('Dosage journalier ML1'!$B$6='suivi tunnel'!A1902,'Dosage journalier ML1'!$B$7='suivi tunnel'!B1902),'Dosage journalier ML1'!$C$93,0)</f>
        <v>0</v>
      </c>
      <c r="Z1902" s="40">
        <f ca="1">IF(AND('Dosage journalier ML1'!$B$6='suivi tunnel'!A1902,'Dosage journalier ML1'!$B$7='suivi tunnel'!B1902),'Dosage journalier ML1'!$C$100,0)</f>
        <v>0</v>
      </c>
      <c r="AA1902" s="40">
        <f ca="1">IF(AND('Dosage journalier ML1'!$B$6='suivi tunnel'!A1902,'Dosage journalier ML1'!$B$7='suivi tunnel'!B1902),'Dosage journalier ML1'!$C$109,0)</f>
        <v>0</v>
      </c>
      <c r="AB1902" s="41">
        <f ca="1">IF(AND('Dosage journalier ML1'!$B$6='suivi tunnel'!A1902,'Dosage journalier ML1'!$B$7='suivi tunnel'!B1902),'Dosage journalier ML1'!$C$114,0)</f>
        <v>0</v>
      </c>
      <c r="AC1902" s="48">
        <f ca="1">IF(AND('Dosage journalier ML1'!$B$6='suivi tunnel'!A1902,'Dosage journalier ML1'!$B$7='suivi tunnel'!B1902),'Dosage journalier ML1'!$B$120,0)</f>
        <v>0</v>
      </c>
      <c r="AD1902" s="49">
        <f ca="1">IF(AND('Dosage journalier ML1'!$B$6='suivi tunnel'!A1902,'Dosage journalier ML1'!$B$7='suivi tunnel'!B1902),'Dosage journalier ML1'!$B$121,0)</f>
        <v>0</v>
      </c>
      <c r="AE1902" s="49">
        <f ca="1">IF(AND('Dosage journalier ML1'!$B$6='suivi tunnel'!A1902,'Dosage journalier ML1'!$B$7='suivi tunnel'!B1902),'Dosage journalier ML1'!$B$122,0)</f>
        <v>0</v>
      </c>
      <c r="AF1902" s="49">
        <f ca="1">IF(AND('Dosage journalier ML1'!$B$6='suivi tunnel'!A1902,'Dosage journalier ML1'!$B$7='suivi tunnel'!B1902),'Dosage journalier ML1'!$B$139,0)</f>
        <v>0</v>
      </c>
      <c r="AG1902" s="49">
        <f t="shared" ca="1" si="200"/>
        <v>0</v>
      </c>
      <c r="AH1902" s="108">
        <f ca="1">IF(AND('Dosage journalier ML1'!$B$6='suivi tunnel'!A1902,'Dosage journalier ML1'!$B$7='suivi tunnel'!B1902),'Dosage journalier ML1'!$B$153,0)</f>
        <v>0</v>
      </c>
      <c r="AJ1902" s="80">
        <f ca="1">IF(AND('Dosage journalier ML1'!$B$6='suivi tunnel'!A1902,'Dosage journalier ML1'!$B$7='suivi tunnel'!B1902),'Dosage journalier ML1'!$B$156,0)</f>
        <v>0</v>
      </c>
      <c r="AK1902" s="56">
        <f ca="1">IF(AND('Dosage journalier ML1'!$B$6='suivi tunnel'!A1902,'Dosage journalier ML1'!$B$7='suivi tunnel'!B1902),'Dosage journalier ML1'!$B$162,0)</f>
        <v>0</v>
      </c>
      <c r="AL1902" s="111">
        <f ca="1">IF(AND('Dosage journalier ML1'!$B$6='suivi tunnel'!A1902,'Dosage journalier ML1'!$B$7='suivi tunnel'!B1902),'Dosage journalier ML1'!$B$126,0)</f>
        <v>0</v>
      </c>
      <c r="AM1902" s="111">
        <f ca="1">IF(AND('Dosage journalier ML1'!$B$6='suivi tunnel'!A1902,'Dosage journalier ML1'!$B$7='suivi tunnel'!B1902),'Dosage journalier ML1'!$B$127,0)</f>
        <v>0</v>
      </c>
      <c r="AN1902" s="60">
        <f t="shared" ca="1" si="202"/>
        <v>0</v>
      </c>
      <c r="AO1902" s="61">
        <f ca="1">IF(AND('Dosage journalier ML1'!$B$6='suivi tunnel'!A1902,'Dosage journalier ML1'!$B$7='suivi tunnel'!B1902),'Dosage journalier ML1'!$B$134,0)</f>
        <v>0</v>
      </c>
    </row>
    <row r="1903" spans="1:41" x14ac:dyDescent="0.25">
      <c r="A1903" s="154"/>
      <c r="C1903" s="23">
        <f ca="1">IF(AND('Dosage journalier ML1'!$B$6='suivi tunnel'!A1903,'Dosage journalier ML1'!$B$7='suivi tunnel'!B1903),'Dosage journalier ML1'!$B$27,0)</f>
        <v>0</v>
      </c>
      <c r="D1903" s="11">
        <f ca="1">IF(AND('Dosage journalier ML1'!$B$6='suivi tunnel'!A1903,'Dosage journalier ML1'!$B$7='suivi tunnel'!B1903),'Dosage journalier ML1'!$B$29,0)</f>
        <v>0</v>
      </c>
      <c r="F1903" s="11">
        <f t="shared" ca="1" si="205"/>
        <v>0</v>
      </c>
      <c r="G1903" s="11">
        <f ca="1">IF(AND('Dosage journalier ML1'!$B$6='suivi tunnel'!A1903,'Dosage journalier ML1'!$B$7='suivi tunnel'!B1903),'Dosage journalier ML1'!$B$23,0)</f>
        <v>0</v>
      </c>
      <c r="H1903" s="11">
        <f ca="1">IF(AND('Dosage journalier ML1'!$B$6='suivi tunnel'!A1903,'Dosage journalier ML1'!$B$7='suivi tunnel'!B1903),'Dosage journalier ML1'!$B$22,0)</f>
        <v>0</v>
      </c>
      <c r="I1903" s="11">
        <f ca="1">IF(AND('Dosage journalier ML1'!$B$6='suivi tunnel'!A1903,'Dosage journalier ML1'!$B$7='suivi tunnel'!B1903),'Dosage journalier ML1'!$B$38,0)</f>
        <v>0</v>
      </c>
      <c r="J1903" s="11">
        <f ca="1">IF(AND('Dosage journalier ML1'!$B$6='suivi tunnel'!A1903,'Dosage journalier ML1'!$B$7='suivi tunnel'!B1903),'Dosage journalier ML1'!$B$39,0)</f>
        <v>0</v>
      </c>
      <c r="L1903" s="24">
        <f ca="1">IF(AND('Dosage journalier ML1'!$B$6='suivi tunnel'!A1903,'Dosage journalier ML1'!$B$7='suivi tunnel'!B1903),'Dosage journalier ML1'!$B$24,0)</f>
        <v>0</v>
      </c>
      <c r="M1903" s="6">
        <f ca="1">IF(AND('Dosage journalier ML1'!$B$6='suivi tunnel'!A1903,'Dosage journalier ML1'!$B$7='suivi tunnel'!B1903),'Dosage journalier ML1'!$B$46,0)</f>
        <v>0</v>
      </c>
      <c r="N1903" s="104">
        <f ca="1">IF(AND('Dosage journalier ML1'!$B$6='suivi tunnel'!A1903,'Dosage journalier ML1'!$B$7='suivi tunnel'!B1903),'Dosage journalier ML1'!$B$59,0)</f>
        <v>0</v>
      </c>
      <c r="O1903" s="114">
        <f ca="1">IF(AND('Dosage journalier ML1'!$B$6='suivi tunnel'!A1903,'Dosage journalier ML1'!$B$7='suivi tunnel'!B1903),'Dosage journalier ML1'!$B$69,0)</f>
        <v>0</v>
      </c>
      <c r="R1903" s="26">
        <f ca="1">IF(AND('Dosage journalier ML1'!$B$6='suivi tunnel'!A1903,'Dosage journalier ML1'!$B$7='suivi tunnel'!B1903),'Dosage journalier ML1'!$B$55,0)</f>
        <v>0</v>
      </c>
      <c r="S1903" s="26">
        <f ca="1">IF(AND('Dosage journalier ML1'!$B$6='suivi tunnel'!A1903,'Dosage journalier ML1'!$B$7='suivi tunnel'!B1903),'Dosage journalier ML1'!$B$54,0)</f>
        <v>0</v>
      </c>
      <c r="T1903" s="26">
        <f ca="1">IF(AND('Dosage journalier ML1'!$B$6='suivi tunnel'!A1903,'Dosage journalier ML1'!$B$7='suivi tunnel'!B1903),'Dosage journalier ML1'!$B$75,0)</f>
        <v>0</v>
      </c>
      <c r="U1903" s="121">
        <f t="shared" ca="1" si="203"/>
        <v>0</v>
      </c>
      <c r="V1903" s="38">
        <f ca="1">IF(AND('Dosage journalier ML1'!$B$6='suivi tunnel'!A1903,'Dosage journalier ML1'!$B$7='suivi tunnel'!B1903),'Dosage journalier ML1'!$B$56,0)</f>
        <v>0</v>
      </c>
      <c r="W1903" s="126">
        <f t="shared" ca="1" si="201"/>
        <v>0</v>
      </c>
      <c r="X1903" s="150">
        <f ca="1">IF(AND('Dosage journalier ML1'!$B$6='suivi tunnel'!A1903,'Dosage journalier ML1'!$B$7='suivi tunnel'!B1903),'Dosage journalier ML1'!$C$87,0)</f>
        <v>0</v>
      </c>
      <c r="Y1903" s="40">
        <f ca="1">IF(AND('Dosage journalier ML1'!$B$6='suivi tunnel'!A1903,'Dosage journalier ML1'!$B$7='suivi tunnel'!B1903),'Dosage journalier ML1'!$C$93,0)</f>
        <v>0</v>
      </c>
      <c r="Z1903" s="40">
        <f ca="1">IF(AND('Dosage journalier ML1'!$B$6='suivi tunnel'!A1903,'Dosage journalier ML1'!$B$7='suivi tunnel'!B1903),'Dosage journalier ML1'!$C$100,0)</f>
        <v>0</v>
      </c>
      <c r="AA1903" s="40">
        <f ca="1">IF(AND('Dosage journalier ML1'!$B$6='suivi tunnel'!A1903,'Dosage journalier ML1'!$B$7='suivi tunnel'!B1903),'Dosage journalier ML1'!$C$109,0)</f>
        <v>0</v>
      </c>
      <c r="AB1903" s="41">
        <f ca="1">IF(AND('Dosage journalier ML1'!$B$6='suivi tunnel'!A1903,'Dosage journalier ML1'!$B$7='suivi tunnel'!B1903),'Dosage journalier ML1'!$C$114,0)</f>
        <v>0</v>
      </c>
      <c r="AC1903" s="48">
        <f ca="1">IF(AND('Dosage journalier ML1'!$B$6='suivi tunnel'!A1903,'Dosage journalier ML1'!$B$7='suivi tunnel'!B1903),'Dosage journalier ML1'!$B$120,0)</f>
        <v>0</v>
      </c>
      <c r="AD1903" s="49">
        <f ca="1">IF(AND('Dosage journalier ML1'!$B$6='suivi tunnel'!A1903,'Dosage journalier ML1'!$B$7='suivi tunnel'!B1903),'Dosage journalier ML1'!$B$121,0)</f>
        <v>0</v>
      </c>
      <c r="AE1903" s="49">
        <f ca="1">IF(AND('Dosage journalier ML1'!$B$6='suivi tunnel'!A1903,'Dosage journalier ML1'!$B$7='suivi tunnel'!B1903),'Dosage journalier ML1'!$B$122,0)</f>
        <v>0</v>
      </c>
      <c r="AF1903" s="49">
        <f ca="1">IF(AND('Dosage journalier ML1'!$B$6='suivi tunnel'!A1903,'Dosage journalier ML1'!$B$7='suivi tunnel'!B1903),'Dosage journalier ML1'!$B$139,0)</f>
        <v>0</v>
      </c>
      <c r="AG1903" s="49">
        <f t="shared" ca="1" si="200"/>
        <v>0</v>
      </c>
      <c r="AH1903" s="108">
        <f ca="1">IF(AND('Dosage journalier ML1'!$B$6='suivi tunnel'!A1903,'Dosage journalier ML1'!$B$7='suivi tunnel'!B1903),'Dosage journalier ML1'!$B$153,0)</f>
        <v>0</v>
      </c>
      <c r="AJ1903" s="80">
        <f ca="1">IF(AND('Dosage journalier ML1'!$B$6='suivi tunnel'!A1903,'Dosage journalier ML1'!$B$7='suivi tunnel'!B1903),'Dosage journalier ML1'!$B$156,0)</f>
        <v>0</v>
      </c>
      <c r="AK1903" s="56">
        <f ca="1">IF(AND('Dosage journalier ML1'!$B$6='suivi tunnel'!A1903,'Dosage journalier ML1'!$B$7='suivi tunnel'!B1903),'Dosage journalier ML1'!$B$162,0)</f>
        <v>0</v>
      </c>
      <c r="AL1903" s="111">
        <f ca="1">IF(AND('Dosage journalier ML1'!$B$6='suivi tunnel'!A1903,'Dosage journalier ML1'!$B$7='suivi tunnel'!B1903),'Dosage journalier ML1'!$B$126,0)</f>
        <v>0</v>
      </c>
      <c r="AM1903" s="111">
        <f ca="1">IF(AND('Dosage journalier ML1'!$B$6='suivi tunnel'!A1903,'Dosage journalier ML1'!$B$7='suivi tunnel'!B1903),'Dosage journalier ML1'!$B$127,0)</f>
        <v>0</v>
      </c>
      <c r="AN1903" s="60">
        <f t="shared" ca="1" si="202"/>
        <v>0</v>
      </c>
      <c r="AO1903" s="61">
        <f ca="1">IF(AND('Dosage journalier ML1'!$B$6='suivi tunnel'!A1903,'Dosage journalier ML1'!$B$7='suivi tunnel'!B1903),'Dosage journalier ML1'!$B$134,0)</f>
        <v>0</v>
      </c>
    </row>
    <row r="1904" spans="1:41" x14ac:dyDescent="0.25">
      <c r="A1904" s="154"/>
      <c r="C1904" s="23">
        <f ca="1">IF(AND('Dosage journalier ML1'!$B$6='suivi tunnel'!A1904,'Dosage journalier ML1'!$B$7='suivi tunnel'!B1904),'Dosage journalier ML1'!$B$27,0)</f>
        <v>0</v>
      </c>
      <c r="D1904" s="11">
        <f ca="1">IF(AND('Dosage journalier ML1'!$B$6='suivi tunnel'!A1904,'Dosage journalier ML1'!$B$7='suivi tunnel'!B1904),'Dosage journalier ML1'!$B$29,0)</f>
        <v>0</v>
      </c>
      <c r="F1904" s="11">
        <f t="shared" ca="1" si="205"/>
        <v>0</v>
      </c>
      <c r="G1904" s="11">
        <f ca="1">IF(AND('Dosage journalier ML1'!$B$6='suivi tunnel'!A1904,'Dosage journalier ML1'!$B$7='suivi tunnel'!B1904),'Dosage journalier ML1'!$B$23,0)</f>
        <v>0</v>
      </c>
      <c r="H1904" s="11">
        <f ca="1">IF(AND('Dosage journalier ML1'!$B$6='suivi tunnel'!A1904,'Dosage journalier ML1'!$B$7='suivi tunnel'!B1904),'Dosage journalier ML1'!$B$22,0)</f>
        <v>0</v>
      </c>
      <c r="I1904" s="11">
        <f ca="1">IF(AND('Dosage journalier ML1'!$B$6='suivi tunnel'!A1904,'Dosage journalier ML1'!$B$7='suivi tunnel'!B1904),'Dosage journalier ML1'!$B$38,0)</f>
        <v>0</v>
      </c>
      <c r="J1904" s="11">
        <f ca="1">IF(AND('Dosage journalier ML1'!$B$6='suivi tunnel'!A1904,'Dosage journalier ML1'!$B$7='suivi tunnel'!B1904),'Dosage journalier ML1'!$B$39,0)</f>
        <v>0</v>
      </c>
      <c r="L1904" s="24">
        <f ca="1">IF(AND('Dosage journalier ML1'!$B$6='suivi tunnel'!A1904,'Dosage journalier ML1'!$B$7='suivi tunnel'!B1904),'Dosage journalier ML1'!$B$24,0)</f>
        <v>0</v>
      </c>
      <c r="M1904" s="6">
        <f ca="1">IF(AND('Dosage journalier ML1'!$B$6='suivi tunnel'!A1904,'Dosage journalier ML1'!$B$7='suivi tunnel'!B1904),'Dosage journalier ML1'!$B$46,0)</f>
        <v>0</v>
      </c>
      <c r="N1904" s="104">
        <f ca="1">IF(AND('Dosage journalier ML1'!$B$6='suivi tunnel'!A1904,'Dosage journalier ML1'!$B$7='suivi tunnel'!B1904),'Dosage journalier ML1'!$B$59,0)</f>
        <v>0</v>
      </c>
      <c r="O1904" s="114">
        <f ca="1">IF(AND('Dosage journalier ML1'!$B$6='suivi tunnel'!A1904,'Dosage journalier ML1'!$B$7='suivi tunnel'!B1904),'Dosage journalier ML1'!$B$69,0)</f>
        <v>0</v>
      </c>
      <c r="R1904" s="26">
        <f ca="1">IF(AND('Dosage journalier ML1'!$B$6='suivi tunnel'!A1904,'Dosage journalier ML1'!$B$7='suivi tunnel'!B1904),'Dosage journalier ML1'!$B$55,0)</f>
        <v>0</v>
      </c>
      <c r="S1904" s="26">
        <f ca="1">IF(AND('Dosage journalier ML1'!$B$6='suivi tunnel'!A1904,'Dosage journalier ML1'!$B$7='suivi tunnel'!B1904),'Dosage journalier ML1'!$B$54,0)</f>
        <v>0</v>
      </c>
      <c r="T1904" s="26">
        <f ca="1">IF(AND('Dosage journalier ML1'!$B$6='suivi tunnel'!A1904,'Dosage journalier ML1'!$B$7='suivi tunnel'!B1904),'Dosage journalier ML1'!$B$75,0)</f>
        <v>0</v>
      </c>
      <c r="U1904" s="121">
        <f t="shared" ca="1" si="203"/>
        <v>0</v>
      </c>
      <c r="V1904" s="38">
        <f ca="1">IF(AND('Dosage journalier ML1'!$B$6='suivi tunnel'!A1904,'Dosage journalier ML1'!$B$7='suivi tunnel'!B1904),'Dosage journalier ML1'!$B$56,0)</f>
        <v>0</v>
      </c>
      <c r="W1904" s="126">
        <f t="shared" ca="1" si="201"/>
        <v>0</v>
      </c>
      <c r="X1904" s="150">
        <f ca="1">IF(AND('Dosage journalier ML1'!$B$6='suivi tunnel'!A1904,'Dosage journalier ML1'!$B$7='suivi tunnel'!B1904),'Dosage journalier ML1'!$C$87,0)</f>
        <v>0</v>
      </c>
      <c r="Y1904" s="40">
        <f ca="1">IF(AND('Dosage journalier ML1'!$B$6='suivi tunnel'!A1904,'Dosage journalier ML1'!$B$7='suivi tunnel'!B1904),'Dosage journalier ML1'!$C$93,0)</f>
        <v>0</v>
      </c>
      <c r="Z1904" s="40">
        <f ca="1">IF(AND('Dosage journalier ML1'!$B$6='suivi tunnel'!A1904,'Dosage journalier ML1'!$B$7='suivi tunnel'!B1904),'Dosage journalier ML1'!$C$100,0)</f>
        <v>0</v>
      </c>
      <c r="AA1904" s="40">
        <f ca="1">IF(AND('Dosage journalier ML1'!$B$6='suivi tunnel'!A1904,'Dosage journalier ML1'!$B$7='suivi tunnel'!B1904),'Dosage journalier ML1'!$C$109,0)</f>
        <v>0</v>
      </c>
      <c r="AB1904" s="41">
        <f ca="1">IF(AND('Dosage journalier ML1'!$B$6='suivi tunnel'!A1904,'Dosage journalier ML1'!$B$7='suivi tunnel'!B1904),'Dosage journalier ML1'!$C$114,0)</f>
        <v>0</v>
      </c>
      <c r="AC1904" s="48">
        <f ca="1">IF(AND('Dosage journalier ML1'!$B$6='suivi tunnel'!A1904,'Dosage journalier ML1'!$B$7='suivi tunnel'!B1904),'Dosage journalier ML1'!$B$120,0)</f>
        <v>0</v>
      </c>
      <c r="AD1904" s="49">
        <f ca="1">IF(AND('Dosage journalier ML1'!$B$6='suivi tunnel'!A1904,'Dosage journalier ML1'!$B$7='suivi tunnel'!B1904),'Dosage journalier ML1'!$B$121,0)</f>
        <v>0</v>
      </c>
      <c r="AE1904" s="49">
        <f ca="1">IF(AND('Dosage journalier ML1'!$B$6='suivi tunnel'!A1904,'Dosage journalier ML1'!$B$7='suivi tunnel'!B1904),'Dosage journalier ML1'!$B$122,0)</f>
        <v>0</v>
      </c>
      <c r="AF1904" s="49">
        <f ca="1">IF(AND('Dosage journalier ML1'!$B$6='suivi tunnel'!A1904,'Dosage journalier ML1'!$B$7='suivi tunnel'!B1904),'Dosage journalier ML1'!$B$139,0)</f>
        <v>0</v>
      </c>
      <c r="AG1904" s="49">
        <f t="shared" ca="1" si="200"/>
        <v>0</v>
      </c>
      <c r="AH1904" s="108">
        <f ca="1">IF(AND('Dosage journalier ML1'!$B$6='suivi tunnel'!A1904,'Dosage journalier ML1'!$B$7='suivi tunnel'!B1904),'Dosage journalier ML1'!$B$153,0)</f>
        <v>0</v>
      </c>
      <c r="AJ1904" s="80">
        <f ca="1">IF(AND('Dosage journalier ML1'!$B$6='suivi tunnel'!A1904,'Dosage journalier ML1'!$B$7='suivi tunnel'!B1904),'Dosage journalier ML1'!$B$156,0)</f>
        <v>0</v>
      </c>
      <c r="AK1904" s="56">
        <f ca="1">IF(AND('Dosage journalier ML1'!$B$6='suivi tunnel'!A1904,'Dosage journalier ML1'!$B$7='suivi tunnel'!B1904),'Dosage journalier ML1'!$B$162,0)</f>
        <v>0</v>
      </c>
      <c r="AL1904" s="111">
        <f ca="1">IF(AND('Dosage journalier ML1'!$B$6='suivi tunnel'!A1904,'Dosage journalier ML1'!$B$7='suivi tunnel'!B1904),'Dosage journalier ML1'!$B$126,0)</f>
        <v>0</v>
      </c>
      <c r="AM1904" s="111">
        <f ca="1">IF(AND('Dosage journalier ML1'!$B$6='suivi tunnel'!A1904,'Dosage journalier ML1'!$B$7='suivi tunnel'!B1904),'Dosage journalier ML1'!$B$127,0)</f>
        <v>0</v>
      </c>
      <c r="AN1904" s="60">
        <f t="shared" ca="1" si="202"/>
        <v>0</v>
      </c>
      <c r="AO1904" s="61">
        <f ca="1">IF(AND('Dosage journalier ML1'!$B$6='suivi tunnel'!A1904,'Dosage journalier ML1'!$B$7='suivi tunnel'!B1904),'Dosage journalier ML1'!$B$134,0)</f>
        <v>0</v>
      </c>
    </row>
    <row r="1905" spans="1:41" x14ac:dyDescent="0.25">
      <c r="A1905" s="154"/>
      <c r="C1905" s="23">
        <f ca="1">IF(AND('Dosage journalier ML1'!$B$6='suivi tunnel'!A1905,'Dosage journalier ML1'!$B$7='suivi tunnel'!B1905),'Dosage journalier ML1'!$B$27,0)</f>
        <v>0</v>
      </c>
      <c r="D1905" s="11">
        <f ca="1">IF(AND('Dosage journalier ML1'!$B$6='suivi tunnel'!A1905,'Dosage journalier ML1'!$B$7='suivi tunnel'!B1905),'Dosage journalier ML1'!$B$29,0)</f>
        <v>0</v>
      </c>
      <c r="F1905" s="11">
        <f t="shared" ca="1" si="205"/>
        <v>0</v>
      </c>
      <c r="G1905" s="11">
        <f ca="1">IF(AND('Dosage journalier ML1'!$B$6='suivi tunnel'!A1905,'Dosage journalier ML1'!$B$7='suivi tunnel'!B1905),'Dosage journalier ML1'!$B$23,0)</f>
        <v>0</v>
      </c>
      <c r="H1905" s="11">
        <f ca="1">IF(AND('Dosage journalier ML1'!$B$6='suivi tunnel'!A1905,'Dosage journalier ML1'!$B$7='suivi tunnel'!B1905),'Dosage journalier ML1'!$B$22,0)</f>
        <v>0</v>
      </c>
      <c r="I1905" s="11">
        <f ca="1">IF(AND('Dosage journalier ML1'!$B$6='suivi tunnel'!A1905,'Dosage journalier ML1'!$B$7='suivi tunnel'!B1905),'Dosage journalier ML1'!$B$38,0)</f>
        <v>0</v>
      </c>
      <c r="J1905" s="11">
        <f ca="1">IF(AND('Dosage journalier ML1'!$B$6='suivi tunnel'!A1905,'Dosage journalier ML1'!$B$7='suivi tunnel'!B1905),'Dosage journalier ML1'!$B$39,0)</f>
        <v>0</v>
      </c>
      <c r="L1905" s="24">
        <f ca="1">IF(AND('Dosage journalier ML1'!$B$6='suivi tunnel'!A1905,'Dosage journalier ML1'!$B$7='suivi tunnel'!B1905),'Dosage journalier ML1'!$B$24,0)</f>
        <v>0</v>
      </c>
      <c r="M1905" s="6">
        <f ca="1">IF(AND('Dosage journalier ML1'!$B$6='suivi tunnel'!A1905,'Dosage journalier ML1'!$B$7='suivi tunnel'!B1905),'Dosage journalier ML1'!$B$46,0)</f>
        <v>0</v>
      </c>
      <c r="N1905" s="104">
        <f ca="1">IF(AND('Dosage journalier ML1'!$B$6='suivi tunnel'!A1905,'Dosage journalier ML1'!$B$7='suivi tunnel'!B1905),'Dosage journalier ML1'!$B$59,0)</f>
        <v>0</v>
      </c>
      <c r="O1905" s="114">
        <f ca="1">IF(AND('Dosage journalier ML1'!$B$6='suivi tunnel'!A1905,'Dosage journalier ML1'!$B$7='suivi tunnel'!B1905),'Dosage journalier ML1'!$B$69,0)</f>
        <v>0</v>
      </c>
      <c r="R1905" s="26">
        <f ca="1">IF(AND('Dosage journalier ML1'!$B$6='suivi tunnel'!A1905,'Dosage journalier ML1'!$B$7='suivi tunnel'!B1905),'Dosage journalier ML1'!$B$55,0)</f>
        <v>0</v>
      </c>
      <c r="S1905" s="26">
        <f ca="1">IF(AND('Dosage journalier ML1'!$B$6='suivi tunnel'!A1905,'Dosage journalier ML1'!$B$7='suivi tunnel'!B1905),'Dosage journalier ML1'!$B$54,0)</f>
        <v>0</v>
      </c>
      <c r="T1905" s="26">
        <f ca="1">IF(AND('Dosage journalier ML1'!$B$6='suivi tunnel'!A1905,'Dosage journalier ML1'!$B$7='suivi tunnel'!B1905),'Dosage journalier ML1'!$B$75,0)</f>
        <v>0</v>
      </c>
      <c r="U1905" s="121">
        <f t="shared" ca="1" si="203"/>
        <v>0</v>
      </c>
      <c r="V1905" s="38">
        <f ca="1">IF(AND('Dosage journalier ML1'!$B$6='suivi tunnel'!A1905,'Dosage journalier ML1'!$B$7='suivi tunnel'!B1905),'Dosage journalier ML1'!$B$56,0)</f>
        <v>0</v>
      </c>
      <c r="W1905" s="126">
        <f t="shared" ca="1" si="201"/>
        <v>0</v>
      </c>
      <c r="X1905" s="150">
        <f ca="1">IF(AND('Dosage journalier ML1'!$B$6='suivi tunnel'!A1905,'Dosage journalier ML1'!$B$7='suivi tunnel'!B1905),'Dosage journalier ML1'!$C$87,0)</f>
        <v>0</v>
      </c>
      <c r="Y1905" s="40">
        <f ca="1">IF(AND('Dosage journalier ML1'!$B$6='suivi tunnel'!A1905,'Dosage journalier ML1'!$B$7='suivi tunnel'!B1905),'Dosage journalier ML1'!$C$93,0)</f>
        <v>0</v>
      </c>
      <c r="Z1905" s="40">
        <f ca="1">IF(AND('Dosage journalier ML1'!$B$6='suivi tunnel'!A1905,'Dosage journalier ML1'!$B$7='suivi tunnel'!B1905),'Dosage journalier ML1'!$C$100,0)</f>
        <v>0</v>
      </c>
      <c r="AA1905" s="40">
        <f ca="1">IF(AND('Dosage journalier ML1'!$B$6='suivi tunnel'!A1905,'Dosage journalier ML1'!$B$7='suivi tunnel'!B1905),'Dosage journalier ML1'!$C$109,0)</f>
        <v>0</v>
      </c>
      <c r="AB1905" s="41">
        <f ca="1">IF(AND('Dosage journalier ML1'!$B$6='suivi tunnel'!A1905,'Dosage journalier ML1'!$B$7='suivi tunnel'!B1905),'Dosage journalier ML1'!$C$114,0)</f>
        <v>0</v>
      </c>
      <c r="AC1905" s="48">
        <f ca="1">IF(AND('Dosage journalier ML1'!$B$6='suivi tunnel'!A1905,'Dosage journalier ML1'!$B$7='suivi tunnel'!B1905),'Dosage journalier ML1'!$B$120,0)</f>
        <v>0</v>
      </c>
      <c r="AD1905" s="49">
        <f ca="1">IF(AND('Dosage journalier ML1'!$B$6='suivi tunnel'!A1905,'Dosage journalier ML1'!$B$7='suivi tunnel'!B1905),'Dosage journalier ML1'!$B$121,0)</f>
        <v>0</v>
      </c>
      <c r="AE1905" s="49">
        <f ca="1">IF(AND('Dosage journalier ML1'!$B$6='suivi tunnel'!A1905,'Dosage journalier ML1'!$B$7='suivi tunnel'!B1905),'Dosage journalier ML1'!$B$122,0)</f>
        <v>0</v>
      </c>
      <c r="AF1905" s="49">
        <f ca="1">IF(AND('Dosage journalier ML1'!$B$6='suivi tunnel'!A1905,'Dosage journalier ML1'!$B$7='suivi tunnel'!B1905),'Dosage journalier ML1'!$B$139,0)</f>
        <v>0</v>
      </c>
      <c r="AG1905" s="49">
        <f t="shared" ca="1" si="200"/>
        <v>0</v>
      </c>
      <c r="AH1905" s="108">
        <f ca="1">IF(AND('Dosage journalier ML1'!$B$6='suivi tunnel'!A1905,'Dosage journalier ML1'!$B$7='suivi tunnel'!B1905),'Dosage journalier ML1'!$B$153,0)</f>
        <v>0</v>
      </c>
      <c r="AJ1905" s="80">
        <f ca="1">IF(AND('Dosage journalier ML1'!$B$6='suivi tunnel'!A1905,'Dosage journalier ML1'!$B$7='suivi tunnel'!B1905),'Dosage journalier ML1'!$B$156,0)</f>
        <v>0</v>
      </c>
      <c r="AK1905" s="56">
        <f ca="1">IF(AND('Dosage journalier ML1'!$B$6='suivi tunnel'!A1905,'Dosage journalier ML1'!$B$7='suivi tunnel'!B1905),'Dosage journalier ML1'!$B$162,0)</f>
        <v>0</v>
      </c>
      <c r="AL1905" s="111">
        <f ca="1">IF(AND('Dosage journalier ML1'!$B$6='suivi tunnel'!A1905,'Dosage journalier ML1'!$B$7='suivi tunnel'!B1905),'Dosage journalier ML1'!$B$126,0)</f>
        <v>0</v>
      </c>
      <c r="AM1905" s="111">
        <f ca="1">IF(AND('Dosage journalier ML1'!$B$6='suivi tunnel'!A1905,'Dosage journalier ML1'!$B$7='suivi tunnel'!B1905),'Dosage journalier ML1'!$B$127,0)</f>
        <v>0</v>
      </c>
      <c r="AN1905" s="60">
        <f t="shared" ca="1" si="202"/>
        <v>0</v>
      </c>
      <c r="AO1905" s="61">
        <f ca="1">IF(AND('Dosage journalier ML1'!$B$6='suivi tunnel'!A1905,'Dosage journalier ML1'!$B$7='suivi tunnel'!B1905),'Dosage journalier ML1'!$B$134,0)</f>
        <v>0</v>
      </c>
    </row>
    <row r="1906" spans="1:41" x14ac:dyDescent="0.25">
      <c r="A1906" s="154"/>
      <c r="C1906" s="23">
        <f ca="1">IF(AND('Dosage journalier ML1'!$B$6='suivi tunnel'!A1906,'Dosage journalier ML1'!$B$7='suivi tunnel'!B1906),'Dosage journalier ML1'!$B$27,0)</f>
        <v>0</v>
      </c>
      <c r="D1906" s="11">
        <f ca="1">IF(AND('Dosage journalier ML1'!$B$6='suivi tunnel'!A1906,'Dosage journalier ML1'!$B$7='suivi tunnel'!B1906),'Dosage journalier ML1'!$B$29,0)</f>
        <v>0</v>
      </c>
      <c r="F1906" s="11">
        <f t="shared" ca="1" si="205"/>
        <v>0</v>
      </c>
      <c r="G1906" s="11">
        <f ca="1">IF(AND('Dosage journalier ML1'!$B$6='suivi tunnel'!A1906,'Dosage journalier ML1'!$B$7='suivi tunnel'!B1906),'Dosage journalier ML1'!$B$23,0)</f>
        <v>0</v>
      </c>
      <c r="H1906" s="11">
        <f ca="1">IF(AND('Dosage journalier ML1'!$B$6='suivi tunnel'!A1906,'Dosage journalier ML1'!$B$7='suivi tunnel'!B1906),'Dosage journalier ML1'!$B$22,0)</f>
        <v>0</v>
      </c>
      <c r="I1906" s="11">
        <f ca="1">IF(AND('Dosage journalier ML1'!$B$6='suivi tunnel'!A1906,'Dosage journalier ML1'!$B$7='suivi tunnel'!B1906),'Dosage journalier ML1'!$B$38,0)</f>
        <v>0</v>
      </c>
      <c r="J1906" s="11">
        <f ca="1">IF(AND('Dosage journalier ML1'!$B$6='suivi tunnel'!A1906,'Dosage journalier ML1'!$B$7='suivi tunnel'!B1906),'Dosage journalier ML1'!$B$39,0)</f>
        <v>0</v>
      </c>
      <c r="L1906" s="24">
        <f ca="1">IF(AND('Dosage journalier ML1'!$B$6='suivi tunnel'!A1906,'Dosage journalier ML1'!$B$7='suivi tunnel'!B1906),'Dosage journalier ML1'!$B$24,0)</f>
        <v>0</v>
      </c>
      <c r="M1906" s="6">
        <f ca="1">IF(AND('Dosage journalier ML1'!$B$6='suivi tunnel'!A1906,'Dosage journalier ML1'!$B$7='suivi tunnel'!B1906),'Dosage journalier ML1'!$B$46,0)</f>
        <v>0</v>
      </c>
      <c r="N1906" s="104">
        <f ca="1">IF(AND('Dosage journalier ML1'!$B$6='suivi tunnel'!A1906,'Dosage journalier ML1'!$B$7='suivi tunnel'!B1906),'Dosage journalier ML1'!$B$59,0)</f>
        <v>0</v>
      </c>
      <c r="O1906" s="114">
        <f ca="1">IF(AND('Dosage journalier ML1'!$B$6='suivi tunnel'!A1906,'Dosage journalier ML1'!$B$7='suivi tunnel'!B1906),'Dosage journalier ML1'!$B$69,0)</f>
        <v>0</v>
      </c>
      <c r="R1906" s="26">
        <f ca="1">IF(AND('Dosage journalier ML1'!$B$6='suivi tunnel'!A1906,'Dosage journalier ML1'!$B$7='suivi tunnel'!B1906),'Dosage journalier ML1'!$B$55,0)</f>
        <v>0</v>
      </c>
      <c r="S1906" s="26">
        <f ca="1">IF(AND('Dosage journalier ML1'!$B$6='suivi tunnel'!A1906,'Dosage journalier ML1'!$B$7='suivi tunnel'!B1906),'Dosage journalier ML1'!$B$54,0)</f>
        <v>0</v>
      </c>
      <c r="T1906" s="26">
        <f ca="1">IF(AND('Dosage journalier ML1'!$B$6='suivi tunnel'!A1906,'Dosage journalier ML1'!$B$7='suivi tunnel'!B1906),'Dosage journalier ML1'!$B$75,0)</f>
        <v>0</v>
      </c>
      <c r="U1906" s="121">
        <f t="shared" ca="1" si="203"/>
        <v>0</v>
      </c>
      <c r="V1906" s="38">
        <f ca="1">IF(AND('Dosage journalier ML1'!$B$6='suivi tunnel'!A1906,'Dosage journalier ML1'!$B$7='suivi tunnel'!B1906),'Dosage journalier ML1'!$B$56,0)</f>
        <v>0</v>
      </c>
      <c r="W1906" s="126">
        <f t="shared" ca="1" si="201"/>
        <v>0</v>
      </c>
      <c r="X1906" s="150">
        <f ca="1">IF(AND('Dosage journalier ML1'!$B$6='suivi tunnel'!A1906,'Dosage journalier ML1'!$B$7='suivi tunnel'!B1906),'Dosage journalier ML1'!$C$87,0)</f>
        <v>0</v>
      </c>
      <c r="Y1906" s="40">
        <f ca="1">IF(AND('Dosage journalier ML1'!$B$6='suivi tunnel'!A1906,'Dosage journalier ML1'!$B$7='suivi tunnel'!B1906),'Dosage journalier ML1'!$C$93,0)</f>
        <v>0</v>
      </c>
      <c r="Z1906" s="40">
        <f ca="1">IF(AND('Dosage journalier ML1'!$B$6='suivi tunnel'!A1906,'Dosage journalier ML1'!$B$7='suivi tunnel'!B1906),'Dosage journalier ML1'!$C$100,0)</f>
        <v>0</v>
      </c>
      <c r="AA1906" s="40">
        <f ca="1">IF(AND('Dosage journalier ML1'!$B$6='suivi tunnel'!A1906,'Dosage journalier ML1'!$B$7='suivi tunnel'!B1906),'Dosage journalier ML1'!$C$109,0)</f>
        <v>0</v>
      </c>
      <c r="AB1906" s="41">
        <f ca="1">IF(AND('Dosage journalier ML1'!$B$6='suivi tunnel'!A1906,'Dosage journalier ML1'!$B$7='suivi tunnel'!B1906),'Dosage journalier ML1'!$C$114,0)</f>
        <v>0</v>
      </c>
      <c r="AC1906" s="48">
        <f ca="1">IF(AND('Dosage journalier ML1'!$B$6='suivi tunnel'!A1906,'Dosage journalier ML1'!$B$7='suivi tunnel'!B1906),'Dosage journalier ML1'!$B$120,0)</f>
        <v>0</v>
      </c>
      <c r="AD1906" s="49">
        <f ca="1">IF(AND('Dosage journalier ML1'!$B$6='suivi tunnel'!A1906,'Dosage journalier ML1'!$B$7='suivi tunnel'!B1906),'Dosage journalier ML1'!$B$121,0)</f>
        <v>0</v>
      </c>
      <c r="AE1906" s="49">
        <f ca="1">IF(AND('Dosage journalier ML1'!$B$6='suivi tunnel'!A1906,'Dosage journalier ML1'!$B$7='suivi tunnel'!B1906),'Dosage journalier ML1'!$B$122,0)</f>
        <v>0</v>
      </c>
      <c r="AF1906" s="49">
        <f ca="1">IF(AND('Dosage journalier ML1'!$B$6='suivi tunnel'!A1906,'Dosage journalier ML1'!$B$7='suivi tunnel'!B1906),'Dosage journalier ML1'!$B$139,0)</f>
        <v>0</v>
      </c>
      <c r="AG1906" s="49">
        <f t="shared" ca="1" si="200"/>
        <v>0</v>
      </c>
      <c r="AH1906" s="108">
        <f ca="1">IF(AND('Dosage journalier ML1'!$B$6='suivi tunnel'!A1906,'Dosage journalier ML1'!$B$7='suivi tunnel'!B1906),'Dosage journalier ML1'!$B$153,0)</f>
        <v>0</v>
      </c>
      <c r="AJ1906" s="80">
        <f ca="1">IF(AND('Dosage journalier ML1'!$B$6='suivi tunnel'!A1906,'Dosage journalier ML1'!$B$7='suivi tunnel'!B1906),'Dosage journalier ML1'!$B$156,0)</f>
        <v>0</v>
      </c>
      <c r="AK1906" s="56">
        <f ca="1">IF(AND('Dosage journalier ML1'!$B$6='suivi tunnel'!A1906,'Dosage journalier ML1'!$B$7='suivi tunnel'!B1906),'Dosage journalier ML1'!$B$162,0)</f>
        <v>0</v>
      </c>
      <c r="AL1906" s="111">
        <f ca="1">IF(AND('Dosage journalier ML1'!$B$6='suivi tunnel'!A1906,'Dosage journalier ML1'!$B$7='suivi tunnel'!B1906),'Dosage journalier ML1'!$B$126,0)</f>
        <v>0</v>
      </c>
      <c r="AM1906" s="111">
        <f ca="1">IF(AND('Dosage journalier ML1'!$B$6='suivi tunnel'!A1906,'Dosage journalier ML1'!$B$7='suivi tunnel'!B1906),'Dosage journalier ML1'!$B$127,0)</f>
        <v>0</v>
      </c>
      <c r="AN1906" s="60">
        <f t="shared" ca="1" si="202"/>
        <v>0</v>
      </c>
      <c r="AO1906" s="61">
        <f ca="1">IF(AND('Dosage journalier ML1'!$B$6='suivi tunnel'!A1906,'Dosage journalier ML1'!$B$7='suivi tunnel'!B1906),'Dosage journalier ML1'!$B$134,0)</f>
        <v>0</v>
      </c>
    </row>
    <row r="1907" spans="1:41" x14ac:dyDescent="0.25">
      <c r="A1907" s="154"/>
      <c r="C1907" s="23">
        <f ca="1">IF(AND('Dosage journalier ML1'!$B$6='suivi tunnel'!A1907,'Dosage journalier ML1'!$B$7='suivi tunnel'!B1907),'Dosage journalier ML1'!$B$27,0)</f>
        <v>0</v>
      </c>
      <c r="D1907" s="11">
        <f ca="1">IF(AND('Dosage journalier ML1'!$B$6='suivi tunnel'!A1907,'Dosage journalier ML1'!$B$7='suivi tunnel'!B1907),'Dosage journalier ML1'!$B$29,0)</f>
        <v>0</v>
      </c>
      <c r="F1907" s="11">
        <f t="shared" ca="1" si="205"/>
        <v>0</v>
      </c>
      <c r="G1907" s="11">
        <f ca="1">IF(AND('Dosage journalier ML1'!$B$6='suivi tunnel'!A1907,'Dosage journalier ML1'!$B$7='suivi tunnel'!B1907),'Dosage journalier ML1'!$B$23,0)</f>
        <v>0</v>
      </c>
      <c r="H1907" s="11">
        <f ca="1">IF(AND('Dosage journalier ML1'!$B$6='suivi tunnel'!A1907,'Dosage journalier ML1'!$B$7='suivi tunnel'!B1907),'Dosage journalier ML1'!$B$22,0)</f>
        <v>0</v>
      </c>
      <c r="I1907" s="11">
        <f ca="1">IF(AND('Dosage journalier ML1'!$B$6='suivi tunnel'!A1907,'Dosage journalier ML1'!$B$7='suivi tunnel'!B1907),'Dosage journalier ML1'!$B$38,0)</f>
        <v>0</v>
      </c>
      <c r="J1907" s="11">
        <f ca="1">IF(AND('Dosage journalier ML1'!$B$6='suivi tunnel'!A1907,'Dosage journalier ML1'!$B$7='suivi tunnel'!B1907),'Dosage journalier ML1'!$B$39,0)</f>
        <v>0</v>
      </c>
      <c r="L1907" s="24">
        <f ca="1">IF(AND('Dosage journalier ML1'!$B$6='suivi tunnel'!A1907,'Dosage journalier ML1'!$B$7='suivi tunnel'!B1907),'Dosage journalier ML1'!$B$24,0)</f>
        <v>0</v>
      </c>
      <c r="M1907" s="6">
        <f ca="1">IF(AND('Dosage journalier ML1'!$B$6='suivi tunnel'!A1907,'Dosage journalier ML1'!$B$7='suivi tunnel'!B1907),'Dosage journalier ML1'!$B$46,0)</f>
        <v>0</v>
      </c>
      <c r="N1907" s="104">
        <f ca="1">IF(AND('Dosage journalier ML1'!$B$6='suivi tunnel'!A1907,'Dosage journalier ML1'!$B$7='suivi tunnel'!B1907),'Dosage journalier ML1'!$B$59,0)</f>
        <v>0</v>
      </c>
      <c r="O1907" s="114">
        <f ca="1">IF(AND('Dosage journalier ML1'!$B$6='suivi tunnel'!A1907,'Dosage journalier ML1'!$B$7='suivi tunnel'!B1907),'Dosage journalier ML1'!$B$69,0)</f>
        <v>0</v>
      </c>
      <c r="R1907" s="26">
        <f ca="1">IF(AND('Dosage journalier ML1'!$B$6='suivi tunnel'!A1907,'Dosage journalier ML1'!$B$7='suivi tunnel'!B1907),'Dosage journalier ML1'!$B$55,0)</f>
        <v>0</v>
      </c>
      <c r="S1907" s="26">
        <f ca="1">IF(AND('Dosage journalier ML1'!$B$6='suivi tunnel'!A1907,'Dosage journalier ML1'!$B$7='suivi tunnel'!B1907),'Dosage journalier ML1'!$B$54,0)</f>
        <v>0</v>
      </c>
      <c r="T1907" s="26">
        <f ca="1">IF(AND('Dosage journalier ML1'!$B$6='suivi tunnel'!A1907,'Dosage journalier ML1'!$B$7='suivi tunnel'!B1907),'Dosage journalier ML1'!$B$75,0)</f>
        <v>0</v>
      </c>
      <c r="U1907" s="121">
        <f t="shared" ca="1" si="203"/>
        <v>0</v>
      </c>
      <c r="V1907" s="38">
        <f ca="1">IF(AND('Dosage journalier ML1'!$B$6='suivi tunnel'!A1907,'Dosage journalier ML1'!$B$7='suivi tunnel'!B1907),'Dosage journalier ML1'!$B$56,0)</f>
        <v>0</v>
      </c>
      <c r="W1907" s="126">
        <f t="shared" ca="1" si="201"/>
        <v>0</v>
      </c>
      <c r="X1907" s="150">
        <f ca="1">IF(AND('Dosage journalier ML1'!$B$6='suivi tunnel'!A1907,'Dosage journalier ML1'!$B$7='suivi tunnel'!B1907),'Dosage journalier ML1'!$C$87,0)</f>
        <v>0</v>
      </c>
      <c r="Y1907" s="40">
        <f ca="1">IF(AND('Dosage journalier ML1'!$B$6='suivi tunnel'!A1907,'Dosage journalier ML1'!$B$7='suivi tunnel'!B1907),'Dosage journalier ML1'!$C$93,0)</f>
        <v>0</v>
      </c>
      <c r="Z1907" s="40">
        <f ca="1">IF(AND('Dosage journalier ML1'!$B$6='suivi tunnel'!A1907,'Dosage journalier ML1'!$B$7='suivi tunnel'!B1907),'Dosage journalier ML1'!$C$100,0)</f>
        <v>0</v>
      </c>
      <c r="AA1907" s="40">
        <f ca="1">IF(AND('Dosage journalier ML1'!$B$6='suivi tunnel'!A1907,'Dosage journalier ML1'!$B$7='suivi tunnel'!B1907),'Dosage journalier ML1'!$C$109,0)</f>
        <v>0</v>
      </c>
      <c r="AB1907" s="41">
        <f ca="1">IF(AND('Dosage journalier ML1'!$B$6='suivi tunnel'!A1907,'Dosage journalier ML1'!$B$7='suivi tunnel'!B1907),'Dosage journalier ML1'!$C$114,0)</f>
        <v>0</v>
      </c>
      <c r="AC1907" s="48">
        <f ca="1">IF(AND('Dosage journalier ML1'!$B$6='suivi tunnel'!A1907,'Dosage journalier ML1'!$B$7='suivi tunnel'!B1907),'Dosage journalier ML1'!$B$120,0)</f>
        <v>0</v>
      </c>
      <c r="AD1907" s="49">
        <f ca="1">IF(AND('Dosage journalier ML1'!$B$6='suivi tunnel'!A1907,'Dosage journalier ML1'!$B$7='suivi tunnel'!B1907),'Dosage journalier ML1'!$B$121,0)</f>
        <v>0</v>
      </c>
      <c r="AE1907" s="49">
        <f ca="1">IF(AND('Dosage journalier ML1'!$B$6='suivi tunnel'!A1907,'Dosage journalier ML1'!$B$7='suivi tunnel'!B1907),'Dosage journalier ML1'!$B$122,0)</f>
        <v>0</v>
      </c>
      <c r="AF1907" s="49">
        <f ca="1">IF(AND('Dosage journalier ML1'!$B$6='suivi tunnel'!A1907,'Dosage journalier ML1'!$B$7='suivi tunnel'!B1907),'Dosage journalier ML1'!$B$139,0)</f>
        <v>0</v>
      </c>
      <c r="AG1907" s="49">
        <f t="shared" ca="1" si="200"/>
        <v>0</v>
      </c>
      <c r="AH1907" s="108">
        <f ca="1">IF(AND('Dosage journalier ML1'!$B$6='suivi tunnel'!A1907,'Dosage journalier ML1'!$B$7='suivi tunnel'!B1907),'Dosage journalier ML1'!$B$153,0)</f>
        <v>0</v>
      </c>
      <c r="AJ1907" s="80">
        <f ca="1">IF(AND('Dosage journalier ML1'!$B$6='suivi tunnel'!A1907,'Dosage journalier ML1'!$B$7='suivi tunnel'!B1907),'Dosage journalier ML1'!$B$156,0)</f>
        <v>0</v>
      </c>
      <c r="AK1907" s="56">
        <f ca="1">IF(AND('Dosage journalier ML1'!$B$6='suivi tunnel'!A1907,'Dosage journalier ML1'!$B$7='suivi tunnel'!B1907),'Dosage journalier ML1'!$B$162,0)</f>
        <v>0</v>
      </c>
      <c r="AL1907" s="111">
        <f ca="1">IF(AND('Dosage journalier ML1'!$B$6='suivi tunnel'!A1907,'Dosage journalier ML1'!$B$7='suivi tunnel'!B1907),'Dosage journalier ML1'!$B$126,0)</f>
        <v>0</v>
      </c>
      <c r="AM1907" s="111">
        <f ca="1">IF(AND('Dosage journalier ML1'!$B$6='suivi tunnel'!A1907,'Dosage journalier ML1'!$B$7='suivi tunnel'!B1907),'Dosage journalier ML1'!$B$127,0)</f>
        <v>0</v>
      </c>
      <c r="AN1907" s="60">
        <f t="shared" ca="1" si="202"/>
        <v>0</v>
      </c>
      <c r="AO1907" s="61">
        <f ca="1">IF(AND('Dosage journalier ML1'!$B$6='suivi tunnel'!A1907,'Dosage journalier ML1'!$B$7='suivi tunnel'!B1907),'Dosage journalier ML1'!$B$134,0)</f>
        <v>0</v>
      </c>
    </row>
    <row r="1908" spans="1:41" x14ac:dyDescent="0.25">
      <c r="A1908" s="154"/>
      <c r="C1908" s="23">
        <f ca="1">IF(AND('Dosage journalier ML1'!$B$6='suivi tunnel'!A1908,'Dosage journalier ML1'!$B$7='suivi tunnel'!B1908),'Dosage journalier ML1'!$B$27,0)</f>
        <v>0</v>
      </c>
      <c r="D1908" s="11">
        <f ca="1">IF(AND('Dosage journalier ML1'!$B$6='suivi tunnel'!A1908,'Dosage journalier ML1'!$B$7='suivi tunnel'!B1908),'Dosage journalier ML1'!$B$29,0)</f>
        <v>0</v>
      </c>
      <c r="F1908" s="11">
        <f t="shared" ca="1" si="205"/>
        <v>0</v>
      </c>
      <c r="G1908" s="11">
        <f ca="1">IF(AND('Dosage journalier ML1'!$B$6='suivi tunnel'!A1908,'Dosage journalier ML1'!$B$7='suivi tunnel'!B1908),'Dosage journalier ML1'!$B$23,0)</f>
        <v>0</v>
      </c>
      <c r="H1908" s="11">
        <f ca="1">IF(AND('Dosage journalier ML1'!$B$6='suivi tunnel'!A1908,'Dosage journalier ML1'!$B$7='suivi tunnel'!B1908),'Dosage journalier ML1'!$B$22,0)</f>
        <v>0</v>
      </c>
      <c r="I1908" s="11">
        <f ca="1">IF(AND('Dosage journalier ML1'!$B$6='suivi tunnel'!A1908,'Dosage journalier ML1'!$B$7='suivi tunnel'!B1908),'Dosage journalier ML1'!$B$38,0)</f>
        <v>0</v>
      </c>
      <c r="J1908" s="11">
        <f ca="1">IF(AND('Dosage journalier ML1'!$B$6='suivi tunnel'!A1908,'Dosage journalier ML1'!$B$7='suivi tunnel'!B1908),'Dosage journalier ML1'!$B$39,0)</f>
        <v>0</v>
      </c>
      <c r="L1908" s="24">
        <f ca="1">IF(AND('Dosage journalier ML1'!$B$6='suivi tunnel'!A1908,'Dosage journalier ML1'!$B$7='suivi tunnel'!B1908),'Dosage journalier ML1'!$B$24,0)</f>
        <v>0</v>
      </c>
      <c r="M1908" s="6">
        <f ca="1">IF(AND('Dosage journalier ML1'!$B$6='suivi tunnel'!A1908,'Dosage journalier ML1'!$B$7='suivi tunnel'!B1908),'Dosage journalier ML1'!$B$46,0)</f>
        <v>0</v>
      </c>
      <c r="N1908" s="104">
        <f ca="1">IF(AND('Dosage journalier ML1'!$B$6='suivi tunnel'!A1908,'Dosage journalier ML1'!$B$7='suivi tunnel'!B1908),'Dosage journalier ML1'!$B$59,0)</f>
        <v>0</v>
      </c>
      <c r="O1908" s="114">
        <f ca="1">IF(AND('Dosage journalier ML1'!$B$6='suivi tunnel'!A1908,'Dosage journalier ML1'!$B$7='suivi tunnel'!B1908),'Dosage journalier ML1'!$B$69,0)</f>
        <v>0</v>
      </c>
      <c r="R1908" s="26">
        <f ca="1">IF(AND('Dosage journalier ML1'!$B$6='suivi tunnel'!A1908,'Dosage journalier ML1'!$B$7='suivi tunnel'!B1908),'Dosage journalier ML1'!$B$55,0)</f>
        <v>0</v>
      </c>
      <c r="S1908" s="26">
        <f ca="1">IF(AND('Dosage journalier ML1'!$B$6='suivi tunnel'!A1908,'Dosage journalier ML1'!$B$7='suivi tunnel'!B1908),'Dosage journalier ML1'!$B$54,0)</f>
        <v>0</v>
      </c>
      <c r="T1908" s="26">
        <f ca="1">IF(AND('Dosage journalier ML1'!$B$6='suivi tunnel'!A1908,'Dosage journalier ML1'!$B$7='suivi tunnel'!B1908),'Dosage journalier ML1'!$B$75,0)</f>
        <v>0</v>
      </c>
      <c r="U1908" s="121">
        <f t="shared" ca="1" si="203"/>
        <v>0</v>
      </c>
      <c r="V1908" s="38">
        <f ca="1">IF(AND('Dosage journalier ML1'!$B$6='suivi tunnel'!A1908,'Dosage journalier ML1'!$B$7='suivi tunnel'!B1908),'Dosage journalier ML1'!$B$56,0)</f>
        <v>0</v>
      </c>
      <c r="W1908" s="126">
        <f t="shared" ca="1" si="201"/>
        <v>0</v>
      </c>
      <c r="X1908" s="150">
        <f ca="1">IF(AND('Dosage journalier ML1'!$B$6='suivi tunnel'!A1908,'Dosage journalier ML1'!$B$7='suivi tunnel'!B1908),'Dosage journalier ML1'!$C$87,0)</f>
        <v>0</v>
      </c>
      <c r="Y1908" s="40">
        <f ca="1">IF(AND('Dosage journalier ML1'!$B$6='suivi tunnel'!A1908,'Dosage journalier ML1'!$B$7='suivi tunnel'!B1908),'Dosage journalier ML1'!$C$93,0)</f>
        <v>0</v>
      </c>
      <c r="Z1908" s="40">
        <f ca="1">IF(AND('Dosage journalier ML1'!$B$6='suivi tunnel'!A1908,'Dosage journalier ML1'!$B$7='suivi tunnel'!B1908),'Dosage journalier ML1'!$C$100,0)</f>
        <v>0</v>
      </c>
      <c r="AA1908" s="40">
        <f ca="1">IF(AND('Dosage journalier ML1'!$B$6='suivi tunnel'!A1908,'Dosage journalier ML1'!$B$7='suivi tunnel'!B1908),'Dosage journalier ML1'!$C$109,0)</f>
        <v>0</v>
      </c>
      <c r="AB1908" s="41">
        <f ca="1">IF(AND('Dosage journalier ML1'!$B$6='suivi tunnel'!A1908,'Dosage journalier ML1'!$B$7='suivi tunnel'!B1908),'Dosage journalier ML1'!$C$114,0)</f>
        <v>0</v>
      </c>
      <c r="AC1908" s="48">
        <f ca="1">IF(AND('Dosage journalier ML1'!$B$6='suivi tunnel'!A1908,'Dosage journalier ML1'!$B$7='suivi tunnel'!B1908),'Dosage journalier ML1'!$B$120,0)</f>
        <v>0</v>
      </c>
      <c r="AD1908" s="49">
        <f ca="1">IF(AND('Dosage journalier ML1'!$B$6='suivi tunnel'!A1908,'Dosage journalier ML1'!$B$7='suivi tunnel'!B1908),'Dosage journalier ML1'!$B$121,0)</f>
        <v>0</v>
      </c>
      <c r="AE1908" s="49">
        <f ca="1">IF(AND('Dosage journalier ML1'!$B$6='suivi tunnel'!A1908,'Dosage journalier ML1'!$B$7='suivi tunnel'!B1908),'Dosage journalier ML1'!$B$122,0)</f>
        <v>0</v>
      </c>
      <c r="AF1908" s="49">
        <f ca="1">IF(AND('Dosage journalier ML1'!$B$6='suivi tunnel'!A1908,'Dosage journalier ML1'!$B$7='suivi tunnel'!B1908),'Dosage journalier ML1'!$B$139,0)</f>
        <v>0</v>
      </c>
      <c r="AG1908" s="49">
        <f t="shared" ca="1" si="200"/>
        <v>0</v>
      </c>
      <c r="AH1908" s="108">
        <f ca="1">IF(AND('Dosage journalier ML1'!$B$6='suivi tunnel'!A1908,'Dosage journalier ML1'!$B$7='suivi tunnel'!B1908),'Dosage journalier ML1'!$B$153,0)</f>
        <v>0</v>
      </c>
      <c r="AJ1908" s="80">
        <f ca="1">IF(AND('Dosage journalier ML1'!$B$6='suivi tunnel'!A1908,'Dosage journalier ML1'!$B$7='suivi tunnel'!B1908),'Dosage journalier ML1'!$B$156,0)</f>
        <v>0</v>
      </c>
      <c r="AK1908" s="56">
        <f ca="1">IF(AND('Dosage journalier ML1'!$B$6='suivi tunnel'!A1908,'Dosage journalier ML1'!$B$7='suivi tunnel'!B1908),'Dosage journalier ML1'!$B$162,0)</f>
        <v>0</v>
      </c>
      <c r="AL1908" s="111">
        <f ca="1">IF(AND('Dosage journalier ML1'!$B$6='suivi tunnel'!A1908,'Dosage journalier ML1'!$B$7='suivi tunnel'!B1908),'Dosage journalier ML1'!$B$126,0)</f>
        <v>0</v>
      </c>
      <c r="AM1908" s="111">
        <f ca="1">IF(AND('Dosage journalier ML1'!$B$6='suivi tunnel'!A1908,'Dosage journalier ML1'!$B$7='suivi tunnel'!B1908),'Dosage journalier ML1'!$B$127,0)</f>
        <v>0</v>
      </c>
      <c r="AN1908" s="60">
        <f t="shared" ca="1" si="202"/>
        <v>0</v>
      </c>
      <c r="AO1908" s="61">
        <f ca="1">IF(AND('Dosage journalier ML1'!$B$6='suivi tunnel'!A1908,'Dosage journalier ML1'!$B$7='suivi tunnel'!B1908),'Dosage journalier ML1'!$B$134,0)</f>
        <v>0</v>
      </c>
    </row>
    <row r="1909" spans="1:41" x14ac:dyDescent="0.25">
      <c r="A1909" s="154"/>
      <c r="C1909" s="23">
        <f ca="1">IF(AND('Dosage journalier ML1'!$B$6='suivi tunnel'!A1909,'Dosage journalier ML1'!$B$7='suivi tunnel'!B1909),'Dosage journalier ML1'!$B$27,0)</f>
        <v>0</v>
      </c>
      <c r="D1909" s="11">
        <f ca="1">IF(AND('Dosage journalier ML1'!$B$6='suivi tunnel'!A1909,'Dosage journalier ML1'!$B$7='suivi tunnel'!B1909),'Dosage journalier ML1'!$B$29,0)</f>
        <v>0</v>
      </c>
      <c r="F1909" s="11">
        <f t="shared" ca="1" si="205"/>
        <v>0</v>
      </c>
      <c r="G1909" s="11">
        <f ca="1">IF(AND('Dosage journalier ML1'!$B$6='suivi tunnel'!A1909,'Dosage journalier ML1'!$B$7='suivi tunnel'!B1909),'Dosage journalier ML1'!$B$23,0)</f>
        <v>0</v>
      </c>
      <c r="H1909" s="11">
        <f ca="1">IF(AND('Dosage journalier ML1'!$B$6='suivi tunnel'!A1909,'Dosage journalier ML1'!$B$7='suivi tunnel'!B1909),'Dosage journalier ML1'!$B$22,0)</f>
        <v>0</v>
      </c>
      <c r="I1909" s="11">
        <f ca="1">IF(AND('Dosage journalier ML1'!$B$6='suivi tunnel'!A1909,'Dosage journalier ML1'!$B$7='suivi tunnel'!B1909),'Dosage journalier ML1'!$B$38,0)</f>
        <v>0</v>
      </c>
      <c r="J1909" s="11">
        <f ca="1">IF(AND('Dosage journalier ML1'!$B$6='suivi tunnel'!A1909,'Dosage journalier ML1'!$B$7='suivi tunnel'!B1909),'Dosage journalier ML1'!$B$39,0)</f>
        <v>0</v>
      </c>
      <c r="L1909" s="24">
        <f ca="1">IF(AND('Dosage journalier ML1'!$B$6='suivi tunnel'!A1909,'Dosage journalier ML1'!$B$7='suivi tunnel'!B1909),'Dosage journalier ML1'!$B$24,0)</f>
        <v>0</v>
      </c>
      <c r="M1909" s="6">
        <f ca="1">IF(AND('Dosage journalier ML1'!$B$6='suivi tunnel'!A1909,'Dosage journalier ML1'!$B$7='suivi tunnel'!B1909),'Dosage journalier ML1'!$B$46,0)</f>
        <v>0</v>
      </c>
      <c r="N1909" s="104">
        <f ca="1">IF(AND('Dosage journalier ML1'!$B$6='suivi tunnel'!A1909,'Dosage journalier ML1'!$B$7='suivi tunnel'!B1909),'Dosage journalier ML1'!$B$59,0)</f>
        <v>0</v>
      </c>
      <c r="O1909" s="114">
        <f ca="1">IF(AND('Dosage journalier ML1'!$B$6='suivi tunnel'!A1909,'Dosage journalier ML1'!$B$7='suivi tunnel'!B1909),'Dosage journalier ML1'!$B$69,0)</f>
        <v>0</v>
      </c>
      <c r="R1909" s="26">
        <f ca="1">IF(AND('Dosage journalier ML1'!$B$6='suivi tunnel'!A1909,'Dosage journalier ML1'!$B$7='suivi tunnel'!B1909),'Dosage journalier ML1'!$B$55,0)</f>
        <v>0</v>
      </c>
      <c r="S1909" s="26">
        <f ca="1">IF(AND('Dosage journalier ML1'!$B$6='suivi tunnel'!A1909,'Dosage journalier ML1'!$B$7='suivi tunnel'!B1909),'Dosage journalier ML1'!$B$54,0)</f>
        <v>0</v>
      </c>
      <c r="T1909" s="26">
        <f ca="1">IF(AND('Dosage journalier ML1'!$B$6='suivi tunnel'!A1909,'Dosage journalier ML1'!$B$7='suivi tunnel'!B1909),'Dosage journalier ML1'!$B$75,0)</f>
        <v>0</v>
      </c>
      <c r="U1909" s="121">
        <f t="shared" ca="1" si="203"/>
        <v>0</v>
      </c>
      <c r="V1909" s="38">
        <f ca="1">IF(AND('Dosage journalier ML1'!$B$6='suivi tunnel'!A1909,'Dosage journalier ML1'!$B$7='suivi tunnel'!B1909),'Dosage journalier ML1'!$B$56,0)</f>
        <v>0</v>
      </c>
      <c r="W1909" s="126">
        <f t="shared" ca="1" si="201"/>
        <v>0</v>
      </c>
      <c r="X1909" s="150">
        <f ca="1">IF(AND('Dosage journalier ML1'!$B$6='suivi tunnel'!A1909,'Dosage journalier ML1'!$B$7='suivi tunnel'!B1909),'Dosage journalier ML1'!$C$87,0)</f>
        <v>0</v>
      </c>
      <c r="Y1909" s="40">
        <f ca="1">IF(AND('Dosage journalier ML1'!$B$6='suivi tunnel'!A1909,'Dosage journalier ML1'!$B$7='suivi tunnel'!B1909),'Dosage journalier ML1'!$C$93,0)</f>
        <v>0</v>
      </c>
      <c r="Z1909" s="40">
        <f ca="1">IF(AND('Dosage journalier ML1'!$B$6='suivi tunnel'!A1909,'Dosage journalier ML1'!$B$7='suivi tunnel'!B1909),'Dosage journalier ML1'!$C$100,0)</f>
        <v>0</v>
      </c>
      <c r="AA1909" s="40">
        <f ca="1">IF(AND('Dosage journalier ML1'!$B$6='suivi tunnel'!A1909,'Dosage journalier ML1'!$B$7='suivi tunnel'!B1909),'Dosage journalier ML1'!$C$109,0)</f>
        <v>0</v>
      </c>
      <c r="AB1909" s="41">
        <f ca="1">IF(AND('Dosage journalier ML1'!$B$6='suivi tunnel'!A1909,'Dosage journalier ML1'!$B$7='suivi tunnel'!B1909),'Dosage journalier ML1'!$C$114,0)</f>
        <v>0</v>
      </c>
      <c r="AC1909" s="48">
        <f ca="1">IF(AND('Dosage journalier ML1'!$B$6='suivi tunnel'!A1909,'Dosage journalier ML1'!$B$7='suivi tunnel'!B1909),'Dosage journalier ML1'!$B$120,0)</f>
        <v>0</v>
      </c>
      <c r="AD1909" s="49">
        <f ca="1">IF(AND('Dosage journalier ML1'!$B$6='suivi tunnel'!A1909,'Dosage journalier ML1'!$B$7='suivi tunnel'!B1909),'Dosage journalier ML1'!$B$121,0)</f>
        <v>0</v>
      </c>
      <c r="AE1909" s="49">
        <f ca="1">IF(AND('Dosage journalier ML1'!$B$6='suivi tunnel'!A1909,'Dosage journalier ML1'!$B$7='suivi tunnel'!B1909),'Dosage journalier ML1'!$B$122,0)</f>
        <v>0</v>
      </c>
      <c r="AF1909" s="49">
        <f ca="1">IF(AND('Dosage journalier ML1'!$B$6='suivi tunnel'!A1909,'Dosage journalier ML1'!$B$7='suivi tunnel'!B1909),'Dosage journalier ML1'!$B$139,0)</f>
        <v>0</v>
      </c>
      <c r="AG1909" s="49">
        <f t="shared" ca="1" si="200"/>
        <v>0</v>
      </c>
      <c r="AH1909" s="108">
        <f ca="1">IF(AND('Dosage journalier ML1'!$B$6='suivi tunnel'!A1909,'Dosage journalier ML1'!$B$7='suivi tunnel'!B1909),'Dosage journalier ML1'!$B$153,0)</f>
        <v>0</v>
      </c>
      <c r="AJ1909" s="80">
        <f ca="1">IF(AND('Dosage journalier ML1'!$B$6='suivi tunnel'!A1909,'Dosage journalier ML1'!$B$7='suivi tunnel'!B1909),'Dosage journalier ML1'!$B$156,0)</f>
        <v>0</v>
      </c>
      <c r="AK1909" s="56">
        <f ca="1">IF(AND('Dosage journalier ML1'!$B$6='suivi tunnel'!A1909,'Dosage journalier ML1'!$B$7='suivi tunnel'!B1909),'Dosage journalier ML1'!$B$162,0)</f>
        <v>0</v>
      </c>
      <c r="AL1909" s="111">
        <f ca="1">IF(AND('Dosage journalier ML1'!$B$6='suivi tunnel'!A1909,'Dosage journalier ML1'!$B$7='suivi tunnel'!B1909),'Dosage journalier ML1'!$B$126,0)</f>
        <v>0</v>
      </c>
      <c r="AM1909" s="111">
        <f ca="1">IF(AND('Dosage journalier ML1'!$B$6='suivi tunnel'!A1909,'Dosage journalier ML1'!$B$7='suivi tunnel'!B1909),'Dosage journalier ML1'!$B$127,0)</f>
        <v>0</v>
      </c>
      <c r="AN1909" s="60">
        <f t="shared" ca="1" si="202"/>
        <v>0</v>
      </c>
      <c r="AO1909" s="61">
        <f ca="1">IF(AND('Dosage journalier ML1'!$B$6='suivi tunnel'!A1909,'Dosage journalier ML1'!$B$7='suivi tunnel'!B1909),'Dosage journalier ML1'!$B$134,0)</f>
        <v>0</v>
      </c>
    </row>
    <row r="1910" spans="1:41" x14ac:dyDescent="0.25">
      <c r="A1910" s="154"/>
      <c r="C1910" s="23">
        <f ca="1">IF(AND('Dosage journalier ML1'!$B$6='suivi tunnel'!A1910,'Dosage journalier ML1'!$B$7='suivi tunnel'!B1910),'Dosage journalier ML1'!$B$27,0)</f>
        <v>0</v>
      </c>
      <c r="D1910" s="11">
        <f ca="1">IF(AND('Dosage journalier ML1'!$B$6='suivi tunnel'!A1910,'Dosage journalier ML1'!$B$7='suivi tunnel'!B1910),'Dosage journalier ML1'!$B$29,0)</f>
        <v>0</v>
      </c>
      <c r="F1910" s="11">
        <f t="shared" ca="1" si="205"/>
        <v>0</v>
      </c>
      <c r="G1910" s="11">
        <f ca="1">IF(AND('Dosage journalier ML1'!$B$6='suivi tunnel'!A1910,'Dosage journalier ML1'!$B$7='suivi tunnel'!B1910),'Dosage journalier ML1'!$B$23,0)</f>
        <v>0</v>
      </c>
      <c r="H1910" s="11">
        <f ca="1">IF(AND('Dosage journalier ML1'!$B$6='suivi tunnel'!A1910,'Dosage journalier ML1'!$B$7='suivi tunnel'!B1910),'Dosage journalier ML1'!$B$22,0)</f>
        <v>0</v>
      </c>
      <c r="I1910" s="11">
        <f ca="1">IF(AND('Dosage journalier ML1'!$B$6='suivi tunnel'!A1910,'Dosage journalier ML1'!$B$7='suivi tunnel'!B1910),'Dosage journalier ML1'!$B$38,0)</f>
        <v>0</v>
      </c>
      <c r="J1910" s="11">
        <f ca="1">IF(AND('Dosage journalier ML1'!$B$6='suivi tunnel'!A1910,'Dosage journalier ML1'!$B$7='suivi tunnel'!B1910),'Dosage journalier ML1'!$B$39,0)</f>
        <v>0</v>
      </c>
      <c r="L1910" s="24">
        <f ca="1">IF(AND('Dosage journalier ML1'!$B$6='suivi tunnel'!A1910,'Dosage journalier ML1'!$B$7='suivi tunnel'!B1910),'Dosage journalier ML1'!$B$24,0)</f>
        <v>0</v>
      </c>
      <c r="M1910" s="6">
        <f ca="1">IF(AND('Dosage journalier ML1'!$B$6='suivi tunnel'!A1910,'Dosage journalier ML1'!$B$7='suivi tunnel'!B1910),'Dosage journalier ML1'!$B$46,0)</f>
        <v>0</v>
      </c>
      <c r="N1910" s="104">
        <f ca="1">IF(AND('Dosage journalier ML1'!$B$6='suivi tunnel'!A1910,'Dosage journalier ML1'!$B$7='suivi tunnel'!B1910),'Dosage journalier ML1'!$B$59,0)</f>
        <v>0</v>
      </c>
      <c r="O1910" s="114">
        <f ca="1">IF(AND('Dosage journalier ML1'!$B$6='suivi tunnel'!A1910,'Dosage journalier ML1'!$B$7='suivi tunnel'!B1910),'Dosage journalier ML1'!$B$69,0)</f>
        <v>0</v>
      </c>
      <c r="R1910" s="26">
        <f ca="1">IF(AND('Dosage journalier ML1'!$B$6='suivi tunnel'!A1910,'Dosage journalier ML1'!$B$7='suivi tunnel'!B1910),'Dosage journalier ML1'!$B$55,0)</f>
        <v>0</v>
      </c>
      <c r="S1910" s="26">
        <f ca="1">IF(AND('Dosage journalier ML1'!$B$6='suivi tunnel'!A1910,'Dosage journalier ML1'!$B$7='suivi tunnel'!B1910),'Dosage journalier ML1'!$B$54,0)</f>
        <v>0</v>
      </c>
      <c r="T1910" s="26">
        <f ca="1">IF(AND('Dosage journalier ML1'!$B$6='suivi tunnel'!A1910,'Dosage journalier ML1'!$B$7='suivi tunnel'!B1910),'Dosage journalier ML1'!$B$75,0)</f>
        <v>0</v>
      </c>
      <c r="U1910" s="121">
        <f t="shared" ca="1" si="203"/>
        <v>0</v>
      </c>
      <c r="V1910" s="38">
        <f ca="1">IF(AND('Dosage journalier ML1'!$B$6='suivi tunnel'!A1910,'Dosage journalier ML1'!$B$7='suivi tunnel'!B1910),'Dosage journalier ML1'!$B$56,0)</f>
        <v>0</v>
      </c>
      <c r="W1910" s="126">
        <f t="shared" ca="1" si="201"/>
        <v>0</v>
      </c>
      <c r="X1910" s="150">
        <f ca="1">IF(AND('Dosage journalier ML1'!$B$6='suivi tunnel'!A1910,'Dosage journalier ML1'!$B$7='suivi tunnel'!B1910),'Dosage journalier ML1'!$C$87,0)</f>
        <v>0</v>
      </c>
      <c r="Y1910" s="40">
        <f ca="1">IF(AND('Dosage journalier ML1'!$B$6='suivi tunnel'!A1910,'Dosage journalier ML1'!$B$7='suivi tunnel'!B1910),'Dosage journalier ML1'!$C$93,0)</f>
        <v>0</v>
      </c>
      <c r="Z1910" s="40">
        <f ca="1">IF(AND('Dosage journalier ML1'!$B$6='suivi tunnel'!A1910,'Dosage journalier ML1'!$B$7='suivi tunnel'!B1910),'Dosage journalier ML1'!$C$100,0)</f>
        <v>0</v>
      </c>
      <c r="AA1910" s="40">
        <f ca="1">IF(AND('Dosage journalier ML1'!$B$6='suivi tunnel'!A1910,'Dosage journalier ML1'!$B$7='suivi tunnel'!B1910),'Dosage journalier ML1'!$C$109,0)</f>
        <v>0</v>
      </c>
      <c r="AB1910" s="41">
        <f ca="1">IF(AND('Dosage journalier ML1'!$B$6='suivi tunnel'!A1910,'Dosage journalier ML1'!$B$7='suivi tunnel'!B1910),'Dosage journalier ML1'!$C$114,0)</f>
        <v>0</v>
      </c>
      <c r="AC1910" s="48">
        <f ca="1">IF(AND('Dosage journalier ML1'!$B$6='suivi tunnel'!A1910,'Dosage journalier ML1'!$B$7='suivi tunnel'!B1910),'Dosage journalier ML1'!$B$120,0)</f>
        <v>0</v>
      </c>
      <c r="AD1910" s="49">
        <f ca="1">IF(AND('Dosage journalier ML1'!$B$6='suivi tunnel'!A1910,'Dosage journalier ML1'!$B$7='suivi tunnel'!B1910),'Dosage journalier ML1'!$B$121,0)</f>
        <v>0</v>
      </c>
      <c r="AE1910" s="49">
        <f ca="1">IF(AND('Dosage journalier ML1'!$B$6='suivi tunnel'!A1910,'Dosage journalier ML1'!$B$7='suivi tunnel'!B1910),'Dosage journalier ML1'!$B$122,0)</f>
        <v>0</v>
      </c>
      <c r="AF1910" s="49">
        <f ca="1">IF(AND('Dosage journalier ML1'!$B$6='suivi tunnel'!A1910,'Dosage journalier ML1'!$B$7='suivi tunnel'!B1910),'Dosage journalier ML1'!$B$139,0)</f>
        <v>0</v>
      </c>
      <c r="AG1910" s="49">
        <f t="shared" ca="1" si="200"/>
        <v>0</v>
      </c>
      <c r="AH1910" s="108">
        <f ca="1">IF(AND('Dosage journalier ML1'!$B$6='suivi tunnel'!A1910,'Dosage journalier ML1'!$B$7='suivi tunnel'!B1910),'Dosage journalier ML1'!$B$153,0)</f>
        <v>0</v>
      </c>
      <c r="AJ1910" s="80">
        <f ca="1">IF(AND('Dosage journalier ML1'!$B$6='suivi tunnel'!A1910,'Dosage journalier ML1'!$B$7='suivi tunnel'!B1910),'Dosage journalier ML1'!$B$156,0)</f>
        <v>0</v>
      </c>
      <c r="AK1910" s="56">
        <f ca="1">IF(AND('Dosage journalier ML1'!$B$6='suivi tunnel'!A1910,'Dosage journalier ML1'!$B$7='suivi tunnel'!B1910),'Dosage journalier ML1'!$B$162,0)</f>
        <v>0</v>
      </c>
      <c r="AL1910" s="111">
        <f ca="1">IF(AND('Dosage journalier ML1'!$B$6='suivi tunnel'!A1910,'Dosage journalier ML1'!$B$7='suivi tunnel'!B1910),'Dosage journalier ML1'!$B$126,0)</f>
        <v>0</v>
      </c>
      <c r="AM1910" s="111">
        <f ca="1">IF(AND('Dosage journalier ML1'!$B$6='suivi tunnel'!A1910,'Dosage journalier ML1'!$B$7='suivi tunnel'!B1910),'Dosage journalier ML1'!$B$127,0)</f>
        <v>0</v>
      </c>
      <c r="AN1910" s="60">
        <f t="shared" ca="1" si="202"/>
        <v>0</v>
      </c>
      <c r="AO1910" s="61">
        <f ca="1">IF(AND('Dosage journalier ML1'!$B$6='suivi tunnel'!A1910,'Dosage journalier ML1'!$B$7='suivi tunnel'!B1910),'Dosage journalier ML1'!$B$134,0)</f>
        <v>0</v>
      </c>
    </row>
    <row r="1911" spans="1:41" x14ac:dyDescent="0.25">
      <c r="A1911" s="154"/>
      <c r="C1911" s="23">
        <f ca="1">IF(AND('Dosage journalier ML1'!$B$6='suivi tunnel'!A1911,'Dosage journalier ML1'!$B$7='suivi tunnel'!B1911),'Dosage journalier ML1'!$B$27,0)</f>
        <v>0</v>
      </c>
      <c r="D1911" s="11">
        <f ca="1">IF(AND('Dosage journalier ML1'!$B$6='suivi tunnel'!A1911,'Dosage journalier ML1'!$B$7='suivi tunnel'!B1911),'Dosage journalier ML1'!$B$29,0)</f>
        <v>0</v>
      </c>
      <c r="F1911" s="11">
        <f t="shared" ca="1" si="205"/>
        <v>0</v>
      </c>
      <c r="G1911" s="11">
        <f ca="1">IF(AND('Dosage journalier ML1'!$B$6='suivi tunnel'!A1911,'Dosage journalier ML1'!$B$7='suivi tunnel'!B1911),'Dosage journalier ML1'!$B$23,0)</f>
        <v>0</v>
      </c>
      <c r="H1911" s="11">
        <f ca="1">IF(AND('Dosage journalier ML1'!$B$6='suivi tunnel'!A1911,'Dosage journalier ML1'!$B$7='suivi tunnel'!B1911),'Dosage journalier ML1'!$B$22,0)</f>
        <v>0</v>
      </c>
      <c r="I1911" s="11">
        <f ca="1">IF(AND('Dosage journalier ML1'!$B$6='suivi tunnel'!A1911,'Dosage journalier ML1'!$B$7='suivi tunnel'!B1911),'Dosage journalier ML1'!$B$38,0)</f>
        <v>0</v>
      </c>
      <c r="J1911" s="11">
        <f ca="1">IF(AND('Dosage journalier ML1'!$B$6='suivi tunnel'!A1911,'Dosage journalier ML1'!$B$7='suivi tunnel'!B1911),'Dosage journalier ML1'!$B$39,0)</f>
        <v>0</v>
      </c>
      <c r="L1911" s="24">
        <f ca="1">IF(AND('Dosage journalier ML1'!$B$6='suivi tunnel'!A1911,'Dosage journalier ML1'!$B$7='suivi tunnel'!B1911),'Dosage journalier ML1'!$B$24,0)</f>
        <v>0</v>
      </c>
      <c r="M1911" s="6">
        <f ca="1">IF(AND('Dosage journalier ML1'!$B$6='suivi tunnel'!A1911,'Dosage journalier ML1'!$B$7='suivi tunnel'!B1911),'Dosage journalier ML1'!$B$46,0)</f>
        <v>0</v>
      </c>
      <c r="N1911" s="104">
        <f ca="1">IF(AND('Dosage journalier ML1'!$B$6='suivi tunnel'!A1911,'Dosage journalier ML1'!$B$7='suivi tunnel'!B1911),'Dosage journalier ML1'!$B$59,0)</f>
        <v>0</v>
      </c>
      <c r="O1911" s="114">
        <f ca="1">IF(AND('Dosage journalier ML1'!$B$6='suivi tunnel'!A1911,'Dosage journalier ML1'!$B$7='suivi tunnel'!B1911),'Dosage journalier ML1'!$B$69,0)</f>
        <v>0</v>
      </c>
      <c r="R1911" s="26">
        <f ca="1">IF(AND('Dosage journalier ML1'!$B$6='suivi tunnel'!A1911,'Dosage journalier ML1'!$B$7='suivi tunnel'!B1911),'Dosage journalier ML1'!$B$55,0)</f>
        <v>0</v>
      </c>
      <c r="S1911" s="26">
        <f ca="1">IF(AND('Dosage journalier ML1'!$B$6='suivi tunnel'!A1911,'Dosage journalier ML1'!$B$7='suivi tunnel'!B1911),'Dosage journalier ML1'!$B$54,0)</f>
        <v>0</v>
      </c>
      <c r="T1911" s="26">
        <f ca="1">IF(AND('Dosage journalier ML1'!$B$6='suivi tunnel'!A1911,'Dosage journalier ML1'!$B$7='suivi tunnel'!B1911),'Dosage journalier ML1'!$B$75,0)</f>
        <v>0</v>
      </c>
      <c r="U1911" s="121">
        <f t="shared" ca="1" si="203"/>
        <v>0</v>
      </c>
      <c r="V1911" s="38">
        <f ca="1">IF(AND('Dosage journalier ML1'!$B$6='suivi tunnel'!A1911,'Dosage journalier ML1'!$B$7='suivi tunnel'!B1911),'Dosage journalier ML1'!$B$56,0)</f>
        <v>0</v>
      </c>
      <c r="W1911" s="126">
        <f t="shared" ca="1" si="201"/>
        <v>0</v>
      </c>
      <c r="X1911" s="150">
        <f ca="1">IF(AND('Dosage journalier ML1'!$B$6='suivi tunnel'!A1911,'Dosage journalier ML1'!$B$7='suivi tunnel'!B1911),'Dosage journalier ML1'!$C$87,0)</f>
        <v>0</v>
      </c>
      <c r="Y1911" s="40">
        <f ca="1">IF(AND('Dosage journalier ML1'!$B$6='suivi tunnel'!A1911,'Dosage journalier ML1'!$B$7='suivi tunnel'!B1911),'Dosage journalier ML1'!$C$93,0)</f>
        <v>0</v>
      </c>
      <c r="Z1911" s="40">
        <f ca="1">IF(AND('Dosage journalier ML1'!$B$6='suivi tunnel'!A1911,'Dosage journalier ML1'!$B$7='suivi tunnel'!B1911),'Dosage journalier ML1'!$C$100,0)</f>
        <v>0</v>
      </c>
      <c r="AA1911" s="40">
        <f ca="1">IF(AND('Dosage journalier ML1'!$B$6='suivi tunnel'!A1911,'Dosage journalier ML1'!$B$7='suivi tunnel'!B1911),'Dosage journalier ML1'!$C$109,0)</f>
        <v>0</v>
      </c>
      <c r="AB1911" s="41">
        <f ca="1">IF(AND('Dosage journalier ML1'!$B$6='suivi tunnel'!A1911,'Dosage journalier ML1'!$B$7='suivi tunnel'!B1911),'Dosage journalier ML1'!$C$114,0)</f>
        <v>0</v>
      </c>
      <c r="AC1911" s="48">
        <f ca="1">IF(AND('Dosage journalier ML1'!$B$6='suivi tunnel'!A1911,'Dosage journalier ML1'!$B$7='suivi tunnel'!B1911),'Dosage journalier ML1'!$B$120,0)</f>
        <v>0</v>
      </c>
      <c r="AD1911" s="49">
        <f ca="1">IF(AND('Dosage journalier ML1'!$B$6='suivi tunnel'!A1911,'Dosage journalier ML1'!$B$7='suivi tunnel'!B1911),'Dosage journalier ML1'!$B$121,0)</f>
        <v>0</v>
      </c>
      <c r="AE1911" s="49">
        <f ca="1">IF(AND('Dosage journalier ML1'!$B$6='suivi tunnel'!A1911,'Dosage journalier ML1'!$B$7='suivi tunnel'!B1911),'Dosage journalier ML1'!$B$122,0)</f>
        <v>0</v>
      </c>
      <c r="AF1911" s="49">
        <f ca="1">IF(AND('Dosage journalier ML1'!$B$6='suivi tunnel'!A1911,'Dosage journalier ML1'!$B$7='suivi tunnel'!B1911),'Dosage journalier ML1'!$B$139,0)</f>
        <v>0</v>
      </c>
      <c r="AG1911" s="49">
        <f t="shared" ca="1" si="200"/>
        <v>0</v>
      </c>
      <c r="AH1911" s="108">
        <f ca="1">IF(AND('Dosage journalier ML1'!$B$6='suivi tunnel'!A1911,'Dosage journalier ML1'!$B$7='suivi tunnel'!B1911),'Dosage journalier ML1'!$B$153,0)</f>
        <v>0</v>
      </c>
      <c r="AJ1911" s="80">
        <f ca="1">IF(AND('Dosage journalier ML1'!$B$6='suivi tunnel'!A1911,'Dosage journalier ML1'!$B$7='suivi tunnel'!B1911),'Dosage journalier ML1'!$B$156,0)</f>
        <v>0</v>
      </c>
      <c r="AK1911" s="56">
        <f ca="1">IF(AND('Dosage journalier ML1'!$B$6='suivi tunnel'!A1911,'Dosage journalier ML1'!$B$7='suivi tunnel'!B1911),'Dosage journalier ML1'!$B$162,0)</f>
        <v>0</v>
      </c>
      <c r="AL1911" s="111">
        <f ca="1">IF(AND('Dosage journalier ML1'!$B$6='suivi tunnel'!A1911,'Dosage journalier ML1'!$B$7='suivi tunnel'!B1911),'Dosage journalier ML1'!$B$126,0)</f>
        <v>0</v>
      </c>
      <c r="AM1911" s="111">
        <f ca="1">IF(AND('Dosage journalier ML1'!$B$6='suivi tunnel'!A1911,'Dosage journalier ML1'!$B$7='suivi tunnel'!B1911),'Dosage journalier ML1'!$B$127,0)</f>
        <v>0</v>
      </c>
      <c r="AN1911" s="60">
        <f t="shared" ca="1" si="202"/>
        <v>0</v>
      </c>
      <c r="AO1911" s="61">
        <f ca="1">IF(AND('Dosage journalier ML1'!$B$6='suivi tunnel'!A1911,'Dosage journalier ML1'!$B$7='suivi tunnel'!B1911),'Dosage journalier ML1'!$B$134,0)</f>
        <v>0</v>
      </c>
    </row>
    <row r="1912" spans="1:41" x14ac:dyDescent="0.25">
      <c r="A1912" s="154"/>
      <c r="C1912" s="23">
        <f ca="1">IF(AND('Dosage journalier ML1'!$B$6='suivi tunnel'!A1912,'Dosage journalier ML1'!$B$7='suivi tunnel'!B1912),'Dosage journalier ML1'!$B$27,0)</f>
        <v>0</v>
      </c>
      <c r="D1912" s="11">
        <f ca="1">IF(AND('Dosage journalier ML1'!$B$6='suivi tunnel'!A1912,'Dosage journalier ML1'!$B$7='suivi tunnel'!B1912),'Dosage journalier ML1'!$B$29,0)</f>
        <v>0</v>
      </c>
      <c r="F1912" s="11">
        <f t="shared" ca="1" si="205"/>
        <v>0</v>
      </c>
      <c r="G1912" s="11">
        <f ca="1">IF(AND('Dosage journalier ML1'!$B$6='suivi tunnel'!A1912,'Dosage journalier ML1'!$B$7='suivi tunnel'!B1912),'Dosage journalier ML1'!$B$23,0)</f>
        <v>0</v>
      </c>
      <c r="H1912" s="11">
        <f ca="1">IF(AND('Dosage journalier ML1'!$B$6='suivi tunnel'!A1912,'Dosage journalier ML1'!$B$7='suivi tunnel'!B1912),'Dosage journalier ML1'!$B$22,0)</f>
        <v>0</v>
      </c>
      <c r="I1912" s="11">
        <f ca="1">IF(AND('Dosage journalier ML1'!$B$6='suivi tunnel'!A1912,'Dosage journalier ML1'!$B$7='suivi tunnel'!B1912),'Dosage journalier ML1'!$B$38,0)</f>
        <v>0</v>
      </c>
      <c r="J1912" s="11">
        <f ca="1">IF(AND('Dosage journalier ML1'!$B$6='suivi tunnel'!A1912,'Dosage journalier ML1'!$B$7='suivi tunnel'!B1912),'Dosage journalier ML1'!$B$39,0)</f>
        <v>0</v>
      </c>
      <c r="L1912" s="24">
        <f ca="1">IF(AND('Dosage journalier ML1'!$B$6='suivi tunnel'!A1912,'Dosage journalier ML1'!$B$7='suivi tunnel'!B1912),'Dosage journalier ML1'!$B$24,0)</f>
        <v>0</v>
      </c>
      <c r="M1912" s="6">
        <f ca="1">IF(AND('Dosage journalier ML1'!$B$6='suivi tunnel'!A1912,'Dosage journalier ML1'!$B$7='suivi tunnel'!B1912),'Dosage journalier ML1'!$B$46,0)</f>
        <v>0</v>
      </c>
      <c r="N1912" s="104">
        <f ca="1">IF(AND('Dosage journalier ML1'!$B$6='suivi tunnel'!A1912,'Dosage journalier ML1'!$B$7='suivi tunnel'!B1912),'Dosage journalier ML1'!$B$59,0)</f>
        <v>0</v>
      </c>
      <c r="O1912" s="114">
        <f ca="1">IF(AND('Dosage journalier ML1'!$B$6='suivi tunnel'!A1912,'Dosage journalier ML1'!$B$7='suivi tunnel'!B1912),'Dosage journalier ML1'!$B$69,0)</f>
        <v>0</v>
      </c>
      <c r="R1912" s="26">
        <f ca="1">IF(AND('Dosage journalier ML1'!$B$6='suivi tunnel'!A1912,'Dosage journalier ML1'!$B$7='suivi tunnel'!B1912),'Dosage journalier ML1'!$B$55,0)</f>
        <v>0</v>
      </c>
      <c r="S1912" s="26">
        <f ca="1">IF(AND('Dosage journalier ML1'!$B$6='suivi tunnel'!A1912,'Dosage journalier ML1'!$B$7='suivi tunnel'!B1912),'Dosage journalier ML1'!$B$54,0)</f>
        <v>0</v>
      </c>
      <c r="T1912" s="26">
        <f ca="1">IF(AND('Dosage journalier ML1'!$B$6='suivi tunnel'!A1912,'Dosage journalier ML1'!$B$7='suivi tunnel'!B1912),'Dosage journalier ML1'!$B$75,0)</f>
        <v>0</v>
      </c>
      <c r="U1912" s="121">
        <f t="shared" ca="1" si="203"/>
        <v>0</v>
      </c>
      <c r="V1912" s="38">
        <f ca="1">IF(AND('Dosage journalier ML1'!$B$6='suivi tunnel'!A1912,'Dosage journalier ML1'!$B$7='suivi tunnel'!B1912),'Dosage journalier ML1'!$B$56,0)</f>
        <v>0</v>
      </c>
      <c r="W1912" s="126">
        <f t="shared" ca="1" si="201"/>
        <v>0</v>
      </c>
      <c r="X1912" s="150">
        <f ca="1">IF(AND('Dosage journalier ML1'!$B$6='suivi tunnel'!A1912,'Dosage journalier ML1'!$B$7='suivi tunnel'!B1912),'Dosage journalier ML1'!$C$87,0)</f>
        <v>0</v>
      </c>
      <c r="Y1912" s="40">
        <f ca="1">IF(AND('Dosage journalier ML1'!$B$6='suivi tunnel'!A1912,'Dosage journalier ML1'!$B$7='suivi tunnel'!B1912),'Dosage journalier ML1'!$C$93,0)</f>
        <v>0</v>
      </c>
      <c r="Z1912" s="40">
        <f ca="1">IF(AND('Dosage journalier ML1'!$B$6='suivi tunnel'!A1912,'Dosage journalier ML1'!$B$7='suivi tunnel'!B1912),'Dosage journalier ML1'!$C$100,0)</f>
        <v>0</v>
      </c>
      <c r="AA1912" s="40">
        <f ca="1">IF(AND('Dosage journalier ML1'!$B$6='suivi tunnel'!A1912,'Dosage journalier ML1'!$B$7='suivi tunnel'!B1912),'Dosage journalier ML1'!$C$109,0)</f>
        <v>0</v>
      </c>
      <c r="AB1912" s="41">
        <f ca="1">IF(AND('Dosage journalier ML1'!$B$6='suivi tunnel'!A1912,'Dosage journalier ML1'!$B$7='suivi tunnel'!B1912),'Dosage journalier ML1'!$C$114,0)</f>
        <v>0</v>
      </c>
      <c r="AC1912" s="48">
        <f ca="1">IF(AND('Dosage journalier ML1'!$B$6='suivi tunnel'!A1912,'Dosage journalier ML1'!$B$7='suivi tunnel'!B1912),'Dosage journalier ML1'!$B$120,0)</f>
        <v>0</v>
      </c>
      <c r="AD1912" s="49">
        <f ca="1">IF(AND('Dosage journalier ML1'!$B$6='suivi tunnel'!A1912,'Dosage journalier ML1'!$B$7='suivi tunnel'!B1912),'Dosage journalier ML1'!$B$121,0)</f>
        <v>0</v>
      </c>
      <c r="AE1912" s="49">
        <f ca="1">IF(AND('Dosage journalier ML1'!$B$6='suivi tunnel'!A1912,'Dosage journalier ML1'!$B$7='suivi tunnel'!B1912),'Dosage journalier ML1'!$B$122,0)</f>
        <v>0</v>
      </c>
      <c r="AF1912" s="49">
        <f ca="1">IF(AND('Dosage journalier ML1'!$B$6='suivi tunnel'!A1912,'Dosage journalier ML1'!$B$7='suivi tunnel'!B1912),'Dosage journalier ML1'!$B$139,0)</f>
        <v>0</v>
      </c>
      <c r="AG1912" s="49">
        <f t="shared" ca="1" si="200"/>
        <v>0</v>
      </c>
      <c r="AH1912" s="108">
        <f ca="1">IF(AND('Dosage journalier ML1'!$B$6='suivi tunnel'!A1912,'Dosage journalier ML1'!$B$7='suivi tunnel'!B1912),'Dosage journalier ML1'!$B$153,0)</f>
        <v>0</v>
      </c>
      <c r="AJ1912" s="80">
        <f ca="1">IF(AND('Dosage journalier ML1'!$B$6='suivi tunnel'!A1912,'Dosage journalier ML1'!$B$7='suivi tunnel'!B1912),'Dosage journalier ML1'!$B$156,0)</f>
        <v>0</v>
      </c>
      <c r="AK1912" s="56">
        <f ca="1">IF(AND('Dosage journalier ML1'!$B$6='suivi tunnel'!A1912,'Dosage journalier ML1'!$B$7='suivi tunnel'!B1912),'Dosage journalier ML1'!$B$162,0)</f>
        <v>0</v>
      </c>
      <c r="AL1912" s="111">
        <f ca="1">IF(AND('Dosage journalier ML1'!$B$6='suivi tunnel'!A1912,'Dosage journalier ML1'!$B$7='suivi tunnel'!B1912),'Dosage journalier ML1'!$B$126,0)</f>
        <v>0</v>
      </c>
      <c r="AM1912" s="111">
        <f ca="1">IF(AND('Dosage journalier ML1'!$B$6='suivi tunnel'!A1912,'Dosage journalier ML1'!$B$7='suivi tunnel'!B1912),'Dosage journalier ML1'!$B$127,0)</f>
        <v>0</v>
      </c>
      <c r="AN1912" s="60">
        <f t="shared" ca="1" si="202"/>
        <v>0</v>
      </c>
      <c r="AO1912" s="61">
        <f ca="1">IF(AND('Dosage journalier ML1'!$B$6='suivi tunnel'!A1912,'Dosage journalier ML1'!$B$7='suivi tunnel'!B1912),'Dosage journalier ML1'!$B$134,0)</f>
        <v>0</v>
      </c>
    </row>
    <row r="1913" spans="1:41" x14ac:dyDescent="0.25">
      <c r="A1913" s="154"/>
      <c r="C1913" s="23">
        <f ca="1">IF(AND('Dosage journalier ML1'!$B$6='suivi tunnel'!A1913,'Dosage journalier ML1'!$B$7='suivi tunnel'!B1913),'Dosage journalier ML1'!$B$27,0)</f>
        <v>0</v>
      </c>
      <c r="D1913" s="11">
        <f ca="1">IF(AND('Dosage journalier ML1'!$B$6='suivi tunnel'!A1913,'Dosage journalier ML1'!$B$7='suivi tunnel'!B1913),'Dosage journalier ML1'!$B$29,0)</f>
        <v>0</v>
      </c>
      <c r="F1913" s="11">
        <f t="shared" ca="1" si="205"/>
        <v>0</v>
      </c>
      <c r="G1913" s="11">
        <f ca="1">IF(AND('Dosage journalier ML1'!$B$6='suivi tunnel'!A1913,'Dosage journalier ML1'!$B$7='suivi tunnel'!B1913),'Dosage journalier ML1'!$B$23,0)</f>
        <v>0</v>
      </c>
      <c r="H1913" s="11">
        <f ca="1">IF(AND('Dosage journalier ML1'!$B$6='suivi tunnel'!A1913,'Dosage journalier ML1'!$B$7='suivi tunnel'!B1913),'Dosage journalier ML1'!$B$22,0)</f>
        <v>0</v>
      </c>
      <c r="I1913" s="11">
        <f ca="1">IF(AND('Dosage journalier ML1'!$B$6='suivi tunnel'!A1913,'Dosage journalier ML1'!$B$7='suivi tunnel'!B1913),'Dosage journalier ML1'!$B$38,0)</f>
        <v>0</v>
      </c>
      <c r="J1913" s="11">
        <f ca="1">IF(AND('Dosage journalier ML1'!$B$6='suivi tunnel'!A1913,'Dosage journalier ML1'!$B$7='suivi tunnel'!B1913),'Dosage journalier ML1'!$B$39,0)</f>
        <v>0</v>
      </c>
      <c r="L1913" s="24">
        <f ca="1">IF(AND('Dosage journalier ML1'!$B$6='suivi tunnel'!A1913,'Dosage journalier ML1'!$B$7='suivi tunnel'!B1913),'Dosage journalier ML1'!$B$24,0)</f>
        <v>0</v>
      </c>
      <c r="M1913" s="6">
        <f ca="1">IF(AND('Dosage journalier ML1'!$B$6='suivi tunnel'!A1913,'Dosage journalier ML1'!$B$7='suivi tunnel'!B1913),'Dosage journalier ML1'!$B$46,0)</f>
        <v>0</v>
      </c>
      <c r="N1913" s="104">
        <f ca="1">IF(AND('Dosage journalier ML1'!$B$6='suivi tunnel'!A1913,'Dosage journalier ML1'!$B$7='suivi tunnel'!B1913),'Dosage journalier ML1'!$B$59,0)</f>
        <v>0</v>
      </c>
      <c r="O1913" s="114">
        <f ca="1">IF(AND('Dosage journalier ML1'!$B$6='suivi tunnel'!A1913,'Dosage journalier ML1'!$B$7='suivi tunnel'!B1913),'Dosage journalier ML1'!$B$69,0)</f>
        <v>0</v>
      </c>
      <c r="R1913" s="26">
        <f ca="1">IF(AND('Dosage journalier ML1'!$B$6='suivi tunnel'!A1913,'Dosage journalier ML1'!$B$7='suivi tunnel'!B1913),'Dosage journalier ML1'!$B$55,0)</f>
        <v>0</v>
      </c>
      <c r="S1913" s="26">
        <f ca="1">IF(AND('Dosage journalier ML1'!$B$6='suivi tunnel'!A1913,'Dosage journalier ML1'!$B$7='suivi tunnel'!B1913),'Dosage journalier ML1'!$B$54,0)</f>
        <v>0</v>
      </c>
      <c r="T1913" s="26">
        <f ca="1">IF(AND('Dosage journalier ML1'!$B$6='suivi tunnel'!A1913,'Dosage journalier ML1'!$B$7='suivi tunnel'!B1913),'Dosage journalier ML1'!$B$75,0)</f>
        <v>0</v>
      </c>
      <c r="U1913" s="121">
        <f t="shared" ca="1" si="203"/>
        <v>0</v>
      </c>
      <c r="V1913" s="38">
        <f ca="1">IF(AND('Dosage journalier ML1'!$B$6='suivi tunnel'!A1913,'Dosage journalier ML1'!$B$7='suivi tunnel'!B1913),'Dosage journalier ML1'!$B$56,0)</f>
        <v>0</v>
      </c>
      <c r="W1913" s="126">
        <f t="shared" ca="1" si="201"/>
        <v>0</v>
      </c>
      <c r="X1913" s="150">
        <f ca="1">IF(AND('Dosage journalier ML1'!$B$6='suivi tunnel'!A1913,'Dosage journalier ML1'!$B$7='suivi tunnel'!B1913),'Dosage journalier ML1'!$C$87,0)</f>
        <v>0</v>
      </c>
      <c r="Y1913" s="40">
        <f ca="1">IF(AND('Dosage journalier ML1'!$B$6='suivi tunnel'!A1913,'Dosage journalier ML1'!$B$7='suivi tunnel'!B1913),'Dosage journalier ML1'!$C$93,0)</f>
        <v>0</v>
      </c>
      <c r="Z1913" s="40">
        <f ca="1">IF(AND('Dosage journalier ML1'!$B$6='suivi tunnel'!A1913,'Dosage journalier ML1'!$B$7='suivi tunnel'!B1913),'Dosage journalier ML1'!$C$100,0)</f>
        <v>0</v>
      </c>
      <c r="AA1913" s="40">
        <f ca="1">IF(AND('Dosage journalier ML1'!$B$6='suivi tunnel'!A1913,'Dosage journalier ML1'!$B$7='suivi tunnel'!B1913),'Dosage journalier ML1'!$C$109,0)</f>
        <v>0</v>
      </c>
      <c r="AB1913" s="41">
        <f ca="1">IF(AND('Dosage journalier ML1'!$B$6='suivi tunnel'!A1913,'Dosage journalier ML1'!$B$7='suivi tunnel'!B1913),'Dosage journalier ML1'!$C$114,0)</f>
        <v>0</v>
      </c>
      <c r="AC1913" s="48">
        <f ca="1">IF(AND('Dosage journalier ML1'!$B$6='suivi tunnel'!A1913,'Dosage journalier ML1'!$B$7='suivi tunnel'!B1913),'Dosage journalier ML1'!$B$120,0)</f>
        <v>0</v>
      </c>
      <c r="AD1913" s="49">
        <f ca="1">IF(AND('Dosage journalier ML1'!$B$6='suivi tunnel'!A1913,'Dosage journalier ML1'!$B$7='suivi tunnel'!B1913),'Dosage journalier ML1'!$B$121,0)</f>
        <v>0</v>
      </c>
      <c r="AE1913" s="49">
        <f ca="1">IF(AND('Dosage journalier ML1'!$B$6='suivi tunnel'!A1913,'Dosage journalier ML1'!$B$7='suivi tunnel'!B1913),'Dosage journalier ML1'!$B$122,0)</f>
        <v>0</v>
      </c>
      <c r="AF1913" s="49">
        <f ca="1">IF(AND('Dosage journalier ML1'!$B$6='suivi tunnel'!A1913,'Dosage journalier ML1'!$B$7='suivi tunnel'!B1913),'Dosage journalier ML1'!$B$139,0)</f>
        <v>0</v>
      </c>
      <c r="AG1913" s="49">
        <f t="shared" ca="1" si="200"/>
        <v>0</v>
      </c>
      <c r="AH1913" s="108">
        <f ca="1">IF(AND('Dosage journalier ML1'!$B$6='suivi tunnel'!A1913,'Dosage journalier ML1'!$B$7='suivi tunnel'!B1913),'Dosage journalier ML1'!$B$153,0)</f>
        <v>0</v>
      </c>
      <c r="AJ1913" s="80">
        <f ca="1">IF(AND('Dosage journalier ML1'!$B$6='suivi tunnel'!A1913,'Dosage journalier ML1'!$B$7='suivi tunnel'!B1913),'Dosage journalier ML1'!$B$156,0)</f>
        <v>0</v>
      </c>
      <c r="AK1913" s="56">
        <f ca="1">IF(AND('Dosage journalier ML1'!$B$6='suivi tunnel'!A1913,'Dosage journalier ML1'!$B$7='suivi tunnel'!B1913),'Dosage journalier ML1'!$B$162,0)</f>
        <v>0</v>
      </c>
      <c r="AL1913" s="111">
        <f ca="1">IF(AND('Dosage journalier ML1'!$B$6='suivi tunnel'!A1913,'Dosage journalier ML1'!$B$7='suivi tunnel'!B1913),'Dosage journalier ML1'!$B$126,0)</f>
        <v>0</v>
      </c>
      <c r="AM1913" s="111">
        <f ca="1">IF(AND('Dosage journalier ML1'!$B$6='suivi tunnel'!A1913,'Dosage journalier ML1'!$B$7='suivi tunnel'!B1913),'Dosage journalier ML1'!$B$127,0)</f>
        <v>0</v>
      </c>
      <c r="AN1913" s="60">
        <f t="shared" ca="1" si="202"/>
        <v>0</v>
      </c>
      <c r="AO1913" s="61">
        <f ca="1">IF(AND('Dosage journalier ML1'!$B$6='suivi tunnel'!A1913,'Dosage journalier ML1'!$B$7='suivi tunnel'!B1913),'Dosage journalier ML1'!$B$134,0)</f>
        <v>0</v>
      </c>
    </row>
    <row r="1914" spans="1:41" x14ac:dyDescent="0.25">
      <c r="A1914" s="154"/>
      <c r="C1914" s="23">
        <f ca="1">IF(AND('Dosage journalier ML1'!$B$6='suivi tunnel'!A1914,'Dosage journalier ML1'!$B$7='suivi tunnel'!B1914),'Dosage journalier ML1'!$B$27,0)</f>
        <v>0</v>
      </c>
      <c r="D1914" s="11">
        <f ca="1">IF(AND('Dosage journalier ML1'!$B$6='suivi tunnel'!A1914,'Dosage journalier ML1'!$B$7='suivi tunnel'!B1914),'Dosage journalier ML1'!$B$29,0)</f>
        <v>0</v>
      </c>
      <c r="F1914" s="11">
        <f t="shared" ca="1" si="205"/>
        <v>0</v>
      </c>
      <c r="G1914" s="11">
        <f ca="1">IF(AND('Dosage journalier ML1'!$B$6='suivi tunnel'!A1914,'Dosage journalier ML1'!$B$7='suivi tunnel'!B1914),'Dosage journalier ML1'!$B$23,0)</f>
        <v>0</v>
      </c>
      <c r="H1914" s="11">
        <f ca="1">IF(AND('Dosage journalier ML1'!$B$6='suivi tunnel'!A1914,'Dosage journalier ML1'!$B$7='suivi tunnel'!B1914),'Dosage journalier ML1'!$B$22,0)</f>
        <v>0</v>
      </c>
      <c r="I1914" s="11">
        <f ca="1">IF(AND('Dosage journalier ML1'!$B$6='suivi tunnel'!A1914,'Dosage journalier ML1'!$B$7='suivi tunnel'!B1914),'Dosage journalier ML1'!$B$38,0)</f>
        <v>0</v>
      </c>
      <c r="J1914" s="11">
        <f ca="1">IF(AND('Dosage journalier ML1'!$B$6='suivi tunnel'!A1914,'Dosage journalier ML1'!$B$7='suivi tunnel'!B1914),'Dosage journalier ML1'!$B$39,0)</f>
        <v>0</v>
      </c>
      <c r="L1914" s="24">
        <f ca="1">IF(AND('Dosage journalier ML1'!$B$6='suivi tunnel'!A1914,'Dosage journalier ML1'!$B$7='suivi tunnel'!B1914),'Dosage journalier ML1'!$B$24,0)</f>
        <v>0</v>
      </c>
      <c r="M1914" s="6">
        <f ca="1">IF(AND('Dosage journalier ML1'!$B$6='suivi tunnel'!A1914,'Dosage journalier ML1'!$B$7='suivi tunnel'!B1914),'Dosage journalier ML1'!$B$46,0)</f>
        <v>0</v>
      </c>
      <c r="N1914" s="104">
        <f ca="1">IF(AND('Dosage journalier ML1'!$B$6='suivi tunnel'!A1914,'Dosage journalier ML1'!$B$7='suivi tunnel'!B1914),'Dosage journalier ML1'!$B$59,0)</f>
        <v>0</v>
      </c>
      <c r="O1914" s="114">
        <f ca="1">IF(AND('Dosage journalier ML1'!$B$6='suivi tunnel'!A1914,'Dosage journalier ML1'!$B$7='suivi tunnel'!B1914),'Dosage journalier ML1'!$B$69,0)</f>
        <v>0</v>
      </c>
      <c r="R1914" s="26">
        <f ca="1">IF(AND('Dosage journalier ML1'!$B$6='suivi tunnel'!A1914,'Dosage journalier ML1'!$B$7='suivi tunnel'!B1914),'Dosage journalier ML1'!$B$55,0)</f>
        <v>0</v>
      </c>
      <c r="S1914" s="26">
        <f ca="1">IF(AND('Dosage journalier ML1'!$B$6='suivi tunnel'!A1914,'Dosage journalier ML1'!$B$7='suivi tunnel'!B1914),'Dosage journalier ML1'!$B$54,0)</f>
        <v>0</v>
      </c>
      <c r="T1914" s="26">
        <f ca="1">IF(AND('Dosage journalier ML1'!$B$6='suivi tunnel'!A1914,'Dosage journalier ML1'!$B$7='suivi tunnel'!B1914),'Dosage journalier ML1'!$B$75,0)</f>
        <v>0</v>
      </c>
      <c r="U1914" s="121">
        <f t="shared" ca="1" si="203"/>
        <v>0</v>
      </c>
      <c r="V1914" s="38">
        <f ca="1">IF(AND('Dosage journalier ML1'!$B$6='suivi tunnel'!A1914,'Dosage journalier ML1'!$B$7='suivi tunnel'!B1914),'Dosage journalier ML1'!$B$56,0)</f>
        <v>0</v>
      </c>
      <c r="W1914" s="126">
        <f t="shared" ca="1" si="201"/>
        <v>0</v>
      </c>
      <c r="X1914" s="150">
        <f ca="1">IF(AND('Dosage journalier ML1'!$B$6='suivi tunnel'!A1914,'Dosage journalier ML1'!$B$7='suivi tunnel'!B1914),'Dosage journalier ML1'!$C$87,0)</f>
        <v>0</v>
      </c>
      <c r="Y1914" s="40">
        <f ca="1">IF(AND('Dosage journalier ML1'!$B$6='suivi tunnel'!A1914,'Dosage journalier ML1'!$B$7='suivi tunnel'!B1914),'Dosage journalier ML1'!$C$93,0)</f>
        <v>0</v>
      </c>
      <c r="Z1914" s="40">
        <f ca="1">IF(AND('Dosage journalier ML1'!$B$6='suivi tunnel'!A1914,'Dosage journalier ML1'!$B$7='suivi tunnel'!B1914),'Dosage journalier ML1'!$C$100,0)</f>
        <v>0</v>
      </c>
      <c r="AA1914" s="40">
        <f ca="1">IF(AND('Dosage journalier ML1'!$B$6='suivi tunnel'!A1914,'Dosage journalier ML1'!$B$7='suivi tunnel'!B1914),'Dosage journalier ML1'!$C$109,0)</f>
        <v>0</v>
      </c>
      <c r="AB1914" s="41">
        <f ca="1">IF(AND('Dosage journalier ML1'!$B$6='suivi tunnel'!A1914,'Dosage journalier ML1'!$B$7='suivi tunnel'!B1914),'Dosage journalier ML1'!$C$114,0)</f>
        <v>0</v>
      </c>
      <c r="AC1914" s="48">
        <f ca="1">IF(AND('Dosage journalier ML1'!$B$6='suivi tunnel'!A1914,'Dosage journalier ML1'!$B$7='suivi tunnel'!B1914),'Dosage journalier ML1'!$B$120,0)</f>
        <v>0</v>
      </c>
      <c r="AD1914" s="49">
        <f ca="1">IF(AND('Dosage journalier ML1'!$B$6='suivi tunnel'!A1914,'Dosage journalier ML1'!$B$7='suivi tunnel'!B1914),'Dosage journalier ML1'!$B$121,0)</f>
        <v>0</v>
      </c>
      <c r="AE1914" s="49">
        <f ca="1">IF(AND('Dosage journalier ML1'!$B$6='suivi tunnel'!A1914,'Dosage journalier ML1'!$B$7='suivi tunnel'!B1914),'Dosage journalier ML1'!$B$122,0)</f>
        <v>0</v>
      </c>
      <c r="AF1914" s="49">
        <f ca="1">IF(AND('Dosage journalier ML1'!$B$6='suivi tunnel'!A1914,'Dosage journalier ML1'!$B$7='suivi tunnel'!B1914),'Dosage journalier ML1'!$B$139,0)</f>
        <v>0</v>
      </c>
      <c r="AG1914" s="49">
        <f t="shared" ca="1" si="200"/>
        <v>0</v>
      </c>
      <c r="AH1914" s="108">
        <f ca="1">IF(AND('Dosage journalier ML1'!$B$6='suivi tunnel'!A1914,'Dosage journalier ML1'!$B$7='suivi tunnel'!B1914),'Dosage journalier ML1'!$B$153,0)</f>
        <v>0</v>
      </c>
      <c r="AJ1914" s="80">
        <f ca="1">IF(AND('Dosage journalier ML1'!$B$6='suivi tunnel'!A1914,'Dosage journalier ML1'!$B$7='suivi tunnel'!B1914),'Dosage journalier ML1'!$B$156,0)</f>
        <v>0</v>
      </c>
      <c r="AK1914" s="56">
        <f ca="1">IF(AND('Dosage journalier ML1'!$B$6='suivi tunnel'!A1914,'Dosage journalier ML1'!$B$7='suivi tunnel'!B1914),'Dosage journalier ML1'!$B$162,0)</f>
        <v>0</v>
      </c>
      <c r="AL1914" s="111">
        <f ca="1">IF(AND('Dosage journalier ML1'!$B$6='suivi tunnel'!A1914,'Dosage journalier ML1'!$B$7='suivi tunnel'!B1914),'Dosage journalier ML1'!$B$126,0)</f>
        <v>0</v>
      </c>
      <c r="AM1914" s="111">
        <f ca="1">IF(AND('Dosage journalier ML1'!$B$6='suivi tunnel'!A1914,'Dosage journalier ML1'!$B$7='suivi tunnel'!B1914),'Dosage journalier ML1'!$B$127,0)</f>
        <v>0</v>
      </c>
      <c r="AN1914" s="60">
        <f t="shared" ca="1" si="202"/>
        <v>0</v>
      </c>
      <c r="AO1914" s="61">
        <f ca="1">IF(AND('Dosage journalier ML1'!$B$6='suivi tunnel'!A1914,'Dosage journalier ML1'!$B$7='suivi tunnel'!B1914),'Dosage journalier ML1'!$B$134,0)</f>
        <v>0</v>
      </c>
    </row>
    <row r="1915" spans="1:41" x14ac:dyDescent="0.25">
      <c r="A1915" s="154"/>
      <c r="C1915" s="23">
        <f ca="1">IF(AND('Dosage journalier ML1'!$B$6='suivi tunnel'!A1915,'Dosage journalier ML1'!$B$7='suivi tunnel'!B1915),'Dosage journalier ML1'!$B$27,0)</f>
        <v>0</v>
      </c>
      <c r="D1915" s="11">
        <f ca="1">IF(AND('Dosage journalier ML1'!$B$6='suivi tunnel'!A1915,'Dosage journalier ML1'!$B$7='suivi tunnel'!B1915),'Dosage journalier ML1'!$B$29,0)</f>
        <v>0</v>
      </c>
      <c r="F1915" s="11">
        <f t="shared" ca="1" si="205"/>
        <v>0</v>
      </c>
      <c r="G1915" s="11">
        <f ca="1">IF(AND('Dosage journalier ML1'!$B$6='suivi tunnel'!A1915,'Dosage journalier ML1'!$B$7='suivi tunnel'!B1915),'Dosage journalier ML1'!$B$23,0)</f>
        <v>0</v>
      </c>
      <c r="H1915" s="11">
        <f ca="1">IF(AND('Dosage journalier ML1'!$B$6='suivi tunnel'!A1915,'Dosage journalier ML1'!$B$7='suivi tunnel'!B1915),'Dosage journalier ML1'!$B$22,0)</f>
        <v>0</v>
      </c>
      <c r="I1915" s="11">
        <f ca="1">IF(AND('Dosage journalier ML1'!$B$6='suivi tunnel'!A1915,'Dosage journalier ML1'!$B$7='suivi tunnel'!B1915),'Dosage journalier ML1'!$B$38,0)</f>
        <v>0</v>
      </c>
      <c r="J1915" s="11">
        <f ca="1">IF(AND('Dosage journalier ML1'!$B$6='suivi tunnel'!A1915,'Dosage journalier ML1'!$B$7='suivi tunnel'!B1915),'Dosage journalier ML1'!$B$39,0)</f>
        <v>0</v>
      </c>
      <c r="L1915" s="24">
        <f ca="1">IF(AND('Dosage journalier ML1'!$B$6='suivi tunnel'!A1915,'Dosage journalier ML1'!$B$7='suivi tunnel'!B1915),'Dosage journalier ML1'!$B$24,0)</f>
        <v>0</v>
      </c>
      <c r="M1915" s="6">
        <f ca="1">IF(AND('Dosage journalier ML1'!$B$6='suivi tunnel'!A1915,'Dosage journalier ML1'!$B$7='suivi tunnel'!B1915),'Dosage journalier ML1'!$B$46,0)</f>
        <v>0</v>
      </c>
      <c r="N1915" s="104">
        <f ca="1">IF(AND('Dosage journalier ML1'!$B$6='suivi tunnel'!A1915,'Dosage journalier ML1'!$B$7='suivi tunnel'!B1915),'Dosage journalier ML1'!$B$59,0)</f>
        <v>0</v>
      </c>
      <c r="O1915" s="114">
        <f ca="1">IF(AND('Dosage journalier ML1'!$B$6='suivi tunnel'!A1915,'Dosage journalier ML1'!$B$7='suivi tunnel'!B1915),'Dosage journalier ML1'!$B$69,0)</f>
        <v>0</v>
      </c>
      <c r="R1915" s="26">
        <f ca="1">IF(AND('Dosage journalier ML1'!$B$6='suivi tunnel'!A1915,'Dosage journalier ML1'!$B$7='suivi tunnel'!B1915),'Dosage journalier ML1'!$B$55,0)</f>
        <v>0</v>
      </c>
      <c r="S1915" s="26">
        <f ca="1">IF(AND('Dosage journalier ML1'!$B$6='suivi tunnel'!A1915,'Dosage journalier ML1'!$B$7='suivi tunnel'!B1915),'Dosage journalier ML1'!$B$54,0)</f>
        <v>0</v>
      </c>
      <c r="T1915" s="26">
        <f ca="1">IF(AND('Dosage journalier ML1'!$B$6='suivi tunnel'!A1915,'Dosage journalier ML1'!$B$7='suivi tunnel'!B1915),'Dosage journalier ML1'!$B$75,0)</f>
        <v>0</v>
      </c>
      <c r="U1915" s="121">
        <f t="shared" ca="1" si="203"/>
        <v>0</v>
      </c>
      <c r="V1915" s="38">
        <f ca="1">IF(AND('Dosage journalier ML1'!$B$6='suivi tunnel'!A1915,'Dosage journalier ML1'!$B$7='suivi tunnel'!B1915),'Dosage journalier ML1'!$B$56,0)</f>
        <v>0</v>
      </c>
      <c r="W1915" s="126">
        <f t="shared" ca="1" si="201"/>
        <v>0</v>
      </c>
      <c r="X1915" s="150">
        <f ca="1">IF(AND('Dosage journalier ML1'!$B$6='suivi tunnel'!A1915,'Dosage journalier ML1'!$B$7='suivi tunnel'!B1915),'Dosage journalier ML1'!$C$87,0)</f>
        <v>0</v>
      </c>
      <c r="Y1915" s="40">
        <f ca="1">IF(AND('Dosage journalier ML1'!$B$6='suivi tunnel'!A1915,'Dosage journalier ML1'!$B$7='suivi tunnel'!B1915),'Dosage journalier ML1'!$C$93,0)</f>
        <v>0</v>
      </c>
      <c r="Z1915" s="40">
        <f ca="1">IF(AND('Dosage journalier ML1'!$B$6='suivi tunnel'!A1915,'Dosage journalier ML1'!$B$7='suivi tunnel'!B1915),'Dosage journalier ML1'!$C$100,0)</f>
        <v>0</v>
      </c>
      <c r="AA1915" s="40">
        <f ca="1">IF(AND('Dosage journalier ML1'!$B$6='suivi tunnel'!A1915,'Dosage journalier ML1'!$B$7='suivi tunnel'!B1915),'Dosage journalier ML1'!$C$109,0)</f>
        <v>0</v>
      </c>
      <c r="AB1915" s="41">
        <f ca="1">IF(AND('Dosage journalier ML1'!$B$6='suivi tunnel'!A1915,'Dosage journalier ML1'!$B$7='suivi tunnel'!B1915),'Dosage journalier ML1'!$C$114,0)</f>
        <v>0</v>
      </c>
      <c r="AC1915" s="48">
        <f ca="1">IF(AND('Dosage journalier ML1'!$B$6='suivi tunnel'!A1915,'Dosage journalier ML1'!$B$7='suivi tunnel'!B1915),'Dosage journalier ML1'!$B$120,0)</f>
        <v>0</v>
      </c>
      <c r="AD1915" s="49">
        <f ca="1">IF(AND('Dosage journalier ML1'!$B$6='suivi tunnel'!A1915,'Dosage journalier ML1'!$B$7='suivi tunnel'!B1915),'Dosage journalier ML1'!$B$121,0)</f>
        <v>0</v>
      </c>
      <c r="AE1915" s="49">
        <f ca="1">IF(AND('Dosage journalier ML1'!$B$6='suivi tunnel'!A1915,'Dosage journalier ML1'!$B$7='suivi tunnel'!B1915),'Dosage journalier ML1'!$B$122,0)</f>
        <v>0</v>
      </c>
      <c r="AF1915" s="49">
        <f ca="1">IF(AND('Dosage journalier ML1'!$B$6='suivi tunnel'!A1915,'Dosage journalier ML1'!$B$7='suivi tunnel'!B1915),'Dosage journalier ML1'!$B$139,0)</f>
        <v>0</v>
      </c>
      <c r="AG1915" s="49">
        <f t="shared" ref="AG1915:AG1978" ca="1" si="206">AF1915*4.55</f>
        <v>0</v>
      </c>
      <c r="AH1915" s="108">
        <f ca="1">IF(AND('Dosage journalier ML1'!$B$6='suivi tunnel'!A1915,'Dosage journalier ML1'!$B$7='suivi tunnel'!B1915),'Dosage journalier ML1'!$B$153,0)</f>
        <v>0</v>
      </c>
      <c r="AJ1915" s="80">
        <f ca="1">IF(AND('Dosage journalier ML1'!$B$6='suivi tunnel'!A1915,'Dosage journalier ML1'!$B$7='suivi tunnel'!B1915),'Dosage journalier ML1'!$B$156,0)</f>
        <v>0</v>
      </c>
      <c r="AK1915" s="56">
        <f ca="1">IF(AND('Dosage journalier ML1'!$B$6='suivi tunnel'!A1915,'Dosage journalier ML1'!$B$7='suivi tunnel'!B1915),'Dosage journalier ML1'!$B$162,0)</f>
        <v>0</v>
      </c>
      <c r="AL1915" s="111">
        <f ca="1">IF(AND('Dosage journalier ML1'!$B$6='suivi tunnel'!A1915,'Dosage journalier ML1'!$B$7='suivi tunnel'!B1915),'Dosage journalier ML1'!$B$126,0)</f>
        <v>0</v>
      </c>
      <c r="AM1915" s="111">
        <f ca="1">IF(AND('Dosage journalier ML1'!$B$6='suivi tunnel'!A1915,'Dosage journalier ML1'!$B$7='suivi tunnel'!B1915),'Dosage journalier ML1'!$B$127,0)</f>
        <v>0</v>
      </c>
      <c r="AN1915" s="60">
        <f t="shared" ca="1" si="202"/>
        <v>0</v>
      </c>
      <c r="AO1915" s="61">
        <f ca="1">IF(AND('Dosage journalier ML1'!$B$6='suivi tunnel'!A1915,'Dosage journalier ML1'!$B$7='suivi tunnel'!B1915),'Dosage journalier ML1'!$B$134,0)</f>
        <v>0</v>
      </c>
    </row>
    <row r="1916" spans="1:41" x14ac:dyDescent="0.25">
      <c r="A1916" s="154"/>
      <c r="C1916" s="23">
        <f ca="1">IF(AND('Dosage journalier ML1'!$B$6='suivi tunnel'!A1916,'Dosage journalier ML1'!$B$7='suivi tunnel'!B1916),'Dosage journalier ML1'!$B$27,0)</f>
        <v>0</v>
      </c>
      <c r="D1916" s="11">
        <f ca="1">IF(AND('Dosage journalier ML1'!$B$6='suivi tunnel'!A1916,'Dosage journalier ML1'!$B$7='suivi tunnel'!B1916),'Dosage journalier ML1'!$B$29,0)</f>
        <v>0</v>
      </c>
      <c r="F1916" s="11">
        <f t="shared" ca="1" si="205"/>
        <v>0</v>
      </c>
      <c r="G1916" s="11">
        <f ca="1">IF(AND('Dosage journalier ML1'!$B$6='suivi tunnel'!A1916,'Dosage journalier ML1'!$B$7='suivi tunnel'!B1916),'Dosage journalier ML1'!$B$23,0)</f>
        <v>0</v>
      </c>
      <c r="H1916" s="11">
        <f ca="1">IF(AND('Dosage journalier ML1'!$B$6='suivi tunnel'!A1916,'Dosage journalier ML1'!$B$7='suivi tunnel'!B1916),'Dosage journalier ML1'!$B$22,0)</f>
        <v>0</v>
      </c>
      <c r="I1916" s="11">
        <f ca="1">IF(AND('Dosage journalier ML1'!$B$6='suivi tunnel'!A1916,'Dosage journalier ML1'!$B$7='suivi tunnel'!B1916),'Dosage journalier ML1'!$B$38,0)</f>
        <v>0</v>
      </c>
      <c r="J1916" s="11">
        <f ca="1">IF(AND('Dosage journalier ML1'!$B$6='suivi tunnel'!A1916,'Dosage journalier ML1'!$B$7='suivi tunnel'!B1916),'Dosage journalier ML1'!$B$39,0)</f>
        <v>0</v>
      </c>
      <c r="L1916" s="24">
        <f ca="1">IF(AND('Dosage journalier ML1'!$B$6='suivi tunnel'!A1916,'Dosage journalier ML1'!$B$7='suivi tunnel'!B1916),'Dosage journalier ML1'!$B$24,0)</f>
        <v>0</v>
      </c>
      <c r="M1916" s="6">
        <f ca="1">IF(AND('Dosage journalier ML1'!$B$6='suivi tunnel'!A1916,'Dosage journalier ML1'!$B$7='suivi tunnel'!B1916),'Dosage journalier ML1'!$B$46,0)</f>
        <v>0</v>
      </c>
      <c r="N1916" s="104">
        <f ca="1">IF(AND('Dosage journalier ML1'!$B$6='suivi tunnel'!A1916,'Dosage journalier ML1'!$B$7='suivi tunnel'!B1916),'Dosage journalier ML1'!$B$59,0)</f>
        <v>0</v>
      </c>
      <c r="O1916" s="114">
        <f ca="1">IF(AND('Dosage journalier ML1'!$B$6='suivi tunnel'!A1916,'Dosage journalier ML1'!$B$7='suivi tunnel'!B1916),'Dosage journalier ML1'!$B$69,0)</f>
        <v>0</v>
      </c>
      <c r="R1916" s="26">
        <f ca="1">IF(AND('Dosage journalier ML1'!$B$6='suivi tunnel'!A1916,'Dosage journalier ML1'!$B$7='suivi tunnel'!B1916),'Dosage journalier ML1'!$B$55,0)</f>
        <v>0</v>
      </c>
      <c r="S1916" s="26">
        <f ca="1">IF(AND('Dosage journalier ML1'!$B$6='suivi tunnel'!A1916,'Dosage journalier ML1'!$B$7='suivi tunnel'!B1916),'Dosage journalier ML1'!$B$54,0)</f>
        <v>0</v>
      </c>
      <c r="T1916" s="26">
        <f ca="1">IF(AND('Dosage journalier ML1'!$B$6='suivi tunnel'!A1916,'Dosage journalier ML1'!$B$7='suivi tunnel'!B1916),'Dosage journalier ML1'!$B$75,0)</f>
        <v>0</v>
      </c>
      <c r="U1916" s="121">
        <f t="shared" ca="1" si="203"/>
        <v>0</v>
      </c>
      <c r="V1916" s="38">
        <f ca="1">IF(AND('Dosage journalier ML1'!$B$6='suivi tunnel'!A1916,'Dosage journalier ML1'!$B$7='suivi tunnel'!B1916),'Dosage journalier ML1'!$B$56,0)</f>
        <v>0</v>
      </c>
      <c r="W1916" s="126">
        <f t="shared" ca="1" si="201"/>
        <v>0</v>
      </c>
      <c r="X1916" s="150">
        <f ca="1">IF(AND('Dosage journalier ML1'!$B$6='suivi tunnel'!A1916,'Dosage journalier ML1'!$B$7='suivi tunnel'!B1916),'Dosage journalier ML1'!$C$87,0)</f>
        <v>0</v>
      </c>
      <c r="Y1916" s="40">
        <f ca="1">IF(AND('Dosage journalier ML1'!$B$6='suivi tunnel'!A1916,'Dosage journalier ML1'!$B$7='suivi tunnel'!B1916),'Dosage journalier ML1'!$C$93,0)</f>
        <v>0</v>
      </c>
      <c r="Z1916" s="40">
        <f ca="1">IF(AND('Dosage journalier ML1'!$B$6='suivi tunnel'!A1916,'Dosage journalier ML1'!$B$7='suivi tunnel'!B1916),'Dosage journalier ML1'!$C$100,0)</f>
        <v>0</v>
      </c>
      <c r="AA1916" s="40">
        <f ca="1">IF(AND('Dosage journalier ML1'!$B$6='suivi tunnel'!A1916,'Dosage journalier ML1'!$B$7='suivi tunnel'!B1916),'Dosage journalier ML1'!$C$109,0)</f>
        <v>0</v>
      </c>
      <c r="AB1916" s="41">
        <f ca="1">IF(AND('Dosage journalier ML1'!$B$6='suivi tunnel'!A1916,'Dosage journalier ML1'!$B$7='suivi tunnel'!B1916),'Dosage journalier ML1'!$C$114,0)</f>
        <v>0</v>
      </c>
      <c r="AC1916" s="48">
        <f ca="1">IF(AND('Dosage journalier ML1'!$B$6='suivi tunnel'!A1916,'Dosage journalier ML1'!$B$7='suivi tunnel'!B1916),'Dosage journalier ML1'!$B$120,0)</f>
        <v>0</v>
      </c>
      <c r="AD1916" s="49">
        <f ca="1">IF(AND('Dosage journalier ML1'!$B$6='suivi tunnel'!A1916,'Dosage journalier ML1'!$B$7='suivi tunnel'!B1916),'Dosage journalier ML1'!$B$121,0)</f>
        <v>0</v>
      </c>
      <c r="AE1916" s="49">
        <f ca="1">IF(AND('Dosage journalier ML1'!$B$6='suivi tunnel'!A1916,'Dosage journalier ML1'!$B$7='suivi tunnel'!B1916),'Dosage journalier ML1'!$B$122,0)</f>
        <v>0</v>
      </c>
      <c r="AF1916" s="49">
        <f ca="1">IF(AND('Dosage journalier ML1'!$B$6='suivi tunnel'!A1916,'Dosage journalier ML1'!$B$7='suivi tunnel'!B1916),'Dosage journalier ML1'!$B$139,0)</f>
        <v>0</v>
      </c>
      <c r="AG1916" s="49">
        <f t="shared" ca="1" si="206"/>
        <v>0</v>
      </c>
      <c r="AH1916" s="108">
        <f ca="1">IF(AND('Dosage journalier ML1'!$B$6='suivi tunnel'!A1916,'Dosage journalier ML1'!$B$7='suivi tunnel'!B1916),'Dosage journalier ML1'!$B$153,0)</f>
        <v>0</v>
      </c>
      <c r="AJ1916" s="80">
        <f ca="1">IF(AND('Dosage journalier ML1'!$B$6='suivi tunnel'!A1916,'Dosage journalier ML1'!$B$7='suivi tunnel'!B1916),'Dosage journalier ML1'!$B$156,0)</f>
        <v>0</v>
      </c>
      <c r="AK1916" s="56">
        <f ca="1">IF(AND('Dosage journalier ML1'!$B$6='suivi tunnel'!A1916,'Dosage journalier ML1'!$B$7='suivi tunnel'!B1916),'Dosage journalier ML1'!$B$162,0)</f>
        <v>0</v>
      </c>
      <c r="AL1916" s="111">
        <f ca="1">IF(AND('Dosage journalier ML1'!$B$6='suivi tunnel'!A1916,'Dosage journalier ML1'!$B$7='suivi tunnel'!B1916),'Dosage journalier ML1'!$B$126,0)</f>
        <v>0</v>
      </c>
      <c r="AM1916" s="111">
        <f ca="1">IF(AND('Dosage journalier ML1'!$B$6='suivi tunnel'!A1916,'Dosage journalier ML1'!$B$7='suivi tunnel'!B1916),'Dosage journalier ML1'!$B$127,0)</f>
        <v>0</v>
      </c>
      <c r="AN1916" s="60">
        <f t="shared" ca="1" si="202"/>
        <v>0</v>
      </c>
      <c r="AO1916" s="61">
        <f ca="1">IF(AND('Dosage journalier ML1'!$B$6='suivi tunnel'!A1916,'Dosage journalier ML1'!$B$7='suivi tunnel'!B1916),'Dosage journalier ML1'!$B$134,0)</f>
        <v>0</v>
      </c>
    </row>
    <row r="1917" spans="1:41" x14ac:dyDescent="0.25">
      <c r="A1917" s="154"/>
      <c r="C1917" s="23">
        <f ca="1">IF(AND('Dosage journalier ML1'!$B$6='suivi tunnel'!A1917,'Dosage journalier ML1'!$B$7='suivi tunnel'!B1917),'Dosage journalier ML1'!$B$27,0)</f>
        <v>0</v>
      </c>
      <c r="D1917" s="11">
        <f ca="1">IF(AND('Dosage journalier ML1'!$B$6='suivi tunnel'!A1917,'Dosage journalier ML1'!$B$7='suivi tunnel'!B1917),'Dosage journalier ML1'!$B$29,0)</f>
        <v>0</v>
      </c>
      <c r="F1917" s="11">
        <f t="shared" ca="1" si="205"/>
        <v>0</v>
      </c>
      <c r="G1917" s="11">
        <f ca="1">IF(AND('Dosage journalier ML1'!$B$6='suivi tunnel'!A1917,'Dosage journalier ML1'!$B$7='suivi tunnel'!B1917),'Dosage journalier ML1'!$B$23,0)</f>
        <v>0</v>
      </c>
      <c r="H1917" s="11">
        <f ca="1">IF(AND('Dosage journalier ML1'!$B$6='suivi tunnel'!A1917,'Dosage journalier ML1'!$B$7='suivi tunnel'!B1917),'Dosage journalier ML1'!$B$22,0)</f>
        <v>0</v>
      </c>
      <c r="I1917" s="11">
        <f ca="1">IF(AND('Dosage journalier ML1'!$B$6='suivi tunnel'!A1917,'Dosage journalier ML1'!$B$7='suivi tunnel'!B1917),'Dosage journalier ML1'!$B$38,0)</f>
        <v>0</v>
      </c>
      <c r="J1917" s="11">
        <f ca="1">IF(AND('Dosage journalier ML1'!$B$6='suivi tunnel'!A1917,'Dosage journalier ML1'!$B$7='suivi tunnel'!B1917),'Dosage journalier ML1'!$B$39,0)</f>
        <v>0</v>
      </c>
      <c r="L1917" s="24">
        <f ca="1">IF(AND('Dosage journalier ML1'!$B$6='suivi tunnel'!A1917,'Dosage journalier ML1'!$B$7='suivi tunnel'!B1917),'Dosage journalier ML1'!$B$24,0)</f>
        <v>0</v>
      </c>
      <c r="M1917" s="6">
        <f ca="1">IF(AND('Dosage journalier ML1'!$B$6='suivi tunnel'!A1917,'Dosage journalier ML1'!$B$7='suivi tunnel'!B1917),'Dosage journalier ML1'!$B$46,0)</f>
        <v>0</v>
      </c>
      <c r="N1917" s="104">
        <f ca="1">IF(AND('Dosage journalier ML1'!$B$6='suivi tunnel'!A1917,'Dosage journalier ML1'!$B$7='suivi tunnel'!B1917),'Dosage journalier ML1'!$B$59,0)</f>
        <v>0</v>
      </c>
      <c r="O1917" s="114">
        <f ca="1">IF(AND('Dosage journalier ML1'!$B$6='suivi tunnel'!A1917,'Dosage journalier ML1'!$B$7='suivi tunnel'!B1917),'Dosage journalier ML1'!$B$69,0)</f>
        <v>0</v>
      </c>
      <c r="R1917" s="26">
        <f ca="1">IF(AND('Dosage journalier ML1'!$B$6='suivi tunnel'!A1917,'Dosage journalier ML1'!$B$7='suivi tunnel'!B1917),'Dosage journalier ML1'!$B$55,0)</f>
        <v>0</v>
      </c>
      <c r="S1917" s="26">
        <f ca="1">IF(AND('Dosage journalier ML1'!$B$6='suivi tunnel'!A1917,'Dosage journalier ML1'!$B$7='suivi tunnel'!B1917),'Dosage journalier ML1'!$B$54,0)</f>
        <v>0</v>
      </c>
      <c r="T1917" s="26">
        <f ca="1">IF(AND('Dosage journalier ML1'!$B$6='suivi tunnel'!A1917,'Dosage journalier ML1'!$B$7='suivi tunnel'!B1917),'Dosage journalier ML1'!$B$75,0)</f>
        <v>0</v>
      </c>
      <c r="U1917" s="121">
        <f t="shared" ca="1" si="203"/>
        <v>0</v>
      </c>
      <c r="V1917" s="38">
        <f ca="1">IF(AND('Dosage journalier ML1'!$B$6='suivi tunnel'!A1917,'Dosage journalier ML1'!$B$7='suivi tunnel'!B1917),'Dosage journalier ML1'!$B$56,0)</f>
        <v>0</v>
      </c>
      <c r="W1917" s="126">
        <f t="shared" ca="1" si="201"/>
        <v>0</v>
      </c>
      <c r="X1917" s="150">
        <f ca="1">IF(AND('Dosage journalier ML1'!$B$6='suivi tunnel'!A1917,'Dosage journalier ML1'!$B$7='suivi tunnel'!B1917),'Dosage journalier ML1'!$C$87,0)</f>
        <v>0</v>
      </c>
      <c r="Y1917" s="40">
        <f ca="1">IF(AND('Dosage journalier ML1'!$B$6='suivi tunnel'!A1917,'Dosage journalier ML1'!$B$7='suivi tunnel'!B1917),'Dosage journalier ML1'!$C$93,0)</f>
        <v>0</v>
      </c>
      <c r="Z1917" s="40">
        <f ca="1">IF(AND('Dosage journalier ML1'!$B$6='suivi tunnel'!A1917,'Dosage journalier ML1'!$B$7='suivi tunnel'!B1917),'Dosage journalier ML1'!$C$100,0)</f>
        <v>0</v>
      </c>
      <c r="AA1917" s="40">
        <f ca="1">IF(AND('Dosage journalier ML1'!$B$6='suivi tunnel'!A1917,'Dosage journalier ML1'!$B$7='suivi tunnel'!B1917),'Dosage journalier ML1'!$C$109,0)</f>
        <v>0</v>
      </c>
      <c r="AB1917" s="41">
        <f ca="1">IF(AND('Dosage journalier ML1'!$B$6='suivi tunnel'!A1917,'Dosage journalier ML1'!$B$7='suivi tunnel'!B1917),'Dosage journalier ML1'!$C$114,0)</f>
        <v>0</v>
      </c>
      <c r="AC1917" s="48">
        <f ca="1">IF(AND('Dosage journalier ML1'!$B$6='suivi tunnel'!A1917,'Dosage journalier ML1'!$B$7='suivi tunnel'!B1917),'Dosage journalier ML1'!$B$120,0)</f>
        <v>0</v>
      </c>
      <c r="AD1917" s="49">
        <f ca="1">IF(AND('Dosage journalier ML1'!$B$6='suivi tunnel'!A1917,'Dosage journalier ML1'!$B$7='suivi tunnel'!B1917),'Dosage journalier ML1'!$B$121,0)</f>
        <v>0</v>
      </c>
      <c r="AE1917" s="49">
        <f ca="1">IF(AND('Dosage journalier ML1'!$B$6='suivi tunnel'!A1917,'Dosage journalier ML1'!$B$7='suivi tunnel'!B1917),'Dosage journalier ML1'!$B$122,0)</f>
        <v>0</v>
      </c>
      <c r="AF1917" s="49">
        <f ca="1">IF(AND('Dosage journalier ML1'!$B$6='suivi tunnel'!A1917,'Dosage journalier ML1'!$B$7='suivi tunnel'!B1917),'Dosage journalier ML1'!$B$139,0)</f>
        <v>0</v>
      </c>
      <c r="AG1917" s="49">
        <f t="shared" ca="1" si="206"/>
        <v>0</v>
      </c>
      <c r="AH1917" s="108">
        <f ca="1">IF(AND('Dosage journalier ML1'!$B$6='suivi tunnel'!A1917,'Dosage journalier ML1'!$B$7='suivi tunnel'!B1917),'Dosage journalier ML1'!$B$153,0)</f>
        <v>0</v>
      </c>
      <c r="AJ1917" s="80">
        <f ca="1">IF(AND('Dosage journalier ML1'!$B$6='suivi tunnel'!A1917,'Dosage journalier ML1'!$B$7='suivi tunnel'!B1917),'Dosage journalier ML1'!$B$156,0)</f>
        <v>0</v>
      </c>
      <c r="AK1917" s="56">
        <f ca="1">IF(AND('Dosage journalier ML1'!$B$6='suivi tunnel'!A1917,'Dosage journalier ML1'!$B$7='suivi tunnel'!B1917),'Dosage journalier ML1'!$B$162,0)</f>
        <v>0</v>
      </c>
      <c r="AL1917" s="111">
        <f ca="1">IF(AND('Dosage journalier ML1'!$B$6='suivi tunnel'!A1917,'Dosage journalier ML1'!$B$7='suivi tunnel'!B1917),'Dosage journalier ML1'!$B$126,0)</f>
        <v>0</v>
      </c>
      <c r="AM1917" s="111">
        <f ca="1">IF(AND('Dosage journalier ML1'!$B$6='suivi tunnel'!A1917,'Dosage journalier ML1'!$B$7='suivi tunnel'!B1917),'Dosage journalier ML1'!$B$127,0)</f>
        <v>0</v>
      </c>
      <c r="AN1917" s="60">
        <f t="shared" ca="1" si="202"/>
        <v>0</v>
      </c>
      <c r="AO1917" s="61">
        <f ca="1">IF(AND('Dosage journalier ML1'!$B$6='suivi tunnel'!A1917,'Dosage journalier ML1'!$B$7='suivi tunnel'!B1917),'Dosage journalier ML1'!$B$134,0)</f>
        <v>0</v>
      </c>
    </row>
    <row r="1918" spans="1:41" x14ac:dyDescent="0.25">
      <c r="A1918" s="154"/>
      <c r="C1918" s="23">
        <f ca="1">IF(AND('Dosage journalier ML1'!$B$6='suivi tunnel'!A1918,'Dosage journalier ML1'!$B$7='suivi tunnel'!B1918),'Dosage journalier ML1'!$B$27,0)</f>
        <v>0</v>
      </c>
      <c r="D1918" s="11">
        <f ca="1">IF(AND('Dosage journalier ML1'!$B$6='suivi tunnel'!A1918,'Dosage journalier ML1'!$B$7='suivi tunnel'!B1918),'Dosage journalier ML1'!$B$29,0)</f>
        <v>0</v>
      </c>
      <c r="F1918" s="11">
        <f t="shared" ca="1" si="205"/>
        <v>0</v>
      </c>
      <c r="G1918" s="11">
        <f ca="1">IF(AND('Dosage journalier ML1'!$B$6='suivi tunnel'!A1918,'Dosage journalier ML1'!$B$7='suivi tunnel'!B1918),'Dosage journalier ML1'!$B$23,0)</f>
        <v>0</v>
      </c>
      <c r="H1918" s="11">
        <f ca="1">IF(AND('Dosage journalier ML1'!$B$6='suivi tunnel'!A1918,'Dosage journalier ML1'!$B$7='suivi tunnel'!B1918),'Dosage journalier ML1'!$B$22,0)</f>
        <v>0</v>
      </c>
      <c r="I1918" s="11">
        <f ca="1">IF(AND('Dosage journalier ML1'!$B$6='suivi tunnel'!A1918,'Dosage journalier ML1'!$B$7='suivi tunnel'!B1918),'Dosage journalier ML1'!$B$38,0)</f>
        <v>0</v>
      </c>
      <c r="J1918" s="11">
        <f ca="1">IF(AND('Dosage journalier ML1'!$B$6='suivi tunnel'!A1918,'Dosage journalier ML1'!$B$7='suivi tunnel'!B1918),'Dosage journalier ML1'!$B$39,0)</f>
        <v>0</v>
      </c>
      <c r="L1918" s="24">
        <f ca="1">IF(AND('Dosage journalier ML1'!$B$6='suivi tunnel'!A1918,'Dosage journalier ML1'!$B$7='suivi tunnel'!B1918),'Dosage journalier ML1'!$B$24,0)</f>
        <v>0</v>
      </c>
      <c r="M1918" s="6">
        <f ca="1">IF(AND('Dosage journalier ML1'!$B$6='suivi tunnel'!A1918,'Dosage journalier ML1'!$B$7='suivi tunnel'!B1918),'Dosage journalier ML1'!$B$46,0)</f>
        <v>0</v>
      </c>
      <c r="N1918" s="104">
        <f ca="1">IF(AND('Dosage journalier ML1'!$B$6='suivi tunnel'!A1918,'Dosage journalier ML1'!$B$7='suivi tunnel'!B1918),'Dosage journalier ML1'!$B$59,0)</f>
        <v>0</v>
      </c>
      <c r="O1918" s="114">
        <f ca="1">IF(AND('Dosage journalier ML1'!$B$6='suivi tunnel'!A1918,'Dosage journalier ML1'!$B$7='suivi tunnel'!B1918),'Dosage journalier ML1'!$B$69,0)</f>
        <v>0</v>
      </c>
      <c r="R1918" s="26">
        <f ca="1">IF(AND('Dosage journalier ML1'!$B$6='suivi tunnel'!A1918,'Dosage journalier ML1'!$B$7='suivi tunnel'!B1918),'Dosage journalier ML1'!$B$55,0)</f>
        <v>0</v>
      </c>
      <c r="S1918" s="26">
        <f ca="1">IF(AND('Dosage journalier ML1'!$B$6='suivi tunnel'!A1918,'Dosage journalier ML1'!$B$7='suivi tunnel'!B1918),'Dosage journalier ML1'!$B$54,0)</f>
        <v>0</v>
      </c>
      <c r="T1918" s="26">
        <f ca="1">IF(AND('Dosage journalier ML1'!$B$6='suivi tunnel'!A1918,'Dosage journalier ML1'!$B$7='suivi tunnel'!B1918),'Dosage journalier ML1'!$B$75,0)</f>
        <v>0</v>
      </c>
      <c r="U1918" s="121">
        <f t="shared" ca="1" si="203"/>
        <v>0</v>
      </c>
      <c r="V1918" s="38">
        <f ca="1">IF(AND('Dosage journalier ML1'!$B$6='suivi tunnel'!A1918,'Dosage journalier ML1'!$B$7='suivi tunnel'!B1918),'Dosage journalier ML1'!$B$56,0)</f>
        <v>0</v>
      </c>
      <c r="W1918" s="126">
        <f t="shared" ca="1" si="201"/>
        <v>0</v>
      </c>
      <c r="X1918" s="150">
        <f ca="1">IF(AND('Dosage journalier ML1'!$B$6='suivi tunnel'!A1918,'Dosage journalier ML1'!$B$7='suivi tunnel'!B1918),'Dosage journalier ML1'!$C$87,0)</f>
        <v>0</v>
      </c>
      <c r="Y1918" s="40">
        <f ca="1">IF(AND('Dosage journalier ML1'!$B$6='suivi tunnel'!A1918,'Dosage journalier ML1'!$B$7='suivi tunnel'!B1918),'Dosage journalier ML1'!$C$93,0)</f>
        <v>0</v>
      </c>
      <c r="Z1918" s="40">
        <f ca="1">IF(AND('Dosage journalier ML1'!$B$6='suivi tunnel'!A1918,'Dosage journalier ML1'!$B$7='suivi tunnel'!B1918),'Dosage journalier ML1'!$C$100,0)</f>
        <v>0</v>
      </c>
      <c r="AA1918" s="40">
        <f ca="1">IF(AND('Dosage journalier ML1'!$B$6='suivi tunnel'!A1918,'Dosage journalier ML1'!$B$7='suivi tunnel'!B1918),'Dosage journalier ML1'!$C$109,0)</f>
        <v>0</v>
      </c>
      <c r="AB1918" s="41">
        <f ca="1">IF(AND('Dosage journalier ML1'!$B$6='suivi tunnel'!A1918,'Dosage journalier ML1'!$B$7='suivi tunnel'!B1918),'Dosage journalier ML1'!$C$114,0)</f>
        <v>0</v>
      </c>
      <c r="AC1918" s="48">
        <f ca="1">IF(AND('Dosage journalier ML1'!$B$6='suivi tunnel'!A1918,'Dosage journalier ML1'!$B$7='suivi tunnel'!B1918),'Dosage journalier ML1'!$B$120,0)</f>
        <v>0</v>
      </c>
      <c r="AD1918" s="49">
        <f ca="1">IF(AND('Dosage journalier ML1'!$B$6='suivi tunnel'!A1918,'Dosage journalier ML1'!$B$7='suivi tunnel'!B1918),'Dosage journalier ML1'!$B$121,0)</f>
        <v>0</v>
      </c>
      <c r="AE1918" s="49">
        <f ca="1">IF(AND('Dosage journalier ML1'!$B$6='suivi tunnel'!A1918,'Dosage journalier ML1'!$B$7='suivi tunnel'!B1918),'Dosage journalier ML1'!$B$122,0)</f>
        <v>0</v>
      </c>
      <c r="AF1918" s="49">
        <f ca="1">IF(AND('Dosage journalier ML1'!$B$6='suivi tunnel'!A1918,'Dosage journalier ML1'!$B$7='suivi tunnel'!B1918),'Dosage journalier ML1'!$B$139,0)</f>
        <v>0</v>
      </c>
      <c r="AG1918" s="49">
        <f t="shared" ca="1" si="206"/>
        <v>0</v>
      </c>
      <c r="AH1918" s="108">
        <f ca="1">IF(AND('Dosage journalier ML1'!$B$6='suivi tunnel'!A1918,'Dosage journalier ML1'!$B$7='suivi tunnel'!B1918),'Dosage journalier ML1'!$B$153,0)</f>
        <v>0</v>
      </c>
      <c r="AJ1918" s="80">
        <f ca="1">IF(AND('Dosage journalier ML1'!$B$6='suivi tunnel'!A1918,'Dosage journalier ML1'!$B$7='suivi tunnel'!B1918),'Dosage journalier ML1'!$B$156,0)</f>
        <v>0</v>
      </c>
      <c r="AK1918" s="56">
        <f ca="1">IF(AND('Dosage journalier ML1'!$B$6='suivi tunnel'!A1918,'Dosage journalier ML1'!$B$7='suivi tunnel'!B1918),'Dosage journalier ML1'!$B$162,0)</f>
        <v>0</v>
      </c>
      <c r="AL1918" s="111">
        <f ca="1">IF(AND('Dosage journalier ML1'!$B$6='suivi tunnel'!A1918,'Dosage journalier ML1'!$B$7='suivi tunnel'!B1918),'Dosage journalier ML1'!$B$126,0)</f>
        <v>0</v>
      </c>
      <c r="AM1918" s="111">
        <f ca="1">IF(AND('Dosage journalier ML1'!$B$6='suivi tunnel'!A1918,'Dosage journalier ML1'!$B$7='suivi tunnel'!B1918),'Dosage journalier ML1'!$B$127,0)</f>
        <v>0</v>
      </c>
      <c r="AN1918" s="60">
        <f t="shared" ca="1" si="202"/>
        <v>0</v>
      </c>
      <c r="AO1918" s="61">
        <f ca="1">IF(AND('Dosage journalier ML1'!$B$6='suivi tunnel'!A1918,'Dosage journalier ML1'!$B$7='suivi tunnel'!B1918),'Dosage journalier ML1'!$B$134,0)</f>
        <v>0</v>
      </c>
    </row>
    <row r="1919" spans="1:41" x14ac:dyDescent="0.25">
      <c r="A1919" s="154"/>
      <c r="C1919" s="23">
        <f ca="1">IF(AND('Dosage journalier ML1'!$B$6='suivi tunnel'!A1919,'Dosage journalier ML1'!$B$7='suivi tunnel'!B1919),'Dosage journalier ML1'!$B$27,0)</f>
        <v>0</v>
      </c>
      <c r="D1919" s="11">
        <f ca="1">IF(AND('Dosage journalier ML1'!$B$6='suivi tunnel'!A1919,'Dosage journalier ML1'!$B$7='suivi tunnel'!B1919),'Dosage journalier ML1'!$B$29,0)</f>
        <v>0</v>
      </c>
      <c r="F1919" s="11">
        <f t="shared" ca="1" si="205"/>
        <v>0</v>
      </c>
      <c r="G1919" s="11">
        <f ca="1">IF(AND('Dosage journalier ML1'!$B$6='suivi tunnel'!A1919,'Dosage journalier ML1'!$B$7='suivi tunnel'!B1919),'Dosage journalier ML1'!$B$23,0)</f>
        <v>0</v>
      </c>
      <c r="H1919" s="11">
        <f ca="1">IF(AND('Dosage journalier ML1'!$B$6='suivi tunnel'!A1919,'Dosage journalier ML1'!$B$7='suivi tunnel'!B1919),'Dosage journalier ML1'!$B$22,0)</f>
        <v>0</v>
      </c>
      <c r="I1919" s="11">
        <f ca="1">IF(AND('Dosage journalier ML1'!$B$6='suivi tunnel'!A1919,'Dosage journalier ML1'!$B$7='suivi tunnel'!B1919),'Dosage journalier ML1'!$B$38,0)</f>
        <v>0</v>
      </c>
      <c r="J1919" s="11">
        <f ca="1">IF(AND('Dosage journalier ML1'!$B$6='suivi tunnel'!A1919,'Dosage journalier ML1'!$B$7='suivi tunnel'!B1919),'Dosage journalier ML1'!$B$39,0)</f>
        <v>0</v>
      </c>
      <c r="L1919" s="24">
        <f ca="1">IF(AND('Dosage journalier ML1'!$B$6='suivi tunnel'!A1919,'Dosage journalier ML1'!$B$7='suivi tunnel'!B1919),'Dosage journalier ML1'!$B$24,0)</f>
        <v>0</v>
      </c>
      <c r="M1919" s="6">
        <f ca="1">IF(AND('Dosage journalier ML1'!$B$6='suivi tunnel'!A1919,'Dosage journalier ML1'!$B$7='suivi tunnel'!B1919),'Dosage journalier ML1'!$B$46,0)</f>
        <v>0</v>
      </c>
      <c r="N1919" s="104">
        <f ca="1">IF(AND('Dosage journalier ML1'!$B$6='suivi tunnel'!A1919,'Dosage journalier ML1'!$B$7='suivi tunnel'!B1919),'Dosage journalier ML1'!$B$59,0)</f>
        <v>0</v>
      </c>
      <c r="O1919" s="114">
        <f ca="1">IF(AND('Dosage journalier ML1'!$B$6='suivi tunnel'!A1919,'Dosage journalier ML1'!$B$7='suivi tunnel'!B1919),'Dosage journalier ML1'!$B$69,0)</f>
        <v>0</v>
      </c>
      <c r="R1919" s="26">
        <f ca="1">IF(AND('Dosage journalier ML1'!$B$6='suivi tunnel'!A1919,'Dosage journalier ML1'!$B$7='suivi tunnel'!B1919),'Dosage journalier ML1'!$B$55,0)</f>
        <v>0</v>
      </c>
      <c r="S1919" s="26">
        <f ca="1">IF(AND('Dosage journalier ML1'!$B$6='suivi tunnel'!A1919,'Dosage journalier ML1'!$B$7='suivi tunnel'!B1919),'Dosage journalier ML1'!$B$54,0)</f>
        <v>0</v>
      </c>
      <c r="T1919" s="26">
        <f ca="1">IF(AND('Dosage journalier ML1'!$B$6='suivi tunnel'!A1919,'Dosage journalier ML1'!$B$7='suivi tunnel'!B1919),'Dosage journalier ML1'!$B$75,0)</f>
        <v>0</v>
      </c>
      <c r="U1919" s="121">
        <f t="shared" ca="1" si="203"/>
        <v>0</v>
      </c>
      <c r="V1919" s="38">
        <f ca="1">IF(AND('Dosage journalier ML1'!$B$6='suivi tunnel'!A1919,'Dosage journalier ML1'!$B$7='suivi tunnel'!B1919),'Dosage journalier ML1'!$B$56,0)</f>
        <v>0</v>
      </c>
      <c r="W1919" s="126">
        <f t="shared" ca="1" si="201"/>
        <v>0</v>
      </c>
      <c r="X1919" s="150">
        <f ca="1">IF(AND('Dosage journalier ML1'!$B$6='suivi tunnel'!A1919,'Dosage journalier ML1'!$B$7='suivi tunnel'!B1919),'Dosage journalier ML1'!$C$87,0)</f>
        <v>0</v>
      </c>
      <c r="Y1919" s="40">
        <f ca="1">IF(AND('Dosage journalier ML1'!$B$6='suivi tunnel'!A1919,'Dosage journalier ML1'!$B$7='suivi tunnel'!B1919),'Dosage journalier ML1'!$C$93,0)</f>
        <v>0</v>
      </c>
      <c r="Z1919" s="40">
        <f ca="1">IF(AND('Dosage journalier ML1'!$B$6='suivi tunnel'!A1919,'Dosage journalier ML1'!$B$7='suivi tunnel'!B1919),'Dosage journalier ML1'!$C$100,0)</f>
        <v>0</v>
      </c>
      <c r="AA1919" s="40">
        <f ca="1">IF(AND('Dosage journalier ML1'!$B$6='suivi tunnel'!A1919,'Dosage journalier ML1'!$B$7='suivi tunnel'!B1919),'Dosage journalier ML1'!$C$109,0)</f>
        <v>0</v>
      </c>
      <c r="AB1919" s="41">
        <f ca="1">IF(AND('Dosage journalier ML1'!$B$6='suivi tunnel'!A1919,'Dosage journalier ML1'!$B$7='suivi tunnel'!B1919),'Dosage journalier ML1'!$C$114,0)</f>
        <v>0</v>
      </c>
      <c r="AC1919" s="48">
        <f ca="1">IF(AND('Dosage journalier ML1'!$B$6='suivi tunnel'!A1919,'Dosage journalier ML1'!$B$7='suivi tunnel'!B1919),'Dosage journalier ML1'!$B$120,0)</f>
        <v>0</v>
      </c>
      <c r="AD1919" s="49">
        <f ca="1">IF(AND('Dosage journalier ML1'!$B$6='suivi tunnel'!A1919,'Dosage journalier ML1'!$B$7='suivi tunnel'!B1919),'Dosage journalier ML1'!$B$121,0)</f>
        <v>0</v>
      </c>
      <c r="AE1919" s="49">
        <f ca="1">IF(AND('Dosage journalier ML1'!$B$6='suivi tunnel'!A1919,'Dosage journalier ML1'!$B$7='suivi tunnel'!B1919),'Dosage journalier ML1'!$B$122,0)</f>
        <v>0</v>
      </c>
      <c r="AF1919" s="49">
        <f ca="1">IF(AND('Dosage journalier ML1'!$B$6='suivi tunnel'!A1919,'Dosage journalier ML1'!$B$7='suivi tunnel'!B1919),'Dosage journalier ML1'!$B$139,0)</f>
        <v>0</v>
      </c>
      <c r="AG1919" s="49">
        <f t="shared" ca="1" si="206"/>
        <v>0</v>
      </c>
      <c r="AH1919" s="108">
        <f ca="1">IF(AND('Dosage journalier ML1'!$B$6='suivi tunnel'!A1919,'Dosage journalier ML1'!$B$7='suivi tunnel'!B1919),'Dosage journalier ML1'!$B$153,0)</f>
        <v>0</v>
      </c>
      <c r="AJ1919" s="80">
        <f ca="1">IF(AND('Dosage journalier ML1'!$B$6='suivi tunnel'!A1919,'Dosage journalier ML1'!$B$7='suivi tunnel'!B1919),'Dosage journalier ML1'!$B$156,0)</f>
        <v>0</v>
      </c>
      <c r="AK1919" s="56">
        <f ca="1">IF(AND('Dosage journalier ML1'!$B$6='suivi tunnel'!A1919,'Dosage journalier ML1'!$B$7='suivi tunnel'!B1919),'Dosage journalier ML1'!$B$162,0)</f>
        <v>0</v>
      </c>
      <c r="AL1919" s="111">
        <f ca="1">IF(AND('Dosage journalier ML1'!$B$6='suivi tunnel'!A1919,'Dosage journalier ML1'!$B$7='suivi tunnel'!B1919),'Dosage journalier ML1'!$B$126,0)</f>
        <v>0</v>
      </c>
      <c r="AM1919" s="111">
        <f ca="1">IF(AND('Dosage journalier ML1'!$B$6='suivi tunnel'!A1919,'Dosage journalier ML1'!$B$7='suivi tunnel'!B1919),'Dosage journalier ML1'!$B$127,0)</f>
        <v>0</v>
      </c>
      <c r="AN1919" s="60">
        <f t="shared" ca="1" si="202"/>
        <v>0</v>
      </c>
      <c r="AO1919" s="61">
        <f ca="1">IF(AND('Dosage journalier ML1'!$B$6='suivi tunnel'!A1919,'Dosage journalier ML1'!$B$7='suivi tunnel'!B1919),'Dosage journalier ML1'!$B$134,0)</f>
        <v>0</v>
      </c>
    </row>
    <row r="1920" spans="1:41" x14ac:dyDescent="0.25">
      <c r="A1920" s="154"/>
      <c r="C1920" s="23">
        <f ca="1">IF(AND('Dosage journalier ML1'!$B$6='suivi tunnel'!A1920,'Dosage journalier ML1'!$B$7='suivi tunnel'!B1920),'Dosage journalier ML1'!$B$27,0)</f>
        <v>0</v>
      </c>
      <c r="D1920" s="11">
        <f ca="1">IF(AND('Dosage journalier ML1'!$B$6='suivi tunnel'!A1920,'Dosage journalier ML1'!$B$7='suivi tunnel'!B1920),'Dosage journalier ML1'!$B$29,0)</f>
        <v>0</v>
      </c>
      <c r="F1920" s="11">
        <f t="shared" ca="1" si="205"/>
        <v>0</v>
      </c>
      <c r="G1920" s="11">
        <f ca="1">IF(AND('Dosage journalier ML1'!$B$6='suivi tunnel'!A1920,'Dosage journalier ML1'!$B$7='suivi tunnel'!B1920),'Dosage journalier ML1'!$B$23,0)</f>
        <v>0</v>
      </c>
      <c r="H1920" s="11">
        <f ca="1">IF(AND('Dosage journalier ML1'!$B$6='suivi tunnel'!A1920,'Dosage journalier ML1'!$B$7='suivi tunnel'!B1920),'Dosage journalier ML1'!$B$22,0)</f>
        <v>0</v>
      </c>
      <c r="I1920" s="11">
        <f ca="1">IF(AND('Dosage journalier ML1'!$B$6='suivi tunnel'!A1920,'Dosage journalier ML1'!$B$7='suivi tunnel'!B1920),'Dosage journalier ML1'!$B$38,0)</f>
        <v>0</v>
      </c>
      <c r="J1920" s="11">
        <f ca="1">IF(AND('Dosage journalier ML1'!$B$6='suivi tunnel'!A1920,'Dosage journalier ML1'!$B$7='suivi tunnel'!B1920),'Dosage journalier ML1'!$B$39,0)</f>
        <v>0</v>
      </c>
      <c r="L1920" s="24">
        <f ca="1">IF(AND('Dosage journalier ML1'!$B$6='suivi tunnel'!A1920,'Dosage journalier ML1'!$B$7='suivi tunnel'!B1920),'Dosage journalier ML1'!$B$24,0)</f>
        <v>0</v>
      </c>
      <c r="M1920" s="6">
        <f ca="1">IF(AND('Dosage journalier ML1'!$B$6='suivi tunnel'!A1920,'Dosage journalier ML1'!$B$7='suivi tunnel'!B1920),'Dosage journalier ML1'!$B$46,0)</f>
        <v>0</v>
      </c>
      <c r="N1920" s="104">
        <f ca="1">IF(AND('Dosage journalier ML1'!$B$6='suivi tunnel'!A1920,'Dosage journalier ML1'!$B$7='suivi tunnel'!B1920),'Dosage journalier ML1'!$B$59,0)</f>
        <v>0</v>
      </c>
      <c r="O1920" s="114">
        <f ca="1">IF(AND('Dosage journalier ML1'!$B$6='suivi tunnel'!A1920,'Dosage journalier ML1'!$B$7='suivi tunnel'!B1920),'Dosage journalier ML1'!$B$69,0)</f>
        <v>0</v>
      </c>
      <c r="R1920" s="26">
        <f ca="1">IF(AND('Dosage journalier ML1'!$B$6='suivi tunnel'!A1920,'Dosage journalier ML1'!$B$7='suivi tunnel'!B1920),'Dosage journalier ML1'!$B$55,0)</f>
        <v>0</v>
      </c>
      <c r="S1920" s="26">
        <f ca="1">IF(AND('Dosage journalier ML1'!$B$6='suivi tunnel'!A1920,'Dosage journalier ML1'!$B$7='suivi tunnel'!B1920),'Dosage journalier ML1'!$B$54,0)</f>
        <v>0</v>
      </c>
      <c r="T1920" s="26">
        <f ca="1">IF(AND('Dosage journalier ML1'!$B$6='suivi tunnel'!A1920,'Dosage journalier ML1'!$B$7='suivi tunnel'!B1920),'Dosage journalier ML1'!$B$75,0)</f>
        <v>0</v>
      </c>
      <c r="U1920" s="121">
        <f t="shared" ca="1" si="203"/>
        <v>0</v>
      </c>
      <c r="V1920" s="38">
        <f ca="1">IF(AND('Dosage journalier ML1'!$B$6='suivi tunnel'!A1920,'Dosage journalier ML1'!$B$7='suivi tunnel'!B1920),'Dosage journalier ML1'!$B$56,0)</f>
        <v>0</v>
      </c>
      <c r="W1920" s="126">
        <f t="shared" ca="1" si="201"/>
        <v>0</v>
      </c>
      <c r="X1920" s="150">
        <f ca="1">IF(AND('Dosage journalier ML1'!$B$6='suivi tunnel'!A1920,'Dosage journalier ML1'!$B$7='suivi tunnel'!B1920),'Dosage journalier ML1'!$C$87,0)</f>
        <v>0</v>
      </c>
      <c r="Y1920" s="40">
        <f ca="1">IF(AND('Dosage journalier ML1'!$B$6='suivi tunnel'!A1920,'Dosage journalier ML1'!$B$7='suivi tunnel'!B1920),'Dosage journalier ML1'!$C$93,0)</f>
        <v>0</v>
      </c>
      <c r="Z1920" s="40">
        <f ca="1">IF(AND('Dosage journalier ML1'!$B$6='suivi tunnel'!A1920,'Dosage journalier ML1'!$B$7='suivi tunnel'!B1920),'Dosage journalier ML1'!$C$100,0)</f>
        <v>0</v>
      </c>
      <c r="AA1920" s="40">
        <f ca="1">IF(AND('Dosage journalier ML1'!$B$6='suivi tunnel'!A1920,'Dosage journalier ML1'!$B$7='suivi tunnel'!B1920),'Dosage journalier ML1'!$C$109,0)</f>
        <v>0</v>
      </c>
      <c r="AB1920" s="41">
        <f ca="1">IF(AND('Dosage journalier ML1'!$B$6='suivi tunnel'!A1920,'Dosage journalier ML1'!$B$7='suivi tunnel'!B1920),'Dosage journalier ML1'!$C$114,0)</f>
        <v>0</v>
      </c>
      <c r="AC1920" s="48">
        <f ca="1">IF(AND('Dosage journalier ML1'!$B$6='suivi tunnel'!A1920,'Dosage journalier ML1'!$B$7='suivi tunnel'!B1920),'Dosage journalier ML1'!$B$120,0)</f>
        <v>0</v>
      </c>
      <c r="AD1920" s="49">
        <f ca="1">IF(AND('Dosage journalier ML1'!$B$6='suivi tunnel'!A1920,'Dosage journalier ML1'!$B$7='suivi tunnel'!B1920),'Dosage journalier ML1'!$B$121,0)</f>
        <v>0</v>
      </c>
      <c r="AE1920" s="49">
        <f ca="1">IF(AND('Dosage journalier ML1'!$B$6='suivi tunnel'!A1920,'Dosage journalier ML1'!$B$7='suivi tunnel'!B1920),'Dosage journalier ML1'!$B$122,0)</f>
        <v>0</v>
      </c>
      <c r="AF1920" s="49">
        <f ca="1">IF(AND('Dosage journalier ML1'!$B$6='suivi tunnel'!A1920,'Dosage journalier ML1'!$B$7='suivi tunnel'!B1920),'Dosage journalier ML1'!$B$139,0)</f>
        <v>0</v>
      </c>
      <c r="AG1920" s="49">
        <f t="shared" ca="1" si="206"/>
        <v>0</v>
      </c>
      <c r="AH1920" s="108">
        <f ca="1">IF(AND('Dosage journalier ML1'!$B$6='suivi tunnel'!A1920,'Dosage journalier ML1'!$B$7='suivi tunnel'!B1920),'Dosage journalier ML1'!$B$153,0)</f>
        <v>0</v>
      </c>
      <c r="AJ1920" s="80">
        <f ca="1">IF(AND('Dosage journalier ML1'!$B$6='suivi tunnel'!A1920,'Dosage journalier ML1'!$B$7='suivi tunnel'!B1920),'Dosage journalier ML1'!$B$156,0)</f>
        <v>0</v>
      </c>
      <c r="AK1920" s="56">
        <f ca="1">IF(AND('Dosage journalier ML1'!$B$6='suivi tunnel'!A1920,'Dosage journalier ML1'!$B$7='suivi tunnel'!B1920),'Dosage journalier ML1'!$B$162,0)</f>
        <v>0</v>
      </c>
      <c r="AL1920" s="111">
        <f ca="1">IF(AND('Dosage journalier ML1'!$B$6='suivi tunnel'!A1920,'Dosage journalier ML1'!$B$7='suivi tunnel'!B1920),'Dosage journalier ML1'!$B$126,0)</f>
        <v>0</v>
      </c>
      <c r="AM1920" s="111">
        <f ca="1">IF(AND('Dosage journalier ML1'!$B$6='suivi tunnel'!A1920,'Dosage journalier ML1'!$B$7='suivi tunnel'!B1920),'Dosage journalier ML1'!$B$127,0)</f>
        <v>0</v>
      </c>
      <c r="AN1920" s="60">
        <f t="shared" ca="1" si="202"/>
        <v>0</v>
      </c>
      <c r="AO1920" s="61">
        <f ca="1">IF(AND('Dosage journalier ML1'!$B$6='suivi tunnel'!A1920,'Dosage journalier ML1'!$B$7='suivi tunnel'!B1920),'Dosage journalier ML1'!$B$134,0)</f>
        <v>0</v>
      </c>
    </row>
    <row r="1921" spans="1:41" x14ac:dyDescent="0.25">
      <c r="A1921" s="154"/>
      <c r="C1921" s="23">
        <f ca="1">IF(AND('Dosage journalier ML1'!$B$6='suivi tunnel'!A1921,'Dosage journalier ML1'!$B$7='suivi tunnel'!B1921),'Dosage journalier ML1'!$B$27,0)</f>
        <v>0</v>
      </c>
      <c r="D1921" s="11">
        <f ca="1">IF(AND('Dosage journalier ML1'!$B$6='suivi tunnel'!A1921,'Dosage journalier ML1'!$B$7='suivi tunnel'!B1921),'Dosage journalier ML1'!$B$29,0)</f>
        <v>0</v>
      </c>
      <c r="F1921" s="11">
        <f t="shared" ca="1" si="205"/>
        <v>0</v>
      </c>
      <c r="G1921" s="11">
        <f ca="1">IF(AND('Dosage journalier ML1'!$B$6='suivi tunnel'!A1921,'Dosage journalier ML1'!$B$7='suivi tunnel'!B1921),'Dosage journalier ML1'!$B$23,0)</f>
        <v>0</v>
      </c>
      <c r="H1921" s="11">
        <f ca="1">IF(AND('Dosage journalier ML1'!$B$6='suivi tunnel'!A1921,'Dosage journalier ML1'!$B$7='suivi tunnel'!B1921),'Dosage journalier ML1'!$B$22,0)</f>
        <v>0</v>
      </c>
      <c r="I1921" s="11">
        <f ca="1">IF(AND('Dosage journalier ML1'!$B$6='suivi tunnel'!A1921,'Dosage journalier ML1'!$B$7='suivi tunnel'!B1921),'Dosage journalier ML1'!$B$38,0)</f>
        <v>0</v>
      </c>
      <c r="J1921" s="11">
        <f ca="1">IF(AND('Dosage journalier ML1'!$B$6='suivi tunnel'!A1921,'Dosage journalier ML1'!$B$7='suivi tunnel'!B1921),'Dosage journalier ML1'!$B$39,0)</f>
        <v>0</v>
      </c>
      <c r="L1921" s="24">
        <f ca="1">IF(AND('Dosage journalier ML1'!$B$6='suivi tunnel'!A1921,'Dosage journalier ML1'!$B$7='suivi tunnel'!B1921),'Dosage journalier ML1'!$B$24,0)</f>
        <v>0</v>
      </c>
      <c r="M1921" s="6">
        <f ca="1">IF(AND('Dosage journalier ML1'!$B$6='suivi tunnel'!A1921,'Dosage journalier ML1'!$B$7='suivi tunnel'!B1921),'Dosage journalier ML1'!$B$46,0)</f>
        <v>0</v>
      </c>
      <c r="N1921" s="104">
        <f ca="1">IF(AND('Dosage journalier ML1'!$B$6='suivi tunnel'!A1921,'Dosage journalier ML1'!$B$7='suivi tunnel'!B1921),'Dosage journalier ML1'!$B$59,0)</f>
        <v>0</v>
      </c>
      <c r="O1921" s="114">
        <f ca="1">IF(AND('Dosage journalier ML1'!$B$6='suivi tunnel'!A1921,'Dosage journalier ML1'!$B$7='suivi tunnel'!B1921),'Dosage journalier ML1'!$B$69,0)</f>
        <v>0</v>
      </c>
      <c r="R1921" s="26">
        <f ca="1">IF(AND('Dosage journalier ML1'!$B$6='suivi tunnel'!A1921,'Dosage journalier ML1'!$B$7='suivi tunnel'!B1921),'Dosage journalier ML1'!$B$55,0)</f>
        <v>0</v>
      </c>
      <c r="S1921" s="26">
        <f ca="1">IF(AND('Dosage journalier ML1'!$B$6='suivi tunnel'!A1921,'Dosage journalier ML1'!$B$7='suivi tunnel'!B1921),'Dosage journalier ML1'!$B$54,0)</f>
        <v>0</v>
      </c>
      <c r="T1921" s="26">
        <f ca="1">IF(AND('Dosage journalier ML1'!$B$6='suivi tunnel'!A1921,'Dosage journalier ML1'!$B$7='suivi tunnel'!B1921),'Dosage journalier ML1'!$B$75,0)</f>
        <v>0</v>
      </c>
      <c r="U1921" s="121">
        <f t="shared" ca="1" si="203"/>
        <v>0</v>
      </c>
      <c r="V1921" s="38">
        <f ca="1">IF(AND('Dosage journalier ML1'!$B$6='suivi tunnel'!A1921,'Dosage journalier ML1'!$B$7='suivi tunnel'!B1921),'Dosage journalier ML1'!$B$56,0)</f>
        <v>0</v>
      </c>
      <c r="W1921" s="126">
        <f t="shared" ca="1" si="201"/>
        <v>0</v>
      </c>
      <c r="X1921" s="150">
        <f ca="1">IF(AND('Dosage journalier ML1'!$B$6='suivi tunnel'!A1921,'Dosage journalier ML1'!$B$7='suivi tunnel'!B1921),'Dosage journalier ML1'!$C$87,0)</f>
        <v>0</v>
      </c>
      <c r="Y1921" s="40">
        <f ca="1">IF(AND('Dosage journalier ML1'!$B$6='suivi tunnel'!A1921,'Dosage journalier ML1'!$B$7='suivi tunnel'!B1921),'Dosage journalier ML1'!$C$93,0)</f>
        <v>0</v>
      </c>
      <c r="Z1921" s="40">
        <f ca="1">IF(AND('Dosage journalier ML1'!$B$6='suivi tunnel'!A1921,'Dosage journalier ML1'!$B$7='suivi tunnel'!B1921),'Dosage journalier ML1'!$C$100,0)</f>
        <v>0</v>
      </c>
      <c r="AA1921" s="40">
        <f ca="1">IF(AND('Dosage journalier ML1'!$B$6='suivi tunnel'!A1921,'Dosage journalier ML1'!$B$7='suivi tunnel'!B1921),'Dosage journalier ML1'!$C$109,0)</f>
        <v>0</v>
      </c>
      <c r="AB1921" s="41">
        <f ca="1">IF(AND('Dosage journalier ML1'!$B$6='suivi tunnel'!A1921,'Dosage journalier ML1'!$B$7='suivi tunnel'!B1921),'Dosage journalier ML1'!$C$114,0)</f>
        <v>0</v>
      </c>
      <c r="AC1921" s="48">
        <f ca="1">IF(AND('Dosage journalier ML1'!$B$6='suivi tunnel'!A1921,'Dosage journalier ML1'!$B$7='suivi tunnel'!B1921),'Dosage journalier ML1'!$B$120,0)</f>
        <v>0</v>
      </c>
      <c r="AD1921" s="49">
        <f ca="1">IF(AND('Dosage journalier ML1'!$B$6='suivi tunnel'!A1921,'Dosage journalier ML1'!$B$7='suivi tunnel'!B1921),'Dosage journalier ML1'!$B$121,0)</f>
        <v>0</v>
      </c>
      <c r="AE1921" s="49">
        <f ca="1">IF(AND('Dosage journalier ML1'!$B$6='suivi tunnel'!A1921,'Dosage journalier ML1'!$B$7='suivi tunnel'!B1921),'Dosage journalier ML1'!$B$122,0)</f>
        <v>0</v>
      </c>
      <c r="AF1921" s="49">
        <f ca="1">IF(AND('Dosage journalier ML1'!$B$6='suivi tunnel'!A1921,'Dosage journalier ML1'!$B$7='suivi tunnel'!B1921),'Dosage journalier ML1'!$B$139,0)</f>
        <v>0</v>
      </c>
      <c r="AG1921" s="49">
        <f t="shared" ca="1" si="206"/>
        <v>0</v>
      </c>
      <c r="AH1921" s="108">
        <f ca="1">IF(AND('Dosage journalier ML1'!$B$6='suivi tunnel'!A1921,'Dosage journalier ML1'!$B$7='suivi tunnel'!B1921),'Dosage journalier ML1'!$B$153,0)</f>
        <v>0</v>
      </c>
      <c r="AJ1921" s="80">
        <f ca="1">IF(AND('Dosage journalier ML1'!$B$6='suivi tunnel'!A1921,'Dosage journalier ML1'!$B$7='suivi tunnel'!B1921),'Dosage journalier ML1'!$B$156,0)</f>
        <v>0</v>
      </c>
      <c r="AK1921" s="56">
        <f ca="1">IF(AND('Dosage journalier ML1'!$B$6='suivi tunnel'!A1921,'Dosage journalier ML1'!$B$7='suivi tunnel'!B1921),'Dosage journalier ML1'!$B$162,0)</f>
        <v>0</v>
      </c>
      <c r="AL1921" s="111">
        <f ca="1">IF(AND('Dosage journalier ML1'!$B$6='suivi tunnel'!A1921,'Dosage journalier ML1'!$B$7='suivi tunnel'!B1921),'Dosage journalier ML1'!$B$126,0)</f>
        <v>0</v>
      </c>
      <c r="AM1921" s="111">
        <f ca="1">IF(AND('Dosage journalier ML1'!$B$6='suivi tunnel'!A1921,'Dosage journalier ML1'!$B$7='suivi tunnel'!B1921),'Dosage journalier ML1'!$B$127,0)</f>
        <v>0</v>
      </c>
      <c r="AN1921" s="60">
        <f t="shared" ca="1" si="202"/>
        <v>0</v>
      </c>
      <c r="AO1921" s="61">
        <f ca="1">IF(AND('Dosage journalier ML1'!$B$6='suivi tunnel'!A1921,'Dosage journalier ML1'!$B$7='suivi tunnel'!B1921),'Dosage journalier ML1'!$B$134,0)</f>
        <v>0</v>
      </c>
    </row>
    <row r="1922" spans="1:41" x14ac:dyDescent="0.25">
      <c r="A1922" s="154"/>
      <c r="C1922" s="23">
        <f ca="1">IF(AND('Dosage journalier ML1'!$B$6='suivi tunnel'!A1922,'Dosage journalier ML1'!$B$7='suivi tunnel'!B1922),'Dosage journalier ML1'!$B$27,0)</f>
        <v>0</v>
      </c>
      <c r="D1922" s="11">
        <f ca="1">IF(AND('Dosage journalier ML1'!$B$6='suivi tunnel'!A1922,'Dosage journalier ML1'!$B$7='suivi tunnel'!B1922),'Dosage journalier ML1'!$B$29,0)</f>
        <v>0</v>
      </c>
      <c r="F1922" s="11">
        <f t="shared" ca="1" si="205"/>
        <v>0</v>
      </c>
      <c r="G1922" s="11">
        <f ca="1">IF(AND('Dosage journalier ML1'!$B$6='suivi tunnel'!A1922,'Dosage journalier ML1'!$B$7='suivi tunnel'!B1922),'Dosage journalier ML1'!$B$23,0)</f>
        <v>0</v>
      </c>
      <c r="H1922" s="11">
        <f ca="1">IF(AND('Dosage journalier ML1'!$B$6='suivi tunnel'!A1922,'Dosage journalier ML1'!$B$7='suivi tunnel'!B1922),'Dosage journalier ML1'!$B$22,0)</f>
        <v>0</v>
      </c>
      <c r="I1922" s="11">
        <f ca="1">IF(AND('Dosage journalier ML1'!$B$6='suivi tunnel'!A1922,'Dosage journalier ML1'!$B$7='suivi tunnel'!B1922),'Dosage journalier ML1'!$B$38,0)</f>
        <v>0</v>
      </c>
      <c r="J1922" s="11">
        <f ca="1">IF(AND('Dosage journalier ML1'!$B$6='suivi tunnel'!A1922,'Dosage journalier ML1'!$B$7='suivi tunnel'!B1922),'Dosage journalier ML1'!$B$39,0)</f>
        <v>0</v>
      </c>
      <c r="L1922" s="24">
        <f ca="1">IF(AND('Dosage journalier ML1'!$B$6='suivi tunnel'!A1922,'Dosage journalier ML1'!$B$7='suivi tunnel'!B1922),'Dosage journalier ML1'!$B$24,0)</f>
        <v>0</v>
      </c>
      <c r="M1922" s="6">
        <f ca="1">IF(AND('Dosage journalier ML1'!$B$6='suivi tunnel'!A1922,'Dosage journalier ML1'!$B$7='suivi tunnel'!B1922),'Dosage journalier ML1'!$B$46,0)</f>
        <v>0</v>
      </c>
      <c r="N1922" s="104">
        <f ca="1">IF(AND('Dosage journalier ML1'!$B$6='suivi tunnel'!A1922,'Dosage journalier ML1'!$B$7='suivi tunnel'!B1922),'Dosage journalier ML1'!$B$59,0)</f>
        <v>0</v>
      </c>
      <c r="O1922" s="114">
        <f ca="1">IF(AND('Dosage journalier ML1'!$B$6='suivi tunnel'!A1922,'Dosage journalier ML1'!$B$7='suivi tunnel'!B1922),'Dosage journalier ML1'!$B$69,0)</f>
        <v>0</v>
      </c>
      <c r="R1922" s="26">
        <f ca="1">IF(AND('Dosage journalier ML1'!$B$6='suivi tunnel'!A1922,'Dosage journalier ML1'!$B$7='suivi tunnel'!B1922),'Dosage journalier ML1'!$B$55,0)</f>
        <v>0</v>
      </c>
      <c r="S1922" s="26">
        <f ca="1">IF(AND('Dosage journalier ML1'!$B$6='suivi tunnel'!A1922,'Dosage journalier ML1'!$B$7='suivi tunnel'!B1922),'Dosage journalier ML1'!$B$54,0)</f>
        <v>0</v>
      </c>
      <c r="T1922" s="26">
        <f ca="1">IF(AND('Dosage journalier ML1'!$B$6='suivi tunnel'!A1922,'Dosage journalier ML1'!$B$7='suivi tunnel'!B1922),'Dosage journalier ML1'!$B$75,0)</f>
        <v>0</v>
      </c>
      <c r="U1922" s="121">
        <f t="shared" ca="1" si="203"/>
        <v>0</v>
      </c>
      <c r="V1922" s="38">
        <f ca="1">IF(AND('Dosage journalier ML1'!$B$6='suivi tunnel'!A1922,'Dosage journalier ML1'!$B$7='suivi tunnel'!B1922),'Dosage journalier ML1'!$B$56,0)</f>
        <v>0</v>
      </c>
      <c r="W1922" s="126">
        <f t="shared" ca="1" si="201"/>
        <v>0</v>
      </c>
      <c r="X1922" s="150">
        <f ca="1">IF(AND('Dosage journalier ML1'!$B$6='suivi tunnel'!A1922,'Dosage journalier ML1'!$B$7='suivi tunnel'!B1922),'Dosage journalier ML1'!$C$87,0)</f>
        <v>0</v>
      </c>
      <c r="Y1922" s="40">
        <f ca="1">IF(AND('Dosage journalier ML1'!$B$6='suivi tunnel'!A1922,'Dosage journalier ML1'!$B$7='suivi tunnel'!B1922),'Dosage journalier ML1'!$C$93,0)</f>
        <v>0</v>
      </c>
      <c r="Z1922" s="40">
        <f ca="1">IF(AND('Dosage journalier ML1'!$B$6='suivi tunnel'!A1922,'Dosage journalier ML1'!$B$7='suivi tunnel'!B1922),'Dosage journalier ML1'!$C$100,0)</f>
        <v>0</v>
      </c>
      <c r="AA1922" s="40">
        <f ca="1">IF(AND('Dosage journalier ML1'!$B$6='suivi tunnel'!A1922,'Dosage journalier ML1'!$B$7='suivi tunnel'!B1922),'Dosage journalier ML1'!$C$109,0)</f>
        <v>0</v>
      </c>
      <c r="AB1922" s="41">
        <f ca="1">IF(AND('Dosage journalier ML1'!$B$6='suivi tunnel'!A1922,'Dosage journalier ML1'!$B$7='suivi tunnel'!B1922),'Dosage journalier ML1'!$C$114,0)</f>
        <v>0</v>
      </c>
      <c r="AC1922" s="48">
        <f ca="1">IF(AND('Dosage journalier ML1'!$B$6='suivi tunnel'!A1922,'Dosage journalier ML1'!$B$7='suivi tunnel'!B1922),'Dosage journalier ML1'!$B$120,0)</f>
        <v>0</v>
      </c>
      <c r="AD1922" s="49">
        <f ca="1">IF(AND('Dosage journalier ML1'!$B$6='suivi tunnel'!A1922,'Dosage journalier ML1'!$B$7='suivi tunnel'!B1922),'Dosage journalier ML1'!$B$121,0)</f>
        <v>0</v>
      </c>
      <c r="AE1922" s="49">
        <f ca="1">IF(AND('Dosage journalier ML1'!$B$6='suivi tunnel'!A1922,'Dosage journalier ML1'!$B$7='suivi tunnel'!B1922),'Dosage journalier ML1'!$B$122,0)</f>
        <v>0</v>
      </c>
      <c r="AF1922" s="49">
        <f ca="1">IF(AND('Dosage journalier ML1'!$B$6='suivi tunnel'!A1922,'Dosage journalier ML1'!$B$7='suivi tunnel'!B1922),'Dosage journalier ML1'!$B$139,0)</f>
        <v>0</v>
      </c>
      <c r="AG1922" s="49">
        <f t="shared" ca="1" si="206"/>
        <v>0</v>
      </c>
      <c r="AH1922" s="108">
        <f ca="1">IF(AND('Dosage journalier ML1'!$B$6='suivi tunnel'!A1922,'Dosage journalier ML1'!$B$7='suivi tunnel'!B1922),'Dosage journalier ML1'!$B$153,0)</f>
        <v>0</v>
      </c>
      <c r="AJ1922" s="80">
        <f ca="1">IF(AND('Dosage journalier ML1'!$B$6='suivi tunnel'!A1922,'Dosage journalier ML1'!$B$7='suivi tunnel'!B1922),'Dosage journalier ML1'!$B$156,0)</f>
        <v>0</v>
      </c>
      <c r="AK1922" s="56">
        <f ca="1">IF(AND('Dosage journalier ML1'!$B$6='suivi tunnel'!A1922,'Dosage journalier ML1'!$B$7='suivi tunnel'!B1922),'Dosage journalier ML1'!$B$162,0)</f>
        <v>0</v>
      </c>
      <c r="AL1922" s="111">
        <f ca="1">IF(AND('Dosage journalier ML1'!$B$6='suivi tunnel'!A1922,'Dosage journalier ML1'!$B$7='suivi tunnel'!B1922),'Dosage journalier ML1'!$B$126,0)</f>
        <v>0</v>
      </c>
      <c r="AM1922" s="111">
        <f ca="1">IF(AND('Dosage journalier ML1'!$B$6='suivi tunnel'!A1922,'Dosage journalier ML1'!$B$7='suivi tunnel'!B1922),'Dosage journalier ML1'!$B$127,0)</f>
        <v>0</v>
      </c>
      <c r="AN1922" s="60">
        <f t="shared" ca="1" si="202"/>
        <v>0</v>
      </c>
      <c r="AO1922" s="61">
        <f ca="1">IF(AND('Dosage journalier ML1'!$B$6='suivi tunnel'!A1922,'Dosage journalier ML1'!$B$7='suivi tunnel'!B1922),'Dosage journalier ML1'!$B$134,0)</f>
        <v>0</v>
      </c>
    </row>
    <row r="1923" spans="1:41" x14ac:dyDescent="0.25">
      <c r="A1923" s="154"/>
      <c r="C1923" s="23">
        <f ca="1">IF(AND('Dosage journalier ML1'!$B$6='suivi tunnel'!A1923,'Dosage journalier ML1'!$B$7='suivi tunnel'!B1923),'Dosage journalier ML1'!$B$27,0)</f>
        <v>0</v>
      </c>
      <c r="D1923" s="11">
        <f ca="1">IF(AND('Dosage journalier ML1'!$B$6='suivi tunnel'!A1923,'Dosage journalier ML1'!$B$7='suivi tunnel'!B1923),'Dosage journalier ML1'!$B$29,0)</f>
        <v>0</v>
      </c>
      <c r="F1923" s="11">
        <f t="shared" ca="1" si="205"/>
        <v>0</v>
      </c>
      <c r="G1923" s="11">
        <f ca="1">IF(AND('Dosage journalier ML1'!$B$6='suivi tunnel'!A1923,'Dosage journalier ML1'!$B$7='suivi tunnel'!B1923),'Dosage journalier ML1'!$B$23,0)</f>
        <v>0</v>
      </c>
      <c r="H1923" s="11">
        <f ca="1">IF(AND('Dosage journalier ML1'!$B$6='suivi tunnel'!A1923,'Dosage journalier ML1'!$B$7='suivi tunnel'!B1923),'Dosage journalier ML1'!$B$22,0)</f>
        <v>0</v>
      </c>
      <c r="I1923" s="11">
        <f ca="1">IF(AND('Dosage journalier ML1'!$B$6='suivi tunnel'!A1923,'Dosage journalier ML1'!$B$7='suivi tunnel'!B1923),'Dosage journalier ML1'!$B$38,0)</f>
        <v>0</v>
      </c>
      <c r="J1923" s="11">
        <f ca="1">IF(AND('Dosage journalier ML1'!$B$6='suivi tunnel'!A1923,'Dosage journalier ML1'!$B$7='suivi tunnel'!B1923),'Dosage journalier ML1'!$B$39,0)</f>
        <v>0</v>
      </c>
      <c r="L1923" s="24">
        <f ca="1">IF(AND('Dosage journalier ML1'!$B$6='suivi tunnel'!A1923,'Dosage journalier ML1'!$B$7='suivi tunnel'!B1923),'Dosage journalier ML1'!$B$24,0)</f>
        <v>0</v>
      </c>
      <c r="M1923" s="6">
        <f ca="1">IF(AND('Dosage journalier ML1'!$B$6='suivi tunnel'!A1923,'Dosage journalier ML1'!$B$7='suivi tunnel'!B1923),'Dosage journalier ML1'!$B$46,0)</f>
        <v>0</v>
      </c>
      <c r="N1923" s="104">
        <f ca="1">IF(AND('Dosage journalier ML1'!$B$6='suivi tunnel'!A1923,'Dosage journalier ML1'!$B$7='suivi tunnel'!B1923),'Dosage journalier ML1'!$B$59,0)</f>
        <v>0</v>
      </c>
      <c r="O1923" s="114">
        <f ca="1">IF(AND('Dosage journalier ML1'!$B$6='suivi tunnel'!A1923,'Dosage journalier ML1'!$B$7='suivi tunnel'!B1923),'Dosage journalier ML1'!$B$69,0)</f>
        <v>0</v>
      </c>
      <c r="R1923" s="26">
        <f ca="1">IF(AND('Dosage journalier ML1'!$B$6='suivi tunnel'!A1923,'Dosage journalier ML1'!$B$7='suivi tunnel'!B1923),'Dosage journalier ML1'!$B$55,0)</f>
        <v>0</v>
      </c>
      <c r="S1923" s="26">
        <f ca="1">IF(AND('Dosage journalier ML1'!$B$6='suivi tunnel'!A1923,'Dosage journalier ML1'!$B$7='suivi tunnel'!B1923),'Dosage journalier ML1'!$B$54,0)</f>
        <v>0</v>
      </c>
      <c r="T1923" s="26">
        <f ca="1">IF(AND('Dosage journalier ML1'!$B$6='suivi tunnel'!A1923,'Dosage journalier ML1'!$B$7='suivi tunnel'!B1923),'Dosage journalier ML1'!$B$75,0)</f>
        <v>0</v>
      </c>
      <c r="U1923" s="121">
        <f t="shared" ca="1" si="203"/>
        <v>0</v>
      </c>
      <c r="V1923" s="38">
        <f ca="1">IF(AND('Dosage journalier ML1'!$B$6='suivi tunnel'!A1923,'Dosage journalier ML1'!$B$7='suivi tunnel'!B1923),'Dosage journalier ML1'!$B$56,0)</f>
        <v>0</v>
      </c>
      <c r="W1923" s="126">
        <f t="shared" ca="1" si="201"/>
        <v>0</v>
      </c>
      <c r="X1923" s="150">
        <f ca="1">IF(AND('Dosage journalier ML1'!$B$6='suivi tunnel'!A1923,'Dosage journalier ML1'!$B$7='suivi tunnel'!B1923),'Dosage journalier ML1'!$C$87,0)</f>
        <v>0</v>
      </c>
      <c r="Y1923" s="40">
        <f ca="1">IF(AND('Dosage journalier ML1'!$B$6='suivi tunnel'!A1923,'Dosage journalier ML1'!$B$7='suivi tunnel'!B1923),'Dosage journalier ML1'!$C$93,0)</f>
        <v>0</v>
      </c>
      <c r="Z1923" s="40">
        <f ca="1">IF(AND('Dosage journalier ML1'!$B$6='suivi tunnel'!A1923,'Dosage journalier ML1'!$B$7='suivi tunnel'!B1923),'Dosage journalier ML1'!$C$100,0)</f>
        <v>0</v>
      </c>
      <c r="AA1923" s="40">
        <f ca="1">IF(AND('Dosage journalier ML1'!$B$6='suivi tunnel'!A1923,'Dosage journalier ML1'!$B$7='suivi tunnel'!B1923),'Dosage journalier ML1'!$C$109,0)</f>
        <v>0</v>
      </c>
      <c r="AB1923" s="41">
        <f ca="1">IF(AND('Dosage journalier ML1'!$B$6='suivi tunnel'!A1923,'Dosage journalier ML1'!$B$7='suivi tunnel'!B1923),'Dosage journalier ML1'!$C$114,0)</f>
        <v>0</v>
      </c>
      <c r="AC1923" s="48">
        <f ca="1">IF(AND('Dosage journalier ML1'!$B$6='suivi tunnel'!A1923,'Dosage journalier ML1'!$B$7='suivi tunnel'!B1923),'Dosage journalier ML1'!$B$120,0)</f>
        <v>0</v>
      </c>
      <c r="AD1923" s="49">
        <f ca="1">IF(AND('Dosage journalier ML1'!$B$6='suivi tunnel'!A1923,'Dosage journalier ML1'!$B$7='suivi tunnel'!B1923),'Dosage journalier ML1'!$B$121,0)</f>
        <v>0</v>
      </c>
      <c r="AE1923" s="49">
        <f ca="1">IF(AND('Dosage journalier ML1'!$B$6='suivi tunnel'!A1923,'Dosage journalier ML1'!$B$7='suivi tunnel'!B1923),'Dosage journalier ML1'!$B$122,0)</f>
        <v>0</v>
      </c>
      <c r="AF1923" s="49">
        <f ca="1">IF(AND('Dosage journalier ML1'!$B$6='suivi tunnel'!A1923,'Dosage journalier ML1'!$B$7='suivi tunnel'!B1923),'Dosage journalier ML1'!$B$139,0)</f>
        <v>0</v>
      </c>
      <c r="AG1923" s="49">
        <f t="shared" ca="1" si="206"/>
        <v>0</v>
      </c>
      <c r="AH1923" s="108">
        <f ca="1">IF(AND('Dosage journalier ML1'!$B$6='suivi tunnel'!A1923,'Dosage journalier ML1'!$B$7='suivi tunnel'!B1923),'Dosage journalier ML1'!$B$153,0)</f>
        <v>0</v>
      </c>
      <c r="AJ1923" s="80">
        <f ca="1">IF(AND('Dosage journalier ML1'!$B$6='suivi tunnel'!A1923,'Dosage journalier ML1'!$B$7='suivi tunnel'!B1923),'Dosage journalier ML1'!$B$156,0)</f>
        <v>0</v>
      </c>
      <c r="AK1923" s="56">
        <f ca="1">IF(AND('Dosage journalier ML1'!$B$6='suivi tunnel'!A1923,'Dosage journalier ML1'!$B$7='suivi tunnel'!B1923),'Dosage journalier ML1'!$B$162,0)</f>
        <v>0</v>
      </c>
      <c r="AL1923" s="111">
        <f ca="1">IF(AND('Dosage journalier ML1'!$B$6='suivi tunnel'!A1923,'Dosage journalier ML1'!$B$7='suivi tunnel'!B1923),'Dosage journalier ML1'!$B$126,0)</f>
        <v>0</v>
      </c>
      <c r="AM1923" s="111">
        <f ca="1">IF(AND('Dosage journalier ML1'!$B$6='suivi tunnel'!A1923,'Dosage journalier ML1'!$B$7='suivi tunnel'!B1923),'Dosage journalier ML1'!$B$127,0)</f>
        <v>0</v>
      </c>
      <c r="AN1923" s="60">
        <f t="shared" ca="1" si="202"/>
        <v>0</v>
      </c>
      <c r="AO1923" s="61">
        <f ca="1">IF(AND('Dosage journalier ML1'!$B$6='suivi tunnel'!A1923,'Dosage journalier ML1'!$B$7='suivi tunnel'!B1923),'Dosage journalier ML1'!$B$134,0)</f>
        <v>0</v>
      </c>
    </row>
    <row r="1924" spans="1:41" x14ac:dyDescent="0.25">
      <c r="A1924" s="154"/>
      <c r="C1924" s="23">
        <f ca="1">IF(AND('Dosage journalier ML1'!$B$6='suivi tunnel'!A1924,'Dosage journalier ML1'!$B$7='suivi tunnel'!B1924),'Dosage journalier ML1'!$B$27,0)</f>
        <v>0</v>
      </c>
      <c r="D1924" s="11">
        <f ca="1">IF(AND('Dosage journalier ML1'!$B$6='suivi tunnel'!A1924,'Dosage journalier ML1'!$B$7='suivi tunnel'!B1924),'Dosage journalier ML1'!$B$29,0)</f>
        <v>0</v>
      </c>
      <c r="F1924" s="11">
        <f t="shared" ca="1" si="205"/>
        <v>0</v>
      </c>
      <c r="G1924" s="11">
        <f ca="1">IF(AND('Dosage journalier ML1'!$B$6='suivi tunnel'!A1924,'Dosage journalier ML1'!$B$7='suivi tunnel'!B1924),'Dosage journalier ML1'!$B$23,0)</f>
        <v>0</v>
      </c>
      <c r="H1924" s="11">
        <f ca="1">IF(AND('Dosage journalier ML1'!$B$6='suivi tunnel'!A1924,'Dosage journalier ML1'!$B$7='suivi tunnel'!B1924),'Dosage journalier ML1'!$B$22,0)</f>
        <v>0</v>
      </c>
      <c r="I1924" s="11">
        <f ca="1">IF(AND('Dosage journalier ML1'!$B$6='suivi tunnel'!A1924,'Dosage journalier ML1'!$B$7='suivi tunnel'!B1924),'Dosage journalier ML1'!$B$38,0)</f>
        <v>0</v>
      </c>
      <c r="J1924" s="11">
        <f ca="1">IF(AND('Dosage journalier ML1'!$B$6='suivi tunnel'!A1924,'Dosage journalier ML1'!$B$7='suivi tunnel'!B1924),'Dosage journalier ML1'!$B$39,0)</f>
        <v>0</v>
      </c>
      <c r="L1924" s="24">
        <f ca="1">IF(AND('Dosage journalier ML1'!$B$6='suivi tunnel'!A1924,'Dosage journalier ML1'!$B$7='suivi tunnel'!B1924),'Dosage journalier ML1'!$B$24,0)</f>
        <v>0</v>
      </c>
      <c r="M1924" s="6">
        <f ca="1">IF(AND('Dosage journalier ML1'!$B$6='suivi tunnel'!A1924,'Dosage journalier ML1'!$B$7='suivi tunnel'!B1924),'Dosage journalier ML1'!$B$46,0)</f>
        <v>0</v>
      </c>
      <c r="N1924" s="104">
        <f ca="1">IF(AND('Dosage journalier ML1'!$B$6='suivi tunnel'!A1924,'Dosage journalier ML1'!$B$7='suivi tunnel'!B1924),'Dosage journalier ML1'!$B$59,0)</f>
        <v>0</v>
      </c>
      <c r="O1924" s="114">
        <f ca="1">IF(AND('Dosage journalier ML1'!$B$6='suivi tunnel'!A1924,'Dosage journalier ML1'!$B$7='suivi tunnel'!B1924),'Dosage journalier ML1'!$B$69,0)</f>
        <v>0</v>
      </c>
      <c r="R1924" s="26">
        <f ca="1">IF(AND('Dosage journalier ML1'!$B$6='suivi tunnel'!A1924,'Dosage journalier ML1'!$B$7='suivi tunnel'!B1924),'Dosage journalier ML1'!$B$55,0)</f>
        <v>0</v>
      </c>
      <c r="S1924" s="26">
        <f ca="1">IF(AND('Dosage journalier ML1'!$B$6='suivi tunnel'!A1924,'Dosage journalier ML1'!$B$7='suivi tunnel'!B1924),'Dosage journalier ML1'!$B$54,0)</f>
        <v>0</v>
      </c>
      <c r="T1924" s="26">
        <f ca="1">IF(AND('Dosage journalier ML1'!$B$6='suivi tunnel'!A1924,'Dosage journalier ML1'!$B$7='suivi tunnel'!B1924),'Dosage journalier ML1'!$B$75,0)</f>
        <v>0</v>
      </c>
      <c r="U1924" s="121">
        <f t="shared" ca="1" si="203"/>
        <v>0</v>
      </c>
      <c r="V1924" s="38">
        <f ca="1">IF(AND('Dosage journalier ML1'!$B$6='suivi tunnel'!A1924,'Dosage journalier ML1'!$B$7='suivi tunnel'!B1924),'Dosage journalier ML1'!$B$56,0)</f>
        <v>0</v>
      </c>
      <c r="W1924" s="126">
        <f t="shared" ca="1" si="201"/>
        <v>0</v>
      </c>
      <c r="X1924" s="150">
        <f ca="1">IF(AND('Dosage journalier ML1'!$B$6='suivi tunnel'!A1924,'Dosage journalier ML1'!$B$7='suivi tunnel'!B1924),'Dosage journalier ML1'!$C$87,0)</f>
        <v>0</v>
      </c>
      <c r="Y1924" s="40">
        <f ca="1">IF(AND('Dosage journalier ML1'!$B$6='suivi tunnel'!A1924,'Dosage journalier ML1'!$B$7='suivi tunnel'!B1924),'Dosage journalier ML1'!$C$93,0)</f>
        <v>0</v>
      </c>
      <c r="Z1924" s="40">
        <f ca="1">IF(AND('Dosage journalier ML1'!$B$6='suivi tunnel'!A1924,'Dosage journalier ML1'!$B$7='suivi tunnel'!B1924),'Dosage journalier ML1'!$C$100,0)</f>
        <v>0</v>
      </c>
      <c r="AA1924" s="40">
        <f ca="1">IF(AND('Dosage journalier ML1'!$B$6='suivi tunnel'!A1924,'Dosage journalier ML1'!$B$7='suivi tunnel'!B1924),'Dosage journalier ML1'!$C$109,0)</f>
        <v>0</v>
      </c>
      <c r="AB1924" s="41">
        <f ca="1">IF(AND('Dosage journalier ML1'!$B$6='suivi tunnel'!A1924,'Dosage journalier ML1'!$B$7='suivi tunnel'!B1924),'Dosage journalier ML1'!$C$114,0)</f>
        <v>0</v>
      </c>
      <c r="AC1924" s="48">
        <f ca="1">IF(AND('Dosage journalier ML1'!$B$6='suivi tunnel'!A1924,'Dosage journalier ML1'!$B$7='suivi tunnel'!B1924),'Dosage journalier ML1'!$B$120,0)</f>
        <v>0</v>
      </c>
      <c r="AD1924" s="49">
        <f ca="1">IF(AND('Dosage journalier ML1'!$B$6='suivi tunnel'!A1924,'Dosage journalier ML1'!$B$7='suivi tunnel'!B1924),'Dosage journalier ML1'!$B$121,0)</f>
        <v>0</v>
      </c>
      <c r="AE1924" s="49">
        <f ca="1">IF(AND('Dosage journalier ML1'!$B$6='suivi tunnel'!A1924,'Dosage journalier ML1'!$B$7='suivi tunnel'!B1924),'Dosage journalier ML1'!$B$122,0)</f>
        <v>0</v>
      </c>
      <c r="AF1924" s="49">
        <f ca="1">IF(AND('Dosage journalier ML1'!$B$6='suivi tunnel'!A1924,'Dosage journalier ML1'!$B$7='suivi tunnel'!B1924),'Dosage journalier ML1'!$B$139,0)</f>
        <v>0</v>
      </c>
      <c r="AG1924" s="49">
        <f t="shared" ca="1" si="206"/>
        <v>0</v>
      </c>
      <c r="AH1924" s="108">
        <f ca="1">IF(AND('Dosage journalier ML1'!$B$6='suivi tunnel'!A1924,'Dosage journalier ML1'!$B$7='suivi tunnel'!B1924),'Dosage journalier ML1'!$B$153,0)</f>
        <v>0</v>
      </c>
      <c r="AJ1924" s="80">
        <f ca="1">IF(AND('Dosage journalier ML1'!$B$6='suivi tunnel'!A1924,'Dosage journalier ML1'!$B$7='suivi tunnel'!B1924),'Dosage journalier ML1'!$B$156,0)</f>
        <v>0</v>
      </c>
      <c r="AK1924" s="56">
        <f ca="1">IF(AND('Dosage journalier ML1'!$B$6='suivi tunnel'!A1924,'Dosage journalier ML1'!$B$7='suivi tunnel'!B1924),'Dosage journalier ML1'!$B$162,0)</f>
        <v>0</v>
      </c>
      <c r="AL1924" s="111">
        <f ca="1">IF(AND('Dosage journalier ML1'!$B$6='suivi tunnel'!A1924,'Dosage journalier ML1'!$B$7='suivi tunnel'!B1924),'Dosage journalier ML1'!$B$126,0)</f>
        <v>0</v>
      </c>
      <c r="AM1924" s="111">
        <f ca="1">IF(AND('Dosage journalier ML1'!$B$6='suivi tunnel'!A1924,'Dosage journalier ML1'!$B$7='suivi tunnel'!B1924),'Dosage journalier ML1'!$B$127,0)</f>
        <v>0</v>
      </c>
      <c r="AN1924" s="60">
        <f t="shared" ca="1" si="202"/>
        <v>0</v>
      </c>
      <c r="AO1924" s="61">
        <f ca="1">IF(AND('Dosage journalier ML1'!$B$6='suivi tunnel'!A1924,'Dosage journalier ML1'!$B$7='suivi tunnel'!B1924),'Dosage journalier ML1'!$B$134,0)</f>
        <v>0</v>
      </c>
    </row>
    <row r="1925" spans="1:41" x14ac:dyDescent="0.25">
      <c r="A1925" s="154"/>
      <c r="C1925" s="23">
        <f ca="1">IF(AND('Dosage journalier ML1'!$B$6='suivi tunnel'!A1925,'Dosage journalier ML1'!$B$7='suivi tunnel'!B1925),'Dosage journalier ML1'!$B$27,0)</f>
        <v>0</v>
      </c>
      <c r="D1925" s="11">
        <f ca="1">IF(AND('Dosage journalier ML1'!$B$6='suivi tunnel'!A1925,'Dosage journalier ML1'!$B$7='suivi tunnel'!B1925),'Dosage journalier ML1'!$B$29,0)</f>
        <v>0</v>
      </c>
      <c r="F1925" s="11">
        <f t="shared" ca="1" si="205"/>
        <v>0</v>
      </c>
      <c r="G1925" s="11">
        <f ca="1">IF(AND('Dosage journalier ML1'!$B$6='suivi tunnel'!A1925,'Dosage journalier ML1'!$B$7='suivi tunnel'!B1925),'Dosage journalier ML1'!$B$23,0)</f>
        <v>0</v>
      </c>
      <c r="H1925" s="11">
        <f ca="1">IF(AND('Dosage journalier ML1'!$B$6='suivi tunnel'!A1925,'Dosage journalier ML1'!$B$7='suivi tunnel'!B1925),'Dosage journalier ML1'!$B$22,0)</f>
        <v>0</v>
      </c>
      <c r="I1925" s="11">
        <f ca="1">IF(AND('Dosage journalier ML1'!$B$6='suivi tunnel'!A1925,'Dosage journalier ML1'!$B$7='suivi tunnel'!B1925),'Dosage journalier ML1'!$B$38,0)</f>
        <v>0</v>
      </c>
      <c r="J1925" s="11">
        <f ca="1">IF(AND('Dosage journalier ML1'!$B$6='suivi tunnel'!A1925,'Dosage journalier ML1'!$B$7='suivi tunnel'!B1925),'Dosage journalier ML1'!$B$39,0)</f>
        <v>0</v>
      </c>
      <c r="L1925" s="24">
        <f ca="1">IF(AND('Dosage journalier ML1'!$B$6='suivi tunnel'!A1925,'Dosage journalier ML1'!$B$7='suivi tunnel'!B1925),'Dosage journalier ML1'!$B$24,0)</f>
        <v>0</v>
      </c>
      <c r="M1925" s="6">
        <f ca="1">IF(AND('Dosage journalier ML1'!$B$6='suivi tunnel'!A1925,'Dosage journalier ML1'!$B$7='suivi tunnel'!B1925),'Dosage journalier ML1'!$B$46,0)</f>
        <v>0</v>
      </c>
      <c r="N1925" s="104">
        <f ca="1">IF(AND('Dosage journalier ML1'!$B$6='suivi tunnel'!A1925,'Dosage journalier ML1'!$B$7='suivi tunnel'!B1925),'Dosage journalier ML1'!$B$59,0)</f>
        <v>0</v>
      </c>
      <c r="O1925" s="114">
        <f ca="1">IF(AND('Dosage journalier ML1'!$B$6='suivi tunnel'!A1925,'Dosage journalier ML1'!$B$7='suivi tunnel'!B1925),'Dosage journalier ML1'!$B$69,0)</f>
        <v>0</v>
      </c>
      <c r="R1925" s="26">
        <f ca="1">IF(AND('Dosage journalier ML1'!$B$6='suivi tunnel'!A1925,'Dosage journalier ML1'!$B$7='suivi tunnel'!B1925),'Dosage journalier ML1'!$B$55,0)</f>
        <v>0</v>
      </c>
      <c r="S1925" s="26">
        <f ca="1">IF(AND('Dosage journalier ML1'!$B$6='suivi tunnel'!A1925,'Dosage journalier ML1'!$B$7='suivi tunnel'!B1925),'Dosage journalier ML1'!$B$54,0)</f>
        <v>0</v>
      </c>
      <c r="T1925" s="26">
        <f ca="1">IF(AND('Dosage journalier ML1'!$B$6='suivi tunnel'!A1925,'Dosage journalier ML1'!$B$7='suivi tunnel'!B1925),'Dosage journalier ML1'!$B$75,0)</f>
        <v>0</v>
      </c>
      <c r="U1925" s="121">
        <f t="shared" ca="1" si="203"/>
        <v>0</v>
      </c>
      <c r="V1925" s="38">
        <f ca="1">IF(AND('Dosage journalier ML1'!$B$6='suivi tunnel'!A1925,'Dosage journalier ML1'!$B$7='suivi tunnel'!B1925),'Dosage journalier ML1'!$B$56,0)</f>
        <v>0</v>
      </c>
      <c r="W1925" s="126">
        <f t="shared" ca="1" si="201"/>
        <v>0</v>
      </c>
      <c r="X1925" s="150">
        <f ca="1">IF(AND('Dosage journalier ML1'!$B$6='suivi tunnel'!A1925,'Dosage journalier ML1'!$B$7='suivi tunnel'!B1925),'Dosage journalier ML1'!$C$87,0)</f>
        <v>0</v>
      </c>
      <c r="Y1925" s="40">
        <f ca="1">IF(AND('Dosage journalier ML1'!$B$6='suivi tunnel'!A1925,'Dosage journalier ML1'!$B$7='suivi tunnel'!B1925),'Dosage journalier ML1'!$C$93,0)</f>
        <v>0</v>
      </c>
      <c r="Z1925" s="40">
        <f ca="1">IF(AND('Dosage journalier ML1'!$B$6='suivi tunnel'!A1925,'Dosage journalier ML1'!$B$7='suivi tunnel'!B1925),'Dosage journalier ML1'!$C$100,0)</f>
        <v>0</v>
      </c>
      <c r="AA1925" s="40">
        <f ca="1">IF(AND('Dosage journalier ML1'!$B$6='suivi tunnel'!A1925,'Dosage journalier ML1'!$B$7='suivi tunnel'!B1925),'Dosage journalier ML1'!$C$109,0)</f>
        <v>0</v>
      </c>
      <c r="AB1925" s="41">
        <f ca="1">IF(AND('Dosage journalier ML1'!$B$6='suivi tunnel'!A1925,'Dosage journalier ML1'!$B$7='suivi tunnel'!B1925),'Dosage journalier ML1'!$C$114,0)</f>
        <v>0</v>
      </c>
      <c r="AC1925" s="48">
        <f ca="1">IF(AND('Dosage journalier ML1'!$B$6='suivi tunnel'!A1925,'Dosage journalier ML1'!$B$7='suivi tunnel'!B1925),'Dosage journalier ML1'!$B$120,0)</f>
        <v>0</v>
      </c>
      <c r="AD1925" s="49">
        <f ca="1">IF(AND('Dosage journalier ML1'!$B$6='suivi tunnel'!A1925,'Dosage journalier ML1'!$B$7='suivi tunnel'!B1925),'Dosage journalier ML1'!$B$121,0)</f>
        <v>0</v>
      </c>
      <c r="AE1925" s="49">
        <f ca="1">IF(AND('Dosage journalier ML1'!$B$6='suivi tunnel'!A1925,'Dosage journalier ML1'!$B$7='suivi tunnel'!B1925),'Dosage journalier ML1'!$B$122,0)</f>
        <v>0</v>
      </c>
      <c r="AF1925" s="49">
        <f ca="1">IF(AND('Dosage journalier ML1'!$B$6='suivi tunnel'!A1925,'Dosage journalier ML1'!$B$7='suivi tunnel'!B1925),'Dosage journalier ML1'!$B$139,0)</f>
        <v>0</v>
      </c>
      <c r="AG1925" s="49">
        <f t="shared" ca="1" si="206"/>
        <v>0</v>
      </c>
      <c r="AH1925" s="108">
        <f ca="1">IF(AND('Dosage journalier ML1'!$B$6='suivi tunnel'!A1925,'Dosage journalier ML1'!$B$7='suivi tunnel'!B1925),'Dosage journalier ML1'!$B$153,0)</f>
        <v>0</v>
      </c>
      <c r="AJ1925" s="80">
        <f ca="1">IF(AND('Dosage journalier ML1'!$B$6='suivi tunnel'!A1925,'Dosage journalier ML1'!$B$7='suivi tunnel'!B1925),'Dosage journalier ML1'!$B$156,0)</f>
        <v>0</v>
      </c>
      <c r="AK1925" s="56">
        <f ca="1">IF(AND('Dosage journalier ML1'!$B$6='suivi tunnel'!A1925,'Dosage journalier ML1'!$B$7='suivi tunnel'!B1925),'Dosage journalier ML1'!$B$162,0)</f>
        <v>0</v>
      </c>
      <c r="AL1925" s="111">
        <f ca="1">IF(AND('Dosage journalier ML1'!$B$6='suivi tunnel'!A1925,'Dosage journalier ML1'!$B$7='suivi tunnel'!B1925),'Dosage journalier ML1'!$B$126,0)</f>
        <v>0</v>
      </c>
      <c r="AM1925" s="111">
        <f ca="1">IF(AND('Dosage journalier ML1'!$B$6='suivi tunnel'!A1925,'Dosage journalier ML1'!$B$7='suivi tunnel'!B1925),'Dosage journalier ML1'!$B$127,0)</f>
        <v>0</v>
      </c>
      <c r="AN1925" s="60">
        <f t="shared" ca="1" si="202"/>
        <v>0</v>
      </c>
      <c r="AO1925" s="61">
        <f ca="1">IF(AND('Dosage journalier ML1'!$B$6='suivi tunnel'!A1925,'Dosage journalier ML1'!$B$7='suivi tunnel'!B1925),'Dosage journalier ML1'!$B$134,0)</f>
        <v>0</v>
      </c>
    </row>
    <row r="1926" spans="1:41" x14ac:dyDescent="0.25">
      <c r="A1926" s="154"/>
      <c r="C1926" s="23">
        <f ca="1">IF(AND('Dosage journalier ML1'!$B$6='suivi tunnel'!A1926,'Dosage journalier ML1'!$B$7='suivi tunnel'!B1926),'Dosage journalier ML1'!$B$27,0)</f>
        <v>0</v>
      </c>
      <c r="D1926" s="11">
        <f ca="1">IF(AND('Dosage journalier ML1'!$B$6='suivi tunnel'!A1926,'Dosage journalier ML1'!$B$7='suivi tunnel'!B1926),'Dosage journalier ML1'!$B$29,0)</f>
        <v>0</v>
      </c>
      <c r="F1926" s="11">
        <f t="shared" ca="1" si="205"/>
        <v>0</v>
      </c>
      <c r="G1926" s="11">
        <f ca="1">IF(AND('Dosage journalier ML1'!$B$6='suivi tunnel'!A1926,'Dosage journalier ML1'!$B$7='suivi tunnel'!B1926),'Dosage journalier ML1'!$B$23,0)</f>
        <v>0</v>
      </c>
      <c r="H1926" s="11">
        <f ca="1">IF(AND('Dosage journalier ML1'!$B$6='suivi tunnel'!A1926,'Dosage journalier ML1'!$B$7='suivi tunnel'!B1926),'Dosage journalier ML1'!$B$22,0)</f>
        <v>0</v>
      </c>
      <c r="I1926" s="11">
        <f ca="1">IF(AND('Dosage journalier ML1'!$B$6='suivi tunnel'!A1926,'Dosage journalier ML1'!$B$7='suivi tunnel'!B1926),'Dosage journalier ML1'!$B$38,0)</f>
        <v>0</v>
      </c>
      <c r="J1926" s="11">
        <f ca="1">IF(AND('Dosage journalier ML1'!$B$6='suivi tunnel'!A1926,'Dosage journalier ML1'!$B$7='suivi tunnel'!B1926),'Dosage journalier ML1'!$B$39,0)</f>
        <v>0</v>
      </c>
      <c r="L1926" s="24">
        <f ca="1">IF(AND('Dosage journalier ML1'!$B$6='suivi tunnel'!A1926,'Dosage journalier ML1'!$B$7='suivi tunnel'!B1926),'Dosage journalier ML1'!$B$24,0)</f>
        <v>0</v>
      </c>
      <c r="M1926" s="6">
        <f ca="1">IF(AND('Dosage journalier ML1'!$B$6='suivi tunnel'!A1926,'Dosage journalier ML1'!$B$7='suivi tunnel'!B1926),'Dosage journalier ML1'!$B$46,0)</f>
        <v>0</v>
      </c>
      <c r="N1926" s="104">
        <f ca="1">IF(AND('Dosage journalier ML1'!$B$6='suivi tunnel'!A1926,'Dosage journalier ML1'!$B$7='suivi tunnel'!B1926),'Dosage journalier ML1'!$B$59,0)</f>
        <v>0</v>
      </c>
      <c r="O1926" s="114">
        <f ca="1">IF(AND('Dosage journalier ML1'!$B$6='suivi tunnel'!A1926,'Dosage journalier ML1'!$B$7='suivi tunnel'!B1926),'Dosage journalier ML1'!$B$69,0)</f>
        <v>0</v>
      </c>
      <c r="R1926" s="26">
        <f ca="1">IF(AND('Dosage journalier ML1'!$B$6='suivi tunnel'!A1926,'Dosage journalier ML1'!$B$7='suivi tunnel'!B1926),'Dosage journalier ML1'!$B$55,0)</f>
        <v>0</v>
      </c>
      <c r="S1926" s="26">
        <f ca="1">IF(AND('Dosage journalier ML1'!$B$6='suivi tunnel'!A1926,'Dosage journalier ML1'!$B$7='suivi tunnel'!B1926),'Dosage journalier ML1'!$B$54,0)</f>
        <v>0</v>
      </c>
      <c r="T1926" s="26">
        <f ca="1">IF(AND('Dosage journalier ML1'!$B$6='suivi tunnel'!A1926,'Dosage journalier ML1'!$B$7='suivi tunnel'!B1926),'Dosage journalier ML1'!$B$75,0)</f>
        <v>0</v>
      </c>
      <c r="U1926" s="121">
        <f t="shared" ca="1" si="203"/>
        <v>0</v>
      </c>
      <c r="V1926" s="38">
        <f ca="1">IF(AND('Dosage journalier ML1'!$B$6='suivi tunnel'!A1926,'Dosage journalier ML1'!$B$7='suivi tunnel'!B1926),'Dosage journalier ML1'!$B$56,0)</f>
        <v>0</v>
      </c>
      <c r="W1926" s="126">
        <f t="shared" ca="1" si="201"/>
        <v>0</v>
      </c>
      <c r="X1926" s="150">
        <f ca="1">IF(AND('Dosage journalier ML1'!$B$6='suivi tunnel'!A1926,'Dosage journalier ML1'!$B$7='suivi tunnel'!B1926),'Dosage journalier ML1'!$C$87,0)</f>
        <v>0</v>
      </c>
      <c r="Y1926" s="40">
        <f ca="1">IF(AND('Dosage journalier ML1'!$B$6='suivi tunnel'!A1926,'Dosage journalier ML1'!$B$7='suivi tunnel'!B1926),'Dosage journalier ML1'!$C$93,0)</f>
        <v>0</v>
      </c>
      <c r="Z1926" s="40">
        <f ca="1">IF(AND('Dosage journalier ML1'!$B$6='suivi tunnel'!A1926,'Dosage journalier ML1'!$B$7='suivi tunnel'!B1926),'Dosage journalier ML1'!$C$100,0)</f>
        <v>0</v>
      </c>
      <c r="AA1926" s="40">
        <f ca="1">IF(AND('Dosage journalier ML1'!$B$6='suivi tunnel'!A1926,'Dosage journalier ML1'!$B$7='suivi tunnel'!B1926),'Dosage journalier ML1'!$C$109,0)</f>
        <v>0</v>
      </c>
      <c r="AB1926" s="41">
        <f ca="1">IF(AND('Dosage journalier ML1'!$B$6='suivi tunnel'!A1926,'Dosage journalier ML1'!$B$7='suivi tunnel'!B1926),'Dosage journalier ML1'!$C$114,0)</f>
        <v>0</v>
      </c>
      <c r="AC1926" s="48">
        <f ca="1">IF(AND('Dosage journalier ML1'!$B$6='suivi tunnel'!A1926,'Dosage journalier ML1'!$B$7='suivi tunnel'!B1926),'Dosage journalier ML1'!$B$120,0)</f>
        <v>0</v>
      </c>
      <c r="AD1926" s="49">
        <f ca="1">IF(AND('Dosage journalier ML1'!$B$6='suivi tunnel'!A1926,'Dosage journalier ML1'!$B$7='suivi tunnel'!B1926),'Dosage journalier ML1'!$B$121,0)</f>
        <v>0</v>
      </c>
      <c r="AE1926" s="49">
        <f ca="1">IF(AND('Dosage journalier ML1'!$B$6='suivi tunnel'!A1926,'Dosage journalier ML1'!$B$7='suivi tunnel'!B1926),'Dosage journalier ML1'!$B$122,0)</f>
        <v>0</v>
      </c>
      <c r="AF1926" s="49">
        <f ca="1">IF(AND('Dosage journalier ML1'!$B$6='suivi tunnel'!A1926,'Dosage journalier ML1'!$B$7='suivi tunnel'!B1926),'Dosage journalier ML1'!$B$139,0)</f>
        <v>0</v>
      </c>
      <c r="AG1926" s="49">
        <f t="shared" ca="1" si="206"/>
        <v>0</v>
      </c>
      <c r="AH1926" s="108">
        <f ca="1">IF(AND('Dosage journalier ML1'!$B$6='suivi tunnel'!A1926,'Dosage journalier ML1'!$B$7='suivi tunnel'!B1926),'Dosage journalier ML1'!$B$153,0)</f>
        <v>0</v>
      </c>
      <c r="AJ1926" s="80">
        <f ca="1">IF(AND('Dosage journalier ML1'!$B$6='suivi tunnel'!A1926,'Dosage journalier ML1'!$B$7='suivi tunnel'!B1926),'Dosage journalier ML1'!$B$156,0)</f>
        <v>0</v>
      </c>
      <c r="AK1926" s="56">
        <f ca="1">IF(AND('Dosage journalier ML1'!$B$6='suivi tunnel'!A1926,'Dosage journalier ML1'!$B$7='suivi tunnel'!B1926),'Dosage journalier ML1'!$B$162,0)</f>
        <v>0</v>
      </c>
      <c r="AL1926" s="111">
        <f ca="1">IF(AND('Dosage journalier ML1'!$B$6='suivi tunnel'!A1926,'Dosage journalier ML1'!$B$7='suivi tunnel'!B1926),'Dosage journalier ML1'!$B$126,0)</f>
        <v>0</v>
      </c>
      <c r="AM1926" s="111">
        <f ca="1">IF(AND('Dosage journalier ML1'!$B$6='suivi tunnel'!A1926,'Dosage journalier ML1'!$B$7='suivi tunnel'!B1926),'Dosage journalier ML1'!$B$127,0)</f>
        <v>0</v>
      </c>
      <c r="AN1926" s="60">
        <f t="shared" ca="1" si="202"/>
        <v>0</v>
      </c>
      <c r="AO1926" s="61">
        <f ca="1">IF(AND('Dosage journalier ML1'!$B$6='suivi tunnel'!A1926,'Dosage journalier ML1'!$B$7='suivi tunnel'!B1926),'Dosage journalier ML1'!$B$134,0)</f>
        <v>0</v>
      </c>
    </row>
    <row r="1927" spans="1:41" x14ac:dyDescent="0.25">
      <c r="A1927" s="154"/>
      <c r="C1927" s="23">
        <f ca="1">IF(AND('Dosage journalier ML1'!$B$6='suivi tunnel'!A1927,'Dosage journalier ML1'!$B$7='suivi tunnel'!B1927),'Dosage journalier ML1'!$B$27,0)</f>
        <v>0</v>
      </c>
      <c r="D1927" s="11">
        <f ca="1">IF(AND('Dosage journalier ML1'!$B$6='suivi tunnel'!A1927,'Dosage journalier ML1'!$B$7='suivi tunnel'!B1927),'Dosage journalier ML1'!$B$29,0)</f>
        <v>0</v>
      </c>
      <c r="F1927" s="11">
        <f t="shared" ca="1" si="205"/>
        <v>0</v>
      </c>
      <c r="G1927" s="11">
        <f ca="1">IF(AND('Dosage journalier ML1'!$B$6='suivi tunnel'!A1927,'Dosage journalier ML1'!$B$7='suivi tunnel'!B1927),'Dosage journalier ML1'!$B$23,0)</f>
        <v>0</v>
      </c>
      <c r="H1927" s="11">
        <f ca="1">IF(AND('Dosage journalier ML1'!$B$6='suivi tunnel'!A1927,'Dosage journalier ML1'!$B$7='suivi tunnel'!B1927),'Dosage journalier ML1'!$B$22,0)</f>
        <v>0</v>
      </c>
      <c r="I1927" s="11">
        <f ca="1">IF(AND('Dosage journalier ML1'!$B$6='suivi tunnel'!A1927,'Dosage journalier ML1'!$B$7='suivi tunnel'!B1927),'Dosage journalier ML1'!$B$38,0)</f>
        <v>0</v>
      </c>
      <c r="J1927" s="11">
        <f ca="1">IF(AND('Dosage journalier ML1'!$B$6='suivi tunnel'!A1927,'Dosage journalier ML1'!$B$7='suivi tunnel'!B1927),'Dosage journalier ML1'!$B$39,0)</f>
        <v>0</v>
      </c>
      <c r="L1927" s="24">
        <f ca="1">IF(AND('Dosage journalier ML1'!$B$6='suivi tunnel'!A1927,'Dosage journalier ML1'!$B$7='suivi tunnel'!B1927),'Dosage journalier ML1'!$B$24,0)</f>
        <v>0</v>
      </c>
      <c r="M1927" s="6">
        <f ca="1">IF(AND('Dosage journalier ML1'!$B$6='suivi tunnel'!A1927,'Dosage journalier ML1'!$B$7='suivi tunnel'!B1927),'Dosage journalier ML1'!$B$46,0)</f>
        <v>0</v>
      </c>
      <c r="N1927" s="104">
        <f ca="1">IF(AND('Dosage journalier ML1'!$B$6='suivi tunnel'!A1927,'Dosage journalier ML1'!$B$7='suivi tunnel'!B1927),'Dosage journalier ML1'!$B$59,0)</f>
        <v>0</v>
      </c>
      <c r="O1927" s="114">
        <f ca="1">IF(AND('Dosage journalier ML1'!$B$6='suivi tunnel'!A1927,'Dosage journalier ML1'!$B$7='suivi tunnel'!B1927),'Dosage journalier ML1'!$B$69,0)</f>
        <v>0</v>
      </c>
      <c r="R1927" s="26">
        <f ca="1">IF(AND('Dosage journalier ML1'!$B$6='suivi tunnel'!A1927,'Dosage journalier ML1'!$B$7='suivi tunnel'!B1927),'Dosage journalier ML1'!$B$55,0)</f>
        <v>0</v>
      </c>
      <c r="S1927" s="26">
        <f ca="1">IF(AND('Dosage journalier ML1'!$B$6='suivi tunnel'!A1927,'Dosage journalier ML1'!$B$7='suivi tunnel'!B1927),'Dosage journalier ML1'!$B$54,0)</f>
        <v>0</v>
      </c>
      <c r="T1927" s="26">
        <f ca="1">IF(AND('Dosage journalier ML1'!$B$6='suivi tunnel'!A1927,'Dosage journalier ML1'!$B$7='suivi tunnel'!B1927),'Dosage journalier ML1'!$B$75,0)</f>
        <v>0</v>
      </c>
      <c r="U1927" s="121">
        <f t="shared" ca="1" si="203"/>
        <v>0</v>
      </c>
      <c r="V1927" s="38">
        <f ca="1">IF(AND('Dosage journalier ML1'!$B$6='suivi tunnel'!A1927,'Dosage journalier ML1'!$B$7='suivi tunnel'!B1927),'Dosage journalier ML1'!$B$56,0)</f>
        <v>0</v>
      </c>
      <c r="W1927" s="126">
        <f t="shared" ca="1" si="201"/>
        <v>0</v>
      </c>
      <c r="X1927" s="150">
        <f ca="1">IF(AND('Dosage journalier ML1'!$B$6='suivi tunnel'!A1927,'Dosage journalier ML1'!$B$7='suivi tunnel'!B1927),'Dosage journalier ML1'!$C$87,0)</f>
        <v>0</v>
      </c>
      <c r="Y1927" s="40">
        <f ca="1">IF(AND('Dosage journalier ML1'!$B$6='suivi tunnel'!A1927,'Dosage journalier ML1'!$B$7='suivi tunnel'!B1927),'Dosage journalier ML1'!$C$93,0)</f>
        <v>0</v>
      </c>
      <c r="Z1927" s="40">
        <f ca="1">IF(AND('Dosage journalier ML1'!$B$6='suivi tunnel'!A1927,'Dosage journalier ML1'!$B$7='suivi tunnel'!B1927),'Dosage journalier ML1'!$C$100,0)</f>
        <v>0</v>
      </c>
      <c r="AA1927" s="40">
        <f ca="1">IF(AND('Dosage journalier ML1'!$B$6='suivi tunnel'!A1927,'Dosage journalier ML1'!$B$7='suivi tunnel'!B1927),'Dosage journalier ML1'!$C$109,0)</f>
        <v>0</v>
      </c>
      <c r="AB1927" s="41">
        <f ca="1">IF(AND('Dosage journalier ML1'!$B$6='suivi tunnel'!A1927,'Dosage journalier ML1'!$B$7='suivi tunnel'!B1927),'Dosage journalier ML1'!$C$114,0)</f>
        <v>0</v>
      </c>
      <c r="AC1927" s="48">
        <f ca="1">IF(AND('Dosage journalier ML1'!$B$6='suivi tunnel'!A1927,'Dosage journalier ML1'!$B$7='suivi tunnel'!B1927),'Dosage journalier ML1'!$B$120,0)</f>
        <v>0</v>
      </c>
      <c r="AD1927" s="49">
        <f ca="1">IF(AND('Dosage journalier ML1'!$B$6='suivi tunnel'!A1927,'Dosage journalier ML1'!$B$7='suivi tunnel'!B1927),'Dosage journalier ML1'!$B$121,0)</f>
        <v>0</v>
      </c>
      <c r="AE1927" s="49">
        <f ca="1">IF(AND('Dosage journalier ML1'!$B$6='suivi tunnel'!A1927,'Dosage journalier ML1'!$B$7='suivi tunnel'!B1927),'Dosage journalier ML1'!$B$122,0)</f>
        <v>0</v>
      </c>
      <c r="AF1927" s="49">
        <f ca="1">IF(AND('Dosage journalier ML1'!$B$6='suivi tunnel'!A1927,'Dosage journalier ML1'!$B$7='suivi tunnel'!B1927),'Dosage journalier ML1'!$B$139,0)</f>
        <v>0</v>
      </c>
      <c r="AG1927" s="49">
        <f t="shared" ca="1" si="206"/>
        <v>0</v>
      </c>
      <c r="AH1927" s="108">
        <f ca="1">IF(AND('Dosage journalier ML1'!$B$6='suivi tunnel'!A1927,'Dosage journalier ML1'!$B$7='suivi tunnel'!B1927),'Dosage journalier ML1'!$B$153,0)</f>
        <v>0</v>
      </c>
      <c r="AJ1927" s="80">
        <f ca="1">IF(AND('Dosage journalier ML1'!$B$6='suivi tunnel'!A1927,'Dosage journalier ML1'!$B$7='suivi tunnel'!B1927),'Dosage journalier ML1'!$B$156,0)</f>
        <v>0</v>
      </c>
      <c r="AK1927" s="56">
        <f ca="1">IF(AND('Dosage journalier ML1'!$B$6='suivi tunnel'!A1927,'Dosage journalier ML1'!$B$7='suivi tunnel'!B1927),'Dosage journalier ML1'!$B$162,0)</f>
        <v>0</v>
      </c>
      <c r="AL1927" s="111">
        <f ca="1">IF(AND('Dosage journalier ML1'!$B$6='suivi tunnel'!A1927,'Dosage journalier ML1'!$B$7='suivi tunnel'!B1927),'Dosage journalier ML1'!$B$126,0)</f>
        <v>0</v>
      </c>
      <c r="AM1927" s="111">
        <f ca="1">IF(AND('Dosage journalier ML1'!$B$6='suivi tunnel'!A1927,'Dosage journalier ML1'!$B$7='suivi tunnel'!B1927),'Dosage journalier ML1'!$B$127,0)</f>
        <v>0</v>
      </c>
      <c r="AN1927" s="60">
        <f t="shared" ca="1" si="202"/>
        <v>0</v>
      </c>
      <c r="AO1927" s="61">
        <f ca="1">IF(AND('Dosage journalier ML1'!$B$6='suivi tunnel'!A1927,'Dosage journalier ML1'!$B$7='suivi tunnel'!B1927),'Dosage journalier ML1'!$B$134,0)</f>
        <v>0</v>
      </c>
    </row>
    <row r="1928" spans="1:41" x14ac:dyDescent="0.25">
      <c r="A1928" s="154"/>
      <c r="C1928" s="23">
        <f ca="1">IF(AND('Dosage journalier ML1'!$B$6='suivi tunnel'!A1928,'Dosage journalier ML1'!$B$7='suivi tunnel'!B1928),'Dosage journalier ML1'!$B$27,0)</f>
        <v>0</v>
      </c>
      <c r="D1928" s="11">
        <f ca="1">IF(AND('Dosage journalier ML1'!$B$6='suivi tunnel'!A1928,'Dosage journalier ML1'!$B$7='suivi tunnel'!B1928),'Dosage journalier ML1'!$B$29,0)</f>
        <v>0</v>
      </c>
      <c r="F1928" s="11">
        <f t="shared" ca="1" si="205"/>
        <v>0</v>
      </c>
      <c r="G1928" s="11">
        <f ca="1">IF(AND('Dosage journalier ML1'!$B$6='suivi tunnel'!A1928,'Dosage journalier ML1'!$B$7='suivi tunnel'!B1928),'Dosage journalier ML1'!$B$23,0)</f>
        <v>0</v>
      </c>
      <c r="H1928" s="11">
        <f ca="1">IF(AND('Dosage journalier ML1'!$B$6='suivi tunnel'!A1928,'Dosage journalier ML1'!$B$7='suivi tunnel'!B1928),'Dosage journalier ML1'!$B$22,0)</f>
        <v>0</v>
      </c>
      <c r="I1928" s="11">
        <f ca="1">IF(AND('Dosage journalier ML1'!$B$6='suivi tunnel'!A1928,'Dosage journalier ML1'!$B$7='suivi tunnel'!B1928),'Dosage journalier ML1'!$B$38,0)</f>
        <v>0</v>
      </c>
      <c r="J1928" s="11">
        <f ca="1">IF(AND('Dosage journalier ML1'!$B$6='suivi tunnel'!A1928,'Dosage journalier ML1'!$B$7='suivi tunnel'!B1928),'Dosage journalier ML1'!$B$39,0)</f>
        <v>0</v>
      </c>
      <c r="L1928" s="24">
        <f ca="1">IF(AND('Dosage journalier ML1'!$B$6='suivi tunnel'!A1928,'Dosage journalier ML1'!$B$7='suivi tunnel'!B1928),'Dosage journalier ML1'!$B$24,0)</f>
        <v>0</v>
      </c>
      <c r="M1928" s="6">
        <f ca="1">IF(AND('Dosage journalier ML1'!$B$6='suivi tunnel'!A1928,'Dosage journalier ML1'!$B$7='suivi tunnel'!B1928),'Dosage journalier ML1'!$B$46,0)</f>
        <v>0</v>
      </c>
      <c r="N1928" s="104">
        <f ca="1">IF(AND('Dosage journalier ML1'!$B$6='suivi tunnel'!A1928,'Dosage journalier ML1'!$B$7='suivi tunnel'!B1928),'Dosage journalier ML1'!$B$59,0)</f>
        <v>0</v>
      </c>
      <c r="O1928" s="114">
        <f ca="1">IF(AND('Dosage journalier ML1'!$B$6='suivi tunnel'!A1928,'Dosage journalier ML1'!$B$7='suivi tunnel'!B1928),'Dosage journalier ML1'!$B$69,0)</f>
        <v>0</v>
      </c>
      <c r="R1928" s="26">
        <f ca="1">IF(AND('Dosage journalier ML1'!$B$6='suivi tunnel'!A1928,'Dosage journalier ML1'!$B$7='suivi tunnel'!B1928),'Dosage journalier ML1'!$B$55,0)</f>
        <v>0</v>
      </c>
      <c r="S1928" s="26">
        <f ca="1">IF(AND('Dosage journalier ML1'!$B$6='suivi tunnel'!A1928,'Dosage journalier ML1'!$B$7='suivi tunnel'!B1928),'Dosage journalier ML1'!$B$54,0)</f>
        <v>0</v>
      </c>
      <c r="T1928" s="26">
        <f ca="1">IF(AND('Dosage journalier ML1'!$B$6='suivi tunnel'!A1928,'Dosage journalier ML1'!$B$7='suivi tunnel'!B1928),'Dosage journalier ML1'!$B$75,0)</f>
        <v>0</v>
      </c>
      <c r="U1928" s="121">
        <f t="shared" ca="1" si="203"/>
        <v>0</v>
      </c>
      <c r="V1928" s="38">
        <f ca="1">IF(AND('Dosage journalier ML1'!$B$6='suivi tunnel'!A1928,'Dosage journalier ML1'!$B$7='suivi tunnel'!B1928),'Dosage journalier ML1'!$B$56,0)</f>
        <v>0</v>
      </c>
      <c r="W1928" s="126">
        <f t="shared" ca="1" si="201"/>
        <v>0</v>
      </c>
      <c r="X1928" s="150">
        <f ca="1">IF(AND('Dosage journalier ML1'!$B$6='suivi tunnel'!A1928,'Dosage journalier ML1'!$B$7='suivi tunnel'!B1928),'Dosage journalier ML1'!$C$87,0)</f>
        <v>0</v>
      </c>
      <c r="Y1928" s="40">
        <f ca="1">IF(AND('Dosage journalier ML1'!$B$6='suivi tunnel'!A1928,'Dosage journalier ML1'!$B$7='suivi tunnel'!B1928),'Dosage journalier ML1'!$C$93,0)</f>
        <v>0</v>
      </c>
      <c r="Z1928" s="40">
        <f ca="1">IF(AND('Dosage journalier ML1'!$B$6='suivi tunnel'!A1928,'Dosage journalier ML1'!$B$7='suivi tunnel'!B1928),'Dosage journalier ML1'!$C$100,0)</f>
        <v>0</v>
      </c>
      <c r="AA1928" s="40">
        <f ca="1">IF(AND('Dosage journalier ML1'!$B$6='suivi tunnel'!A1928,'Dosage journalier ML1'!$B$7='suivi tunnel'!B1928),'Dosage journalier ML1'!$C$109,0)</f>
        <v>0</v>
      </c>
      <c r="AB1928" s="41">
        <f ca="1">IF(AND('Dosage journalier ML1'!$B$6='suivi tunnel'!A1928,'Dosage journalier ML1'!$B$7='suivi tunnel'!B1928),'Dosage journalier ML1'!$C$114,0)</f>
        <v>0</v>
      </c>
      <c r="AC1928" s="48">
        <f ca="1">IF(AND('Dosage journalier ML1'!$B$6='suivi tunnel'!A1928,'Dosage journalier ML1'!$B$7='suivi tunnel'!B1928),'Dosage journalier ML1'!$B$120,0)</f>
        <v>0</v>
      </c>
      <c r="AD1928" s="49">
        <f ca="1">IF(AND('Dosage journalier ML1'!$B$6='suivi tunnel'!A1928,'Dosage journalier ML1'!$B$7='suivi tunnel'!B1928),'Dosage journalier ML1'!$B$121,0)</f>
        <v>0</v>
      </c>
      <c r="AE1928" s="49">
        <f ca="1">IF(AND('Dosage journalier ML1'!$B$6='suivi tunnel'!A1928,'Dosage journalier ML1'!$B$7='suivi tunnel'!B1928),'Dosage journalier ML1'!$B$122,0)</f>
        <v>0</v>
      </c>
      <c r="AF1928" s="49">
        <f ca="1">IF(AND('Dosage journalier ML1'!$B$6='suivi tunnel'!A1928,'Dosage journalier ML1'!$B$7='suivi tunnel'!B1928),'Dosage journalier ML1'!$B$139,0)</f>
        <v>0</v>
      </c>
      <c r="AG1928" s="49">
        <f t="shared" ca="1" si="206"/>
        <v>0</v>
      </c>
      <c r="AH1928" s="108">
        <f ca="1">IF(AND('Dosage journalier ML1'!$B$6='suivi tunnel'!A1928,'Dosage journalier ML1'!$B$7='suivi tunnel'!B1928),'Dosage journalier ML1'!$B$153,0)</f>
        <v>0</v>
      </c>
      <c r="AJ1928" s="80">
        <f ca="1">IF(AND('Dosage journalier ML1'!$B$6='suivi tunnel'!A1928,'Dosage journalier ML1'!$B$7='suivi tunnel'!B1928),'Dosage journalier ML1'!$B$156,0)</f>
        <v>0</v>
      </c>
      <c r="AK1928" s="56">
        <f ca="1">IF(AND('Dosage journalier ML1'!$B$6='suivi tunnel'!A1928,'Dosage journalier ML1'!$B$7='suivi tunnel'!B1928),'Dosage journalier ML1'!$B$162,0)</f>
        <v>0</v>
      </c>
      <c r="AL1928" s="111">
        <f ca="1">IF(AND('Dosage journalier ML1'!$B$6='suivi tunnel'!A1928,'Dosage journalier ML1'!$B$7='suivi tunnel'!B1928),'Dosage journalier ML1'!$B$126,0)</f>
        <v>0</v>
      </c>
      <c r="AM1928" s="111">
        <f ca="1">IF(AND('Dosage journalier ML1'!$B$6='suivi tunnel'!A1928,'Dosage journalier ML1'!$B$7='suivi tunnel'!B1928),'Dosage journalier ML1'!$B$127,0)</f>
        <v>0</v>
      </c>
      <c r="AN1928" s="60">
        <f t="shared" ca="1" si="202"/>
        <v>0</v>
      </c>
      <c r="AO1928" s="61">
        <f ca="1">IF(AND('Dosage journalier ML1'!$B$6='suivi tunnel'!A1928,'Dosage journalier ML1'!$B$7='suivi tunnel'!B1928),'Dosage journalier ML1'!$B$134,0)</f>
        <v>0</v>
      </c>
    </row>
    <row r="1929" spans="1:41" x14ac:dyDescent="0.25">
      <c r="A1929" s="154"/>
      <c r="C1929" s="23">
        <f ca="1">IF(AND('Dosage journalier ML1'!$B$6='suivi tunnel'!A1929,'Dosage journalier ML1'!$B$7='suivi tunnel'!B1929),'Dosage journalier ML1'!$B$27,0)</f>
        <v>0</v>
      </c>
      <c r="D1929" s="11">
        <f ca="1">IF(AND('Dosage journalier ML1'!$B$6='suivi tunnel'!A1929,'Dosage journalier ML1'!$B$7='suivi tunnel'!B1929),'Dosage journalier ML1'!$B$29,0)</f>
        <v>0</v>
      </c>
      <c r="F1929" s="11">
        <f t="shared" ca="1" si="205"/>
        <v>0</v>
      </c>
      <c r="G1929" s="11">
        <f ca="1">IF(AND('Dosage journalier ML1'!$B$6='suivi tunnel'!A1929,'Dosage journalier ML1'!$B$7='suivi tunnel'!B1929),'Dosage journalier ML1'!$B$23,0)</f>
        <v>0</v>
      </c>
      <c r="H1929" s="11">
        <f ca="1">IF(AND('Dosage journalier ML1'!$B$6='suivi tunnel'!A1929,'Dosage journalier ML1'!$B$7='suivi tunnel'!B1929),'Dosage journalier ML1'!$B$22,0)</f>
        <v>0</v>
      </c>
      <c r="I1929" s="11">
        <f ca="1">IF(AND('Dosage journalier ML1'!$B$6='suivi tunnel'!A1929,'Dosage journalier ML1'!$B$7='suivi tunnel'!B1929),'Dosage journalier ML1'!$B$38,0)</f>
        <v>0</v>
      </c>
      <c r="J1929" s="11">
        <f ca="1">IF(AND('Dosage journalier ML1'!$B$6='suivi tunnel'!A1929,'Dosage journalier ML1'!$B$7='suivi tunnel'!B1929),'Dosage journalier ML1'!$B$39,0)</f>
        <v>0</v>
      </c>
      <c r="L1929" s="24">
        <f ca="1">IF(AND('Dosage journalier ML1'!$B$6='suivi tunnel'!A1929,'Dosage journalier ML1'!$B$7='suivi tunnel'!B1929),'Dosage journalier ML1'!$B$24,0)</f>
        <v>0</v>
      </c>
      <c r="M1929" s="6">
        <f ca="1">IF(AND('Dosage journalier ML1'!$B$6='suivi tunnel'!A1929,'Dosage journalier ML1'!$B$7='suivi tunnel'!B1929),'Dosage journalier ML1'!$B$46,0)</f>
        <v>0</v>
      </c>
      <c r="N1929" s="104">
        <f ca="1">IF(AND('Dosage journalier ML1'!$B$6='suivi tunnel'!A1929,'Dosage journalier ML1'!$B$7='suivi tunnel'!B1929),'Dosage journalier ML1'!$B$59,0)</f>
        <v>0</v>
      </c>
      <c r="O1929" s="114">
        <f ca="1">IF(AND('Dosage journalier ML1'!$B$6='suivi tunnel'!A1929,'Dosage journalier ML1'!$B$7='suivi tunnel'!B1929),'Dosage journalier ML1'!$B$69,0)</f>
        <v>0</v>
      </c>
      <c r="R1929" s="26">
        <f ca="1">IF(AND('Dosage journalier ML1'!$B$6='suivi tunnel'!A1929,'Dosage journalier ML1'!$B$7='suivi tunnel'!B1929),'Dosage journalier ML1'!$B$55,0)</f>
        <v>0</v>
      </c>
      <c r="S1929" s="26">
        <f ca="1">IF(AND('Dosage journalier ML1'!$B$6='suivi tunnel'!A1929,'Dosage journalier ML1'!$B$7='suivi tunnel'!B1929),'Dosage journalier ML1'!$B$54,0)</f>
        <v>0</v>
      </c>
      <c r="T1929" s="26">
        <f ca="1">IF(AND('Dosage journalier ML1'!$B$6='suivi tunnel'!A1929,'Dosage journalier ML1'!$B$7='suivi tunnel'!B1929),'Dosage journalier ML1'!$B$75,0)</f>
        <v>0</v>
      </c>
      <c r="U1929" s="121">
        <f t="shared" ca="1" si="203"/>
        <v>0</v>
      </c>
      <c r="V1929" s="38">
        <f ca="1">IF(AND('Dosage journalier ML1'!$B$6='suivi tunnel'!A1929,'Dosage journalier ML1'!$B$7='suivi tunnel'!B1929),'Dosage journalier ML1'!$B$56,0)</f>
        <v>0</v>
      </c>
      <c r="W1929" s="126">
        <f t="shared" ca="1" si="201"/>
        <v>0</v>
      </c>
      <c r="X1929" s="150">
        <f ca="1">IF(AND('Dosage journalier ML1'!$B$6='suivi tunnel'!A1929,'Dosage journalier ML1'!$B$7='suivi tunnel'!B1929),'Dosage journalier ML1'!$C$87,0)</f>
        <v>0</v>
      </c>
      <c r="Y1929" s="40">
        <f ca="1">IF(AND('Dosage journalier ML1'!$B$6='suivi tunnel'!A1929,'Dosage journalier ML1'!$B$7='suivi tunnel'!B1929),'Dosage journalier ML1'!$C$93,0)</f>
        <v>0</v>
      </c>
      <c r="Z1929" s="40">
        <f ca="1">IF(AND('Dosage journalier ML1'!$B$6='suivi tunnel'!A1929,'Dosage journalier ML1'!$B$7='suivi tunnel'!B1929),'Dosage journalier ML1'!$C$100,0)</f>
        <v>0</v>
      </c>
      <c r="AA1929" s="40">
        <f ca="1">IF(AND('Dosage journalier ML1'!$B$6='suivi tunnel'!A1929,'Dosage journalier ML1'!$B$7='suivi tunnel'!B1929),'Dosage journalier ML1'!$C$109,0)</f>
        <v>0</v>
      </c>
      <c r="AB1929" s="41">
        <f ca="1">IF(AND('Dosage journalier ML1'!$B$6='suivi tunnel'!A1929,'Dosage journalier ML1'!$B$7='suivi tunnel'!B1929),'Dosage journalier ML1'!$C$114,0)</f>
        <v>0</v>
      </c>
      <c r="AC1929" s="48">
        <f ca="1">IF(AND('Dosage journalier ML1'!$B$6='suivi tunnel'!A1929,'Dosage journalier ML1'!$B$7='suivi tunnel'!B1929),'Dosage journalier ML1'!$B$120,0)</f>
        <v>0</v>
      </c>
      <c r="AD1929" s="49">
        <f ca="1">IF(AND('Dosage journalier ML1'!$B$6='suivi tunnel'!A1929,'Dosage journalier ML1'!$B$7='suivi tunnel'!B1929),'Dosage journalier ML1'!$B$121,0)</f>
        <v>0</v>
      </c>
      <c r="AE1929" s="49">
        <f ca="1">IF(AND('Dosage journalier ML1'!$B$6='suivi tunnel'!A1929,'Dosage journalier ML1'!$B$7='suivi tunnel'!B1929),'Dosage journalier ML1'!$B$122,0)</f>
        <v>0</v>
      </c>
      <c r="AF1929" s="49">
        <f ca="1">IF(AND('Dosage journalier ML1'!$B$6='suivi tunnel'!A1929,'Dosage journalier ML1'!$B$7='suivi tunnel'!B1929),'Dosage journalier ML1'!$B$139,0)</f>
        <v>0</v>
      </c>
      <c r="AG1929" s="49">
        <f t="shared" ca="1" si="206"/>
        <v>0</v>
      </c>
      <c r="AH1929" s="108">
        <f ca="1">IF(AND('Dosage journalier ML1'!$B$6='suivi tunnel'!A1929,'Dosage journalier ML1'!$B$7='suivi tunnel'!B1929),'Dosage journalier ML1'!$B$153,0)</f>
        <v>0</v>
      </c>
      <c r="AJ1929" s="80">
        <f ca="1">IF(AND('Dosage journalier ML1'!$B$6='suivi tunnel'!A1929,'Dosage journalier ML1'!$B$7='suivi tunnel'!B1929),'Dosage journalier ML1'!$B$156,0)</f>
        <v>0</v>
      </c>
      <c r="AK1929" s="56">
        <f ca="1">IF(AND('Dosage journalier ML1'!$B$6='suivi tunnel'!A1929,'Dosage journalier ML1'!$B$7='suivi tunnel'!B1929),'Dosage journalier ML1'!$B$162,0)</f>
        <v>0</v>
      </c>
      <c r="AL1929" s="111">
        <f ca="1">IF(AND('Dosage journalier ML1'!$B$6='suivi tunnel'!A1929,'Dosage journalier ML1'!$B$7='suivi tunnel'!B1929),'Dosage journalier ML1'!$B$126,0)</f>
        <v>0</v>
      </c>
      <c r="AM1929" s="111">
        <f ca="1">IF(AND('Dosage journalier ML1'!$B$6='suivi tunnel'!A1929,'Dosage journalier ML1'!$B$7='suivi tunnel'!B1929),'Dosage journalier ML1'!$B$127,0)</f>
        <v>0</v>
      </c>
      <c r="AN1929" s="60">
        <f t="shared" ca="1" si="202"/>
        <v>0</v>
      </c>
      <c r="AO1929" s="61">
        <f ca="1">IF(AND('Dosage journalier ML1'!$B$6='suivi tunnel'!A1929,'Dosage journalier ML1'!$B$7='suivi tunnel'!B1929),'Dosage journalier ML1'!$B$134,0)</f>
        <v>0</v>
      </c>
    </row>
    <row r="1930" spans="1:41" x14ac:dyDescent="0.25">
      <c r="A1930" s="154"/>
      <c r="C1930" s="23">
        <f ca="1">IF(AND('Dosage journalier ML1'!$B$6='suivi tunnel'!A1930,'Dosage journalier ML1'!$B$7='suivi tunnel'!B1930),'Dosage journalier ML1'!$B$27,0)</f>
        <v>0</v>
      </c>
      <c r="D1930" s="11">
        <f ca="1">IF(AND('Dosage journalier ML1'!$B$6='suivi tunnel'!A1930,'Dosage journalier ML1'!$B$7='suivi tunnel'!B1930),'Dosage journalier ML1'!$B$29,0)</f>
        <v>0</v>
      </c>
      <c r="F1930" s="11">
        <f t="shared" ca="1" si="205"/>
        <v>0</v>
      </c>
      <c r="G1930" s="11">
        <f ca="1">IF(AND('Dosage journalier ML1'!$B$6='suivi tunnel'!A1930,'Dosage journalier ML1'!$B$7='suivi tunnel'!B1930),'Dosage journalier ML1'!$B$23,0)</f>
        <v>0</v>
      </c>
      <c r="H1930" s="11">
        <f ca="1">IF(AND('Dosage journalier ML1'!$B$6='suivi tunnel'!A1930,'Dosage journalier ML1'!$B$7='suivi tunnel'!B1930),'Dosage journalier ML1'!$B$22,0)</f>
        <v>0</v>
      </c>
      <c r="I1930" s="11">
        <f ca="1">IF(AND('Dosage journalier ML1'!$B$6='suivi tunnel'!A1930,'Dosage journalier ML1'!$B$7='suivi tunnel'!B1930),'Dosage journalier ML1'!$B$38,0)</f>
        <v>0</v>
      </c>
      <c r="J1930" s="11">
        <f ca="1">IF(AND('Dosage journalier ML1'!$B$6='suivi tunnel'!A1930,'Dosage journalier ML1'!$B$7='suivi tunnel'!B1930),'Dosage journalier ML1'!$B$39,0)</f>
        <v>0</v>
      </c>
      <c r="L1930" s="24">
        <f ca="1">IF(AND('Dosage journalier ML1'!$B$6='suivi tunnel'!A1930,'Dosage journalier ML1'!$B$7='suivi tunnel'!B1930),'Dosage journalier ML1'!$B$24,0)</f>
        <v>0</v>
      </c>
      <c r="M1930" s="6">
        <f ca="1">IF(AND('Dosage journalier ML1'!$B$6='suivi tunnel'!A1930,'Dosage journalier ML1'!$B$7='suivi tunnel'!B1930),'Dosage journalier ML1'!$B$46,0)</f>
        <v>0</v>
      </c>
      <c r="N1930" s="104">
        <f ca="1">IF(AND('Dosage journalier ML1'!$B$6='suivi tunnel'!A1930,'Dosage journalier ML1'!$B$7='suivi tunnel'!B1930),'Dosage journalier ML1'!$B$59,0)</f>
        <v>0</v>
      </c>
      <c r="O1930" s="114">
        <f ca="1">IF(AND('Dosage journalier ML1'!$B$6='suivi tunnel'!A1930,'Dosage journalier ML1'!$B$7='suivi tunnel'!B1930),'Dosage journalier ML1'!$B$69,0)</f>
        <v>0</v>
      </c>
      <c r="R1930" s="26">
        <f ca="1">IF(AND('Dosage journalier ML1'!$B$6='suivi tunnel'!A1930,'Dosage journalier ML1'!$B$7='suivi tunnel'!B1930),'Dosage journalier ML1'!$B$55,0)</f>
        <v>0</v>
      </c>
      <c r="S1930" s="26">
        <f ca="1">IF(AND('Dosage journalier ML1'!$B$6='suivi tunnel'!A1930,'Dosage journalier ML1'!$B$7='suivi tunnel'!B1930),'Dosage journalier ML1'!$B$54,0)</f>
        <v>0</v>
      </c>
      <c r="T1930" s="26">
        <f ca="1">IF(AND('Dosage journalier ML1'!$B$6='suivi tunnel'!A1930,'Dosage journalier ML1'!$B$7='suivi tunnel'!B1930),'Dosage journalier ML1'!$B$75,0)</f>
        <v>0</v>
      </c>
      <c r="U1930" s="121">
        <f t="shared" ca="1" si="203"/>
        <v>0</v>
      </c>
      <c r="V1930" s="38">
        <f ca="1">IF(AND('Dosage journalier ML1'!$B$6='suivi tunnel'!A1930,'Dosage journalier ML1'!$B$7='suivi tunnel'!B1930),'Dosage journalier ML1'!$B$56,0)</f>
        <v>0</v>
      </c>
      <c r="W1930" s="126">
        <f t="shared" ca="1" si="201"/>
        <v>0</v>
      </c>
      <c r="X1930" s="150">
        <f ca="1">IF(AND('Dosage journalier ML1'!$B$6='suivi tunnel'!A1930,'Dosage journalier ML1'!$B$7='suivi tunnel'!B1930),'Dosage journalier ML1'!$C$87,0)</f>
        <v>0</v>
      </c>
      <c r="Y1930" s="40">
        <f ca="1">IF(AND('Dosage journalier ML1'!$B$6='suivi tunnel'!A1930,'Dosage journalier ML1'!$B$7='suivi tunnel'!B1930),'Dosage journalier ML1'!$C$93,0)</f>
        <v>0</v>
      </c>
      <c r="Z1930" s="40">
        <f ca="1">IF(AND('Dosage journalier ML1'!$B$6='suivi tunnel'!A1930,'Dosage journalier ML1'!$B$7='suivi tunnel'!B1930),'Dosage journalier ML1'!$C$100,0)</f>
        <v>0</v>
      </c>
      <c r="AA1930" s="40">
        <f ca="1">IF(AND('Dosage journalier ML1'!$B$6='suivi tunnel'!A1930,'Dosage journalier ML1'!$B$7='suivi tunnel'!B1930),'Dosage journalier ML1'!$C$109,0)</f>
        <v>0</v>
      </c>
      <c r="AB1930" s="41">
        <f ca="1">IF(AND('Dosage journalier ML1'!$B$6='suivi tunnel'!A1930,'Dosage journalier ML1'!$B$7='suivi tunnel'!B1930),'Dosage journalier ML1'!$C$114,0)</f>
        <v>0</v>
      </c>
      <c r="AC1930" s="48">
        <f ca="1">IF(AND('Dosage journalier ML1'!$B$6='suivi tunnel'!A1930,'Dosage journalier ML1'!$B$7='suivi tunnel'!B1930),'Dosage journalier ML1'!$B$120,0)</f>
        <v>0</v>
      </c>
      <c r="AD1930" s="49">
        <f ca="1">IF(AND('Dosage journalier ML1'!$B$6='suivi tunnel'!A1930,'Dosage journalier ML1'!$B$7='suivi tunnel'!B1930),'Dosage journalier ML1'!$B$121,0)</f>
        <v>0</v>
      </c>
      <c r="AE1930" s="49">
        <f ca="1">IF(AND('Dosage journalier ML1'!$B$6='suivi tunnel'!A1930,'Dosage journalier ML1'!$B$7='suivi tunnel'!B1930),'Dosage journalier ML1'!$B$122,0)</f>
        <v>0</v>
      </c>
      <c r="AF1930" s="49">
        <f ca="1">IF(AND('Dosage journalier ML1'!$B$6='suivi tunnel'!A1930,'Dosage journalier ML1'!$B$7='suivi tunnel'!B1930),'Dosage journalier ML1'!$B$139,0)</f>
        <v>0</v>
      </c>
      <c r="AG1930" s="49">
        <f t="shared" ca="1" si="206"/>
        <v>0</v>
      </c>
      <c r="AH1930" s="108">
        <f ca="1">IF(AND('Dosage journalier ML1'!$B$6='suivi tunnel'!A1930,'Dosage journalier ML1'!$B$7='suivi tunnel'!B1930),'Dosage journalier ML1'!$B$153,0)</f>
        <v>0</v>
      </c>
      <c r="AJ1930" s="80">
        <f ca="1">IF(AND('Dosage journalier ML1'!$B$6='suivi tunnel'!A1930,'Dosage journalier ML1'!$B$7='suivi tunnel'!B1930),'Dosage journalier ML1'!$B$156,0)</f>
        <v>0</v>
      </c>
      <c r="AK1930" s="56">
        <f ca="1">IF(AND('Dosage journalier ML1'!$B$6='suivi tunnel'!A1930,'Dosage journalier ML1'!$B$7='suivi tunnel'!B1930),'Dosage journalier ML1'!$B$162,0)</f>
        <v>0</v>
      </c>
      <c r="AL1930" s="111">
        <f ca="1">IF(AND('Dosage journalier ML1'!$B$6='suivi tunnel'!A1930,'Dosage journalier ML1'!$B$7='suivi tunnel'!B1930),'Dosage journalier ML1'!$B$126,0)</f>
        <v>0</v>
      </c>
      <c r="AM1930" s="111">
        <f ca="1">IF(AND('Dosage journalier ML1'!$B$6='suivi tunnel'!A1930,'Dosage journalier ML1'!$B$7='suivi tunnel'!B1930),'Dosage journalier ML1'!$B$127,0)</f>
        <v>0</v>
      </c>
      <c r="AN1930" s="60">
        <f t="shared" ca="1" si="202"/>
        <v>0</v>
      </c>
      <c r="AO1930" s="61">
        <f ca="1">IF(AND('Dosage journalier ML1'!$B$6='suivi tunnel'!A1930,'Dosage journalier ML1'!$B$7='suivi tunnel'!B1930),'Dosage journalier ML1'!$B$134,0)</f>
        <v>0</v>
      </c>
    </row>
    <row r="1931" spans="1:41" x14ac:dyDescent="0.25">
      <c r="A1931" s="154"/>
      <c r="C1931" s="23">
        <f ca="1">IF(AND('Dosage journalier ML1'!$B$6='suivi tunnel'!A1931,'Dosage journalier ML1'!$B$7='suivi tunnel'!B1931),'Dosage journalier ML1'!$B$27,0)</f>
        <v>0</v>
      </c>
      <c r="D1931" s="11">
        <f ca="1">IF(AND('Dosage journalier ML1'!$B$6='suivi tunnel'!A1931,'Dosage journalier ML1'!$B$7='suivi tunnel'!B1931),'Dosage journalier ML1'!$B$29,0)</f>
        <v>0</v>
      </c>
      <c r="F1931" s="11">
        <f t="shared" ca="1" si="205"/>
        <v>0</v>
      </c>
      <c r="G1931" s="11">
        <f ca="1">IF(AND('Dosage journalier ML1'!$B$6='suivi tunnel'!A1931,'Dosage journalier ML1'!$B$7='suivi tunnel'!B1931),'Dosage journalier ML1'!$B$23,0)</f>
        <v>0</v>
      </c>
      <c r="H1931" s="11">
        <f ca="1">IF(AND('Dosage journalier ML1'!$B$6='suivi tunnel'!A1931,'Dosage journalier ML1'!$B$7='suivi tunnel'!B1931),'Dosage journalier ML1'!$B$22,0)</f>
        <v>0</v>
      </c>
      <c r="I1931" s="11">
        <f ca="1">IF(AND('Dosage journalier ML1'!$B$6='suivi tunnel'!A1931,'Dosage journalier ML1'!$B$7='suivi tunnel'!B1931),'Dosage journalier ML1'!$B$38,0)</f>
        <v>0</v>
      </c>
      <c r="J1931" s="11">
        <f ca="1">IF(AND('Dosage journalier ML1'!$B$6='suivi tunnel'!A1931,'Dosage journalier ML1'!$B$7='suivi tunnel'!B1931),'Dosage journalier ML1'!$B$39,0)</f>
        <v>0</v>
      </c>
      <c r="L1931" s="24">
        <f ca="1">IF(AND('Dosage journalier ML1'!$B$6='suivi tunnel'!A1931,'Dosage journalier ML1'!$B$7='suivi tunnel'!B1931),'Dosage journalier ML1'!$B$24,0)</f>
        <v>0</v>
      </c>
      <c r="M1931" s="6">
        <f ca="1">IF(AND('Dosage journalier ML1'!$B$6='suivi tunnel'!A1931,'Dosage journalier ML1'!$B$7='suivi tunnel'!B1931),'Dosage journalier ML1'!$B$46,0)</f>
        <v>0</v>
      </c>
      <c r="N1931" s="104">
        <f ca="1">IF(AND('Dosage journalier ML1'!$B$6='suivi tunnel'!A1931,'Dosage journalier ML1'!$B$7='suivi tunnel'!B1931),'Dosage journalier ML1'!$B$59,0)</f>
        <v>0</v>
      </c>
      <c r="O1931" s="114">
        <f ca="1">IF(AND('Dosage journalier ML1'!$B$6='suivi tunnel'!A1931,'Dosage journalier ML1'!$B$7='suivi tunnel'!B1931),'Dosage journalier ML1'!$B$69,0)</f>
        <v>0</v>
      </c>
      <c r="R1931" s="26">
        <f ca="1">IF(AND('Dosage journalier ML1'!$B$6='suivi tunnel'!A1931,'Dosage journalier ML1'!$B$7='suivi tunnel'!B1931),'Dosage journalier ML1'!$B$55,0)</f>
        <v>0</v>
      </c>
      <c r="S1931" s="26">
        <f ca="1">IF(AND('Dosage journalier ML1'!$B$6='suivi tunnel'!A1931,'Dosage journalier ML1'!$B$7='suivi tunnel'!B1931),'Dosage journalier ML1'!$B$54,0)</f>
        <v>0</v>
      </c>
      <c r="T1931" s="26">
        <f ca="1">IF(AND('Dosage journalier ML1'!$B$6='suivi tunnel'!A1931,'Dosage journalier ML1'!$B$7='suivi tunnel'!B1931),'Dosage journalier ML1'!$B$75,0)</f>
        <v>0</v>
      </c>
      <c r="U1931" s="121">
        <f t="shared" ca="1" si="203"/>
        <v>0</v>
      </c>
      <c r="V1931" s="38">
        <f ca="1">IF(AND('Dosage journalier ML1'!$B$6='suivi tunnel'!A1931,'Dosage journalier ML1'!$B$7='suivi tunnel'!B1931),'Dosage journalier ML1'!$B$56,0)</f>
        <v>0</v>
      </c>
      <c r="W1931" s="126">
        <f t="shared" ref="W1931:W1994" ca="1" si="207">U1931+K1931</f>
        <v>0</v>
      </c>
      <c r="X1931" s="150">
        <f ca="1">IF(AND('Dosage journalier ML1'!$B$6='suivi tunnel'!A1931,'Dosage journalier ML1'!$B$7='suivi tunnel'!B1931),'Dosage journalier ML1'!$C$87,0)</f>
        <v>0</v>
      </c>
      <c r="Y1931" s="40">
        <f ca="1">IF(AND('Dosage journalier ML1'!$B$6='suivi tunnel'!A1931,'Dosage journalier ML1'!$B$7='suivi tunnel'!B1931),'Dosage journalier ML1'!$C$93,0)</f>
        <v>0</v>
      </c>
      <c r="Z1931" s="40">
        <f ca="1">IF(AND('Dosage journalier ML1'!$B$6='suivi tunnel'!A1931,'Dosage journalier ML1'!$B$7='suivi tunnel'!B1931),'Dosage journalier ML1'!$C$100,0)</f>
        <v>0</v>
      </c>
      <c r="AA1931" s="40">
        <f ca="1">IF(AND('Dosage journalier ML1'!$B$6='suivi tunnel'!A1931,'Dosage journalier ML1'!$B$7='suivi tunnel'!B1931),'Dosage journalier ML1'!$C$109,0)</f>
        <v>0</v>
      </c>
      <c r="AB1931" s="41">
        <f ca="1">IF(AND('Dosage journalier ML1'!$B$6='suivi tunnel'!A1931,'Dosage journalier ML1'!$B$7='suivi tunnel'!B1931),'Dosage journalier ML1'!$C$114,0)</f>
        <v>0</v>
      </c>
      <c r="AC1931" s="48">
        <f ca="1">IF(AND('Dosage journalier ML1'!$B$6='suivi tunnel'!A1931,'Dosage journalier ML1'!$B$7='suivi tunnel'!B1931),'Dosage journalier ML1'!$B$120,0)</f>
        <v>0</v>
      </c>
      <c r="AD1931" s="49">
        <f ca="1">IF(AND('Dosage journalier ML1'!$B$6='suivi tunnel'!A1931,'Dosage journalier ML1'!$B$7='suivi tunnel'!B1931),'Dosage journalier ML1'!$B$121,0)</f>
        <v>0</v>
      </c>
      <c r="AE1931" s="49">
        <f ca="1">IF(AND('Dosage journalier ML1'!$B$6='suivi tunnel'!A1931,'Dosage journalier ML1'!$B$7='suivi tunnel'!B1931),'Dosage journalier ML1'!$B$122,0)</f>
        <v>0</v>
      </c>
      <c r="AF1931" s="49">
        <f ca="1">IF(AND('Dosage journalier ML1'!$B$6='suivi tunnel'!A1931,'Dosage journalier ML1'!$B$7='suivi tunnel'!B1931),'Dosage journalier ML1'!$B$139,0)</f>
        <v>0</v>
      </c>
      <c r="AG1931" s="49">
        <f t="shared" ca="1" si="206"/>
        <v>0</v>
      </c>
      <c r="AH1931" s="108">
        <f ca="1">IF(AND('Dosage journalier ML1'!$B$6='suivi tunnel'!A1931,'Dosage journalier ML1'!$B$7='suivi tunnel'!B1931),'Dosage journalier ML1'!$B$153,0)</f>
        <v>0</v>
      </c>
      <c r="AJ1931" s="80">
        <f ca="1">IF(AND('Dosage journalier ML1'!$B$6='suivi tunnel'!A1931,'Dosage journalier ML1'!$B$7='suivi tunnel'!B1931),'Dosage journalier ML1'!$B$156,0)</f>
        <v>0</v>
      </c>
      <c r="AK1931" s="56">
        <f ca="1">IF(AND('Dosage journalier ML1'!$B$6='suivi tunnel'!A1931,'Dosage journalier ML1'!$B$7='suivi tunnel'!B1931),'Dosage journalier ML1'!$B$162,0)</f>
        <v>0</v>
      </c>
      <c r="AL1931" s="111">
        <f ca="1">IF(AND('Dosage journalier ML1'!$B$6='suivi tunnel'!A1931,'Dosage journalier ML1'!$B$7='suivi tunnel'!B1931),'Dosage journalier ML1'!$B$126,0)</f>
        <v>0</v>
      </c>
      <c r="AM1931" s="111">
        <f ca="1">IF(AND('Dosage journalier ML1'!$B$6='suivi tunnel'!A1931,'Dosage journalier ML1'!$B$7='suivi tunnel'!B1931),'Dosage journalier ML1'!$B$127,0)</f>
        <v>0</v>
      </c>
      <c r="AN1931" s="60">
        <f t="shared" ca="1" si="202"/>
        <v>0</v>
      </c>
      <c r="AO1931" s="61">
        <f ca="1">IF(AND('Dosage journalier ML1'!$B$6='suivi tunnel'!A1931,'Dosage journalier ML1'!$B$7='suivi tunnel'!B1931),'Dosage journalier ML1'!$B$134,0)</f>
        <v>0</v>
      </c>
    </row>
    <row r="1932" spans="1:41" x14ac:dyDescent="0.25">
      <c r="A1932" s="154"/>
      <c r="C1932" s="23">
        <f ca="1">IF(AND('Dosage journalier ML1'!$B$6='suivi tunnel'!A1932,'Dosage journalier ML1'!$B$7='suivi tunnel'!B1932),'Dosage journalier ML1'!$B$27,0)</f>
        <v>0</v>
      </c>
      <c r="D1932" s="11">
        <f ca="1">IF(AND('Dosage journalier ML1'!$B$6='suivi tunnel'!A1932,'Dosage journalier ML1'!$B$7='suivi tunnel'!B1932),'Dosage journalier ML1'!$B$29,0)</f>
        <v>0</v>
      </c>
      <c r="F1932" s="11">
        <f t="shared" ca="1" si="205"/>
        <v>0</v>
      </c>
      <c r="G1932" s="11">
        <f ca="1">IF(AND('Dosage journalier ML1'!$B$6='suivi tunnel'!A1932,'Dosage journalier ML1'!$B$7='suivi tunnel'!B1932),'Dosage journalier ML1'!$B$23,0)</f>
        <v>0</v>
      </c>
      <c r="H1932" s="11">
        <f ca="1">IF(AND('Dosage journalier ML1'!$B$6='suivi tunnel'!A1932,'Dosage journalier ML1'!$B$7='suivi tunnel'!B1932),'Dosage journalier ML1'!$B$22,0)</f>
        <v>0</v>
      </c>
      <c r="I1932" s="11">
        <f ca="1">IF(AND('Dosage journalier ML1'!$B$6='suivi tunnel'!A1932,'Dosage journalier ML1'!$B$7='suivi tunnel'!B1932),'Dosage journalier ML1'!$B$38,0)</f>
        <v>0</v>
      </c>
      <c r="J1932" s="11">
        <f ca="1">IF(AND('Dosage journalier ML1'!$B$6='suivi tunnel'!A1932,'Dosage journalier ML1'!$B$7='suivi tunnel'!B1932),'Dosage journalier ML1'!$B$39,0)</f>
        <v>0</v>
      </c>
      <c r="L1932" s="24">
        <f ca="1">IF(AND('Dosage journalier ML1'!$B$6='suivi tunnel'!A1932,'Dosage journalier ML1'!$B$7='suivi tunnel'!B1932),'Dosage journalier ML1'!$B$24,0)</f>
        <v>0</v>
      </c>
      <c r="M1932" s="6">
        <f ca="1">IF(AND('Dosage journalier ML1'!$B$6='suivi tunnel'!A1932,'Dosage journalier ML1'!$B$7='suivi tunnel'!B1932),'Dosage journalier ML1'!$B$46,0)</f>
        <v>0</v>
      </c>
      <c r="N1932" s="104">
        <f ca="1">IF(AND('Dosage journalier ML1'!$B$6='suivi tunnel'!A1932,'Dosage journalier ML1'!$B$7='suivi tunnel'!B1932),'Dosage journalier ML1'!$B$59,0)</f>
        <v>0</v>
      </c>
      <c r="O1932" s="114">
        <f ca="1">IF(AND('Dosage journalier ML1'!$B$6='suivi tunnel'!A1932,'Dosage journalier ML1'!$B$7='suivi tunnel'!B1932),'Dosage journalier ML1'!$B$69,0)</f>
        <v>0</v>
      </c>
      <c r="R1932" s="26">
        <f ca="1">IF(AND('Dosage journalier ML1'!$B$6='suivi tunnel'!A1932,'Dosage journalier ML1'!$B$7='suivi tunnel'!B1932),'Dosage journalier ML1'!$B$55,0)</f>
        <v>0</v>
      </c>
      <c r="S1932" s="26">
        <f ca="1">IF(AND('Dosage journalier ML1'!$B$6='suivi tunnel'!A1932,'Dosage journalier ML1'!$B$7='suivi tunnel'!B1932),'Dosage journalier ML1'!$B$54,0)</f>
        <v>0</v>
      </c>
      <c r="T1932" s="26">
        <f ca="1">IF(AND('Dosage journalier ML1'!$B$6='suivi tunnel'!A1932,'Dosage journalier ML1'!$B$7='suivi tunnel'!B1932),'Dosage journalier ML1'!$B$75,0)</f>
        <v>0</v>
      </c>
      <c r="U1932" s="121">
        <f t="shared" ca="1" si="203"/>
        <v>0</v>
      </c>
      <c r="V1932" s="38">
        <f ca="1">IF(AND('Dosage journalier ML1'!$B$6='suivi tunnel'!A1932,'Dosage journalier ML1'!$B$7='suivi tunnel'!B1932),'Dosage journalier ML1'!$B$56,0)</f>
        <v>0</v>
      </c>
      <c r="W1932" s="126">
        <f t="shared" ca="1" si="207"/>
        <v>0</v>
      </c>
      <c r="X1932" s="150">
        <f ca="1">IF(AND('Dosage journalier ML1'!$B$6='suivi tunnel'!A1932,'Dosage journalier ML1'!$B$7='suivi tunnel'!B1932),'Dosage journalier ML1'!$C$87,0)</f>
        <v>0</v>
      </c>
      <c r="Y1932" s="40">
        <f ca="1">IF(AND('Dosage journalier ML1'!$B$6='suivi tunnel'!A1932,'Dosage journalier ML1'!$B$7='suivi tunnel'!B1932),'Dosage journalier ML1'!$C$93,0)</f>
        <v>0</v>
      </c>
      <c r="Z1932" s="40">
        <f ca="1">IF(AND('Dosage journalier ML1'!$B$6='suivi tunnel'!A1932,'Dosage journalier ML1'!$B$7='suivi tunnel'!B1932),'Dosage journalier ML1'!$C$100,0)</f>
        <v>0</v>
      </c>
      <c r="AA1932" s="40">
        <f ca="1">IF(AND('Dosage journalier ML1'!$B$6='suivi tunnel'!A1932,'Dosage journalier ML1'!$B$7='suivi tunnel'!B1932),'Dosage journalier ML1'!$C$109,0)</f>
        <v>0</v>
      </c>
      <c r="AB1932" s="41">
        <f ca="1">IF(AND('Dosage journalier ML1'!$B$6='suivi tunnel'!A1932,'Dosage journalier ML1'!$B$7='suivi tunnel'!B1932),'Dosage journalier ML1'!$C$114,0)</f>
        <v>0</v>
      </c>
      <c r="AC1932" s="48">
        <f ca="1">IF(AND('Dosage journalier ML1'!$B$6='suivi tunnel'!A1932,'Dosage journalier ML1'!$B$7='suivi tunnel'!B1932),'Dosage journalier ML1'!$B$120,0)</f>
        <v>0</v>
      </c>
      <c r="AD1932" s="49">
        <f ca="1">IF(AND('Dosage journalier ML1'!$B$6='suivi tunnel'!A1932,'Dosage journalier ML1'!$B$7='suivi tunnel'!B1932),'Dosage journalier ML1'!$B$121,0)</f>
        <v>0</v>
      </c>
      <c r="AE1932" s="49">
        <f ca="1">IF(AND('Dosage journalier ML1'!$B$6='suivi tunnel'!A1932,'Dosage journalier ML1'!$B$7='suivi tunnel'!B1932),'Dosage journalier ML1'!$B$122,0)</f>
        <v>0</v>
      </c>
      <c r="AF1932" s="49">
        <f ca="1">IF(AND('Dosage journalier ML1'!$B$6='suivi tunnel'!A1932,'Dosage journalier ML1'!$B$7='suivi tunnel'!B1932),'Dosage journalier ML1'!$B$139,0)</f>
        <v>0</v>
      </c>
      <c r="AG1932" s="49">
        <f t="shared" ca="1" si="206"/>
        <v>0</v>
      </c>
      <c r="AH1932" s="108">
        <f ca="1">IF(AND('Dosage journalier ML1'!$B$6='suivi tunnel'!A1932,'Dosage journalier ML1'!$B$7='suivi tunnel'!B1932),'Dosage journalier ML1'!$B$153,0)</f>
        <v>0</v>
      </c>
      <c r="AJ1932" s="80">
        <f ca="1">IF(AND('Dosage journalier ML1'!$B$6='suivi tunnel'!A1932,'Dosage journalier ML1'!$B$7='suivi tunnel'!B1932),'Dosage journalier ML1'!$B$156,0)</f>
        <v>0</v>
      </c>
      <c r="AK1932" s="56">
        <f ca="1">IF(AND('Dosage journalier ML1'!$B$6='suivi tunnel'!A1932,'Dosage journalier ML1'!$B$7='suivi tunnel'!B1932),'Dosage journalier ML1'!$B$162,0)</f>
        <v>0</v>
      </c>
      <c r="AL1932" s="111">
        <f ca="1">IF(AND('Dosage journalier ML1'!$B$6='suivi tunnel'!A1932,'Dosage journalier ML1'!$B$7='suivi tunnel'!B1932),'Dosage journalier ML1'!$B$126,0)</f>
        <v>0</v>
      </c>
      <c r="AM1932" s="111">
        <f ca="1">IF(AND('Dosage journalier ML1'!$B$6='suivi tunnel'!A1932,'Dosage journalier ML1'!$B$7='suivi tunnel'!B1932),'Dosage journalier ML1'!$B$127,0)</f>
        <v>0</v>
      </c>
      <c r="AN1932" s="60">
        <f t="shared" ca="1" si="202"/>
        <v>0</v>
      </c>
      <c r="AO1932" s="61">
        <f ca="1">IF(AND('Dosage journalier ML1'!$B$6='suivi tunnel'!A1932,'Dosage journalier ML1'!$B$7='suivi tunnel'!B1932),'Dosage journalier ML1'!$B$134,0)</f>
        <v>0</v>
      </c>
    </row>
    <row r="1933" spans="1:41" x14ac:dyDescent="0.25">
      <c r="A1933" s="154"/>
      <c r="C1933" s="23">
        <f ca="1">IF(AND('Dosage journalier ML1'!$B$6='suivi tunnel'!A1933,'Dosage journalier ML1'!$B$7='suivi tunnel'!B1933),'Dosage journalier ML1'!$B$27,0)</f>
        <v>0</v>
      </c>
      <c r="D1933" s="11">
        <f ca="1">IF(AND('Dosage journalier ML1'!$B$6='suivi tunnel'!A1933,'Dosage journalier ML1'!$B$7='suivi tunnel'!B1933),'Dosage journalier ML1'!$B$29,0)</f>
        <v>0</v>
      </c>
      <c r="F1933" s="11">
        <f t="shared" ca="1" si="205"/>
        <v>0</v>
      </c>
      <c r="G1933" s="11">
        <f ca="1">IF(AND('Dosage journalier ML1'!$B$6='suivi tunnel'!A1933,'Dosage journalier ML1'!$B$7='suivi tunnel'!B1933),'Dosage journalier ML1'!$B$23,0)</f>
        <v>0</v>
      </c>
      <c r="H1933" s="11">
        <f ca="1">IF(AND('Dosage journalier ML1'!$B$6='suivi tunnel'!A1933,'Dosage journalier ML1'!$B$7='suivi tunnel'!B1933),'Dosage journalier ML1'!$B$22,0)</f>
        <v>0</v>
      </c>
      <c r="I1933" s="11">
        <f ca="1">IF(AND('Dosage journalier ML1'!$B$6='suivi tunnel'!A1933,'Dosage journalier ML1'!$B$7='suivi tunnel'!B1933),'Dosage journalier ML1'!$B$38,0)</f>
        <v>0</v>
      </c>
      <c r="J1933" s="11">
        <f ca="1">IF(AND('Dosage journalier ML1'!$B$6='suivi tunnel'!A1933,'Dosage journalier ML1'!$B$7='suivi tunnel'!B1933),'Dosage journalier ML1'!$B$39,0)</f>
        <v>0</v>
      </c>
      <c r="L1933" s="24">
        <f ca="1">IF(AND('Dosage journalier ML1'!$B$6='suivi tunnel'!A1933,'Dosage journalier ML1'!$B$7='suivi tunnel'!B1933),'Dosage journalier ML1'!$B$24,0)</f>
        <v>0</v>
      </c>
      <c r="M1933" s="6">
        <f ca="1">IF(AND('Dosage journalier ML1'!$B$6='suivi tunnel'!A1933,'Dosage journalier ML1'!$B$7='suivi tunnel'!B1933),'Dosage journalier ML1'!$B$46,0)</f>
        <v>0</v>
      </c>
      <c r="N1933" s="104">
        <f ca="1">IF(AND('Dosage journalier ML1'!$B$6='suivi tunnel'!A1933,'Dosage journalier ML1'!$B$7='suivi tunnel'!B1933),'Dosage journalier ML1'!$B$59,0)</f>
        <v>0</v>
      </c>
      <c r="O1933" s="114">
        <f ca="1">IF(AND('Dosage journalier ML1'!$B$6='suivi tunnel'!A1933,'Dosage journalier ML1'!$B$7='suivi tunnel'!B1933),'Dosage journalier ML1'!$B$69,0)</f>
        <v>0</v>
      </c>
      <c r="R1933" s="26">
        <f ca="1">IF(AND('Dosage journalier ML1'!$B$6='suivi tunnel'!A1933,'Dosage journalier ML1'!$B$7='suivi tunnel'!B1933),'Dosage journalier ML1'!$B$55,0)</f>
        <v>0</v>
      </c>
      <c r="S1933" s="26">
        <f ca="1">IF(AND('Dosage journalier ML1'!$B$6='suivi tunnel'!A1933,'Dosage journalier ML1'!$B$7='suivi tunnel'!B1933),'Dosage journalier ML1'!$B$54,0)</f>
        <v>0</v>
      </c>
      <c r="T1933" s="26">
        <f ca="1">IF(AND('Dosage journalier ML1'!$B$6='suivi tunnel'!A1933,'Dosage journalier ML1'!$B$7='suivi tunnel'!B1933),'Dosage journalier ML1'!$B$75,0)</f>
        <v>0</v>
      </c>
      <c r="U1933" s="121">
        <f t="shared" ca="1" si="203"/>
        <v>0</v>
      </c>
      <c r="V1933" s="38">
        <f ca="1">IF(AND('Dosage journalier ML1'!$B$6='suivi tunnel'!A1933,'Dosage journalier ML1'!$B$7='suivi tunnel'!B1933),'Dosage journalier ML1'!$B$56,0)</f>
        <v>0</v>
      </c>
      <c r="W1933" s="126">
        <f t="shared" ca="1" si="207"/>
        <v>0</v>
      </c>
      <c r="X1933" s="150">
        <f ca="1">IF(AND('Dosage journalier ML1'!$B$6='suivi tunnel'!A1933,'Dosage journalier ML1'!$B$7='suivi tunnel'!B1933),'Dosage journalier ML1'!$C$87,0)</f>
        <v>0</v>
      </c>
      <c r="Y1933" s="40">
        <f ca="1">IF(AND('Dosage journalier ML1'!$B$6='suivi tunnel'!A1933,'Dosage journalier ML1'!$B$7='suivi tunnel'!B1933),'Dosage journalier ML1'!$C$93,0)</f>
        <v>0</v>
      </c>
      <c r="Z1933" s="40">
        <f ca="1">IF(AND('Dosage journalier ML1'!$B$6='suivi tunnel'!A1933,'Dosage journalier ML1'!$B$7='suivi tunnel'!B1933),'Dosage journalier ML1'!$C$100,0)</f>
        <v>0</v>
      </c>
      <c r="AA1933" s="40">
        <f ca="1">IF(AND('Dosage journalier ML1'!$B$6='suivi tunnel'!A1933,'Dosage journalier ML1'!$B$7='suivi tunnel'!B1933),'Dosage journalier ML1'!$C$109,0)</f>
        <v>0</v>
      </c>
      <c r="AB1933" s="41">
        <f ca="1">IF(AND('Dosage journalier ML1'!$B$6='suivi tunnel'!A1933,'Dosage journalier ML1'!$B$7='suivi tunnel'!B1933),'Dosage journalier ML1'!$C$114,0)</f>
        <v>0</v>
      </c>
      <c r="AC1933" s="48">
        <f ca="1">IF(AND('Dosage journalier ML1'!$B$6='suivi tunnel'!A1933,'Dosage journalier ML1'!$B$7='suivi tunnel'!B1933),'Dosage journalier ML1'!$B$120,0)</f>
        <v>0</v>
      </c>
      <c r="AD1933" s="49">
        <f ca="1">IF(AND('Dosage journalier ML1'!$B$6='suivi tunnel'!A1933,'Dosage journalier ML1'!$B$7='suivi tunnel'!B1933),'Dosage journalier ML1'!$B$121,0)</f>
        <v>0</v>
      </c>
      <c r="AE1933" s="49">
        <f ca="1">IF(AND('Dosage journalier ML1'!$B$6='suivi tunnel'!A1933,'Dosage journalier ML1'!$B$7='suivi tunnel'!B1933),'Dosage journalier ML1'!$B$122,0)</f>
        <v>0</v>
      </c>
      <c r="AF1933" s="49">
        <f ca="1">IF(AND('Dosage journalier ML1'!$B$6='suivi tunnel'!A1933,'Dosage journalier ML1'!$B$7='suivi tunnel'!B1933),'Dosage journalier ML1'!$B$139,0)</f>
        <v>0</v>
      </c>
      <c r="AG1933" s="49">
        <f t="shared" ca="1" si="206"/>
        <v>0</v>
      </c>
      <c r="AH1933" s="108">
        <f ca="1">IF(AND('Dosage journalier ML1'!$B$6='suivi tunnel'!A1933,'Dosage journalier ML1'!$B$7='suivi tunnel'!B1933),'Dosage journalier ML1'!$B$153,0)</f>
        <v>0</v>
      </c>
      <c r="AJ1933" s="80">
        <f ca="1">IF(AND('Dosage journalier ML1'!$B$6='suivi tunnel'!A1933,'Dosage journalier ML1'!$B$7='suivi tunnel'!B1933),'Dosage journalier ML1'!$B$156,0)</f>
        <v>0</v>
      </c>
      <c r="AK1933" s="56">
        <f ca="1">IF(AND('Dosage journalier ML1'!$B$6='suivi tunnel'!A1933,'Dosage journalier ML1'!$B$7='suivi tunnel'!B1933),'Dosage journalier ML1'!$B$162,0)</f>
        <v>0</v>
      </c>
      <c r="AL1933" s="111">
        <f ca="1">IF(AND('Dosage journalier ML1'!$B$6='suivi tunnel'!A1933,'Dosage journalier ML1'!$B$7='suivi tunnel'!B1933),'Dosage journalier ML1'!$B$126,0)</f>
        <v>0</v>
      </c>
      <c r="AM1933" s="111">
        <f ca="1">IF(AND('Dosage journalier ML1'!$B$6='suivi tunnel'!A1933,'Dosage journalier ML1'!$B$7='suivi tunnel'!B1933),'Dosage journalier ML1'!$B$127,0)</f>
        <v>0</v>
      </c>
      <c r="AN1933" s="60">
        <f t="shared" ca="1" si="202"/>
        <v>0</v>
      </c>
      <c r="AO1933" s="61">
        <f ca="1">IF(AND('Dosage journalier ML1'!$B$6='suivi tunnel'!A1933,'Dosage journalier ML1'!$B$7='suivi tunnel'!B1933),'Dosage journalier ML1'!$B$134,0)</f>
        <v>0</v>
      </c>
    </row>
    <row r="1934" spans="1:41" x14ac:dyDescent="0.25">
      <c r="A1934" s="154"/>
      <c r="C1934" s="23">
        <f ca="1">IF(AND('Dosage journalier ML1'!$B$6='suivi tunnel'!A1934,'Dosage journalier ML1'!$B$7='suivi tunnel'!B1934),'Dosage journalier ML1'!$B$27,0)</f>
        <v>0</v>
      </c>
      <c r="D1934" s="11">
        <f ca="1">IF(AND('Dosage journalier ML1'!$B$6='suivi tunnel'!A1934,'Dosage journalier ML1'!$B$7='suivi tunnel'!B1934),'Dosage journalier ML1'!$B$29,0)</f>
        <v>0</v>
      </c>
      <c r="F1934" s="11">
        <f t="shared" ca="1" si="205"/>
        <v>0</v>
      </c>
      <c r="G1934" s="11">
        <f ca="1">IF(AND('Dosage journalier ML1'!$B$6='suivi tunnel'!A1934,'Dosage journalier ML1'!$B$7='suivi tunnel'!B1934),'Dosage journalier ML1'!$B$23,0)</f>
        <v>0</v>
      </c>
      <c r="H1934" s="11">
        <f ca="1">IF(AND('Dosage journalier ML1'!$B$6='suivi tunnel'!A1934,'Dosage journalier ML1'!$B$7='suivi tunnel'!B1934),'Dosage journalier ML1'!$B$22,0)</f>
        <v>0</v>
      </c>
      <c r="I1934" s="11">
        <f ca="1">IF(AND('Dosage journalier ML1'!$B$6='suivi tunnel'!A1934,'Dosage journalier ML1'!$B$7='suivi tunnel'!B1934),'Dosage journalier ML1'!$B$38,0)</f>
        <v>0</v>
      </c>
      <c r="J1934" s="11">
        <f ca="1">IF(AND('Dosage journalier ML1'!$B$6='suivi tunnel'!A1934,'Dosage journalier ML1'!$B$7='suivi tunnel'!B1934),'Dosage journalier ML1'!$B$39,0)</f>
        <v>0</v>
      </c>
      <c r="L1934" s="24">
        <f ca="1">IF(AND('Dosage journalier ML1'!$B$6='suivi tunnel'!A1934,'Dosage journalier ML1'!$B$7='suivi tunnel'!B1934),'Dosage journalier ML1'!$B$24,0)</f>
        <v>0</v>
      </c>
      <c r="M1934" s="6">
        <f ca="1">IF(AND('Dosage journalier ML1'!$B$6='suivi tunnel'!A1934,'Dosage journalier ML1'!$B$7='suivi tunnel'!B1934),'Dosage journalier ML1'!$B$46,0)</f>
        <v>0</v>
      </c>
      <c r="N1934" s="104">
        <f ca="1">IF(AND('Dosage journalier ML1'!$B$6='suivi tunnel'!A1934,'Dosage journalier ML1'!$B$7='suivi tunnel'!B1934),'Dosage journalier ML1'!$B$59,0)</f>
        <v>0</v>
      </c>
      <c r="O1934" s="114">
        <f ca="1">IF(AND('Dosage journalier ML1'!$B$6='suivi tunnel'!A1934,'Dosage journalier ML1'!$B$7='suivi tunnel'!B1934),'Dosage journalier ML1'!$B$69,0)</f>
        <v>0</v>
      </c>
      <c r="R1934" s="26">
        <f ca="1">IF(AND('Dosage journalier ML1'!$B$6='suivi tunnel'!A1934,'Dosage journalier ML1'!$B$7='suivi tunnel'!B1934),'Dosage journalier ML1'!$B$55,0)</f>
        <v>0</v>
      </c>
      <c r="S1934" s="26">
        <f ca="1">IF(AND('Dosage journalier ML1'!$B$6='suivi tunnel'!A1934,'Dosage journalier ML1'!$B$7='suivi tunnel'!B1934),'Dosage journalier ML1'!$B$54,0)</f>
        <v>0</v>
      </c>
      <c r="T1934" s="26">
        <f ca="1">IF(AND('Dosage journalier ML1'!$B$6='suivi tunnel'!A1934,'Dosage journalier ML1'!$B$7='suivi tunnel'!B1934),'Dosage journalier ML1'!$B$75,0)</f>
        <v>0</v>
      </c>
      <c r="U1934" s="121">
        <f t="shared" ca="1" si="203"/>
        <v>0</v>
      </c>
      <c r="V1934" s="38">
        <f ca="1">IF(AND('Dosage journalier ML1'!$B$6='suivi tunnel'!A1934,'Dosage journalier ML1'!$B$7='suivi tunnel'!B1934),'Dosage journalier ML1'!$B$56,0)</f>
        <v>0</v>
      </c>
      <c r="W1934" s="126">
        <f t="shared" ca="1" si="207"/>
        <v>0</v>
      </c>
      <c r="X1934" s="150">
        <f ca="1">IF(AND('Dosage journalier ML1'!$B$6='suivi tunnel'!A1934,'Dosage journalier ML1'!$B$7='suivi tunnel'!B1934),'Dosage journalier ML1'!$C$87,0)</f>
        <v>0</v>
      </c>
      <c r="Y1934" s="40">
        <f ca="1">IF(AND('Dosage journalier ML1'!$B$6='suivi tunnel'!A1934,'Dosage journalier ML1'!$B$7='suivi tunnel'!B1934),'Dosage journalier ML1'!$C$93,0)</f>
        <v>0</v>
      </c>
      <c r="Z1934" s="40">
        <f ca="1">IF(AND('Dosage journalier ML1'!$B$6='suivi tunnel'!A1934,'Dosage journalier ML1'!$B$7='suivi tunnel'!B1934),'Dosage journalier ML1'!$C$100,0)</f>
        <v>0</v>
      </c>
      <c r="AA1934" s="40">
        <f ca="1">IF(AND('Dosage journalier ML1'!$B$6='suivi tunnel'!A1934,'Dosage journalier ML1'!$B$7='suivi tunnel'!B1934),'Dosage journalier ML1'!$C$109,0)</f>
        <v>0</v>
      </c>
      <c r="AB1934" s="41">
        <f ca="1">IF(AND('Dosage journalier ML1'!$B$6='suivi tunnel'!A1934,'Dosage journalier ML1'!$B$7='suivi tunnel'!B1934),'Dosage journalier ML1'!$C$114,0)</f>
        <v>0</v>
      </c>
      <c r="AC1934" s="48">
        <f ca="1">IF(AND('Dosage journalier ML1'!$B$6='suivi tunnel'!A1934,'Dosage journalier ML1'!$B$7='suivi tunnel'!B1934),'Dosage journalier ML1'!$B$120,0)</f>
        <v>0</v>
      </c>
      <c r="AD1934" s="49">
        <f ca="1">IF(AND('Dosage journalier ML1'!$B$6='suivi tunnel'!A1934,'Dosage journalier ML1'!$B$7='suivi tunnel'!B1934),'Dosage journalier ML1'!$B$121,0)</f>
        <v>0</v>
      </c>
      <c r="AE1934" s="49">
        <f ca="1">IF(AND('Dosage journalier ML1'!$B$6='suivi tunnel'!A1934,'Dosage journalier ML1'!$B$7='suivi tunnel'!B1934),'Dosage journalier ML1'!$B$122,0)</f>
        <v>0</v>
      </c>
      <c r="AF1934" s="49">
        <f ca="1">IF(AND('Dosage journalier ML1'!$B$6='suivi tunnel'!A1934,'Dosage journalier ML1'!$B$7='suivi tunnel'!B1934),'Dosage journalier ML1'!$B$139,0)</f>
        <v>0</v>
      </c>
      <c r="AG1934" s="49">
        <f t="shared" ca="1" si="206"/>
        <v>0</v>
      </c>
      <c r="AH1934" s="108">
        <f ca="1">IF(AND('Dosage journalier ML1'!$B$6='suivi tunnel'!A1934,'Dosage journalier ML1'!$B$7='suivi tunnel'!B1934),'Dosage journalier ML1'!$B$153,0)</f>
        <v>0</v>
      </c>
      <c r="AJ1934" s="80">
        <f ca="1">IF(AND('Dosage journalier ML1'!$B$6='suivi tunnel'!A1934,'Dosage journalier ML1'!$B$7='suivi tunnel'!B1934),'Dosage journalier ML1'!$B$156,0)</f>
        <v>0</v>
      </c>
      <c r="AK1934" s="56">
        <f ca="1">IF(AND('Dosage journalier ML1'!$B$6='suivi tunnel'!A1934,'Dosage journalier ML1'!$B$7='suivi tunnel'!B1934),'Dosage journalier ML1'!$B$162,0)</f>
        <v>0</v>
      </c>
      <c r="AL1934" s="111">
        <f ca="1">IF(AND('Dosage journalier ML1'!$B$6='suivi tunnel'!A1934,'Dosage journalier ML1'!$B$7='suivi tunnel'!B1934),'Dosage journalier ML1'!$B$126,0)</f>
        <v>0</v>
      </c>
      <c r="AM1934" s="111">
        <f ca="1">IF(AND('Dosage journalier ML1'!$B$6='suivi tunnel'!A1934,'Dosage journalier ML1'!$B$7='suivi tunnel'!B1934),'Dosage journalier ML1'!$B$127,0)</f>
        <v>0</v>
      </c>
      <c r="AN1934" s="60">
        <f t="shared" ca="1" si="202"/>
        <v>0</v>
      </c>
      <c r="AO1934" s="61">
        <f ca="1">IF(AND('Dosage journalier ML1'!$B$6='suivi tunnel'!A1934,'Dosage journalier ML1'!$B$7='suivi tunnel'!B1934),'Dosage journalier ML1'!$B$134,0)</f>
        <v>0</v>
      </c>
    </row>
    <row r="1935" spans="1:41" x14ac:dyDescent="0.25">
      <c r="A1935" s="154"/>
      <c r="C1935" s="23">
        <f ca="1">IF(AND('Dosage journalier ML1'!$B$6='suivi tunnel'!A1935,'Dosage journalier ML1'!$B$7='suivi tunnel'!B1935),'Dosage journalier ML1'!$B$27,0)</f>
        <v>0</v>
      </c>
      <c r="D1935" s="11">
        <f ca="1">IF(AND('Dosage journalier ML1'!$B$6='suivi tunnel'!A1935,'Dosage journalier ML1'!$B$7='suivi tunnel'!B1935),'Dosage journalier ML1'!$B$29,0)</f>
        <v>0</v>
      </c>
      <c r="F1935" s="11">
        <f t="shared" ca="1" si="205"/>
        <v>0</v>
      </c>
      <c r="G1935" s="11">
        <f ca="1">IF(AND('Dosage journalier ML1'!$B$6='suivi tunnel'!A1935,'Dosage journalier ML1'!$B$7='suivi tunnel'!B1935),'Dosage journalier ML1'!$B$23,0)</f>
        <v>0</v>
      </c>
      <c r="H1935" s="11">
        <f ca="1">IF(AND('Dosage journalier ML1'!$B$6='suivi tunnel'!A1935,'Dosage journalier ML1'!$B$7='suivi tunnel'!B1935),'Dosage journalier ML1'!$B$22,0)</f>
        <v>0</v>
      </c>
      <c r="I1935" s="11">
        <f ca="1">IF(AND('Dosage journalier ML1'!$B$6='suivi tunnel'!A1935,'Dosage journalier ML1'!$B$7='suivi tunnel'!B1935),'Dosage journalier ML1'!$B$38,0)</f>
        <v>0</v>
      </c>
      <c r="J1935" s="11">
        <f ca="1">IF(AND('Dosage journalier ML1'!$B$6='suivi tunnel'!A1935,'Dosage journalier ML1'!$B$7='suivi tunnel'!B1935),'Dosage journalier ML1'!$B$39,0)</f>
        <v>0</v>
      </c>
      <c r="L1935" s="24">
        <f ca="1">IF(AND('Dosage journalier ML1'!$B$6='suivi tunnel'!A1935,'Dosage journalier ML1'!$B$7='suivi tunnel'!B1935),'Dosage journalier ML1'!$B$24,0)</f>
        <v>0</v>
      </c>
      <c r="M1935" s="6">
        <f ca="1">IF(AND('Dosage journalier ML1'!$B$6='suivi tunnel'!A1935,'Dosage journalier ML1'!$B$7='suivi tunnel'!B1935),'Dosage journalier ML1'!$B$46,0)</f>
        <v>0</v>
      </c>
      <c r="N1935" s="104">
        <f ca="1">IF(AND('Dosage journalier ML1'!$B$6='suivi tunnel'!A1935,'Dosage journalier ML1'!$B$7='suivi tunnel'!B1935),'Dosage journalier ML1'!$B$59,0)</f>
        <v>0</v>
      </c>
      <c r="O1935" s="114">
        <f ca="1">IF(AND('Dosage journalier ML1'!$B$6='suivi tunnel'!A1935,'Dosage journalier ML1'!$B$7='suivi tunnel'!B1935),'Dosage journalier ML1'!$B$69,0)</f>
        <v>0</v>
      </c>
      <c r="R1935" s="26">
        <f ca="1">IF(AND('Dosage journalier ML1'!$B$6='suivi tunnel'!A1935,'Dosage journalier ML1'!$B$7='suivi tunnel'!B1935),'Dosage journalier ML1'!$B$55,0)</f>
        <v>0</v>
      </c>
      <c r="S1935" s="26">
        <f ca="1">IF(AND('Dosage journalier ML1'!$B$6='suivi tunnel'!A1935,'Dosage journalier ML1'!$B$7='suivi tunnel'!B1935),'Dosage journalier ML1'!$B$54,0)</f>
        <v>0</v>
      </c>
      <c r="T1935" s="26">
        <f ca="1">IF(AND('Dosage journalier ML1'!$B$6='suivi tunnel'!A1935,'Dosage journalier ML1'!$B$7='suivi tunnel'!B1935),'Dosage journalier ML1'!$B$75,0)</f>
        <v>0</v>
      </c>
      <c r="U1935" s="121">
        <f t="shared" ca="1" si="203"/>
        <v>0</v>
      </c>
      <c r="V1935" s="38">
        <f ca="1">IF(AND('Dosage journalier ML1'!$B$6='suivi tunnel'!A1935,'Dosage journalier ML1'!$B$7='suivi tunnel'!B1935),'Dosage journalier ML1'!$B$56,0)</f>
        <v>0</v>
      </c>
      <c r="W1935" s="126">
        <f t="shared" ca="1" si="207"/>
        <v>0</v>
      </c>
      <c r="X1935" s="150">
        <f ca="1">IF(AND('Dosage journalier ML1'!$B$6='suivi tunnel'!A1935,'Dosage journalier ML1'!$B$7='suivi tunnel'!B1935),'Dosage journalier ML1'!$C$87,0)</f>
        <v>0</v>
      </c>
      <c r="Y1935" s="40">
        <f ca="1">IF(AND('Dosage journalier ML1'!$B$6='suivi tunnel'!A1935,'Dosage journalier ML1'!$B$7='suivi tunnel'!B1935),'Dosage journalier ML1'!$C$93,0)</f>
        <v>0</v>
      </c>
      <c r="Z1935" s="40">
        <f ca="1">IF(AND('Dosage journalier ML1'!$B$6='suivi tunnel'!A1935,'Dosage journalier ML1'!$B$7='suivi tunnel'!B1935),'Dosage journalier ML1'!$C$100,0)</f>
        <v>0</v>
      </c>
      <c r="AA1935" s="40">
        <f ca="1">IF(AND('Dosage journalier ML1'!$B$6='suivi tunnel'!A1935,'Dosage journalier ML1'!$B$7='suivi tunnel'!B1935),'Dosage journalier ML1'!$C$109,0)</f>
        <v>0</v>
      </c>
      <c r="AB1935" s="41">
        <f ca="1">IF(AND('Dosage journalier ML1'!$B$6='suivi tunnel'!A1935,'Dosage journalier ML1'!$B$7='suivi tunnel'!B1935),'Dosage journalier ML1'!$C$114,0)</f>
        <v>0</v>
      </c>
      <c r="AC1935" s="48">
        <f ca="1">IF(AND('Dosage journalier ML1'!$B$6='suivi tunnel'!A1935,'Dosage journalier ML1'!$B$7='suivi tunnel'!B1935),'Dosage journalier ML1'!$B$120,0)</f>
        <v>0</v>
      </c>
      <c r="AD1935" s="49">
        <f ca="1">IF(AND('Dosage journalier ML1'!$B$6='suivi tunnel'!A1935,'Dosage journalier ML1'!$B$7='suivi tunnel'!B1935),'Dosage journalier ML1'!$B$121,0)</f>
        <v>0</v>
      </c>
      <c r="AE1935" s="49">
        <f ca="1">IF(AND('Dosage journalier ML1'!$B$6='suivi tunnel'!A1935,'Dosage journalier ML1'!$B$7='suivi tunnel'!B1935),'Dosage journalier ML1'!$B$122,0)</f>
        <v>0</v>
      </c>
      <c r="AF1935" s="49">
        <f ca="1">IF(AND('Dosage journalier ML1'!$B$6='suivi tunnel'!A1935,'Dosage journalier ML1'!$B$7='suivi tunnel'!B1935),'Dosage journalier ML1'!$B$139,0)</f>
        <v>0</v>
      </c>
      <c r="AG1935" s="49">
        <f t="shared" ca="1" si="206"/>
        <v>0</v>
      </c>
      <c r="AH1935" s="108">
        <f ca="1">IF(AND('Dosage journalier ML1'!$B$6='suivi tunnel'!A1935,'Dosage journalier ML1'!$B$7='suivi tunnel'!B1935),'Dosage journalier ML1'!$B$153,0)</f>
        <v>0</v>
      </c>
      <c r="AJ1935" s="80">
        <f ca="1">IF(AND('Dosage journalier ML1'!$B$6='suivi tunnel'!A1935,'Dosage journalier ML1'!$B$7='suivi tunnel'!B1935),'Dosage journalier ML1'!$B$156,0)</f>
        <v>0</v>
      </c>
      <c r="AK1935" s="56">
        <f ca="1">IF(AND('Dosage journalier ML1'!$B$6='suivi tunnel'!A1935,'Dosage journalier ML1'!$B$7='suivi tunnel'!B1935),'Dosage journalier ML1'!$B$162,0)</f>
        <v>0</v>
      </c>
      <c r="AL1935" s="111">
        <f ca="1">IF(AND('Dosage journalier ML1'!$B$6='suivi tunnel'!A1935,'Dosage journalier ML1'!$B$7='suivi tunnel'!B1935),'Dosage journalier ML1'!$B$126,0)</f>
        <v>0</v>
      </c>
      <c r="AM1935" s="111">
        <f ca="1">IF(AND('Dosage journalier ML1'!$B$6='suivi tunnel'!A1935,'Dosage journalier ML1'!$B$7='suivi tunnel'!B1935),'Dosage journalier ML1'!$B$127,0)</f>
        <v>0</v>
      </c>
      <c r="AN1935" s="60">
        <f t="shared" ca="1" si="202"/>
        <v>0</v>
      </c>
      <c r="AO1935" s="61">
        <f ca="1">IF(AND('Dosage journalier ML1'!$B$6='suivi tunnel'!A1935,'Dosage journalier ML1'!$B$7='suivi tunnel'!B1935),'Dosage journalier ML1'!$B$134,0)</f>
        <v>0</v>
      </c>
    </row>
    <row r="1936" spans="1:41" x14ac:dyDescent="0.25">
      <c r="A1936" s="154"/>
      <c r="C1936" s="23">
        <f ca="1">IF(AND('Dosage journalier ML1'!$B$6='suivi tunnel'!A1936,'Dosage journalier ML1'!$B$7='suivi tunnel'!B1936),'Dosage journalier ML1'!$B$27,0)</f>
        <v>0</v>
      </c>
      <c r="D1936" s="11">
        <f ca="1">IF(AND('Dosage journalier ML1'!$B$6='suivi tunnel'!A1936,'Dosage journalier ML1'!$B$7='suivi tunnel'!B1936),'Dosage journalier ML1'!$B$29,0)</f>
        <v>0</v>
      </c>
      <c r="F1936" s="11">
        <f t="shared" ca="1" si="205"/>
        <v>0</v>
      </c>
      <c r="G1936" s="11">
        <f ca="1">IF(AND('Dosage journalier ML1'!$B$6='suivi tunnel'!A1936,'Dosage journalier ML1'!$B$7='suivi tunnel'!B1936),'Dosage journalier ML1'!$B$23,0)</f>
        <v>0</v>
      </c>
      <c r="H1936" s="11">
        <f ca="1">IF(AND('Dosage journalier ML1'!$B$6='suivi tunnel'!A1936,'Dosage journalier ML1'!$B$7='suivi tunnel'!B1936),'Dosage journalier ML1'!$B$22,0)</f>
        <v>0</v>
      </c>
      <c r="I1936" s="11">
        <f ca="1">IF(AND('Dosage journalier ML1'!$B$6='suivi tunnel'!A1936,'Dosage journalier ML1'!$B$7='suivi tunnel'!B1936),'Dosage journalier ML1'!$B$38,0)</f>
        <v>0</v>
      </c>
      <c r="J1936" s="11">
        <f ca="1">IF(AND('Dosage journalier ML1'!$B$6='suivi tunnel'!A1936,'Dosage journalier ML1'!$B$7='suivi tunnel'!B1936),'Dosage journalier ML1'!$B$39,0)</f>
        <v>0</v>
      </c>
      <c r="L1936" s="24">
        <f ca="1">IF(AND('Dosage journalier ML1'!$B$6='suivi tunnel'!A1936,'Dosage journalier ML1'!$B$7='suivi tunnel'!B1936),'Dosage journalier ML1'!$B$24,0)</f>
        <v>0</v>
      </c>
      <c r="M1936" s="6">
        <f ca="1">IF(AND('Dosage journalier ML1'!$B$6='suivi tunnel'!A1936,'Dosage journalier ML1'!$B$7='suivi tunnel'!B1936),'Dosage journalier ML1'!$B$46,0)</f>
        <v>0</v>
      </c>
      <c r="N1936" s="104">
        <f ca="1">IF(AND('Dosage journalier ML1'!$B$6='suivi tunnel'!A1936,'Dosage journalier ML1'!$B$7='suivi tunnel'!B1936),'Dosage journalier ML1'!$B$59,0)</f>
        <v>0</v>
      </c>
      <c r="O1936" s="114">
        <f ca="1">IF(AND('Dosage journalier ML1'!$B$6='suivi tunnel'!A1936,'Dosage journalier ML1'!$B$7='suivi tunnel'!B1936),'Dosage journalier ML1'!$B$69,0)</f>
        <v>0</v>
      </c>
      <c r="R1936" s="26">
        <f ca="1">IF(AND('Dosage journalier ML1'!$B$6='suivi tunnel'!A1936,'Dosage journalier ML1'!$B$7='suivi tunnel'!B1936),'Dosage journalier ML1'!$B$55,0)</f>
        <v>0</v>
      </c>
      <c r="S1936" s="26">
        <f ca="1">IF(AND('Dosage journalier ML1'!$B$6='suivi tunnel'!A1936,'Dosage journalier ML1'!$B$7='suivi tunnel'!B1936),'Dosage journalier ML1'!$B$54,0)</f>
        <v>0</v>
      </c>
      <c r="T1936" s="26">
        <f ca="1">IF(AND('Dosage journalier ML1'!$B$6='suivi tunnel'!A1936,'Dosage journalier ML1'!$B$7='suivi tunnel'!B1936),'Dosage journalier ML1'!$B$75,0)</f>
        <v>0</v>
      </c>
      <c r="U1936" s="121">
        <f t="shared" ca="1" si="203"/>
        <v>0</v>
      </c>
      <c r="V1936" s="38">
        <f ca="1">IF(AND('Dosage journalier ML1'!$B$6='suivi tunnel'!A1936,'Dosage journalier ML1'!$B$7='suivi tunnel'!B1936),'Dosage journalier ML1'!$B$56,0)</f>
        <v>0</v>
      </c>
      <c r="W1936" s="126">
        <f t="shared" ca="1" si="207"/>
        <v>0</v>
      </c>
      <c r="X1936" s="150">
        <f ca="1">IF(AND('Dosage journalier ML1'!$B$6='suivi tunnel'!A1936,'Dosage journalier ML1'!$B$7='suivi tunnel'!B1936),'Dosage journalier ML1'!$C$87,0)</f>
        <v>0</v>
      </c>
      <c r="Y1936" s="40">
        <f ca="1">IF(AND('Dosage journalier ML1'!$B$6='suivi tunnel'!A1936,'Dosage journalier ML1'!$B$7='suivi tunnel'!B1936),'Dosage journalier ML1'!$C$93,0)</f>
        <v>0</v>
      </c>
      <c r="Z1936" s="40">
        <f ca="1">IF(AND('Dosage journalier ML1'!$B$6='suivi tunnel'!A1936,'Dosage journalier ML1'!$B$7='suivi tunnel'!B1936),'Dosage journalier ML1'!$C$100,0)</f>
        <v>0</v>
      </c>
      <c r="AA1936" s="40">
        <f ca="1">IF(AND('Dosage journalier ML1'!$B$6='suivi tunnel'!A1936,'Dosage journalier ML1'!$B$7='suivi tunnel'!B1936),'Dosage journalier ML1'!$C$109,0)</f>
        <v>0</v>
      </c>
      <c r="AB1936" s="41">
        <f ca="1">IF(AND('Dosage journalier ML1'!$B$6='suivi tunnel'!A1936,'Dosage journalier ML1'!$B$7='suivi tunnel'!B1936),'Dosage journalier ML1'!$C$114,0)</f>
        <v>0</v>
      </c>
      <c r="AC1936" s="48">
        <f ca="1">IF(AND('Dosage journalier ML1'!$B$6='suivi tunnel'!A1936,'Dosage journalier ML1'!$B$7='suivi tunnel'!B1936),'Dosage journalier ML1'!$B$120,0)</f>
        <v>0</v>
      </c>
      <c r="AD1936" s="49">
        <f ca="1">IF(AND('Dosage journalier ML1'!$B$6='suivi tunnel'!A1936,'Dosage journalier ML1'!$B$7='suivi tunnel'!B1936),'Dosage journalier ML1'!$B$121,0)</f>
        <v>0</v>
      </c>
      <c r="AE1936" s="49">
        <f ca="1">IF(AND('Dosage journalier ML1'!$B$6='suivi tunnel'!A1936,'Dosage journalier ML1'!$B$7='suivi tunnel'!B1936),'Dosage journalier ML1'!$B$122,0)</f>
        <v>0</v>
      </c>
      <c r="AF1936" s="49">
        <f ca="1">IF(AND('Dosage journalier ML1'!$B$6='suivi tunnel'!A1936,'Dosage journalier ML1'!$B$7='suivi tunnel'!B1936),'Dosage journalier ML1'!$B$139,0)</f>
        <v>0</v>
      </c>
      <c r="AG1936" s="49">
        <f t="shared" ca="1" si="206"/>
        <v>0</v>
      </c>
      <c r="AH1936" s="108">
        <f ca="1">IF(AND('Dosage journalier ML1'!$B$6='suivi tunnel'!A1936,'Dosage journalier ML1'!$B$7='suivi tunnel'!B1936),'Dosage journalier ML1'!$B$153,0)</f>
        <v>0</v>
      </c>
      <c r="AJ1936" s="80">
        <f ca="1">IF(AND('Dosage journalier ML1'!$B$6='suivi tunnel'!A1936,'Dosage journalier ML1'!$B$7='suivi tunnel'!B1936),'Dosage journalier ML1'!$B$156,0)</f>
        <v>0</v>
      </c>
      <c r="AK1936" s="56">
        <f ca="1">IF(AND('Dosage journalier ML1'!$B$6='suivi tunnel'!A1936,'Dosage journalier ML1'!$B$7='suivi tunnel'!B1936),'Dosage journalier ML1'!$B$162,0)</f>
        <v>0</v>
      </c>
      <c r="AL1936" s="111">
        <f ca="1">IF(AND('Dosage journalier ML1'!$B$6='suivi tunnel'!A1936,'Dosage journalier ML1'!$B$7='suivi tunnel'!B1936),'Dosage journalier ML1'!$B$126,0)</f>
        <v>0</v>
      </c>
      <c r="AM1936" s="111">
        <f ca="1">IF(AND('Dosage journalier ML1'!$B$6='suivi tunnel'!A1936,'Dosage journalier ML1'!$B$7='suivi tunnel'!B1936),'Dosage journalier ML1'!$B$127,0)</f>
        <v>0</v>
      </c>
      <c r="AN1936" s="60">
        <f t="shared" ca="1" si="202"/>
        <v>0</v>
      </c>
      <c r="AO1936" s="61">
        <f ca="1">IF(AND('Dosage journalier ML1'!$B$6='suivi tunnel'!A1936,'Dosage journalier ML1'!$B$7='suivi tunnel'!B1936),'Dosage journalier ML1'!$B$134,0)</f>
        <v>0</v>
      </c>
    </row>
    <row r="1937" spans="1:41" x14ac:dyDescent="0.25">
      <c r="A1937" s="154"/>
      <c r="C1937" s="23">
        <f ca="1">IF(AND('Dosage journalier ML1'!$B$6='suivi tunnel'!A1937,'Dosage journalier ML1'!$B$7='suivi tunnel'!B1937),'Dosage journalier ML1'!$B$27,0)</f>
        <v>0</v>
      </c>
      <c r="D1937" s="11">
        <f ca="1">IF(AND('Dosage journalier ML1'!$B$6='suivi tunnel'!A1937,'Dosage journalier ML1'!$B$7='suivi tunnel'!B1937),'Dosage journalier ML1'!$B$29,0)</f>
        <v>0</v>
      </c>
      <c r="F1937" s="11">
        <f t="shared" ca="1" si="205"/>
        <v>0</v>
      </c>
      <c r="G1937" s="11">
        <f ca="1">IF(AND('Dosage journalier ML1'!$B$6='suivi tunnel'!A1937,'Dosage journalier ML1'!$B$7='suivi tunnel'!B1937),'Dosage journalier ML1'!$B$23,0)</f>
        <v>0</v>
      </c>
      <c r="H1937" s="11">
        <f ca="1">IF(AND('Dosage journalier ML1'!$B$6='suivi tunnel'!A1937,'Dosage journalier ML1'!$B$7='suivi tunnel'!B1937),'Dosage journalier ML1'!$B$22,0)</f>
        <v>0</v>
      </c>
      <c r="I1937" s="11">
        <f ca="1">IF(AND('Dosage journalier ML1'!$B$6='suivi tunnel'!A1937,'Dosage journalier ML1'!$B$7='suivi tunnel'!B1937),'Dosage journalier ML1'!$B$38,0)</f>
        <v>0</v>
      </c>
      <c r="J1937" s="11">
        <f ca="1">IF(AND('Dosage journalier ML1'!$B$6='suivi tunnel'!A1937,'Dosage journalier ML1'!$B$7='suivi tunnel'!B1937),'Dosage journalier ML1'!$B$39,0)</f>
        <v>0</v>
      </c>
      <c r="L1937" s="24">
        <f ca="1">IF(AND('Dosage journalier ML1'!$B$6='suivi tunnel'!A1937,'Dosage journalier ML1'!$B$7='suivi tunnel'!B1937),'Dosage journalier ML1'!$B$24,0)</f>
        <v>0</v>
      </c>
      <c r="M1937" s="6">
        <f ca="1">IF(AND('Dosage journalier ML1'!$B$6='suivi tunnel'!A1937,'Dosage journalier ML1'!$B$7='suivi tunnel'!B1937),'Dosage journalier ML1'!$B$46,0)</f>
        <v>0</v>
      </c>
      <c r="N1937" s="104">
        <f ca="1">IF(AND('Dosage journalier ML1'!$B$6='suivi tunnel'!A1937,'Dosage journalier ML1'!$B$7='suivi tunnel'!B1937),'Dosage journalier ML1'!$B$59,0)</f>
        <v>0</v>
      </c>
      <c r="O1937" s="114">
        <f ca="1">IF(AND('Dosage journalier ML1'!$B$6='suivi tunnel'!A1937,'Dosage journalier ML1'!$B$7='suivi tunnel'!B1937),'Dosage journalier ML1'!$B$69,0)</f>
        <v>0</v>
      </c>
      <c r="R1937" s="26">
        <f ca="1">IF(AND('Dosage journalier ML1'!$B$6='suivi tunnel'!A1937,'Dosage journalier ML1'!$B$7='suivi tunnel'!B1937),'Dosage journalier ML1'!$B$55,0)</f>
        <v>0</v>
      </c>
      <c r="S1937" s="26">
        <f ca="1">IF(AND('Dosage journalier ML1'!$B$6='suivi tunnel'!A1937,'Dosage journalier ML1'!$B$7='suivi tunnel'!B1937),'Dosage journalier ML1'!$B$54,0)</f>
        <v>0</v>
      </c>
      <c r="T1937" s="26">
        <f ca="1">IF(AND('Dosage journalier ML1'!$B$6='suivi tunnel'!A1937,'Dosage journalier ML1'!$B$7='suivi tunnel'!B1937),'Dosage journalier ML1'!$B$75,0)</f>
        <v>0</v>
      </c>
      <c r="U1937" s="121">
        <f t="shared" ca="1" si="203"/>
        <v>0</v>
      </c>
      <c r="V1937" s="38">
        <f ca="1">IF(AND('Dosage journalier ML1'!$B$6='suivi tunnel'!A1937,'Dosage journalier ML1'!$B$7='suivi tunnel'!B1937),'Dosage journalier ML1'!$B$56,0)</f>
        <v>0</v>
      </c>
      <c r="W1937" s="126">
        <f t="shared" ca="1" si="207"/>
        <v>0</v>
      </c>
      <c r="X1937" s="150">
        <f ca="1">IF(AND('Dosage journalier ML1'!$B$6='suivi tunnel'!A1937,'Dosage journalier ML1'!$B$7='suivi tunnel'!B1937),'Dosage journalier ML1'!$C$87,0)</f>
        <v>0</v>
      </c>
      <c r="Y1937" s="40">
        <f ca="1">IF(AND('Dosage journalier ML1'!$B$6='suivi tunnel'!A1937,'Dosage journalier ML1'!$B$7='suivi tunnel'!B1937),'Dosage journalier ML1'!$C$93,0)</f>
        <v>0</v>
      </c>
      <c r="Z1937" s="40">
        <f ca="1">IF(AND('Dosage journalier ML1'!$B$6='suivi tunnel'!A1937,'Dosage journalier ML1'!$B$7='suivi tunnel'!B1937),'Dosage journalier ML1'!$C$100,0)</f>
        <v>0</v>
      </c>
      <c r="AA1937" s="40">
        <f ca="1">IF(AND('Dosage journalier ML1'!$B$6='suivi tunnel'!A1937,'Dosage journalier ML1'!$B$7='suivi tunnel'!B1937),'Dosage journalier ML1'!$C$109,0)</f>
        <v>0</v>
      </c>
      <c r="AB1937" s="41">
        <f ca="1">IF(AND('Dosage journalier ML1'!$B$6='suivi tunnel'!A1937,'Dosage journalier ML1'!$B$7='suivi tunnel'!B1937),'Dosage journalier ML1'!$C$114,0)</f>
        <v>0</v>
      </c>
      <c r="AC1937" s="48">
        <f ca="1">IF(AND('Dosage journalier ML1'!$B$6='suivi tunnel'!A1937,'Dosage journalier ML1'!$B$7='suivi tunnel'!B1937),'Dosage journalier ML1'!$B$120,0)</f>
        <v>0</v>
      </c>
      <c r="AD1937" s="49">
        <f ca="1">IF(AND('Dosage journalier ML1'!$B$6='suivi tunnel'!A1937,'Dosage journalier ML1'!$B$7='suivi tunnel'!B1937),'Dosage journalier ML1'!$B$121,0)</f>
        <v>0</v>
      </c>
      <c r="AE1937" s="49">
        <f ca="1">IF(AND('Dosage journalier ML1'!$B$6='suivi tunnel'!A1937,'Dosage journalier ML1'!$B$7='suivi tunnel'!B1937),'Dosage journalier ML1'!$B$122,0)</f>
        <v>0</v>
      </c>
      <c r="AF1937" s="49">
        <f ca="1">IF(AND('Dosage journalier ML1'!$B$6='suivi tunnel'!A1937,'Dosage journalier ML1'!$B$7='suivi tunnel'!B1937),'Dosage journalier ML1'!$B$139,0)</f>
        <v>0</v>
      </c>
      <c r="AG1937" s="49">
        <f t="shared" ca="1" si="206"/>
        <v>0</v>
      </c>
      <c r="AH1937" s="108">
        <f ca="1">IF(AND('Dosage journalier ML1'!$B$6='suivi tunnel'!A1937,'Dosage journalier ML1'!$B$7='suivi tunnel'!B1937),'Dosage journalier ML1'!$B$153,0)</f>
        <v>0</v>
      </c>
      <c r="AJ1937" s="80">
        <f ca="1">IF(AND('Dosage journalier ML1'!$B$6='suivi tunnel'!A1937,'Dosage journalier ML1'!$B$7='suivi tunnel'!B1937),'Dosage journalier ML1'!$B$156,0)</f>
        <v>0</v>
      </c>
      <c r="AK1937" s="56">
        <f ca="1">IF(AND('Dosage journalier ML1'!$B$6='suivi tunnel'!A1937,'Dosage journalier ML1'!$B$7='suivi tunnel'!B1937),'Dosage journalier ML1'!$B$162,0)</f>
        <v>0</v>
      </c>
      <c r="AL1937" s="111">
        <f ca="1">IF(AND('Dosage journalier ML1'!$B$6='suivi tunnel'!A1937,'Dosage journalier ML1'!$B$7='suivi tunnel'!B1937),'Dosage journalier ML1'!$B$126,0)</f>
        <v>0</v>
      </c>
      <c r="AM1937" s="111">
        <f ca="1">IF(AND('Dosage journalier ML1'!$B$6='suivi tunnel'!A1937,'Dosage journalier ML1'!$B$7='suivi tunnel'!B1937),'Dosage journalier ML1'!$B$127,0)</f>
        <v>0</v>
      </c>
      <c r="AN1937" s="60">
        <f t="shared" ca="1" si="202"/>
        <v>0</v>
      </c>
      <c r="AO1937" s="61">
        <f ca="1">IF(AND('Dosage journalier ML1'!$B$6='suivi tunnel'!A1937,'Dosage journalier ML1'!$B$7='suivi tunnel'!B1937),'Dosage journalier ML1'!$B$134,0)</f>
        <v>0</v>
      </c>
    </row>
    <row r="1938" spans="1:41" x14ac:dyDescent="0.25">
      <c r="A1938" s="154"/>
      <c r="C1938" s="23">
        <f ca="1">IF(AND('Dosage journalier ML1'!$B$6='suivi tunnel'!A1938,'Dosage journalier ML1'!$B$7='suivi tunnel'!B1938),'Dosage journalier ML1'!$B$27,0)</f>
        <v>0</v>
      </c>
      <c r="D1938" s="11">
        <f ca="1">IF(AND('Dosage journalier ML1'!$B$6='suivi tunnel'!A1938,'Dosage journalier ML1'!$B$7='suivi tunnel'!B1938),'Dosage journalier ML1'!$B$29,0)</f>
        <v>0</v>
      </c>
      <c r="F1938" s="11">
        <f t="shared" ca="1" si="205"/>
        <v>0</v>
      </c>
      <c r="G1938" s="11">
        <f ca="1">IF(AND('Dosage journalier ML1'!$B$6='suivi tunnel'!A1938,'Dosage journalier ML1'!$B$7='suivi tunnel'!B1938),'Dosage journalier ML1'!$B$23,0)</f>
        <v>0</v>
      </c>
      <c r="H1938" s="11">
        <f ca="1">IF(AND('Dosage journalier ML1'!$B$6='suivi tunnel'!A1938,'Dosage journalier ML1'!$B$7='suivi tunnel'!B1938),'Dosage journalier ML1'!$B$22,0)</f>
        <v>0</v>
      </c>
      <c r="I1938" s="11">
        <f ca="1">IF(AND('Dosage journalier ML1'!$B$6='suivi tunnel'!A1938,'Dosage journalier ML1'!$B$7='suivi tunnel'!B1938),'Dosage journalier ML1'!$B$38,0)</f>
        <v>0</v>
      </c>
      <c r="J1938" s="11">
        <f ca="1">IF(AND('Dosage journalier ML1'!$B$6='suivi tunnel'!A1938,'Dosage journalier ML1'!$B$7='suivi tunnel'!B1938),'Dosage journalier ML1'!$B$39,0)</f>
        <v>0</v>
      </c>
      <c r="L1938" s="24">
        <f ca="1">IF(AND('Dosage journalier ML1'!$B$6='suivi tunnel'!A1938,'Dosage journalier ML1'!$B$7='suivi tunnel'!B1938),'Dosage journalier ML1'!$B$24,0)</f>
        <v>0</v>
      </c>
      <c r="M1938" s="6">
        <f ca="1">IF(AND('Dosage journalier ML1'!$B$6='suivi tunnel'!A1938,'Dosage journalier ML1'!$B$7='suivi tunnel'!B1938),'Dosage journalier ML1'!$B$46,0)</f>
        <v>0</v>
      </c>
      <c r="N1938" s="104">
        <f ca="1">IF(AND('Dosage journalier ML1'!$B$6='suivi tunnel'!A1938,'Dosage journalier ML1'!$B$7='suivi tunnel'!B1938),'Dosage journalier ML1'!$B$59,0)</f>
        <v>0</v>
      </c>
      <c r="O1938" s="114">
        <f ca="1">IF(AND('Dosage journalier ML1'!$B$6='suivi tunnel'!A1938,'Dosage journalier ML1'!$B$7='suivi tunnel'!B1938),'Dosage journalier ML1'!$B$69,0)</f>
        <v>0</v>
      </c>
      <c r="R1938" s="26">
        <f ca="1">IF(AND('Dosage journalier ML1'!$B$6='suivi tunnel'!A1938,'Dosage journalier ML1'!$B$7='suivi tunnel'!B1938),'Dosage journalier ML1'!$B$55,0)</f>
        <v>0</v>
      </c>
      <c r="S1938" s="26">
        <f ca="1">IF(AND('Dosage journalier ML1'!$B$6='suivi tunnel'!A1938,'Dosage journalier ML1'!$B$7='suivi tunnel'!B1938),'Dosage journalier ML1'!$B$54,0)</f>
        <v>0</v>
      </c>
      <c r="T1938" s="26">
        <f ca="1">IF(AND('Dosage journalier ML1'!$B$6='suivi tunnel'!A1938,'Dosage journalier ML1'!$B$7='suivi tunnel'!B1938),'Dosage journalier ML1'!$B$75,0)</f>
        <v>0</v>
      </c>
      <c r="U1938" s="121">
        <f t="shared" ca="1" si="203"/>
        <v>0</v>
      </c>
      <c r="V1938" s="38">
        <f ca="1">IF(AND('Dosage journalier ML1'!$B$6='suivi tunnel'!A1938,'Dosage journalier ML1'!$B$7='suivi tunnel'!B1938),'Dosage journalier ML1'!$B$56,0)</f>
        <v>0</v>
      </c>
      <c r="W1938" s="126">
        <f t="shared" ca="1" si="207"/>
        <v>0</v>
      </c>
      <c r="X1938" s="150">
        <f ca="1">IF(AND('Dosage journalier ML1'!$B$6='suivi tunnel'!A1938,'Dosage journalier ML1'!$B$7='suivi tunnel'!B1938),'Dosage journalier ML1'!$C$87,0)</f>
        <v>0</v>
      </c>
      <c r="Y1938" s="40">
        <f ca="1">IF(AND('Dosage journalier ML1'!$B$6='suivi tunnel'!A1938,'Dosage journalier ML1'!$B$7='suivi tunnel'!B1938),'Dosage journalier ML1'!$C$93,0)</f>
        <v>0</v>
      </c>
      <c r="Z1938" s="40">
        <f ca="1">IF(AND('Dosage journalier ML1'!$B$6='suivi tunnel'!A1938,'Dosage journalier ML1'!$B$7='suivi tunnel'!B1938),'Dosage journalier ML1'!$C$100,0)</f>
        <v>0</v>
      </c>
      <c r="AA1938" s="40">
        <f ca="1">IF(AND('Dosage journalier ML1'!$B$6='suivi tunnel'!A1938,'Dosage journalier ML1'!$B$7='suivi tunnel'!B1938),'Dosage journalier ML1'!$C$109,0)</f>
        <v>0</v>
      </c>
      <c r="AB1938" s="41">
        <f ca="1">IF(AND('Dosage journalier ML1'!$B$6='suivi tunnel'!A1938,'Dosage journalier ML1'!$B$7='suivi tunnel'!B1938),'Dosage journalier ML1'!$C$114,0)</f>
        <v>0</v>
      </c>
      <c r="AC1938" s="48">
        <f ca="1">IF(AND('Dosage journalier ML1'!$B$6='suivi tunnel'!A1938,'Dosage journalier ML1'!$B$7='suivi tunnel'!B1938),'Dosage journalier ML1'!$B$120,0)</f>
        <v>0</v>
      </c>
      <c r="AD1938" s="49">
        <f ca="1">IF(AND('Dosage journalier ML1'!$B$6='suivi tunnel'!A1938,'Dosage journalier ML1'!$B$7='suivi tunnel'!B1938),'Dosage journalier ML1'!$B$121,0)</f>
        <v>0</v>
      </c>
      <c r="AE1938" s="49">
        <f ca="1">IF(AND('Dosage journalier ML1'!$B$6='suivi tunnel'!A1938,'Dosage journalier ML1'!$B$7='suivi tunnel'!B1938),'Dosage journalier ML1'!$B$122,0)</f>
        <v>0</v>
      </c>
      <c r="AF1938" s="49">
        <f ca="1">IF(AND('Dosage journalier ML1'!$B$6='suivi tunnel'!A1938,'Dosage journalier ML1'!$B$7='suivi tunnel'!B1938),'Dosage journalier ML1'!$B$139,0)</f>
        <v>0</v>
      </c>
      <c r="AG1938" s="49">
        <f t="shared" ca="1" si="206"/>
        <v>0</v>
      </c>
      <c r="AH1938" s="108">
        <f ca="1">IF(AND('Dosage journalier ML1'!$B$6='suivi tunnel'!A1938,'Dosage journalier ML1'!$B$7='suivi tunnel'!B1938),'Dosage journalier ML1'!$B$153,0)</f>
        <v>0</v>
      </c>
      <c r="AJ1938" s="80">
        <f ca="1">IF(AND('Dosage journalier ML1'!$B$6='suivi tunnel'!A1938,'Dosage journalier ML1'!$B$7='suivi tunnel'!B1938),'Dosage journalier ML1'!$B$156,0)</f>
        <v>0</v>
      </c>
      <c r="AK1938" s="56">
        <f ca="1">IF(AND('Dosage journalier ML1'!$B$6='suivi tunnel'!A1938,'Dosage journalier ML1'!$B$7='suivi tunnel'!B1938),'Dosage journalier ML1'!$B$162,0)</f>
        <v>0</v>
      </c>
      <c r="AL1938" s="111">
        <f ca="1">IF(AND('Dosage journalier ML1'!$B$6='suivi tunnel'!A1938,'Dosage journalier ML1'!$B$7='suivi tunnel'!B1938),'Dosage journalier ML1'!$B$126,0)</f>
        <v>0</v>
      </c>
      <c r="AM1938" s="111">
        <f ca="1">IF(AND('Dosage journalier ML1'!$B$6='suivi tunnel'!A1938,'Dosage journalier ML1'!$B$7='suivi tunnel'!B1938),'Dosage journalier ML1'!$B$127,0)</f>
        <v>0</v>
      </c>
      <c r="AN1938" s="60">
        <f t="shared" ca="1" si="202"/>
        <v>0</v>
      </c>
      <c r="AO1938" s="61">
        <f ca="1">IF(AND('Dosage journalier ML1'!$B$6='suivi tunnel'!A1938,'Dosage journalier ML1'!$B$7='suivi tunnel'!B1938),'Dosage journalier ML1'!$B$134,0)</f>
        <v>0</v>
      </c>
    </row>
    <row r="1939" spans="1:41" x14ac:dyDescent="0.25">
      <c r="A1939" s="154"/>
      <c r="C1939" s="23">
        <f ca="1">IF(AND('Dosage journalier ML1'!$B$6='suivi tunnel'!A1939,'Dosage journalier ML1'!$B$7='suivi tunnel'!B1939),'Dosage journalier ML1'!$B$27,0)</f>
        <v>0</v>
      </c>
      <c r="D1939" s="11">
        <f ca="1">IF(AND('Dosage journalier ML1'!$B$6='suivi tunnel'!A1939,'Dosage journalier ML1'!$B$7='suivi tunnel'!B1939),'Dosage journalier ML1'!$B$29,0)</f>
        <v>0</v>
      </c>
      <c r="F1939" s="11">
        <f t="shared" ca="1" si="205"/>
        <v>0</v>
      </c>
      <c r="G1939" s="11">
        <f ca="1">IF(AND('Dosage journalier ML1'!$B$6='suivi tunnel'!A1939,'Dosage journalier ML1'!$B$7='suivi tunnel'!B1939),'Dosage journalier ML1'!$B$23,0)</f>
        <v>0</v>
      </c>
      <c r="H1939" s="11">
        <f ca="1">IF(AND('Dosage journalier ML1'!$B$6='suivi tunnel'!A1939,'Dosage journalier ML1'!$B$7='suivi tunnel'!B1939),'Dosage journalier ML1'!$B$22,0)</f>
        <v>0</v>
      </c>
      <c r="I1939" s="11">
        <f ca="1">IF(AND('Dosage journalier ML1'!$B$6='suivi tunnel'!A1939,'Dosage journalier ML1'!$B$7='suivi tunnel'!B1939),'Dosage journalier ML1'!$B$38,0)</f>
        <v>0</v>
      </c>
      <c r="J1939" s="11">
        <f ca="1">IF(AND('Dosage journalier ML1'!$B$6='suivi tunnel'!A1939,'Dosage journalier ML1'!$B$7='suivi tunnel'!B1939),'Dosage journalier ML1'!$B$39,0)</f>
        <v>0</v>
      </c>
      <c r="L1939" s="24">
        <f ca="1">IF(AND('Dosage journalier ML1'!$B$6='suivi tunnel'!A1939,'Dosage journalier ML1'!$B$7='suivi tunnel'!B1939),'Dosage journalier ML1'!$B$24,0)</f>
        <v>0</v>
      </c>
      <c r="M1939" s="6">
        <f ca="1">IF(AND('Dosage journalier ML1'!$B$6='suivi tunnel'!A1939,'Dosage journalier ML1'!$B$7='suivi tunnel'!B1939),'Dosage journalier ML1'!$B$46,0)</f>
        <v>0</v>
      </c>
      <c r="N1939" s="104">
        <f ca="1">IF(AND('Dosage journalier ML1'!$B$6='suivi tunnel'!A1939,'Dosage journalier ML1'!$B$7='suivi tunnel'!B1939),'Dosage journalier ML1'!$B$59,0)</f>
        <v>0</v>
      </c>
      <c r="O1939" s="114">
        <f ca="1">IF(AND('Dosage journalier ML1'!$B$6='suivi tunnel'!A1939,'Dosage journalier ML1'!$B$7='suivi tunnel'!B1939),'Dosage journalier ML1'!$B$69,0)</f>
        <v>0</v>
      </c>
      <c r="R1939" s="26">
        <f ca="1">IF(AND('Dosage journalier ML1'!$B$6='suivi tunnel'!A1939,'Dosage journalier ML1'!$B$7='suivi tunnel'!B1939),'Dosage journalier ML1'!$B$55,0)</f>
        <v>0</v>
      </c>
      <c r="S1939" s="26">
        <f ca="1">IF(AND('Dosage journalier ML1'!$B$6='suivi tunnel'!A1939,'Dosage journalier ML1'!$B$7='suivi tunnel'!B1939),'Dosage journalier ML1'!$B$54,0)</f>
        <v>0</v>
      </c>
      <c r="T1939" s="26">
        <f ca="1">IF(AND('Dosage journalier ML1'!$B$6='suivi tunnel'!A1939,'Dosage journalier ML1'!$B$7='suivi tunnel'!B1939),'Dosage journalier ML1'!$B$75,0)</f>
        <v>0</v>
      </c>
      <c r="U1939" s="121">
        <f t="shared" ca="1" si="203"/>
        <v>0</v>
      </c>
      <c r="V1939" s="38">
        <f ca="1">IF(AND('Dosage journalier ML1'!$B$6='suivi tunnel'!A1939,'Dosage journalier ML1'!$B$7='suivi tunnel'!B1939),'Dosage journalier ML1'!$B$56,0)</f>
        <v>0</v>
      </c>
      <c r="W1939" s="126">
        <f t="shared" ca="1" si="207"/>
        <v>0</v>
      </c>
      <c r="X1939" s="150">
        <f ca="1">IF(AND('Dosage journalier ML1'!$B$6='suivi tunnel'!A1939,'Dosage journalier ML1'!$B$7='suivi tunnel'!B1939),'Dosage journalier ML1'!$C$87,0)</f>
        <v>0</v>
      </c>
      <c r="Y1939" s="40">
        <f ca="1">IF(AND('Dosage journalier ML1'!$B$6='suivi tunnel'!A1939,'Dosage journalier ML1'!$B$7='suivi tunnel'!B1939),'Dosage journalier ML1'!$C$93,0)</f>
        <v>0</v>
      </c>
      <c r="Z1939" s="40">
        <f ca="1">IF(AND('Dosage journalier ML1'!$B$6='suivi tunnel'!A1939,'Dosage journalier ML1'!$B$7='suivi tunnel'!B1939),'Dosage journalier ML1'!$C$100,0)</f>
        <v>0</v>
      </c>
      <c r="AA1939" s="40">
        <f ca="1">IF(AND('Dosage journalier ML1'!$B$6='suivi tunnel'!A1939,'Dosage journalier ML1'!$B$7='suivi tunnel'!B1939),'Dosage journalier ML1'!$C$109,0)</f>
        <v>0</v>
      </c>
      <c r="AB1939" s="41">
        <f ca="1">IF(AND('Dosage journalier ML1'!$B$6='suivi tunnel'!A1939,'Dosage journalier ML1'!$B$7='suivi tunnel'!B1939),'Dosage journalier ML1'!$C$114,0)</f>
        <v>0</v>
      </c>
      <c r="AC1939" s="48">
        <f ca="1">IF(AND('Dosage journalier ML1'!$B$6='suivi tunnel'!A1939,'Dosage journalier ML1'!$B$7='suivi tunnel'!B1939),'Dosage journalier ML1'!$B$120,0)</f>
        <v>0</v>
      </c>
      <c r="AD1939" s="49">
        <f ca="1">IF(AND('Dosage journalier ML1'!$B$6='suivi tunnel'!A1939,'Dosage journalier ML1'!$B$7='suivi tunnel'!B1939),'Dosage journalier ML1'!$B$121,0)</f>
        <v>0</v>
      </c>
      <c r="AE1939" s="49">
        <f ca="1">IF(AND('Dosage journalier ML1'!$B$6='suivi tunnel'!A1939,'Dosage journalier ML1'!$B$7='suivi tunnel'!B1939),'Dosage journalier ML1'!$B$122,0)</f>
        <v>0</v>
      </c>
      <c r="AF1939" s="49">
        <f ca="1">IF(AND('Dosage journalier ML1'!$B$6='suivi tunnel'!A1939,'Dosage journalier ML1'!$B$7='suivi tunnel'!B1939),'Dosage journalier ML1'!$B$139,0)</f>
        <v>0</v>
      </c>
      <c r="AG1939" s="49">
        <f t="shared" ca="1" si="206"/>
        <v>0</v>
      </c>
      <c r="AH1939" s="108">
        <f ca="1">IF(AND('Dosage journalier ML1'!$B$6='suivi tunnel'!A1939,'Dosage journalier ML1'!$B$7='suivi tunnel'!B1939),'Dosage journalier ML1'!$B$153,0)</f>
        <v>0</v>
      </c>
      <c r="AJ1939" s="80">
        <f ca="1">IF(AND('Dosage journalier ML1'!$B$6='suivi tunnel'!A1939,'Dosage journalier ML1'!$B$7='suivi tunnel'!B1939),'Dosage journalier ML1'!$B$156,0)</f>
        <v>0</v>
      </c>
      <c r="AK1939" s="56">
        <f ca="1">IF(AND('Dosage journalier ML1'!$B$6='suivi tunnel'!A1939,'Dosage journalier ML1'!$B$7='suivi tunnel'!B1939),'Dosage journalier ML1'!$B$162,0)</f>
        <v>0</v>
      </c>
      <c r="AL1939" s="111">
        <f ca="1">IF(AND('Dosage journalier ML1'!$B$6='suivi tunnel'!A1939,'Dosage journalier ML1'!$B$7='suivi tunnel'!B1939),'Dosage journalier ML1'!$B$126,0)</f>
        <v>0</v>
      </c>
      <c r="AM1939" s="111">
        <f ca="1">IF(AND('Dosage journalier ML1'!$B$6='suivi tunnel'!A1939,'Dosage journalier ML1'!$B$7='suivi tunnel'!B1939),'Dosage journalier ML1'!$B$127,0)</f>
        <v>0</v>
      </c>
      <c r="AN1939" s="60">
        <f t="shared" ca="1" si="202"/>
        <v>0</v>
      </c>
      <c r="AO1939" s="61">
        <f ca="1">IF(AND('Dosage journalier ML1'!$B$6='suivi tunnel'!A1939,'Dosage journalier ML1'!$B$7='suivi tunnel'!B1939),'Dosage journalier ML1'!$B$134,0)</f>
        <v>0</v>
      </c>
    </row>
    <row r="1940" spans="1:41" x14ac:dyDescent="0.25">
      <c r="A1940" s="154"/>
      <c r="C1940" s="23">
        <f ca="1">IF(AND('Dosage journalier ML1'!$B$6='suivi tunnel'!A1940,'Dosage journalier ML1'!$B$7='suivi tunnel'!B1940),'Dosage journalier ML1'!$B$27,0)</f>
        <v>0</v>
      </c>
      <c r="D1940" s="11">
        <f ca="1">IF(AND('Dosage journalier ML1'!$B$6='suivi tunnel'!A1940,'Dosage journalier ML1'!$B$7='suivi tunnel'!B1940),'Dosage journalier ML1'!$B$29,0)</f>
        <v>0</v>
      </c>
      <c r="F1940" s="11">
        <f t="shared" ca="1" si="205"/>
        <v>0</v>
      </c>
      <c r="G1940" s="11">
        <f ca="1">IF(AND('Dosage journalier ML1'!$B$6='suivi tunnel'!A1940,'Dosage journalier ML1'!$B$7='suivi tunnel'!B1940),'Dosage journalier ML1'!$B$23,0)</f>
        <v>0</v>
      </c>
      <c r="H1940" s="11">
        <f ca="1">IF(AND('Dosage journalier ML1'!$B$6='suivi tunnel'!A1940,'Dosage journalier ML1'!$B$7='suivi tunnel'!B1940),'Dosage journalier ML1'!$B$22,0)</f>
        <v>0</v>
      </c>
      <c r="I1940" s="11">
        <f ca="1">IF(AND('Dosage journalier ML1'!$B$6='suivi tunnel'!A1940,'Dosage journalier ML1'!$B$7='suivi tunnel'!B1940),'Dosage journalier ML1'!$B$38,0)</f>
        <v>0</v>
      </c>
      <c r="J1940" s="11">
        <f ca="1">IF(AND('Dosage journalier ML1'!$B$6='suivi tunnel'!A1940,'Dosage journalier ML1'!$B$7='suivi tunnel'!B1940),'Dosage journalier ML1'!$B$39,0)</f>
        <v>0</v>
      </c>
      <c r="L1940" s="24">
        <f ca="1">IF(AND('Dosage journalier ML1'!$B$6='suivi tunnel'!A1940,'Dosage journalier ML1'!$B$7='suivi tunnel'!B1940),'Dosage journalier ML1'!$B$24,0)</f>
        <v>0</v>
      </c>
      <c r="M1940" s="6">
        <f ca="1">IF(AND('Dosage journalier ML1'!$B$6='suivi tunnel'!A1940,'Dosage journalier ML1'!$B$7='suivi tunnel'!B1940),'Dosage journalier ML1'!$B$46,0)</f>
        <v>0</v>
      </c>
      <c r="N1940" s="104">
        <f ca="1">IF(AND('Dosage journalier ML1'!$B$6='suivi tunnel'!A1940,'Dosage journalier ML1'!$B$7='suivi tunnel'!B1940),'Dosage journalier ML1'!$B$59,0)</f>
        <v>0</v>
      </c>
      <c r="O1940" s="114">
        <f ca="1">IF(AND('Dosage journalier ML1'!$B$6='suivi tunnel'!A1940,'Dosage journalier ML1'!$B$7='suivi tunnel'!B1940),'Dosage journalier ML1'!$B$69,0)</f>
        <v>0</v>
      </c>
      <c r="R1940" s="26">
        <f ca="1">IF(AND('Dosage journalier ML1'!$B$6='suivi tunnel'!A1940,'Dosage journalier ML1'!$B$7='suivi tunnel'!B1940),'Dosage journalier ML1'!$B$55,0)</f>
        <v>0</v>
      </c>
      <c r="S1940" s="26">
        <f ca="1">IF(AND('Dosage journalier ML1'!$B$6='suivi tunnel'!A1940,'Dosage journalier ML1'!$B$7='suivi tunnel'!B1940),'Dosage journalier ML1'!$B$54,0)</f>
        <v>0</v>
      </c>
      <c r="T1940" s="26">
        <f ca="1">IF(AND('Dosage journalier ML1'!$B$6='suivi tunnel'!A1940,'Dosage journalier ML1'!$B$7='suivi tunnel'!B1940),'Dosage journalier ML1'!$B$75,0)</f>
        <v>0</v>
      </c>
      <c r="U1940" s="121">
        <f t="shared" ca="1" si="203"/>
        <v>0</v>
      </c>
      <c r="V1940" s="38">
        <f ca="1">IF(AND('Dosage journalier ML1'!$B$6='suivi tunnel'!A1940,'Dosage journalier ML1'!$B$7='suivi tunnel'!B1940),'Dosage journalier ML1'!$B$56,0)</f>
        <v>0</v>
      </c>
      <c r="W1940" s="126">
        <f t="shared" ca="1" si="207"/>
        <v>0</v>
      </c>
      <c r="X1940" s="150">
        <f ca="1">IF(AND('Dosage journalier ML1'!$B$6='suivi tunnel'!A1940,'Dosage journalier ML1'!$B$7='suivi tunnel'!B1940),'Dosage journalier ML1'!$C$87,0)</f>
        <v>0</v>
      </c>
      <c r="Y1940" s="40">
        <f ca="1">IF(AND('Dosage journalier ML1'!$B$6='suivi tunnel'!A1940,'Dosage journalier ML1'!$B$7='suivi tunnel'!B1940),'Dosage journalier ML1'!$C$93,0)</f>
        <v>0</v>
      </c>
      <c r="Z1940" s="40">
        <f ca="1">IF(AND('Dosage journalier ML1'!$B$6='suivi tunnel'!A1940,'Dosage journalier ML1'!$B$7='suivi tunnel'!B1940),'Dosage journalier ML1'!$C$100,0)</f>
        <v>0</v>
      </c>
      <c r="AA1940" s="40">
        <f ca="1">IF(AND('Dosage journalier ML1'!$B$6='suivi tunnel'!A1940,'Dosage journalier ML1'!$B$7='suivi tunnel'!B1940),'Dosage journalier ML1'!$C$109,0)</f>
        <v>0</v>
      </c>
      <c r="AB1940" s="41">
        <f ca="1">IF(AND('Dosage journalier ML1'!$B$6='suivi tunnel'!A1940,'Dosage journalier ML1'!$B$7='suivi tunnel'!B1940),'Dosage journalier ML1'!$C$114,0)</f>
        <v>0</v>
      </c>
      <c r="AC1940" s="48">
        <f ca="1">IF(AND('Dosage journalier ML1'!$B$6='suivi tunnel'!A1940,'Dosage journalier ML1'!$B$7='suivi tunnel'!B1940),'Dosage journalier ML1'!$B$120,0)</f>
        <v>0</v>
      </c>
      <c r="AD1940" s="49">
        <f ca="1">IF(AND('Dosage journalier ML1'!$B$6='suivi tunnel'!A1940,'Dosage journalier ML1'!$B$7='suivi tunnel'!B1940),'Dosage journalier ML1'!$B$121,0)</f>
        <v>0</v>
      </c>
      <c r="AE1940" s="49">
        <f ca="1">IF(AND('Dosage journalier ML1'!$B$6='suivi tunnel'!A1940,'Dosage journalier ML1'!$B$7='suivi tunnel'!B1940),'Dosage journalier ML1'!$B$122,0)</f>
        <v>0</v>
      </c>
      <c r="AF1940" s="49">
        <f ca="1">IF(AND('Dosage journalier ML1'!$B$6='suivi tunnel'!A1940,'Dosage journalier ML1'!$B$7='suivi tunnel'!B1940),'Dosage journalier ML1'!$B$139,0)</f>
        <v>0</v>
      </c>
      <c r="AG1940" s="49">
        <f t="shared" ca="1" si="206"/>
        <v>0</v>
      </c>
      <c r="AH1940" s="108">
        <f ca="1">IF(AND('Dosage journalier ML1'!$B$6='suivi tunnel'!A1940,'Dosage journalier ML1'!$B$7='suivi tunnel'!B1940),'Dosage journalier ML1'!$B$153,0)</f>
        <v>0</v>
      </c>
      <c r="AJ1940" s="80">
        <f ca="1">IF(AND('Dosage journalier ML1'!$B$6='suivi tunnel'!A1940,'Dosage journalier ML1'!$B$7='suivi tunnel'!B1940),'Dosage journalier ML1'!$B$156,0)</f>
        <v>0</v>
      </c>
      <c r="AK1940" s="56">
        <f ca="1">IF(AND('Dosage journalier ML1'!$B$6='suivi tunnel'!A1940,'Dosage journalier ML1'!$B$7='suivi tunnel'!B1940),'Dosage journalier ML1'!$B$162,0)</f>
        <v>0</v>
      </c>
      <c r="AL1940" s="111">
        <f ca="1">IF(AND('Dosage journalier ML1'!$B$6='suivi tunnel'!A1940,'Dosage journalier ML1'!$B$7='suivi tunnel'!B1940),'Dosage journalier ML1'!$B$126,0)</f>
        <v>0</v>
      </c>
      <c r="AM1940" s="111">
        <f ca="1">IF(AND('Dosage journalier ML1'!$B$6='suivi tunnel'!A1940,'Dosage journalier ML1'!$B$7='suivi tunnel'!B1940),'Dosage journalier ML1'!$B$127,0)</f>
        <v>0</v>
      </c>
      <c r="AN1940" s="60">
        <f t="shared" ca="1" si="202"/>
        <v>0</v>
      </c>
      <c r="AO1940" s="61">
        <f ca="1">IF(AND('Dosage journalier ML1'!$B$6='suivi tunnel'!A1940,'Dosage journalier ML1'!$B$7='suivi tunnel'!B1940),'Dosage journalier ML1'!$B$134,0)</f>
        <v>0</v>
      </c>
    </row>
    <row r="1941" spans="1:41" x14ac:dyDescent="0.25">
      <c r="A1941" s="154"/>
      <c r="C1941" s="23">
        <f ca="1">IF(AND('Dosage journalier ML1'!$B$6='suivi tunnel'!A1941,'Dosage journalier ML1'!$B$7='suivi tunnel'!B1941),'Dosage journalier ML1'!$B$27,0)</f>
        <v>0</v>
      </c>
      <c r="D1941" s="11">
        <f ca="1">IF(AND('Dosage journalier ML1'!$B$6='suivi tunnel'!A1941,'Dosage journalier ML1'!$B$7='suivi tunnel'!B1941),'Dosage journalier ML1'!$B$29,0)</f>
        <v>0</v>
      </c>
      <c r="F1941" s="11">
        <f t="shared" ca="1" si="205"/>
        <v>0</v>
      </c>
      <c r="G1941" s="11">
        <f ca="1">IF(AND('Dosage journalier ML1'!$B$6='suivi tunnel'!A1941,'Dosage journalier ML1'!$B$7='suivi tunnel'!B1941),'Dosage journalier ML1'!$B$23,0)</f>
        <v>0</v>
      </c>
      <c r="H1941" s="11">
        <f ca="1">IF(AND('Dosage journalier ML1'!$B$6='suivi tunnel'!A1941,'Dosage journalier ML1'!$B$7='suivi tunnel'!B1941),'Dosage journalier ML1'!$B$22,0)</f>
        <v>0</v>
      </c>
      <c r="I1941" s="11">
        <f ca="1">IF(AND('Dosage journalier ML1'!$B$6='suivi tunnel'!A1941,'Dosage journalier ML1'!$B$7='suivi tunnel'!B1941),'Dosage journalier ML1'!$B$38,0)</f>
        <v>0</v>
      </c>
      <c r="J1941" s="11">
        <f ca="1">IF(AND('Dosage journalier ML1'!$B$6='suivi tunnel'!A1941,'Dosage journalier ML1'!$B$7='suivi tunnel'!B1941),'Dosage journalier ML1'!$B$39,0)</f>
        <v>0</v>
      </c>
      <c r="L1941" s="24">
        <f ca="1">IF(AND('Dosage journalier ML1'!$B$6='suivi tunnel'!A1941,'Dosage journalier ML1'!$B$7='suivi tunnel'!B1941),'Dosage journalier ML1'!$B$24,0)</f>
        <v>0</v>
      </c>
      <c r="M1941" s="6">
        <f ca="1">IF(AND('Dosage journalier ML1'!$B$6='suivi tunnel'!A1941,'Dosage journalier ML1'!$B$7='suivi tunnel'!B1941),'Dosage journalier ML1'!$B$46,0)</f>
        <v>0</v>
      </c>
      <c r="N1941" s="104">
        <f ca="1">IF(AND('Dosage journalier ML1'!$B$6='suivi tunnel'!A1941,'Dosage journalier ML1'!$B$7='suivi tunnel'!B1941),'Dosage journalier ML1'!$B$59,0)</f>
        <v>0</v>
      </c>
      <c r="O1941" s="114">
        <f ca="1">IF(AND('Dosage journalier ML1'!$B$6='suivi tunnel'!A1941,'Dosage journalier ML1'!$B$7='suivi tunnel'!B1941),'Dosage journalier ML1'!$B$69,0)</f>
        <v>0</v>
      </c>
      <c r="R1941" s="26">
        <f ca="1">IF(AND('Dosage journalier ML1'!$B$6='suivi tunnel'!A1941,'Dosage journalier ML1'!$B$7='suivi tunnel'!B1941),'Dosage journalier ML1'!$B$55,0)</f>
        <v>0</v>
      </c>
      <c r="S1941" s="26">
        <f ca="1">IF(AND('Dosage journalier ML1'!$B$6='suivi tunnel'!A1941,'Dosage journalier ML1'!$B$7='suivi tunnel'!B1941),'Dosage journalier ML1'!$B$54,0)</f>
        <v>0</v>
      </c>
      <c r="T1941" s="26">
        <f ca="1">IF(AND('Dosage journalier ML1'!$B$6='suivi tunnel'!A1941,'Dosage journalier ML1'!$B$7='suivi tunnel'!B1941),'Dosage journalier ML1'!$B$75,0)</f>
        <v>0</v>
      </c>
      <c r="U1941" s="121">
        <f t="shared" ca="1" si="203"/>
        <v>0</v>
      </c>
      <c r="V1941" s="38">
        <f ca="1">IF(AND('Dosage journalier ML1'!$B$6='suivi tunnel'!A1941,'Dosage journalier ML1'!$B$7='suivi tunnel'!B1941),'Dosage journalier ML1'!$B$56,0)</f>
        <v>0</v>
      </c>
      <c r="W1941" s="126">
        <f t="shared" ca="1" si="207"/>
        <v>0</v>
      </c>
      <c r="X1941" s="150">
        <f ca="1">IF(AND('Dosage journalier ML1'!$B$6='suivi tunnel'!A1941,'Dosage journalier ML1'!$B$7='suivi tunnel'!B1941),'Dosage journalier ML1'!$C$87,0)</f>
        <v>0</v>
      </c>
      <c r="Y1941" s="40">
        <f ca="1">IF(AND('Dosage journalier ML1'!$B$6='suivi tunnel'!A1941,'Dosage journalier ML1'!$B$7='suivi tunnel'!B1941),'Dosage journalier ML1'!$C$93,0)</f>
        <v>0</v>
      </c>
      <c r="Z1941" s="40">
        <f ca="1">IF(AND('Dosage journalier ML1'!$B$6='suivi tunnel'!A1941,'Dosage journalier ML1'!$B$7='suivi tunnel'!B1941),'Dosage journalier ML1'!$C$100,0)</f>
        <v>0</v>
      </c>
      <c r="AA1941" s="40">
        <f ca="1">IF(AND('Dosage journalier ML1'!$B$6='suivi tunnel'!A1941,'Dosage journalier ML1'!$B$7='suivi tunnel'!B1941),'Dosage journalier ML1'!$C$109,0)</f>
        <v>0</v>
      </c>
      <c r="AB1941" s="41">
        <f ca="1">IF(AND('Dosage journalier ML1'!$B$6='suivi tunnel'!A1941,'Dosage journalier ML1'!$B$7='suivi tunnel'!B1941),'Dosage journalier ML1'!$C$114,0)</f>
        <v>0</v>
      </c>
      <c r="AC1941" s="48">
        <f ca="1">IF(AND('Dosage journalier ML1'!$B$6='suivi tunnel'!A1941,'Dosage journalier ML1'!$B$7='suivi tunnel'!B1941),'Dosage journalier ML1'!$B$120,0)</f>
        <v>0</v>
      </c>
      <c r="AD1941" s="49">
        <f ca="1">IF(AND('Dosage journalier ML1'!$B$6='suivi tunnel'!A1941,'Dosage journalier ML1'!$B$7='suivi tunnel'!B1941),'Dosage journalier ML1'!$B$121,0)</f>
        <v>0</v>
      </c>
      <c r="AE1941" s="49">
        <f ca="1">IF(AND('Dosage journalier ML1'!$B$6='suivi tunnel'!A1941,'Dosage journalier ML1'!$B$7='suivi tunnel'!B1941),'Dosage journalier ML1'!$B$122,0)</f>
        <v>0</v>
      </c>
      <c r="AF1941" s="49">
        <f ca="1">IF(AND('Dosage journalier ML1'!$B$6='suivi tunnel'!A1941,'Dosage journalier ML1'!$B$7='suivi tunnel'!B1941),'Dosage journalier ML1'!$B$139,0)</f>
        <v>0</v>
      </c>
      <c r="AG1941" s="49">
        <f t="shared" ca="1" si="206"/>
        <v>0</v>
      </c>
      <c r="AH1941" s="108">
        <f ca="1">IF(AND('Dosage journalier ML1'!$B$6='suivi tunnel'!A1941,'Dosage journalier ML1'!$B$7='suivi tunnel'!B1941),'Dosage journalier ML1'!$B$153,0)</f>
        <v>0</v>
      </c>
      <c r="AJ1941" s="80">
        <f ca="1">IF(AND('Dosage journalier ML1'!$B$6='suivi tunnel'!A1941,'Dosage journalier ML1'!$B$7='suivi tunnel'!B1941),'Dosage journalier ML1'!$B$156,0)</f>
        <v>0</v>
      </c>
      <c r="AK1941" s="56">
        <f ca="1">IF(AND('Dosage journalier ML1'!$B$6='suivi tunnel'!A1941,'Dosage journalier ML1'!$B$7='suivi tunnel'!B1941),'Dosage journalier ML1'!$B$162,0)</f>
        <v>0</v>
      </c>
      <c r="AL1941" s="111">
        <f ca="1">IF(AND('Dosage journalier ML1'!$B$6='suivi tunnel'!A1941,'Dosage journalier ML1'!$B$7='suivi tunnel'!B1941),'Dosage journalier ML1'!$B$126,0)</f>
        <v>0</v>
      </c>
      <c r="AM1941" s="111">
        <f ca="1">IF(AND('Dosage journalier ML1'!$B$6='suivi tunnel'!A1941,'Dosage journalier ML1'!$B$7='suivi tunnel'!B1941),'Dosage journalier ML1'!$B$127,0)</f>
        <v>0</v>
      </c>
      <c r="AN1941" s="60">
        <f t="shared" ca="1" si="202"/>
        <v>0</v>
      </c>
      <c r="AO1941" s="61">
        <f ca="1">IF(AND('Dosage journalier ML1'!$B$6='suivi tunnel'!A1941,'Dosage journalier ML1'!$B$7='suivi tunnel'!B1941),'Dosage journalier ML1'!$B$134,0)</f>
        <v>0</v>
      </c>
    </row>
    <row r="1942" spans="1:41" x14ac:dyDescent="0.25">
      <c r="A1942" s="154"/>
      <c r="C1942" s="23">
        <f ca="1">IF(AND('Dosage journalier ML1'!$B$6='suivi tunnel'!A1942,'Dosage journalier ML1'!$B$7='suivi tunnel'!B1942),'Dosage journalier ML1'!$B$27,0)</f>
        <v>0</v>
      </c>
      <c r="D1942" s="11">
        <f ca="1">IF(AND('Dosage journalier ML1'!$B$6='suivi tunnel'!A1942,'Dosage journalier ML1'!$B$7='suivi tunnel'!B1942),'Dosage journalier ML1'!$B$29,0)</f>
        <v>0</v>
      </c>
      <c r="F1942" s="11">
        <f t="shared" ca="1" si="205"/>
        <v>0</v>
      </c>
      <c r="G1942" s="11">
        <f ca="1">IF(AND('Dosage journalier ML1'!$B$6='suivi tunnel'!A1942,'Dosage journalier ML1'!$B$7='suivi tunnel'!B1942),'Dosage journalier ML1'!$B$23,0)</f>
        <v>0</v>
      </c>
      <c r="H1942" s="11">
        <f ca="1">IF(AND('Dosage journalier ML1'!$B$6='suivi tunnel'!A1942,'Dosage journalier ML1'!$B$7='suivi tunnel'!B1942),'Dosage journalier ML1'!$B$22,0)</f>
        <v>0</v>
      </c>
      <c r="I1942" s="11">
        <f ca="1">IF(AND('Dosage journalier ML1'!$B$6='suivi tunnel'!A1942,'Dosage journalier ML1'!$B$7='suivi tunnel'!B1942),'Dosage journalier ML1'!$B$38,0)</f>
        <v>0</v>
      </c>
      <c r="J1942" s="11">
        <f ca="1">IF(AND('Dosage journalier ML1'!$B$6='suivi tunnel'!A1942,'Dosage journalier ML1'!$B$7='suivi tunnel'!B1942),'Dosage journalier ML1'!$B$39,0)</f>
        <v>0</v>
      </c>
      <c r="L1942" s="24">
        <f ca="1">IF(AND('Dosage journalier ML1'!$B$6='suivi tunnel'!A1942,'Dosage journalier ML1'!$B$7='suivi tunnel'!B1942),'Dosage journalier ML1'!$B$24,0)</f>
        <v>0</v>
      </c>
      <c r="M1942" s="6">
        <f ca="1">IF(AND('Dosage journalier ML1'!$B$6='suivi tunnel'!A1942,'Dosage journalier ML1'!$B$7='suivi tunnel'!B1942),'Dosage journalier ML1'!$B$46,0)</f>
        <v>0</v>
      </c>
      <c r="N1942" s="104">
        <f ca="1">IF(AND('Dosage journalier ML1'!$B$6='suivi tunnel'!A1942,'Dosage journalier ML1'!$B$7='suivi tunnel'!B1942),'Dosage journalier ML1'!$B$59,0)</f>
        <v>0</v>
      </c>
      <c r="O1942" s="114">
        <f ca="1">IF(AND('Dosage journalier ML1'!$B$6='suivi tunnel'!A1942,'Dosage journalier ML1'!$B$7='suivi tunnel'!B1942),'Dosage journalier ML1'!$B$69,0)</f>
        <v>0</v>
      </c>
      <c r="R1942" s="26">
        <f ca="1">IF(AND('Dosage journalier ML1'!$B$6='suivi tunnel'!A1942,'Dosage journalier ML1'!$B$7='suivi tunnel'!B1942),'Dosage journalier ML1'!$B$55,0)</f>
        <v>0</v>
      </c>
      <c r="S1942" s="26">
        <f ca="1">IF(AND('Dosage journalier ML1'!$B$6='suivi tunnel'!A1942,'Dosage journalier ML1'!$B$7='suivi tunnel'!B1942),'Dosage journalier ML1'!$B$54,0)</f>
        <v>0</v>
      </c>
      <c r="T1942" s="26">
        <f ca="1">IF(AND('Dosage journalier ML1'!$B$6='suivi tunnel'!A1942,'Dosage journalier ML1'!$B$7='suivi tunnel'!B1942),'Dosage journalier ML1'!$B$75,0)</f>
        <v>0</v>
      </c>
      <c r="U1942" s="121">
        <f t="shared" ca="1" si="203"/>
        <v>0</v>
      </c>
      <c r="V1942" s="38">
        <f ca="1">IF(AND('Dosage journalier ML1'!$B$6='suivi tunnel'!A1942,'Dosage journalier ML1'!$B$7='suivi tunnel'!B1942),'Dosage journalier ML1'!$B$56,0)</f>
        <v>0</v>
      </c>
      <c r="W1942" s="126">
        <f t="shared" ca="1" si="207"/>
        <v>0</v>
      </c>
      <c r="X1942" s="150">
        <f ca="1">IF(AND('Dosage journalier ML1'!$B$6='suivi tunnel'!A1942,'Dosage journalier ML1'!$B$7='suivi tunnel'!B1942),'Dosage journalier ML1'!$C$87,0)</f>
        <v>0</v>
      </c>
      <c r="Y1942" s="40">
        <f ca="1">IF(AND('Dosage journalier ML1'!$B$6='suivi tunnel'!A1942,'Dosage journalier ML1'!$B$7='suivi tunnel'!B1942),'Dosage journalier ML1'!$C$93,0)</f>
        <v>0</v>
      </c>
      <c r="Z1942" s="40">
        <f ca="1">IF(AND('Dosage journalier ML1'!$B$6='suivi tunnel'!A1942,'Dosage journalier ML1'!$B$7='suivi tunnel'!B1942),'Dosage journalier ML1'!$C$100,0)</f>
        <v>0</v>
      </c>
      <c r="AA1942" s="40">
        <f ca="1">IF(AND('Dosage journalier ML1'!$B$6='suivi tunnel'!A1942,'Dosage journalier ML1'!$B$7='suivi tunnel'!B1942),'Dosage journalier ML1'!$C$109,0)</f>
        <v>0</v>
      </c>
      <c r="AB1942" s="41">
        <f ca="1">IF(AND('Dosage journalier ML1'!$B$6='suivi tunnel'!A1942,'Dosage journalier ML1'!$B$7='suivi tunnel'!B1942),'Dosage journalier ML1'!$C$114,0)</f>
        <v>0</v>
      </c>
      <c r="AC1942" s="48">
        <f ca="1">IF(AND('Dosage journalier ML1'!$B$6='suivi tunnel'!A1942,'Dosage journalier ML1'!$B$7='suivi tunnel'!B1942),'Dosage journalier ML1'!$B$120,0)</f>
        <v>0</v>
      </c>
      <c r="AD1942" s="49">
        <f ca="1">IF(AND('Dosage journalier ML1'!$B$6='suivi tunnel'!A1942,'Dosage journalier ML1'!$B$7='suivi tunnel'!B1942),'Dosage journalier ML1'!$B$121,0)</f>
        <v>0</v>
      </c>
      <c r="AE1942" s="49">
        <f ca="1">IF(AND('Dosage journalier ML1'!$B$6='suivi tunnel'!A1942,'Dosage journalier ML1'!$B$7='suivi tunnel'!B1942),'Dosage journalier ML1'!$B$122,0)</f>
        <v>0</v>
      </c>
      <c r="AF1942" s="49">
        <f ca="1">IF(AND('Dosage journalier ML1'!$B$6='suivi tunnel'!A1942,'Dosage journalier ML1'!$B$7='suivi tunnel'!B1942),'Dosage journalier ML1'!$B$139,0)</f>
        <v>0</v>
      </c>
      <c r="AG1942" s="49">
        <f t="shared" ca="1" si="206"/>
        <v>0</v>
      </c>
      <c r="AH1942" s="108">
        <f ca="1">IF(AND('Dosage journalier ML1'!$B$6='suivi tunnel'!A1942,'Dosage journalier ML1'!$B$7='suivi tunnel'!B1942),'Dosage journalier ML1'!$B$153,0)</f>
        <v>0</v>
      </c>
      <c r="AJ1942" s="80">
        <f ca="1">IF(AND('Dosage journalier ML1'!$B$6='suivi tunnel'!A1942,'Dosage journalier ML1'!$B$7='suivi tunnel'!B1942),'Dosage journalier ML1'!$B$156,0)</f>
        <v>0</v>
      </c>
      <c r="AK1942" s="56">
        <f ca="1">IF(AND('Dosage journalier ML1'!$B$6='suivi tunnel'!A1942,'Dosage journalier ML1'!$B$7='suivi tunnel'!B1942),'Dosage journalier ML1'!$B$162,0)</f>
        <v>0</v>
      </c>
      <c r="AL1942" s="111">
        <f ca="1">IF(AND('Dosage journalier ML1'!$B$6='suivi tunnel'!A1942,'Dosage journalier ML1'!$B$7='suivi tunnel'!B1942),'Dosage journalier ML1'!$B$126,0)</f>
        <v>0</v>
      </c>
      <c r="AM1942" s="111">
        <f ca="1">IF(AND('Dosage journalier ML1'!$B$6='suivi tunnel'!A1942,'Dosage journalier ML1'!$B$7='suivi tunnel'!B1942),'Dosage journalier ML1'!$B$127,0)</f>
        <v>0</v>
      </c>
      <c r="AN1942" s="60">
        <f t="shared" ref="AN1942:AN2005" ca="1" si="208">(AL1942-AM1942)/0.04136*1000</f>
        <v>0</v>
      </c>
      <c r="AO1942" s="61">
        <f ca="1">IF(AND('Dosage journalier ML1'!$B$6='suivi tunnel'!A1942,'Dosage journalier ML1'!$B$7='suivi tunnel'!B1942),'Dosage journalier ML1'!$B$134,0)</f>
        <v>0</v>
      </c>
    </row>
    <row r="1943" spans="1:41" x14ac:dyDescent="0.25">
      <c r="A1943" s="154"/>
      <c r="C1943" s="23">
        <f ca="1">IF(AND('Dosage journalier ML1'!$B$6='suivi tunnel'!A1943,'Dosage journalier ML1'!$B$7='suivi tunnel'!B1943),'Dosage journalier ML1'!$B$27,0)</f>
        <v>0</v>
      </c>
      <c r="D1943" s="11">
        <f ca="1">IF(AND('Dosage journalier ML1'!$B$6='suivi tunnel'!A1943,'Dosage journalier ML1'!$B$7='suivi tunnel'!B1943),'Dosage journalier ML1'!$B$29,0)</f>
        <v>0</v>
      </c>
      <c r="F1943" s="11">
        <f t="shared" ca="1" si="205"/>
        <v>0</v>
      </c>
      <c r="G1943" s="11">
        <f ca="1">IF(AND('Dosage journalier ML1'!$B$6='suivi tunnel'!A1943,'Dosage journalier ML1'!$B$7='suivi tunnel'!B1943),'Dosage journalier ML1'!$B$23,0)</f>
        <v>0</v>
      </c>
      <c r="H1943" s="11">
        <f ca="1">IF(AND('Dosage journalier ML1'!$B$6='suivi tunnel'!A1943,'Dosage journalier ML1'!$B$7='suivi tunnel'!B1943),'Dosage journalier ML1'!$B$22,0)</f>
        <v>0</v>
      </c>
      <c r="I1943" s="11">
        <f ca="1">IF(AND('Dosage journalier ML1'!$B$6='suivi tunnel'!A1943,'Dosage journalier ML1'!$B$7='suivi tunnel'!B1943),'Dosage journalier ML1'!$B$38,0)</f>
        <v>0</v>
      </c>
      <c r="J1943" s="11">
        <f ca="1">IF(AND('Dosage journalier ML1'!$B$6='suivi tunnel'!A1943,'Dosage journalier ML1'!$B$7='suivi tunnel'!B1943),'Dosage journalier ML1'!$B$39,0)</f>
        <v>0</v>
      </c>
      <c r="L1943" s="24">
        <f ca="1">IF(AND('Dosage journalier ML1'!$B$6='suivi tunnel'!A1943,'Dosage journalier ML1'!$B$7='suivi tunnel'!B1943),'Dosage journalier ML1'!$B$24,0)</f>
        <v>0</v>
      </c>
      <c r="M1943" s="6">
        <f ca="1">IF(AND('Dosage journalier ML1'!$B$6='suivi tunnel'!A1943,'Dosage journalier ML1'!$B$7='suivi tunnel'!B1943),'Dosage journalier ML1'!$B$46,0)</f>
        <v>0</v>
      </c>
      <c r="N1943" s="104">
        <f ca="1">IF(AND('Dosage journalier ML1'!$B$6='suivi tunnel'!A1943,'Dosage journalier ML1'!$B$7='suivi tunnel'!B1943),'Dosage journalier ML1'!$B$59,0)</f>
        <v>0</v>
      </c>
      <c r="O1943" s="114">
        <f ca="1">IF(AND('Dosage journalier ML1'!$B$6='suivi tunnel'!A1943,'Dosage journalier ML1'!$B$7='suivi tunnel'!B1943),'Dosage journalier ML1'!$B$69,0)</f>
        <v>0</v>
      </c>
      <c r="R1943" s="26">
        <f ca="1">IF(AND('Dosage journalier ML1'!$B$6='suivi tunnel'!A1943,'Dosage journalier ML1'!$B$7='suivi tunnel'!B1943),'Dosage journalier ML1'!$B$55,0)</f>
        <v>0</v>
      </c>
      <c r="S1943" s="26">
        <f ca="1">IF(AND('Dosage journalier ML1'!$B$6='suivi tunnel'!A1943,'Dosage journalier ML1'!$B$7='suivi tunnel'!B1943),'Dosage journalier ML1'!$B$54,0)</f>
        <v>0</v>
      </c>
      <c r="T1943" s="26">
        <f ca="1">IF(AND('Dosage journalier ML1'!$B$6='suivi tunnel'!A1943,'Dosage journalier ML1'!$B$7='suivi tunnel'!B1943),'Dosage journalier ML1'!$B$75,0)</f>
        <v>0</v>
      </c>
      <c r="U1943" s="121">
        <f t="shared" ca="1" si="203"/>
        <v>0</v>
      </c>
      <c r="V1943" s="38">
        <f ca="1">IF(AND('Dosage journalier ML1'!$B$6='suivi tunnel'!A1943,'Dosage journalier ML1'!$B$7='suivi tunnel'!B1943),'Dosage journalier ML1'!$B$56,0)</f>
        <v>0</v>
      </c>
      <c r="W1943" s="126">
        <f t="shared" ca="1" si="207"/>
        <v>0</v>
      </c>
      <c r="X1943" s="150">
        <f ca="1">IF(AND('Dosage journalier ML1'!$B$6='suivi tunnel'!A1943,'Dosage journalier ML1'!$B$7='suivi tunnel'!B1943),'Dosage journalier ML1'!$C$87,0)</f>
        <v>0</v>
      </c>
      <c r="Y1943" s="40">
        <f ca="1">IF(AND('Dosage journalier ML1'!$B$6='suivi tunnel'!A1943,'Dosage journalier ML1'!$B$7='suivi tunnel'!B1943),'Dosage journalier ML1'!$C$93,0)</f>
        <v>0</v>
      </c>
      <c r="Z1943" s="40">
        <f ca="1">IF(AND('Dosage journalier ML1'!$B$6='suivi tunnel'!A1943,'Dosage journalier ML1'!$B$7='suivi tunnel'!B1943),'Dosage journalier ML1'!$C$100,0)</f>
        <v>0</v>
      </c>
      <c r="AA1943" s="40">
        <f ca="1">IF(AND('Dosage journalier ML1'!$B$6='suivi tunnel'!A1943,'Dosage journalier ML1'!$B$7='suivi tunnel'!B1943),'Dosage journalier ML1'!$C$109,0)</f>
        <v>0</v>
      </c>
      <c r="AB1943" s="41">
        <f ca="1">IF(AND('Dosage journalier ML1'!$B$6='suivi tunnel'!A1943,'Dosage journalier ML1'!$B$7='suivi tunnel'!B1943),'Dosage journalier ML1'!$C$114,0)</f>
        <v>0</v>
      </c>
      <c r="AC1943" s="48">
        <f ca="1">IF(AND('Dosage journalier ML1'!$B$6='suivi tunnel'!A1943,'Dosage journalier ML1'!$B$7='suivi tunnel'!B1943),'Dosage journalier ML1'!$B$120,0)</f>
        <v>0</v>
      </c>
      <c r="AD1943" s="49">
        <f ca="1">IF(AND('Dosage journalier ML1'!$B$6='suivi tunnel'!A1943,'Dosage journalier ML1'!$B$7='suivi tunnel'!B1943),'Dosage journalier ML1'!$B$121,0)</f>
        <v>0</v>
      </c>
      <c r="AE1943" s="49">
        <f ca="1">IF(AND('Dosage journalier ML1'!$B$6='suivi tunnel'!A1943,'Dosage journalier ML1'!$B$7='suivi tunnel'!B1943),'Dosage journalier ML1'!$B$122,0)</f>
        <v>0</v>
      </c>
      <c r="AF1943" s="49">
        <f ca="1">IF(AND('Dosage journalier ML1'!$B$6='suivi tunnel'!A1943,'Dosage journalier ML1'!$B$7='suivi tunnel'!B1943),'Dosage journalier ML1'!$B$139,0)</f>
        <v>0</v>
      </c>
      <c r="AG1943" s="49">
        <f t="shared" ca="1" si="206"/>
        <v>0</v>
      </c>
      <c r="AH1943" s="108">
        <f ca="1">IF(AND('Dosage journalier ML1'!$B$6='suivi tunnel'!A1943,'Dosage journalier ML1'!$B$7='suivi tunnel'!B1943),'Dosage journalier ML1'!$B$153,0)</f>
        <v>0</v>
      </c>
      <c r="AJ1943" s="80">
        <f ca="1">IF(AND('Dosage journalier ML1'!$B$6='suivi tunnel'!A1943,'Dosage journalier ML1'!$B$7='suivi tunnel'!B1943),'Dosage journalier ML1'!$B$156,0)</f>
        <v>0</v>
      </c>
      <c r="AK1943" s="56">
        <f ca="1">IF(AND('Dosage journalier ML1'!$B$6='suivi tunnel'!A1943,'Dosage journalier ML1'!$B$7='suivi tunnel'!B1943),'Dosage journalier ML1'!$B$162,0)</f>
        <v>0</v>
      </c>
      <c r="AL1943" s="111">
        <f ca="1">IF(AND('Dosage journalier ML1'!$B$6='suivi tunnel'!A1943,'Dosage journalier ML1'!$B$7='suivi tunnel'!B1943),'Dosage journalier ML1'!$B$126,0)</f>
        <v>0</v>
      </c>
      <c r="AM1943" s="111">
        <f ca="1">IF(AND('Dosage journalier ML1'!$B$6='suivi tunnel'!A1943,'Dosage journalier ML1'!$B$7='suivi tunnel'!B1943),'Dosage journalier ML1'!$B$127,0)</f>
        <v>0</v>
      </c>
      <c r="AN1943" s="60">
        <f t="shared" ca="1" si="208"/>
        <v>0</v>
      </c>
      <c r="AO1943" s="61">
        <f ca="1">IF(AND('Dosage journalier ML1'!$B$6='suivi tunnel'!A1943,'Dosage journalier ML1'!$B$7='suivi tunnel'!B1943),'Dosage journalier ML1'!$B$134,0)</f>
        <v>0</v>
      </c>
    </row>
    <row r="1944" spans="1:41" x14ac:dyDescent="0.25">
      <c r="A1944" s="154"/>
      <c r="C1944" s="23">
        <f ca="1">IF(AND('Dosage journalier ML1'!$B$6='suivi tunnel'!A1944,'Dosage journalier ML1'!$B$7='suivi tunnel'!B1944),'Dosage journalier ML1'!$B$27,0)</f>
        <v>0</v>
      </c>
      <c r="D1944" s="11">
        <f ca="1">IF(AND('Dosage journalier ML1'!$B$6='suivi tunnel'!A1944,'Dosage journalier ML1'!$B$7='suivi tunnel'!B1944),'Dosage journalier ML1'!$B$29,0)</f>
        <v>0</v>
      </c>
      <c r="F1944" s="11">
        <f t="shared" ca="1" si="205"/>
        <v>0</v>
      </c>
      <c r="G1944" s="11">
        <f ca="1">IF(AND('Dosage journalier ML1'!$B$6='suivi tunnel'!A1944,'Dosage journalier ML1'!$B$7='suivi tunnel'!B1944),'Dosage journalier ML1'!$B$23,0)</f>
        <v>0</v>
      </c>
      <c r="H1944" s="11">
        <f ca="1">IF(AND('Dosage journalier ML1'!$B$6='suivi tunnel'!A1944,'Dosage journalier ML1'!$B$7='suivi tunnel'!B1944),'Dosage journalier ML1'!$B$22,0)</f>
        <v>0</v>
      </c>
      <c r="I1944" s="11">
        <f ca="1">IF(AND('Dosage journalier ML1'!$B$6='suivi tunnel'!A1944,'Dosage journalier ML1'!$B$7='suivi tunnel'!B1944),'Dosage journalier ML1'!$B$38,0)</f>
        <v>0</v>
      </c>
      <c r="J1944" s="11">
        <f ca="1">IF(AND('Dosage journalier ML1'!$B$6='suivi tunnel'!A1944,'Dosage journalier ML1'!$B$7='suivi tunnel'!B1944),'Dosage journalier ML1'!$B$39,0)</f>
        <v>0</v>
      </c>
      <c r="L1944" s="24">
        <f ca="1">IF(AND('Dosage journalier ML1'!$B$6='suivi tunnel'!A1944,'Dosage journalier ML1'!$B$7='suivi tunnel'!B1944),'Dosage journalier ML1'!$B$24,0)</f>
        <v>0</v>
      </c>
      <c r="M1944" s="6">
        <f ca="1">IF(AND('Dosage journalier ML1'!$B$6='suivi tunnel'!A1944,'Dosage journalier ML1'!$B$7='suivi tunnel'!B1944),'Dosage journalier ML1'!$B$46,0)</f>
        <v>0</v>
      </c>
      <c r="N1944" s="104">
        <f ca="1">IF(AND('Dosage journalier ML1'!$B$6='suivi tunnel'!A1944,'Dosage journalier ML1'!$B$7='suivi tunnel'!B1944),'Dosage journalier ML1'!$B$59,0)</f>
        <v>0</v>
      </c>
      <c r="O1944" s="114">
        <f ca="1">IF(AND('Dosage journalier ML1'!$B$6='suivi tunnel'!A1944,'Dosage journalier ML1'!$B$7='suivi tunnel'!B1944),'Dosage journalier ML1'!$B$69,0)</f>
        <v>0</v>
      </c>
      <c r="R1944" s="26">
        <f ca="1">IF(AND('Dosage journalier ML1'!$B$6='suivi tunnel'!A1944,'Dosage journalier ML1'!$B$7='suivi tunnel'!B1944),'Dosage journalier ML1'!$B$55,0)</f>
        <v>0</v>
      </c>
      <c r="S1944" s="26">
        <f ca="1">IF(AND('Dosage journalier ML1'!$B$6='suivi tunnel'!A1944,'Dosage journalier ML1'!$B$7='suivi tunnel'!B1944),'Dosage journalier ML1'!$B$54,0)</f>
        <v>0</v>
      </c>
      <c r="T1944" s="26">
        <f ca="1">IF(AND('Dosage journalier ML1'!$B$6='suivi tunnel'!A1944,'Dosage journalier ML1'!$B$7='suivi tunnel'!B1944),'Dosage journalier ML1'!$B$75,0)</f>
        <v>0</v>
      </c>
      <c r="U1944" s="121">
        <f t="shared" ca="1" si="203"/>
        <v>0</v>
      </c>
      <c r="V1944" s="38">
        <f ca="1">IF(AND('Dosage journalier ML1'!$B$6='suivi tunnel'!A1944,'Dosage journalier ML1'!$B$7='suivi tunnel'!B1944),'Dosage journalier ML1'!$B$56,0)</f>
        <v>0</v>
      </c>
      <c r="W1944" s="126">
        <f t="shared" ca="1" si="207"/>
        <v>0</v>
      </c>
      <c r="X1944" s="150">
        <f ca="1">IF(AND('Dosage journalier ML1'!$B$6='suivi tunnel'!A1944,'Dosage journalier ML1'!$B$7='suivi tunnel'!B1944),'Dosage journalier ML1'!$C$87,0)</f>
        <v>0</v>
      </c>
      <c r="Y1944" s="40">
        <f ca="1">IF(AND('Dosage journalier ML1'!$B$6='suivi tunnel'!A1944,'Dosage journalier ML1'!$B$7='suivi tunnel'!B1944),'Dosage journalier ML1'!$C$93,0)</f>
        <v>0</v>
      </c>
      <c r="Z1944" s="40">
        <f ca="1">IF(AND('Dosage journalier ML1'!$B$6='suivi tunnel'!A1944,'Dosage journalier ML1'!$B$7='suivi tunnel'!B1944),'Dosage journalier ML1'!$C$100,0)</f>
        <v>0</v>
      </c>
      <c r="AA1944" s="40">
        <f ca="1">IF(AND('Dosage journalier ML1'!$B$6='suivi tunnel'!A1944,'Dosage journalier ML1'!$B$7='suivi tunnel'!B1944),'Dosage journalier ML1'!$C$109,0)</f>
        <v>0</v>
      </c>
      <c r="AB1944" s="41">
        <f ca="1">IF(AND('Dosage journalier ML1'!$B$6='suivi tunnel'!A1944,'Dosage journalier ML1'!$B$7='suivi tunnel'!B1944),'Dosage journalier ML1'!$C$114,0)</f>
        <v>0</v>
      </c>
      <c r="AC1944" s="48">
        <f ca="1">IF(AND('Dosage journalier ML1'!$B$6='suivi tunnel'!A1944,'Dosage journalier ML1'!$B$7='suivi tunnel'!B1944),'Dosage journalier ML1'!$B$120,0)</f>
        <v>0</v>
      </c>
      <c r="AD1944" s="49">
        <f ca="1">IF(AND('Dosage journalier ML1'!$B$6='suivi tunnel'!A1944,'Dosage journalier ML1'!$B$7='suivi tunnel'!B1944),'Dosage journalier ML1'!$B$121,0)</f>
        <v>0</v>
      </c>
      <c r="AE1944" s="49">
        <f ca="1">IF(AND('Dosage journalier ML1'!$B$6='suivi tunnel'!A1944,'Dosage journalier ML1'!$B$7='suivi tunnel'!B1944),'Dosage journalier ML1'!$B$122,0)</f>
        <v>0</v>
      </c>
      <c r="AF1944" s="49">
        <f ca="1">IF(AND('Dosage journalier ML1'!$B$6='suivi tunnel'!A1944,'Dosage journalier ML1'!$B$7='suivi tunnel'!B1944),'Dosage journalier ML1'!$B$139,0)</f>
        <v>0</v>
      </c>
      <c r="AG1944" s="49">
        <f t="shared" ca="1" si="206"/>
        <v>0</v>
      </c>
      <c r="AH1944" s="108">
        <f ca="1">IF(AND('Dosage journalier ML1'!$B$6='suivi tunnel'!A1944,'Dosage journalier ML1'!$B$7='suivi tunnel'!B1944),'Dosage journalier ML1'!$B$153,0)</f>
        <v>0</v>
      </c>
      <c r="AJ1944" s="80">
        <f ca="1">IF(AND('Dosage journalier ML1'!$B$6='suivi tunnel'!A1944,'Dosage journalier ML1'!$B$7='suivi tunnel'!B1944),'Dosage journalier ML1'!$B$156,0)</f>
        <v>0</v>
      </c>
      <c r="AK1944" s="56">
        <f ca="1">IF(AND('Dosage journalier ML1'!$B$6='suivi tunnel'!A1944,'Dosage journalier ML1'!$B$7='suivi tunnel'!B1944),'Dosage journalier ML1'!$B$162,0)</f>
        <v>0</v>
      </c>
      <c r="AL1944" s="111">
        <f ca="1">IF(AND('Dosage journalier ML1'!$B$6='suivi tunnel'!A1944,'Dosage journalier ML1'!$B$7='suivi tunnel'!B1944),'Dosage journalier ML1'!$B$126,0)</f>
        <v>0</v>
      </c>
      <c r="AM1944" s="111">
        <f ca="1">IF(AND('Dosage journalier ML1'!$B$6='suivi tunnel'!A1944,'Dosage journalier ML1'!$B$7='suivi tunnel'!B1944),'Dosage journalier ML1'!$B$127,0)</f>
        <v>0</v>
      </c>
      <c r="AN1944" s="60">
        <f t="shared" ca="1" si="208"/>
        <v>0</v>
      </c>
      <c r="AO1944" s="61">
        <f ca="1">IF(AND('Dosage journalier ML1'!$B$6='suivi tunnel'!A1944,'Dosage journalier ML1'!$B$7='suivi tunnel'!B1944),'Dosage journalier ML1'!$B$134,0)</f>
        <v>0</v>
      </c>
    </row>
    <row r="1945" spans="1:41" x14ac:dyDescent="0.25">
      <c r="A1945" s="154"/>
      <c r="C1945" s="23">
        <f ca="1">IF(AND('Dosage journalier ML1'!$B$6='suivi tunnel'!A1945,'Dosage journalier ML1'!$B$7='suivi tunnel'!B1945),'Dosage journalier ML1'!$B$27,0)</f>
        <v>0</v>
      </c>
      <c r="D1945" s="11">
        <f ca="1">IF(AND('Dosage journalier ML1'!$B$6='suivi tunnel'!A1945,'Dosage journalier ML1'!$B$7='suivi tunnel'!B1945),'Dosage journalier ML1'!$B$29,0)</f>
        <v>0</v>
      </c>
      <c r="F1945" s="11">
        <f t="shared" ca="1" si="205"/>
        <v>0</v>
      </c>
      <c r="G1945" s="11">
        <f ca="1">IF(AND('Dosage journalier ML1'!$B$6='suivi tunnel'!A1945,'Dosage journalier ML1'!$B$7='suivi tunnel'!B1945),'Dosage journalier ML1'!$B$23,0)</f>
        <v>0</v>
      </c>
      <c r="H1945" s="11">
        <f ca="1">IF(AND('Dosage journalier ML1'!$B$6='suivi tunnel'!A1945,'Dosage journalier ML1'!$B$7='suivi tunnel'!B1945),'Dosage journalier ML1'!$B$22,0)</f>
        <v>0</v>
      </c>
      <c r="I1945" s="11">
        <f ca="1">IF(AND('Dosage journalier ML1'!$B$6='suivi tunnel'!A1945,'Dosage journalier ML1'!$B$7='suivi tunnel'!B1945),'Dosage journalier ML1'!$B$38,0)</f>
        <v>0</v>
      </c>
      <c r="J1945" s="11">
        <f ca="1">IF(AND('Dosage journalier ML1'!$B$6='suivi tunnel'!A1945,'Dosage journalier ML1'!$B$7='suivi tunnel'!B1945),'Dosage journalier ML1'!$B$39,0)</f>
        <v>0</v>
      </c>
      <c r="L1945" s="24">
        <f ca="1">IF(AND('Dosage journalier ML1'!$B$6='suivi tunnel'!A1945,'Dosage journalier ML1'!$B$7='suivi tunnel'!B1945),'Dosage journalier ML1'!$B$24,0)</f>
        <v>0</v>
      </c>
      <c r="M1945" s="6">
        <f ca="1">IF(AND('Dosage journalier ML1'!$B$6='suivi tunnel'!A1945,'Dosage journalier ML1'!$B$7='suivi tunnel'!B1945),'Dosage journalier ML1'!$B$46,0)</f>
        <v>0</v>
      </c>
      <c r="N1945" s="104">
        <f ca="1">IF(AND('Dosage journalier ML1'!$B$6='suivi tunnel'!A1945,'Dosage journalier ML1'!$B$7='suivi tunnel'!B1945),'Dosage journalier ML1'!$B$59,0)</f>
        <v>0</v>
      </c>
      <c r="O1945" s="114">
        <f ca="1">IF(AND('Dosage journalier ML1'!$B$6='suivi tunnel'!A1945,'Dosage journalier ML1'!$B$7='suivi tunnel'!B1945),'Dosage journalier ML1'!$B$69,0)</f>
        <v>0</v>
      </c>
      <c r="R1945" s="26">
        <f ca="1">IF(AND('Dosage journalier ML1'!$B$6='suivi tunnel'!A1945,'Dosage journalier ML1'!$B$7='suivi tunnel'!B1945),'Dosage journalier ML1'!$B$55,0)</f>
        <v>0</v>
      </c>
      <c r="S1945" s="26">
        <f ca="1">IF(AND('Dosage journalier ML1'!$B$6='suivi tunnel'!A1945,'Dosage journalier ML1'!$B$7='suivi tunnel'!B1945),'Dosage journalier ML1'!$B$54,0)</f>
        <v>0</v>
      </c>
      <c r="T1945" s="26">
        <f ca="1">IF(AND('Dosage journalier ML1'!$B$6='suivi tunnel'!A1945,'Dosage journalier ML1'!$B$7='suivi tunnel'!B1945),'Dosage journalier ML1'!$B$75,0)</f>
        <v>0</v>
      </c>
      <c r="U1945" s="121">
        <f t="shared" ref="U1945:U2008" ca="1" si="209">(J1945-T1945)/0.012*1.5</f>
        <v>0</v>
      </c>
      <c r="V1945" s="38">
        <f ca="1">IF(AND('Dosage journalier ML1'!$B$6='suivi tunnel'!A1945,'Dosage journalier ML1'!$B$7='suivi tunnel'!B1945),'Dosage journalier ML1'!$B$56,0)</f>
        <v>0</v>
      </c>
      <c r="W1945" s="126">
        <f t="shared" ca="1" si="207"/>
        <v>0</v>
      </c>
      <c r="X1945" s="150">
        <f ca="1">IF(AND('Dosage journalier ML1'!$B$6='suivi tunnel'!A1945,'Dosage journalier ML1'!$B$7='suivi tunnel'!B1945),'Dosage journalier ML1'!$C$87,0)</f>
        <v>0</v>
      </c>
      <c r="Y1945" s="40">
        <f ca="1">IF(AND('Dosage journalier ML1'!$B$6='suivi tunnel'!A1945,'Dosage journalier ML1'!$B$7='suivi tunnel'!B1945),'Dosage journalier ML1'!$C$93,0)</f>
        <v>0</v>
      </c>
      <c r="Z1945" s="40">
        <f ca="1">IF(AND('Dosage journalier ML1'!$B$6='suivi tunnel'!A1945,'Dosage journalier ML1'!$B$7='suivi tunnel'!B1945),'Dosage journalier ML1'!$C$100,0)</f>
        <v>0</v>
      </c>
      <c r="AA1945" s="40">
        <f ca="1">IF(AND('Dosage journalier ML1'!$B$6='suivi tunnel'!A1945,'Dosage journalier ML1'!$B$7='suivi tunnel'!B1945),'Dosage journalier ML1'!$C$109,0)</f>
        <v>0</v>
      </c>
      <c r="AB1945" s="41">
        <f ca="1">IF(AND('Dosage journalier ML1'!$B$6='suivi tunnel'!A1945,'Dosage journalier ML1'!$B$7='suivi tunnel'!B1945),'Dosage journalier ML1'!$C$114,0)</f>
        <v>0</v>
      </c>
      <c r="AC1945" s="48">
        <f ca="1">IF(AND('Dosage journalier ML1'!$B$6='suivi tunnel'!A1945,'Dosage journalier ML1'!$B$7='suivi tunnel'!B1945),'Dosage journalier ML1'!$B$120,0)</f>
        <v>0</v>
      </c>
      <c r="AD1945" s="49">
        <f ca="1">IF(AND('Dosage journalier ML1'!$B$6='suivi tunnel'!A1945,'Dosage journalier ML1'!$B$7='suivi tunnel'!B1945),'Dosage journalier ML1'!$B$121,0)</f>
        <v>0</v>
      </c>
      <c r="AE1945" s="49">
        <f ca="1">IF(AND('Dosage journalier ML1'!$B$6='suivi tunnel'!A1945,'Dosage journalier ML1'!$B$7='suivi tunnel'!B1945),'Dosage journalier ML1'!$B$122,0)</f>
        <v>0</v>
      </c>
      <c r="AF1945" s="49">
        <f ca="1">IF(AND('Dosage journalier ML1'!$B$6='suivi tunnel'!A1945,'Dosage journalier ML1'!$B$7='suivi tunnel'!B1945),'Dosage journalier ML1'!$B$139,0)</f>
        <v>0</v>
      </c>
      <c r="AG1945" s="49">
        <f t="shared" ca="1" si="206"/>
        <v>0</v>
      </c>
      <c r="AH1945" s="108">
        <f ca="1">IF(AND('Dosage journalier ML1'!$B$6='suivi tunnel'!A1945,'Dosage journalier ML1'!$B$7='suivi tunnel'!B1945),'Dosage journalier ML1'!$B$153,0)</f>
        <v>0</v>
      </c>
      <c r="AJ1945" s="80">
        <f ca="1">IF(AND('Dosage journalier ML1'!$B$6='suivi tunnel'!A1945,'Dosage journalier ML1'!$B$7='suivi tunnel'!B1945),'Dosage journalier ML1'!$B$156,0)</f>
        <v>0</v>
      </c>
      <c r="AK1945" s="56">
        <f ca="1">IF(AND('Dosage journalier ML1'!$B$6='suivi tunnel'!A1945,'Dosage journalier ML1'!$B$7='suivi tunnel'!B1945),'Dosage journalier ML1'!$B$162,0)</f>
        <v>0</v>
      </c>
      <c r="AL1945" s="111">
        <f ca="1">IF(AND('Dosage journalier ML1'!$B$6='suivi tunnel'!A1945,'Dosage journalier ML1'!$B$7='suivi tunnel'!B1945),'Dosage journalier ML1'!$B$126,0)</f>
        <v>0</v>
      </c>
      <c r="AM1945" s="111">
        <f ca="1">IF(AND('Dosage journalier ML1'!$B$6='suivi tunnel'!A1945,'Dosage journalier ML1'!$B$7='suivi tunnel'!B1945),'Dosage journalier ML1'!$B$127,0)</f>
        <v>0</v>
      </c>
      <c r="AN1945" s="60">
        <f t="shared" ca="1" si="208"/>
        <v>0</v>
      </c>
      <c r="AO1945" s="61">
        <f ca="1">IF(AND('Dosage journalier ML1'!$B$6='suivi tunnel'!A1945,'Dosage journalier ML1'!$B$7='suivi tunnel'!B1945),'Dosage journalier ML1'!$B$134,0)</f>
        <v>0</v>
      </c>
    </row>
    <row r="1946" spans="1:41" x14ac:dyDescent="0.25">
      <c r="A1946" s="154"/>
      <c r="C1946" s="23">
        <f ca="1">IF(AND('Dosage journalier ML1'!$B$6='suivi tunnel'!A1946,'Dosage journalier ML1'!$B$7='suivi tunnel'!B1946),'Dosage journalier ML1'!$B$27,0)</f>
        <v>0</v>
      </c>
      <c r="D1946" s="11">
        <f ca="1">IF(AND('Dosage journalier ML1'!$B$6='suivi tunnel'!A1946,'Dosage journalier ML1'!$B$7='suivi tunnel'!B1946),'Dosage journalier ML1'!$B$29,0)</f>
        <v>0</v>
      </c>
      <c r="F1946" s="11">
        <f t="shared" ca="1" si="205"/>
        <v>0</v>
      </c>
      <c r="G1946" s="11">
        <f ca="1">IF(AND('Dosage journalier ML1'!$B$6='suivi tunnel'!A1946,'Dosage journalier ML1'!$B$7='suivi tunnel'!B1946),'Dosage journalier ML1'!$B$23,0)</f>
        <v>0</v>
      </c>
      <c r="H1946" s="11">
        <f ca="1">IF(AND('Dosage journalier ML1'!$B$6='suivi tunnel'!A1946,'Dosage journalier ML1'!$B$7='suivi tunnel'!B1946),'Dosage journalier ML1'!$B$22,0)</f>
        <v>0</v>
      </c>
      <c r="I1946" s="11">
        <f ca="1">IF(AND('Dosage journalier ML1'!$B$6='suivi tunnel'!A1946,'Dosage journalier ML1'!$B$7='suivi tunnel'!B1946),'Dosage journalier ML1'!$B$38,0)</f>
        <v>0</v>
      </c>
      <c r="J1946" s="11">
        <f ca="1">IF(AND('Dosage journalier ML1'!$B$6='suivi tunnel'!A1946,'Dosage journalier ML1'!$B$7='suivi tunnel'!B1946),'Dosage journalier ML1'!$B$39,0)</f>
        <v>0</v>
      </c>
      <c r="L1946" s="24">
        <f ca="1">IF(AND('Dosage journalier ML1'!$B$6='suivi tunnel'!A1946,'Dosage journalier ML1'!$B$7='suivi tunnel'!B1946),'Dosage journalier ML1'!$B$24,0)</f>
        <v>0</v>
      </c>
      <c r="M1946" s="6">
        <f ca="1">IF(AND('Dosage journalier ML1'!$B$6='suivi tunnel'!A1946,'Dosage journalier ML1'!$B$7='suivi tunnel'!B1946),'Dosage journalier ML1'!$B$46,0)</f>
        <v>0</v>
      </c>
      <c r="N1946" s="104">
        <f ca="1">IF(AND('Dosage journalier ML1'!$B$6='suivi tunnel'!A1946,'Dosage journalier ML1'!$B$7='suivi tunnel'!B1946),'Dosage journalier ML1'!$B$59,0)</f>
        <v>0</v>
      </c>
      <c r="O1946" s="114">
        <f ca="1">IF(AND('Dosage journalier ML1'!$B$6='suivi tunnel'!A1946,'Dosage journalier ML1'!$B$7='suivi tunnel'!B1946),'Dosage journalier ML1'!$B$69,0)</f>
        <v>0</v>
      </c>
      <c r="R1946" s="26">
        <f ca="1">IF(AND('Dosage journalier ML1'!$B$6='suivi tunnel'!A1946,'Dosage journalier ML1'!$B$7='suivi tunnel'!B1946),'Dosage journalier ML1'!$B$55,0)</f>
        <v>0</v>
      </c>
      <c r="S1946" s="26">
        <f ca="1">IF(AND('Dosage journalier ML1'!$B$6='suivi tunnel'!A1946,'Dosage journalier ML1'!$B$7='suivi tunnel'!B1946),'Dosage journalier ML1'!$B$54,0)</f>
        <v>0</v>
      </c>
      <c r="T1946" s="26">
        <f ca="1">IF(AND('Dosage journalier ML1'!$B$6='suivi tunnel'!A1946,'Dosage journalier ML1'!$B$7='suivi tunnel'!B1946),'Dosage journalier ML1'!$B$75,0)</f>
        <v>0</v>
      </c>
      <c r="U1946" s="121">
        <f t="shared" ca="1" si="209"/>
        <v>0</v>
      </c>
      <c r="V1946" s="38">
        <f ca="1">IF(AND('Dosage journalier ML1'!$B$6='suivi tunnel'!A1946,'Dosage journalier ML1'!$B$7='suivi tunnel'!B1946),'Dosage journalier ML1'!$B$56,0)</f>
        <v>0</v>
      </c>
      <c r="W1946" s="126">
        <f t="shared" ca="1" si="207"/>
        <v>0</v>
      </c>
      <c r="X1946" s="150">
        <f ca="1">IF(AND('Dosage journalier ML1'!$B$6='suivi tunnel'!A1946,'Dosage journalier ML1'!$B$7='suivi tunnel'!B1946),'Dosage journalier ML1'!$C$87,0)</f>
        <v>0</v>
      </c>
      <c r="Y1946" s="40">
        <f ca="1">IF(AND('Dosage journalier ML1'!$B$6='suivi tunnel'!A1946,'Dosage journalier ML1'!$B$7='suivi tunnel'!B1946),'Dosage journalier ML1'!$C$93,0)</f>
        <v>0</v>
      </c>
      <c r="Z1946" s="40">
        <f ca="1">IF(AND('Dosage journalier ML1'!$B$6='suivi tunnel'!A1946,'Dosage journalier ML1'!$B$7='suivi tunnel'!B1946),'Dosage journalier ML1'!$C$100,0)</f>
        <v>0</v>
      </c>
      <c r="AA1946" s="40">
        <f ca="1">IF(AND('Dosage journalier ML1'!$B$6='suivi tunnel'!A1946,'Dosage journalier ML1'!$B$7='suivi tunnel'!B1946),'Dosage journalier ML1'!$C$109,0)</f>
        <v>0</v>
      </c>
      <c r="AB1946" s="41">
        <f ca="1">IF(AND('Dosage journalier ML1'!$B$6='suivi tunnel'!A1946,'Dosage journalier ML1'!$B$7='suivi tunnel'!B1946),'Dosage journalier ML1'!$C$114,0)</f>
        <v>0</v>
      </c>
      <c r="AC1946" s="48">
        <f ca="1">IF(AND('Dosage journalier ML1'!$B$6='suivi tunnel'!A1946,'Dosage journalier ML1'!$B$7='suivi tunnel'!B1946),'Dosage journalier ML1'!$B$120,0)</f>
        <v>0</v>
      </c>
      <c r="AD1946" s="49">
        <f ca="1">IF(AND('Dosage journalier ML1'!$B$6='suivi tunnel'!A1946,'Dosage journalier ML1'!$B$7='suivi tunnel'!B1946),'Dosage journalier ML1'!$B$121,0)</f>
        <v>0</v>
      </c>
      <c r="AE1946" s="49">
        <f ca="1">IF(AND('Dosage journalier ML1'!$B$6='suivi tunnel'!A1946,'Dosage journalier ML1'!$B$7='suivi tunnel'!B1946),'Dosage journalier ML1'!$B$122,0)</f>
        <v>0</v>
      </c>
      <c r="AF1946" s="49">
        <f ca="1">IF(AND('Dosage journalier ML1'!$B$6='suivi tunnel'!A1946,'Dosage journalier ML1'!$B$7='suivi tunnel'!B1946),'Dosage journalier ML1'!$B$139,0)</f>
        <v>0</v>
      </c>
      <c r="AG1946" s="49">
        <f t="shared" ca="1" si="206"/>
        <v>0</v>
      </c>
      <c r="AH1946" s="108">
        <f ca="1">IF(AND('Dosage journalier ML1'!$B$6='suivi tunnel'!A1946,'Dosage journalier ML1'!$B$7='suivi tunnel'!B1946),'Dosage journalier ML1'!$B$153,0)</f>
        <v>0</v>
      </c>
      <c r="AJ1946" s="80">
        <f ca="1">IF(AND('Dosage journalier ML1'!$B$6='suivi tunnel'!A1946,'Dosage journalier ML1'!$B$7='suivi tunnel'!B1946),'Dosage journalier ML1'!$B$156,0)</f>
        <v>0</v>
      </c>
      <c r="AK1946" s="56">
        <f ca="1">IF(AND('Dosage journalier ML1'!$B$6='suivi tunnel'!A1946,'Dosage journalier ML1'!$B$7='suivi tunnel'!B1946),'Dosage journalier ML1'!$B$162,0)</f>
        <v>0</v>
      </c>
      <c r="AL1946" s="111">
        <f ca="1">IF(AND('Dosage journalier ML1'!$B$6='suivi tunnel'!A1946,'Dosage journalier ML1'!$B$7='suivi tunnel'!B1946),'Dosage journalier ML1'!$B$126,0)</f>
        <v>0</v>
      </c>
      <c r="AM1946" s="111">
        <f ca="1">IF(AND('Dosage journalier ML1'!$B$6='suivi tunnel'!A1946,'Dosage journalier ML1'!$B$7='suivi tunnel'!B1946),'Dosage journalier ML1'!$B$127,0)</f>
        <v>0</v>
      </c>
      <c r="AN1946" s="60">
        <f t="shared" ca="1" si="208"/>
        <v>0</v>
      </c>
      <c r="AO1946" s="61">
        <f ca="1">IF(AND('Dosage journalier ML1'!$B$6='suivi tunnel'!A1946,'Dosage journalier ML1'!$B$7='suivi tunnel'!B1946),'Dosage journalier ML1'!$B$134,0)</f>
        <v>0</v>
      </c>
    </row>
    <row r="1947" spans="1:41" x14ac:dyDescent="0.25">
      <c r="A1947" s="154"/>
      <c r="C1947" s="23">
        <f ca="1">IF(AND('Dosage journalier ML1'!$B$6='suivi tunnel'!A1947,'Dosage journalier ML1'!$B$7='suivi tunnel'!B1947),'Dosage journalier ML1'!$B$27,0)</f>
        <v>0</v>
      </c>
      <c r="D1947" s="11">
        <f ca="1">IF(AND('Dosage journalier ML1'!$B$6='suivi tunnel'!A1947,'Dosage journalier ML1'!$B$7='suivi tunnel'!B1947),'Dosage journalier ML1'!$B$29,0)</f>
        <v>0</v>
      </c>
      <c r="F1947" s="11">
        <f t="shared" ca="1" si="205"/>
        <v>0</v>
      </c>
      <c r="G1947" s="11">
        <f ca="1">IF(AND('Dosage journalier ML1'!$B$6='suivi tunnel'!A1947,'Dosage journalier ML1'!$B$7='suivi tunnel'!B1947),'Dosage journalier ML1'!$B$23,0)</f>
        <v>0</v>
      </c>
      <c r="H1947" s="11">
        <f ca="1">IF(AND('Dosage journalier ML1'!$B$6='suivi tunnel'!A1947,'Dosage journalier ML1'!$B$7='suivi tunnel'!B1947),'Dosage journalier ML1'!$B$22,0)</f>
        <v>0</v>
      </c>
      <c r="I1947" s="11">
        <f ca="1">IF(AND('Dosage journalier ML1'!$B$6='suivi tunnel'!A1947,'Dosage journalier ML1'!$B$7='suivi tunnel'!B1947),'Dosage journalier ML1'!$B$38,0)</f>
        <v>0</v>
      </c>
      <c r="J1947" s="11">
        <f ca="1">IF(AND('Dosage journalier ML1'!$B$6='suivi tunnel'!A1947,'Dosage journalier ML1'!$B$7='suivi tunnel'!B1947),'Dosage journalier ML1'!$B$39,0)</f>
        <v>0</v>
      </c>
      <c r="L1947" s="24">
        <f ca="1">IF(AND('Dosage journalier ML1'!$B$6='suivi tunnel'!A1947,'Dosage journalier ML1'!$B$7='suivi tunnel'!B1947),'Dosage journalier ML1'!$B$24,0)</f>
        <v>0</v>
      </c>
      <c r="M1947" s="6">
        <f ca="1">IF(AND('Dosage journalier ML1'!$B$6='suivi tunnel'!A1947,'Dosage journalier ML1'!$B$7='suivi tunnel'!B1947),'Dosage journalier ML1'!$B$46,0)</f>
        <v>0</v>
      </c>
      <c r="N1947" s="104">
        <f ca="1">IF(AND('Dosage journalier ML1'!$B$6='suivi tunnel'!A1947,'Dosage journalier ML1'!$B$7='suivi tunnel'!B1947),'Dosage journalier ML1'!$B$59,0)</f>
        <v>0</v>
      </c>
      <c r="O1947" s="114">
        <f ca="1">IF(AND('Dosage journalier ML1'!$B$6='suivi tunnel'!A1947,'Dosage journalier ML1'!$B$7='suivi tunnel'!B1947),'Dosage journalier ML1'!$B$69,0)</f>
        <v>0</v>
      </c>
      <c r="R1947" s="26">
        <f ca="1">IF(AND('Dosage journalier ML1'!$B$6='suivi tunnel'!A1947,'Dosage journalier ML1'!$B$7='suivi tunnel'!B1947),'Dosage journalier ML1'!$B$55,0)</f>
        <v>0</v>
      </c>
      <c r="S1947" s="26">
        <f ca="1">IF(AND('Dosage journalier ML1'!$B$6='suivi tunnel'!A1947,'Dosage journalier ML1'!$B$7='suivi tunnel'!B1947),'Dosage journalier ML1'!$B$54,0)</f>
        <v>0</v>
      </c>
      <c r="T1947" s="26">
        <f ca="1">IF(AND('Dosage journalier ML1'!$B$6='suivi tunnel'!A1947,'Dosage journalier ML1'!$B$7='suivi tunnel'!B1947),'Dosage journalier ML1'!$B$75,0)</f>
        <v>0</v>
      </c>
      <c r="U1947" s="121">
        <f t="shared" ca="1" si="209"/>
        <v>0</v>
      </c>
      <c r="V1947" s="38">
        <f ca="1">IF(AND('Dosage journalier ML1'!$B$6='suivi tunnel'!A1947,'Dosage journalier ML1'!$B$7='suivi tunnel'!B1947),'Dosage journalier ML1'!$B$56,0)</f>
        <v>0</v>
      </c>
      <c r="W1947" s="126">
        <f t="shared" ca="1" si="207"/>
        <v>0</v>
      </c>
      <c r="X1947" s="150">
        <f ca="1">IF(AND('Dosage journalier ML1'!$B$6='suivi tunnel'!A1947,'Dosage journalier ML1'!$B$7='suivi tunnel'!B1947),'Dosage journalier ML1'!$C$87,0)</f>
        <v>0</v>
      </c>
      <c r="Y1947" s="40">
        <f ca="1">IF(AND('Dosage journalier ML1'!$B$6='suivi tunnel'!A1947,'Dosage journalier ML1'!$B$7='suivi tunnel'!B1947),'Dosage journalier ML1'!$C$93,0)</f>
        <v>0</v>
      </c>
      <c r="Z1947" s="40">
        <f ca="1">IF(AND('Dosage journalier ML1'!$B$6='suivi tunnel'!A1947,'Dosage journalier ML1'!$B$7='suivi tunnel'!B1947),'Dosage journalier ML1'!$C$100,0)</f>
        <v>0</v>
      </c>
      <c r="AA1947" s="40">
        <f ca="1">IF(AND('Dosage journalier ML1'!$B$6='suivi tunnel'!A1947,'Dosage journalier ML1'!$B$7='suivi tunnel'!B1947),'Dosage journalier ML1'!$C$109,0)</f>
        <v>0</v>
      </c>
      <c r="AB1947" s="41">
        <f ca="1">IF(AND('Dosage journalier ML1'!$B$6='suivi tunnel'!A1947,'Dosage journalier ML1'!$B$7='suivi tunnel'!B1947),'Dosage journalier ML1'!$C$114,0)</f>
        <v>0</v>
      </c>
      <c r="AC1947" s="48">
        <f ca="1">IF(AND('Dosage journalier ML1'!$B$6='suivi tunnel'!A1947,'Dosage journalier ML1'!$B$7='suivi tunnel'!B1947),'Dosage journalier ML1'!$B$120,0)</f>
        <v>0</v>
      </c>
      <c r="AD1947" s="49">
        <f ca="1">IF(AND('Dosage journalier ML1'!$B$6='suivi tunnel'!A1947,'Dosage journalier ML1'!$B$7='suivi tunnel'!B1947),'Dosage journalier ML1'!$B$121,0)</f>
        <v>0</v>
      </c>
      <c r="AE1947" s="49">
        <f ca="1">IF(AND('Dosage journalier ML1'!$B$6='suivi tunnel'!A1947,'Dosage journalier ML1'!$B$7='suivi tunnel'!B1947),'Dosage journalier ML1'!$B$122,0)</f>
        <v>0</v>
      </c>
      <c r="AF1947" s="49">
        <f ca="1">IF(AND('Dosage journalier ML1'!$B$6='suivi tunnel'!A1947,'Dosage journalier ML1'!$B$7='suivi tunnel'!B1947),'Dosage journalier ML1'!$B$139,0)</f>
        <v>0</v>
      </c>
      <c r="AG1947" s="49">
        <f t="shared" ca="1" si="206"/>
        <v>0</v>
      </c>
      <c r="AH1947" s="108">
        <f ca="1">IF(AND('Dosage journalier ML1'!$B$6='suivi tunnel'!A1947,'Dosage journalier ML1'!$B$7='suivi tunnel'!B1947),'Dosage journalier ML1'!$B$153,0)</f>
        <v>0</v>
      </c>
      <c r="AJ1947" s="80">
        <f ca="1">IF(AND('Dosage journalier ML1'!$B$6='suivi tunnel'!A1947,'Dosage journalier ML1'!$B$7='suivi tunnel'!B1947),'Dosage journalier ML1'!$B$156,0)</f>
        <v>0</v>
      </c>
      <c r="AK1947" s="56">
        <f ca="1">IF(AND('Dosage journalier ML1'!$B$6='suivi tunnel'!A1947,'Dosage journalier ML1'!$B$7='suivi tunnel'!B1947),'Dosage journalier ML1'!$B$162,0)</f>
        <v>0</v>
      </c>
      <c r="AL1947" s="111">
        <f ca="1">IF(AND('Dosage journalier ML1'!$B$6='suivi tunnel'!A1947,'Dosage journalier ML1'!$B$7='suivi tunnel'!B1947),'Dosage journalier ML1'!$B$126,0)</f>
        <v>0</v>
      </c>
      <c r="AM1947" s="111">
        <f ca="1">IF(AND('Dosage journalier ML1'!$B$6='suivi tunnel'!A1947,'Dosage journalier ML1'!$B$7='suivi tunnel'!B1947),'Dosage journalier ML1'!$B$127,0)</f>
        <v>0</v>
      </c>
      <c r="AN1947" s="60">
        <f t="shared" ca="1" si="208"/>
        <v>0</v>
      </c>
      <c r="AO1947" s="61">
        <f ca="1">IF(AND('Dosage journalier ML1'!$B$6='suivi tunnel'!A1947,'Dosage journalier ML1'!$B$7='suivi tunnel'!B1947),'Dosage journalier ML1'!$B$134,0)</f>
        <v>0</v>
      </c>
    </row>
    <row r="1948" spans="1:41" x14ac:dyDescent="0.25">
      <c r="A1948" s="154"/>
      <c r="C1948" s="23">
        <f ca="1">IF(AND('Dosage journalier ML1'!$B$6='suivi tunnel'!A1948,'Dosage journalier ML1'!$B$7='suivi tunnel'!B1948),'Dosage journalier ML1'!$B$27,0)</f>
        <v>0</v>
      </c>
      <c r="D1948" s="11">
        <f ca="1">IF(AND('Dosage journalier ML1'!$B$6='suivi tunnel'!A1948,'Dosage journalier ML1'!$B$7='suivi tunnel'!B1948),'Dosage journalier ML1'!$B$29,0)</f>
        <v>0</v>
      </c>
      <c r="F1948" s="11">
        <f t="shared" ca="1" si="205"/>
        <v>0</v>
      </c>
      <c r="G1948" s="11">
        <f ca="1">IF(AND('Dosage journalier ML1'!$B$6='suivi tunnel'!A1948,'Dosage journalier ML1'!$B$7='suivi tunnel'!B1948),'Dosage journalier ML1'!$B$23,0)</f>
        <v>0</v>
      </c>
      <c r="H1948" s="11">
        <f ca="1">IF(AND('Dosage journalier ML1'!$B$6='suivi tunnel'!A1948,'Dosage journalier ML1'!$B$7='suivi tunnel'!B1948),'Dosage journalier ML1'!$B$22,0)</f>
        <v>0</v>
      </c>
      <c r="I1948" s="11">
        <f ca="1">IF(AND('Dosage journalier ML1'!$B$6='suivi tunnel'!A1948,'Dosage journalier ML1'!$B$7='suivi tunnel'!B1948),'Dosage journalier ML1'!$B$38,0)</f>
        <v>0</v>
      </c>
      <c r="J1948" s="11">
        <f ca="1">IF(AND('Dosage journalier ML1'!$B$6='suivi tunnel'!A1948,'Dosage journalier ML1'!$B$7='suivi tunnel'!B1948),'Dosage journalier ML1'!$B$39,0)</f>
        <v>0</v>
      </c>
      <c r="L1948" s="24">
        <f ca="1">IF(AND('Dosage journalier ML1'!$B$6='suivi tunnel'!A1948,'Dosage journalier ML1'!$B$7='suivi tunnel'!B1948),'Dosage journalier ML1'!$B$24,0)</f>
        <v>0</v>
      </c>
      <c r="M1948" s="6">
        <f ca="1">IF(AND('Dosage journalier ML1'!$B$6='suivi tunnel'!A1948,'Dosage journalier ML1'!$B$7='suivi tunnel'!B1948),'Dosage journalier ML1'!$B$46,0)</f>
        <v>0</v>
      </c>
      <c r="N1948" s="104">
        <f ca="1">IF(AND('Dosage journalier ML1'!$B$6='suivi tunnel'!A1948,'Dosage journalier ML1'!$B$7='suivi tunnel'!B1948),'Dosage journalier ML1'!$B$59,0)</f>
        <v>0</v>
      </c>
      <c r="O1948" s="114">
        <f ca="1">IF(AND('Dosage journalier ML1'!$B$6='suivi tunnel'!A1948,'Dosage journalier ML1'!$B$7='suivi tunnel'!B1948),'Dosage journalier ML1'!$B$69,0)</f>
        <v>0</v>
      </c>
      <c r="R1948" s="26">
        <f ca="1">IF(AND('Dosage journalier ML1'!$B$6='suivi tunnel'!A1948,'Dosage journalier ML1'!$B$7='suivi tunnel'!B1948),'Dosage journalier ML1'!$B$55,0)</f>
        <v>0</v>
      </c>
      <c r="S1948" s="26">
        <f ca="1">IF(AND('Dosage journalier ML1'!$B$6='suivi tunnel'!A1948,'Dosage journalier ML1'!$B$7='suivi tunnel'!B1948),'Dosage journalier ML1'!$B$54,0)</f>
        <v>0</v>
      </c>
      <c r="T1948" s="26">
        <f ca="1">IF(AND('Dosage journalier ML1'!$B$6='suivi tunnel'!A1948,'Dosage journalier ML1'!$B$7='suivi tunnel'!B1948),'Dosage journalier ML1'!$B$75,0)</f>
        <v>0</v>
      </c>
      <c r="U1948" s="121">
        <f t="shared" ca="1" si="209"/>
        <v>0</v>
      </c>
      <c r="V1948" s="38">
        <f ca="1">IF(AND('Dosage journalier ML1'!$B$6='suivi tunnel'!A1948,'Dosage journalier ML1'!$B$7='suivi tunnel'!B1948),'Dosage journalier ML1'!$B$56,0)</f>
        <v>0</v>
      </c>
      <c r="W1948" s="126">
        <f t="shared" ca="1" si="207"/>
        <v>0</v>
      </c>
      <c r="X1948" s="150">
        <f ca="1">IF(AND('Dosage journalier ML1'!$B$6='suivi tunnel'!A1948,'Dosage journalier ML1'!$B$7='suivi tunnel'!B1948),'Dosage journalier ML1'!$C$87,0)</f>
        <v>0</v>
      </c>
      <c r="Y1948" s="40">
        <f ca="1">IF(AND('Dosage journalier ML1'!$B$6='suivi tunnel'!A1948,'Dosage journalier ML1'!$B$7='suivi tunnel'!B1948),'Dosage journalier ML1'!$C$93,0)</f>
        <v>0</v>
      </c>
      <c r="Z1948" s="40">
        <f ca="1">IF(AND('Dosage journalier ML1'!$B$6='suivi tunnel'!A1948,'Dosage journalier ML1'!$B$7='suivi tunnel'!B1948),'Dosage journalier ML1'!$C$100,0)</f>
        <v>0</v>
      </c>
      <c r="AA1948" s="40">
        <f ca="1">IF(AND('Dosage journalier ML1'!$B$6='suivi tunnel'!A1948,'Dosage journalier ML1'!$B$7='suivi tunnel'!B1948),'Dosage journalier ML1'!$C$109,0)</f>
        <v>0</v>
      </c>
      <c r="AB1948" s="41">
        <f ca="1">IF(AND('Dosage journalier ML1'!$B$6='suivi tunnel'!A1948,'Dosage journalier ML1'!$B$7='suivi tunnel'!B1948),'Dosage journalier ML1'!$C$114,0)</f>
        <v>0</v>
      </c>
      <c r="AC1948" s="48">
        <f ca="1">IF(AND('Dosage journalier ML1'!$B$6='suivi tunnel'!A1948,'Dosage journalier ML1'!$B$7='suivi tunnel'!B1948),'Dosage journalier ML1'!$B$120,0)</f>
        <v>0</v>
      </c>
      <c r="AD1948" s="49">
        <f ca="1">IF(AND('Dosage journalier ML1'!$B$6='suivi tunnel'!A1948,'Dosage journalier ML1'!$B$7='suivi tunnel'!B1948),'Dosage journalier ML1'!$B$121,0)</f>
        <v>0</v>
      </c>
      <c r="AE1948" s="49">
        <f ca="1">IF(AND('Dosage journalier ML1'!$B$6='suivi tunnel'!A1948,'Dosage journalier ML1'!$B$7='suivi tunnel'!B1948),'Dosage journalier ML1'!$B$122,0)</f>
        <v>0</v>
      </c>
      <c r="AF1948" s="49">
        <f ca="1">IF(AND('Dosage journalier ML1'!$B$6='suivi tunnel'!A1948,'Dosage journalier ML1'!$B$7='suivi tunnel'!B1948),'Dosage journalier ML1'!$B$139,0)</f>
        <v>0</v>
      </c>
      <c r="AG1948" s="49">
        <f t="shared" ca="1" si="206"/>
        <v>0</v>
      </c>
      <c r="AH1948" s="108">
        <f ca="1">IF(AND('Dosage journalier ML1'!$B$6='suivi tunnel'!A1948,'Dosage journalier ML1'!$B$7='suivi tunnel'!B1948),'Dosage journalier ML1'!$B$153,0)</f>
        <v>0</v>
      </c>
      <c r="AJ1948" s="80">
        <f ca="1">IF(AND('Dosage journalier ML1'!$B$6='suivi tunnel'!A1948,'Dosage journalier ML1'!$B$7='suivi tunnel'!B1948),'Dosage journalier ML1'!$B$156,0)</f>
        <v>0</v>
      </c>
      <c r="AK1948" s="56">
        <f ca="1">IF(AND('Dosage journalier ML1'!$B$6='suivi tunnel'!A1948,'Dosage journalier ML1'!$B$7='suivi tunnel'!B1948),'Dosage journalier ML1'!$B$162,0)</f>
        <v>0</v>
      </c>
      <c r="AL1948" s="111">
        <f ca="1">IF(AND('Dosage journalier ML1'!$B$6='suivi tunnel'!A1948,'Dosage journalier ML1'!$B$7='suivi tunnel'!B1948),'Dosage journalier ML1'!$B$126,0)</f>
        <v>0</v>
      </c>
      <c r="AM1948" s="111">
        <f ca="1">IF(AND('Dosage journalier ML1'!$B$6='suivi tunnel'!A1948,'Dosage journalier ML1'!$B$7='suivi tunnel'!B1948),'Dosage journalier ML1'!$B$127,0)</f>
        <v>0</v>
      </c>
      <c r="AN1948" s="60">
        <f t="shared" ca="1" si="208"/>
        <v>0</v>
      </c>
      <c r="AO1948" s="61">
        <f ca="1">IF(AND('Dosage journalier ML1'!$B$6='suivi tunnel'!A1948,'Dosage journalier ML1'!$B$7='suivi tunnel'!B1948),'Dosage journalier ML1'!$B$134,0)</f>
        <v>0</v>
      </c>
    </row>
    <row r="1949" spans="1:41" x14ac:dyDescent="0.25">
      <c r="A1949" s="154"/>
      <c r="C1949" s="23">
        <f ca="1">IF(AND('Dosage journalier ML1'!$B$6='suivi tunnel'!A1949,'Dosage journalier ML1'!$B$7='suivi tunnel'!B1949),'Dosage journalier ML1'!$B$27,0)</f>
        <v>0</v>
      </c>
      <c r="D1949" s="11">
        <f ca="1">IF(AND('Dosage journalier ML1'!$B$6='suivi tunnel'!A1949,'Dosage journalier ML1'!$B$7='suivi tunnel'!B1949),'Dosage journalier ML1'!$B$29,0)</f>
        <v>0</v>
      </c>
      <c r="F1949" s="11">
        <f t="shared" ca="1" si="205"/>
        <v>0</v>
      </c>
      <c r="G1949" s="11">
        <f ca="1">IF(AND('Dosage journalier ML1'!$B$6='suivi tunnel'!A1949,'Dosage journalier ML1'!$B$7='suivi tunnel'!B1949),'Dosage journalier ML1'!$B$23,0)</f>
        <v>0</v>
      </c>
      <c r="H1949" s="11">
        <f ca="1">IF(AND('Dosage journalier ML1'!$B$6='suivi tunnel'!A1949,'Dosage journalier ML1'!$B$7='suivi tunnel'!B1949),'Dosage journalier ML1'!$B$22,0)</f>
        <v>0</v>
      </c>
      <c r="I1949" s="11">
        <f ca="1">IF(AND('Dosage journalier ML1'!$B$6='suivi tunnel'!A1949,'Dosage journalier ML1'!$B$7='suivi tunnel'!B1949),'Dosage journalier ML1'!$B$38,0)</f>
        <v>0</v>
      </c>
      <c r="J1949" s="11">
        <f ca="1">IF(AND('Dosage journalier ML1'!$B$6='suivi tunnel'!A1949,'Dosage journalier ML1'!$B$7='suivi tunnel'!B1949),'Dosage journalier ML1'!$B$39,0)</f>
        <v>0</v>
      </c>
      <c r="L1949" s="24">
        <f ca="1">IF(AND('Dosage journalier ML1'!$B$6='suivi tunnel'!A1949,'Dosage journalier ML1'!$B$7='suivi tunnel'!B1949),'Dosage journalier ML1'!$B$24,0)</f>
        <v>0</v>
      </c>
      <c r="M1949" s="6">
        <f ca="1">IF(AND('Dosage journalier ML1'!$B$6='suivi tunnel'!A1949,'Dosage journalier ML1'!$B$7='suivi tunnel'!B1949),'Dosage journalier ML1'!$B$46,0)</f>
        <v>0</v>
      </c>
      <c r="N1949" s="104">
        <f ca="1">IF(AND('Dosage journalier ML1'!$B$6='suivi tunnel'!A1949,'Dosage journalier ML1'!$B$7='suivi tunnel'!B1949),'Dosage journalier ML1'!$B$59,0)</f>
        <v>0</v>
      </c>
      <c r="O1949" s="114">
        <f ca="1">IF(AND('Dosage journalier ML1'!$B$6='suivi tunnel'!A1949,'Dosage journalier ML1'!$B$7='suivi tunnel'!B1949),'Dosage journalier ML1'!$B$69,0)</f>
        <v>0</v>
      </c>
      <c r="R1949" s="26">
        <f ca="1">IF(AND('Dosage journalier ML1'!$B$6='suivi tunnel'!A1949,'Dosage journalier ML1'!$B$7='suivi tunnel'!B1949),'Dosage journalier ML1'!$B$55,0)</f>
        <v>0</v>
      </c>
      <c r="S1949" s="26">
        <f ca="1">IF(AND('Dosage journalier ML1'!$B$6='suivi tunnel'!A1949,'Dosage journalier ML1'!$B$7='suivi tunnel'!B1949),'Dosage journalier ML1'!$B$54,0)</f>
        <v>0</v>
      </c>
      <c r="T1949" s="26">
        <f ca="1">IF(AND('Dosage journalier ML1'!$B$6='suivi tunnel'!A1949,'Dosage journalier ML1'!$B$7='suivi tunnel'!B1949),'Dosage journalier ML1'!$B$75,0)</f>
        <v>0</v>
      </c>
      <c r="U1949" s="121">
        <f t="shared" ca="1" si="209"/>
        <v>0</v>
      </c>
      <c r="V1949" s="38">
        <f ca="1">IF(AND('Dosage journalier ML1'!$B$6='suivi tunnel'!A1949,'Dosage journalier ML1'!$B$7='suivi tunnel'!B1949),'Dosage journalier ML1'!$B$56,0)</f>
        <v>0</v>
      </c>
      <c r="W1949" s="126">
        <f t="shared" ca="1" si="207"/>
        <v>0</v>
      </c>
      <c r="X1949" s="150">
        <f ca="1">IF(AND('Dosage journalier ML1'!$B$6='suivi tunnel'!A1949,'Dosage journalier ML1'!$B$7='suivi tunnel'!B1949),'Dosage journalier ML1'!$C$87,0)</f>
        <v>0</v>
      </c>
      <c r="Y1949" s="40">
        <f ca="1">IF(AND('Dosage journalier ML1'!$B$6='suivi tunnel'!A1949,'Dosage journalier ML1'!$B$7='suivi tunnel'!B1949),'Dosage journalier ML1'!$C$93,0)</f>
        <v>0</v>
      </c>
      <c r="Z1949" s="40">
        <f ca="1">IF(AND('Dosage journalier ML1'!$B$6='suivi tunnel'!A1949,'Dosage journalier ML1'!$B$7='suivi tunnel'!B1949),'Dosage journalier ML1'!$C$100,0)</f>
        <v>0</v>
      </c>
      <c r="AA1949" s="40">
        <f ca="1">IF(AND('Dosage journalier ML1'!$B$6='suivi tunnel'!A1949,'Dosage journalier ML1'!$B$7='suivi tunnel'!B1949),'Dosage journalier ML1'!$C$109,0)</f>
        <v>0</v>
      </c>
      <c r="AB1949" s="41">
        <f ca="1">IF(AND('Dosage journalier ML1'!$B$6='suivi tunnel'!A1949,'Dosage journalier ML1'!$B$7='suivi tunnel'!B1949),'Dosage journalier ML1'!$C$114,0)</f>
        <v>0</v>
      </c>
      <c r="AC1949" s="48">
        <f ca="1">IF(AND('Dosage journalier ML1'!$B$6='suivi tunnel'!A1949,'Dosage journalier ML1'!$B$7='suivi tunnel'!B1949),'Dosage journalier ML1'!$B$120,0)</f>
        <v>0</v>
      </c>
      <c r="AD1949" s="49">
        <f ca="1">IF(AND('Dosage journalier ML1'!$B$6='suivi tunnel'!A1949,'Dosage journalier ML1'!$B$7='suivi tunnel'!B1949),'Dosage journalier ML1'!$B$121,0)</f>
        <v>0</v>
      </c>
      <c r="AE1949" s="49">
        <f ca="1">IF(AND('Dosage journalier ML1'!$B$6='suivi tunnel'!A1949,'Dosage journalier ML1'!$B$7='suivi tunnel'!B1949),'Dosage journalier ML1'!$B$122,0)</f>
        <v>0</v>
      </c>
      <c r="AF1949" s="49">
        <f ca="1">IF(AND('Dosage journalier ML1'!$B$6='suivi tunnel'!A1949,'Dosage journalier ML1'!$B$7='suivi tunnel'!B1949),'Dosage journalier ML1'!$B$139,0)</f>
        <v>0</v>
      </c>
      <c r="AG1949" s="49">
        <f t="shared" ca="1" si="206"/>
        <v>0</v>
      </c>
      <c r="AH1949" s="108">
        <f ca="1">IF(AND('Dosage journalier ML1'!$B$6='suivi tunnel'!A1949,'Dosage journalier ML1'!$B$7='suivi tunnel'!B1949),'Dosage journalier ML1'!$B$153,0)</f>
        <v>0</v>
      </c>
      <c r="AJ1949" s="80">
        <f ca="1">IF(AND('Dosage journalier ML1'!$B$6='suivi tunnel'!A1949,'Dosage journalier ML1'!$B$7='suivi tunnel'!B1949),'Dosage journalier ML1'!$B$156,0)</f>
        <v>0</v>
      </c>
      <c r="AK1949" s="56">
        <f ca="1">IF(AND('Dosage journalier ML1'!$B$6='suivi tunnel'!A1949,'Dosage journalier ML1'!$B$7='suivi tunnel'!B1949),'Dosage journalier ML1'!$B$162,0)</f>
        <v>0</v>
      </c>
      <c r="AL1949" s="111">
        <f ca="1">IF(AND('Dosage journalier ML1'!$B$6='suivi tunnel'!A1949,'Dosage journalier ML1'!$B$7='suivi tunnel'!B1949),'Dosage journalier ML1'!$B$126,0)</f>
        <v>0</v>
      </c>
      <c r="AM1949" s="111">
        <f ca="1">IF(AND('Dosage journalier ML1'!$B$6='suivi tunnel'!A1949,'Dosage journalier ML1'!$B$7='suivi tunnel'!B1949),'Dosage journalier ML1'!$B$127,0)</f>
        <v>0</v>
      </c>
      <c r="AN1949" s="60">
        <f t="shared" ca="1" si="208"/>
        <v>0</v>
      </c>
      <c r="AO1949" s="61">
        <f ca="1">IF(AND('Dosage journalier ML1'!$B$6='suivi tunnel'!A1949,'Dosage journalier ML1'!$B$7='suivi tunnel'!B1949),'Dosage journalier ML1'!$B$134,0)</f>
        <v>0</v>
      </c>
    </row>
    <row r="1950" spans="1:41" x14ac:dyDescent="0.25">
      <c r="A1950" s="154"/>
      <c r="C1950" s="23">
        <f ca="1">IF(AND('Dosage journalier ML1'!$B$6='suivi tunnel'!A1950,'Dosage journalier ML1'!$B$7='suivi tunnel'!B1950),'Dosage journalier ML1'!$B$27,0)</f>
        <v>0</v>
      </c>
      <c r="D1950" s="11">
        <f ca="1">IF(AND('Dosage journalier ML1'!$B$6='suivi tunnel'!A1950,'Dosage journalier ML1'!$B$7='suivi tunnel'!B1950),'Dosage journalier ML1'!$B$29,0)</f>
        <v>0</v>
      </c>
      <c r="F1950" s="11">
        <f t="shared" ca="1" si="205"/>
        <v>0</v>
      </c>
      <c r="G1950" s="11">
        <f ca="1">IF(AND('Dosage journalier ML1'!$B$6='suivi tunnel'!A1950,'Dosage journalier ML1'!$B$7='suivi tunnel'!B1950),'Dosage journalier ML1'!$B$23,0)</f>
        <v>0</v>
      </c>
      <c r="H1950" s="11">
        <f ca="1">IF(AND('Dosage journalier ML1'!$B$6='suivi tunnel'!A1950,'Dosage journalier ML1'!$B$7='suivi tunnel'!B1950),'Dosage journalier ML1'!$B$22,0)</f>
        <v>0</v>
      </c>
      <c r="I1950" s="11">
        <f ca="1">IF(AND('Dosage journalier ML1'!$B$6='suivi tunnel'!A1950,'Dosage journalier ML1'!$B$7='suivi tunnel'!B1950),'Dosage journalier ML1'!$B$38,0)</f>
        <v>0</v>
      </c>
      <c r="J1950" s="11">
        <f ca="1">IF(AND('Dosage journalier ML1'!$B$6='suivi tunnel'!A1950,'Dosage journalier ML1'!$B$7='suivi tunnel'!B1950),'Dosage journalier ML1'!$B$39,0)</f>
        <v>0</v>
      </c>
      <c r="L1950" s="24">
        <f ca="1">IF(AND('Dosage journalier ML1'!$B$6='suivi tunnel'!A1950,'Dosage journalier ML1'!$B$7='suivi tunnel'!B1950),'Dosage journalier ML1'!$B$24,0)</f>
        <v>0</v>
      </c>
      <c r="M1950" s="6">
        <f ca="1">IF(AND('Dosage journalier ML1'!$B$6='suivi tunnel'!A1950,'Dosage journalier ML1'!$B$7='suivi tunnel'!B1950),'Dosage journalier ML1'!$B$46,0)</f>
        <v>0</v>
      </c>
      <c r="N1950" s="104">
        <f ca="1">IF(AND('Dosage journalier ML1'!$B$6='suivi tunnel'!A1950,'Dosage journalier ML1'!$B$7='suivi tunnel'!B1950),'Dosage journalier ML1'!$B$59,0)</f>
        <v>0</v>
      </c>
      <c r="O1950" s="114">
        <f ca="1">IF(AND('Dosage journalier ML1'!$B$6='suivi tunnel'!A1950,'Dosage journalier ML1'!$B$7='suivi tunnel'!B1950),'Dosage journalier ML1'!$B$69,0)</f>
        <v>0</v>
      </c>
      <c r="R1950" s="26">
        <f ca="1">IF(AND('Dosage journalier ML1'!$B$6='suivi tunnel'!A1950,'Dosage journalier ML1'!$B$7='suivi tunnel'!B1950),'Dosage journalier ML1'!$B$55,0)</f>
        <v>0</v>
      </c>
      <c r="S1950" s="26">
        <f ca="1">IF(AND('Dosage journalier ML1'!$B$6='suivi tunnel'!A1950,'Dosage journalier ML1'!$B$7='suivi tunnel'!B1950),'Dosage journalier ML1'!$B$54,0)</f>
        <v>0</v>
      </c>
      <c r="T1950" s="26">
        <f ca="1">IF(AND('Dosage journalier ML1'!$B$6='suivi tunnel'!A1950,'Dosage journalier ML1'!$B$7='suivi tunnel'!B1950),'Dosage journalier ML1'!$B$75,0)</f>
        <v>0</v>
      </c>
      <c r="U1950" s="121">
        <f t="shared" ca="1" si="209"/>
        <v>0</v>
      </c>
      <c r="V1950" s="38">
        <f ca="1">IF(AND('Dosage journalier ML1'!$B$6='suivi tunnel'!A1950,'Dosage journalier ML1'!$B$7='suivi tunnel'!B1950),'Dosage journalier ML1'!$B$56,0)</f>
        <v>0</v>
      </c>
      <c r="W1950" s="126">
        <f t="shared" ca="1" si="207"/>
        <v>0</v>
      </c>
      <c r="X1950" s="150">
        <f ca="1">IF(AND('Dosage journalier ML1'!$B$6='suivi tunnel'!A1950,'Dosage journalier ML1'!$B$7='suivi tunnel'!B1950),'Dosage journalier ML1'!$C$87,0)</f>
        <v>0</v>
      </c>
      <c r="Y1950" s="40">
        <f ca="1">IF(AND('Dosage journalier ML1'!$B$6='suivi tunnel'!A1950,'Dosage journalier ML1'!$B$7='suivi tunnel'!B1950),'Dosage journalier ML1'!$C$93,0)</f>
        <v>0</v>
      </c>
      <c r="Z1950" s="40">
        <f ca="1">IF(AND('Dosage journalier ML1'!$B$6='suivi tunnel'!A1950,'Dosage journalier ML1'!$B$7='suivi tunnel'!B1950),'Dosage journalier ML1'!$C$100,0)</f>
        <v>0</v>
      </c>
      <c r="AA1950" s="40">
        <f ca="1">IF(AND('Dosage journalier ML1'!$B$6='suivi tunnel'!A1950,'Dosage journalier ML1'!$B$7='suivi tunnel'!B1950),'Dosage journalier ML1'!$C$109,0)</f>
        <v>0</v>
      </c>
      <c r="AB1950" s="41">
        <f ca="1">IF(AND('Dosage journalier ML1'!$B$6='suivi tunnel'!A1950,'Dosage journalier ML1'!$B$7='suivi tunnel'!B1950),'Dosage journalier ML1'!$C$114,0)</f>
        <v>0</v>
      </c>
      <c r="AC1950" s="48">
        <f ca="1">IF(AND('Dosage journalier ML1'!$B$6='suivi tunnel'!A1950,'Dosage journalier ML1'!$B$7='suivi tunnel'!B1950),'Dosage journalier ML1'!$B$120,0)</f>
        <v>0</v>
      </c>
      <c r="AD1950" s="49">
        <f ca="1">IF(AND('Dosage journalier ML1'!$B$6='suivi tunnel'!A1950,'Dosage journalier ML1'!$B$7='suivi tunnel'!B1950),'Dosage journalier ML1'!$B$121,0)</f>
        <v>0</v>
      </c>
      <c r="AE1950" s="49">
        <f ca="1">IF(AND('Dosage journalier ML1'!$B$6='suivi tunnel'!A1950,'Dosage journalier ML1'!$B$7='suivi tunnel'!B1950),'Dosage journalier ML1'!$B$122,0)</f>
        <v>0</v>
      </c>
      <c r="AF1950" s="49">
        <f ca="1">IF(AND('Dosage journalier ML1'!$B$6='suivi tunnel'!A1950,'Dosage journalier ML1'!$B$7='suivi tunnel'!B1950),'Dosage journalier ML1'!$B$139,0)</f>
        <v>0</v>
      </c>
      <c r="AG1950" s="49">
        <f t="shared" ca="1" si="206"/>
        <v>0</v>
      </c>
      <c r="AH1950" s="108">
        <f ca="1">IF(AND('Dosage journalier ML1'!$B$6='suivi tunnel'!A1950,'Dosage journalier ML1'!$B$7='suivi tunnel'!B1950),'Dosage journalier ML1'!$B$153,0)</f>
        <v>0</v>
      </c>
      <c r="AJ1950" s="80">
        <f ca="1">IF(AND('Dosage journalier ML1'!$B$6='suivi tunnel'!A1950,'Dosage journalier ML1'!$B$7='suivi tunnel'!B1950),'Dosage journalier ML1'!$B$156,0)</f>
        <v>0</v>
      </c>
      <c r="AK1950" s="56">
        <f ca="1">IF(AND('Dosage journalier ML1'!$B$6='suivi tunnel'!A1950,'Dosage journalier ML1'!$B$7='suivi tunnel'!B1950),'Dosage journalier ML1'!$B$162,0)</f>
        <v>0</v>
      </c>
      <c r="AL1950" s="111">
        <f ca="1">IF(AND('Dosage journalier ML1'!$B$6='suivi tunnel'!A1950,'Dosage journalier ML1'!$B$7='suivi tunnel'!B1950),'Dosage journalier ML1'!$B$126,0)</f>
        <v>0</v>
      </c>
      <c r="AM1950" s="111">
        <f ca="1">IF(AND('Dosage journalier ML1'!$B$6='suivi tunnel'!A1950,'Dosage journalier ML1'!$B$7='suivi tunnel'!B1950),'Dosage journalier ML1'!$B$127,0)</f>
        <v>0</v>
      </c>
      <c r="AN1950" s="60">
        <f t="shared" ca="1" si="208"/>
        <v>0</v>
      </c>
      <c r="AO1950" s="61">
        <f ca="1">IF(AND('Dosage journalier ML1'!$B$6='suivi tunnel'!A1950,'Dosage journalier ML1'!$B$7='suivi tunnel'!B1950),'Dosage journalier ML1'!$B$134,0)</f>
        <v>0</v>
      </c>
    </row>
    <row r="1951" spans="1:41" x14ac:dyDescent="0.25">
      <c r="A1951" s="154"/>
      <c r="C1951" s="23">
        <f ca="1">IF(AND('Dosage journalier ML1'!$B$6='suivi tunnel'!A1951,'Dosage journalier ML1'!$B$7='suivi tunnel'!B1951),'Dosage journalier ML1'!$B$27,0)</f>
        <v>0</v>
      </c>
      <c r="D1951" s="11">
        <f ca="1">IF(AND('Dosage journalier ML1'!$B$6='suivi tunnel'!A1951,'Dosage journalier ML1'!$B$7='suivi tunnel'!B1951),'Dosage journalier ML1'!$B$29,0)</f>
        <v>0</v>
      </c>
      <c r="F1951" s="11">
        <f t="shared" ca="1" si="205"/>
        <v>0</v>
      </c>
      <c r="G1951" s="11">
        <f ca="1">IF(AND('Dosage journalier ML1'!$B$6='suivi tunnel'!A1951,'Dosage journalier ML1'!$B$7='suivi tunnel'!B1951),'Dosage journalier ML1'!$B$23,0)</f>
        <v>0</v>
      </c>
      <c r="H1951" s="11">
        <f ca="1">IF(AND('Dosage journalier ML1'!$B$6='suivi tunnel'!A1951,'Dosage journalier ML1'!$B$7='suivi tunnel'!B1951),'Dosage journalier ML1'!$B$22,0)</f>
        <v>0</v>
      </c>
      <c r="I1951" s="11">
        <f ca="1">IF(AND('Dosage journalier ML1'!$B$6='suivi tunnel'!A1951,'Dosage journalier ML1'!$B$7='suivi tunnel'!B1951),'Dosage journalier ML1'!$B$38,0)</f>
        <v>0</v>
      </c>
      <c r="J1951" s="11">
        <f ca="1">IF(AND('Dosage journalier ML1'!$B$6='suivi tunnel'!A1951,'Dosage journalier ML1'!$B$7='suivi tunnel'!B1951),'Dosage journalier ML1'!$B$39,0)</f>
        <v>0</v>
      </c>
      <c r="L1951" s="24">
        <f ca="1">IF(AND('Dosage journalier ML1'!$B$6='suivi tunnel'!A1951,'Dosage journalier ML1'!$B$7='suivi tunnel'!B1951),'Dosage journalier ML1'!$B$24,0)</f>
        <v>0</v>
      </c>
      <c r="M1951" s="6">
        <f ca="1">IF(AND('Dosage journalier ML1'!$B$6='suivi tunnel'!A1951,'Dosage journalier ML1'!$B$7='suivi tunnel'!B1951),'Dosage journalier ML1'!$B$46,0)</f>
        <v>0</v>
      </c>
      <c r="N1951" s="104">
        <f ca="1">IF(AND('Dosage journalier ML1'!$B$6='suivi tunnel'!A1951,'Dosage journalier ML1'!$B$7='suivi tunnel'!B1951),'Dosage journalier ML1'!$B$59,0)</f>
        <v>0</v>
      </c>
      <c r="O1951" s="114">
        <f ca="1">IF(AND('Dosage journalier ML1'!$B$6='suivi tunnel'!A1951,'Dosage journalier ML1'!$B$7='suivi tunnel'!B1951),'Dosage journalier ML1'!$B$69,0)</f>
        <v>0</v>
      </c>
      <c r="R1951" s="26">
        <f ca="1">IF(AND('Dosage journalier ML1'!$B$6='suivi tunnel'!A1951,'Dosage journalier ML1'!$B$7='suivi tunnel'!B1951),'Dosage journalier ML1'!$B$55,0)</f>
        <v>0</v>
      </c>
      <c r="S1951" s="26">
        <f ca="1">IF(AND('Dosage journalier ML1'!$B$6='suivi tunnel'!A1951,'Dosage journalier ML1'!$B$7='suivi tunnel'!B1951),'Dosage journalier ML1'!$B$54,0)</f>
        <v>0</v>
      </c>
      <c r="T1951" s="26">
        <f ca="1">IF(AND('Dosage journalier ML1'!$B$6='suivi tunnel'!A1951,'Dosage journalier ML1'!$B$7='suivi tunnel'!B1951),'Dosage journalier ML1'!$B$75,0)</f>
        <v>0</v>
      </c>
      <c r="U1951" s="121">
        <f t="shared" ca="1" si="209"/>
        <v>0</v>
      </c>
      <c r="V1951" s="38">
        <f ca="1">IF(AND('Dosage journalier ML1'!$B$6='suivi tunnel'!A1951,'Dosage journalier ML1'!$B$7='suivi tunnel'!B1951),'Dosage journalier ML1'!$B$56,0)</f>
        <v>0</v>
      </c>
      <c r="W1951" s="126">
        <f t="shared" ca="1" si="207"/>
        <v>0</v>
      </c>
      <c r="X1951" s="150">
        <f ca="1">IF(AND('Dosage journalier ML1'!$B$6='suivi tunnel'!A1951,'Dosage journalier ML1'!$B$7='suivi tunnel'!B1951),'Dosage journalier ML1'!$C$87,0)</f>
        <v>0</v>
      </c>
      <c r="Y1951" s="40">
        <f ca="1">IF(AND('Dosage journalier ML1'!$B$6='suivi tunnel'!A1951,'Dosage journalier ML1'!$B$7='suivi tunnel'!B1951),'Dosage journalier ML1'!$C$93,0)</f>
        <v>0</v>
      </c>
      <c r="Z1951" s="40">
        <f ca="1">IF(AND('Dosage journalier ML1'!$B$6='suivi tunnel'!A1951,'Dosage journalier ML1'!$B$7='suivi tunnel'!B1951),'Dosage journalier ML1'!$C$100,0)</f>
        <v>0</v>
      </c>
      <c r="AA1951" s="40">
        <f ca="1">IF(AND('Dosage journalier ML1'!$B$6='suivi tunnel'!A1951,'Dosage journalier ML1'!$B$7='suivi tunnel'!B1951),'Dosage journalier ML1'!$C$109,0)</f>
        <v>0</v>
      </c>
      <c r="AB1951" s="41">
        <f ca="1">IF(AND('Dosage journalier ML1'!$B$6='suivi tunnel'!A1951,'Dosage journalier ML1'!$B$7='suivi tunnel'!B1951),'Dosage journalier ML1'!$C$114,0)</f>
        <v>0</v>
      </c>
      <c r="AC1951" s="48">
        <f ca="1">IF(AND('Dosage journalier ML1'!$B$6='suivi tunnel'!A1951,'Dosage journalier ML1'!$B$7='suivi tunnel'!B1951),'Dosage journalier ML1'!$B$120,0)</f>
        <v>0</v>
      </c>
      <c r="AD1951" s="49">
        <f ca="1">IF(AND('Dosage journalier ML1'!$B$6='suivi tunnel'!A1951,'Dosage journalier ML1'!$B$7='suivi tunnel'!B1951),'Dosage journalier ML1'!$B$121,0)</f>
        <v>0</v>
      </c>
      <c r="AE1951" s="49">
        <f ca="1">IF(AND('Dosage journalier ML1'!$B$6='suivi tunnel'!A1951,'Dosage journalier ML1'!$B$7='suivi tunnel'!B1951),'Dosage journalier ML1'!$B$122,0)</f>
        <v>0</v>
      </c>
      <c r="AF1951" s="49">
        <f ca="1">IF(AND('Dosage journalier ML1'!$B$6='suivi tunnel'!A1951,'Dosage journalier ML1'!$B$7='suivi tunnel'!B1951),'Dosage journalier ML1'!$B$139,0)</f>
        <v>0</v>
      </c>
      <c r="AG1951" s="49">
        <f t="shared" ca="1" si="206"/>
        <v>0</v>
      </c>
      <c r="AH1951" s="108">
        <f ca="1">IF(AND('Dosage journalier ML1'!$B$6='suivi tunnel'!A1951,'Dosage journalier ML1'!$B$7='suivi tunnel'!B1951),'Dosage journalier ML1'!$B$153,0)</f>
        <v>0</v>
      </c>
      <c r="AJ1951" s="80">
        <f ca="1">IF(AND('Dosage journalier ML1'!$B$6='suivi tunnel'!A1951,'Dosage journalier ML1'!$B$7='suivi tunnel'!B1951),'Dosage journalier ML1'!$B$156,0)</f>
        <v>0</v>
      </c>
      <c r="AK1951" s="56">
        <f ca="1">IF(AND('Dosage journalier ML1'!$B$6='suivi tunnel'!A1951,'Dosage journalier ML1'!$B$7='suivi tunnel'!B1951),'Dosage journalier ML1'!$B$162,0)</f>
        <v>0</v>
      </c>
      <c r="AL1951" s="111">
        <f ca="1">IF(AND('Dosage journalier ML1'!$B$6='suivi tunnel'!A1951,'Dosage journalier ML1'!$B$7='suivi tunnel'!B1951),'Dosage journalier ML1'!$B$126,0)</f>
        <v>0</v>
      </c>
      <c r="AM1951" s="111">
        <f ca="1">IF(AND('Dosage journalier ML1'!$B$6='suivi tunnel'!A1951,'Dosage journalier ML1'!$B$7='suivi tunnel'!B1951),'Dosage journalier ML1'!$B$127,0)</f>
        <v>0</v>
      </c>
      <c r="AN1951" s="60">
        <f t="shared" ca="1" si="208"/>
        <v>0</v>
      </c>
      <c r="AO1951" s="61">
        <f ca="1">IF(AND('Dosage journalier ML1'!$B$6='suivi tunnel'!A1951,'Dosage journalier ML1'!$B$7='suivi tunnel'!B1951),'Dosage journalier ML1'!$B$134,0)</f>
        <v>0</v>
      </c>
    </row>
    <row r="1952" spans="1:41" x14ac:dyDescent="0.25">
      <c r="A1952" s="154"/>
      <c r="C1952" s="23">
        <f ca="1">IF(AND('Dosage journalier ML1'!$B$6='suivi tunnel'!A1952,'Dosage journalier ML1'!$B$7='suivi tunnel'!B1952),'Dosage journalier ML1'!$B$27,0)</f>
        <v>0</v>
      </c>
      <c r="D1952" s="11">
        <f ca="1">IF(AND('Dosage journalier ML1'!$B$6='suivi tunnel'!A1952,'Dosage journalier ML1'!$B$7='suivi tunnel'!B1952),'Dosage journalier ML1'!$B$29,0)</f>
        <v>0</v>
      </c>
      <c r="F1952" s="11">
        <f t="shared" ca="1" si="205"/>
        <v>0</v>
      </c>
      <c r="G1952" s="11">
        <f ca="1">IF(AND('Dosage journalier ML1'!$B$6='suivi tunnel'!A1952,'Dosage journalier ML1'!$B$7='suivi tunnel'!B1952),'Dosage journalier ML1'!$B$23,0)</f>
        <v>0</v>
      </c>
      <c r="H1952" s="11">
        <f ca="1">IF(AND('Dosage journalier ML1'!$B$6='suivi tunnel'!A1952,'Dosage journalier ML1'!$B$7='suivi tunnel'!B1952),'Dosage journalier ML1'!$B$22,0)</f>
        <v>0</v>
      </c>
      <c r="I1952" s="11">
        <f ca="1">IF(AND('Dosage journalier ML1'!$B$6='suivi tunnel'!A1952,'Dosage journalier ML1'!$B$7='suivi tunnel'!B1952),'Dosage journalier ML1'!$B$38,0)</f>
        <v>0</v>
      </c>
      <c r="J1952" s="11">
        <f ca="1">IF(AND('Dosage journalier ML1'!$B$6='suivi tunnel'!A1952,'Dosage journalier ML1'!$B$7='suivi tunnel'!B1952),'Dosage journalier ML1'!$B$39,0)</f>
        <v>0</v>
      </c>
      <c r="L1952" s="24">
        <f ca="1">IF(AND('Dosage journalier ML1'!$B$6='suivi tunnel'!A1952,'Dosage journalier ML1'!$B$7='suivi tunnel'!B1952),'Dosage journalier ML1'!$B$24,0)</f>
        <v>0</v>
      </c>
      <c r="M1952" s="6">
        <f ca="1">IF(AND('Dosage journalier ML1'!$B$6='suivi tunnel'!A1952,'Dosage journalier ML1'!$B$7='suivi tunnel'!B1952),'Dosage journalier ML1'!$B$46,0)</f>
        <v>0</v>
      </c>
      <c r="N1952" s="104">
        <f ca="1">IF(AND('Dosage journalier ML1'!$B$6='suivi tunnel'!A1952,'Dosage journalier ML1'!$B$7='suivi tunnel'!B1952),'Dosage journalier ML1'!$B$59,0)</f>
        <v>0</v>
      </c>
      <c r="O1952" s="114">
        <f ca="1">IF(AND('Dosage journalier ML1'!$B$6='suivi tunnel'!A1952,'Dosage journalier ML1'!$B$7='suivi tunnel'!B1952),'Dosage journalier ML1'!$B$69,0)</f>
        <v>0</v>
      </c>
      <c r="R1952" s="26">
        <f ca="1">IF(AND('Dosage journalier ML1'!$B$6='suivi tunnel'!A1952,'Dosage journalier ML1'!$B$7='suivi tunnel'!B1952),'Dosage journalier ML1'!$B$55,0)</f>
        <v>0</v>
      </c>
      <c r="S1952" s="26">
        <f ca="1">IF(AND('Dosage journalier ML1'!$B$6='suivi tunnel'!A1952,'Dosage journalier ML1'!$B$7='suivi tunnel'!B1952),'Dosage journalier ML1'!$B$54,0)</f>
        <v>0</v>
      </c>
      <c r="T1952" s="26">
        <f ca="1">IF(AND('Dosage journalier ML1'!$B$6='suivi tunnel'!A1952,'Dosage journalier ML1'!$B$7='suivi tunnel'!B1952),'Dosage journalier ML1'!$B$75,0)</f>
        <v>0</v>
      </c>
      <c r="U1952" s="121">
        <f t="shared" ca="1" si="209"/>
        <v>0</v>
      </c>
      <c r="V1952" s="38">
        <f ca="1">IF(AND('Dosage journalier ML1'!$B$6='suivi tunnel'!A1952,'Dosage journalier ML1'!$B$7='suivi tunnel'!B1952),'Dosage journalier ML1'!$B$56,0)</f>
        <v>0</v>
      </c>
      <c r="W1952" s="126">
        <f t="shared" ca="1" si="207"/>
        <v>0</v>
      </c>
      <c r="X1952" s="150">
        <f ca="1">IF(AND('Dosage journalier ML1'!$B$6='suivi tunnel'!A1952,'Dosage journalier ML1'!$B$7='suivi tunnel'!B1952),'Dosage journalier ML1'!$C$87,0)</f>
        <v>0</v>
      </c>
      <c r="Y1952" s="40">
        <f ca="1">IF(AND('Dosage journalier ML1'!$B$6='suivi tunnel'!A1952,'Dosage journalier ML1'!$B$7='suivi tunnel'!B1952),'Dosage journalier ML1'!$C$93,0)</f>
        <v>0</v>
      </c>
      <c r="Z1952" s="40">
        <f ca="1">IF(AND('Dosage journalier ML1'!$B$6='suivi tunnel'!A1952,'Dosage journalier ML1'!$B$7='suivi tunnel'!B1952),'Dosage journalier ML1'!$C$100,0)</f>
        <v>0</v>
      </c>
      <c r="AA1952" s="40">
        <f ca="1">IF(AND('Dosage journalier ML1'!$B$6='suivi tunnel'!A1952,'Dosage journalier ML1'!$B$7='suivi tunnel'!B1952),'Dosage journalier ML1'!$C$109,0)</f>
        <v>0</v>
      </c>
      <c r="AB1952" s="41">
        <f ca="1">IF(AND('Dosage journalier ML1'!$B$6='suivi tunnel'!A1952,'Dosage journalier ML1'!$B$7='suivi tunnel'!B1952),'Dosage journalier ML1'!$C$114,0)</f>
        <v>0</v>
      </c>
      <c r="AC1952" s="48">
        <f ca="1">IF(AND('Dosage journalier ML1'!$B$6='suivi tunnel'!A1952,'Dosage journalier ML1'!$B$7='suivi tunnel'!B1952),'Dosage journalier ML1'!$B$120,0)</f>
        <v>0</v>
      </c>
      <c r="AD1952" s="49">
        <f ca="1">IF(AND('Dosage journalier ML1'!$B$6='suivi tunnel'!A1952,'Dosage journalier ML1'!$B$7='suivi tunnel'!B1952),'Dosage journalier ML1'!$B$121,0)</f>
        <v>0</v>
      </c>
      <c r="AE1952" s="49">
        <f ca="1">IF(AND('Dosage journalier ML1'!$B$6='suivi tunnel'!A1952,'Dosage journalier ML1'!$B$7='suivi tunnel'!B1952),'Dosage journalier ML1'!$B$122,0)</f>
        <v>0</v>
      </c>
      <c r="AF1952" s="49">
        <f ca="1">IF(AND('Dosage journalier ML1'!$B$6='suivi tunnel'!A1952,'Dosage journalier ML1'!$B$7='suivi tunnel'!B1952),'Dosage journalier ML1'!$B$139,0)</f>
        <v>0</v>
      </c>
      <c r="AG1952" s="49">
        <f t="shared" ca="1" si="206"/>
        <v>0</v>
      </c>
      <c r="AH1952" s="108">
        <f ca="1">IF(AND('Dosage journalier ML1'!$B$6='suivi tunnel'!A1952,'Dosage journalier ML1'!$B$7='suivi tunnel'!B1952),'Dosage journalier ML1'!$B$153,0)</f>
        <v>0</v>
      </c>
      <c r="AJ1952" s="80">
        <f ca="1">IF(AND('Dosage journalier ML1'!$B$6='suivi tunnel'!A1952,'Dosage journalier ML1'!$B$7='suivi tunnel'!B1952),'Dosage journalier ML1'!$B$156,0)</f>
        <v>0</v>
      </c>
      <c r="AK1952" s="56">
        <f ca="1">IF(AND('Dosage journalier ML1'!$B$6='suivi tunnel'!A1952,'Dosage journalier ML1'!$B$7='suivi tunnel'!B1952),'Dosage journalier ML1'!$B$162,0)</f>
        <v>0</v>
      </c>
      <c r="AL1952" s="111">
        <f ca="1">IF(AND('Dosage journalier ML1'!$B$6='suivi tunnel'!A1952,'Dosage journalier ML1'!$B$7='suivi tunnel'!B1952),'Dosage journalier ML1'!$B$126,0)</f>
        <v>0</v>
      </c>
      <c r="AM1952" s="111">
        <f ca="1">IF(AND('Dosage journalier ML1'!$B$6='suivi tunnel'!A1952,'Dosage journalier ML1'!$B$7='suivi tunnel'!B1952),'Dosage journalier ML1'!$B$127,0)</f>
        <v>0</v>
      </c>
      <c r="AN1952" s="60">
        <f t="shared" ca="1" si="208"/>
        <v>0</v>
      </c>
      <c r="AO1952" s="61">
        <f ca="1">IF(AND('Dosage journalier ML1'!$B$6='suivi tunnel'!A1952,'Dosage journalier ML1'!$B$7='suivi tunnel'!B1952),'Dosage journalier ML1'!$B$134,0)</f>
        <v>0</v>
      </c>
    </row>
    <row r="1953" spans="1:41" x14ac:dyDescent="0.25">
      <c r="A1953" s="154"/>
      <c r="C1953" s="23">
        <f ca="1">IF(AND('Dosage journalier ML1'!$B$6='suivi tunnel'!A1953,'Dosage journalier ML1'!$B$7='suivi tunnel'!B1953),'Dosage journalier ML1'!$B$27,0)</f>
        <v>0</v>
      </c>
      <c r="D1953" s="11">
        <f ca="1">IF(AND('Dosage journalier ML1'!$B$6='suivi tunnel'!A1953,'Dosage journalier ML1'!$B$7='suivi tunnel'!B1953),'Dosage journalier ML1'!$B$29,0)</f>
        <v>0</v>
      </c>
      <c r="F1953" s="11">
        <f t="shared" ca="1" si="205"/>
        <v>0</v>
      </c>
      <c r="G1953" s="11">
        <f ca="1">IF(AND('Dosage journalier ML1'!$B$6='suivi tunnel'!A1953,'Dosage journalier ML1'!$B$7='suivi tunnel'!B1953),'Dosage journalier ML1'!$B$23,0)</f>
        <v>0</v>
      </c>
      <c r="H1953" s="11">
        <f ca="1">IF(AND('Dosage journalier ML1'!$B$6='suivi tunnel'!A1953,'Dosage journalier ML1'!$B$7='suivi tunnel'!B1953),'Dosage journalier ML1'!$B$22,0)</f>
        <v>0</v>
      </c>
      <c r="I1953" s="11">
        <f ca="1">IF(AND('Dosage journalier ML1'!$B$6='suivi tunnel'!A1953,'Dosage journalier ML1'!$B$7='suivi tunnel'!B1953),'Dosage journalier ML1'!$B$38,0)</f>
        <v>0</v>
      </c>
      <c r="J1953" s="11">
        <f ca="1">IF(AND('Dosage journalier ML1'!$B$6='suivi tunnel'!A1953,'Dosage journalier ML1'!$B$7='suivi tunnel'!B1953),'Dosage journalier ML1'!$B$39,0)</f>
        <v>0</v>
      </c>
      <c r="L1953" s="24">
        <f ca="1">IF(AND('Dosage journalier ML1'!$B$6='suivi tunnel'!A1953,'Dosage journalier ML1'!$B$7='suivi tunnel'!B1953),'Dosage journalier ML1'!$B$24,0)</f>
        <v>0</v>
      </c>
      <c r="M1953" s="6">
        <f ca="1">IF(AND('Dosage journalier ML1'!$B$6='suivi tunnel'!A1953,'Dosage journalier ML1'!$B$7='suivi tunnel'!B1953),'Dosage journalier ML1'!$B$46,0)</f>
        <v>0</v>
      </c>
      <c r="N1953" s="104">
        <f ca="1">IF(AND('Dosage journalier ML1'!$B$6='suivi tunnel'!A1953,'Dosage journalier ML1'!$B$7='suivi tunnel'!B1953),'Dosage journalier ML1'!$B$59,0)</f>
        <v>0</v>
      </c>
      <c r="O1953" s="114">
        <f ca="1">IF(AND('Dosage journalier ML1'!$B$6='suivi tunnel'!A1953,'Dosage journalier ML1'!$B$7='suivi tunnel'!B1953),'Dosage journalier ML1'!$B$69,0)</f>
        <v>0</v>
      </c>
      <c r="R1953" s="26">
        <f ca="1">IF(AND('Dosage journalier ML1'!$B$6='suivi tunnel'!A1953,'Dosage journalier ML1'!$B$7='suivi tunnel'!B1953),'Dosage journalier ML1'!$B$55,0)</f>
        <v>0</v>
      </c>
      <c r="S1953" s="26">
        <f ca="1">IF(AND('Dosage journalier ML1'!$B$6='suivi tunnel'!A1953,'Dosage journalier ML1'!$B$7='suivi tunnel'!B1953),'Dosage journalier ML1'!$B$54,0)</f>
        <v>0</v>
      </c>
      <c r="T1953" s="26">
        <f ca="1">IF(AND('Dosage journalier ML1'!$B$6='suivi tunnel'!A1953,'Dosage journalier ML1'!$B$7='suivi tunnel'!B1953),'Dosage journalier ML1'!$B$75,0)</f>
        <v>0</v>
      </c>
      <c r="U1953" s="121">
        <f t="shared" ca="1" si="209"/>
        <v>0</v>
      </c>
      <c r="V1953" s="38">
        <f ca="1">IF(AND('Dosage journalier ML1'!$B$6='suivi tunnel'!A1953,'Dosage journalier ML1'!$B$7='suivi tunnel'!B1953),'Dosage journalier ML1'!$B$56,0)</f>
        <v>0</v>
      </c>
      <c r="W1953" s="126">
        <f t="shared" ca="1" si="207"/>
        <v>0</v>
      </c>
      <c r="X1953" s="150">
        <f ca="1">IF(AND('Dosage journalier ML1'!$B$6='suivi tunnel'!A1953,'Dosage journalier ML1'!$B$7='suivi tunnel'!B1953),'Dosage journalier ML1'!$C$87,0)</f>
        <v>0</v>
      </c>
      <c r="Y1953" s="40">
        <f ca="1">IF(AND('Dosage journalier ML1'!$B$6='suivi tunnel'!A1953,'Dosage journalier ML1'!$B$7='suivi tunnel'!B1953),'Dosage journalier ML1'!$C$93,0)</f>
        <v>0</v>
      </c>
      <c r="Z1953" s="40">
        <f ca="1">IF(AND('Dosage journalier ML1'!$B$6='suivi tunnel'!A1953,'Dosage journalier ML1'!$B$7='suivi tunnel'!B1953),'Dosage journalier ML1'!$C$100,0)</f>
        <v>0</v>
      </c>
      <c r="AA1953" s="40">
        <f ca="1">IF(AND('Dosage journalier ML1'!$B$6='suivi tunnel'!A1953,'Dosage journalier ML1'!$B$7='suivi tunnel'!B1953),'Dosage journalier ML1'!$C$109,0)</f>
        <v>0</v>
      </c>
      <c r="AB1953" s="41">
        <f ca="1">IF(AND('Dosage journalier ML1'!$B$6='suivi tunnel'!A1953,'Dosage journalier ML1'!$B$7='suivi tunnel'!B1953),'Dosage journalier ML1'!$C$114,0)</f>
        <v>0</v>
      </c>
      <c r="AC1953" s="48">
        <f ca="1">IF(AND('Dosage journalier ML1'!$B$6='suivi tunnel'!A1953,'Dosage journalier ML1'!$B$7='suivi tunnel'!B1953),'Dosage journalier ML1'!$B$120,0)</f>
        <v>0</v>
      </c>
      <c r="AD1953" s="49">
        <f ca="1">IF(AND('Dosage journalier ML1'!$B$6='suivi tunnel'!A1953,'Dosage journalier ML1'!$B$7='suivi tunnel'!B1953),'Dosage journalier ML1'!$B$121,0)</f>
        <v>0</v>
      </c>
      <c r="AE1953" s="49">
        <f ca="1">IF(AND('Dosage journalier ML1'!$B$6='suivi tunnel'!A1953,'Dosage journalier ML1'!$B$7='suivi tunnel'!B1953),'Dosage journalier ML1'!$B$122,0)</f>
        <v>0</v>
      </c>
      <c r="AF1953" s="49">
        <f ca="1">IF(AND('Dosage journalier ML1'!$B$6='suivi tunnel'!A1953,'Dosage journalier ML1'!$B$7='suivi tunnel'!B1953),'Dosage journalier ML1'!$B$139,0)</f>
        <v>0</v>
      </c>
      <c r="AG1953" s="49">
        <f t="shared" ca="1" si="206"/>
        <v>0</v>
      </c>
      <c r="AH1953" s="108">
        <f ca="1">IF(AND('Dosage journalier ML1'!$B$6='suivi tunnel'!A1953,'Dosage journalier ML1'!$B$7='suivi tunnel'!B1953),'Dosage journalier ML1'!$B$153,0)</f>
        <v>0</v>
      </c>
      <c r="AJ1953" s="80">
        <f ca="1">IF(AND('Dosage journalier ML1'!$B$6='suivi tunnel'!A1953,'Dosage journalier ML1'!$B$7='suivi tunnel'!B1953),'Dosage journalier ML1'!$B$156,0)</f>
        <v>0</v>
      </c>
      <c r="AK1953" s="56">
        <f ca="1">IF(AND('Dosage journalier ML1'!$B$6='suivi tunnel'!A1953,'Dosage journalier ML1'!$B$7='suivi tunnel'!B1953),'Dosage journalier ML1'!$B$162,0)</f>
        <v>0</v>
      </c>
      <c r="AL1953" s="111">
        <f ca="1">IF(AND('Dosage journalier ML1'!$B$6='suivi tunnel'!A1953,'Dosage journalier ML1'!$B$7='suivi tunnel'!B1953),'Dosage journalier ML1'!$B$126,0)</f>
        <v>0</v>
      </c>
      <c r="AM1953" s="111">
        <f ca="1">IF(AND('Dosage journalier ML1'!$B$6='suivi tunnel'!A1953,'Dosage journalier ML1'!$B$7='suivi tunnel'!B1953),'Dosage journalier ML1'!$B$127,0)</f>
        <v>0</v>
      </c>
      <c r="AN1953" s="60">
        <f t="shared" ca="1" si="208"/>
        <v>0</v>
      </c>
      <c r="AO1953" s="61">
        <f ca="1">IF(AND('Dosage journalier ML1'!$B$6='suivi tunnel'!A1953,'Dosage journalier ML1'!$B$7='suivi tunnel'!B1953),'Dosage journalier ML1'!$B$134,0)</f>
        <v>0</v>
      </c>
    </row>
    <row r="1954" spans="1:41" x14ac:dyDescent="0.25">
      <c r="A1954" s="154"/>
      <c r="C1954" s="23">
        <f ca="1">IF(AND('Dosage journalier ML1'!$B$6='suivi tunnel'!A1954,'Dosage journalier ML1'!$B$7='suivi tunnel'!B1954),'Dosage journalier ML1'!$B$27,0)</f>
        <v>0</v>
      </c>
      <c r="D1954" s="11">
        <f ca="1">IF(AND('Dosage journalier ML1'!$B$6='suivi tunnel'!A1954,'Dosage journalier ML1'!$B$7='suivi tunnel'!B1954),'Dosage journalier ML1'!$B$29,0)</f>
        <v>0</v>
      </c>
      <c r="F1954" s="11">
        <f t="shared" ca="1" si="205"/>
        <v>0</v>
      </c>
      <c r="G1954" s="11">
        <f ca="1">IF(AND('Dosage journalier ML1'!$B$6='suivi tunnel'!A1954,'Dosage journalier ML1'!$B$7='suivi tunnel'!B1954),'Dosage journalier ML1'!$B$23,0)</f>
        <v>0</v>
      </c>
      <c r="H1954" s="11">
        <f ca="1">IF(AND('Dosage journalier ML1'!$B$6='suivi tunnel'!A1954,'Dosage journalier ML1'!$B$7='suivi tunnel'!B1954),'Dosage journalier ML1'!$B$22,0)</f>
        <v>0</v>
      </c>
      <c r="I1954" s="11">
        <f ca="1">IF(AND('Dosage journalier ML1'!$B$6='suivi tunnel'!A1954,'Dosage journalier ML1'!$B$7='suivi tunnel'!B1954),'Dosage journalier ML1'!$B$38,0)</f>
        <v>0</v>
      </c>
      <c r="J1954" s="11">
        <f ca="1">IF(AND('Dosage journalier ML1'!$B$6='suivi tunnel'!A1954,'Dosage journalier ML1'!$B$7='suivi tunnel'!B1954),'Dosage journalier ML1'!$B$39,0)</f>
        <v>0</v>
      </c>
      <c r="L1954" s="24">
        <f ca="1">IF(AND('Dosage journalier ML1'!$B$6='suivi tunnel'!A1954,'Dosage journalier ML1'!$B$7='suivi tunnel'!B1954),'Dosage journalier ML1'!$B$24,0)</f>
        <v>0</v>
      </c>
      <c r="M1954" s="6">
        <f ca="1">IF(AND('Dosage journalier ML1'!$B$6='suivi tunnel'!A1954,'Dosage journalier ML1'!$B$7='suivi tunnel'!B1954),'Dosage journalier ML1'!$B$46,0)</f>
        <v>0</v>
      </c>
      <c r="N1954" s="104">
        <f ca="1">IF(AND('Dosage journalier ML1'!$B$6='suivi tunnel'!A1954,'Dosage journalier ML1'!$B$7='suivi tunnel'!B1954),'Dosage journalier ML1'!$B$59,0)</f>
        <v>0</v>
      </c>
      <c r="O1954" s="114">
        <f ca="1">IF(AND('Dosage journalier ML1'!$B$6='suivi tunnel'!A1954,'Dosage journalier ML1'!$B$7='suivi tunnel'!B1954),'Dosage journalier ML1'!$B$69,0)</f>
        <v>0</v>
      </c>
      <c r="R1954" s="26">
        <f ca="1">IF(AND('Dosage journalier ML1'!$B$6='suivi tunnel'!A1954,'Dosage journalier ML1'!$B$7='suivi tunnel'!B1954),'Dosage journalier ML1'!$B$55,0)</f>
        <v>0</v>
      </c>
      <c r="S1954" s="26">
        <f ca="1">IF(AND('Dosage journalier ML1'!$B$6='suivi tunnel'!A1954,'Dosage journalier ML1'!$B$7='suivi tunnel'!B1954),'Dosage journalier ML1'!$B$54,0)</f>
        <v>0</v>
      </c>
      <c r="T1954" s="26">
        <f ca="1">IF(AND('Dosage journalier ML1'!$B$6='suivi tunnel'!A1954,'Dosage journalier ML1'!$B$7='suivi tunnel'!B1954),'Dosage journalier ML1'!$B$75,0)</f>
        <v>0</v>
      </c>
      <c r="U1954" s="121">
        <f t="shared" ca="1" si="209"/>
        <v>0</v>
      </c>
      <c r="V1954" s="38">
        <f ca="1">IF(AND('Dosage journalier ML1'!$B$6='suivi tunnel'!A1954,'Dosage journalier ML1'!$B$7='suivi tunnel'!B1954),'Dosage journalier ML1'!$B$56,0)</f>
        <v>0</v>
      </c>
      <c r="W1954" s="126">
        <f t="shared" ca="1" si="207"/>
        <v>0</v>
      </c>
      <c r="X1954" s="150">
        <f ca="1">IF(AND('Dosage journalier ML1'!$B$6='suivi tunnel'!A1954,'Dosage journalier ML1'!$B$7='suivi tunnel'!B1954),'Dosage journalier ML1'!$C$87,0)</f>
        <v>0</v>
      </c>
      <c r="Y1954" s="40">
        <f ca="1">IF(AND('Dosage journalier ML1'!$B$6='suivi tunnel'!A1954,'Dosage journalier ML1'!$B$7='suivi tunnel'!B1954),'Dosage journalier ML1'!$C$93,0)</f>
        <v>0</v>
      </c>
      <c r="Z1954" s="40">
        <f ca="1">IF(AND('Dosage journalier ML1'!$B$6='suivi tunnel'!A1954,'Dosage journalier ML1'!$B$7='suivi tunnel'!B1954),'Dosage journalier ML1'!$C$100,0)</f>
        <v>0</v>
      </c>
      <c r="AA1954" s="40">
        <f ca="1">IF(AND('Dosage journalier ML1'!$B$6='suivi tunnel'!A1954,'Dosage journalier ML1'!$B$7='suivi tunnel'!B1954),'Dosage journalier ML1'!$C$109,0)</f>
        <v>0</v>
      </c>
      <c r="AB1954" s="41">
        <f ca="1">IF(AND('Dosage journalier ML1'!$B$6='suivi tunnel'!A1954,'Dosage journalier ML1'!$B$7='suivi tunnel'!B1954),'Dosage journalier ML1'!$C$114,0)</f>
        <v>0</v>
      </c>
      <c r="AC1954" s="48">
        <f ca="1">IF(AND('Dosage journalier ML1'!$B$6='suivi tunnel'!A1954,'Dosage journalier ML1'!$B$7='suivi tunnel'!B1954),'Dosage journalier ML1'!$B$120,0)</f>
        <v>0</v>
      </c>
      <c r="AD1954" s="49">
        <f ca="1">IF(AND('Dosage journalier ML1'!$B$6='suivi tunnel'!A1954,'Dosage journalier ML1'!$B$7='suivi tunnel'!B1954),'Dosage journalier ML1'!$B$121,0)</f>
        <v>0</v>
      </c>
      <c r="AE1954" s="49">
        <f ca="1">IF(AND('Dosage journalier ML1'!$B$6='suivi tunnel'!A1954,'Dosage journalier ML1'!$B$7='suivi tunnel'!B1954),'Dosage journalier ML1'!$B$122,0)</f>
        <v>0</v>
      </c>
      <c r="AF1954" s="49">
        <f ca="1">IF(AND('Dosage journalier ML1'!$B$6='suivi tunnel'!A1954,'Dosage journalier ML1'!$B$7='suivi tunnel'!B1954),'Dosage journalier ML1'!$B$139,0)</f>
        <v>0</v>
      </c>
      <c r="AG1954" s="49">
        <f t="shared" ca="1" si="206"/>
        <v>0</v>
      </c>
      <c r="AH1954" s="108">
        <f ca="1">IF(AND('Dosage journalier ML1'!$B$6='suivi tunnel'!A1954,'Dosage journalier ML1'!$B$7='suivi tunnel'!B1954),'Dosage journalier ML1'!$B$153,0)</f>
        <v>0</v>
      </c>
      <c r="AJ1954" s="80">
        <f ca="1">IF(AND('Dosage journalier ML1'!$B$6='suivi tunnel'!A1954,'Dosage journalier ML1'!$B$7='suivi tunnel'!B1954),'Dosage journalier ML1'!$B$156,0)</f>
        <v>0</v>
      </c>
      <c r="AK1954" s="56">
        <f ca="1">IF(AND('Dosage journalier ML1'!$B$6='suivi tunnel'!A1954,'Dosage journalier ML1'!$B$7='suivi tunnel'!B1954),'Dosage journalier ML1'!$B$162,0)</f>
        <v>0</v>
      </c>
      <c r="AL1954" s="111">
        <f ca="1">IF(AND('Dosage journalier ML1'!$B$6='suivi tunnel'!A1954,'Dosage journalier ML1'!$B$7='suivi tunnel'!B1954),'Dosage journalier ML1'!$B$126,0)</f>
        <v>0</v>
      </c>
      <c r="AM1954" s="111">
        <f ca="1">IF(AND('Dosage journalier ML1'!$B$6='suivi tunnel'!A1954,'Dosage journalier ML1'!$B$7='suivi tunnel'!B1954),'Dosage journalier ML1'!$B$127,0)</f>
        <v>0</v>
      </c>
      <c r="AN1954" s="60">
        <f t="shared" ca="1" si="208"/>
        <v>0</v>
      </c>
      <c r="AO1954" s="61">
        <f ca="1">IF(AND('Dosage journalier ML1'!$B$6='suivi tunnel'!A1954,'Dosage journalier ML1'!$B$7='suivi tunnel'!B1954),'Dosage journalier ML1'!$B$134,0)</f>
        <v>0</v>
      </c>
    </row>
    <row r="1955" spans="1:41" x14ac:dyDescent="0.25">
      <c r="A1955" s="154"/>
      <c r="C1955" s="23">
        <f ca="1">IF(AND('Dosage journalier ML1'!$B$6='suivi tunnel'!A1955,'Dosage journalier ML1'!$B$7='suivi tunnel'!B1955),'Dosage journalier ML1'!$B$27,0)</f>
        <v>0</v>
      </c>
      <c r="D1955" s="11">
        <f ca="1">IF(AND('Dosage journalier ML1'!$B$6='suivi tunnel'!A1955,'Dosage journalier ML1'!$B$7='suivi tunnel'!B1955),'Dosage journalier ML1'!$B$29,0)</f>
        <v>0</v>
      </c>
      <c r="F1955" s="11">
        <f t="shared" ca="1" si="205"/>
        <v>0</v>
      </c>
      <c r="G1955" s="11">
        <f ca="1">IF(AND('Dosage journalier ML1'!$B$6='suivi tunnel'!A1955,'Dosage journalier ML1'!$B$7='suivi tunnel'!B1955),'Dosage journalier ML1'!$B$23,0)</f>
        <v>0</v>
      </c>
      <c r="H1955" s="11">
        <f ca="1">IF(AND('Dosage journalier ML1'!$B$6='suivi tunnel'!A1955,'Dosage journalier ML1'!$B$7='suivi tunnel'!B1955),'Dosage journalier ML1'!$B$22,0)</f>
        <v>0</v>
      </c>
      <c r="I1955" s="11">
        <f ca="1">IF(AND('Dosage journalier ML1'!$B$6='suivi tunnel'!A1955,'Dosage journalier ML1'!$B$7='suivi tunnel'!B1955),'Dosage journalier ML1'!$B$38,0)</f>
        <v>0</v>
      </c>
      <c r="J1955" s="11">
        <f ca="1">IF(AND('Dosage journalier ML1'!$B$6='suivi tunnel'!A1955,'Dosage journalier ML1'!$B$7='suivi tunnel'!B1955),'Dosage journalier ML1'!$B$39,0)</f>
        <v>0</v>
      </c>
      <c r="L1955" s="24">
        <f ca="1">IF(AND('Dosage journalier ML1'!$B$6='suivi tunnel'!A1955,'Dosage journalier ML1'!$B$7='suivi tunnel'!B1955),'Dosage journalier ML1'!$B$24,0)</f>
        <v>0</v>
      </c>
      <c r="M1955" s="6">
        <f ca="1">IF(AND('Dosage journalier ML1'!$B$6='suivi tunnel'!A1955,'Dosage journalier ML1'!$B$7='suivi tunnel'!B1955),'Dosage journalier ML1'!$B$46,0)</f>
        <v>0</v>
      </c>
      <c r="N1955" s="104">
        <f ca="1">IF(AND('Dosage journalier ML1'!$B$6='suivi tunnel'!A1955,'Dosage journalier ML1'!$B$7='suivi tunnel'!B1955),'Dosage journalier ML1'!$B$59,0)</f>
        <v>0</v>
      </c>
      <c r="O1955" s="114">
        <f ca="1">IF(AND('Dosage journalier ML1'!$B$6='suivi tunnel'!A1955,'Dosage journalier ML1'!$B$7='suivi tunnel'!B1955),'Dosage journalier ML1'!$B$69,0)</f>
        <v>0</v>
      </c>
      <c r="R1955" s="26">
        <f ca="1">IF(AND('Dosage journalier ML1'!$B$6='suivi tunnel'!A1955,'Dosage journalier ML1'!$B$7='suivi tunnel'!B1955),'Dosage journalier ML1'!$B$55,0)</f>
        <v>0</v>
      </c>
      <c r="S1955" s="26">
        <f ca="1">IF(AND('Dosage journalier ML1'!$B$6='suivi tunnel'!A1955,'Dosage journalier ML1'!$B$7='suivi tunnel'!B1955),'Dosage journalier ML1'!$B$54,0)</f>
        <v>0</v>
      </c>
      <c r="T1955" s="26">
        <f ca="1">IF(AND('Dosage journalier ML1'!$B$6='suivi tunnel'!A1955,'Dosage journalier ML1'!$B$7='suivi tunnel'!B1955),'Dosage journalier ML1'!$B$75,0)</f>
        <v>0</v>
      </c>
      <c r="U1955" s="121">
        <f t="shared" ca="1" si="209"/>
        <v>0</v>
      </c>
      <c r="V1955" s="38">
        <f ca="1">IF(AND('Dosage journalier ML1'!$B$6='suivi tunnel'!A1955,'Dosage journalier ML1'!$B$7='suivi tunnel'!B1955),'Dosage journalier ML1'!$B$56,0)</f>
        <v>0</v>
      </c>
      <c r="W1955" s="126">
        <f t="shared" ca="1" si="207"/>
        <v>0</v>
      </c>
      <c r="X1955" s="150">
        <f ca="1">IF(AND('Dosage journalier ML1'!$B$6='suivi tunnel'!A1955,'Dosage journalier ML1'!$B$7='suivi tunnel'!B1955),'Dosage journalier ML1'!$C$87,0)</f>
        <v>0</v>
      </c>
      <c r="Y1955" s="40">
        <f ca="1">IF(AND('Dosage journalier ML1'!$B$6='suivi tunnel'!A1955,'Dosage journalier ML1'!$B$7='suivi tunnel'!B1955),'Dosage journalier ML1'!$C$93,0)</f>
        <v>0</v>
      </c>
      <c r="Z1955" s="40">
        <f ca="1">IF(AND('Dosage journalier ML1'!$B$6='suivi tunnel'!A1955,'Dosage journalier ML1'!$B$7='suivi tunnel'!B1955),'Dosage journalier ML1'!$C$100,0)</f>
        <v>0</v>
      </c>
      <c r="AA1955" s="40">
        <f ca="1">IF(AND('Dosage journalier ML1'!$B$6='suivi tunnel'!A1955,'Dosage journalier ML1'!$B$7='suivi tunnel'!B1955),'Dosage journalier ML1'!$C$109,0)</f>
        <v>0</v>
      </c>
      <c r="AB1955" s="41">
        <f ca="1">IF(AND('Dosage journalier ML1'!$B$6='suivi tunnel'!A1955,'Dosage journalier ML1'!$B$7='suivi tunnel'!B1955),'Dosage journalier ML1'!$C$114,0)</f>
        <v>0</v>
      </c>
      <c r="AC1955" s="48">
        <f ca="1">IF(AND('Dosage journalier ML1'!$B$6='suivi tunnel'!A1955,'Dosage journalier ML1'!$B$7='suivi tunnel'!B1955),'Dosage journalier ML1'!$B$120,0)</f>
        <v>0</v>
      </c>
      <c r="AD1955" s="49">
        <f ca="1">IF(AND('Dosage journalier ML1'!$B$6='suivi tunnel'!A1955,'Dosage journalier ML1'!$B$7='suivi tunnel'!B1955),'Dosage journalier ML1'!$B$121,0)</f>
        <v>0</v>
      </c>
      <c r="AE1955" s="49">
        <f ca="1">IF(AND('Dosage journalier ML1'!$B$6='suivi tunnel'!A1955,'Dosage journalier ML1'!$B$7='suivi tunnel'!B1955),'Dosage journalier ML1'!$B$122,0)</f>
        <v>0</v>
      </c>
      <c r="AF1955" s="49">
        <f ca="1">IF(AND('Dosage journalier ML1'!$B$6='suivi tunnel'!A1955,'Dosage journalier ML1'!$B$7='suivi tunnel'!B1955),'Dosage journalier ML1'!$B$139,0)</f>
        <v>0</v>
      </c>
      <c r="AG1955" s="49">
        <f t="shared" ca="1" si="206"/>
        <v>0</v>
      </c>
      <c r="AH1955" s="108">
        <f ca="1">IF(AND('Dosage journalier ML1'!$B$6='suivi tunnel'!A1955,'Dosage journalier ML1'!$B$7='suivi tunnel'!B1955),'Dosage journalier ML1'!$B$153,0)</f>
        <v>0</v>
      </c>
      <c r="AJ1955" s="80">
        <f ca="1">IF(AND('Dosage journalier ML1'!$B$6='suivi tunnel'!A1955,'Dosage journalier ML1'!$B$7='suivi tunnel'!B1955),'Dosage journalier ML1'!$B$156,0)</f>
        <v>0</v>
      </c>
      <c r="AK1955" s="56">
        <f ca="1">IF(AND('Dosage journalier ML1'!$B$6='suivi tunnel'!A1955,'Dosage journalier ML1'!$B$7='suivi tunnel'!B1955),'Dosage journalier ML1'!$B$162,0)</f>
        <v>0</v>
      </c>
      <c r="AL1955" s="111">
        <f ca="1">IF(AND('Dosage journalier ML1'!$B$6='suivi tunnel'!A1955,'Dosage journalier ML1'!$B$7='suivi tunnel'!B1955),'Dosage journalier ML1'!$B$126,0)</f>
        <v>0</v>
      </c>
      <c r="AM1955" s="111">
        <f ca="1">IF(AND('Dosage journalier ML1'!$B$6='suivi tunnel'!A1955,'Dosage journalier ML1'!$B$7='suivi tunnel'!B1955),'Dosage journalier ML1'!$B$127,0)</f>
        <v>0</v>
      </c>
      <c r="AN1955" s="60">
        <f t="shared" ca="1" si="208"/>
        <v>0</v>
      </c>
      <c r="AO1955" s="61">
        <f ca="1">IF(AND('Dosage journalier ML1'!$B$6='suivi tunnel'!A1955,'Dosage journalier ML1'!$B$7='suivi tunnel'!B1955),'Dosage journalier ML1'!$B$134,0)</f>
        <v>0</v>
      </c>
    </row>
    <row r="1956" spans="1:41" x14ac:dyDescent="0.25">
      <c r="A1956" s="154"/>
      <c r="C1956" s="23">
        <f ca="1">IF(AND('Dosage journalier ML1'!$B$6='suivi tunnel'!A1956,'Dosage journalier ML1'!$B$7='suivi tunnel'!B1956),'Dosage journalier ML1'!$B$27,0)</f>
        <v>0</v>
      </c>
      <c r="D1956" s="11">
        <f ca="1">IF(AND('Dosage journalier ML1'!$B$6='suivi tunnel'!A1956,'Dosage journalier ML1'!$B$7='suivi tunnel'!B1956),'Dosage journalier ML1'!$B$29,0)</f>
        <v>0</v>
      </c>
      <c r="F1956" s="11">
        <f t="shared" ca="1" si="205"/>
        <v>0</v>
      </c>
      <c r="G1956" s="11">
        <f ca="1">IF(AND('Dosage journalier ML1'!$B$6='suivi tunnel'!A1956,'Dosage journalier ML1'!$B$7='suivi tunnel'!B1956),'Dosage journalier ML1'!$B$23,0)</f>
        <v>0</v>
      </c>
      <c r="H1956" s="11">
        <f ca="1">IF(AND('Dosage journalier ML1'!$B$6='suivi tunnel'!A1956,'Dosage journalier ML1'!$B$7='suivi tunnel'!B1956),'Dosage journalier ML1'!$B$22,0)</f>
        <v>0</v>
      </c>
      <c r="I1956" s="11">
        <f ca="1">IF(AND('Dosage journalier ML1'!$B$6='suivi tunnel'!A1956,'Dosage journalier ML1'!$B$7='suivi tunnel'!B1956),'Dosage journalier ML1'!$B$38,0)</f>
        <v>0</v>
      </c>
      <c r="J1956" s="11">
        <f ca="1">IF(AND('Dosage journalier ML1'!$B$6='suivi tunnel'!A1956,'Dosage journalier ML1'!$B$7='suivi tunnel'!B1956),'Dosage journalier ML1'!$B$39,0)</f>
        <v>0</v>
      </c>
      <c r="L1956" s="24">
        <f ca="1">IF(AND('Dosage journalier ML1'!$B$6='suivi tunnel'!A1956,'Dosage journalier ML1'!$B$7='suivi tunnel'!B1956),'Dosage journalier ML1'!$B$24,0)</f>
        <v>0</v>
      </c>
      <c r="M1956" s="6">
        <f ca="1">IF(AND('Dosage journalier ML1'!$B$6='suivi tunnel'!A1956,'Dosage journalier ML1'!$B$7='suivi tunnel'!B1956),'Dosage journalier ML1'!$B$46,0)</f>
        <v>0</v>
      </c>
      <c r="N1956" s="104">
        <f ca="1">IF(AND('Dosage journalier ML1'!$B$6='suivi tunnel'!A1956,'Dosage journalier ML1'!$B$7='suivi tunnel'!B1956),'Dosage journalier ML1'!$B$59,0)</f>
        <v>0</v>
      </c>
      <c r="O1956" s="114">
        <f ca="1">IF(AND('Dosage journalier ML1'!$B$6='suivi tunnel'!A1956,'Dosage journalier ML1'!$B$7='suivi tunnel'!B1956),'Dosage journalier ML1'!$B$69,0)</f>
        <v>0</v>
      </c>
      <c r="R1956" s="26">
        <f ca="1">IF(AND('Dosage journalier ML1'!$B$6='suivi tunnel'!A1956,'Dosage journalier ML1'!$B$7='suivi tunnel'!B1956),'Dosage journalier ML1'!$B$55,0)</f>
        <v>0</v>
      </c>
      <c r="S1956" s="26">
        <f ca="1">IF(AND('Dosage journalier ML1'!$B$6='suivi tunnel'!A1956,'Dosage journalier ML1'!$B$7='suivi tunnel'!B1956),'Dosage journalier ML1'!$B$54,0)</f>
        <v>0</v>
      </c>
      <c r="T1956" s="26">
        <f ca="1">IF(AND('Dosage journalier ML1'!$B$6='suivi tunnel'!A1956,'Dosage journalier ML1'!$B$7='suivi tunnel'!B1956),'Dosage journalier ML1'!$B$75,0)</f>
        <v>0</v>
      </c>
      <c r="U1956" s="121">
        <f t="shared" ca="1" si="209"/>
        <v>0</v>
      </c>
      <c r="V1956" s="38">
        <f ca="1">IF(AND('Dosage journalier ML1'!$B$6='suivi tunnel'!A1956,'Dosage journalier ML1'!$B$7='suivi tunnel'!B1956),'Dosage journalier ML1'!$B$56,0)</f>
        <v>0</v>
      </c>
      <c r="W1956" s="126">
        <f t="shared" ca="1" si="207"/>
        <v>0</v>
      </c>
      <c r="X1956" s="150">
        <f ca="1">IF(AND('Dosage journalier ML1'!$B$6='suivi tunnel'!A1956,'Dosage journalier ML1'!$B$7='suivi tunnel'!B1956),'Dosage journalier ML1'!$C$87,0)</f>
        <v>0</v>
      </c>
      <c r="Y1956" s="40">
        <f ca="1">IF(AND('Dosage journalier ML1'!$B$6='suivi tunnel'!A1956,'Dosage journalier ML1'!$B$7='suivi tunnel'!B1956),'Dosage journalier ML1'!$C$93,0)</f>
        <v>0</v>
      </c>
      <c r="Z1956" s="40">
        <f ca="1">IF(AND('Dosage journalier ML1'!$B$6='suivi tunnel'!A1956,'Dosage journalier ML1'!$B$7='suivi tunnel'!B1956),'Dosage journalier ML1'!$C$100,0)</f>
        <v>0</v>
      </c>
      <c r="AA1956" s="40">
        <f ca="1">IF(AND('Dosage journalier ML1'!$B$6='suivi tunnel'!A1956,'Dosage journalier ML1'!$B$7='suivi tunnel'!B1956),'Dosage journalier ML1'!$C$109,0)</f>
        <v>0</v>
      </c>
      <c r="AB1956" s="41">
        <f ca="1">IF(AND('Dosage journalier ML1'!$B$6='suivi tunnel'!A1956,'Dosage journalier ML1'!$B$7='suivi tunnel'!B1956),'Dosage journalier ML1'!$C$114,0)</f>
        <v>0</v>
      </c>
      <c r="AC1956" s="48">
        <f ca="1">IF(AND('Dosage journalier ML1'!$B$6='suivi tunnel'!A1956,'Dosage journalier ML1'!$B$7='suivi tunnel'!B1956),'Dosage journalier ML1'!$B$120,0)</f>
        <v>0</v>
      </c>
      <c r="AD1956" s="49">
        <f ca="1">IF(AND('Dosage journalier ML1'!$B$6='suivi tunnel'!A1956,'Dosage journalier ML1'!$B$7='suivi tunnel'!B1956),'Dosage journalier ML1'!$B$121,0)</f>
        <v>0</v>
      </c>
      <c r="AE1956" s="49">
        <f ca="1">IF(AND('Dosage journalier ML1'!$B$6='suivi tunnel'!A1956,'Dosage journalier ML1'!$B$7='suivi tunnel'!B1956),'Dosage journalier ML1'!$B$122,0)</f>
        <v>0</v>
      </c>
      <c r="AF1956" s="49">
        <f ca="1">IF(AND('Dosage journalier ML1'!$B$6='suivi tunnel'!A1956,'Dosage journalier ML1'!$B$7='suivi tunnel'!B1956),'Dosage journalier ML1'!$B$139,0)</f>
        <v>0</v>
      </c>
      <c r="AG1956" s="49">
        <f t="shared" ca="1" si="206"/>
        <v>0</v>
      </c>
      <c r="AH1956" s="108">
        <f ca="1">IF(AND('Dosage journalier ML1'!$B$6='suivi tunnel'!A1956,'Dosage journalier ML1'!$B$7='suivi tunnel'!B1956),'Dosage journalier ML1'!$B$153,0)</f>
        <v>0</v>
      </c>
      <c r="AJ1956" s="80">
        <f ca="1">IF(AND('Dosage journalier ML1'!$B$6='suivi tunnel'!A1956,'Dosage journalier ML1'!$B$7='suivi tunnel'!B1956),'Dosage journalier ML1'!$B$156,0)</f>
        <v>0</v>
      </c>
      <c r="AK1956" s="56">
        <f ca="1">IF(AND('Dosage journalier ML1'!$B$6='suivi tunnel'!A1956,'Dosage journalier ML1'!$B$7='suivi tunnel'!B1956),'Dosage journalier ML1'!$B$162,0)</f>
        <v>0</v>
      </c>
      <c r="AL1956" s="111">
        <f ca="1">IF(AND('Dosage journalier ML1'!$B$6='suivi tunnel'!A1956,'Dosage journalier ML1'!$B$7='suivi tunnel'!B1956),'Dosage journalier ML1'!$B$126,0)</f>
        <v>0</v>
      </c>
      <c r="AM1956" s="111">
        <f ca="1">IF(AND('Dosage journalier ML1'!$B$6='suivi tunnel'!A1956,'Dosage journalier ML1'!$B$7='suivi tunnel'!B1956),'Dosage journalier ML1'!$B$127,0)</f>
        <v>0</v>
      </c>
      <c r="AN1956" s="60">
        <f t="shared" ca="1" si="208"/>
        <v>0</v>
      </c>
      <c r="AO1956" s="61">
        <f ca="1">IF(AND('Dosage journalier ML1'!$B$6='suivi tunnel'!A1956,'Dosage journalier ML1'!$B$7='suivi tunnel'!B1956),'Dosage journalier ML1'!$B$134,0)</f>
        <v>0</v>
      </c>
    </row>
    <row r="1957" spans="1:41" x14ac:dyDescent="0.25">
      <c r="A1957" s="154"/>
      <c r="C1957" s="23">
        <f ca="1">IF(AND('Dosage journalier ML1'!$B$6='suivi tunnel'!A1957,'Dosage journalier ML1'!$B$7='suivi tunnel'!B1957),'Dosage journalier ML1'!$B$27,0)</f>
        <v>0</v>
      </c>
      <c r="D1957" s="11">
        <f ca="1">IF(AND('Dosage journalier ML1'!$B$6='suivi tunnel'!A1957,'Dosage journalier ML1'!$B$7='suivi tunnel'!B1957),'Dosage journalier ML1'!$B$29,0)</f>
        <v>0</v>
      </c>
      <c r="F1957" s="11">
        <f t="shared" ca="1" si="205"/>
        <v>0</v>
      </c>
      <c r="G1957" s="11">
        <f ca="1">IF(AND('Dosage journalier ML1'!$B$6='suivi tunnel'!A1957,'Dosage journalier ML1'!$B$7='suivi tunnel'!B1957),'Dosage journalier ML1'!$B$23,0)</f>
        <v>0</v>
      </c>
      <c r="H1957" s="11">
        <f ca="1">IF(AND('Dosage journalier ML1'!$B$6='suivi tunnel'!A1957,'Dosage journalier ML1'!$B$7='suivi tunnel'!B1957),'Dosage journalier ML1'!$B$22,0)</f>
        <v>0</v>
      </c>
      <c r="I1957" s="11">
        <f ca="1">IF(AND('Dosage journalier ML1'!$B$6='suivi tunnel'!A1957,'Dosage journalier ML1'!$B$7='suivi tunnel'!B1957),'Dosage journalier ML1'!$B$38,0)</f>
        <v>0</v>
      </c>
      <c r="J1957" s="11">
        <f ca="1">IF(AND('Dosage journalier ML1'!$B$6='suivi tunnel'!A1957,'Dosage journalier ML1'!$B$7='suivi tunnel'!B1957),'Dosage journalier ML1'!$B$39,0)</f>
        <v>0</v>
      </c>
      <c r="L1957" s="24">
        <f ca="1">IF(AND('Dosage journalier ML1'!$B$6='suivi tunnel'!A1957,'Dosage journalier ML1'!$B$7='suivi tunnel'!B1957),'Dosage journalier ML1'!$B$24,0)</f>
        <v>0</v>
      </c>
      <c r="M1957" s="6">
        <f ca="1">IF(AND('Dosage journalier ML1'!$B$6='suivi tunnel'!A1957,'Dosage journalier ML1'!$B$7='suivi tunnel'!B1957),'Dosage journalier ML1'!$B$46,0)</f>
        <v>0</v>
      </c>
      <c r="N1957" s="104">
        <f ca="1">IF(AND('Dosage journalier ML1'!$B$6='suivi tunnel'!A1957,'Dosage journalier ML1'!$B$7='suivi tunnel'!B1957),'Dosage journalier ML1'!$B$59,0)</f>
        <v>0</v>
      </c>
      <c r="O1957" s="114">
        <f ca="1">IF(AND('Dosage journalier ML1'!$B$6='suivi tunnel'!A1957,'Dosage journalier ML1'!$B$7='suivi tunnel'!B1957),'Dosage journalier ML1'!$B$69,0)</f>
        <v>0</v>
      </c>
      <c r="R1957" s="26">
        <f ca="1">IF(AND('Dosage journalier ML1'!$B$6='suivi tunnel'!A1957,'Dosage journalier ML1'!$B$7='suivi tunnel'!B1957),'Dosage journalier ML1'!$B$55,0)</f>
        <v>0</v>
      </c>
      <c r="S1957" s="26">
        <f ca="1">IF(AND('Dosage journalier ML1'!$B$6='suivi tunnel'!A1957,'Dosage journalier ML1'!$B$7='suivi tunnel'!B1957),'Dosage journalier ML1'!$B$54,0)</f>
        <v>0</v>
      </c>
      <c r="T1957" s="26">
        <f ca="1">IF(AND('Dosage journalier ML1'!$B$6='suivi tunnel'!A1957,'Dosage journalier ML1'!$B$7='suivi tunnel'!B1957),'Dosage journalier ML1'!$B$75,0)</f>
        <v>0</v>
      </c>
      <c r="U1957" s="121">
        <f t="shared" ca="1" si="209"/>
        <v>0</v>
      </c>
      <c r="V1957" s="38">
        <f ca="1">IF(AND('Dosage journalier ML1'!$B$6='suivi tunnel'!A1957,'Dosage journalier ML1'!$B$7='suivi tunnel'!B1957),'Dosage journalier ML1'!$B$56,0)</f>
        <v>0</v>
      </c>
      <c r="W1957" s="126">
        <f t="shared" ca="1" si="207"/>
        <v>0</v>
      </c>
      <c r="X1957" s="150">
        <f ca="1">IF(AND('Dosage journalier ML1'!$B$6='suivi tunnel'!A1957,'Dosage journalier ML1'!$B$7='suivi tunnel'!B1957),'Dosage journalier ML1'!$C$87,0)</f>
        <v>0</v>
      </c>
      <c r="Y1957" s="40">
        <f ca="1">IF(AND('Dosage journalier ML1'!$B$6='suivi tunnel'!A1957,'Dosage journalier ML1'!$B$7='suivi tunnel'!B1957),'Dosage journalier ML1'!$C$93,0)</f>
        <v>0</v>
      </c>
      <c r="Z1957" s="40">
        <f ca="1">IF(AND('Dosage journalier ML1'!$B$6='suivi tunnel'!A1957,'Dosage journalier ML1'!$B$7='suivi tunnel'!B1957),'Dosage journalier ML1'!$C$100,0)</f>
        <v>0</v>
      </c>
      <c r="AA1957" s="40">
        <f ca="1">IF(AND('Dosage journalier ML1'!$B$6='suivi tunnel'!A1957,'Dosage journalier ML1'!$B$7='suivi tunnel'!B1957),'Dosage journalier ML1'!$C$109,0)</f>
        <v>0</v>
      </c>
      <c r="AB1957" s="41">
        <f ca="1">IF(AND('Dosage journalier ML1'!$B$6='suivi tunnel'!A1957,'Dosage journalier ML1'!$B$7='suivi tunnel'!B1957),'Dosage journalier ML1'!$C$114,0)</f>
        <v>0</v>
      </c>
      <c r="AC1957" s="48">
        <f ca="1">IF(AND('Dosage journalier ML1'!$B$6='suivi tunnel'!A1957,'Dosage journalier ML1'!$B$7='suivi tunnel'!B1957),'Dosage journalier ML1'!$B$120,0)</f>
        <v>0</v>
      </c>
      <c r="AD1957" s="49">
        <f ca="1">IF(AND('Dosage journalier ML1'!$B$6='suivi tunnel'!A1957,'Dosage journalier ML1'!$B$7='suivi tunnel'!B1957),'Dosage journalier ML1'!$B$121,0)</f>
        <v>0</v>
      </c>
      <c r="AE1957" s="49">
        <f ca="1">IF(AND('Dosage journalier ML1'!$B$6='suivi tunnel'!A1957,'Dosage journalier ML1'!$B$7='suivi tunnel'!B1957),'Dosage journalier ML1'!$B$122,0)</f>
        <v>0</v>
      </c>
      <c r="AF1957" s="49">
        <f ca="1">IF(AND('Dosage journalier ML1'!$B$6='suivi tunnel'!A1957,'Dosage journalier ML1'!$B$7='suivi tunnel'!B1957),'Dosage journalier ML1'!$B$139,0)</f>
        <v>0</v>
      </c>
      <c r="AG1957" s="49">
        <f t="shared" ca="1" si="206"/>
        <v>0</v>
      </c>
      <c r="AH1957" s="108">
        <f ca="1">IF(AND('Dosage journalier ML1'!$B$6='suivi tunnel'!A1957,'Dosage journalier ML1'!$B$7='suivi tunnel'!B1957),'Dosage journalier ML1'!$B$153,0)</f>
        <v>0</v>
      </c>
      <c r="AJ1957" s="80">
        <f ca="1">IF(AND('Dosage journalier ML1'!$B$6='suivi tunnel'!A1957,'Dosage journalier ML1'!$B$7='suivi tunnel'!B1957),'Dosage journalier ML1'!$B$156,0)</f>
        <v>0</v>
      </c>
      <c r="AK1957" s="56">
        <f ca="1">IF(AND('Dosage journalier ML1'!$B$6='suivi tunnel'!A1957,'Dosage journalier ML1'!$B$7='suivi tunnel'!B1957),'Dosage journalier ML1'!$B$162,0)</f>
        <v>0</v>
      </c>
      <c r="AL1957" s="111">
        <f ca="1">IF(AND('Dosage journalier ML1'!$B$6='suivi tunnel'!A1957,'Dosage journalier ML1'!$B$7='suivi tunnel'!B1957),'Dosage journalier ML1'!$B$126,0)</f>
        <v>0</v>
      </c>
      <c r="AM1957" s="111">
        <f ca="1">IF(AND('Dosage journalier ML1'!$B$6='suivi tunnel'!A1957,'Dosage journalier ML1'!$B$7='suivi tunnel'!B1957),'Dosage journalier ML1'!$B$127,0)</f>
        <v>0</v>
      </c>
      <c r="AN1957" s="60">
        <f t="shared" ca="1" si="208"/>
        <v>0</v>
      </c>
      <c r="AO1957" s="61">
        <f ca="1">IF(AND('Dosage journalier ML1'!$B$6='suivi tunnel'!A1957,'Dosage journalier ML1'!$B$7='suivi tunnel'!B1957),'Dosage journalier ML1'!$B$134,0)</f>
        <v>0</v>
      </c>
    </row>
    <row r="1958" spans="1:41" x14ac:dyDescent="0.25">
      <c r="A1958" s="154"/>
      <c r="C1958" s="23">
        <f ca="1">IF(AND('Dosage journalier ML1'!$B$6='suivi tunnel'!A1958,'Dosage journalier ML1'!$B$7='suivi tunnel'!B1958),'Dosage journalier ML1'!$B$27,0)</f>
        <v>0</v>
      </c>
      <c r="D1958" s="11">
        <f ca="1">IF(AND('Dosage journalier ML1'!$B$6='suivi tunnel'!A1958,'Dosage journalier ML1'!$B$7='suivi tunnel'!B1958),'Dosage journalier ML1'!$B$29,0)</f>
        <v>0</v>
      </c>
      <c r="F1958" s="11">
        <f t="shared" ca="1" si="205"/>
        <v>0</v>
      </c>
      <c r="G1958" s="11">
        <f ca="1">IF(AND('Dosage journalier ML1'!$B$6='suivi tunnel'!A1958,'Dosage journalier ML1'!$B$7='suivi tunnel'!B1958),'Dosage journalier ML1'!$B$23,0)</f>
        <v>0</v>
      </c>
      <c r="H1958" s="11">
        <f ca="1">IF(AND('Dosage journalier ML1'!$B$6='suivi tunnel'!A1958,'Dosage journalier ML1'!$B$7='suivi tunnel'!B1958),'Dosage journalier ML1'!$B$22,0)</f>
        <v>0</v>
      </c>
      <c r="I1958" s="11">
        <f ca="1">IF(AND('Dosage journalier ML1'!$B$6='suivi tunnel'!A1958,'Dosage journalier ML1'!$B$7='suivi tunnel'!B1958),'Dosage journalier ML1'!$B$38,0)</f>
        <v>0</v>
      </c>
      <c r="J1958" s="11">
        <f ca="1">IF(AND('Dosage journalier ML1'!$B$6='suivi tunnel'!A1958,'Dosage journalier ML1'!$B$7='suivi tunnel'!B1958),'Dosage journalier ML1'!$B$39,0)</f>
        <v>0</v>
      </c>
      <c r="L1958" s="24">
        <f ca="1">IF(AND('Dosage journalier ML1'!$B$6='suivi tunnel'!A1958,'Dosage journalier ML1'!$B$7='suivi tunnel'!B1958),'Dosage journalier ML1'!$B$24,0)</f>
        <v>0</v>
      </c>
      <c r="M1958" s="6">
        <f ca="1">IF(AND('Dosage journalier ML1'!$B$6='suivi tunnel'!A1958,'Dosage journalier ML1'!$B$7='suivi tunnel'!B1958),'Dosage journalier ML1'!$B$46,0)</f>
        <v>0</v>
      </c>
      <c r="N1958" s="104">
        <f ca="1">IF(AND('Dosage journalier ML1'!$B$6='suivi tunnel'!A1958,'Dosage journalier ML1'!$B$7='suivi tunnel'!B1958),'Dosage journalier ML1'!$B$59,0)</f>
        <v>0</v>
      </c>
      <c r="O1958" s="114">
        <f ca="1">IF(AND('Dosage journalier ML1'!$B$6='suivi tunnel'!A1958,'Dosage journalier ML1'!$B$7='suivi tunnel'!B1958),'Dosage journalier ML1'!$B$69,0)</f>
        <v>0</v>
      </c>
      <c r="R1958" s="26">
        <f ca="1">IF(AND('Dosage journalier ML1'!$B$6='suivi tunnel'!A1958,'Dosage journalier ML1'!$B$7='suivi tunnel'!B1958),'Dosage journalier ML1'!$B$55,0)</f>
        <v>0</v>
      </c>
      <c r="S1958" s="26">
        <f ca="1">IF(AND('Dosage journalier ML1'!$B$6='suivi tunnel'!A1958,'Dosage journalier ML1'!$B$7='suivi tunnel'!B1958),'Dosage journalier ML1'!$B$54,0)</f>
        <v>0</v>
      </c>
      <c r="T1958" s="26">
        <f ca="1">IF(AND('Dosage journalier ML1'!$B$6='suivi tunnel'!A1958,'Dosage journalier ML1'!$B$7='suivi tunnel'!B1958),'Dosage journalier ML1'!$B$75,0)</f>
        <v>0</v>
      </c>
      <c r="U1958" s="121">
        <f t="shared" ca="1" si="209"/>
        <v>0</v>
      </c>
      <c r="V1958" s="38">
        <f ca="1">IF(AND('Dosage journalier ML1'!$B$6='suivi tunnel'!A1958,'Dosage journalier ML1'!$B$7='suivi tunnel'!B1958),'Dosage journalier ML1'!$B$56,0)</f>
        <v>0</v>
      </c>
      <c r="W1958" s="126">
        <f t="shared" ca="1" si="207"/>
        <v>0</v>
      </c>
      <c r="X1958" s="150">
        <f ca="1">IF(AND('Dosage journalier ML1'!$B$6='suivi tunnel'!A1958,'Dosage journalier ML1'!$B$7='suivi tunnel'!B1958),'Dosage journalier ML1'!$C$87,0)</f>
        <v>0</v>
      </c>
      <c r="Y1958" s="40">
        <f ca="1">IF(AND('Dosage journalier ML1'!$B$6='suivi tunnel'!A1958,'Dosage journalier ML1'!$B$7='suivi tunnel'!B1958),'Dosage journalier ML1'!$C$93,0)</f>
        <v>0</v>
      </c>
      <c r="Z1958" s="40">
        <f ca="1">IF(AND('Dosage journalier ML1'!$B$6='suivi tunnel'!A1958,'Dosage journalier ML1'!$B$7='suivi tunnel'!B1958),'Dosage journalier ML1'!$C$100,0)</f>
        <v>0</v>
      </c>
      <c r="AA1958" s="40">
        <f ca="1">IF(AND('Dosage journalier ML1'!$B$6='suivi tunnel'!A1958,'Dosage journalier ML1'!$B$7='suivi tunnel'!B1958),'Dosage journalier ML1'!$C$109,0)</f>
        <v>0</v>
      </c>
      <c r="AB1958" s="41">
        <f ca="1">IF(AND('Dosage journalier ML1'!$B$6='suivi tunnel'!A1958,'Dosage journalier ML1'!$B$7='suivi tunnel'!B1958),'Dosage journalier ML1'!$C$114,0)</f>
        <v>0</v>
      </c>
      <c r="AC1958" s="48">
        <f ca="1">IF(AND('Dosage journalier ML1'!$B$6='suivi tunnel'!A1958,'Dosage journalier ML1'!$B$7='suivi tunnel'!B1958),'Dosage journalier ML1'!$B$120,0)</f>
        <v>0</v>
      </c>
      <c r="AD1958" s="49">
        <f ca="1">IF(AND('Dosage journalier ML1'!$B$6='suivi tunnel'!A1958,'Dosage journalier ML1'!$B$7='suivi tunnel'!B1958),'Dosage journalier ML1'!$B$121,0)</f>
        <v>0</v>
      </c>
      <c r="AE1958" s="49">
        <f ca="1">IF(AND('Dosage journalier ML1'!$B$6='suivi tunnel'!A1958,'Dosage journalier ML1'!$B$7='suivi tunnel'!B1958),'Dosage journalier ML1'!$B$122,0)</f>
        <v>0</v>
      </c>
      <c r="AF1958" s="49">
        <f ca="1">IF(AND('Dosage journalier ML1'!$B$6='suivi tunnel'!A1958,'Dosage journalier ML1'!$B$7='suivi tunnel'!B1958),'Dosage journalier ML1'!$B$139,0)</f>
        <v>0</v>
      </c>
      <c r="AG1958" s="49">
        <f t="shared" ca="1" si="206"/>
        <v>0</v>
      </c>
      <c r="AH1958" s="108">
        <f ca="1">IF(AND('Dosage journalier ML1'!$B$6='suivi tunnel'!A1958,'Dosage journalier ML1'!$B$7='suivi tunnel'!B1958),'Dosage journalier ML1'!$B$153,0)</f>
        <v>0</v>
      </c>
      <c r="AJ1958" s="80">
        <f ca="1">IF(AND('Dosage journalier ML1'!$B$6='suivi tunnel'!A1958,'Dosage journalier ML1'!$B$7='suivi tunnel'!B1958),'Dosage journalier ML1'!$B$156,0)</f>
        <v>0</v>
      </c>
      <c r="AK1958" s="56">
        <f ca="1">IF(AND('Dosage journalier ML1'!$B$6='suivi tunnel'!A1958,'Dosage journalier ML1'!$B$7='suivi tunnel'!B1958),'Dosage journalier ML1'!$B$162,0)</f>
        <v>0</v>
      </c>
      <c r="AL1958" s="111">
        <f ca="1">IF(AND('Dosage journalier ML1'!$B$6='suivi tunnel'!A1958,'Dosage journalier ML1'!$B$7='suivi tunnel'!B1958),'Dosage journalier ML1'!$B$126,0)</f>
        <v>0</v>
      </c>
      <c r="AM1958" s="111">
        <f ca="1">IF(AND('Dosage journalier ML1'!$B$6='suivi tunnel'!A1958,'Dosage journalier ML1'!$B$7='suivi tunnel'!B1958),'Dosage journalier ML1'!$B$127,0)</f>
        <v>0</v>
      </c>
      <c r="AN1958" s="60">
        <f t="shared" ca="1" si="208"/>
        <v>0</v>
      </c>
      <c r="AO1958" s="61">
        <f ca="1">IF(AND('Dosage journalier ML1'!$B$6='suivi tunnel'!A1958,'Dosage journalier ML1'!$B$7='suivi tunnel'!B1958),'Dosage journalier ML1'!$B$134,0)</f>
        <v>0</v>
      </c>
    </row>
    <row r="1959" spans="1:41" x14ac:dyDescent="0.25">
      <c r="A1959" s="154"/>
      <c r="C1959" s="23">
        <f ca="1">IF(AND('Dosage journalier ML1'!$B$6='suivi tunnel'!A1959,'Dosage journalier ML1'!$B$7='suivi tunnel'!B1959),'Dosage journalier ML1'!$B$27,0)</f>
        <v>0</v>
      </c>
      <c r="D1959" s="11">
        <f ca="1">IF(AND('Dosage journalier ML1'!$B$6='suivi tunnel'!A1959,'Dosage journalier ML1'!$B$7='suivi tunnel'!B1959),'Dosage journalier ML1'!$B$29,0)</f>
        <v>0</v>
      </c>
      <c r="F1959" s="11">
        <f t="shared" ca="1" si="205"/>
        <v>0</v>
      </c>
      <c r="G1959" s="11">
        <f ca="1">IF(AND('Dosage journalier ML1'!$B$6='suivi tunnel'!A1959,'Dosage journalier ML1'!$B$7='suivi tunnel'!B1959),'Dosage journalier ML1'!$B$23,0)</f>
        <v>0</v>
      </c>
      <c r="H1959" s="11">
        <f ca="1">IF(AND('Dosage journalier ML1'!$B$6='suivi tunnel'!A1959,'Dosage journalier ML1'!$B$7='suivi tunnel'!B1959),'Dosage journalier ML1'!$B$22,0)</f>
        <v>0</v>
      </c>
      <c r="I1959" s="11">
        <f ca="1">IF(AND('Dosage journalier ML1'!$B$6='suivi tunnel'!A1959,'Dosage journalier ML1'!$B$7='suivi tunnel'!B1959),'Dosage journalier ML1'!$B$38,0)</f>
        <v>0</v>
      </c>
      <c r="J1959" s="11">
        <f ca="1">IF(AND('Dosage journalier ML1'!$B$6='suivi tunnel'!A1959,'Dosage journalier ML1'!$B$7='suivi tunnel'!B1959),'Dosage journalier ML1'!$B$39,0)</f>
        <v>0</v>
      </c>
      <c r="L1959" s="24">
        <f ca="1">IF(AND('Dosage journalier ML1'!$B$6='suivi tunnel'!A1959,'Dosage journalier ML1'!$B$7='suivi tunnel'!B1959),'Dosage journalier ML1'!$B$24,0)</f>
        <v>0</v>
      </c>
      <c r="M1959" s="6">
        <f ca="1">IF(AND('Dosage journalier ML1'!$B$6='suivi tunnel'!A1959,'Dosage journalier ML1'!$B$7='suivi tunnel'!B1959),'Dosage journalier ML1'!$B$46,0)</f>
        <v>0</v>
      </c>
      <c r="N1959" s="104">
        <f ca="1">IF(AND('Dosage journalier ML1'!$B$6='suivi tunnel'!A1959,'Dosage journalier ML1'!$B$7='suivi tunnel'!B1959),'Dosage journalier ML1'!$B$59,0)</f>
        <v>0</v>
      </c>
      <c r="O1959" s="114">
        <f ca="1">IF(AND('Dosage journalier ML1'!$B$6='suivi tunnel'!A1959,'Dosage journalier ML1'!$B$7='suivi tunnel'!B1959),'Dosage journalier ML1'!$B$69,0)</f>
        <v>0</v>
      </c>
      <c r="R1959" s="26">
        <f ca="1">IF(AND('Dosage journalier ML1'!$B$6='suivi tunnel'!A1959,'Dosage journalier ML1'!$B$7='suivi tunnel'!B1959),'Dosage journalier ML1'!$B$55,0)</f>
        <v>0</v>
      </c>
      <c r="S1959" s="26">
        <f ca="1">IF(AND('Dosage journalier ML1'!$B$6='suivi tunnel'!A1959,'Dosage journalier ML1'!$B$7='suivi tunnel'!B1959),'Dosage journalier ML1'!$B$54,0)</f>
        <v>0</v>
      </c>
      <c r="T1959" s="26">
        <f ca="1">IF(AND('Dosage journalier ML1'!$B$6='suivi tunnel'!A1959,'Dosage journalier ML1'!$B$7='suivi tunnel'!B1959),'Dosage journalier ML1'!$B$75,0)</f>
        <v>0</v>
      </c>
      <c r="U1959" s="121">
        <f t="shared" ca="1" si="209"/>
        <v>0</v>
      </c>
      <c r="V1959" s="38">
        <f ca="1">IF(AND('Dosage journalier ML1'!$B$6='suivi tunnel'!A1959,'Dosage journalier ML1'!$B$7='suivi tunnel'!B1959),'Dosage journalier ML1'!$B$56,0)</f>
        <v>0</v>
      </c>
      <c r="W1959" s="126">
        <f t="shared" ca="1" si="207"/>
        <v>0</v>
      </c>
      <c r="X1959" s="150">
        <f ca="1">IF(AND('Dosage journalier ML1'!$B$6='suivi tunnel'!A1959,'Dosage journalier ML1'!$B$7='suivi tunnel'!B1959),'Dosage journalier ML1'!$C$87,0)</f>
        <v>0</v>
      </c>
      <c r="Y1959" s="40">
        <f ca="1">IF(AND('Dosage journalier ML1'!$B$6='suivi tunnel'!A1959,'Dosage journalier ML1'!$B$7='suivi tunnel'!B1959),'Dosage journalier ML1'!$C$93,0)</f>
        <v>0</v>
      </c>
      <c r="Z1959" s="40">
        <f ca="1">IF(AND('Dosage journalier ML1'!$B$6='suivi tunnel'!A1959,'Dosage journalier ML1'!$B$7='suivi tunnel'!B1959),'Dosage journalier ML1'!$C$100,0)</f>
        <v>0</v>
      </c>
      <c r="AA1959" s="40">
        <f ca="1">IF(AND('Dosage journalier ML1'!$B$6='suivi tunnel'!A1959,'Dosage journalier ML1'!$B$7='suivi tunnel'!B1959),'Dosage journalier ML1'!$C$109,0)</f>
        <v>0</v>
      </c>
      <c r="AB1959" s="41">
        <f ca="1">IF(AND('Dosage journalier ML1'!$B$6='suivi tunnel'!A1959,'Dosage journalier ML1'!$B$7='suivi tunnel'!B1959),'Dosage journalier ML1'!$C$114,0)</f>
        <v>0</v>
      </c>
      <c r="AC1959" s="48">
        <f ca="1">IF(AND('Dosage journalier ML1'!$B$6='suivi tunnel'!A1959,'Dosage journalier ML1'!$B$7='suivi tunnel'!B1959),'Dosage journalier ML1'!$B$120,0)</f>
        <v>0</v>
      </c>
      <c r="AD1959" s="49">
        <f ca="1">IF(AND('Dosage journalier ML1'!$B$6='suivi tunnel'!A1959,'Dosage journalier ML1'!$B$7='suivi tunnel'!B1959),'Dosage journalier ML1'!$B$121,0)</f>
        <v>0</v>
      </c>
      <c r="AE1959" s="49">
        <f ca="1">IF(AND('Dosage journalier ML1'!$B$6='suivi tunnel'!A1959,'Dosage journalier ML1'!$B$7='suivi tunnel'!B1959),'Dosage journalier ML1'!$B$122,0)</f>
        <v>0</v>
      </c>
      <c r="AF1959" s="49">
        <f ca="1">IF(AND('Dosage journalier ML1'!$B$6='suivi tunnel'!A1959,'Dosage journalier ML1'!$B$7='suivi tunnel'!B1959),'Dosage journalier ML1'!$B$139,0)</f>
        <v>0</v>
      </c>
      <c r="AG1959" s="49">
        <f t="shared" ca="1" si="206"/>
        <v>0</v>
      </c>
      <c r="AH1959" s="108">
        <f ca="1">IF(AND('Dosage journalier ML1'!$B$6='suivi tunnel'!A1959,'Dosage journalier ML1'!$B$7='suivi tunnel'!B1959),'Dosage journalier ML1'!$B$153,0)</f>
        <v>0</v>
      </c>
      <c r="AJ1959" s="80">
        <f ca="1">IF(AND('Dosage journalier ML1'!$B$6='suivi tunnel'!A1959,'Dosage journalier ML1'!$B$7='suivi tunnel'!B1959),'Dosage journalier ML1'!$B$156,0)</f>
        <v>0</v>
      </c>
      <c r="AK1959" s="56">
        <f ca="1">IF(AND('Dosage journalier ML1'!$B$6='suivi tunnel'!A1959,'Dosage journalier ML1'!$B$7='suivi tunnel'!B1959),'Dosage journalier ML1'!$B$162,0)</f>
        <v>0</v>
      </c>
      <c r="AL1959" s="111">
        <f ca="1">IF(AND('Dosage journalier ML1'!$B$6='suivi tunnel'!A1959,'Dosage journalier ML1'!$B$7='suivi tunnel'!B1959),'Dosage journalier ML1'!$B$126,0)</f>
        <v>0</v>
      </c>
      <c r="AM1959" s="111">
        <f ca="1">IF(AND('Dosage journalier ML1'!$B$6='suivi tunnel'!A1959,'Dosage journalier ML1'!$B$7='suivi tunnel'!B1959),'Dosage journalier ML1'!$B$127,0)</f>
        <v>0</v>
      </c>
      <c r="AN1959" s="60">
        <f t="shared" ca="1" si="208"/>
        <v>0</v>
      </c>
      <c r="AO1959" s="61">
        <f ca="1">IF(AND('Dosage journalier ML1'!$B$6='suivi tunnel'!A1959,'Dosage journalier ML1'!$B$7='suivi tunnel'!B1959),'Dosage journalier ML1'!$B$134,0)</f>
        <v>0</v>
      </c>
    </row>
    <row r="1960" spans="1:41" x14ac:dyDescent="0.25">
      <c r="A1960" s="154"/>
      <c r="C1960" s="23">
        <f ca="1">IF(AND('Dosage journalier ML1'!$B$6='suivi tunnel'!A1960,'Dosage journalier ML1'!$B$7='suivi tunnel'!B1960),'Dosage journalier ML1'!$B$27,0)</f>
        <v>0</v>
      </c>
      <c r="D1960" s="11">
        <f ca="1">IF(AND('Dosage journalier ML1'!$B$6='suivi tunnel'!A1960,'Dosage journalier ML1'!$B$7='suivi tunnel'!B1960),'Dosage journalier ML1'!$B$29,0)</f>
        <v>0</v>
      </c>
      <c r="F1960" s="11">
        <f t="shared" ref="F1960:F2023" ca="1" si="210">D1960*0.9</f>
        <v>0</v>
      </c>
      <c r="G1960" s="11">
        <f ca="1">IF(AND('Dosage journalier ML1'!$B$6='suivi tunnel'!A1960,'Dosage journalier ML1'!$B$7='suivi tunnel'!B1960),'Dosage journalier ML1'!$B$23,0)</f>
        <v>0</v>
      </c>
      <c r="H1960" s="11">
        <f ca="1">IF(AND('Dosage journalier ML1'!$B$6='suivi tunnel'!A1960,'Dosage journalier ML1'!$B$7='suivi tunnel'!B1960),'Dosage journalier ML1'!$B$22,0)</f>
        <v>0</v>
      </c>
      <c r="I1960" s="11">
        <f ca="1">IF(AND('Dosage journalier ML1'!$B$6='suivi tunnel'!A1960,'Dosage journalier ML1'!$B$7='suivi tunnel'!B1960),'Dosage journalier ML1'!$B$38,0)</f>
        <v>0</v>
      </c>
      <c r="J1960" s="11">
        <f ca="1">IF(AND('Dosage journalier ML1'!$B$6='suivi tunnel'!A1960,'Dosage journalier ML1'!$B$7='suivi tunnel'!B1960),'Dosage journalier ML1'!$B$39,0)</f>
        <v>0</v>
      </c>
      <c r="L1960" s="24">
        <f ca="1">IF(AND('Dosage journalier ML1'!$B$6='suivi tunnel'!A1960,'Dosage journalier ML1'!$B$7='suivi tunnel'!B1960),'Dosage journalier ML1'!$B$24,0)</f>
        <v>0</v>
      </c>
      <c r="M1960" s="6">
        <f ca="1">IF(AND('Dosage journalier ML1'!$B$6='suivi tunnel'!A1960,'Dosage journalier ML1'!$B$7='suivi tunnel'!B1960),'Dosage journalier ML1'!$B$46,0)</f>
        <v>0</v>
      </c>
      <c r="N1960" s="104">
        <f ca="1">IF(AND('Dosage journalier ML1'!$B$6='suivi tunnel'!A1960,'Dosage journalier ML1'!$B$7='suivi tunnel'!B1960),'Dosage journalier ML1'!$B$59,0)</f>
        <v>0</v>
      </c>
      <c r="O1960" s="114">
        <f ca="1">IF(AND('Dosage journalier ML1'!$B$6='suivi tunnel'!A1960,'Dosage journalier ML1'!$B$7='suivi tunnel'!B1960),'Dosage journalier ML1'!$B$69,0)</f>
        <v>0</v>
      </c>
      <c r="R1960" s="26">
        <f ca="1">IF(AND('Dosage journalier ML1'!$B$6='suivi tunnel'!A1960,'Dosage journalier ML1'!$B$7='suivi tunnel'!B1960),'Dosage journalier ML1'!$B$55,0)</f>
        <v>0</v>
      </c>
      <c r="S1960" s="26">
        <f ca="1">IF(AND('Dosage journalier ML1'!$B$6='suivi tunnel'!A1960,'Dosage journalier ML1'!$B$7='suivi tunnel'!B1960),'Dosage journalier ML1'!$B$54,0)</f>
        <v>0</v>
      </c>
      <c r="T1960" s="26">
        <f ca="1">IF(AND('Dosage journalier ML1'!$B$6='suivi tunnel'!A1960,'Dosage journalier ML1'!$B$7='suivi tunnel'!B1960),'Dosage journalier ML1'!$B$75,0)</f>
        <v>0</v>
      </c>
      <c r="U1960" s="121">
        <f t="shared" ca="1" si="209"/>
        <v>0</v>
      </c>
      <c r="V1960" s="38">
        <f ca="1">IF(AND('Dosage journalier ML1'!$B$6='suivi tunnel'!A1960,'Dosage journalier ML1'!$B$7='suivi tunnel'!B1960),'Dosage journalier ML1'!$B$56,0)</f>
        <v>0</v>
      </c>
      <c r="W1960" s="126">
        <f t="shared" ca="1" si="207"/>
        <v>0</v>
      </c>
      <c r="X1960" s="150">
        <f ca="1">IF(AND('Dosage journalier ML1'!$B$6='suivi tunnel'!A1960,'Dosage journalier ML1'!$B$7='suivi tunnel'!B1960),'Dosage journalier ML1'!$C$87,0)</f>
        <v>0</v>
      </c>
      <c r="Y1960" s="40">
        <f ca="1">IF(AND('Dosage journalier ML1'!$B$6='suivi tunnel'!A1960,'Dosage journalier ML1'!$B$7='suivi tunnel'!B1960),'Dosage journalier ML1'!$C$93,0)</f>
        <v>0</v>
      </c>
      <c r="Z1960" s="40">
        <f ca="1">IF(AND('Dosage journalier ML1'!$B$6='suivi tunnel'!A1960,'Dosage journalier ML1'!$B$7='suivi tunnel'!B1960),'Dosage journalier ML1'!$C$100,0)</f>
        <v>0</v>
      </c>
      <c r="AA1960" s="40">
        <f ca="1">IF(AND('Dosage journalier ML1'!$B$6='suivi tunnel'!A1960,'Dosage journalier ML1'!$B$7='suivi tunnel'!B1960),'Dosage journalier ML1'!$C$109,0)</f>
        <v>0</v>
      </c>
      <c r="AB1960" s="41">
        <f ca="1">IF(AND('Dosage journalier ML1'!$B$6='suivi tunnel'!A1960,'Dosage journalier ML1'!$B$7='suivi tunnel'!B1960),'Dosage journalier ML1'!$C$114,0)</f>
        <v>0</v>
      </c>
      <c r="AC1960" s="48">
        <f ca="1">IF(AND('Dosage journalier ML1'!$B$6='suivi tunnel'!A1960,'Dosage journalier ML1'!$B$7='suivi tunnel'!B1960),'Dosage journalier ML1'!$B$120,0)</f>
        <v>0</v>
      </c>
      <c r="AD1960" s="49">
        <f ca="1">IF(AND('Dosage journalier ML1'!$B$6='suivi tunnel'!A1960,'Dosage journalier ML1'!$B$7='suivi tunnel'!B1960),'Dosage journalier ML1'!$B$121,0)</f>
        <v>0</v>
      </c>
      <c r="AE1960" s="49">
        <f ca="1">IF(AND('Dosage journalier ML1'!$B$6='suivi tunnel'!A1960,'Dosage journalier ML1'!$B$7='suivi tunnel'!B1960),'Dosage journalier ML1'!$B$122,0)</f>
        <v>0</v>
      </c>
      <c r="AF1960" s="49">
        <f ca="1">IF(AND('Dosage journalier ML1'!$B$6='suivi tunnel'!A1960,'Dosage journalier ML1'!$B$7='suivi tunnel'!B1960),'Dosage journalier ML1'!$B$139,0)</f>
        <v>0</v>
      </c>
      <c r="AG1960" s="49">
        <f t="shared" ca="1" si="206"/>
        <v>0</v>
      </c>
      <c r="AH1960" s="108">
        <f ca="1">IF(AND('Dosage journalier ML1'!$B$6='suivi tunnel'!A1960,'Dosage journalier ML1'!$B$7='suivi tunnel'!B1960),'Dosage journalier ML1'!$B$153,0)</f>
        <v>0</v>
      </c>
      <c r="AJ1960" s="80">
        <f ca="1">IF(AND('Dosage journalier ML1'!$B$6='suivi tunnel'!A1960,'Dosage journalier ML1'!$B$7='suivi tunnel'!B1960),'Dosage journalier ML1'!$B$156,0)</f>
        <v>0</v>
      </c>
      <c r="AK1960" s="56">
        <f ca="1">IF(AND('Dosage journalier ML1'!$B$6='suivi tunnel'!A1960,'Dosage journalier ML1'!$B$7='suivi tunnel'!B1960),'Dosage journalier ML1'!$B$162,0)</f>
        <v>0</v>
      </c>
      <c r="AL1960" s="111">
        <f ca="1">IF(AND('Dosage journalier ML1'!$B$6='suivi tunnel'!A1960,'Dosage journalier ML1'!$B$7='suivi tunnel'!B1960),'Dosage journalier ML1'!$B$126,0)</f>
        <v>0</v>
      </c>
      <c r="AM1960" s="111">
        <f ca="1">IF(AND('Dosage journalier ML1'!$B$6='suivi tunnel'!A1960,'Dosage journalier ML1'!$B$7='suivi tunnel'!B1960),'Dosage journalier ML1'!$B$127,0)</f>
        <v>0</v>
      </c>
      <c r="AN1960" s="60">
        <f t="shared" ca="1" si="208"/>
        <v>0</v>
      </c>
      <c r="AO1960" s="61">
        <f ca="1">IF(AND('Dosage journalier ML1'!$B$6='suivi tunnel'!A1960,'Dosage journalier ML1'!$B$7='suivi tunnel'!B1960),'Dosage journalier ML1'!$B$134,0)</f>
        <v>0</v>
      </c>
    </row>
    <row r="1961" spans="1:41" x14ac:dyDescent="0.25">
      <c r="A1961" s="154"/>
      <c r="C1961" s="23">
        <f ca="1">IF(AND('Dosage journalier ML1'!$B$6='suivi tunnel'!A1961,'Dosage journalier ML1'!$B$7='suivi tunnel'!B1961),'Dosage journalier ML1'!$B$27,0)</f>
        <v>0</v>
      </c>
      <c r="D1961" s="11">
        <f ca="1">IF(AND('Dosage journalier ML1'!$B$6='suivi tunnel'!A1961,'Dosage journalier ML1'!$B$7='suivi tunnel'!B1961),'Dosage journalier ML1'!$B$29,0)</f>
        <v>0</v>
      </c>
      <c r="F1961" s="11">
        <f t="shared" ca="1" si="210"/>
        <v>0</v>
      </c>
      <c r="G1961" s="11">
        <f ca="1">IF(AND('Dosage journalier ML1'!$B$6='suivi tunnel'!A1961,'Dosage journalier ML1'!$B$7='suivi tunnel'!B1961),'Dosage journalier ML1'!$B$23,0)</f>
        <v>0</v>
      </c>
      <c r="H1961" s="11">
        <f ca="1">IF(AND('Dosage journalier ML1'!$B$6='suivi tunnel'!A1961,'Dosage journalier ML1'!$B$7='suivi tunnel'!B1961),'Dosage journalier ML1'!$B$22,0)</f>
        <v>0</v>
      </c>
      <c r="I1961" s="11">
        <f ca="1">IF(AND('Dosage journalier ML1'!$B$6='suivi tunnel'!A1961,'Dosage journalier ML1'!$B$7='suivi tunnel'!B1961),'Dosage journalier ML1'!$B$38,0)</f>
        <v>0</v>
      </c>
      <c r="J1961" s="11">
        <f ca="1">IF(AND('Dosage journalier ML1'!$B$6='suivi tunnel'!A1961,'Dosage journalier ML1'!$B$7='suivi tunnel'!B1961),'Dosage journalier ML1'!$B$39,0)</f>
        <v>0</v>
      </c>
      <c r="L1961" s="24">
        <f ca="1">IF(AND('Dosage journalier ML1'!$B$6='suivi tunnel'!A1961,'Dosage journalier ML1'!$B$7='suivi tunnel'!B1961),'Dosage journalier ML1'!$B$24,0)</f>
        <v>0</v>
      </c>
      <c r="M1961" s="6">
        <f ca="1">IF(AND('Dosage journalier ML1'!$B$6='suivi tunnel'!A1961,'Dosage journalier ML1'!$B$7='suivi tunnel'!B1961),'Dosage journalier ML1'!$B$46,0)</f>
        <v>0</v>
      </c>
      <c r="N1961" s="104">
        <f ca="1">IF(AND('Dosage journalier ML1'!$B$6='suivi tunnel'!A1961,'Dosage journalier ML1'!$B$7='suivi tunnel'!B1961),'Dosage journalier ML1'!$B$59,0)</f>
        <v>0</v>
      </c>
      <c r="O1961" s="114">
        <f ca="1">IF(AND('Dosage journalier ML1'!$B$6='suivi tunnel'!A1961,'Dosage journalier ML1'!$B$7='suivi tunnel'!B1961),'Dosage journalier ML1'!$B$69,0)</f>
        <v>0</v>
      </c>
      <c r="R1961" s="26">
        <f ca="1">IF(AND('Dosage journalier ML1'!$B$6='suivi tunnel'!A1961,'Dosage journalier ML1'!$B$7='suivi tunnel'!B1961),'Dosage journalier ML1'!$B$55,0)</f>
        <v>0</v>
      </c>
      <c r="S1961" s="26">
        <f ca="1">IF(AND('Dosage journalier ML1'!$B$6='suivi tunnel'!A1961,'Dosage journalier ML1'!$B$7='suivi tunnel'!B1961),'Dosage journalier ML1'!$B$54,0)</f>
        <v>0</v>
      </c>
      <c r="T1961" s="26">
        <f ca="1">IF(AND('Dosage journalier ML1'!$B$6='suivi tunnel'!A1961,'Dosage journalier ML1'!$B$7='suivi tunnel'!B1961),'Dosage journalier ML1'!$B$75,0)</f>
        <v>0</v>
      </c>
      <c r="U1961" s="121">
        <f t="shared" ca="1" si="209"/>
        <v>0</v>
      </c>
      <c r="V1961" s="38">
        <f ca="1">IF(AND('Dosage journalier ML1'!$B$6='suivi tunnel'!A1961,'Dosage journalier ML1'!$B$7='suivi tunnel'!B1961),'Dosage journalier ML1'!$B$56,0)</f>
        <v>0</v>
      </c>
      <c r="W1961" s="126">
        <f t="shared" ca="1" si="207"/>
        <v>0</v>
      </c>
      <c r="X1961" s="150">
        <f ca="1">IF(AND('Dosage journalier ML1'!$B$6='suivi tunnel'!A1961,'Dosage journalier ML1'!$B$7='suivi tunnel'!B1961),'Dosage journalier ML1'!$C$87,0)</f>
        <v>0</v>
      </c>
      <c r="Y1961" s="40">
        <f ca="1">IF(AND('Dosage journalier ML1'!$B$6='suivi tunnel'!A1961,'Dosage journalier ML1'!$B$7='suivi tunnel'!B1961),'Dosage journalier ML1'!$C$93,0)</f>
        <v>0</v>
      </c>
      <c r="Z1961" s="40">
        <f ca="1">IF(AND('Dosage journalier ML1'!$B$6='suivi tunnel'!A1961,'Dosage journalier ML1'!$B$7='suivi tunnel'!B1961),'Dosage journalier ML1'!$C$100,0)</f>
        <v>0</v>
      </c>
      <c r="AA1961" s="40">
        <f ca="1">IF(AND('Dosage journalier ML1'!$B$6='suivi tunnel'!A1961,'Dosage journalier ML1'!$B$7='suivi tunnel'!B1961),'Dosage journalier ML1'!$C$109,0)</f>
        <v>0</v>
      </c>
      <c r="AB1961" s="41">
        <f ca="1">IF(AND('Dosage journalier ML1'!$B$6='suivi tunnel'!A1961,'Dosage journalier ML1'!$B$7='suivi tunnel'!B1961),'Dosage journalier ML1'!$C$114,0)</f>
        <v>0</v>
      </c>
      <c r="AC1961" s="48">
        <f ca="1">IF(AND('Dosage journalier ML1'!$B$6='suivi tunnel'!A1961,'Dosage journalier ML1'!$B$7='suivi tunnel'!B1961),'Dosage journalier ML1'!$B$120,0)</f>
        <v>0</v>
      </c>
      <c r="AD1961" s="49">
        <f ca="1">IF(AND('Dosage journalier ML1'!$B$6='suivi tunnel'!A1961,'Dosage journalier ML1'!$B$7='suivi tunnel'!B1961),'Dosage journalier ML1'!$B$121,0)</f>
        <v>0</v>
      </c>
      <c r="AE1961" s="49">
        <f ca="1">IF(AND('Dosage journalier ML1'!$B$6='suivi tunnel'!A1961,'Dosage journalier ML1'!$B$7='suivi tunnel'!B1961),'Dosage journalier ML1'!$B$122,0)</f>
        <v>0</v>
      </c>
      <c r="AF1961" s="49">
        <f ca="1">IF(AND('Dosage journalier ML1'!$B$6='suivi tunnel'!A1961,'Dosage journalier ML1'!$B$7='suivi tunnel'!B1961),'Dosage journalier ML1'!$B$139,0)</f>
        <v>0</v>
      </c>
      <c r="AG1961" s="49">
        <f t="shared" ca="1" si="206"/>
        <v>0</v>
      </c>
      <c r="AH1961" s="108">
        <f ca="1">IF(AND('Dosage journalier ML1'!$B$6='suivi tunnel'!A1961,'Dosage journalier ML1'!$B$7='suivi tunnel'!B1961),'Dosage journalier ML1'!$B$153,0)</f>
        <v>0</v>
      </c>
      <c r="AJ1961" s="80">
        <f ca="1">IF(AND('Dosage journalier ML1'!$B$6='suivi tunnel'!A1961,'Dosage journalier ML1'!$B$7='suivi tunnel'!B1961),'Dosage journalier ML1'!$B$156,0)</f>
        <v>0</v>
      </c>
      <c r="AK1961" s="56">
        <f ca="1">IF(AND('Dosage journalier ML1'!$B$6='suivi tunnel'!A1961,'Dosage journalier ML1'!$B$7='suivi tunnel'!B1961),'Dosage journalier ML1'!$B$162,0)</f>
        <v>0</v>
      </c>
      <c r="AL1961" s="111">
        <f ca="1">IF(AND('Dosage journalier ML1'!$B$6='suivi tunnel'!A1961,'Dosage journalier ML1'!$B$7='suivi tunnel'!B1961),'Dosage journalier ML1'!$B$126,0)</f>
        <v>0</v>
      </c>
      <c r="AM1961" s="111">
        <f ca="1">IF(AND('Dosage journalier ML1'!$B$6='suivi tunnel'!A1961,'Dosage journalier ML1'!$B$7='suivi tunnel'!B1961),'Dosage journalier ML1'!$B$127,0)</f>
        <v>0</v>
      </c>
      <c r="AN1961" s="60">
        <f t="shared" ca="1" si="208"/>
        <v>0</v>
      </c>
      <c r="AO1961" s="61">
        <f ca="1">IF(AND('Dosage journalier ML1'!$B$6='suivi tunnel'!A1961,'Dosage journalier ML1'!$B$7='suivi tunnel'!B1961),'Dosage journalier ML1'!$B$134,0)</f>
        <v>0</v>
      </c>
    </row>
    <row r="1962" spans="1:41" x14ac:dyDescent="0.25">
      <c r="A1962" s="154"/>
      <c r="C1962" s="23">
        <f ca="1">IF(AND('Dosage journalier ML1'!$B$6='suivi tunnel'!A1962,'Dosage journalier ML1'!$B$7='suivi tunnel'!B1962),'Dosage journalier ML1'!$B$27,0)</f>
        <v>0</v>
      </c>
      <c r="D1962" s="11">
        <f ca="1">IF(AND('Dosage journalier ML1'!$B$6='suivi tunnel'!A1962,'Dosage journalier ML1'!$B$7='suivi tunnel'!B1962),'Dosage journalier ML1'!$B$29,0)</f>
        <v>0</v>
      </c>
      <c r="F1962" s="11">
        <f t="shared" ca="1" si="210"/>
        <v>0</v>
      </c>
      <c r="G1962" s="11">
        <f ca="1">IF(AND('Dosage journalier ML1'!$B$6='suivi tunnel'!A1962,'Dosage journalier ML1'!$B$7='suivi tunnel'!B1962),'Dosage journalier ML1'!$B$23,0)</f>
        <v>0</v>
      </c>
      <c r="H1962" s="11">
        <f ca="1">IF(AND('Dosage journalier ML1'!$B$6='suivi tunnel'!A1962,'Dosage journalier ML1'!$B$7='suivi tunnel'!B1962),'Dosage journalier ML1'!$B$22,0)</f>
        <v>0</v>
      </c>
      <c r="I1962" s="11">
        <f ca="1">IF(AND('Dosage journalier ML1'!$B$6='suivi tunnel'!A1962,'Dosage journalier ML1'!$B$7='suivi tunnel'!B1962),'Dosage journalier ML1'!$B$38,0)</f>
        <v>0</v>
      </c>
      <c r="J1962" s="11">
        <f ca="1">IF(AND('Dosage journalier ML1'!$B$6='suivi tunnel'!A1962,'Dosage journalier ML1'!$B$7='suivi tunnel'!B1962),'Dosage journalier ML1'!$B$39,0)</f>
        <v>0</v>
      </c>
      <c r="L1962" s="24">
        <f ca="1">IF(AND('Dosage journalier ML1'!$B$6='suivi tunnel'!A1962,'Dosage journalier ML1'!$B$7='suivi tunnel'!B1962),'Dosage journalier ML1'!$B$24,0)</f>
        <v>0</v>
      </c>
      <c r="M1962" s="6">
        <f ca="1">IF(AND('Dosage journalier ML1'!$B$6='suivi tunnel'!A1962,'Dosage journalier ML1'!$B$7='suivi tunnel'!B1962),'Dosage journalier ML1'!$B$46,0)</f>
        <v>0</v>
      </c>
      <c r="N1962" s="104">
        <f ca="1">IF(AND('Dosage journalier ML1'!$B$6='suivi tunnel'!A1962,'Dosage journalier ML1'!$B$7='suivi tunnel'!B1962),'Dosage journalier ML1'!$B$59,0)</f>
        <v>0</v>
      </c>
      <c r="O1962" s="114">
        <f ca="1">IF(AND('Dosage journalier ML1'!$B$6='suivi tunnel'!A1962,'Dosage journalier ML1'!$B$7='suivi tunnel'!B1962),'Dosage journalier ML1'!$B$69,0)</f>
        <v>0</v>
      </c>
      <c r="R1962" s="26">
        <f ca="1">IF(AND('Dosage journalier ML1'!$B$6='suivi tunnel'!A1962,'Dosage journalier ML1'!$B$7='suivi tunnel'!B1962),'Dosage journalier ML1'!$B$55,0)</f>
        <v>0</v>
      </c>
      <c r="S1962" s="26">
        <f ca="1">IF(AND('Dosage journalier ML1'!$B$6='suivi tunnel'!A1962,'Dosage journalier ML1'!$B$7='suivi tunnel'!B1962),'Dosage journalier ML1'!$B$54,0)</f>
        <v>0</v>
      </c>
      <c r="T1962" s="26">
        <f ca="1">IF(AND('Dosage journalier ML1'!$B$6='suivi tunnel'!A1962,'Dosage journalier ML1'!$B$7='suivi tunnel'!B1962),'Dosage journalier ML1'!$B$75,0)</f>
        <v>0</v>
      </c>
      <c r="U1962" s="121">
        <f t="shared" ca="1" si="209"/>
        <v>0</v>
      </c>
      <c r="V1962" s="38">
        <f ca="1">IF(AND('Dosage journalier ML1'!$B$6='suivi tunnel'!A1962,'Dosage journalier ML1'!$B$7='suivi tunnel'!B1962),'Dosage journalier ML1'!$B$56,0)</f>
        <v>0</v>
      </c>
      <c r="W1962" s="126">
        <f t="shared" ca="1" si="207"/>
        <v>0</v>
      </c>
      <c r="X1962" s="150">
        <f ca="1">IF(AND('Dosage journalier ML1'!$B$6='suivi tunnel'!A1962,'Dosage journalier ML1'!$B$7='suivi tunnel'!B1962),'Dosage journalier ML1'!$C$87,0)</f>
        <v>0</v>
      </c>
      <c r="Y1962" s="40">
        <f ca="1">IF(AND('Dosage journalier ML1'!$B$6='suivi tunnel'!A1962,'Dosage journalier ML1'!$B$7='suivi tunnel'!B1962),'Dosage journalier ML1'!$C$93,0)</f>
        <v>0</v>
      </c>
      <c r="Z1962" s="40">
        <f ca="1">IF(AND('Dosage journalier ML1'!$B$6='suivi tunnel'!A1962,'Dosage journalier ML1'!$B$7='suivi tunnel'!B1962),'Dosage journalier ML1'!$C$100,0)</f>
        <v>0</v>
      </c>
      <c r="AA1962" s="40">
        <f ca="1">IF(AND('Dosage journalier ML1'!$B$6='suivi tunnel'!A1962,'Dosage journalier ML1'!$B$7='suivi tunnel'!B1962),'Dosage journalier ML1'!$C$109,0)</f>
        <v>0</v>
      </c>
      <c r="AB1962" s="41">
        <f ca="1">IF(AND('Dosage journalier ML1'!$B$6='suivi tunnel'!A1962,'Dosage journalier ML1'!$B$7='suivi tunnel'!B1962),'Dosage journalier ML1'!$C$114,0)</f>
        <v>0</v>
      </c>
      <c r="AC1962" s="48">
        <f ca="1">IF(AND('Dosage journalier ML1'!$B$6='suivi tunnel'!A1962,'Dosage journalier ML1'!$B$7='suivi tunnel'!B1962),'Dosage journalier ML1'!$B$120,0)</f>
        <v>0</v>
      </c>
      <c r="AD1962" s="49">
        <f ca="1">IF(AND('Dosage journalier ML1'!$B$6='suivi tunnel'!A1962,'Dosage journalier ML1'!$B$7='suivi tunnel'!B1962),'Dosage journalier ML1'!$B$121,0)</f>
        <v>0</v>
      </c>
      <c r="AE1962" s="49">
        <f ca="1">IF(AND('Dosage journalier ML1'!$B$6='suivi tunnel'!A1962,'Dosage journalier ML1'!$B$7='suivi tunnel'!B1962),'Dosage journalier ML1'!$B$122,0)</f>
        <v>0</v>
      </c>
      <c r="AF1962" s="49">
        <f ca="1">IF(AND('Dosage journalier ML1'!$B$6='suivi tunnel'!A1962,'Dosage journalier ML1'!$B$7='suivi tunnel'!B1962),'Dosage journalier ML1'!$B$139,0)</f>
        <v>0</v>
      </c>
      <c r="AG1962" s="49">
        <f t="shared" ca="1" si="206"/>
        <v>0</v>
      </c>
      <c r="AH1962" s="108">
        <f ca="1">IF(AND('Dosage journalier ML1'!$B$6='suivi tunnel'!A1962,'Dosage journalier ML1'!$B$7='suivi tunnel'!B1962),'Dosage journalier ML1'!$B$153,0)</f>
        <v>0</v>
      </c>
      <c r="AJ1962" s="80">
        <f ca="1">IF(AND('Dosage journalier ML1'!$B$6='suivi tunnel'!A1962,'Dosage journalier ML1'!$B$7='suivi tunnel'!B1962),'Dosage journalier ML1'!$B$156,0)</f>
        <v>0</v>
      </c>
      <c r="AK1962" s="56">
        <f ca="1">IF(AND('Dosage journalier ML1'!$B$6='suivi tunnel'!A1962,'Dosage journalier ML1'!$B$7='suivi tunnel'!B1962),'Dosage journalier ML1'!$B$162,0)</f>
        <v>0</v>
      </c>
      <c r="AL1962" s="111">
        <f ca="1">IF(AND('Dosage journalier ML1'!$B$6='suivi tunnel'!A1962,'Dosage journalier ML1'!$B$7='suivi tunnel'!B1962),'Dosage journalier ML1'!$B$126,0)</f>
        <v>0</v>
      </c>
      <c r="AM1962" s="111">
        <f ca="1">IF(AND('Dosage journalier ML1'!$B$6='suivi tunnel'!A1962,'Dosage journalier ML1'!$B$7='suivi tunnel'!B1962),'Dosage journalier ML1'!$B$127,0)</f>
        <v>0</v>
      </c>
      <c r="AN1962" s="60">
        <f t="shared" ca="1" si="208"/>
        <v>0</v>
      </c>
      <c r="AO1962" s="61">
        <f ca="1">IF(AND('Dosage journalier ML1'!$B$6='suivi tunnel'!A1962,'Dosage journalier ML1'!$B$7='suivi tunnel'!B1962),'Dosage journalier ML1'!$B$134,0)</f>
        <v>0</v>
      </c>
    </row>
    <row r="1963" spans="1:41" x14ac:dyDescent="0.25">
      <c r="A1963" s="154"/>
      <c r="C1963" s="23">
        <f ca="1">IF(AND('Dosage journalier ML1'!$B$6='suivi tunnel'!A1963,'Dosage journalier ML1'!$B$7='suivi tunnel'!B1963),'Dosage journalier ML1'!$B$27,0)</f>
        <v>0</v>
      </c>
      <c r="D1963" s="11">
        <f ca="1">IF(AND('Dosage journalier ML1'!$B$6='suivi tunnel'!A1963,'Dosage journalier ML1'!$B$7='suivi tunnel'!B1963),'Dosage journalier ML1'!$B$29,0)</f>
        <v>0</v>
      </c>
      <c r="F1963" s="11">
        <f t="shared" ca="1" si="210"/>
        <v>0</v>
      </c>
      <c r="G1963" s="11">
        <f ca="1">IF(AND('Dosage journalier ML1'!$B$6='suivi tunnel'!A1963,'Dosage journalier ML1'!$B$7='suivi tunnel'!B1963),'Dosage journalier ML1'!$B$23,0)</f>
        <v>0</v>
      </c>
      <c r="H1963" s="11">
        <f ca="1">IF(AND('Dosage journalier ML1'!$B$6='suivi tunnel'!A1963,'Dosage journalier ML1'!$B$7='suivi tunnel'!B1963),'Dosage journalier ML1'!$B$22,0)</f>
        <v>0</v>
      </c>
      <c r="I1963" s="11">
        <f ca="1">IF(AND('Dosage journalier ML1'!$B$6='suivi tunnel'!A1963,'Dosage journalier ML1'!$B$7='suivi tunnel'!B1963),'Dosage journalier ML1'!$B$38,0)</f>
        <v>0</v>
      </c>
      <c r="J1963" s="11">
        <f ca="1">IF(AND('Dosage journalier ML1'!$B$6='suivi tunnel'!A1963,'Dosage journalier ML1'!$B$7='suivi tunnel'!B1963),'Dosage journalier ML1'!$B$39,0)</f>
        <v>0</v>
      </c>
      <c r="L1963" s="24">
        <f ca="1">IF(AND('Dosage journalier ML1'!$B$6='suivi tunnel'!A1963,'Dosage journalier ML1'!$B$7='suivi tunnel'!B1963),'Dosage journalier ML1'!$B$24,0)</f>
        <v>0</v>
      </c>
      <c r="M1963" s="6">
        <f ca="1">IF(AND('Dosage journalier ML1'!$B$6='suivi tunnel'!A1963,'Dosage journalier ML1'!$B$7='suivi tunnel'!B1963),'Dosage journalier ML1'!$B$46,0)</f>
        <v>0</v>
      </c>
      <c r="N1963" s="104">
        <f ca="1">IF(AND('Dosage journalier ML1'!$B$6='suivi tunnel'!A1963,'Dosage journalier ML1'!$B$7='suivi tunnel'!B1963),'Dosage journalier ML1'!$B$59,0)</f>
        <v>0</v>
      </c>
      <c r="O1963" s="114">
        <f ca="1">IF(AND('Dosage journalier ML1'!$B$6='suivi tunnel'!A1963,'Dosage journalier ML1'!$B$7='suivi tunnel'!B1963),'Dosage journalier ML1'!$B$69,0)</f>
        <v>0</v>
      </c>
      <c r="R1963" s="26">
        <f ca="1">IF(AND('Dosage journalier ML1'!$B$6='suivi tunnel'!A1963,'Dosage journalier ML1'!$B$7='suivi tunnel'!B1963),'Dosage journalier ML1'!$B$55,0)</f>
        <v>0</v>
      </c>
      <c r="S1963" s="26">
        <f ca="1">IF(AND('Dosage journalier ML1'!$B$6='suivi tunnel'!A1963,'Dosage journalier ML1'!$B$7='suivi tunnel'!B1963),'Dosage journalier ML1'!$B$54,0)</f>
        <v>0</v>
      </c>
      <c r="T1963" s="26">
        <f ca="1">IF(AND('Dosage journalier ML1'!$B$6='suivi tunnel'!A1963,'Dosage journalier ML1'!$B$7='suivi tunnel'!B1963),'Dosage journalier ML1'!$B$75,0)</f>
        <v>0</v>
      </c>
      <c r="U1963" s="121">
        <f t="shared" ca="1" si="209"/>
        <v>0</v>
      </c>
      <c r="V1963" s="38">
        <f ca="1">IF(AND('Dosage journalier ML1'!$B$6='suivi tunnel'!A1963,'Dosage journalier ML1'!$B$7='suivi tunnel'!B1963),'Dosage journalier ML1'!$B$56,0)</f>
        <v>0</v>
      </c>
      <c r="W1963" s="126">
        <f t="shared" ca="1" si="207"/>
        <v>0</v>
      </c>
      <c r="X1963" s="150">
        <f ca="1">IF(AND('Dosage journalier ML1'!$B$6='suivi tunnel'!A1963,'Dosage journalier ML1'!$B$7='suivi tunnel'!B1963),'Dosage journalier ML1'!$C$87,0)</f>
        <v>0</v>
      </c>
      <c r="Y1963" s="40">
        <f ca="1">IF(AND('Dosage journalier ML1'!$B$6='suivi tunnel'!A1963,'Dosage journalier ML1'!$B$7='suivi tunnel'!B1963),'Dosage journalier ML1'!$C$93,0)</f>
        <v>0</v>
      </c>
      <c r="Z1963" s="40">
        <f ca="1">IF(AND('Dosage journalier ML1'!$B$6='suivi tunnel'!A1963,'Dosage journalier ML1'!$B$7='suivi tunnel'!B1963),'Dosage journalier ML1'!$C$100,0)</f>
        <v>0</v>
      </c>
      <c r="AA1963" s="40">
        <f ca="1">IF(AND('Dosage journalier ML1'!$B$6='suivi tunnel'!A1963,'Dosage journalier ML1'!$B$7='suivi tunnel'!B1963),'Dosage journalier ML1'!$C$109,0)</f>
        <v>0</v>
      </c>
      <c r="AB1963" s="41">
        <f ca="1">IF(AND('Dosage journalier ML1'!$B$6='suivi tunnel'!A1963,'Dosage journalier ML1'!$B$7='suivi tunnel'!B1963),'Dosage journalier ML1'!$C$114,0)</f>
        <v>0</v>
      </c>
      <c r="AC1963" s="48">
        <f ca="1">IF(AND('Dosage journalier ML1'!$B$6='suivi tunnel'!A1963,'Dosage journalier ML1'!$B$7='suivi tunnel'!B1963),'Dosage journalier ML1'!$B$120,0)</f>
        <v>0</v>
      </c>
      <c r="AD1963" s="49">
        <f ca="1">IF(AND('Dosage journalier ML1'!$B$6='suivi tunnel'!A1963,'Dosage journalier ML1'!$B$7='suivi tunnel'!B1963),'Dosage journalier ML1'!$B$121,0)</f>
        <v>0</v>
      </c>
      <c r="AE1963" s="49">
        <f ca="1">IF(AND('Dosage journalier ML1'!$B$6='suivi tunnel'!A1963,'Dosage journalier ML1'!$B$7='suivi tunnel'!B1963),'Dosage journalier ML1'!$B$122,0)</f>
        <v>0</v>
      </c>
      <c r="AF1963" s="49">
        <f ca="1">IF(AND('Dosage journalier ML1'!$B$6='suivi tunnel'!A1963,'Dosage journalier ML1'!$B$7='suivi tunnel'!B1963),'Dosage journalier ML1'!$B$139,0)</f>
        <v>0</v>
      </c>
      <c r="AG1963" s="49">
        <f t="shared" ca="1" si="206"/>
        <v>0</v>
      </c>
      <c r="AH1963" s="108">
        <f ca="1">IF(AND('Dosage journalier ML1'!$B$6='suivi tunnel'!A1963,'Dosage journalier ML1'!$B$7='suivi tunnel'!B1963),'Dosage journalier ML1'!$B$153,0)</f>
        <v>0</v>
      </c>
      <c r="AJ1963" s="80">
        <f ca="1">IF(AND('Dosage journalier ML1'!$B$6='suivi tunnel'!A1963,'Dosage journalier ML1'!$B$7='suivi tunnel'!B1963),'Dosage journalier ML1'!$B$156,0)</f>
        <v>0</v>
      </c>
      <c r="AK1963" s="56">
        <f ca="1">IF(AND('Dosage journalier ML1'!$B$6='suivi tunnel'!A1963,'Dosage journalier ML1'!$B$7='suivi tunnel'!B1963),'Dosage journalier ML1'!$B$162,0)</f>
        <v>0</v>
      </c>
      <c r="AL1963" s="111">
        <f ca="1">IF(AND('Dosage journalier ML1'!$B$6='suivi tunnel'!A1963,'Dosage journalier ML1'!$B$7='suivi tunnel'!B1963),'Dosage journalier ML1'!$B$126,0)</f>
        <v>0</v>
      </c>
      <c r="AM1963" s="111">
        <f ca="1">IF(AND('Dosage journalier ML1'!$B$6='suivi tunnel'!A1963,'Dosage journalier ML1'!$B$7='suivi tunnel'!B1963),'Dosage journalier ML1'!$B$127,0)</f>
        <v>0</v>
      </c>
      <c r="AN1963" s="60">
        <f t="shared" ca="1" si="208"/>
        <v>0</v>
      </c>
      <c r="AO1963" s="61">
        <f ca="1">IF(AND('Dosage journalier ML1'!$B$6='suivi tunnel'!A1963,'Dosage journalier ML1'!$B$7='suivi tunnel'!B1963),'Dosage journalier ML1'!$B$134,0)</f>
        <v>0</v>
      </c>
    </row>
    <row r="1964" spans="1:41" x14ac:dyDescent="0.25">
      <c r="A1964" s="154"/>
      <c r="C1964" s="23">
        <f ca="1">IF(AND('Dosage journalier ML1'!$B$6='suivi tunnel'!A1964,'Dosage journalier ML1'!$B$7='suivi tunnel'!B1964),'Dosage journalier ML1'!$B$27,0)</f>
        <v>0</v>
      </c>
      <c r="D1964" s="11">
        <f ca="1">IF(AND('Dosage journalier ML1'!$B$6='suivi tunnel'!A1964,'Dosage journalier ML1'!$B$7='suivi tunnel'!B1964),'Dosage journalier ML1'!$B$29,0)</f>
        <v>0</v>
      </c>
      <c r="F1964" s="11">
        <f t="shared" ca="1" si="210"/>
        <v>0</v>
      </c>
      <c r="G1964" s="11">
        <f ca="1">IF(AND('Dosage journalier ML1'!$B$6='suivi tunnel'!A1964,'Dosage journalier ML1'!$B$7='suivi tunnel'!B1964),'Dosage journalier ML1'!$B$23,0)</f>
        <v>0</v>
      </c>
      <c r="H1964" s="11">
        <f ca="1">IF(AND('Dosage journalier ML1'!$B$6='suivi tunnel'!A1964,'Dosage journalier ML1'!$B$7='suivi tunnel'!B1964),'Dosage journalier ML1'!$B$22,0)</f>
        <v>0</v>
      </c>
      <c r="I1964" s="11">
        <f ca="1">IF(AND('Dosage journalier ML1'!$B$6='suivi tunnel'!A1964,'Dosage journalier ML1'!$B$7='suivi tunnel'!B1964),'Dosage journalier ML1'!$B$38,0)</f>
        <v>0</v>
      </c>
      <c r="J1964" s="11">
        <f ca="1">IF(AND('Dosage journalier ML1'!$B$6='suivi tunnel'!A1964,'Dosage journalier ML1'!$B$7='suivi tunnel'!B1964),'Dosage journalier ML1'!$B$39,0)</f>
        <v>0</v>
      </c>
      <c r="L1964" s="24">
        <f ca="1">IF(AND('Dosage journalier ML1'!$B$6='suivi tunnel'!A1964,'Dosage journalier ML1'!$B$7='suivi tunnel'!B1964),'Dosage journalier ML1'!$B$24,0)</f>
        <v>0</v>
      </c>
      <c r="M1964" s="6">
        <f ca="1">IF(AND('Dosage journalier ML1'!$B$6='suivi tunnel'!A1964,'Dosage journalier ML1'!$B$7='suivi tunnel'!B1964),'Dosage journalier ML1'!$B$46,0)</f>
        <v>0</v>
      </c>
      <c r="N1964" s="104">
        <f ca="1">IF(AND('Dosage journalier ML1'!$B$6='suivi tunnel'!A1964,'Dosage journalier ML1'!$B$7='suivi tunnel'!B1964),'Dosage journalier ML1'!$B$59,0)</f>
        <v>0</v>
      </c>
      <c r="O1964" s="114">
        <f ca="1">IF(AND('Dosage journalier ML1'!$B$6='suivi tunnel'!A1964,'Dosage journalier ML1'!$B$7='suivi tunnel'!B1964),'Dosage journalier ML1'!$B$69,0)</f>
        <v>0</v>
      </c>
      <c r="R1964" s="26">
        <f ca="1">IF(AND('Dosage journalier ML1'!$B$6='suivi tunnel'!A1964,'Dosage journalier ML1'!$B$7='suivi tunnel'!B1964),'Dosage journalier ML1'!$B$55,0)</f>
        <v>0</v>
      </c>
      <c r="S1964" s="26">
        <f ca="1">IF(AND('Dosage journalier ML1'!$B$6='suivi tunnel'!A1964,'Dosage journalier ML1'!$B$7='suivi tunnel'!B1964),'Dosage journalier ML1'!$B$54,0)</f>
        <v>0</v>
      </c>
      <c r="T1964" s="26">
        <f ca="1">IF(AND('Dosage journalier ML1'!$B$6='suivi tunnel'!A1964,'Dosage journalier ML1'!$B$7='suivi tunnel'!B1964),'Dosage journalier ML1'!$B$75,0)</f>
        <v>0</v>
      </c>
      <c r="U1964" s="121">
        <f t="shared" ca="1" si="209"/>
        <v>0</v>
      </c>
      <c r="V1964" s="38">
        <f ca="1">IF(AND('Dosage journalier ML1'!$B$6='suivi tunnel'!A1964,'Dosage journalier ML1'!$B$7='suivi tunnel'!B1964),'Dosage journalier ML1'!$B$56,0)</f>
        <v>0</v>
      </c>
      <c r="W1964" s="126">
        <f t="shared" ca="1" si="207"/>
        <v>0</v>
      </c>
      <c r="X1964" s="150">
        <f ca="1">IF(AND('Dosage journalier ML1'!$B$6='suivi tunnel'!A1964,'Dosage journalier ML1'!$B$7='suivi tunnel'!B1964),'Dosage journalier ML1'!$C$87,0)</f>
        <v>0</v>
      </c>
      <c r="Y1964" s="40">
        <f ca="1">IF(AND('Dosage journalier ML1'!$B$6='suivi tunnel'!A1964,'Dosage journalier ML1'!$B$7='suivi tunnel'!B1964),'Dosage journalier ML1'!$C$93,0)</f>
        <v>0</v>
      </c>
      <c r="Z1964" s="40">
        <f ca="1">IF(AND('Dosage journalier ML1'!$B$6='suivi tunnel'!A1964,'Dosage journalier ML1'!$B$7='suivi tunnel'!B1964),'Dosage journalier ML1'!$C$100,0)</f>
        <v>0</v>
      </c>
      <c r="AA1964" s="40">
        <f ca="1">IF(AND('Dosage journalier ML1'!$B$6='suivi tunnel'!A1964,'Dosage journalier ML1'!$B$7='suivi tunnel'!B1964),'Dosage journalier ML1'!$C$109,0)</f>
        <v>0</v>
      </c>
      <c r="AB1964" s="41">
        <f ca="1">IF(AND('Dosage journalier ML1'!$B$6='suivi tunnel'!A1964,'Dosage journalier ML1'!$B$7='suivi tunnel'!B1964),'Dosage journalier ML1'!$C$114,0)</f>
        <v>0</v>
      </c>
      <c r="AC1964" s="48">
        <f ca="1">IF(AND('Dosage journalier ML1'!$B$6='suivi tunnel'!A1964,'Dosage journalier ML1'!$B$7='suivi tunnel'!B1964),'Dosage journalier ML1'!$B$120,0)</f>
        <v>0</v>
      </c>
      <c r="AD1964" s="49">
        <f ca="1">IF(AND('Dosage journalier ML1'!$B$6='suivi tunnel'!A1964,'Dosage journalier ML1'!$B$7='suivi tunnel'!B1964),'Dosage journalier ML1'!$B$121,0)</f>
        <v>0</v>
      </c>
      <c r="AE1964" s="49">
        <f ca="1">IF(AND('Dosage journalier ML1'!$B$6='suivi tunnel'!A1964,'Dosage journalier ML1'!$B$7='suivi tunnel'!B1964),'Dosage journalier ML1'!$B$122,0)</f>
        <v>0</v>
      </c>
      <c r="AF1964" s="49">
        <f ca="1">IF(AND('Dosage journalier ML1'!$B$6='suivi tunnel'!A1964,'Dosage journalier ML1'!$B$7='suivi tunnel'!B1964),'Dosage journalier ML1'!$B$139,0)</f>
        <v>0</v>
      </c>
      <c r="AG1964" s="49">
        <f t="shared" ca="1" si="206"/>
        <v>0</v>
      </c>
      <c r="AH1964" s="108">
        <f ca="1">IF(AND('Dosage journalier ML1'!$B$6='suivi tunnel'!A1964,'Dosage journalier ML1'!$B$7='suivi tunnel'!B1964),'Dosage journalier ML1'!$B$153,0)</f>
        <v>0</v>
      </c>
      <c r="AJ1964" s="80">
        <f ca="1">IF(AND('Dosage journalier ML1'!$B$6='suivi tunnel'!A1964,'Dosage journalier ML1'!$B$7='suivi tunnel'!B1964),'Dosage journalier ML1'!$B$156,0)</f>
        <v>0</v>
      </c>
      <c r="AK1964" s="56">
        <f ca="1">IF(AND('Dosage journalier ML1'!$B$6='suivi tunnel'!A1964,'Dosage journalier ML1'!$B$7='suivi tunnel'!B1964),'Dosage journalier ML1'!$B$162,0)</f>
        <v>0</v>
      </c>
      <c r="AL1964" s="111">
        <f ca="1">IF(AND('Dosage journalier ML1'!$B$6='suivi tunnel'!A1964,'Dosage journalier ML1'!$B$7='suivi tunnel'!B1964),'Dosage journalier ML1'!$B$126,0)</f>
        <v>0</v>
      </c>
      <c r="AM1964" s="111">
        <f ca="1">IF(AND('Dosage journalier ML1'!$B$6='suivi tunnel'!A1964,'Dosage journalier ML1'!$B$7='suivi tunnel'!B1964),'Dosage journalier ML1'!$B$127,0)</f>
        <v>0</v>
      </c>
      <c r="AN1964" s="60">
        <f t="shared" ca="1" si="208"/>
        <v>0</v>
      </c>
      <c r="AO1964" s="61">
        <f ca="1">IF(AND('Dosage journalier ML1'!$B$6='suivi tunnel'!A1964,'Dosage journalier ML1'!$B$7='suivi tunnel'!B1964),'Dosage journalier ML1'!$B$134,0)</f>
        <v>0</v>
      </c>
    </row>
    <row r="1965" spans="1:41" x14ac:dyDescent="0.25">
      <c r="A1965" s="154"/>
      <c r="C1965" s="23">
        <f ca="1">IF(AND('Dosage journalier ML1'!$B$6='suivi tunnel'!A1965,'Dosage journalier ML1'!$B$7='suivi tunnel'!B1965),'Dosage journalier ML1'!$B$27,0)</f>
        <v>0</v>
      </c>
      <c r="D1965" s="11">
        <f ca="1">IF(AND('Dosage journalier ML1'!$B$6='suivi tunnel'!A1965,'Dosage journalier ML1'!$B$7='suivi tunnel'!B1965),'Dosage journalier ML1'!$B$29,0)</f>
        <v>0</v>
      </c>
      <c r="F1965" s="11">
        <f t="shared" ca="1" si="210"/>
        <v>0</v>
      </c>
      <c r="G1965" s="11">
        <f ca="1">IF(AND('Dosage journalier ML1'!$B$6='suivi tunnel'!A1965,'Dosage journalier ML1'!$B$7='suivi tunnel'!B1965),'Dosage journalier ML1'!$B$23,0)</f>
        <v>0</v>
      </c>
      <c r="H1965" s="11">
        <f ca="1">IF(AND('Dosage journalier ML1'!$B$6='suivi tunnel'!A1965,'Dosage journalier ML1'!$B$7='suivi tunnel'!B1965),'Dosage journalier ML1'!$B$22,0)</f>
        <v>0</v>
      </c>
      <c r="I1965" s="11">
        <f ca="1">IF(AND('Dosage journalier ML1'!$B$6='suivi tunnel'!A1965,'Dosage journalier ML1'!$B$7='suivi tunnel'!B1965),'Dosage journalier ML1'!$B$38,0)</f>
        <v>0</v>
      </c>
      <c r="J1965" s="11">
        <f ca="1">IF(AND('Dosage journalier ML1'!$B$6='suivi tunnel'!A1965,'Dosage journalier ML1'!$B$7='suivi tunnel'!B1965),'Dosage journalier ML1'!$B$39,0)</f>
        <v>0</v>
      </c>
      <c r="L1965" s="24">
        <f ca="1">IF(AND('Dosage journalier ML1'!$B$6='suivi tunnel'!A1965,'Dosage journalier ML1'!$B$7='suivi tunnel'!B1965),'Dosage journalier ML1'!$B$24,0)</f>
        <v>0</v>
      </c>
      <c r="M1965" s="6">
        <f ca="1">IF(AND('Dosage journalier ML1'!$B$6='suivi tunnel'!A1965,'Dosage journalier ML1'!$B$7='suivi tunnel'!B1965),'Dosage journalier ML1'!$B$46,0)</f>
        <v>0</v>
      </c>
      <c r="N1965" s="104">
        <f ca="1">IF(AND('Dosage journalier ML1'!$B$6='suivi tunnel'!A1965,'Dosage journalier ML1'!$B$7='suivi tunnel'!B1965),'Dosage journalier ML1'!$B$59,0)</f>
        <v>0</v>
      </c>
      <c r="O1965" s="114">
        <f ca="1">IF(AND('Dosage journalier ML1'!$B$6='suivi tunnel'!A1965,'Dosage journalier ML1'!$B$7='suivi tunnel'!B1965),'Dosage journalier ML1'!$B$69,0)</f>
        <v>0</v>
      </c>
      <c r="R1965" s="26">
        <f ca="1">IF(AND('Dosage journalier ML1'!$B$6='suivi tunnel'!A1965,'Dosage journalier ML1'!$B$7='suivi tunnel'!B1965),'Dosage journalier ML1'!$B$55,0)</f>
        <v>0</v>
      </c>
      <c r="S1965" s="26">
        <f ca="1">IF(AND('Dosage journalier ML1'!$B$6='suivi tunnel'!A1965,'Dosage journalier ML1'!$B$7='suivi tunnel'!B1965),'Dosage journalier ML1'!$B$54,0)</f>
        <v>0</v>
      </c>
      <c r="T1965" s="26">
        <f ca="1">IF(AND('Dosage journalier ML1'!$B$6='suivi tunnel'!A1965,'Dosage journalier ML1'!$B$7='suivi tunnel'!B1965),'Dosage journalier ML1'!$B$75,0)</f>
        <v>0</v>
      </c>
      <c r="U1965" s="121">
        <f t="shared" ca="1" si="209"/>
        <v>0</v>
      </c>
      <c r="V1965" s="38">
        <f ca="1">IF(AND('Dosage journalier ML1'!$B$6='suivi tunnel'!A1965,'Dosage journalier ML1'!$B$7='suivi tunnel'!B1965),'Dosage journalier ML1'!$B$56,0)</f>
        <v>0</v>
      </c>
      <c r="W1965" s="126">
        <f t="shared" ca="1" si="207"/>
        <v>0</v>
      </c>
      <c r="X1965" s="150">
        <f ca="1">IF(AND('Dosage journalier ML1'!$B$6='suivi tunnel'!A1965,'Dosage journalier ML1'!$B$7='suivi tunnel'!B1965),'Dosage journalier ML1'!$C$87,0)</f>
        <v>0</v>
      </c>
      <c r="Y1965" s="40">
        <f ca="1">IF(AND('Dosage journalier ML1'!$B$6='suivi tunnel'!A1965,'Dosage journalier ML1'!$B$7='suivi tunnel'!B1965),'Dosage journalier ML1'!$C$93,0)</f>
        <v>0</v>
      </c>
      <c r="Z1965" s="40">
        <f ca="1">IF(AND('Dosage journalier ML1'!$B$6='suivi tunnel'!A1965,'Dosage journalier ML1'!$B$7='suivi tunnel'!B1965),'Dosage journalier ML1'!$C$100,0)</f>
        <v>0</v>
      </c>
      <c r="AA1965" s="40">
        <f ca="1">IF(AND('Dosage journalier ML1'!$B$6='suivi tunnel'!A1965,'Dosage journalier ML1'!$B$7='suivi tunnel'!B1965),'Dosage journalier ML1'!$C$109,0)</f>
        <v>0</v>
      </c>
      <c r="AB1965" s="41">
        <f ca="1">IF(AND('Dosage journalier ML1'!$B$6='suivi tunnel'!A1965,'Dosage journalier ML1'!$B$7='suivi tunnel'!B1965),'Dosage journalier ML1'!$C$114,0)</f>
        <v>0</v>
      </c>
      <c r="AC1965" s="48">
        <f ca="1">IF(AND('Dosage journalier ML1'!$B$6='suivi tunnel'!A1965,'Dosage journalier ML1'!$B$7='suivi tunnel'!B1965),'Dosage journalier ML1'!$B$120,0)</f>
        <v>0</v>
      </c>
      <c r="AD1965" s="49">
        <f ca="1">IF(AND('Dosage journalier ML1'!$B$6='suivi tunnel'!A1965,'Dosage journalier ML1'!$B$7='suivi tunnel'!B1965),'Dosage journalier ML1'!$B$121,0)</f>
        <v>0</v>
      </c>
      <c r="AE1965" s="49">
        <f ca="1">IF(AND('Dosage journalier ML1'!$B$6='suivi tunnel'!A1965,'Dosage journalier ML1'!$B$7='suivi tunnel'!B1965),'Dosage journalier ML1'!$B$122,0)</f>
        <v>0</v>
      </c>
      <c r="AF1965" s="49">
        <f ca="1">IF(AND('Dosage journalier ML1'!$B$6='suivi tunnel'!A1965,'Dosage journalier ML1'!$B$7='suivi tunnel'!B1965),'Dosage journalier ML1'!$B$139,0)</f>
        <v>0</v>
      </c>
      <c r="AG1965" s="49">
        <f t="shared" ca="1" si="206"/>
        <v>0</v>
      </c>
      <c r="AH1965" s="108">
        <f ca="1">IF(AND('Dosage journalier ML1'!$B$6='suivi tunnel'!A1965,'Dosage journalier ML1'!$B$7='suivi tunnel'!B1965),'Dosage journalier ML1'!$B$153,0)</f>
        <v>0</v>
      </c>
      <c r="AJ1965" s="80">
        <f ca="1">IF(AND('Dosage journalier ML1'!$B$6='suivi tunnel'!A1965,'Dosage journalier ML1'!$B$7='suivi tunnel'!B1965),'Dosage journalier ML1'!$B$156,0)</f>
        <v>0</v>
      </c>
      <c r="AK1965" s="56">
        <f ca="1">IF(AND('Dosage journalier ML1'!$B$6='suivi tunnel'!A1965,'Dosage journalier ML1'!$B$7='suivi tunnel'!B1965),'Dosage journalier ML1'!$B$162,0)</f>
        <v>0</v>
      </c>
      <c r="AL1965" s="111">
        <f ca="1">IF(AND('Dosage journalier ML1'!$B$6='suivi tunnel'!A1965,'Dosage journalier ML1'!$B$7='suivi tunnel'!B1965),'Dosage journalier ML1'!$B$126,0)</f>
        <v>0</v>
      </c>
      <c r="AM1965" s="111">
        <f ca="1">IF(AND('Dosage journalier ML1'!$B$6='suivi tunnel'!A1965,'Dosage journalier ML1'!$B$7='suivi tunnel'!B1965),'Dosage journalier ML1'!$B$127,0)</f>
        <v>0</v>
      </c>
      <c r="AN1965" s="60">
        <f t="shared" ca="1" si="208"/>
        <v>0</v>
      </c>
      <c r="AO1965" s="61">
        <f ca="1">IF(AND('Dosage journalier ML1'!$B$6='suivi tunnel'!A1965,'Dosage journalier ML1'!$B$7='suivi tunnel'!B1965),'Dosage journalier ML1'!$B$134,0)</f>
        <v>0</v>
      </c>
    </row>
    <row r="1966" spans="1:41" x14ac:dyDescent="0.25">
      <c r="A1966" s="154"/>
      <c r="C1966" s="23">
        <f ca="1">IF(AND('Dosage journalier ML1'!$B$6='suivi tunnel'!A1966,'Dosage journalier ML1'!$B$7='suivi tunnel'!B1966),'Dosage journalier ML1'!$B$27,0)</f>
        <v>0</v>
      </c>
      <c r="D1966" s="11">
        <f ca="1">IF(AND('Dosage journalier ML1'!$B$6='suivi tunnel'!A1966,'Dosage journalier ML1'!$B$7='suivi tunnel'!B1966),'Dosage journalier ML1'!$B$29,0)</f>
        <v>0</v>
      </c>
      <c r="F1966" s="11">
        <f t="shared" ca="1" si="210"/>
        <v>0</v>
      </c>
      <c r="G1966" s="11">
        <f ca="1">IF(AND('Dosage journalier ML1'!$B$6='suivi tunnel'!A1966,'Dosage journalier ML1'!$B$7='suivi tunnel'!B1966),'Dosage journalier ML1'!$B$23,0)</f>
        <v>0</v>
      </c>
      <c r="H1966" s="11">
        <f ca="1">IF(AND('Dosage journalier ML1'!$B$6='suivi tunnel'!A1966,'Dosage journalier ML1'!$B$7='suivi tunnel'!B1966),'Dosage journalier ML1'!$B$22,0)</f>
        <v>0</v>
      </c>
      <c r="I1966" s="11">
        <f ca="1">IF(AND('Dosage journalier ML1'!$B$6='suivi tunnel'!A1966,'Dosage journalier ML1'!$B$7='suivi tunnel'!B1966),'Dosage journalier ML1'!$B$38,0)</f>
        <v>0</v>
      </c>
      <c r="J1966" s="11">
        <f ca="1">IF(AND('Dosage journalier ML1'!$B$6='suivi tunnel'!A1966,'Dosage journalier ML1'!$B$7='suivi tunnel'!B1966),'Dosage journalier ML1'!$B$39,0)</f>
        <v>0</v>
      </c>
      <c r="L1966" s="24">
        <f ca="1">IF(AND('Dosage journalier ML1'!$B$6='suivi tunnel'!A1966,'Dosage journalier ML1'!$B$7='suivi tunnel'!B1966),'Dosage journalier ML1'!$B$24,0)</f>
        <v>0</v>
      </c>
      <c r="M1966" s="6">
        <f ca="1">IF(AND('Dosage journalier ML1'!$B$6='suivi tunnel'!A1966,'Dosage journalier ML1'!$B$7='suivi tunnel'!B1966),'Dosage journalier ML1'!$B$46,0)</f>
        <v>0</v>
      </c>
      <c r="N1966" s="104">
        <f ca="1">IF(AND('Dosage journalier ML1'!$B$6='suivi tunnel'!A1966,'Dosage journalier ML1'!$B$7='suivi tunnel'!B1966),'Dosage journalier ML1'!$B$59,0)</f>
        <v>0</v>
      </c>
      <c r="O1966" s="114">
        <f ca="1">IF(AND('Dosage journalier ML1'!$B$6='suivi tunnel'!A1966,'Dosage journalier ML1'!$B$7='suivi tunnel'!B1966),'Dosage journalier ML1'!$B$69,0)</f>
        <v>0</v>
      </c>
      <c r="R1966" s="26">
        <f ca="1">IF(AND('Dosage journalier ML1'!$B$6='suivi tunnel'!A1966,'Dosage journalier ML1'!$B$7='suivi tunnel'!B1966),'Dosage journalier ML1'!$B$55,0)</f>
        <v>0</v>
      </c>
      <c r="S1966" s="26">
        <f ca="1">IF(AND('Dosage journalier ML1'!$B$6='suivi tunnel'!A1966,'Dosage journalier ML1'!$B$7='suivi tunnel'!B1966),'Dosage journalier ML1'!$B$54,0)</f>
        <v>0</v>
      </c>
      <c r="T1966" s="26">
        <f ca="1">IF(AND('Dosage journalier ML1'!$B$6='suivi tunnel'!A1966,'Dosage journalier ML1'!$B$7='suivi tunnel'!B1966),'Dosage journalier ML1'!$B$75,0)</f>
        <v>0</v>
      </c>
      <c r="U1966" s="121">
        <f t="shared" ca="1" si="209"/>
        <v>0</v>
      </c>
      <c r="V1966" s="38">
        <f ca="1">IF(AND('Dosage journalier ML1'!$B$6='suivi tunnel'!A1966,'Dosage journalier ML1'!$B$7='suivi tunnel'!B1966),'Dosage journalier ML1'!$B$56,0)</f>
        <v>0</v>
      </c>
      <c r="W1966" s="126">
        <f t="shared" ca="1" si="207"/>
        <v>0</v>
      </c>
      <c r="X1966" s="150">
        <f ca="1">IF(AND('Dosage journalier ML1'!$B$6='suivi tunnel'!A1966,'Dosage journalier ML1'!$B$7='suivi tunnel'!B1966),'Dosage journalier ML1'!$C$87,0)</f>
        <v>0</v>
      </c>
      <c r="Y1966" s="40">
        <f ca="1">IF(AND('Dosage journalier ML1'!$B$6='suivi tunnel'!A1966,'Dosage journalier ML1'!$B$7='suivi tunnel'!B1966),'Dosage journalier ML1'!$C$93,0)</f>
        <v>0</v>
      </c>
      <c r="Z1966" s="40">
        <f ca="1">IF(AND('Dosage journalier ML1'!$B$6='suivi tunnel'!A1966,'Dosage journalier ML1'!$B$7='suivi tunnel'!B1966),'Dosage journalier ML1'!$C$100,0)</f>
        <v>0</v>
      </c>
      <c r="AA1966" s="40">
        <f ca="1">IF(AND('Dosage journalier ML1'!$B$6='suivi tunnel'!A1966,'Dosage journalier ML1'!$B$7='suivi tunnel'!B1966),'Dosage journalier ML1'!$C$109,0)</f>
        <v>0</v>
      </c>
      <c r="AB1966" s="41">
        <f ca="1">IF(AND('Dosage journalier ML1'!$B$6='suivi tunnel'!A1966,'Dosage journalier ML1'!$B$7='suivi tunnel'!B1966),'Dosage journalier ML1'!$C$114,0)</f>
        <v>0</v>
      </c>
      <c r="AC1966" s="48">
        <f ca="1">IF(AND('Dosage journalier ML1'!$B$6='suivi tunnel'!A1966,'Dosage journalier ML1'!$B$7='suivi tunnel'!B1966),'Dosage journalier ML1'!$B$120,0)</f>
        <v>0</v>
      </c>
      <c r="AD1966" s="49">
        <f ca="1">IF(AND('Dosage journalier ML1'!$B$6='suivi tunnel'!A1966,'Dosage journalier ML1'!$B$7='suivi tunnel'!B1966),'Dosage journalier ML1'!$B$121,0)</f>
        <v>0</v>
      </c>
      <c r="AE1966" s="49">
        <f ca="1">IF(AND('Dosage journalier ML1'!$B$6='suivi tunnel'!A1966,'Dosage journalier ML1'!$B$7='suivi tunnel'!B1966),'Dosage journalier ML1'!$B$122,0)</f>
        <v>0</v>
      </c>
      <c r="AF1966" s="49">
        <f ca="1">IF(AND('Dosage journalier ML1'!$B$6='suivi tunnel'!A1966,'Dosage journalier ML1'!$B$7='suivi tunnel'!B1966),'Dosage journalier ML1'!$B$139,0)</f>
        <v>0</v>
      </c>
      <c r="AG1966" s="49">
        <f t="shared" ca="1" si="206"/>
        <v>0</v>
      </c>
      <c r="AH1966" s="108">
        <f ca="1">IF(AND('Dosage journalier ML1'!$B$6='suivi tunnel'!A1966,'Dosage journalier ML1'!$B$7='suivi tunnel'!B1966),'Dosage journalier ML1'!$B$153,0)</f>
        <v>0</v>
      </c>
      <c r="AJ1966" s="80">
        <f ca="1">IF(AND('Dosage journalier ML1'!$B$6='suivi tunnel'!A1966,'Dosage journalier ML1'!$B$7='suivi tunnel'!B1966),'Dosage journalier ML1'!$B$156,0)</f>
        <v>0</v>
      </c>
      <c r="AK1966" s="56">
        <f ca="1">IF(AND('Dosage journalier ML1'!$B$6='suivi tunnel'!A1966,'Dosage journalier ML1'!$B$7='suivi tunnel'!B1966),'Dosage journalier ML1'!$B$162,0)</f>
        <v>0</v>
      </c>
      <c r="AL1966" s="111">
        <f ca="1">IF(AND('Dosage journalier ML1'!$B$6='suivi tunnel'!A1966,'Dosage journalier ML1'!$B$7='suivi tunnel'!B1966),'Dosage journalier ML1'!$B$126,0)</f>
        <v>0</v>
      </c>
      <c r="AM1966" s="111">
        <f ca="1">IF(AND('Dosage journalier ML1'!$B$6='suivi tunnel'!A1966,'Dosage journalier ML1'!$B$7='suivi tunnel'!B1966),'Dosage journalier ML1'!$B$127,0)</f>
        <v>0</v>
      </c>
      <c r="AN1966" s="60">
        <f t="shared" ca="1" si="208"/>
        <v>0</v>
      </c>
      <c r="AO1966" s="61">
        <f ca="1">IF(AND('Dosage journalier ML1'!$B$6='suivi tunnel'!A1966,'Dosage journalier ML1'!$B$7='suivi tunnel'!B1966),'Dosage journalier ML1'!$B$134,0)</f>
        <v>0</v>
      </c>
    </row>
    <row r="1967" spans="1:41" x14ac:dyDescent="0.25">
      <c r="A1967" s="154"/>
      <c r="C1967" s="23">
        <f ca="1">IF(AND('Dosage journalier ML1'!$B$6='suivi tunnel'!A1967,'Dosage journalier ML1'!$B$7='suivi tunnel'!B1967),'Dosage journalier ML1'!$B$27,0)</f>
        <v>0</v>
      </c>
      <c r="D1967" s="11">
        <f ca="1">IF(AND('Dosage journalier ML1'!$B$6='suivi tunnel'!A1967,'Dosage journalier ML1'!$B$7='suivi tunnel'!B1967),'Dosage journalier ML1'!$B$29,0)</f>
        <v>0</v>
      </c>
      <c r="F1967" s="11">
        <f t="shared" ca="1" si="210"/>
        <v>0</v>
      </c>
      <c r="G1967" s="11">
        <f ca="1">IF(AND('Dosage journalier ML1'!$B$6='suivi tunnel'!A1967,'Dosage journalier ML1'!$B$7='suivi tunnel'!B1967),'Dosage journalier ML1'!$B$23,0)</f>
        <v>0</v>
      </c>
      <c r="H1967" s="11">
        <f ca="1">IF(AND('Dosage journalier ML1'!$B$6='suivi tunnel'!A1967,'Dosage journalier ML1'!$B$7='suivi tunnel'!B1967),'Dosage journalier ML1'!$B$22,0)</f>
        <v>0</v>
      </c>
      <c r="I1967" s="11">
        <f ca="1">IF(AND('Dosage journalier ML1'!$B$6='suivi tunnel'!A1967,'Dosage journalier ML1'!$B$7='suivi tunnel'!B1967),'Dosage journalier ML1'!$B$38,0)</f>
        <v>0</v>
      </c>
      <c r="J1967" s="11">
        <f ca="1">IF(AND('Dosage journalier ML1'!$B$6='suivi tunnel'!A1967,'Dosage journalier ML1'!$B$7='suivi tunnel'!B1967),'Dosage journalier ML1'!$B$39,0)</f>
        <v>0</v>
      </c>
      <c r="L1967" s="24">
        <f ca="1">IF(AND('Dosage journalier ML1'!$B$6='suivi tunnel'!A1967,'Dosage journalier ML1'!$B$7='suivi tunnel'!B1967),'Dosage journalier ML1'!$B$24,0)</f>
        <v>0</v>
      </c>
      <c r="M1967" s="6">
        <f ca="1">IF(AND('Dosage journalier ML1'!$B$6='suivi tunnel'!A1967,'Dosage journalier ML1'!$B$7='suivi tunnel'!B1967),'Dosage journalier ML1'!$B$46,0)</f>
        <v>0</v>
      </c>
      <c r="N1967" s="104">
        <f ca="1">IF(AND('Dosage journalier ML1'!$B$6='suivi tunnel'!A1967,'Dosage journalier ML1'!$B$7='suivi tunnel'!B1967),'Dosage journalier ML1'!$B$59,0)</f>
        <v>0</v>
      </c>
      <c r="O1967" s="114">
        <f ca="1">IF(AND('Dosage journalier ML1'!$B$6='suivi tunnel'!A1967,'Dosage journalier ML1'!$B$7='suivi tunnel'!B1967),'Dosage journalier ML1'!$B$69,0)</f>
        <v>0</v>
      </c>
      <c r="R1967" s="26">
        <f ca="1">IF(AND('Dosage journalier ML1'!$B$6='suivi tunnel'!A1967,'Dosage journalier ML1'!$B$7='suivi tunnel'!B1967),'Dosage journalier ML1'!$B$55,0)</f>
        <v>0</v>
      </c>
      <c r="S1967" s="26">
        <f ca="1">IF(AND('Dosage journalier ML1'!$B$6='suivi tunnel'!A1967,'Dosage journalier ML1'!$B$7='suivi tunnel'!B1967),'Dosage journalier ML1'!$B$54,0)</f>
        <v>0</v>
      </c>
      <c r="T1967" s="26">
        <f ca="1">IF(AND('Dosage journalier ML1'!$B$6='suivi tunnel'!A1967,'Dosage journalier ML1'!$B$7='suivi tunnel'!B1967),'Dosage journalier ML1'!$B$75,0)</f>
        <v>0</v>
      </c>
      <c r="U1967" s="121">
        <f t="shared" ca="1" si="209"/>
        <v>0</v>
      </c>
      <c r="V1967" s="38">
        <f ca="1">IF(AND('Dosage journalier ML1'!$B$6='suivi tunnel'!A1967,'Dosage journalier ML1'!$B$7='suivi tunnel'!B1967),'Dosage journalier ML1'!$B$56,0)</f>
        <v>0</v>
      </c>
      <c r="W1967" s="126">
        <f t="shared" ca="1" si="207"/>
        <v>0</v>
      </c>
      <c r="X1967" s="150">
        <f ca="1">IF(AND('Dosage journalier ML1'!$B$6='suivi tunnel'!A1967,'Dosage journalier ML1'!$B$7='suivi tunnel'!B1967),'Dosage journalier ML1'!$C$87,0)</f>
        <v>0</v>
      </c>
      <c r="Y1967" s="40">
        <f ca="1">IF(AND('Dosage journalier ML1'!$B$6='suivi tunnel'!A1967,'Dosage journalier ML1'!$B$7='suivi tunnel'!B1967),'Dosage journalier ML1'!$C$93,0)</f>
        <v>0</v>
      </c>
      <c r="Z1967" s="40">
        <f ca="1">IF(AND('Dosage journalier ML1'!$B$6='suivi tunnel'!A1967,'Dosage journalier ML1'!$B$7='suivi tunnel'!B1967),'Dosage journalier ML1'!$C$100,0)</f>
        <v>0</v>
      </c>
      <c r="AA1967" s="40">
        <f ca="1">IF(AND('Dosage journalier ML1'!$B$6='suivi tunnel'!A1967,'Dosage journalier ML1'!$B$7='suivi tunnel'!B1967),'Dosage journalier ML1'!$C$109,0)</f>
        <v>0</v>
      </c>
      <c r="AB1967" s="41">
        <f ca="1">IF(AND('Dosage journalier ML1'!$B$6='suivi tunnel'!A1967,'Dosage journalier ML1'!$B$7='suivi tunnel'!B1967),'Dosage journalier ML1'!$C$114,0)</f>
        <v>0</v>
      </c>
      <c r="AC1967" s="48">
        <f ca="1">IF(AND('Dosage journalier ML1'!$B$6='suivi tunnel'!A1967,'Dosage journalier ML1'!$B$7='suivi tunnel'!B1967),'Dosage journalier ML1'!$B$120,0)</f>
        <v>0</v>
      </c>
      <c r="AD1967" s="49">
        <f ca="1">IF(AND('Dosage journalier ML1'!$B$6='suivi tunnel'!A1967,'Dosage journalier ML1'!$B$7='suivi tunnel'!B1967),'Dosage journalier ML1'!$B$121,0)</f>
        <v>0</v>
      </c>
      <c r="AE1967" s="49">
        <f ca="1">IF(AND('Dosage journalier ML1'!$B$6='suivi tunnel'!A1967,'Dosage journalier ML1'!$B$7='suivi tunnel'!B1967),'Dosage journalier ML1'!$B$122,0)</f>
        <v>0</v>
      </c>
      <c r="AF1967" s="49">
        <f ca="1">IF(AND('Dosage journalier ML1'!$B$6='suivi tunnel'!A1967,'Dosage journalier ML1'!$B$7='suivi tunnel'!B1967),'Dosage journalier ML1'!$B$139,0)</f>
        <v>0</v>
      </c>
      <c r="AG1967" s="49">
        <f t="shared" ca="1" si="206"/>
        <v>0</v>
      </c>
      <c r="AH1967" s="108">
        <f ca="1">IF(AND('Dosage journalier ML1'!$B$6='suivi tunnel'!A1967,'Dosage journalier ML1'!$B$7='suivi tunnel'!B1967),'Dosage journalier ML1'!$B$153,0)</f>
        <v>0</v>
      </c>
      <c r="AJ1967" s="80">
        <f ca="1">IF(AND('Dosage journalier ML1'!$B$6='suivi tunnel'!A1967,'Dosage journalier ML1'!$B$7='suivi tunnel'!B1967),'Dosage journalier ML1'!$B$156,0)</f>
        <v>0</v>
      </c>
      <c r="AK1967" s="56">
        <f ca="1">IF(AND('Dosage journalier ML1'!$B$6='suivi tunnel'!A1967,'Dosage journalier ML1'!$B$7='suivi tunnel'!B1967),'Dosage journalier ML1'!$B$162,0)</f>
        <v>0</v>
      </c>
      <c r="AL1967" s="111">
        <f ca="1">IF(AND('Dosage journalier ML1'!$B$6='suivi tunnel'!A1967,'Dosage journalier ML1'!$B$7='suivi tunnel'!B1967),'Dosage journalier ML1'!$B$126,0)</f>
        <v>0</v>
      </c>
      <c r="AM1967" s="111">
        <f ca="1">IF(AND('Dosage journalier ML1'!$B$6='suivi tunnel'!A1967,'Dosage journalier ML1'!$B$7='suivi tunnel'!B1967),'Dosage journalier ML1'!$B$127,0)</f>
        <v>0</v>
      </c>
      <c r="AN1967" s="60">
        <f t="shared" ca="1" si="208"/>
        <v>0</v>
      </c>
      <c r="AO1967" s="61">
        <f ca="1">IF(AND('Dosage journalier ML1'!$B$6='suivi tunnel'!A1967,'Dosage journalier ML1'!$B$7='suivi tunnel'!B1967),'Dosage journalier ML1'!$B$134,0)</f>
        <v>0</v>
      </c>
    </row>
    <row r="1968" spans="1:41" x14ac:dyDescent="0.25">
      <c r="A1968" s="154"/>
      <c r="C1968" s="23">
        <f ca="1">IF(AND('Dosage journalier ML1'!$B$6='suivi tunnel'!A1968,'Dosage journalier ML1'!$B$7='suivi tunnel'!B1968),'Dosage journalier ML1'!$B$27,0)</f>
        <v>0</v>
      </c>
      <c r="D1968" s="11">
        <f ca="1">IF(AND('Dosage journalier ML1'!$B$6='suivi tunnel'!A1968,'Dosage journalier ML1'!$B$7='suivi tunnel'!B1968),'Dosage journalier ML1'!$B$29,0)</f>
        <v>0</v>
      </c>
      <c r="F1968" s="11">
        <f t="shared" ca="1" si="210"/>
        <v>0</v>
      </c>
      <c r="G1968" s="11">
        <f ca="1">IF(AND('Dosage journalier ML1'!$B$6='suivi tunnel'!A1968,'Dosage journalier ML1'!$B$7='suivi tunnel'!B1968),'Dosage journalier ML1'!$B$23,0)</f>
        <v>0</v>
      </c>
      <c r="H1968" s="11">
        <f ca="1">IF(AND('Dosage journalier ML1'!$B$6='suivi tunnel'!A1968,'Dosage journalier ML1'!$B$7='suivi tunnel'!B1968),'Dosage journalier ML1'!$B$22,0)</f>
        <v>0</v>
      </c>
      <c r="I1968" s="11">
        <f ca="1">IF(AND('Dosage journalier ML1'!$B$6='suivi tunnel'!A1968,'Dosage journalier ML1'!$B$7='suivi tunnel'!B1968),'Dosage journalier ML1'!$B$38,0)</f>
        <v>0</v>
      </c>
      <c r="J1968" s="11">
        <f ca="1">IF(AND('Dosage journalier ML1'!$B$6='suivi tunnel'!A1968,'Dosage journalier ML1'!$B$7='suivi tunnel'!B1968),'Dosage journalier ML1'!$B$39,0)</f>
        <v>0</v>
      </c>
      <c r="L1968" s="24">
        <f ca="1">IF(AND('Dosage journalier ML1'!$B$6='suivi tunnel'!A1968,'Dosage journalier ML1'!$B$7='suivi tunnel'!B1968),'Dosage journalier ML1'!$B$24,0)</f>
        <v>0</v>
      </c>
      <c r="M1968" s="6">
        <f ca="1">IF(AND('Dosage journalier ML1'!$B$6='suivi tunnel'!A1968,'Dosage journalier ML1'!$B$7='suivi tunnel'!B1968),'Dosage journalier ML1'!$B$46,0)</f>
        <v>0</v>
      </c>
      <c r="N1968" s="104">
        <f ca="1">IF(AND('Dosage journalier ML1'!$B$6='suivi tunnel'!A1968,'Dosage journalier ML1'!$B$7='suivi tunnel'!B1968),'Dosage journalier ML1'!$B$59,0)</f>
        <v>0</v>
      </c>
      <c r="O1968" s="114">
        <f ca="1">IF(AND('Dosage journalier ML1'!$B$6='suivi tunnel'!A1968,'Dosage journalier ML1'!$B$7='suivi tunnel'!B1968),'Dosage journalier ML1'!$B$69,0)</f>
        <v>0</v>
      </c>
      <c r="R1968" s="26">
        <f ca="1">IF(AND('Dosage journalier ML1'!$B$6='suivi tunnel'!A1968,'Dosage journalier ML1'!$B$7='suivi tunnel'!B1968),'Dosage journalier ML1'!$B$55,0)</f>
        <v>0</v>
      </c>
      <c r="S1968" s="26">
        <f ca="1">IF(AND('Dosage journalier ML1'!$B$6='suivi tunnel'!A1968,'Dosage journalier ML1'!$B$7='suivi tunnel'!B1968),'Dosage journalier ML1'!$B$54,0)</f>
        <v>0</v>
      </c>
      <c r="T1968" s="26">
        <f ca="1">IF(AND('Dosage journalier ML1'!$B$6='suivi tunnel'!A1968,'Dosage journalier ML1'!$B$7='suivi tunnel'!B1968),'Dosage journalier ML1'!$B$75,0)</f>
        <v>0</v>
      </c>
      <c r="U1968" s="121">
        <f t="shared" ca="1" si="209"/>
        <v>0</v>
      </c>
      <c r="V1968" s="38">
        <f ca="1">IF(AND('Dosage journalier ML1'!$B$6='suivi tunnel'!A1968,'Dosage journalier ML1'!$B$7='suivi tunnel'!B1968),'Dosage journalier ML1'!$B$56,0)</f>
        <v>0</v>
      </c>
      <c r="W1968" s="126">
        <f t="shared" ca="1" si="207"/>
        <v>0</v>
      </c>
      <c r="X1968" s="150">
        <f ca="1">IF(AND('Dosage journalier ML1'!$B$6='suivi tunnel'!A1968,'Dosage journalier ML1'!$B$7='suivi tunnel'!B1968),'Dosage journalier ML1'!$C$87,0)</f>
        <v>0</v>
      </c>
      <c r="Y1968" s="40">
        <f ca="1">IF(AND('Dosage journalier ML1'!$B$6='suivi tunnel'!A1968,'Dosage journalier ML1'!$B$7='suivi tunnel'!B1968),'Dosage journalier ML1'!$C$93,0)</f>
        <v>0</v>
      </c>
      <c r="Z1968" s="40">
        <f ca="1">IF(AND('Dosage journalier ML1'!$B$6='suivi tunnel'!A1968,'Dosage journalier ML1'!$B$7='suivi tunnel'!B1968),'Dosage journalier ML1'!$C$100,0)</f>
        <v>0</v>
      </c>
      <c r="AA1968" s="40">
        <f ca="1">IF(AND('Dosage journalier ML1'!$B$6='suivi tunnel'!A1968,'Dosage journalier ML1'!$B$7='suivi tunnel'!B1968),'Dosage journalier ML1'!$C$109,0)</f>
        <v>0</v>
      </c>
      <c r="AB1968" s="41">
        <f ca="1">IF(AND('Dosage journalier ML1'!$B$6='suivi tunnel'!A1968,'Dosage journalier ML1'!$B$7='suivi tunnel'!B1968),'Dosage journalier ML1'!$C$114,0)</f>
        <v>0</v>
      </c>
      <c r="AC1968" s="48">
        <f ca="1">IF(AND('Dosage journalier ML1'!$B$6='suivi tunnel'!A1968,'Dosage journalier ML1'!$B$7='suivi tunnel'!B1968),'Dosage journalier ML1'!$B$120,0)</f>
        <v>0</v>
      </c>
      <c r="AD1968" s="49">
        <f ca="1">IF(AND('Dosage journalier ML1'!$B$6='suivi tunnel'!A1968,'Dosage journalier ML1'!$B$7='suivi tunnel'!B1968),'Dosage journalier ML1'!$B$121,0)</f>
        <v>0</v>
      </c>
      <c r="AE1968" s="49">
        <f ca="1">IF(AND('Dosage journalier ML1'!$B$6='suivi tunnel'!A1968,'Dosage journalier ML1'!$B$7='suivi tunnel'!B1968),'Dosage journalier ML1'!$B$122,0)</f>
        <v>0</v>
      </c>
      <c r="AF1968" s="49">
        <f ca="1">IF(AND('Dosage journalier ML1'!$B$6='suivi tunnel'!A1968,'Dosage journalier ML1'!$B$7='suivi tunnel'!B1968),'Dosage journalier ML1'!$B$139,0)</f>
        <v>0</v>
      </c>
      <c r="AG1968" s="49">
        <f t="shared" ca="1" si="206"/>
        <v>0</v>
      </c>
      <c r="AH1968" s="108">
        <f ca="1">IF(AND('Dosage journalier ML1'!$B$6='suivi tunnel'!A1968,'Dosage journalier ML1'!$B$7='suivi tunnel'!B1968),'Dosage journalier ML1'!$B$153,0)</f>
        <v>0</v>
      </c>
      <c r="AJ1968" s="80">
        <f ca="1">IF(AND('Dosage journalier ML1'!$B$6='suivi tunnel'!A1968,'Dosage journalier ML1'!$B$7='suivi tunnel'!B1968),'Dosage journalier ML1'!$B$156,0)</f>
        <v>0</v>
      </c>
      <c r="AK1968" s="56">
        <f ca="1">IF(AND('Dosage journalier ML1'!$B$6='suivi tunnel'!A1968,'Dosage journalier ML1'!$B$7='suivi tunnel'!B1968),'Dosage journalier ML1'!$B$162,0)</f>
        <v>0</v>
      </c>
      <c r="AL1968" s="111">
        <f ca="1">IF(AND('Dosage journalier ML1'!$B$6='suivi tunnel'!A1968,'Dosage journalier ML1'!$B$7='suivi tunnel'!B1968),'Dosage journalier ML1'!$B$126,0)</f>
        <v>0</v>
      </c>
      <c r="AM1968" s="111">
        <f ca="1">IF(AND('Dosage journalier ML1'!$B$6='suivi tunnel'!A1968,'Dosage journalier ML1'!$B$7='suivi tunnel'!B1968),'Dosage journalier ML1'!$B$127,0)</f>
        <v>0</v>
      </c>
      <c r="AN1968" s="60">
        <f t="shared" ca="1" si="208"/>
        <v>0</v>
      </c>
      <c r="AO1968" s="61">
        <f ca="1">IF(AND('Dosage journalier ML1'!$B$6='suivi tunnel'!A1968,'Dosage journalier ML1'!$B$7='suivi tunnel'!B1968),'Dosage journalier ML1'!$B$134,0)</f>
        <v>0</v>
      </c>
    </row>
    <row r="1969" spans="1:41" x14ac:dyDescent="0.25">
      <c r="A1969" s="154"/>
      <c r="C1969" s="23">
        <f ca="1">IF(AND('Dosage journalier ML1'!$B$6='suivi tunnel'!A1969,'Dosage journalier ML1'!$B$7='suivi tunnel'!B1969),'Dosage journalier ML1'!$B$27,0)</f>
        <v>0</v>
      </c>
      <c r="D1969" s="11">
        <f ca="1">IF(AND('Dosage journalier ML1'!$B$6='suivi tunnel'!A1969,'Dosage journalier ML1'!$B$7='suivi tunnel'!B1969),'Dosage journalier ML1'!$B$29,0)</f>
        <v>0</v>
      </c>
      <c r="F1969" s="11">
        <f t="shared" ca="1" si="210"/>
        <v>0</v>
      </c>
      <c r="G1969" s="11">
        <f ca="1">IF(AND('Dosage journalier ML1'!$B$6='suivi tunnel'!A1969,'Dosage journalier ML1'!$B$7='suivi tunnel'!B1969),'Dosage journalier ML1'!$B$23,0)</f>
        <v>0</v>
      </c>
      <c r="H1969" s="11">
        <f ca="1">IF(AND('Dosage journalier ML1'!$B$6='suivi tunnel'!A1969,'Dosage journalier ML1'!$B$7='suivi tunnel'!B1969),'Dosage journalier ML1'!$B$22,0)</f>
        <v>0</v>
      </c>
      <c r="I1969" s="11">
        <f ca="1">IF(AND('Dosage journalier ML1'!$B$6='suivi tunnel'!A1969,'Dosage journalier ML1'!$B$7='suivi tunnel'!B1969),'Dosage journalier ML1'!$B$38,0)</f>
        <v>0</v>
      </c>
      <c r="J1969" s="11">
        <f ca="1">IF(AND('Dosage journalier ML1'!$B$6='suivi tunnel'!A1969,'Dosage journalier ML1'!$B$7='suivi tunnel'!B1969),'Dosage journalier ML1'!$B$39,0)</f>
        <v>0</v>
      </c>
      <c r="L1969" s="24">
        <f ca="1">IF(AND('Dosage journalier ML1'!$B$6='suivi tunnel'!A1969,'Dosage journalier ML1'!$B$7='suivi tunnel'!B1969),'Dosage journalier ML1'!$B$24,0)</f>
        <v>0</v>
      </c>
      <c r="M1969" s="6">
        <f ca="1">IF(AND('Dosage journalier ML1'!$B$6='suivi tunnel'!A1969,'Dosage journalier ML1'!$B$7='suivi tunnel'!B1969),'Dosage journalier ML1'!$B$46,0)</f>
        <v>0</v>
      </c>
      <c r="N1969" s="104">
        <f ca="1">IF(AND('Dosage journalier ML1'!$B$6='suivi tunnel'!A1969,'Dosage journalier ML1'!$B$7='suivi tunnel'!B1969),'Dosage journalier ML1'!$B$59,0)</f>
        <v>0</v>
      </c>
      <c r="O1969" s="114">
        <f ca="1">IF(AND('Dosage journalier ML1'!$B$6='suivi tunnel'!A1969,'Dosage journalier ML1'!$B$7='suivi tunnel'!B1969),'Dosage journalier ML1'!$B$69,0)</f>
        <v>0</v>
      </c>
      <c r="R1969" s="26">
        <f ca="1">IF(AND('Dosage journalier ML1'!$B$6='suivi tunnel'!A1969,'Dosage journalier ML1'!$B$7='suivi tunnel'!B1969),'Dosage journalier ML1'!$B$55,0)</f>
        <v>0</v>
      </c>
      <c r="S1969" s="26">
        <f ca="1">IF(AND('Dosage journalier ML1'!$B$6='suivi tunnel'!A1969,'Dosage journalier ML1'!$B$7='suivi tunnel'!B1969),'Dosage journalier ML1'!$B$54,0)</f>
        <v>0</v>
      </c>
      <c r="T1969" s="26">
        <f ca="1">IF(AND('Dosage journalier ML1'!$B$6='suivi tunnel'!A1969,'Dosage journalier ML1'!$B$7='suivi tunnel'!B1969),'Dosage journalier ML1'!$B$75,0)</f>
        <v>0</v>
      </c>
      <c r="U1969" s="121">
        <f t="shared" ca="1" si="209"/>
        <v>0</v>
      </c>
      <c r="V1969" s="38">
        <f ca="1">IF(AND('Dosage journalier ML1'!$B$6='suivi tunnel'!A1969,'Dosage journalier ML1'!$B$7='suivi tunnel'!B1969),'Dosage journalier ML1'!$B$56,0)</f>
        <v>0</v>
      </c>
      <c r="W1969" s="126">
        <f t="shared" ca="1" si="207"/>
        <v>0</v>
      </c>
      <c r="X1969" s="150">
        <f ca="1">IF(AND('Dosage journalier ML1'!$B$6='suivi tunnel'!A1969,'Dosage journalier ML1'!$B$7='suivi tunnel'!B1969),'Dosage journalier ML1'!$C$87,0)</f>
        <v>0</v>
      </c>
      <c r="Y1969" s="40">
        <f ca="1">IF(AND('Dosage journalier ML1'!$B$6='suivi tunnel'!A1969,'Dosage journalier ML1'!$B$7='suivi tunnel'!B1969),'Dosage journalier ML1'!$C$93,0)</f>
        <v>0</v>
      </c>
      <c r="Z1969" s="40">
        <f ca="1">IF(AND('Dosage journalier ML1'!$B$6='suivi tunnel'!A1969,'Dosage journalier ML1'!$B$7='suivi tunnel'!B1969),'Dosage journalier ML1'!$C$100,0)</f>
        <v>0</v>
      </c>
      <c r="AA1969" s="40">
        <f ca="1">IF(AND('Dosage journalier ML1'!$B$6='suivi tunnel'!A1969,'Dosage journalier ML1'!$B$7='suivi tunnel'!B1969),'Dosage journalier ML1'!$C$109,0)</f>
        <v>0</v>
      </c>
      <c r="AB1969" s="41">
        <f ca="1">IF(AND('Dosage journalier ML1'!$B$6='suivi tunnel'!A1969,'Dosage journalier ML1'!$B$7='suivi tunnel'!B1969),'Dosage journalier ML1'!$C$114,0)</f>
        <v>0</v>
      </c>
      <c r="AC1969" s="48">
        <f ca="1">IF(AND('Dosage journalier ML1'!$B$6='suivi tunnel'!A1969,'Dosage journalier ML1'!$B$7='suivi tunnel'!B1969),'Dosage journalier ML1'!$B$120,0)</f>
        <v>0</v>
      </c>
      <c r="AD1969" s="49">
        <f ca="1">IF(AND('Dosage journalier ML1'!$B$6='suivi tunnel'!A1969,'Dosage journalier ML1'!$B$7='suivi tunnel'!B1969),'Dosage journalier ML1'!$B$121,0)</f>
        <v>0</v>
      </c>
      <c r="AE1969" s="49">
        <f ca="1">IF(AND('Dosage journalier ML1'!$B$6='suivi tunnel'!A1969,'Dosage journalier ML1'!$B$7='suivi tunnel'!B1969),'Dosage journalier ML1'!$B$122,0)</f>
        <v>0</v>
      </c>
      <c r="AF1969" s="49">
        <f ca="1">IF(AND('Dosage journalier ML1'!$B$6='suivi tunnel'!A1969,'Dosage journalier ML1'!$B$7='suivi tunnel'!B1969),'Dosage journalier ML1'!$B$139,0)</f>
        <v>0</v>
      </c>
      <c r="AG1969" s="49">
        <f t="shared" ca="1" si="206"/>
        <v>0</v>
      </c>
      <c r="AH1969" s="108">
        <f ca="1">IF(AND('Dosage journalier ML1'!$B$6='suivi tunnel'!A1969,'Dosage journalier ML1'!$B$7='suivi tunnel'!B1969),'Dosage journalier ML1'!$B$153,0)</f>
        <v>0</v>
      </c>
      <c r="AJ1969" s="80">
        <f ca="1">IF(AND('Dosage journalier ML1'!$B$6='suivi tunnel'!A1969,'Dosage journalier ML1'!$B$7='suivi tunnel'!B1969),'Dosage journalier ML1'!$B$156,0)</f>
        <v>0</v>
      </c>
      <c r="AK1969" s="56">
        <f ca="1">IF(AND('Dosage journalier ML1'!$B$6='suivi tunnel'!A1969,'Dosage journalier ML1'!$B$7='suivi tunnel'!B1969),'Dosage journalier ML1'!$B$162,0)</f>
        <v>0</v>
      </c>
      <c r="AL1969" s="111">
        <f ca="1">IF(AND('Dosage journalier ML1'!$B$6='suivi tunnel'!A1969,'Dosage journalier ML1'!$B$7='suivi tunnel'!B1969),'Dosage journalier ML1'!$B$126,0)</f>
        <v>0</v>
      </c>
      <c r="AM1969" s="111">
        <f ca="1">IF(AND('Dosage journalier ML1'!$B$6='suivi tunnel'!A1969,'Dosage journalier ML1'!$B$7='suivi tunnel'!B1969),'Dosage journalier ML1'!$B$127,0)</f>
        <v>0</v>
      </c>
      <c r="AN1969" s="60">
        <f t="shared" ca="1" si="208"/>
        <v>0</v>
      </c>
      <c r="AO1969" s="61">
        <f ca="1">IF(AND('Dosage journalier ML1'!$B$6='suivi tunnel'!A1969,'Dosage journalier ML1'!$B$7='suivi tunnel'!B1969),'Dosage journalier ML1'!$B$134,0)</f>
        <v>0</v>
      </c>
    </row>
    <row r="1970" spans="1:41" x14ac:dyDescent="0.25">
      <c r="A1970" s="154"/>
      <c r="C1970" s="23">
        <f ca="1">IF(AND('Dosage journalier ML1'!$B$6='suivi tunnel'!A1970,'Dosage journalier ML1'!$B$7='suivi tunnel'!B1970),'Dosage journalier ML1'!$B$27,0)</f>
        <v>0</v>
      </c>
      <c r="D1970" s="11">
        <f ca="1">IF(AND('Dosage journalier ML1'!$B$6='suivi tunnel'!A1970,'Dosage journalier ML1'!$B$7='suivi tunnel'!B1970),'Dosage journalier ML1'!$B$29,0)</f>
        <v>0</v>
      </c>
      <c r="F1970" s="11">
        <f t="shared" ca="1" si="210"/>
        <v>0</v>
      </c>
      <c r="G1970" s="11">
        <f ca="1">IF(AND('Dosage journalier ML1'!$B$6='suivi tunnel'!A1970,'Dosage journalier ML1'!$B$7='suivi tunnel'!B1970),'Dosage journalier ML1'!$B$23,0)</f>
        <v>0</v>
      </c>
      <c r="H1970" s="11">
        <f ca="1">IF(AND('Dosage journalier ML1'!$B$6='suivi tunnel'!A1970,'Dosage journalier ML1'!$B$7='suivi tunnel'!B1970),'Dosage journalier ML1'!$B$22,0)</f>
        <v>0</v>
      </c>
      <c r="I1970" s="11">
        <f ca="1">IF(AND('Dosage journalier ML1'!$B$6='suivi tunnel'!A1970,'Dosage journalier ML1'!$B$7='suivi tunnel'!B1970),'Dosage journalier ML1'!$B$38,0)</f>
        <v>0</v>
      </c>
      <c r="J1970" s="11">
        <f ca="1">IF(AND('Dosage journalier ML1'!$B$6='suivi tunnel'!A1970,'Dosage journalier ML1'!$B$7='suivi tunnel'!B1970),'Dosage journalier ML1'!$B$39,0)</f>
        <v>0</v>
      </c>
      <c r="L1970" s="24">
        <f ca="1">IF(AND('Dosage journalier ML1'!$B$6='suivi tunnel'!A1970,'Dosage journalier ML1'!$B$7='suivi tunnel'!B1970),'Dosage journalier ML1'!$B$24,0)</f>
        <v>0</v>
      </c>
      <c r="M1970" s="6">
        <f ca="1">IF(AND('Dosage journalier ML1'!$B$6='suivi tunnel'!A1970,'Dosage journalier ML1'!$B$7='suivi tunnel'!B1970),'Dosage journalier ML1'!$B$46,0)</f>
        <v>0</v>
      </c>
      <c r="N1970" s="104">
        <f ca="1">IF(AND('Dosage journalier ML1'!$B$6='suivi tunnel'!A1970,'Dosage journalier ML1'!$B$7='suivi tunnel'!B1970),'Dosage journalier ML1'!$B$59,0)</f>
        <v>0</v>
      </c>
      <c r="O1970" s="114">
        <f ca="1">IF(AND('Dosage journalier ML1'!$B$6='suivi tunnel'!A1970,'Dosage journalier ML1'!$B$7='suivi tunnel'!B1970),'Dosage journalier ML1'!$B$69,0)</f>
        <v>0</v>
      </c>
      <c r="R1970" s="26">
        <f ca="1">IF(AND('Dosage journalier ML1'!$B$6='suivi tunnel'!A1970,'Dosage journalier ML1'!$B$7='suivi tunnel'!B1970),'Dosage journalier ML1'!$B$55,0)</f>
        <v>0</v>
      </c>
      <c r="S1970" s="26">
        <f ca="1">IF(AND('Dosage journalier ML1'!$B$6='suivi tunnel'!A1970,'Dosage journalier ML1'!$B$7='suivi tunnel'!B1970),'Dosage journalier ML1'!$B$54,0)</f>
        <v>0</v>
      </c>
      <c r="T1970" s="26">
        <f ca="1">IF(AND('Dosage journalier ML1'!$B$6='suivi tunnel'!A1970,'Dosage journalier ML1'!$B$7='suivi tunnel'!B1970),'Dosage journalier ML1'!$B$75,0)</f>
        <v>0</v>
      </c>
      <c r="U1970" s="121">
        <f t="shared" ca="1" si="209"/>
        <v>0</v>
      </c>
      <c r="V1970" s="38">
        <f ca="1">IF(AND('Dosage journalier ML1'!$B$6='suivi tunnel'!A1970,'Dosage journalier ML1'!$B$7='suivi tunnel'!B1970),'Dosage journalier ML1'!$B$56,0)</f>
        <v>0</v>
      </c>
      <c r="W1970" s="126">
        <f t="shared" ca="1" si="207"/>
        <v>0</v>
      </c>
      <c r="X1970" s="150">
        <f ca="1">IF(AND('Dosage journalier ML1'!$B$6='suivi tunnel'!A1970,'Dosage journalier ML1'!$B$7='suivi tunnel'!B1970),'Dosage journalier ML1'!$C$87,0)</f>
        <v>0</v>
      </c>
      <c r="Y1970" s="40">
        <f ca="1">IF(AND('Dosage journalier ML1'!$B$6='suivi tunnel'!A1970,'Dosage journalier ML1'!$B$7='suivi tunnel'!B1970),'Dosage journalier ML1'!$C$93,0)</f>
        <v>0</v>
      </c>
      <c r="Z1970" s="40">
        <f ca="1">IF(AND('Dosage journalier ML1'!$B$6='suivi tunnel'!A1970,'Dosage journalier ML1'!$B$7='suivi tunnel'!B1970),'Dosage journalier ML1'!$C$100,0)</f>
        <v>0</v>
      </c>
      <c r="AA1970" s="40">
        <f ca="1">IF(AND('Dosage journalier ML1'!$B$6='suivi tunnel'!A1970,'Dosage journalier ML1'!$B$7='suivi tunnel'!B1970),'Dosage journalier ML1'!$C$109,0)</f>
        <v>0</v>
      </c>
      <c r="AB1970" s="41">
        <f ca="1">IF(AND('Dosage journalier ML1'!$B$6='suivi tunnel'!A1970,'Dosage journalier ML1'!$B$7='suivi tunnel'!B1970),'Dosage journalier ML1'!$C$114,0)</f>
        <v>0</v>
      </c>
      <c r="AC1970" s="48">
        <f ca="1">IF(AND('Dosage journalier ML1'!$B$6='suivi tunnel'!A1970,'Dosage journalier ML1'!$B$7='suivi tunnel'!B1970),'Dosage journalier ML1'!$B$120,0)</f>
        <v>0</v>
      </c>
      <c r="AD1970" s="49">
        <f ca="1">IF(AND('Dosage journalier ML1'!$B$6='suivi tunnel'!A1970,'Dosage journalier ML1'!$B$7='suivi tunnel'!B1970),'Dosage journalier ML1'!$B$121,0)</f>
        <v>0</v>
      </c>
      <c r="AE1970" s="49">
        <f ca="1">IF(AND('Dosage journalier ML1'!$B$6='suivi tunnel'!A1970,'Dosage journalier ML1'!$B$7='suivi tunnel'!B1970),'Dosage journalier ML1'!$B$122,0)</f>
        <v>0</v>
      </c>
      <c r="AF1970" s="49">
        <f ca="1">IF(AND('Dosage journalier ML1'!$B$6='suivi tunnel'!A1970,'Dosage journalier ML1'!$B$7='suivi tunnel'!B1970),'Dosage journalier ML1'!$B$139,0)</f>
        <v>0</v>
      </c>
      <c r="AG1970" s="49">
        <f t="shared" ca="1" si="206"/>
        <v>0</v>
      </c>
      <c r="AH1970" s="108">
        <f ca="1">IF(AND('Dosage journalier ML1'!$B$6='suivi tunnel'!A1970,'Dosage journalier ML1'!$B$7='suivi tunnel'!B1970),'Dosage journalier ML1'!$B$153,0)</f>
        <v>0</v>
      </c>
      <c r="AJ1970" s="80">
        <f ca="1">IF(AND('Dosage journalier ML1'!$B$6='suivi tunnel'!A1970,'Dosage journalier ML1'!$B$7='suivi tunnel'!B1970),'Dosage journalier ML1'!$B$156,0)</f>
        <v>0</v>
      </c>
      <c r="AK1970" s="56">
        <f ca="1">IF(AND('Dosage journalier ML1'!$B$6='suivi tunnel'!A1970,'Dosage journalier ML1'!$B$7='suivi tunnel'!B1970),'Dosage journalier ML1'!$B$162,0)</f>
        <v>0</v>
      </c>
      <c r="AL1970" s="111">
        <f ca="1">IF(AND('Dosage journalier ML1'!$B$6='suivi tunnel'!A1970,'Dosage journalier ML1'!$B$7='suivi tunnel'!B1970),'Dosage journalier ML1'!$B$126,0)</f>
        <v>0</v>
      </c>
      <c r="AM1970" s="111">
        <f ca="1">IF(AND('Dosage journalier ML1'!$B$6='suivi tunnel'!A1970,'Dosage journalier ML1'!$B$7='suivi tunnel'!B1970),'Dosage journalier ML1'!$B$127,0)</f>
        <v>0</v>
      </c>
      <c r="AN1970" s="60">
        <f t="shared" ca="1" si="208"/>
        <v>0</v>
      </c>
      <c r="AO1970" s="61">
        <f ca="1">IF(AND('Dosage journalier ML1'!$B$6='suivi tunnel'!A1970,'Dosage journalier ML1'!$B$7='suivi tunnel'!B1970),'Dosage journalier ML1'!$B$134,0)</f>
        <v>0</v>
      </c>
    </row>
    <row r="1971" spans="1:41" x14ac:dyDescent="0.25">
      <c r="A1971" s="154"/>
      <c r="C1971" s="23">
        <f ca="1">IF(AND('Dosage journalier ML1'!$B$6='suivi tunnel'!A1971,'Dosage journalier ML1'!$B$7='suivi tunnel'!B1971),'Dosage journalier ML1'!$B$27,0)</f>
        <v>0</v>
      </c>
      <c r="D1971" s="11">
        <f ca="1">IF(AND('Dosage journalier ML1'!$B$6='suivi tunnel'!A1971,'Dosage journalier ML1'!$B$7='suivi tunnel'!B1971),'Dosage journalier ML1'!$B$29,0)</f>
        <v>0</v>
      </c>
      <c r="F1971" s="11">
        <f t="shared" ca="1" si="210"/>
        <v>0</v>
      </c>
      <c r="G1971" s="11">
        <f ca="1">IF(AND('Dosage journalier ML1'!$B$6='suivi tunnel'!A1971,'Dosage journalier ML1'!$B$7='suivi tunnel'!B1971),'Dosage journalier ML1'!$B$23,0)</f>
        <v>0</v>
      </c>
      <c r="H1971" s="11">
        <f ca="1">IF(AND('Dosage journalier ML1'!$B$6='suivi tunnel'!A1971,'Dosage journalier ML1'!$B$7='suivi tunnel'!B1971),'Dosage journalier ML1'!$B$22,0)</f>
        <v>0</v>
      </c>
      <c r="I1971" s="11">
        <f ca="1">IF(AND('Dosage journalier ML1'!$B$6='suivi tunnel'!A1971,'Dosage journalier ML1'!$B$7='suivi tunnel'!B1971),'Dosage journalier ML1'!$B$38,0)</f>
        <v>0</v>
      </c>
      <c r="J1971" s="11">
        <f ca="1">IF(AND('Dosage journalier ML1'!$B$6='suivi tunnel'!A1971,'Dosage journalier ML1'!$B$7='suivi tunnel'!B1971),'Dosage journalier ML1'!$B$39,0)</f>
        <v>0</v>
      </c>
      <c r="L1971" s="24">
        <f ca="1">IF(AND('Dosage journalier ML1'!$B$6='suivi tunnel'!A1971,'Dosage journalier ML1'!$B$7='suivi tunnel'!B1971),'Dosage journalier ML1'!$B$24,0)</f>
        <v>0</v>
      </c>
      <c r="M1971" s="6">
        <f ca="1">IF(AND('Dosage journalier ML1'!$B$6='suivi tunnel'!A1971,'Dosage journalier ML1'!$B$7='suivi tunnel'!B1971),'Dosage journalier ML1'!$B$46,0)</f>
        <v>0</v>
      </c>
      <c r="N1971" s="104">
        <f ca="1">IF(AND('Dosage journalier ML1'!$B$6='suivi tunnel'!A1971,'Dosage journalier ML1'!$B$7='suivi tunnel'!B1971),'Dosage journalier ML1'!$B$59,0)</f>
        <v>0</v>
      </c>
      <c r="O1971" s="114">
        <f ca="1">IF(AND('Dosage journalier ML1'!$B$6='suivi tunnel'!A1971,'Dosage journalier ML1'!$B$7='suivi tunnel'!B1971),'Dosage journalier ML1'!$B$69,0)</f>
        <v>0</v>
      </c>
      <c r="R1971" s="26">
        <f ca="1">IF(AND('Dosage journalier ML1'!$B$6='suivi tunnel'!A1971,'Dosage journalier ML1'!$B$7='suivi tunnel'!B1971),'Dosage journalier ML1'!$B$55,0)</f>
        <v>0</v>
      </c>
      <c r="S1971" s="26">
        <f ca="1">IF(AND('Dosage journalier ML1'!$B$6='suivi tunnel'!A1971,'Dosage journalier ML1'!$B$7='suivi tunnel'!B1971),'Dosage journalier ML1'!$B$54,0)</f>
        <v>0</v>
      </c>
      <c r="T1971" s="26">
        <f ca="1">IF(AND('Dosage journalier ML1'!$B$6='suivi tunnel'!A1971,'Dosage journalier ML1'!$B$7='suivi tunnel'!B1971),'Dosage journalier ML1'!$B$75,0)</f>
        <v>0</v>
      </c>
      <c r="U1971" s="121">
        <f t="shared" ca="1" si="209"/>
        <v>0</v>
      </c>
      <c r="V1971" s="38">
        <f ca="1">IF(AND('Dosage journalier ML1'!$B$6='suivi tunnel'!A1971,'Dosage journalier ML1'!$B$7='suivi tunnel'!B1971),'Dosage journalier ML1'!$B$56,0)</f>
        <v>0</v>
      </c>
      <c r="W1971" s="126">
        <f t="shared" ca="1" si="207"/>
        <v>0</v>
      </c>
      <c r="X1971" s="150">
        <f ca="1">IF(AND('Dosage journalier ML1'!$B$6='suivi tunnel'!A1971,'Dosage journalier ML1'!$B$7='suivi tunnel'!B1971),'Dosage journalier ML1'!$C$87,0)</f>
        <v>0</v>
      </c>
      <c r="Y1971" s="40">
        <f ca="1">IF(AND('Dosage journalier ML1'!$B$6='suivi tunnel'!A1971,'Dosage journalier ML1'!$B$7='suivi tunnel'!B1971),'Dosage journalier ML1'!$C$93,0)</f>
        <v>0</v>
      </c>
      <c r="Z1971" s="40">
        <f ca="1">IF(AND('Dosage journalier ML1'!$B$6='suivi tunnel'!A1971,'Dosage journalier ML1'!$B$7='suivi tunnel'!B1971),'Dosage journalier ML1'!$C$100,0)</f>
        <v>0</v>
      </c>
      <c r="AA1971" s="40">
        <f ca="1">IF(AND('Dosage journalier ML1'!$B$6='suivi tunnel'!A1971,'Dosage journalier ML1'!$B$7='suivi tunnel'!B1971),'Dosage journalier ML1'!$C$109,0)</f>
        <v>0</v>
      </c>
      <c r="AB1971" s="41">
        <f ca="1">IF(AND('Dosage journalier ML1'!$B$6='suivi tunnel'!A1971,'Dosage journalier ML1'!$B$7='suivi tunnel'!B1971),'Dosage journalier ML1'!$C$114,0)</f>
        <v>0</v>
      </c>
      <c r="AC1971" s="48">
        <f ca="1">IF(AND('Dosage journalier ML1'!$B$6='suivi tunnel'!A1971,'Dosage journalier ML1'!$B$7='suivi tunnel'!B1971),'Dosage journalier ML1'!$B$120,0)</f>
        <v>0</v>
      </c>
      <c r="AD1971" s="49">
        <f ca="1">IF(AND('Dosage journalier ML1'!$B$6='suivi tunnel'!A1971,'Dosage journalier ML1'!$B$7='suivi tunnel'!B1971),'Dosage journalier ML1'!$B$121,0)</f>
        <v>0</v>
      </c>
      <c r="AE1971" s="49">
        <f ca="1">IF(AND('Dosage journalier ML1'!$B$6='suivi tunnel'!A1971,'Dosage journalier ML1'!$B$7='suivi tunnel'!B1971),'Dosage journalier ML1'!$B$122,0)</f>
        <v>0</v>
      </c>
      <c r="AF1971" s="49">
        <f ca="1">IF(AND('Dosage journalier ML1'!$B$6='suivi tunnel'!A1971,'Dosage journalier ML1'!$B$7='suivi tunnel'!B1971),'Dosage journalier ML1'!$B$139,0)</f>
        <v>0</v>
      </c>
      <c r="AG1971" s="49">
        <f t="shared" ca="1" si="206"/>
        <v>0</v>
      </c>
      <c r="AH1971" s="108">
        <f ca="1">IF(AND('Dosage journalier ML1'!$B$6='suivi tunnel'!A1971,'Dosage journalier ML1'!$B$7='suivi tunnel'!B1971),'Dosage journalier ML1'!$B$153,0)</f>
        <v>0</v>
      </c>
      <c r="AJ1971" s="80">
        <f ca="1">IF(AND('Dosage journalier ML1'!$B$6='suivi tunnel'!A1971,'Dosage journalier ML1'!$B$7='suivi tunnel'!B1971),'Dosage journalier ML1'!$B$156,0)</f>
        <v>0</v>
      </c>
      <c r="AK1971" s="56">
        <f ca="1">IF(AND('Dosage journalier ML1'!$B$6='suivi tunnel'!A1971,'Dosage journalier ML1'!$B$7='suivi tunnel'!B1971),'Dosage journalier ML1'!$B$162,0)</f>
        <v>0</v>
      </c>
      <c r="AL1971" s="111">
        <f ca="1">IF(AND('Dosage journalier ML1'!$B$6='suivi tunnel'!A1971,'Dosage journalier ML1'!$B$7='suivi tunnel'!B1971),'Dosage journalier ML1'!$B$126,0)</f>
        <v>0</v>
      </c>
      <c r="AM1971" s="111">
        <f ca="1">IF(AND('Dosage journalier ML1'!$B$6='suivi tunnel'!A1971,'Dosage journalier ML1'!$B$7='suivi tunnel'!B1971),'Dosage journalier ML1'!$B$127,0)</f>
        <v>0</v>
      </c>
      <c r="AN1971" s="60">
        <f t="shared" ca="1" si="208"/>
        <v>0</v>
      </c>
      <c r="AO1971" s="61">
        <f ca="1">IF(AND('Dosage journalier ML1'!$B$6='suivi tunnel'!A1971,'Dosage journalier ML1'!$B$7='suivi tunnel'!B1971),'Dosage journalier ML1'!$B$134,0)</f>
        <v>0</v>
      </c>
    </row>
    <row r="1972" spans="1:41" x14ac:dyDescent="0.25">
      <c r="A1972" s="154"/>
      <c r="C1972" s="23">
        <f ca="1">IF(AND('Dosage journalier ML1'!$B$6='suivi tunnel'!A1972,'Dosage journalier ML1'!$B$7='suivi tunnel'!B1972),'Dosage journalier ML1'!$B$27,0)</f>
        <v>0</v>
      </c>
      <c r="D1972" s="11">
        <f ca="1">IF(AND('Dosage journalier ML1'!$B$6='suivi tunnel'!A1972,'Dosage journalier ML1'!$B$7='suivi tunnel'!B1972),'Dosage journalier ML1'!$B$29,0)</f>
        <v>0</v>
      </c>
      <c r="F1972" s="11">
        <f t="shared" ca="1" si="210"/>
        <v>0</v>
      </c>
      <c r="G1972" s="11">
        <f ca="1">IF(AND('Dosage journalier ML1'!$B$6='suivi tunnel'!A1972,'Dosage journalier ML1'!$B$7='suivi tunnel'!B1972),'Dosage journalier ML1'!$B$23,0)</f>
        <v>0</v>
      </c>
      <c r="H1972" s="11">
        <f ca="1">IF(AND('Dosage journalier ML1'!$B$6='suivi tunnel'!A1972,'Dosage journalier ML1'!$B$7='suivi tunnel'!B1972),'Dosage journalier ML1'!$B$22,0)</f>
        <v>0</v>
      </c>
      <c r="I1972" s="11">
        <f ca="1">IF(AND('Dosage journalier ML1'!$B$6='suivi tunnel'!A1972,'Dosage journalier ML1'!$B$7='suivi tunnel'!B1972),'Dosage journalier ML1'!$B$38,0)</f>
        <v>0</v>
      </c>
      <c r="J1972" s="11">
        <f ca="1">IF(AND('Dosage journalier ML1'!$B$6='suivi tunnel'!A1972,'Dosage journalier ML1'!$B$7='suivi tunnel'!B1972),'Dosage journalier ML1'!$B$39,0)</f>
        <v>0</v>
      </c>
      <c r="L1972" s="24">
        <f ca="1">IF(AND('Dosage journalier ML1'!$B$6='suivi tunnel'!A1972,'Dosage journalier ML1'!$B$7='suivi tunnel'!B1972),'Dosage journalier ML1'!$B$24,0)</f>
        <v>0</v>
      </c>
      <c r="M1972" s="6">
        <f ca="1">IF(AND('Dosage journalier ML1'!$B$6='suivi tunnel'!A1972,'Dosage journalier ML1'!$B$7='suivi tunnel'!B1972),'Dosage journalier ML1'!$B$46,0)</f>
        <v>0</v>
      </c>
      <c r="N1972" s="104">
        <f ca="1">IF(AND('Dosage journalier ML1'!$B$6='suivi tunnel'!A1972,'Dosage journalier ML1'!$B$7='suivi tunnel'!B1972),'Dosage journalier ML1'!$B$59,0)</f>
        <v>0</v>
      </c>
      <c r="O1972" s="114">
        <f ca="1">IF(AND('Dosage journalier ML1'!$B$6='suivi tunnel'!A1972,'Dosage journalier ML1'!$B$7='suivi tunnel'!B1972),'Dosage journalier ML1'!$B$69,0)</f>
        <v>0</v>
      </c>
      <c r="R1972" s="26">
        <f ca="1">IF(AND('Dosage journalier ML1'!$B$6='suivi tunnel'!A1972,'Dosage journalier ML1'!$B$7='suivi tunnel'!B1972),'Dosage journalier ML1'!$B$55,0)</f>
        <v>0</v>
      </c>
      <c r="S1972" s="26">
        <f ca="1">IF(AND('Dosage journalier ML1'!$B$6='suivi tunnel'!A1972,'Dosage journalier ML1'!$B$7='suivi tunnel'!B1972),'Dosage journalier ML1'!$B$54,0)</f>
        <v>0</v>
      </c>
      <c r="T1972" s="26">
        <f ca="1">IF(AND('Dosage journalier ML1'!$B$6='suivi tunnel'!A1972,'Dosage journalier ML1'!$B$7='suivi tunnel'!B1972),'Dosage journalier ML1'!$B$75,0)</f>
        <v>0</v>
      </c>
      <c r="U1972" s="121">
        <f t="shared" ca="1" si="209"/>
        <v>0</v>
      </c>
      <c r="V1972" s="38">
        <f ca="1">IF(AND('Dosage journalier ML1'!$B$6='suivi tunnel'!A1972,'Dosage journalier ML1'!$B$7='suivi tunnel'!B1972),'Dosage journalier ML1'!$B$56,0)</f>
        <v>0</v>
      </c>
      <c r="W1972" s="126">
        <f t="shared" ca="1" si="207"/>
        <v>0</v>
      </c>
      <c r="X1972" s="150">
        <f ca="1">IF(AND('Dosage journalier ML1'!$B$6='suivi tunnel'!A1972,'Dosage journalier ML1'!$B$7='suivi tunnel'!B1972),'Dosage journalier ML1'!$C$87,0)</f>
        <v>0</v>
      </c>
      <c r="Y1972" s="40">
        <f ca="1">IF(AND('Dosage journalier ML1'!$B$6='suivi tunnel'!A1972,'Dosage journalier ML1'!$B$7='suivi tunnel'!B1972),'Dosage journalier ML1'!$C$93,0)</f>
        <v>0</v>
      </c>
      <c r="Z1972" s="40">
        <f ca="1">IF(AND('Dosage journalier ML1'!$B$6='suivi tunnel'!A1972,'Dosage journalier ML1'!$B$7='suivi tunnel'!B1972),'Dosage journalier ML1'!$C$100,0)</f>
        <v>0</v>
      </c>
      <c r="AA1972" s="40">
        <f ca="1">IF(AND('Dosage journalier ML1'!$B$6='suivi tunnel'!A1972,'Dosage journalier ML1'!$B$7='suivi tunnel'!B1972),'Dosage journalier ML1'!$C$109,0)</f>
        <v>0</v>
      </c>
      <c r="AB1972" s="41">
        <f ca="1">IF(AND('Dosage journalier ML1'!$B$6='suivi tunnel'!A1972,'Dosage journalier ML1'!$B$7='suivi tunnel'!B1972),'Dosage journalier ML1'!$C$114,0)</f>
        <v>0</v>
      </c>
      <c r="AC1972" s="48">
        <f ca="1">IF(AND('Dosage journalier ML1'!$B$6='suivi tunnel'!A1972,'Dosage journalier ML1'!$B$7='suivi tunnel'!B1972),'Dosage journalier ML1'!$B$120,0)</f>
        <v>0</v>
      </c>
      <c r="AD1972" s="49">
        <f ca="1">IF(AND('Dosage journalier ML1'!$B$6='suivi tunnel'!A1972,'Dosage journalier ML1'!$B$7='suivi tunnel'!B1972),'Dosage journalier ML1'!$B$121,0)</f>
        <v>0</v>
      </c>
      <c r="AE1972" s="49">
        <f ca="1">IF(AND('Dosage journalier ML1'!$B$6='suivi tunnel'!A1972,'Dosage journalier ML1'!$B$7='suivi tunnel'!B1972),'Dosage journalier ML1'!$B$122,0)</f>
        <v>0</v>
      </c>
      <c r="AF1972" s="49">
        <f ca="1">IF(AND('Dosage journalier ML1'!$B$6='suivi tunnel'!A1972,'Dosage journalier ML1'!$B$7='suivi tunnel'!B1972),'Dosage journalier ML1'!$B$139,0)</f>
        <v>0</v>
      </c>
      <c r="AG1972" s="49">
        <f t="shared" ca="1" si="206"/>
        <v>0</v>
      </c>
      <c r="AH1972" s="108">
        <f ca="1">IF(AND('Dosage journalier ML1'!$B$6='suivi tunnel'!A1972,'Dosage journalier ML1'!$B$7='suivi tunnel'!B1972),'Dosage journalier ML1'!$B$153,0)</f>
        <v>0</v>
      </c>
      <c r="AJ1972" s="80">
        <f ca="1">IF(AND('Dosage journalier ML1'!$B$6='suivi tunnel'!A1972,'Dosage journalier ML1'!$B$7='suivi tunnel'!B1972),'Dosage journalier ML1'!$B$156,0)</f>
        <v>0</v>
      </c>
      <c r="AK1972" s="56">
        <f ca="1">IF(AND('Dosage journalier ML1'!$B$6='suivi tunnel'!A1972,'Dosage journalier ML1'!$B$7='suivi tunnel'!B1972),'Dosage journalier ML1'!$B$162,0)</f>
        <v>0</v>
      </c>
      <c r="AL1972" s="111">
        <f ca="1">IF(AND('Dosage journalier ML1'!$B$6='suivi tunnel'!A1972,'Dosage journalier ML1'!$B$7='suivi tunnel'!B1972),'Dosage journalier ML1'!$B$126,0)</f>
        <v>0</v>
      </c>
      <c r="AM1972" s="111">
        <f ca="1">IF(AND('Dosage journalier ML1'!$B$6='suivi tunnel'!A1972,'Dosage journalier ML1'!$B$7='suivi tunnel'!B1972),'Dosage journalier ML1'!$B$127,0)</f>
        <v>0</v>
      </c>
      <c r="AN1972" s="60">
        <f t="shared" ca="1" si="208"/>
        <v>0</v>
      </c>
      <c r="AO1972" s="61">
        <f ca="1">IF(AND('Dosage journalier ML1'!$B$6='suivi tunnel'!A1972,'Dosage journalier ML1'!$B$7='suivi tunnel'!B1972),'Dosage journalier ML1'!$B$134,0)</f>
        <v>0</v>
      </c>
    </row>
    <row r="1973" spans="1:41" x14ac:dyDescent="0.25">
      <c r="A1973" s="154"/>
      <c r="C1973" s="23">
        <f ca="1">IF(AND('Dosage journalier ML1'!$B$6='suivi tunnel'!A1973,'Dosage journalier ML1'!$B$7='suivi tunnel'!B1973),'Dosage journalier ML1'!$B$27,0)</f>
        <v>0</v>
      </c>
      <c r="D1973" s="11">
        <f ca="1">IF(AND('Dosage journalier ML1'!$B$6='suivi tunnel'!A1973,'Dosage journalier ML1'!$B$7='suivi tunnel'!B1973),'Dosage journalier ML1'!$B$29,0)</f>
        <v>0</v>
      </c>
      <c r="F1973" s="11">
        <f t="shared" ca="1" si="210"/>
        <v>0</v>
      </c>
      <c r="G1973" s="11">
        <f ca="1">IF(AND('Dosage journalier ML1'!$B$6='suivi tunnel'!A1973,'Dosage journalier ML1'!$B$7='suivi tunnel'!B1973),'Dosage journalier ML1'!$B$23,0)</f>
        <v>0</v>
      </c>
      <c r="H1973" s="11">
        <f ca="1">IF(AND('Dosage journalier ML1'!$B$6='suivi tunnel'!A1973,'Dosage journalier ML1'!$B$7='suivi tunnel'!B1973),'Dosage journalier ML1'!$B$22,0)</f>
        <v>0</v>
      </c>
      <c r="I1973" s="11">
        <f ca="1">IF(AND('Dosage journalier ML1'!$B$6='suivi tunnel'!A1973,'Dosage journalier ML1'!$B$7='suivi tunnel'!B1973),'Dosage journalier ML1'!$B$38,0)</f>
        <v>0</v>
      </c>
      <c r="J1973" s="11">
        <f ca="1">IF(AND('Dosage journalier ML1'!$B$6='suivi tunnel'!A1973,'Dosage journalier ML1'!$B$7='suivi tunnel'!B1973),'Dosage journalier ML1'!$B$39,0)</f>
        <v>0</v>
      </c>
      <c r="L1973" s="24">
        <f ca="1">IF(AND('Dosage journalier ML1'!$B$6='suivi tunnel'!A1973,'Dosage journalier ML1'!$B$7='suivi tunnel'!B1973),'Dosage journalier ML1'!$B$24,0)</f>
        <v>0</v>
      </c>
      <c r="M1973" s="6">
        <f ca="1">IF(AND('Dosage journalier ML1'!$B$6='suivi tunnel'!A1973,'Dosage journalier ML1'!$B$7='suivi tunnel'!B1973),'Dosage journalier ML1'!$B$46,0)</f>
        <v>0</v>
      </c>
      <c r="N1973" s="104">
        <f ca="1">IF(AND('Dosage journalier ML1'!$B$6='suivi tunnel'!A1973,'Dosage journalier ML1'!$B$7='suivi tunnel'!B1973),'Dosage journalier ML1'!$B$59,0)</f>
        <v>0</v>
      </c>
      <c r="O1973" s="114">
        <f ca="1">IF(AND('Dosage journalier ML1'!$B$6='suivi tunnel'!A1973,'Dosage journalier ML1'!$B$7='suivi tunnel'!B1973),'Dosage journalier ML1'!$B$69,0)</f>
        <v>0</v>
      </c>
      <c r="R1973" s="26">
        <f ca="1">IF(AND('Dosage journalier ML1'!$B$6='suivi tunnel'!A1973,'Dosage journalier ML1'!$B$7='suivi tunnel'!B1973),'Dosage journalier ML1'!$B$55,0)</f>
        <v>0</v>
      </c>
      <c r="S1973" s="26">
        <f ca="1">IF(AND('Dosage journalier ML1'!$B$6='suivi tunnel'!A1973,'Dosage journalier ML1'!$B$7='suivi tunnel'!B1973),'Dosage journalier ML1'!$B$54,0)</f>
        <v>0</v>
      </c>
      <c r="T1973" s="26">
        <f ca="1">IF(AND('Dosage journalier ML1'!$B$6='suivi tunnel'!A1973,'Dosage journalier ML1'!$B$7='suivi tunnel'!B1973),'Dosage journalier ML1'!$B$75,0)</f>
        <v>0</v>
      </c>
      <c r="U1973" s="121">
        <f t="shared" ca="1" si="209"/>
        <v>0</v>
      </c>
      <c r="V1973" s="38">
        <f ca="1">IF(AND('Dosage journalier ML1'!$B$6='suivi tunnel'!A1973,'Dosage journalier ML1'!$B$7='suivi tunnel'!B1973),'Dosage journalier ML1'!$B$56,0)</f>
        <v>0</v>
      </c>
      <c r="W1973" s="126">
        <f t="shared" ca="1" si="207"/>
        <v>0</v>
      </c>
      <c r="X1973" s="150">
        <f ca="1">IF(AND('Dosage journalier ML1'!$B$6='suivi tunnel'!A1973,'Dosage journalier ML1'!$B$7='suivi tunnel'!B1973),'Dosage journalier ML1'!$C$87,0)</f>
        <v>0</v>
      </c>
      <c r="Y1973" s="40">
        <f ca="1">IF(AND('Dosage journalier ML1'!$B$6='suivi tunnel'!A1973,'Dosage journalier ML1'!$B$7='suivi tunnel'!B1973),'Dosage journalier ML1'!$C$93,0)</f>
        <v>0</v>
      </c>
      <c r="Z1973" s="40">
        <f ca="1">IF(AND('Dosage journalier ML1'!$B$6='suivi tunnel'!A1973,'Dosage journalier ML1'!$B$7='suivi tunnel'!B1973),'Dosage journalier ML1'!$C$100,0)</f>
        <v>0</v>
      </c>
      <c r="AA1973" s="40">
        <f ca="1">IF(AND('Dosage journalier ML1'!$B$6='suivi tunnel'!A1973,'Dosage journalier ML1'!$B$7='suivi tunnel'!B1973),'Dosage journalier ML1'!$C$109,0)</f>
        <v>0</v>
      </c>
      <c r="AB1973" s="41">
        <f ca="1">IF(AND('Dosage journalier ML1'!$B$6='suivi tunnel'!A1973,'Dosage journalier ML1'!$B$7='suivi tunnel'!B1973),'Dosage journalier ML1'!$C$114,0)</f>
        <v>0</v>
      </c>
      <c r="AC1973" s="48">
        <f ca="1">IF(AND('Dosage journalier ML1'!$B$6='suivi tunnel'!A1973,'Dosage journalier ML1'!$B$7='suivi tunnel'!B1973),'Dosage journalier ML1'!$B$120,0)</f>
        <v>0</v>
      </c>
      <c r="AD1973" s="49">
        <f ca="1">IF(AND('Dosage journalier ML1'!$B$6='suivi tunnel'!A1973,'Dosage journalier ML1'!$B$7='suivi tunnel'!B1973),'Dosage journalier ML1'!$B$121,0)</f>
        <v>0</v>
      </c>
      <c r="AE1973" s="49">
        <f ca="1">IF(AND('Dosage journalier ML1'!$B$6='suivi tunnel'!A1973,'Dosage journalier ML1'!$B$7='suivi tunnel'!B1973),'Dosage journalier ML1'!$B$122,0)</f>
        <v>0</v>
      </c>
      <c r="AF1973" s="49">
        <f ca="1">IF(AND('Dosage journalier ML1'!$B$6='suivi tunnel'!A1973,'Dosage journalier ML1'!$B$7='suivi tunnel'!B1973),'Dosage journalier ML1'!$B$139,0)</f>
        <v>0</v>
      </c>
      <c r="AG1973" s="49">
        <f t="shared" ca="1" si="206"/>
        <v>0</v>
      </c>
      <c r="AH1973" s="108">
        <f ca="1">IF(AND('Dosage journalier ML1'!$B$6='suivi tunnel'!A1973,'Dosage journalier ML1'!$B$7='suivi tunnel'!B1973),'Dosage journalier ML1'!$B$153,0)</f>
        <v>0</v>
      </c>
      <c r="AJ1973" s="80">
        <f ca="1">IF(AND('Dosage journalier ML1'!$B$6='suivi tunnel'!A1973,'Dosage journalier ML1'!$B$7='suivi tunnel'!B1973),'Dosage journalier ML1'!$B$156,0)</f>
        <v>0</v>
      </c>
      <c r="AK1973" s="56">
        <f ca="1">IF(AND('Dosage journalier ML1'!$B$6='suivi tunnel'!A1973,'Dosage journalier ML1'!$B$7='suivi tunnel'!B1973),'Dosage journalier ML1'!$B$162,0)</f>
        <v>0</v>
      </c>
      <c r="AL1973" s="111">
        <f ca="1">IF(AND('Dosage journalier ML1'!$B$6='suivi tunnel'!A1973,'Dosage journalier ML1'!$B$7='suivi tunnel'!B1973),'Dosage journalier ML1'!$B$126,0)</f>
        <v>0</v>
      </c>
      <c r="AM1973" s="111">
        <f ca="1">IF(AND('Dosage journalier ML1'!$B$6='suivi tunnel'!A1973,'Dosage journalier ML1'!$B$7='suivi tunnel'!B1973),'Dosage journalier ML1'!$B$127,0)</f>
        <v>0</v>
      </c>
      <c r="AN1973" s="60">
        <f t="shared" ca="1" si="208"/>
        <v>0</v>
      </c>
      <c r="AO1973" s="61">
        <f ca="1">IF(AND('Dosage journalier ML1'!$B$6='suivi tunnel'!A1973,'Dosage journalier ML1'!$B$7='suivi tunnel'!B1973),'Dosage journalier ML1'!$B$134,0)</f>
        <v>0</v>
      </c>
    </row>
    <row r="1974" spans="1:41" x14ac:dyDescent="0.25">
      <c r="A1974" s="154"/>
      <c r="C1974" s="23">
        <f ca="1">IF(AND('Dosage journalier ML1'!$B$6='suivi tunnel'!A1974,'Dosage journalier ML1'!$B$7='suivi tunnel'!B1974),'Dosage journalier ML1'!$B$27,0)</f>
        <v>0</v>
      </c>
      <c r="D1974" s="11">
        <f ca="1">IF(AND('Dosage journalier ML1'!$B$6='suivi tunnel'!A1974,'Dosage journalier ML1'!$B$7='suivi tunnel'!B1974),'Dosage journalier ML1'!$B$29,0)</f>
        <v>0</v>
      </c>
      <c r="F1974" s="11">
        <f t="shared" ca="1" si="210"/>
        <v>0</v>
      </c>
      <c r="G1974" s="11">
        <f ca="1">IF(AND('Dosage journalier ML1'!$B$6='suivi tunnel'!A1974,'Dosage journalier ML1'!$B$7='suivi tunnel'!B1974),'Dosage journalier ML1'!$B$23,0)</f>
        <v>0</v>
      </c>
      <c r="H1974" s="11">
        <f ca="1">IF(AND('Dosage journalier ML1'!$B$6='suivi tunnel'!A1974,'Dosage journalier ML1'!$B$7='suivi tunnel'!B1974),'Dosage journalier ML1'!$B$22,0)</f>
        <v>0</v>
      </c>
      <c r="I1974" s="11">
        <f ca="1">IF(AND('Dosage journalier ML1'!$B$6='suivi tunnel'!A1974,'Dosage journalier ML1'!$B$7='suivi tunnel'!B1974),'Dosage journalier ML1'!$B$38,0)</f>
        <v>0</v>
      </c>
      <c r="J1974" s="11">
        <f ca="1">IF(AND('Dosage journalier ML1'!$B$6='suivi tunnel'!A1974,'Dosage journalier ML1'!$B$7='suivi tunnel'!B1974),'Dosage journalier ML1'!$B$39,0)</f>
        <v>0</v>
      </c>
      <c r="L1974" s="24">
        <f ca="1">IF(AND('Dosage journalier ML1'!$B$6='suivi tunnel'!A1974,'Dosage journalier ML1'!$B$7='suivi tunnel'!B1974),'Dosage journalier ML1'!$B$24,0)</f>
        <v>0</v>
      </c>
      <c r="M1974" s="6">
        <f ca="1">IF(AND('Dosage journalier ML1'!$B$6='suivi tunnel'!A1974,'Dosage journalier ML1'!$B$7='suivi tunnel'!B1974),'Dosage journalier ML1'!$B$46,0)</f>
        <v>0</v>
      </c>
      <c r="N1974" s="104">
        <f ca="1">IF(AND('Dosage journalier ML1'!$B$6='suivi tunnel'!A1974,'Dosage journalier ML1'!$B$7='suivi tunnel'!B1974),'Dosage journalier ML1'!$B$59,0)</f>
        <v>0</v>
      </c>
      <c r="O1974" s="114">
        <f ca="1">IF(AND('Dosage journalier ML1'!$B$6='suivi tunnel'!A1974,'Dosage journalier ML1'!$B$7='suivi tunnel'!B1974),'Dosage journalier ML1'!$B$69,0)</f>
        <v>0</v>
      </c>
      <c r="R1974" s="26">
        <f ca="1">IF(AND('Dosage journalier ML1'!$B$6='suivi tunnel'!A1974,'Dosage journalier ML1'!$B$7='suivi tunnel'!B1974),'Dosage journalier ML1'!$B$55,0)</f>
        <v>0</v>
      </c>
      <c r="S1974" s="26">
        <f ca="1">IF(AND('Dosage journalier ML1'!$B$6='suivi tunnel'!A1974,'Dosage journalier ML1'!$B$7='suivi tunnel'!B1974),'Dosage journalier ML1'!$B$54,0)</f>
        <v>0</v>
      </c>
      <c r="T1974" s="26">
        <f ca="1">IF(AND('Dosage journalier ML1'!$B$6='suivi tunnel'!A1974,'Dosage journalier ML1'!$B$7='suivi tunnel'!B1974),'Dosage journalier ML1'!$B$75,0)</f>
        <v>0</v>
      </c>
      <c r="U1974" s="121">
        <f t="shared" ca="1" si="209"/>
        <v>0</v>
      </c>
      <c r="V1974" s="38">
        <f ca="1">IF(AND('Dosage journalier ML1'!$B$6='suivi tunnel'!A1974,'Dosage journalier ML1'!$B$7='suivi tunnel'!B1974),'Dosage journalier ML1'!$B$56,0)</f>
        <v>0</v>
      </c>
      <c r="W1974" s="126">
        <f t="shared" ca="1" si="207"/>
        <v>0</v>
      </c>
      <c r="X1974" s="150">
        <f ca="1">IF(AND('Dosage journalier ML1'!$B$6='suivi tunnel'!A1974,'Dosage journalier ML1'!$B$7='suivi tunnel'!B1974),'Dosage journalier ML1'!$C$87,0)</f>
        <v>0</v>
      </c>
      <c r="Y1974" s="40">
        <f ca="1">IF(AND('Dosage journalier ML1'!$B$6='suivi tunnel'!A1974,'Dosage journalier ML1'!$B$7='suivi tunnel'!B1974),'Dosage journalier ML1'!$C$93,0)</f>
        <v>0</v>
      </c>
      <c r="Z1974" s="40">
        <f ca="1">IF(AND('Dosage journalier ML1'!$B$6='suivi tunnel'!A1974,'Dosage journalier ML1'!$B$7='suivi tunnel'!B1974),'Dosage journalier ML1'!$C$100,0)</f>
        <v>0</v>
      </c>
      <c r="AA1974" s="40">
        <f ca="1">IF(AND('Dosage journalier ML1'!$B$6='suivi tunnel'!A1974,'Dosage journalier ML1'!$B$7='suivi tunnel'!B1974),'Dosage journalier ML1'!$C$109,0)</f>
        <v>0</v>
      </c>
      <c r="AB1974" s="41">
        <f ca="1">IF(AND('Dosage journalier ML1'!$B$6='suivi tunnel'!A1974,'Dosage journalier ML1'!$B$7='suivi tunnel'!B1974),'Dosage journalier ML1'!$C$114,0)</f>
        <v>0</v>
      </c>
      <c r="AC1974" s="48">
        <f ca="1">IF(AND('Dosage journalier ML1'!$B$6='suivi tunnel'!A1974,'Dosage journalier ML1'!$B$7='suivi tunnel'!B1974),'Dosage journalier ML1'!$B$120,0)</f>
        <v>0</v>
      </c>
      <c r="AD1974" s="49">
        <f ca="1">IF(AND('Dosage journalier ML1'!$B$6='suivi tunnel'!A1974,'Dosage journalier ML1'!$B$7='suivi tunnel'!B1974),'Dosage journalier ML1'!$B$121,0)</f>
        <v>0</v>
      </c>
      <c r="AE1974" s="49">
        <f ca="1">IF(AND('Dosage journalier ML1'!$B$6='suivi tunnel'!A1974,'Dosage journalier ML1'!$B$7='suivi tunnel'!B1974),'Dosage journalier ML1'!$B$122,0)</f>
        <v>0</v>
      </c>
      <c r="AF1974" s="49">
        <f ca="1">IF(AND('Dosage journalier ML1'!$B$6='suivi tunnel'!A1974,'Dosage journalier ML1'!$B$7='suivi tunnel'!B1974),'Dosage journalier ML1'!$B$139,0)</f>
        <v>0</v>
      </c>
      <c r="AG1974" s="49">
        <f t="shared" ca="1" si="206"/>
        <v>0</v>
      </c>
      <c r="AH1974" s="108">
        <f ca="1">IF(AND('Dosage journalier ML1'!$B$6='suivi tunnel'!A1974,'Dosage journalier ML1'!$B$7='suivi tunnel'!B1974),'Dosage journalier ML1'!$B$153,0)</f>
        <v>0</v>
      </c>
      <c r="AJ1974" s="80">
        <f ca="1">IF(AND('Dosage journalier ML1'!$B$6='suivi tunnel'!A1974,'Dosage journalier ML1'!$B$7='suivi tunnel'!B1974),'Dosage journalier ML1'!$B$156,0)</f>
        <v>0</v>
      </c>
      <c r="AK1974" s="56">
        <f ca="1">IF(AND('Dosage journalier ML1'!$B$6='suivi tunnel'!A1974,'Dosage journalier ML1'!$B$7='suivi tunnel'!B1974),'Dosage journalier ML1'!$B$162,0)</f>
        <v>0</v>
      </c>
      <c r="AL1974" s="111">
        <f ca="1">IF(AND('Dosage journalier ML1'!$B$6='suivi tunnel'!A1974,'Dosage journalier ML1'!$B$7='suivi tunnel'!B1974),'Dosage journalier ML1'!$B$126,0)</f>
        <v>0</v>
      </c>
      <c r="AM1974" s="111">
        <f ca="1">IF(AND('Dosage journalier ML1'!$B$6='suivi tunnel'!A1974,'Dosage journalier ML1'!$B$7='suivi tunnel'!B1974),'Dosage journalier ML1'!$B$127,0)</f>
        <v>0</v>
      </c>
      <c r="AN1974" s="60">
        <f t="shared" ca="1" si="208"/>
        <v>0</v>
      </c>
      <c r="AO1974" s="61">
        <f ca="1">IF(AND('Dosage journalier ML1'!$B$6='suivi tunnel'!A1974,'Dosage journalier ML1'!$B$7='suivi tunnel'!B1974),'Dosage journalier ML1'!$B$134,0)</f>
        <v>0</v>
      </c>
    </row>
    <row r="1975" spans="1:41" x14ac:dyDescent="0.25">
      <c r="A1975" s="154"/>
      <c r="C1975" s="23">
        <f ca="1">IF(AND('Dosage journalier ML1'!$B$6='suivi tunnel'!A1975,'Dosage journalier ML1'!$B$7='suivi tunnel'!B1975),'Dosage journalier ML1'!$B$27,0)</f>
        <v>0</v>
      </c>
      <c r="D1975" s="11">
        <f ca="1">IF(AND('Dosage journalier ML1'!$B$6='suivi tunnel'!A1975,'Dosage journalier ML1'!$B$7='suivi tunnel'!B1975),'Dosage journalier ML1'!$B$29,0)</f>
        <v>0</v>
      </c>
      <c r="F1975" s="11">
        <f t="shared" ca="1" si="210"/>
        <v>0</v>
      </c>
      <c r="G1975" s="11">
        <f ca="1">IF(AND('Dosage journalier ML1'!$B$6='suivi tunnel'!A1975,'Dosage journalier ML1'!$B$7='suivi tunnel'!B1975),'Dosage journalier ML1'!$B$23,0)</f>
        <v>0</v>
      </c>
      <c r="H1975" s="11">
        <f ca="1">IF(AND('Dosage journalier ML1'!$B$6='suivi tunnel'!A1975,'Dosage journalier ML1'!$B$7='suivi tunnel'!B1975),'Dosage journalier ML1'!$B$22,0)</f>
        <v>0</v>
      </c>
      <c r="I1975" s="11">
        <f ca="1">IF(AND('Dosage journalier ML1'!$B$6='suivi tunnel'!A1975,'Dosage journalier ML1'!$B$7='suivi tunnel'!B1975),'Dosage journalier ML1'!$B$38,0)</f>
        <v>0</v>
      </c>
      <c r="J1975" s="11">
        <f ca="1">IF(AND('Dosage journalier ML1'!$B$6='suivi tunnel'!A1975,'Dosage journalier ML1'!$B$7='suivi tunnel'!B1975),'Dosage journalier ML1'!$B$39,0)</f>
        <v>0</v>
      </c>
      <c r="L1975" s="24">
        <f ca="1">IF(AND('Dosage journalier ML1'!$B$6='suivi tunnel'!A1975,'Dosage journalier ML1'!$B$7='suivi tunnel'!B1975),'Dosage journalier ML1'!$B$24,0)</f>
        <v>0</v>
      </c>
      <c r="M1975" s="6">
        <f ca="1">IF(AND('Dosage journalier ML1'!$B$6='suivi tunnel'!A1975,'Dosage journalier ML1'!$B$7='suivi tunnel'!B1975),'Dosage journalier ML1'!$B$46,0)</f>
        <v>0</v>
      </c>
      <c r="N1975" s="104">
        <f ca="1">IF(AND('Dosage journalier ML1'!$B$6='suivi tunnel'!A1975,'Dosage journalier ML1'!$B$7='suivi tunnel'!B1975),'Dosage journalier ML1'!$B$59,0)</f>
        <v>0</v>
      </c>
      <c r="O1975" s="114">
        <f ca="1">IF(AND('Dosage journalier ML1'!$B$6='suivi tunnel'!A1975,'Dosage journalier ML1'!$B$7='suivi tunnel'!B1975),'Dosage journalier ML1'!$B$69,0)</f>
        <v>0</v>
      </c>
      <c r="R1975" s="26">
        <f ca="1">IF(AND('Dosage journalier ML1'!$B$6='suivi tunnel'!A1975,'Dosage journalier ML1'!$B$7='suivi tunnel'!B1975),'Dosage journalier ML1'!$B$55,0)</f>
        <v>0</v>
      </c>
      <c r="S1975" s="26">
        <f ca="1">IF(AND('Dosage journalier ML1'!$B$6='suivi tunnel'!A1975,'Dosage journalier ML1'!$B$7='suivi tunnel'!B1975),'Dosage journalier ML1'!$B$54,0)</f>
        <v>0</v>
      </c>
      <c r="T1975" s="26">
        <f ca="1">IF(AND('Dosage journalier ML1'!$B$6='suivi tunnel'!A1975,'Dosage journalier ML1'!$B$7='suivi tunnel'!B1975),'Dosage journalier ML1'!$B$75,0)</f>
        <v>0</v>
      </c>
      <c r="U1975" s="121">
        <f t="shared" ca="1" si="209"/>
        <v>0</v>
      </c>
      <c r="V1975" s="38">
        <f ca="1">IF(AND('Dosage journalier ML1'!$B$6='suivi tunnel'!A1975,'Dosage journalier ML1'!$B$7='suivi tunnel'!B1975),'Dosage journalier ML1'!$B$56,0)</f>
        <v>0</v>
      </c>
      <c r="W1975" s="126">
        <f t="shared" ca="1" si="207"/>
        <v>0</v>
      </c>
      <c r="X1975" s="150">
        <f ca="1">IF(AND('Dosage journalier ML1'!$B$6='suivi tunnel'!A1975,'Dosage journalier ML1'!$B$7='suivi tunnel'!B1975),'Dosage journalier ML1'!$C$87,0)</f>
        <v>0</v>
      </c>
      <c r="Y1975" s="40">
        <f ca="1">IF(AND('Dosage journalier ML1'!$B$6='suivi tunnel'!A1975,'Dosage journalier ML1'!$B$7='suivi tunnel'!B1975),'Dosage journalier ML1'!$C$93,0)</f>
        <v>0</v>
      </c>
      <c r="Z1975" s="40">
        <f ca="1">IF(AND('Dosage journalier ML1'!$B$6='suivi tunnel'!A1975,'Dosage journalier ML1'!$B$7='suivi tunnel'!B1975),'Dosage journalier ML1'!$C$100,0)</f>
        <v>0</v>
      </c>
      <c r="AA1975" s="40">
        <f ca="1">IF(AND('Dosage journalier ML1'!$B$6='suivi tunnel'!A1975,'Dosage journalier ML1'!$B$7='suivi tunnel'!B1975),'Dosage journalier ML1'!$C$109,0)</f>
        <v>0</v>
      </c>
      <c r="AB1975" s="41">
        <f ca="1">IF(AND('Dosage journalier ML1'!$B$6='suivi tunnel'!A1975,'Dosage journalier ML1'!$B$7='suivi tunnel'!B1975),'Dosage journalier ML1'!$C$114,0)</f>
        <v>0</v>
      </c>
      <c r="AC1975" s="48">
        <f ca="1">IF(AND('Dosage journalier ML1'!$B$6='suivi tunnel'!A1975,'Dosage journalier ML1'!$B$7='suivi tunnel'!B1975),'Dosage journalier ML1'!$B$120,0)</f>
        <v>0</v>
      </c>
      <c r="AD1975" s="49">
        <f ca="1">IF(AND('Dosage journalier ML1'!$B$6='suivi tunnel'!A1975,'Dosage journalier ML1'!$B$7='suivi tunnel'!B1975),'Dosage journalier ML1'!$B$121,0)</f>
        <v>0</v>
      </c>
      <c r="AE1975" s="49">
        <f ca="1">IF(AND('Dosage journalier ML1'!$B$6='suivi tunnel'!A1975,'Dosage journalier ML1'!$B$7='suivi tunnel'!B1975),'Dosage journalier ML1'!$B$122,0)</f>
        <v>0</v>
      </c>
      <c r="AF1975" s="49">
        <f ca="1">IF(AND('Dosage journalier ML1'!$B$6='suivi tunnel'!A1975,'Dosage journalier ML1'!$B$7='suivi tunnel'!B1975),'Dosage journalier ML1'!$B$139,0)</f>
        <v>0</v>
      </c>
      <c r="AG1975" s="49">
        <f t="shared" ca="1" si="206"/>
        <v>0</v>
      </c>
      <c r="AH1975" s="108">
        <f ca="1">IF(AND('Dosage journalier ML1'!$B$6='suivi tunnel'!A1975,'Dosage journalier ML1'!$B$7='suivi tunnel'!B1975),'Dosage journalier ML1'!$B$153,0)</f>
        <v>0</v>
      </c>
      <c r="AJ1975" s="80">
        <f ca="1">IF(AND('Dosage journalier ML1'!$B$6='suivi tunnel'!A1975,'Dosage journalier ML1'!$B$7='suivi tunnel'!B1975),'Dosage journalier ML1'!$B$156,0)</f>
        <v>0</v>
      </c>
      <c r="AK1975" s="56">
        <f ca="1">IF(AND('Dosage journalier ML1'!$B$6='suivi tunnel'!A1975,'Dosage journalier ML1'!$B$7='suivi tunnel'!B1975),'Dosage journalier ML1'!$B$162,0)</f>
        <v>0</v>
      </c>
      <c r="AL1975" s="111">
        <f ca="1">IF(AND('Dosage journalier ML1'!$B$6='suivi tunnel'!A1975,'Dosage journalier ML1'!$B$7='suivi tunnel'!B1975),'Dosage journalier ML1'!$B$126,0)</f>
        <v>0</v>
      </c>
      <c r="AM1975" s="111">
        <f ca="1">IF(AND('Dosage journalier ML1'!$B$6='suivi tunnel'!A1975,'Dosage journalier ML1'!$B$7='suivi tunnel'!B1975),'Dosage journalier ML1'!$B$127,0)</f>
        <v>0</v>
      </c>
      <c r="AN1975" s="60">
        <f t="shared" ca="1" si="208"/>
        <v>0</v>
      </c>
      <c r="AO1975" s="61">
        <f ca="1">IF(AND('Dosage journalier ML1'!$B$6='suivi tunnel'!A1975,'Dosage journalier ML1'!$B$7='suivi tunnel'!B1975),'Dosage journalier ML1'!$B$134,0)</f>
        <v>0</v>
      </c>
    </row>
    <row r="1976" spans="1:41" x14ac:dyDescent="0.25">
      <c r="A1976" s="154"/>
      <c r="C1976" s="23">
        <f ca="1">IF(AND('Dosage journalier ML1'!$B$6='suivi tunnel'!A1976,'Dosage journalier ML1'!$B$7='suivi tunnel'!B1976),'Dosage journalier ML1'!$B$27,0)</f>
        <v>0</v>
      </c>
      <c r="D1976" s="11">
        <f ca="1">IF(AND('Dosage journalier ML1'!$B$6='suivi tunnel'!A1976,'Dosage journalier ML1'!$B$7='suivi tunnel'!B1976),'Dosage journalier ML1'!$B$29,0)</f>
        <v>0</v>
      </c>
      <c r="F1976" s="11">
        <f t="shared" ca="1" si="210"/>
        <v>0</v>
      </c>
      <c r="G1976" s="11">
        <f ca="1">IF(AND('Dosage journalier ML1'!$B$6='suivi tunnel'!A1976,'Dosage journalier ML1'!$B$7='suivi tunnel'!B1976),'Dosage journalier ML1'!$B$23,0)</f>
        <v>0</v>
      </c>
      <c r="H1976" s="11">
        <f ca="1">IF(AND('Dosage journalier ML1'!$B$6='suivi tunnel'!A1976,'Dosage journalier ML1'!$B$7='suivi tunnel'!B1976),'Dosage journalier ML1'!$B$22,0)</f>
        <v>0</v>
      </c>
      <c r="I1976" s="11">
        <f ca="1">IF(AND('Dosage journalier ML1'!$B$6='suivi tunnel'!A1976,'Dosage journalier ML1'!$B$7='suivi tunnel'!B1976),'Dosage journalier ML1'!$B$38,0)</f>
        <v>0</v>
      </c>
      <c r="J1976" s="11">
        <f ca="1">IF(AND('Dosage journalier ML1'!$B$6='suivi tunnel'!A1976,'Dosage journalier ML1'!$B$7='suivi tunnel'!B1976),'Dosage journalier ML1'!$B$39,0)</f>
        <v>0</v>
      </c>
      <c r="L1976" s="24">
        <f ca="1">IF(AND('Dosage journalier ML1'!$B$6='suivi tunnel'!A1976,'Dosage journalier ML1'!$B$7='suivi tunnel'!B1976),'Dosage journalier ML1'!$B$24,0)</f>
        <v>0</v>
      </c>
      <c r="M1976" s="6">
        <f ca="1">IF(AND('Dosage journalier ML1'!$B$6='suivi tunnel'!A1976,'Dosage journalier ML1'!$B$7='suivi tunnel'!B1976),'Dosage journalier ML1'!$B$46,0)</f>
        <v>0</v>
      </c>
      <c r="N1976" s="104">
        <f ca="1">IF(AND('Dosage journalier ML1'!$B$6='suivi tunnel'!A1976,'Dosage journalier ML1'!$B$7='suivi tunnel'!B1976),'Dosage journalier ML1'!$B$59,0)</f>
        <v>0</v>
      </c>
      <c r="O1976" s="114">
        <f ca="1">IF(AND('Dosage journalier ML1'!$B$6='suivi tunnel'!A1976,'Dosage journalier ML1'!$B$7='suivi tunnel'!B1976),'Dosage journalier ML1'!$B$69,0)</f>
        <v>0</v>
      </c>
      <c r="R1976" s="26">
        <f ca="1">IF(AND('Dosage journalier ML1'!$B$6='suivi tunnel'!A1976,'Dosage journalier ML1'!$B$7='suivi tunnel'!B1976),'Dosage journalier ML1'!$B$55,0)</f>
        <v>0</v>
      </c>
      <c r="S1976" s="26">
        <f ca="1">IF(AND('Dosage journalier ML1'!$B$6='suivi tunnel'!A1976,'Dosage journalier ML1'!$B$7='suivi tunnel'!B1976),'Dosage journalier ML1'!$B$54,0)</f>
        <v>0</v>
      </c>
      <c r="T1976" s="26">
        <f ca="1">IF(AND('Dosage journalier ML1'!$B$6='suivi tunnel'!A1976,'Dosage journalier ML1'!$B$7='suivi tunnel'!B1976),'Dosage journalier ML1'!$B$75,0)</f>
        <v>0</v>
      </c>
      <c r="U1976" s="121">
        <f t="shared" ca="1" si="209"/>
        <v>0</v>
      </c>
      <c r="V1976" s="38">
        <f ca="1">IF(AND('Dosage journalier ML1'!$B$6='suivi tunnel'!A1976,'Dosage journalier ML1'!$B$7='suivi tunnel'!B1976),'Dosage journalier ML1'!$B$56,0)</f>
        <v>0</v>
      </c>
      <c r="W1976" s="126">
        <f t="shared" ca="1" si="207"/>
        <v>0</v>
      </c>
      <c r="X1976" s="150">
        <f ca="1">IF(AND('Dosage journalier ML1'!$B$6='suivi tunnel'!A1976,'Dosage journalier ML1'!$B$7='suivi tunnel'!B1976),'Dosage journalier ML1'!$C$87,0)</f>
        <v>0</v>
      </c>
      <c r="Y1976" s="40">
        <f ca="1">IF(AND('Dosage journalier ML1'!$B$6='suivi tunnel'!A1976,'Dosage journalier ML1'!$B$7='suivi tunnel'!B1976),'Dosage journalier ML1'!$C$93,0)</f>
        <v>0</v>
      </c>
      <c r="Z1976" s="40">
        <f ca="1">IF(AND('Dosage journalier ML1'!$B$6='suivi tunnel'!A1976,'Dosage journalier ML1'!$B$7='suivi tunnel'!B1976),'Dosage journalier ML1'!$C$100,0)</f>
        <v>0</v>
      </c>
      <c r="AA1976" s="40">
        <f ca="1">IF(AND('Dosage journalier ML1'!$B$6='suivi tunnel'!A1976,'Dosage journalier ML1'!$B$7='suivi tunnel'!B1976),'Dosage journalier ML1'!$C$109,0)</f>
        <v>0</v>
      </c>
      <c r="AB1976" s="41">
        <f ca="1">IF(AND('Dosage journalier ML1'!$B$6='suivi tunnel'!A1976,'Dosage journalier ML1'!$B$7='suivi tunnel'!B1976),'Dosage journalier ML1'!$C$114,0)</f>
        <v>0</v>
      </c>
      <c r="AC1976" s="48">
        <f ca="1">IF(AND('Dosage journalier ML1'!$B$6='suivi tunnel'!A1976,'Dosage journalier ML1'!$B$7='suivi tunnel'!B1976),'Dosage journalier ML1'!$B$120,0)</f>
        <v>0</v>
      </c>
      <c r="AD1976" s="49">
        <f ca="1">IF(AND('Dosage journalier ML1'!$B$6='suivi tunnel'!A1976,'Dosage journalier ML1'!$B$7='suivi tunnel'!B1976),'Dosage journalier ML1'!$B$121,0)</f>
        <v>0</v>
      </c>
      <c r="AE1976" s="49">
        <f ca="1">IF(AND('Dosage journalier ML1'!$B$6='suivi tunnel'!A1976,'Dosage journalier ML1'!$B$7='suivi tunnel'!B1976),'Dosage journalier ML1'!$B$122,0)</f>
        <v>0</v>
      </c>
      <c r="AF1976" s="49">
        <f ca="1">IF(AND('Dosage journalier ML1'!$B$6='suivi tunnel'!A1976,'Dosage journalier ML1'!$B$7='suivi tunnel'!B1976),'Dosage journalier ML1'!$B$139,0)</f>
        <v>0</v>
      </c>
      <c r="AG1976" s="49">
        <f t="shared" ca="1" si="206"/>
        <v>0</v>
      </c>
      <c r="AH1976" s="108">
        <f ca="1">IF(AND('Dosage journalier ML1'!$B$6='suivi tunnel'!A1976,'Dosage journalier ML1'!$B$7='suivi tunnel'!B1976),'Dosage journalier ML1'!$B$153,0)</f>
        <v>0</v>
      </c>
      <c r="AJ1976" s="80">
        <f ca="1">IF(AND('Dosage journalier ML1'!$B$6='suivi tunnel'!A1976,'Dosage journalier ML1'!$B$7='suivi tunnel'!B1976),'Dosage journalier ML1'!$B$156,0)</f>
        <v>0</v>
      </c>
      <c r="AK1976" s="56">
        <f ca="1">IF(AND('Dosage journalier ML1'!$B$6='suivi tunnel'!A1976,'Dosage journalier ML1'!$B$7='suivi tunnel'!B1976),'Dosage journalier ML1'!$B$162,0)</f>
        <v>0</v>
      </c>
      <c r="AL1976" s="111">
        <f ca="1">IF(AND('Dosage journalier ML1'!$B$6='suivi tunnel'!A1976,'Dosage journalier ML1'!$B$7='suivi tunnel'!B1976),'Dosage journalier ML1'!$B$126,0)</f>
        <v>0</v>
      </c>
      <c r="AM1976" s="111">
        <f ca="1">IF(AND('Dosage journalier ML1'!$B$6='suivi tunnel'!A1976,'Dosage journalier ML1'!$B$7='suivi tunnel'!B1976),'Dosage journalier ML1'!$B$127,0)</f>
        <v>0</v>
      </c>
      <c r="AN1976" s="60">
        <f t="shared" ca="1" si="208"/>
        <v>0</v>
      </c>
      <c r="AO1976" s="61">
        <f ca="1">IF(AND('Dosage journalier ML1'!$B$6='suivi tunnel'!A1976,'Dosage journalier ML1'!$B$7='suivi tunnel'!B1976),'Dosage journalier ML1'!$B$134,0)</f>
        <v>0</v>
      </c>
    </row>
    <row r="1977" spans="1:41" x14ac:dyDescent="0.25">
      <c r="A1977" s="154"/>
      <c r="C1977" s="23">
        <f ca="1">IF(AND('Dosage journalier ML1'!$B$6='suivi tunnel'!A1977,'Dosage journalier ML1'!$B$7='suivi tunnel'!B1977),'Dosage journalier ML1'!$B$27,0)</f>
        <v>0</v>
      </c>
      <c r="D1977" s="11">
        <f ca="1">IF(AND('Dosage journalier ML1'!$B$6='suivi tunnel'!A1977,'Dosage journalier ML1'!$B$7='suivi tunnel'!B1977),'Dosage journalier ML1'!$B$29,0)</f>
        <v>0</v>
      </c>
      <c r="F1977" s="11">
        <f t="shared" ca="1" si="210"/>
        <v>0</v>
      </c>
      <c r="G1977" s="11">
        <f ca="1">IF(AND('Dosage journalier ML1'!$B$6='suivi tunnel'!A1977,'Dosage journalier ML1'!$B$7='suivi tunnel'!B1977),'Dosage journalier ML1'!$B$23,0)</f>
        <v>0</v>
      </c>
      <c r="H1977" s="11">
        <f ca="1">IF(AND('Dosage journalier ML1'!$B$6='suivi tunnel'!A1977,'Dosage journalier ML1'!$B$7='suivi tunnel'!B1977),'Dosage journalier ML1'!$B$22,0)</f>
        <v>0</v>
      </c>
      <c r="I1977" s="11">
        <f ca="1">IF(AND('Dosage journalier ML1'!$B$6='suivi tunnel'!A1977,'Dosage journalier ML1'!$B$7='suivi tunnel'!B1977),'Dosage journalier ML1'!$B$38,0)</f>
        <v>0</v>
      </c>
      <c r="J1977" s="11">
        <f ca="1">IF(AND('Dosage journalier ML1'!$B$6='suivi tunnel'!A1977,'Dosage journalier ML1'!$B$7='suivi tunnel'!B1977),'Dosage journalier ML1'!$B$39,0)</f>
        <v>0</v>
      </c>
      <c r="L1977" s="24">
        <f ca="1">IF(AND('Dosage journalier ML1'!$B$6='suivi tunnel'!A1977,'Dosage journalier ML1'!$B$7='suivi tunnel'!B1977),'Dosage journalier ML1'!$B$24,0)</f>
        <v>0</v>
      </c>
      <c r="M1977" s="6">
        <f ca="1">IF(AND('Dosage journalier ML1'!$B$6='suivi tunnel'!A1977,'Dosage journalier ML1'!$B$7='suivi tunnel'!B1977),'Dosage journalier ML1'!$B$46,0)</f>
        <v>0</v>
      </c>
      <c r="N1977" s="104">
        <f ca="1">IF(AND('Dosage journalier ML1'!$B$6='suivi tunnel'!A1977,'Dosage journalier ML1'!$B$7='suivi tunnel'!B1977),'Dosage journalier ML1'!$B$59,0)</f>
        <v>0</v>
      </c>
      <c r="O1977" s="114">
        <f ca="1">IF(AND('Dosage journalier ML1'!$B$6='suivi tunnel'!A1977,'Dosage journalier ML1'!$B$7='suivi tunnel'!B1977),'Dosage journalier ML1'!$B$69,0)</f>
        <v>0</v>
      </c>
      <c r="R1977" s="26">
        <f ca="1">IF(AND('Dosage journalier ML1'!$B$6='suivi tunnel'!A1977,'Dosage journalier ML1'!$B$7='suivi tunnel'!B1977),'Dosage journalier ML1'!$B$55,0)</f>
        <v>0</v>
      </c>
      <c r="S1977" s="26">
        <f ca="1">IF(AND('Dosage journalier ML1'!$B$6='suivi tunnel'!A1977,'Dosage journalier ML1'!$B$7='suivi tunnel'!B1977),'Dosage journalier ML1'!$B$54,0)</f>
        <v>0</v>
      </c>
      <c r="T1977" s="26">
        <f ca="1">IF(AND('Dosage journalier ML1'!$B$6='suivi tunnel'!A1977,'Dosage journalier ML1'!$B$7='suivi tunnel'!B1977),'Dosage journalier ML1'!$B$75,0)</f>
        <v>0</v>
      </c>
      <c r="U1977" s="121">
        <f t="shared" ca="1" si="209"/>
        <v>0</v>
      </c>
      <c r="V1977" s="38">
        <f ca="1">IF(AND('Dosage journalier ML1'!$B$6='suivi tunnel'!A1977,'Dosage journalier ML1'!$B$7='suivi tunnel'!B1977),'Dosage journalier ML1'!$B$56,0)</f>
        <v>0</v>
      </c>
      <c r="W1977" s="126">
        <f t="shared" ca="1" si="207"/>
        <v>0</v>
      </c>
      <c r="X1977" s="150">
        <f ca="1">IF(AND('Dosage journalier ML1'!$B$6='suivi tunnel'!A1977,'Dosage journalier ML1'!$B$7='suivi tunnel'!B1977),'Dosage journalier ML1'!$C$87,0)</f>
        <v>0</v>
      </c>
      <c r="Y1977" s="40">
        <f ca="1">IF(AND('Dosage journalier ML1'!$B$6='suivi tunnel'!A1977,'Dosage journalier ML1'!$B$7='suivi tunnel'!B1977),'Dosage journalier ML1'!$C$93,0)</f>
        <v>0</v>
      </c>
      <c r="Z1977" s="40">
        <f ca="1">IF(AND('Dosage journalier ML1'!$B$6='suivi tunnel'!A1977,'Dosage journalier ML1'!$B$7='suivi tunnel'!B1977),'Dosage journalier ML1'!$C$100,0)</f>
        <v>0</v>
      </c>
      <c r="AA1977" s="40">
        <f ca="1">IF(AND('Dosage journalier ML1'!$B$6='suivi tunnel'!A1977,'Dosage journalier ML1'!$B$7='suivi tunnel'!B1977),'Dosage journalier ML1'!$C$109,0)</f>
        <v>0</v>
      </c>
      <c r="AB1977" s="41">
        <f ca="1">IF(AND('Dosage journalier ML1'!$B$6='suivi tunnel'!A1977,'Dosage journalier ML1'!$B$7='suivi tunnel'!B1977),'Dosage journalier ML1'!$C$114,0)</f>
        <v>0</v>
      </c>
      <c r="AC1977" s="48">
        <f ca="1">IF(AND('Dosage journalier ML1'!$B$6='suivi tunnel'!A1977,'Dosage journalier ML1'!$B$7='suivi tunnel'!B1977),'Dosage journalier ML1'!$B$120,0)</f>
        <v>0</v>
      </c>
      <c r="AD1977" s="49">
        <f ca="1">IF(AND('Dosage journalier ML1'!$B$6='suivi tunnel'!A1977,'Dosage journalier ML1'!$B$7='suivi tunnel'!B1977),'Dosage journalier ML1'!$B$121,0)</f>
        <v>0</v>
      </c>
      <c r="AE1977" s="49">
        <f ca="1">IF(AND('Dosage journalier ML1'!$B$6='suivi tunnel'!A1977,'Dosage journalier ML1'!$B$7='suivi tunnel'!B1977),'Dosage journalier ML1'!$B$122,0)</f>
        <v>0</v>
      </c>
      <c r="AF1977" s="49">
        <f ca="1">IF(AND('Dosage journalier ML1'!$B$6='suivi tunnel'!A1977,'Dosage journalier ML1'!$B$7='suivi tunnel'!B1977),'Dosage journalier ML1'!$B$139,0)</f>
        <v>0</v>
      </c>
      <c r="AG1977" s="49">
        <f t="shared" ca="1" si="206"/>
        <v>0</v>
      </c>
      <c r="AH1977" s="108">
        <f ca="1">IF(AND('Dosage journalier ML1'!$B$6='suivi tunnel'!A1977,'Dosage journalier ML1'!$B$7='suivi tunnel'!B1977),'Dosage journalier ML1'!$B$153,0)</f>
        <v>0</v>
      </c>
      <c r="AJ1977" s="80">
        <f ca="1">IF(AND('Dosage journalier ML1'!$B$6='suivi tunnel'!A1977,'Dosage journalier ML1'!$B$7='suivi tunnel'!B1977),'Dosage journalier ML1'!$B$156,0)</f>
        <v>0</v>
      </c>
      <c r="AK1977" s="56">
        <f ca="1">IF(AND('Dosage journalier ML1'!$B$6='suivi tunnel'!A1977,'Dosage journalier ML1'!$B$7='suivi tunnel'!B1977),'Dosage journalier ML1'!$B$162,0)</f>
        <v>0</v>
      </c>
      <c r="AL1977" s="111">
        <f ca="1">IF(AND('Dosage journalier ML1'!$B$6='suivi tunnel'!A1977,'Dosage journalier ML1'!$B$7='suivi tunnel'!B1977),'Dosage journalier ML1'!$B$126,0)</f>
        <v>0</v>
      </c>
      <c r="AM1977" s="111">
        <f ca="1">IF(AND('Dosage journalier ML1'!$B$6='suivi tunnel'!A1977,'Dosage journalier ML1'!$B$7='suivi tunnel'!B1977),'Dosage journalier ML1'!$B$127,0)</f>
        <v>0</v>
      </c>
      <c r="AN1977" s="60">
        <f t="shared" ca="1" si="208"/>
        <v>0</v>
      </c>
      <c r="AO1977" s="61">
        <f ca="1">IF(AND('Dosage journalier ML1'!$B$6='suivi tunnel'!A1977,'Dosage journalier ML1'!$B$7='suivi tunnel'!B1977),'Dosage journalier ML1'!$B$134,0)</f>
        <v>0</v>
      </c>
    </row>
    <row r="1978" spans="1:41" x14ac:dyDescent="0.25">
      <c r="A1978" s="154"/>
      <c r="C1978" s="23">
        <f ca="1">IF(AND('Dosage journalier ML1'!$B$6='suivi tunnel'!A1978,'Dosage journalier ML1'!$B$7='suivi tunnel'!B1978),'Dosage journalier ML1'!$B$27,0)</f>
        <v>0</v>
      </c>
      <c r="D1978" s="11">
        <f ca="1">IF(AND('Dosage journalier ML1'!$B$6='suivi tunnel'!A1978,'Dosage journalier ML1'!$B$7='suivi tunnel'!B1978),'Dosage journalier ML1'!$B$29,0)</f>
        <v>0</v>
      </c>
      <c r="F1978" s="11">
        <f t="shared" ca="1" si="210"/>
        <v>0</v>
      </c>
      <c r="G1978" s="11">
        <f ca="1">IF(AND('Dosage journalier ML1'!$B$6='suivi tunnel'!A1978,'Dosage journalier ML1'!$B$7='suivi tunnel'!B1978),'Dosage journalier ML1'!$B$23,0)</f>
        <v>0</v>
      </c>
      <c r="H1978" s="11">
        <f ca="1">IF(AND('Dosage journalier ML1'!$B$6='suivi tunnel'!A1978,'Dosage journalier ML1'!$B$7='suivi tunnel'!B1978),'Dosage journalier ML1'!$B$22,0)</f>
        <v>0</v>
      </c>
      <c r="I1978" s="11">
        <f ca="1">IF(AND('Dosage journalier ML1'!$B$6='suivi tunnel'!A1978,'Dosage journalier ML1'!$B$7='suivi tunnel'!B1978),'Dosage journalier ML1'!$B$38,0)</f>
        <v>0</v>
      </c>
      <c r="J1978" s="11">
        <f ca="1">IF(AND('Dosage journalier ML1'!$B$6='suivi tunnel'!A1978,'Dosage journalier ML1'!$B$7='suivi tunnel'!B1978),'Dosage journalier ML1'!$B$39,0)</f>
        <v>0</v>
      </c>
      <c r="L1978" s="24">
        <f ca="1">IF(AND('Dosage journalier ML1'!$B$6='suivi tunnel'!A1978,'Dosage journalier ML1'!$B$7='suivi tunnel'!B1978),'Dosage journalier ML1'!$B$24,0)</f>
        <v>0</v>
      </c>
      <c r="M1978" s="6">
        <f ca="1">IF(AND('Dosage journalier ML1'!$B$6='suivi tunnel'!A1978,'Dosage journalier ML1'!$B$7='suivi tunnel'!B1978),'Dosage journalier ML1'!$B$46,0)</f>
        <v>0</v>
      </c>
      <c r="N1978" s="104">
        <f ca="1">IF(AND('Dosage journalier ML1'!$B$6='suivi tunnel'!A1978,'Dosage journalier ML1'!$B$7='suivi tunnel'!B1978),'Dosage journalier ML1'!$B$59,0)</f>
        <v>0</v>
      </c>
      <c r="O1978" s="114">
        <f ca="1">IF(AND('Dosage journalier ML1'!$B$6='suivi tunnel'!A1978,'Dosage journalier ML1'!$B$7='suivi tunnel'!B1978),'Dosage journalier ML1'!$B$69,0)</f>
        <v>0</v>
      </c>
      <c r="R1978" s="26">
        <f ca="1">IF(AND('Dosage journalier ML1'!$B$6='suivi tunnel'!A1978,'Dosage journalier ML1'!$B$7='suivi tunnel'!B1978),'Dosage journalier ML1'!$B$55,0)</f>
        <v>0</v>
      </c>
      <c r="S1978" s="26">
        <f ca="1">IF(AND('Dosage journalier ML1'!$B$6='suivi tunnel'!A1978,'Dosage journalier ML1'!$B$7='suivi tunnel'!B1978),'Dosage journalier ML1'!$B$54,0)</f>
        <v>0</v>
      </c>
      <c r="T1978" s="26">
        <f ca="1">IF(AND('Dosage journalier ML1'!$B$6='suivi tunnel'!A1978,'Dosage journalier ML1'!$B$7='suivi tunnel'!B1978),'Dosage journalier ML1'!$B$75,0)</f>
        <v>0</v>
      </c>
      <c r="U1978" s="121">
        <f t="shared" ca="1" si="209"/>
        <v>0</v>
      </c>
      <c r="V1978" s="38">
        <f ca="1">IF(AND('Dosage journalier ML1'!$B$6='suivi tunnel'!A1978,'Dosage journalier ML1'!$B$7='suivi tunnel'!B1978),'Dosage journalier ML1'!$B$56,0)</f>
        <v>0</v>
      </c>
      <c r="W1978" s="126">
        <f t="shared" ca="1" si="207"/>
        <v>0</v>
      </c>
      <c r="X1978" s="150">
        <f ca="1">IF(AND('Dosage journalier ML1'!$B$6='suivi tunnel'!A1978,'Dosage journalier ML1'!$B$7='suivi tunnel'!B1978),'Dosage journalier ML1'!$C$87,0)</f>
        <v>0</v>
      </c>
      <c r="Y1978" s="40">
        <f ca="1">IF(AND('Dosage journalier ML1'!$B$6='suivi tunnel'!A1978,'Dosage journalier ML1'!$B$7='suivi tunnel'!B1978),'Dosage journalier ML1'!$C$93,0)</f>
        <v>0</v>
      </c>
      <c r="Z1978" s="40">
        <f ca="1">IF(AND('Dosage journalier ML1'!$B$6='suivi tunnel'!A1978,'Dosage journalier ML1'!$B$7='suivi tunnel'!B1978),'Dosage journalier ML1'!$C$100,0)</f>
        <v>0</v>
      </c>
      <c r="AA1978" s="40">
        <f ca="1">IF(AND('Dosage journalier ML1'!$B$6='suivi tunnel'!A1978,'Dosage journalier ML1'!$B$7='suivi tunnel'!B1978),'Dosage journalier ML1'!$C$109,0)</f>
        <v>0</v>
      </c>
      <c r="AB1978" s="41">
        <f ca="1">IF(AND('Dosage journalier ML1'!$B$6='suivi tunnel'!A1978,'Dosage journalier ML1'!$B$7='suivi tunnel'!B1978),'Dosage journalier ML1'!$C$114,0)</f>
        <v>0</v>
      </c>
      <c r="AC1978" s="48">
        <f ca="1">IF(AND('Dosage journalier ML1'!$B$6='suivi tunnel'!A1978,'Dosage journalier ML1'!$B$7='suivi tunnel'!B1978),'Dosage journalier ML1'!$B$120,0)</f>
        <v>0</v>
      </c>
      <c r="AD1978" s="49">
        <f ca="1">IF(AND('Dosage journalier ML1'!$B$6='suivi tunnel'!A1978,'Dosage journalier ML1'!$B$7='suivi tunnel'!B1978),'Dosage journalier ML1'!$B$121,0)</f>
        <v>0</v>
      </c>
      <c r="AE1978" s="49">
        <f ca="1">IF(AND('Dosage journalier ML1'!$B$6='suivi tunnel'!A1978,'Dosage journalier ML1'!$B$7='suivi tunnel'!B1978),'Dosage journalier ML1'!$B$122,0)</f>
        <v>0</v>
      </c>
      <c r="AF1978" s="49">
        <f ca="1">IF(AND('Dosage journalier ML1'!$B$6='suivi tunnel'!A1978,'Dosage journalier ML1'!$B$7='suivi tunnel'!B1978),'Dosage journalier ML1'!$B$139,0)</f>
        <v>0</v>
      </c>
      <c r="AG1978" s="49">
        <f t="shared" ca="1" si="206"/>
        <v>0</v>
      </c>
      <c r="AH1978" s="108">
        <f ca="1">IF(AND('Dosage journalier ML1'!$B$6='suivi tunnel'!A1978,'Dosage journalier ML1'!$B$7='suivi tunnel'!B1978),'Dosage journalier ML1'!$B$153,0)</f>
        <v>0</v>
      </c>
      <c r="AJ1978" s="80">
        <f ca="1">IF(AND('Dosage journalier ML1'!$B$6='suivi tunnel'!A1978,'Dosage journalier ML1'!$B$7='suivi tunnel'!B1978),'Dosage journalier ML1'!$B$156,0)</f>
        <v>0</v>
      </c>
      <c r="AK1978" s="56">
        <f ca="1">IF(AND('Dosage journalier ML1'!$B$6='suivi tunnel'!A1978,'Dosage journalier ML1'!$B$7='suivi tunnel'!B1978),'Dosage journalier ML1'!$B$162,0)</f>
        <v>0</v>
      </c>
      <c r="AL1978" s="111">
        <f ca="1">IF(AND('Dosage journalier ML1'!$B$6='suivi tunnel'!A1978,'Dosage journalier ML1'!$B$7='suivi tunnel'!B1978),'Dosage journalier ML1'!$B$126,0)</f>
        <v>0</v>
      </c>
      <c r="AM1978" s="111">
        <f ca="1">IF(AND('Dosage journalier ML1'!$B$6='suivi tunnel'!A1978,'Dosage journalier ML1'!$B$7='suivi tunnel'!B1978),'Dosage journalier ML1'!$B$127,0)</f>
        <v>0</v>
      </c>
      <c r="AN1978" s="60">
        <f t="shared" ca="1" si="208"/>
        <v>0</v>
      </c>
      <c r="AO1978" s="61">
        <f ca="1">IF(AND('Dosage journalier ML1'!$B$6='suivi tunnel'!A1978,'Dosage journalier ML1'!$B$7='suivi tunnel'!B1978),'Dosage journalier ML1'!$B$134,0)</f>
        <v>0</v>
      </c>
    </row>
    <row r="1979" spans="1:41" x14ac:dyDescent="0.25">
      <c r="A1979" s="154"/>
      <c r="C1979" s="23">
        <f ca="1">IF(AND('Dosage journalier ML1'!$B$6='suivi tunnel'!A1979,'Dosage journalier ML1'!$B$7='suivi tunnel'!B1979),'Dosage journalier ML1'!$B$27,0)</f>
        <v>0</v>
      </c>
      <c r="D1979" s="11">
        <f ca="1">IF(AND('Dosage journalier ML1'!$B$6='suivi tunnel'!A1979,'Dosage journalier ML1'!$B$7='suivi tunnel'!B1979),'Dosage journalier ML1'!$B$29,0)</f>
        <v>0</v>
      </c>
      <c r="F1979" s="11">
        <f t="shared" ca="1" si="210"/>
        <v>0</v>
      </c>
      <c r="G1979" s="11">
        <f ca="1">IF(AND('Dosage journalier ML1'!$B$6='suivi tunnel'!A1979,'Dosage journalier ML1'!$B$7='suivi tunnel'!B1979),'Dosage journalier ML1'!$B$23,0)</f>
        <v>0</v>
      </c>
      <c r="H1979" s="11">
        <f ca="1">IF(AND('Dosage journalier ML1'!$B$6='suivi tunnel'!A1979,'Dosage journalier ML1'!$B$7='suivi tunnel'!B1979),'Dosage journalier ML1'!$B$22,0)</f>
        <v>0</v>
      </c>
      <c r="I1979" s="11">
        <f ca="1">IF(AND('Dosage journalier ML1'!$B$6='suivi tunnel'!A1979,'Dosage journalier ML1'!$B$7='suivi tunnel'!B1979),'Dosage journalier ML1'!$B$38,0)</f>
        <v>0</v>
      </c>
      <c r="J1979" s="11">
        <f ca="1">IF(AND('Dosage journalier ML1'!$B$6='suivi tunnel'!A1979,'Dosage journalier ML1'!$B$7='suivi tunnel'!B1979),'Dosage journalier ML1'!$B$39,0)</f>
        <v>0</v>
      </c>
      <c r="L1979" s="24">
        <f ca="1">IF(AND('Dosage journalier ML1'!$B$6='suivi tunnel'!A1979,'Dosage journalier ML1'!$B$7='suivi tunnel'!B1979),'Dosage journalier ML1'!$B$24,0)</f>
        <v>0</v>
      </c>
      <c r="M1979" s="6">
        <f ca="1">IF(AND('Dosage journalier ML1'!$B$6='suivi tunnel'!A1979,'Dosage journalier ML1'!$B$7='suivi tunnel'!B1979),'Dosage journalier ML1'!$B$46,0)</f>
        <v>0</v>
      </c>
      <c r="N1979" s="104">
        <f ca="1">IF(AND('Dosage journalier ML1'!$B$6='suivi tunnel'!A1979,'Dosage journalier ML1'!$B$7='suivi tunnel'!B1979),'Dosage journalier ML1'!$B$59,0)</f>
        <v>0</v>
      </c>
      <c r="O1979" s="114">
        <f ca="1">IF(AND('Dosage journalier ML1'!$B$6='suivi tunnel'!A1979,'Dosage journalier ML1'!$B$7='suivi tunnel'!B1979),'Dosage journalier ML1'!$B$69,0)</f>
        <v>0</v>
      </c>
      <c r="R1979" s="26">
        <f ca="1">IF(AND('Dosage journalier ML1'!$B$6='suivi tunnel'!A1979,'Dosage journalier ML1'!$B$7='suivi tunnel'!B1979),'Dosage journalier ML1'!$B$55,0)</f>
        <v>0</v>
      </c>
      <c r="S1979" s="26">
        <f ca="1">IF(AND('Dosage journalier ML1'!$B$6='suivi tunnel'!A1979,'Dosage journalier ML1'!$B$7='suivi tunnel'!B1979),'Dosage journalier ML1'!$B$54,0)</f>
        <v>0</v>
      </c>
      <c r="T1979" s="26">
        <f ca="1">IF(AND('Dosage journalier ML1'!$B$6='suivi tunnel'!A1979,'Dosage journalier ML1'!$B$7='suivi tunnel'!B1979),'Dosage journalier ML1'!$B$75,0)</f>
        <v>0</v>
      </c>
      <c r="U1979" s="121">
        <f t="shared" ca="1" si="209"/>
        <v>0</v>
      </c>
      <c r="V1979" s="38">
        <f ca="1">IF(AND('Dosage journalier ML1'!$B$6='suivi tunnel'!A1979,'Dosage journalier ML1'!$B$7='suivi tunnel'!B1979),'Dosage journalier ML1'!$B$56,0)</f>
        <v>0</v>
      </c>
      <c r="W1979" s="126">
        <f t="shared" ca="1" si="207"/>
        <v>0</v>
      </c>
      <c r="X1979" s="150">
        <f ca="1">IF(AND('Dosage journalier ML1'!$B$6='suivi tunnel'!A1979,'Dosage journalier ML1'!$B$7='suivi tunnel'!B1979),'Dosage journalier ML1'!$C$87,0)</f>
        <v>0</v>
      </c>
      <c r="Y1979" s="40">
        <f ca="1">IF(AND('Dosage journalier ML1'!$B$6='suivi tunnel'!A1979,'Dosage journalier ML1'!$B$7='suivi tunnel'!B1979),'Dosage journalier ML1'!$C$93,0)</f>
        <v>0</v>
      </c>
      <c r="Z1979" s="40">
        <f ca="1">IF(AND('Dosage journalier ML1'!$B$6='suivi tunnel'!A1979,'Dosage journalier ML1'!$B$7='suivi tunnel'!B1979),'Dosage journalier ML1'!$C$100,0)</f>
        <v>0</v>
      </c>
      <c r="AA1979" s="40">
        <f ca="1">IF(AND('Dosage journalier ML1'!$B$6='suivi tunnel'!A1979,'Dosage journalier ML1'!$B$7='suivi tunnel'!B1979),'Dosage journalier ML1'!$C$109,0)</f>
        <v>0</v>
      </c>
      <c r="AB1979" s="41">
        <f ca="1">IF(AND('Dosage journalier ML1'!$B$6='suivi tunnel'!A1979,'Dosage journalier ML1'!$B$7='suivi tunnel'!B1979),'Dosage journalier ML1'!$C$114,0)</f>
        <v>0</v>
      </c>
      <c r="AC1979" s="48">
        <f ca="1">IF(AND('Dosage journalier ML1'!$B$6='suivi tunnel'!A1979,'Dosage journalier ML1'!$B$7='suivi tunnel'!B1979),'Dosage journalier ML1'!$B$120,0)</f>
        <v>0</v>
      </c>
      <c r="AD1979" s="49">
        <f ca="1">IF(AND('Dosage journalier ML1'!$B$6='suivi tunnel'!A1979,'Dosage journalier ML1'!$B$7='suivi tunnel'!B1979),'Dosage journalier ML1'!$B$121,0)</f>
        <v>0</v>
      </c>
      <c r="AE1979" s="49">
        <f ca="1">IF(AND('Dosage journalier ML1'!$B$6='suivi tunnel'!A1979,'Dosage journalier ML1'!$B$7='suivi tunnel'!B1979),'Dosage journalier ML1'!$B$122,0)</f>
        <v>0</v>
      </c>
      <c r="AF1979" s="49">
        <f ca="1">IF(AND('Dosage journalier ML1'!$B$6='suivi tunnel'!A1979,'Dosage journalier ML1'!$B$7='suivi tunnel'!B1979),'Dosage journalier ML1'!$B$139,0)</f>
        <v>0</v>
      </c>
      <c r="AG1979" s="49">
        <f t="shared" ref="AG1979:AG2042" ca="1" si="211">AF1979*4.55</f>
        <v>0</v>
      </c>
      <c r="AH1979" s="108">
        <f ca="1">IF(AND('Dosage journalier ML1'!$B$6='suivi tunnel'!A1979,'Dosage journalier ML1'!$B$7='suivi tunnel'!B1979),'Dosage journalier ML1'!$B$153,0)</f>
        <v>0</v>
      </c>
      <c r="AJ1979" s="80">
        <f ca="1">IF(AND('Dosage journalier ML1'!$B$6='suivi tunnel'!A1979,'Dosage journalier ML1'!$B$7='suivi tunnel'!B1979),'Dosage journalier ML1'!$B$156,0)</f>
        <v>0</v>
      </c>
      <c r="AK1979" s="56">
        <f ca="1">IF(AND('Dosage journalier ML1'!$B$6='suivi tunnel'!A1979,'Dosage journalier ML1'!$B$7='suivi tunnel'!B1979),'Dosage journalier ML1'!$B$162,0)</f>
        <v>0</v>
      </c>
      <c r="AL1979" s="111">
        <f ca="1">IF(AND('Dosage journalier ML1'!$B$6='suivi tunnel'!A1979,'Dosage journalier ML1'!$B$7='suivi tunnel'!B1979),'Dosage journalier ML1'!$B$126,0)</f>
        <v>0</v>
      </c>
      <c r="AM1979" s="111">
        <f ca="1">IF(AND('Dosage journalier ML1'!$B$6='suivi tunnel'!A1979,'Dosage journalier ML1'!$B$7='suivi tunnel'!B1979),'Dosage journalier ML1'!$B$127,0)</f>
        <v>0</v>
      </c>
      <c r="AN1979" s="60">
        <f t="shared" ca="1" si="208"/>
        <v>0</v>
      </c>
      <c r="AO1979" s="61">
        <f ca="1">IF(AND('Dosage journalier ML1'!$B$6='suivi tunnel'!A1979,'Dosage journalier ML1'!$B$7='suivi tunnel'!B1979),'Dosage journalier ML1'!$B$134,0)</f>
        <v>0</v>
      </c>
    </row>
    <row r="1980" spans="1:41" x14ac:dyDescent="0.25">
      <c r="A1980" s="154"/>
      <c r="C1980" s="23">
        <f ca="1">IF(AND('Dosage journalier ML1'!$B$6='suivi tunnel'!A1980,'Dosage journalier ML1'!$B$7='suivi tunnel'!B1980),'Dosage journalier ML1'!$B$27,0)</f>
        <v>0</v>
      </c>
      <c r="D1980" s="11">
        <f ca="1">IF(AND('Dosage journalier ML1'!$B$6='suivi tunnel'!A1980,'Dosage journalier ML1'!$B$7='suivi tunnel'!B1980),'Dosage journalier ML1'!$B$29,0)</f>
        <v>0</v>
      </c>
      <c r="F1980" s="11">
        <f t="shared" ca="1" si="210"/>
        <v>0</v>
      </c>
      <c r="G1980" s="11">
        <f ca="1">IF(AND('Dosage journalier ML1'!$B$6='suivi tunnel'!A1980,'Dosage journalier ML1'!$B$7='suivi tunnel'!B1980),'Dosage journalier ML1'!$B$23,0)</f>
        <v>0</v>
      </c>
      <c r="H1980" s="11">
        <f ca="1">IF(AND('Dosage journalier ML1'!$B$6='suivi tunnel'!A1980,'Dosage journalier ML1'!$B$7='suivi tunnel'!B1980),'Dosage journalier ML1'!$B$22,0)</f>
        <v>0</v>
      </c>
      <c r="I1980" s="11">
        <f ca="1">IF(AND('Dosage journalier ML1'!$B$6='suivi tunnel'!A1980,'Dosage journalier ML1'!$B$7='suivi tunnel'!B1980),'Dosage journalier ML1'!$B$38,0)</f>
        <v>0</v>
      </c>
      <c r="J1980" s="11">
        <f ca="1">IF(AND('Dosage journalier ML1'!$B$6='suivi tunnel'!A1980,'Dosage journalier ML1'!$B$7='suivi tunnel'!B1980),'Dosage journalier ML1'!$B$39,0)</f>
        <v>0</v>
      </c>
      <c r="L1980" s="24">
        <f ca="1">IF(AND('Dosage journalier ML1'!$B$6='suivi tunnel'!A1980,'Dosage journalier ML1'!$B$7='suivi tunnel'!B1980),'Dosage journalier ML1'!$B$24,0)</f>
        <v>0</v>
      </c>
      <c r="M1980" s="6">
        <f ca="1">IF(AND('Dosage journalier ML1'!$B$6='suivi tunnel'!A1980,'Dosage journalier ML1'!$B$7='suivi tunnel'!B1980),'Dosage journalier ML1'!$B$46,0)</f>
        <v>0</v>
      </c>
      <c r="N1980" s="104">
        <f ca="1">IF(AND('Dosage journalier ML1'!$B$6='suivi tunnel'!A1980,'Dosage journalier ML1'!$B$7='suivi tunnel'!B1980),'Dosage journalier ML1'!$B$59,0)</f>
        <v>0</v>
      </c>
      <c r="O1980" s="114">
        <f ca="1">IF(AND('Dosage journalier ML1'!$B$6='suivi tunnel'!A1980,'Dosage journalier ML1'!$B$7='suivi tunnel'!B1980),'Dosage journalier ML1'!$B$69,0)</f>
        <v>0</v>
      </c>
      <c r="R1980" s="26">
        <f ca="1">IF(AND('Dosage journalier ML1'!$B$6='suivi tunnel'!A1980,'Dosage journalier ML1'!$B$7='suivi tunnel'!B1980),'Dosage journalier ML1'!$B$55,0)</f>
        <v>0</v>
      </c>
      <c r="S1980" s="26">
        <f ca="1">IF(AND('Dosage journalier ML1'!$B$6='suivi tunnel'!A1980,'Dosage journalier ML1'!$B$7='suivi tunnel'!B1980),'Dosage journalier ML1'!$B$54,0)</f>
        <v>0</v>
      </c>
      <c r="T1980" s="26">
        <f ca="1">IF(AND('Dosage journalier ML1'!$B$6='suivi tunnel'!A1980,'Dosage journalier ML1'!$B$7='suivi tunnel'!B1980),'Dosage journalier ML1'!$B$75,0)</f>
        <v>0</v>
      </c>
      <c r="U1980" s="121">
        <f t="shared" ca="1" si="209"/>
        <v>0</v>
      </c>
      <c r="V1980" s="38">
        <f ca="1">IF(AND('Dosage journalier ML1'!$B$6='suivi tunnel'!A1980,'Dosage journalier ML1'!$B$7='suivi tunnel'!B1980),'Dosage journalier ML1'!$B$56,0)</f>
        <v>0</v>
      </c>
      <c r="W1980" s="126">
        <f t="shared" ca="1" si="207"/>
        <v>0</v>
      </c>
      <c r="X1980" s="150">
        <f ca="1">IF(AND('Dosage journalier ML1'!$B$6='suivi tunnel'!A1980,'Dosage journalier ML1'!$B$7='suivi tunnel'!B1980),'Dosage journalier ML1'!$C$87,0)</f>
        <v>0</v>
      </c>
      <c r="Y1980" s="40">
        <f ca="1">IF(AND('Dosage journalier ML1'!$B$6='suivi tunnel'!A1980,'Dosage journalier ML1'!$B$7='suivi tunnel'!B1980),'Dosage journalier ML1'!$C$93,0)</f>
        <v>0</v>
      </c>
      <c r="Z1980" s="40">
        <f ca="1">IF(AND('Dosage journalier ML1'!$B$6='suivi tunnel'!A1980,'Dosage journalier ML1'!$B$7='suivi tunnel'!B1980),'Dosage journalier ML1'!$C$100,0)</f>
        <v>0</v>
      </c>
      <c r="AA1980" s="40">
        <f ca="1">IF(AND('Dosage journalier ML1'!$B$6='suivi tunnel'!A1980,'Dosage journalier ML1'!$B$7='suivi tunnel'!B1980),'Dosage journalier ML1'!$C$109,0)</f>
        <v>0</v>
      </c>
      <c r="AB1980" s="41">
        <f ca="1">IF(AND('Dosage journalier ML1'!$B$6='suivi tunnel'!A1980,'Dosage journalier ML1'!$B$7='suivi tunnel'!B1980),'Dosage journalier ML1'!$C$114,0)</f>
        <v>0</v>
      </c>
      <c r="AC1980" s="48">
        <f ca="1">IF(AND('Dosage journalier ML1'!$B$6='suivi tunnel'!A1980,'Dosage journalier ML1'!$B$7='suivi tunnel'!B1980),'Dosage journalier ML1'!$B$120,0)</f>
        <v>0</v>
      </c>
      <c r="AD1980" s="49">
        <f ca="1">IF(AND('Dosage journalier ML1'!$B$6='suivi tunnel'!A1980,'Dosage journalier ML1'!$B$7='suivi tunnel'!B1980),'Dosage journalier ML1'!$B$121,0)</f>
        <v>0</v>
      </c>
      <c r="AE1980" s="49">
        <f ca="1">IF(AND('Dosage journalier ML1'!$B$6='suivi tunnel'!A1980,'Dosage journalier ML1'!$B$7='suivi tunnel'!B1980),'Dosage journalier ML1'!$B$122,0)</f>
        <v>0</v>
      </c>
      <c r="AF1980" s="49">
        <f ca="1">IF(AND('Dosage journalier ML1'!$B$6='suivi tunnel'!A1980,'Dosage journalier ML1'!$B$7='suivi tunnel'!B1980),'Dosage journalier ML1'!$B$139,0)</f>
        <v>0</v>
      </c>
      <c r="AG1980" s="49">
        <f t="shared" ca="1" si="211"/>
        <v>0</v>
      </c>
      <c r="AH1980" s="108">
        <f ca="1">IF(AND('Dosage journalier ML1'!$B$6='suivi tunnel'!A1980,'Dosage journalier ML1'!$B$7='suivi tunnel'!B1980),'Dosage journalier ML1'!$B$153,0)</f>
        <v>0</v>
      </c>
      <c r="AJ1980" s="80">
        <f ca="1">IF(AND('Dosage journalier ML1'!$B$6='suivi tunnel'!A1980,'Dosage journalier ML1'!$B$7='suivi tunnel'!B1980),'Dosage journalier ML1'!$B$156,0)</f>
        <v>0</v>
      </c>
      <c r="AK1980" s="56">
        <f ca="1">IF(AND('Dosage journalier ML1'!$B$6='suivi tunnel'!A1980,'Dosage journalier ML1'!$B$7='suivi tunnel'!B1980),'Dosage journalier ML1'!$B$162,0)</f>
        <v>0</v>
      </c>
      <c r="AL1980" s="111">
        <f ca="1">IF(AND('Dosage journalier ML1'!$B$6='suivi tunnel'!A1980,'Dosage journalier ML1'!$B$7='suivi tunnel'!B1980),'Dosage journalier ML1'!$B$126,0)</f>
        <v>0</v>
      </c>
      <c r="AM1980" s="111">
        <f ca="1">IF(AND('Dosage journalier ML1'!$B$6='suivi tunnel'!A1980,'Dosage journalier ML1'!$B$7='suivi tunnel'!B1980),'Dosage journalier ML1'!$B$127,0)</f>
        <v>0</v>
      </c>
      <c r="AN1980" s="60">
        <f t="shared" ca="1" si="208"/>
        <v>0</v>
      </c>
      <c r="AO1980" s="61">
        <f ca="1">IF(AND('Dosage journalier ML1'!$B$6='suivi tunnel'!A1980,'Dosage journalier ML1'!$B$7='suivi tunnel'!B1980),'Dosage journalier ML1'!$B$134,0)</f>
        <v>0</v>
      </c>
    </row>
    <row r="1981" spans="1:41" x14ac:dyDescent="0.25">
      <c r="A1981" s="154"/>
      <c r="C1981" s="23">
        <f ca="1">IF(AND('Dosage journalier ML1'!$B$6='suivi tunnel'!A1981,'Dosage journalier ML1'!$B$7='suivi tunnel'!B1981),'Dosage journalier ML1'!$B$27,0)</f>
        <v>0</v>
      </c>
      <c r="D1981" s="11">
        <f ca="1">IF(AND('Dosage journalier ML1'!$B$6='suivi tunnel'!A1981,'Dosage journalier ML1'!$B$7='suivi tunnel'!B1981),'Dosage journalier ML1'!$B$29,0)</f>
        <v>0</v>
      </c>
      <c r="F1981" s="11">
        <f t="shared" ca="1" si="210"/>
        <v>0</v>
      </c>
      <c r="G1981" s="11">
        <f ca="1">IF(AND('Dosage journalier ML1'!$B$6='suivi tunnel'!A1981,'Dosage journalier ML1'!$B$7='suivi tunnel'!B1981),'Dosage journalier ML1'!$B$23,0)</f>
        <v>0</v>
      </c>
      <c r="H1981" s="11">
        <f ca="1">IF(AND('Dosage journalier ML1'!$B$6='suivi tunnel'!A1981,'Dosage journalier ML1'!$B$7='suivi tunnel'!B1981),'Dosage journalier ML1'!$B$22,0)</f>
        <v>0</v>
      </c>
      <c r="I1981" s="11">
        <f ca="1">IF(AND('Dosage journalier ML1'!$B$6='suivi tunnel'!A1981,'Dosage journalier ML1'!$B$7='suivi tunnel'!B1981),'Dosage journalier ML1'!$B$38,0)</f>
        <v>0</v>
      </c>
      <c r="J1981" s="11">
        <f ca="1">IF(AND('Dosage journalier ML1'!$B$6='suivi tunnel'!A1981,'Dosage journalier ML1'!$B$7='suivi tunnel'!B1981),'Dosage journalier ML1'!$B$39,0)</f>
        <v>0</v>
      </c>
      <c r="L1981" s="24">
        <f ca="1">IF(AND('Dosage journalier ML1'!$B$6='suivi tunnel'!A1981,'Dosage journalier ML1'!$B$7='suivi tunnel'!B1981),'Dosage journalier ML1'!$B$24,0)</f>
        <v>0</v>
      </c>
      <c r="M1981" s="6">
        <f ca="1">IF(AND('Dosage journalier ML1'!$B$6='suivi tunnel'!A1981,'Dosage journalier ML1'!$B$7='suivi tunnel'!B1981),'Dosage journalier ML1'!$B$46,0)</f>
        <v>0</v>
      </c>
      <c r="N1981" s="104">
        <f ca="1">IF(AND('Dosage journalier ML1'!$B$6='suivi tunnel'!A1981,'Dosage journalier ML1'!$B$7='suivi tunnel'!B1981),'Dosage journalier ML1'!$B$59,0)</f>
        <v>0</v>
      </c>
      <c r="O1981" s="114">
        <f ca="1">IF(AND('Dosage journalier ML1'!$B$6='suivi tunnel'!A1981,'Dosage journalier ML1'!$B$7='suivi tunnel'!B1981),'Dosage journalier ML1'!$B$69,0)</f>
        <v>0</v>
      </c>
      <c r="R1981" s="26">
        <f ca="1">IF(AND('Dosage journalier ML1'!$B$6='suivi tunnel'!A1981,'Dosage journalier ML1'!$B$7='suivi tunnel'!B1981),'Dosage journalier ML1'!$B$55,0)</f>
        <v>0</v>
      </c>
      <c r="S1981" s="26">
        <f ca="1">IF(AND('Dosage journalier ML1'!$B$6='suivi tunnel'!A1981,'Dosage journalier ML1'!$B$7='suivi tunnel'!B1981),'Dosage journalier ML1'!$B$54,0)</f>
        <v>0</v>
      </c>
      <c r="T1981" s="26">
        <f ca="1">IF(AND('Dosage journalier ML1'!$B$6='suivi tunnel'!A1981,'Dosage journalier ML1'!$B$7='suivi tunnel'!B1981),'Dosage journalier ML1'!$B$75,0)</f>
        <v>0</v>
      </c>
      <c r="U1981" s="121">
        <f t="shared" ca="1" si="209"/>
        <v>0</v>
      </c>
      <c r="V1981" s="38">
        <f ca="1">IF(AND('Dosage journalier ML1'!$B$6='suivi tunnel'!A1981,'Dosage journalier ML1'!$B$7='suivi tunnel'!B1981),'Dosage journalier ML1'!$B$56,0)</f>
        <v>0</v>
      </c>
      <c r="W1981" s="126">
        <f t="shared" ca="1" si="207"/>
        <v>0</v>
      </c>
      <c r="X1981" s="150">
        <f ca="1">IF(AND('Dosage journalier ML1'!$B$6='suivi tunnel'!A1981,'Dosage journalier ML1'!$B$7='suivi tunnel'!B1981),'Dosage journalier ML1'!$C$87,0)</f>
        <v>0</v>
      </c>
      <c r="Y1981" s="40">
        <f ca="1">IF(AND('Dosage journalier ML1'!$B$6='suivi tunnel'!A1981,'Dosage journalier ML1'!$B$7='suivi tunnel'!B1981),'Dosage journalier ML1'!$C$93,0)</f>
        <v>0</v>
      </c>
      <c r="Z1981" s="40">
        <f ca="1">IF(AND('Dosage journalier ML1'!$B$6='suivi tunnel'!A1981,'Dosage journalier ML1'!$B$7='suivi tunnel'!B1981),'Dosage journalier ML1'!$C$100,0)</f>
        <v>0</v>
      </c>
      <c r="AA1981" s="40">
        <f ca="1">IF(AND('Dosage journalier ML1'!$B$6='suivi tunnel'!A1981,'Dosage journalier ML1'!$B$7='suivi tunnel'!B1981),'Dosage journalier ML1'!$C$109,0)</f>
        <v>0</v>
      </c>
      <c r="AB1981" s="41">
        <f ca="1">IF(AND('Dosage journalier ML1'!$B$6='suivi tunnel'!A1981,'Dosage journalier ML1'!$B$7='suivi tunnel'!B1981),'Dosage journalier ML1'!$C$114,0)</f>
        <v>0</v>
      </c>
      <c r="AC1981" s="48">
        <f ca="1">IF(AND('Dosage journalier ML1'!$B$6='suivi tunnel'!A1981,'Dosage journalier ML1'!$B$7='suivi tunnel'!B1981),'Dosage journalier ML1'!$B$120,0)</f>
        <v>0</v>
      </c>
      <c r="AD1981" s="49">
        <f ca="1">IF(AND('Dosage journalier ML1'!$B$6='suivi tunnel'!A1981,'Dosage journalier ML1'!$B$7='suivi tunnel'!B1981),'Dosage journalier ML1'!$B$121,0)</f>
        <v>0</v>
      </c>
      <c r="AE1981" s="49">
        <f ca="1">IF(AND('Dosage journalier ML1'!$B$6='suivi tunnel'!A1981,'Dosage journalier ML1'!$B$7='suivi tunnel'!B1981),'Dosage journalier ML1'!$B$122,0)</f>
        <v>0</v>
      </c>
      <c r="AF1981" s="49">
        <f ca="1">IF(AND('Dosage journalier ML1'!$B$6='suivi tunnel'!A1981,'Dosage journalier ML1'!$B$7='suivi tunnel'!B1981),'Dosage journalier ML1'!$B$139,0)</f>
        <v>0</v>
      </c>
      <c r="AG1981" s="49">
        <f t="shared" ca="1" si="211"/>
        <v>0</v>
      </c>
      <c r="AH1981" s="108">
        <f ca="1">IF(AND('Dosage journalier ML1'!$B$6='suivi tunnel'!A1981,'Dosage journalier ML1'!$B$7='suivi tunnel'!B1981),'Dosage journalier ML1'!$B$153,0)</f>
        <v>0</v>
      </c>
      <c r="AJ1981" s="80">
        <f ca="1">IF(AND('Dosage journalier ML1'!$B$6='suivi tunnel'!A1981,'Dosage journalier ML1'!$B$7='suivi tunnel'!B1981),'Dosage journalier ML1'!$B$156,0)</f>
        <v>0</v>
      </c>
      <c r="AK1981" s="56">
        <f ca="1">IF(AND('Dosage journalier ML1'!$B$6='suivi tunnel'!A1981,'Dosage journalier ML1'!$B$7='suivi tunnel'!B1981),'Dosage journalier ML1'!$B$162,0)</f>
        <v>0</v>
      </c>
      <c r="AL1981" s="111">
        <f ca="1">IF(AND('Dosage journalier ML1'!$B$6='suivi tunnel'!A1981,'Dosage journalier ML1'!$B$7='suivi tunnel'!B1981),'Dosage journalier ML1'!$B$126,0)</f>
        <v>0</v>
      </c>
      <c r="AM1981" s="111">
        <f ca="1">IF(AND('Dosage journalier ML1'!$B$6='suivi tunnel'!A1981,'Dosage journalier ML1'!$B$7='suivi tunnel'!B1981),'Dosage journalier ML1'!$B$127,0)</f>
        <v>0</v>
      </c>
      <c r="AN1981" s="60">
        <f t="shared" ca="1" si="208"/>
        <v>0</v>
      </c>
      <c r="AO1981" s="61">
        <f ca="1">IF(AND('Dosage journalier ML1'!$B$6='suivi tunnel'!A1981,'Dosage journalier ML1'!$B$7='suivi tunnel'!B1981),'Dosage journalier ML1'!$B$134,0)</f>
        <v>0</v>
      </c>
    </row>
    <row r="1982" spans="1:41" x14ac:dyDescent="0.25">
      <c r="A1982" s="154"/>
      <c r="C1982" s="23">
        <f ca="1">IF(AND('Dosage journalier ML1'!$B$6='suivi tunnel'!A1982,'Dosage journalier ML1'!$B$7='suivi tunnel'!B1982),'Dosage journalier ML1'!$B$27,0)</f>
        <v>0</v>
      </c>
      <c r="D1982" s="11">
        <f ca="1">IF(AND('Dosage journalier ML1'!$B$6='suivi tunnel'!A1982,'Dosage journalier ML1'!$B$7='suivi tunnel'!B1982),'Dosage journalier ML1'!$B$29,0)</f>
        <v>0</v>
      </c>
      <c r="F1982" s="11">
        <f t="shared" ca="1" si="210"/>
        <v>0</v>
      </c>
      <c r="G1982" s="11">
        <f ca="1">IF(AND('Dosage journalier ML1'!$B$6='suivi tunnel'!A1982,'Dosage journalier ML1'!$B$7='suivi tunnel'!B1982),'Dosage journalier ML1'!$B$23,0)</f>
        <v>0</v>
      </c>
      <c r="H1982" s="11">
        <f ca="1">IF(AND('Dosage journalier ML1'!$B$6='suivi tunnel'!A1982,'Dosage journalier ML1'!$B$7='suivi tunnel'!B1982),'Dosage journalier ML1'!$B$22,0)</f>
        <v>0</v>
      </c>
      <c r="I1982" s="11">
        <f ca="1">IF(AND('Dosage journalier ML1'!$B$6='suivi tunnel'!A1982,'Dosage journalier ML1'!$B$7='suivi tunnel'!B1982),'Dosage journalier ML1'!$B$38,0)</f>
        <v>0</v>
      </c>
      <c r="J1982" s="11">
        <f ca="1">IF(AND('Dosage journalier ML1'!$B$6='suivi tunnel'!A1982,'Dosage journalier ML1'!$B$7='suivi tunnel'!B1982),'Dosage journalier ML1'!$B$39,0)</f>
        <v>0</v>
      </c>
      <c r="L1982" s="24">
        <f ca="1">IF(AND('Dosage journalier ML1'!$B$6='suivi tunnel'!A1982,'Dosage journalier ML1'!$B$7='suivi tunnel'!B1982),'Dosage journalier ML1'!$B$24,0)</f>
        <v>0</v>
      </c>
      <c r="M1982" s="6">
        <f ca="1">IF(AND('Dosage journalier ML1'!$B$6='suivi tunnel'!A1982,'Dosage journalier ML1'!$B$7='suivi tunnel'!B1982),'Dosage journalier ML1'!$B$46,0)</f>
        <v>0</v>
      </c>
      <c r="N1982" s="104">
        <f ca="1">IF(AND('Dosage journalier ML1'!$B$6='suivi tunnel'!A1982,'Dosage journalier ML1'!$B$7='suivi tunnel'!B1982),'Dosage journalier ML1'!$B$59,0)</f>
        <v>0</v>
      </c>
      <c r="O1982" s="114">
        <f ca="1">IF(AND('Dosage journalier ML1'!$B$6='suivi tunnel'!A1982,'Dosage journalier ML1'!$B$7='suivi tunnel'!B1982),'Dosage journalier ML1'!$B$69,0)</f>
        <v>0</v>
      </c>
      <c r="R1982" s="26">
        <f ca="1">IF(AND('Dosage journalier ML1'!$B$6='suivi tunnel'!A1982,'Dosage journalier ML1'!$B$7='suivi tunnel'!B1982),'Dosage journalier ML1'!$B$55,0)</f>
        <v>0</v>
      </c>
      <c r="S1982" s="26">
        <f ca="1">IF(AND('Dosage journalier ML1'!$B$6='suivi tunnel'!A1982,'Dosage journalier ML1'!$B$7='suivi tunnel'!B1982),'Dosage journalier ML1'!$B$54,0)</f>
        <v>0</v>
      </c>
      <c r="T1982" s="26">
        <f ca="1">IF(AND('Dosage journalier ML1'!$B$6='suivi tunnel'!A1982,'Dosage journalier ML1'!$B$7='suivi tunnel'!B1982),'Dosage journalier ML1'!$B$75,0)</f>
        <v>0</v>
      </c>
      <c r="U1982" s="121">
        <f t="shared" ca="1" si="209"/>
        <v>0</v>
      </c>
      <c r="V1982" s="38">
        <f ca="1">IF(AND('Dosage journalier ML1'!$B$6='suivi tunnel'!A1982,'Dosage journalier ML1'!$B$7='suivi tunnel'!B1982),'Dosage journalier ML1'!$B$56,0)</f>
        <v>0</v>
      </c>
      <c r="W1982" s="126">
        <f t="shared" ca="1" si="207"/>
        <v>0</v>
      </c>
      <c r="X1982" s="150">
        <f ca="1">IF(AND('Dosage journalier ML1'!$B$6='suivi tunnel'!A1982,'Dosage journalier ML1'!$B$7='suivi tunnel'!B1982),'Dosage journalier ML1'!$C$87,0)</f>
        <v>0</v>
      </c>
      <c r="Y1982" s="40">
        <f ca="1">IF(AND('Dosage journalier ML1'!$B$6='suivi tunnel'!A1982,'Dosage journalier ML1'!$B$7='suivi tunnel'!B1982),'Dosage journalier ML1'!$C$93,0)</f>
        <v>0</v>
      </c>
      <c r="Z1982" s="40">
        <f ca="1">IF(AND('Dosage journalier ML1'!$B$6='suivi tunnel'!A1982,'Dosage journalier ML1'!$B$7='suivi tunnel'!B1982),'Dosage journalier ML1'!$C$100,0)</f>
        <v>0</v>
      </c>
      <c r="AA1982" s="40">
        <f ca="1">IF(AND('Dosage journalier ML1'!$B$6='suivi tunnel'!A1982,'Dosage journalier ML1'!$B$7='suivi tunnel'!B1982),'Dosage journalier ML1'!$C$109,0)</f>
        <v>0</v>
      </c>
      <c r="AB1982" s="41">
        <f ca="1">IF(AND('Dosage journalier ML1'!$B$6='suivi tunnel'!A1982,'Dosage journalier ML1'!$B$7='suivi tunnel'!B1982),'Dosage journalier ML1'!$C$114,0)</f>
        <v>0</v>
      </c>
      <c r="AC1982" s="48">
        <f ca="1">IF(AND('Dosage journalier ML1'!$B$6='suivi tunnel'!A1982,'Dosage journalier ML1'!$B$7='suivi tunnel'!B1982),'Dosage journalier ML1'!$B$120,0)</f>
        <v>0</v>
      </c>
      <c r="AD1982" s="49">
        <f ca="1">IF(AND('Dosage journalier ML1'!$B$6='suivi tunnel'!A1982,'Dosage journalier ML1'!$B$7='suivi tunnel'!B1982),'Dosage journalier ML1'!$B$121,0)</f>
        <v>0</v>
      </c>
      <c r="AE1982" s="49">
        <f ca="1">IF(AND('Dosage journalier ML1'!$B$6='suivi tunnel'!A1982,'Dosage journalier ML1'!$B$7='suivi tunnel'!B1982),'Dosage journalier ML1'!$B$122,0)</f>
        <v>0</v>
      </c>
      <c r="AF1982" s="49">
        <f ca="1">IF(AND('Dosage journalier ML1'!$B$6='suivi tunnel'!A1982,'Dosage journalier ML1'!$B$7='suivi tunnel'!B1982),'Dosage journalier ML1'!$B$139,0)</f>
        <v>0</v>
      </c>
      <c r="AG1982" s="49">
        <f t="shared" ca="1" si="211"/>
        <v>0</v>
      </c>
      <c r="AH1982" s="108">
        <f ca="1">IF(AND('Dosage journalier ML1'!$B$6='suivi tunnel'!A1982,'Dosage journalier ML1'!$B$7='suivi tunnel'!B1982),'Dosage journalier ML1'!$B$153,0)</f>
        <v>0</v>
      </c>
      <c r="AJ1982" s="80">
        <f ca="1">IF(AND('Dosage journalier ML1'!$B$6='suivi tunnel'!A1982,'Dosage journalier ML1'!$B$7='suivi tunnel'!B1982),'Dosage journalier ML1'!$B$156,0)</f>
        <v>0</v>
      </c>
      <c r="AK1982" s="56">
        <f ca="1">IF(AND('Dosage journalier ML1'!$B$6='suivi tunnel'!A1982,'Dosage journalier ML1'!$B$7='suivi tunnel'!B1982),'Dosage journalier ML1'!$B$162,0)</f>
        <v>0</v>
      </c>
      <c r="AL1982" s="111">
        <f ca="1">IF(AND('Dosage journalier ML1'!$B$6='suivi tunnel'!A1982,'Dosage journalier ML1'!$B$7='suivi tunnel'!B1982),'Dosage journalier ML1'!$B$126,0)</f>
        <v>0</v>
      </c>
      <c r="AM1982" s="111">
        <f ca="1">IF(AND('Dosage journalier ML1'!$B$6='suivi tunnel'!A1982,'Dosage journalier ML1'!$B$7='suivi tunnel'!B1982),'Dosage journalier ML1'!$B$127,0)</f>
        <v>0</v>
      </c>
      <c r="AN1982" s="60">
        <f t="shared" ca="1" si="208"/>
        <v>0</v>
      </c>
      <c r="AO1982" s="61">
        <f ca="1">IF(AND('Dosage journalier ML1'!$B$6='suivi tunnel'!A1982,'Dosage journalier ML1'!$B$7='suivi tunnel'!B1982),'Dosage journalier ML1'!$B$134,0)</f>
        <v>0</v>
      </c>
    </row>
    <row r="1983" spans="1:41" x14ac:dyDescent="0.25">
      <c r="A1983" s="154"/>
      <c r="C1983" s="23">
        <f ca="1">IF(AND('Dosage journalier ML1'!$B$6='suivi tunnel'!A1983,'Dosage journalier ML1'!$B$7='suivi tunnel'!B1983),'Dosage journalier ML1'!$B$27,0)</f>
        <v>0</v>
      </c>
      <c r="D1983" s="11">
        <f ca="1">IF(AND('Dosage journalier ML1'!$B$6='suivi tunnel'!A1983,'Dosage journalier ML1'!$B$7='suivi tunnel'!B1983),'Dosage journalier ML1'!$B$29,0)</f>
        <v>0</v>
      </c>
      <c r="F1983" s="11">
        <f t="shared" ca="1" si="210"/>
        <v>0</v>
      </c>
      <c r="G1983" s="11">
        <f ca="1">IF(AND('Dosage journalier ML1'!$B$6='suivi tunnel'!A1983,'Dosage journalier ML1'!$B$7='suivi tunnel'!B1983),'Dosage journalier ML1'!$B$23,0)</f>
        <v>0</v>
      </c>
      <c r="H1983" s="11">
        <f ca="1">IF(AND('Dosage journalier ML1'!$B$6='suivi tunnel'!A1983,'Dosage journalier ML1'!$B$7='suivi tunnel'!B1983),'Dosage journalier ML1'!$B$22,0)</f>
        <v>0</v>
      </c>
      <c r="I1983" s="11">
        <f ca="1">IF(AND('Dosage journalier ML1'!$B$6='suivi tunnel'!A1983,'Dosage journalier ML1'!$B$7='suivi tunnel'!B1983),'Dosage journalier ML1'!$B$38,0)</f>
        <v>0</v>
      </c>
      <c r="J1983" s="11">
        <f ca="1">IF(AND('Dosage journalier ML1'!$B$6='suivi tunnel'!A1983,'Dosage journalier ML1'!$B$7='suivi tunnel'!B1983),'Dosage journalier ML1'!$B$39,0)</f>
        <v>0</v>
      </c>
      <c r="L1983" s="24">
        <f ca="1">IF(AND('Dosage journalier ML1'!$B$6='suivi tunnel'!A1983,'Dosage journalier ML1'!$B$7='suivi tunnel'!B1983),'Dosage journalier ML1'!$B$24,0)</f>
        <v>0</v>
      </c>
      <c r="M1983" s="6">
        <f ca="1">IF(AND('Dosage journalier ML1'!$B$6='suivi tunnel'!A1983,'Dosage journalier ML1'!$B$7='suivi tunnel'!B1983),'Dosage journalier ML1'!$B$46,0)</f>
        <v>0</v>
      </c>
      <c r="N1983" s="104">
        <f ca="1">IF(AND('Dosage journalier ML1'!$B$6='suivi tunnel'!A1983,'Dosage journalier ML1'!$B$7='suivi tunnel'!B1983),'Dosage journalier ML1'!$B$59,0)</f>
        <v>0</v>
      </c>
      <c r="O1983" s="114">
        <f ca="1">IF(AND('Dosage journalier ML1'!$B$6='suivi tunnel'!A1983,'Dosage journalier ML1'!$B$7='suivi tunnel'!B1983),'Dosage journalier ML1'!$B$69,0)</f>
        <v>0</v>
      </c>
      <c r="R1983" s="26">
        <f ca="1">IF(AND('Dosage journalier ML1'!$B$6='suivi tunnel'!A1983,'Dosage journalier ML1'!$B$7='suivi tunnel'!B1983),'Dosage journalier ML1'!$B$55,0)</f>
        <v>0</v>
      </c>
      <c r="S1983" s="26">
        <f ca="1">IF(AND('Dosage journalier ML1'!$B$6='suivi tunnel'!A1983,'Dosage journalier ML1'!$B$7='suivi tunnel'!B1983),'Dosage journalier ML1'!$B$54,0)</f>
        <v>0</v>
      </c>
      <c r="T1983" s="26">
        <f ca="1">IF(AND('Dosage journalier ML1'!$B$6='suivi tunnel'!A1983,'Dosage journalier ML1'!$B$7='suivi tunnel'!B1983),'Dosage journalier ML1'!$B$75,0)</f>
        <v>0</v>
      </c>
      <c r="U1983" s="121">
        <f t="shared" ca="1" si="209"/>
        <v>0</v>
      </c>
      <c r="V1983" s="38">
        <f ca="1">IF(AND('Dosage journalier ML1'!$B$6='suivi tunnel'!A1983,'Dosage journalier ML1'!$B$7='suivi tunnel'!B1983),'Dosage journalier ML1'!$B$56,0)</f>
        <v>0</v>
      </c>
      <c r="W1983" s="126">
        <f t="shared" ca="1" si="207"/>
        <v>0</v>
      </c>
      <c r="X1983" s="150">
        <f ca="1">IF(AND('Dosage journalier ML1'!$B$6='suivi tunnel'!A1983,'Dosage journalier ML1'!$B$7='suivi tunnel'!B1983),'Dosage journalier ML1'!$C$87,0)</f>
        <v>0</v>
      </c>
      <c r="Y1983" s="40">
        <f ca="1">IF(AND('Dosage journalier ML1'!$B$6='suivi tunnel'!A1983,'Dosage journalier ML1'!$B$7='suivi tunnel'!B1983),'Dosage journalier ML1'!$C$93,0)</f>
        <v>0</v>
      </c>
      <c r="Z1983" s="40">
        <f ca="1">IF(AND('Dosage journalier ML1'!$B$6='suivi tunnel'!A1983,'Dosage journalier ML1'!$B$7='suivi tunnel'!B1983),'Dosage journalier ML1'!$C$100,0)</f>
        <v>0</v>
      </c>
      <c r="AA1983" s="40">
        <f ca="1">IF(AND('Dosage journalier ML1'!$B$6='suivi tunnel'!A1983,'Dosage journalier ML1'!$B$7='suivi tunnel'!B1983),'Dosage journalier ML1'!$C$109,0)</f>
        <v>0</v>
      </c>
      <c r="AB1983" s="41">
        <f ca="1">IF(AND('Dosage journalier ML1'!$B$6='suivi tunnel'!A1983,'Dosage journalier ML1'!$B$7='suivi tunnel'!B1983),'Dosage journalier ML1'!$C$114,0)</f>
        <v>0</v>
      </c>
      <c r="AC1983" s="48">
        <f ca="1">IF(AND('Dosage journalier ML1'!$B$6='suivi tunnel'!A1983,'Dosage journalier ML1'!$B$7='suivi tunnel'!B1983),'Dosage journalier ML1'!$B$120,0)</f>
        <v>0</v>
      </c>
      <c r="AD1983" s="49">
        <f ca="1">IF(AND('Dosage journalier ML1'!$B$6='suivi tunnel'!A1983,'Dosage journalier ML1'!$B$7='suivi tunnel'!B1983),'Dosage journalier ML1'!$B$121,0)</f>
        <v>0</v>
      </c>
      <c r="AE1983" s="49">
        <f ca="1">IF(AND('Dosage journalier ML1'!$B$6='suivi tunnel'!A1983,'Dosage journalier ML1'!$B$7='suivi tunnel'!B1983),'Dosage journalier ML1'!$B$122,0)</f>
        <v>0</v>
      </c>
      <c r="AF1983" s="49">
        <f ca="1">IF(AND('Dosage journalier ML1'!$B$6='suivi tunnel'!A1983,'Dosage journalier ML1'!$B$7='suivi tunnel'!B1983),'Dosage journalier ML1'!$B$139,0)</f>
        <v>0</v>
      </c>
      <c r="AG1983" s="49">
        <f t="shared" ca="1" si="211"/>
        <v>0</v>
      </c>
      <c r="AH1983" s="108">
        <f ca="1">IF(AND('Dosage journalier ML1'!$B$6='suivi tunnel'!A1983,'Dosage journalier ML1'!$B$7='suivi tunnel'!B1983),'Dosage journalier ML1'!$B$153,0)</f>
        <v>0</v>
      </c>
      <c r="AJ1983" s="80">
        <f ca="1">IF(AND('Dosage journalier ML1'!$B$6='suivi tunnel'!A1983,'Dosage journalier ML1'!$B$7='suivi tunnel'!B1983),'Dosage journalier ML1'!$B$156,0)</f>
        <v>0</v>
      </c>
      <c r="AK1983" s="56">
        <f ca="1">IF(AND('Dosage journalier ML1'!$B$6='suivi tunnel'!A1983,'Dosage journalier ML1'!$B$7='suivi tunnel'!B1983),'Dosage journalier ML1'!$B$162,0)</f>
        <v>0</v>
      </c>
      <c r="AL1983" s="111">
        <f ca="1">IF(AND('Dosage journalier ML1'!$B$6='suivi tunnel'!A1983,'Dosage journalier ML1'!$B$7='suivi tunnel'!B1983),'Dosage journalier ML1'!$B$126,0)</f>
        <v>0</v>
      </c>
      <c r="AM1983" s="111">
        <f ca="1">IF(AND('Dosage journalier ML1'!$B$6='suivi tunnel'!A1983,'Dosage journalier ML1'!$B$7='suivi tunnel'!B1983),'Dosage journalier ML1'!$B$127,0)</f>
        <v>0</v>
      </c>
      <c r="AN1983" s="60">
        <f t="shared" ca="1" si="208"/>
        <v>0</v>
      </c>
      <c r="AO1983" s="61">
        <f ca="1">IF(AND('Dosage journalier ML1'!$B$6='suivi tunnel'!A1983,'Dosage journalier ML1'!$B$7='suivi tunnel'!B1983),'Dosage journalier ML1'!$B$134,0)</f>
        <v>0</v>
      </c>
    </row>
    <row r="1984" spans="1:41" x14ac:dyDescent="0.25">
      <c r="A1984" s="154"/>
      <c r="C1984" s="23">
        <f ca="1">IF(AND('Dosage journalier ML1'!$B$6='suivi tunnel'!A1984,'Dosage journalier ML1'!$B$7='suivi tunnel'!B1984),'Dosage journalier ML1'!$B$27,0)</f>
        <v>0</v>
      </c>
      <c r="D1984" s="11">
        <f ca="1">IF(AND('Dosage journalier ML1'!$B$6='suivi tunnel'!A1984,'Dosage journalier ML1'!$B$7='suivi tunnel'!B1984),'Dosage journalier ML1'!$B$29,0)</f>
        <v>0</v>
      </c>
      <c r="F1984" s="11">
        <f t="shared" ca="1" si="210"/>
        <v>0</v>
      </c>
      <c r="G1984" s="11">
        <f ca="1">IF(AND('Dosage journalier ML1'!$B$6='suivi tunnel'!A1984,'Dosage journalier ML1'!$B$7='suivi tunnel'!B1984),'Dosage journalier ML1'!$B$23,0)</f>
        <v>0</v>
      </c>
      <c r="H1984" s="11">
        <f ca="1">IF(AND('Dosage journalier ML1'!$B$6='suivi tunnel'!A1984,'Dosage journalier ML1'!$B$7='suivi tunnel'!B1984),'Dosage journalier ML1'!$B$22,0)</f>
        <v>0</v>
      </c>
      <c r="I1984" s="11">
        <f ca="1">IF(AND('Dosage journalier ML1'!$B$6='suivi tunnel'!A1984,'Dosage journalier ML1'!$B$7='suivi tunnel'!B1984),'Dosage journalier ML1'!$B$38,0)</f>
        <v>0</v>
      </c>
      <c r="J1984" s="11">
        <f ca="1">IF(AND('Dosage journalier ML1'!$B$6='suivi tunnel'!A1984,'Dosage journalier ML1'!$B$7='suivi tunnel'!B1984),'Dosage journalier ML1'!$B$39,0)</f>
        <v>0</v>
      </c>
      <c r="L1984" s="24">
        <f ca="1">IF(AND('Dosage journalier ML1'!$B$6='suivi tunnel'!A1984,'Dosage journalier ML1'!$B$7='suivi tunnel'!B1984),'Dosage journalier ML1'!$B$24,0)</f>
        <v>0</v>
      </c>
      <c r="M1984" s="6">
        <f ca="1">IF(AND('Dosage journalier ML1'!$B$6='suivi tunnel'!A1984,'Dosage journalier ML1'!$B$7='suivi tunnel'!B1984),'Dosage journalier ML1'!$B$46,0)</f>
        <v>0</v>
      </c>
      <c r="N1984" s="104">
        <f ca="1">IF(AND('Dosage journalier ML1'!$B$6='suivi tunnel'!A1984,'Dosage journalier ML1'!$B$7='suivi tunnel'!B1984),'Dosage journalier ML1'!$B$59,0)</f>
        <v>0</v>
      </c>
      <c r="O1984" s="114">
        <f ca="1">IF(AND('Dosage journalier ML1'!$B$6='suivi tunnel'!A1984,'Dosage journalier ML1'!$B$7='suivi tunnel'!B1984),'Dosage journalier ML1'!$B$69,0)</f>
        <v>0</v>
      </c>
      <c r="R1984" s="26">
        <f ca="1">IF(AND('Dosage journalier ML1'!$B$6='suivi tunnel'!A1984,'Dosage journalier ML1'!$B$7='suivi tunnel'!B1984),'Dosage journalier ML1'!$B$55,0)</f>
        <v>0</v>
      </c>
      <c r="S1984" s="26">
        <f ca="1">IF(AND('Dosage journalier ML1'!$B$6='suivi tunnel'!A1984,'Dosage journalier ML1'!$B$7='suivi tunnel'!B1984),'Dosage journalier ML1'!$B$54,0)</f>
        <v>0</v>
      </c>
      <c r="T1984" s="26">
        <f ca="1">IF(AND('Dosage journalier ML1'!$B$6='suivi tunnel'!A1984,'Dosage journalier ML1'!$B$7='suivi tunnel'!B1984),'Dosage journalier ML1'!$B$75,0)</f>
        <v>0</v>
      </c>
      <c r="U1984" s="121">
        <f t="shared" ca="1" si="209"/>
        <v>0</v>
      </c>
      <c r="V1984" s="38">
        <f ca="1">IF(AND('Dosage journalier ML1'!$B$6='suivi tunnel'!A1984,'Dosage journalier ML1'!$B$7='suivi tunnel'!B1984),'Dosage journalier ML1'!$B$56,0)</f>
        <v>0</v>
      </c>
      <c r="W1984" s="126">
        <f t="shared" ca="1" si="207"/>
        <v>0</v>
      </c>
      <c r="X1984" s="150">
        <f ca="1">IF(AND('Dosage journalier ML1'!$B$6='suivi tunnel'!A1984,'Dosage journalier ML1'!$B$7='suivi tunnel'!B1984),'Dosage journalier ML1'!$C$87,0)</f>
        <v>0</v>
      </c>
      <c r="Y1984" s="40">
        <f ca="1">IF(AND('Dosage journalier ML1'!$B$6='suivi tunnel'!A1984,'Dosage journalier ML1'!$B$7='suivi tunnel'!B1984),'Dosage journalier ML1'!$C$93,0)</f>
        <v>0</v>
      </c>
      <c r="Z1984" s="40">
        <f ca="1">IF(AND('Dosage journalier ML1'!$B$6='suivi tunnel'!A1984,'Dosage journalier ML1'!$B$7='suivi tunnel'!B1984),'Dosage journalier ML1'!$C$100,0)</f>
        <v>0</v>
      </c>
      <c r="AA1984" s="40">
        <f ca="1">IF(AND('Dosage journalier ML1'!$B$6='suivi tunnel'!A1984,'Dosage journalier ML1'!$B$7='suivi tunnel'!B1984),'Dosage journalier ML1'!$C$109,0)</f>
        <v>0</v>
      </c>
      <c r="AB1984" s="41">
        <f ca="1">IF(AND('Dosage journalier ML1'!$B$6='suivi tunnel'!A1984,'Dosage journalier ML1'!$B$7='suivi tunnel'!B1984),'Dosage journalier ML1'!$C$114,0)</f>
        <v>0</v>
      </c>
      <c r="AC1984" s="48">
        <f ca="1">IF(AND('Dosage journalier ML1'!$B$6='suivi tunnel'!A1984,'Dosage journalier ML1'!$B$7='suivi tunnel'!B1984),'Dosage journalier ML1'!$B$120,0)</f>
        <v>0</v>
      </c>
      <c r="AD1984" s="49">
        <f ca="1">IF(AND('Dosage journalier ML1'!$B$6='suivi tunnel'!A1984,'Dosage journalier ML1'!$B$7='suivi tunnel'!B1984),'Dosage journalier ML1'!$B$121,0)</f>
        <v>0</v>
      </c>
      <c r="AE1984" s="49">
        <f ca="1">IF(AND('Dosage journalier ML1'!$B$6='suivi tunnel'!A1984,'Dosage journalier ML1'!$B$7='suivi tunnel'!B1984),'Dosage journalier ML1'!$B$122,0)</f>
        <v>0</v>
      </c>
      <c r="AF1984" s="49">
        <f ca="1">IF(AND('Dosage journalier ML1'!$B$6='suivi tunnel'!A1984,'Dosage journalier ML1'!$B$7='suivi tunnel'!B1984),'Dosage journalier ML1'!$B$139,0)</f>
        <v>0</v>
      </c>
      <c r="AG1984" s="49">
        <f t="shared" ca="1" si="211"/>
        <v>0</v>
      </c>
      <c r="AH1984" s="108">
        <f ca="1">IF(AND('Dosage journalier ML1'!$B$6='suivi tunnel'!A1984,'Dosage journalier ML1'!$B$7='suivi tunnel'!B1984),'Dosage journalier ML1'!$B$153,0)</f>
        <v>0</v>
      </c>
      <c r="AJ1984" s="80">
        <f ca="1">IF(AND('Dosage journalier ML1'!$B$6='suivi tunnel'!A1984,'Dosage journalier ML1'!$B$7='suivi tunnel'!B1984),'Dosage journalier ML1'!$B$156,0)</f>
        <v>0</v>
      </c>
      <c r="AK1984" s="56">
        <f ca="1">IF(AND('Dosage journalier ML1'!$B$6='suivi tunnel'!A1984,'Dosage journalier ML1'!$B$7='suivi tunnel'!B1984),'Dosage journalier ML1'!$B$162,0)</f>
        <v>0</v>
      </c>
      <c r="AL1984" s="111">
        <f ca="1">IF(AND('Dosage journalier ML1'!$B$6='suivi tunnel'!A1984,'Dosage journalier ML1'!$B$7='suivi tunnel'!B1984),'Dosage journalier ML1'!$B$126,0)</f>
        <v>0</v>
      </c>
      <c r="AM1984" s="111">
        <f ca="1">IF(AND('Dosage journalier ML1'!$B$6='suivi tunnel'!A1984,'Dosage journalier ML1'!$B$7='suivi tunnel'!B1984),'Dosage journalier ML1'!$B$127,0)</f>
        <v>0</v>
      </c>
      <c r="AN1984" s="60">
        <f t="shared" ca="1" si="208"/>
        <v>0</v>
      </c>
      <c r="AO1984" s="61">
        <f ca="1">IF(AND('Dosage journalier ML1'!$B$6='suivi tunnel'!A1984,'Dosage journalier ML1'!$B$7='suivi tunnel'!B1984),'Dosage journalier ML1'!$B$134,0)</f>
        <v>0</v>
      </c>
    </row>
    <row r="1985" spans="1:41" x14ac:dyDescent="0.25">
      <c r="A1985" s="154"/>
      <c r="C1985" s="23">
        <f ca="1">IF(AND('Dosage journalier ML1'!$B$6='suivi tunnel'!A1985,'Dosage journalier ML1'!$B$7='suivi tunnel'!B1985),'Dosage journalier ML1'!$B$27,0)</f>
        <v>0</v>
      </c>
      <c r="D1985" s="11">
        <f ca="1">IF(AND('Dosage journalier ML1'!$B$6='suivi tunnel'!A1985,'Dosage journalier ML1'!$B$7='suivi tunnel'!B1985),'Dosage journalier ML1'!$B$29,0)</f>
        <v>0</v>
      </c>
      <c r="F1985" s="11">
        <f t="shared" ca="1" si="210"/>
        <v>0</v>
      </c>
      <c r="G1985" s="11">
        <f ca="1">IF(AND('Dosage journalier ML1'!$B$6='suivi tunnel'!A1985,'Dosage journalier ML1'!$B$7='suivi tunnel'!B1985),'Dosage journalier ML1'!$B$23,0)</f>
        <v>0</v>
      </c>
      <c r="H1985" s="11">
        <f ca="1">IF(AND('Dosage journalier ML1'!$B$6='suivi tunnel'!A1985,'Dosage journalier ML1'!$B$7='suivi tunnel'!B1985),'Dosage journalier ML1'!$B$22,0)</f>
        <v>0</v>
      </c>
      <c r="I1985" s="11">
        <f ca="1">IF(AND('Dosage journalier ML1'!$B$6='suivi tunnel'!A1985,'Dosage journalier ML1'!$B$7='suivi tunnel'!B1985),'Dosage journalier ML1'!$B$38,0)</f>
        <v>0</v>
      </c>
      <c r="J1985" s="11">
        <f ca="1">IF(AND('Dosage journalier ML1'!$B$6='suivi tunnel'!A1985,'Dosage journalier ML1'!$B$7='suivi tunnel'!B1985),'Dosage journalier ML1'!$B$39,0)</f>
        <v>0</v>
      </c>
      <c r="L1985" s="24">
        <f ca="1">IF(AND('Dosage journalier ML1'!$B$6='suivi tunnel'!A1985,'Dosage journalier ML1'!$B$7='suivi tunnel'!B1985),'Dosage journalier ML1'!$B$24,0)</f>
        <v>0</v>
      </c>
      <c r="M1985" s="6">
        <f ca="1">IF(AND('Dosage journalier ML1'!$B$6='suivi tunnel'!A1985,'Dosage journalier ML1'!$B$7='suivi tunnel'!B1985),'Dosage journalier ML1'!$B$46,0)</f>
        <v>0</v>
      </c>
      <c r="N1985" s="104">
        <f ca="1">IF(AND('Dosage journalier ML1'!$B$6='suivi tunnel'!A1985,'Dosage journalier ML1'!$B$7='suivi tunnel'!B1985),'Dosage journalier ML1'!$B$59,0)</f>
        <v>0</v>
      </c>
      <c r="O1985" s="114">
        <f ca="1">IF(AND('Dosage journalier ML1'!$B$6='suivi tunnel'!A1985,'Dosage journalier ML1'!$B$7='suivi tunnel'!B1985),'Dosage journalier ML1'!$B$69,0)</f>
        <v>0</v>
      </c>
      <c r="R1985" s="26">
        <f ca="1">IF(AND('Dosage journalier ML1'!$B$6='suivi tunnel'!A1985,'Dosage journalier ML1'!$B$7='suivi tunnel'!B1985),'Dosage journalier ML1'!$B$55,0)</f>
        <v>0</v>
      </c>
      <c r="S1985" s="26">
        <f ca="1">IF(AND('Dosage journalier ML1'!$B$6='suivi tunnel'!A1985,'Dosage journalier ML1'!$B$7='suivi tunnel'!B1985),'Dosage journalier ML1'!$B$54,0)</f>
        <v>0</v>
      </c>
      <c r="T1985" s="26">
        <f ca="1">IF(AND('Dosage journalier ML1'!$B$6='suivi tunnel'!A1985,'Dosage journalier ML1'!$B$7='suivi tunnel'!B1985),'Dosage journalier ML1'!$B$75,0)</f>
        <v>0</v>
      </c>
      <c r="U1985" s="121">
        <f t="shared" ca="1" si="209"/>
        <v>0</v>
      </c>
      <c r="V1985" s="38">
        <f ca="1">IF(AND('Dosage journalier ML1'!$B$6='suivi tunnel'!A1985,'Dosage journalier ML1'!$B$7='suivi tunnel'!B1985),'Dosage journalier ML1'!$B$56,0)</f>
        <v>0</v>
      </c>
      <c r="W1985" s="126">
        <f t="shared" ca="1" si="207"/>
        <v>0</v>
      </c>
      <c r="X1985" s="150">
        <f ca="1">IF(AND('Dosage journalier ML1'!$B$6='suivi tunnel'!A1985,'Dosage journalier ML1'!$B$7='suivi tunnel'!B1985),'Dosage journalier ML1'!$C$87,0)</f>
        <v>0</v>
      </c>
      <c r="Y1985" s="40">
        <f ca="1">IF(AND('Dosage journalier ML1'!$B$6='suivi tunnel'!A1985,'Dosage journalier ML1'!$B$7='suivi tunnel'!B1985),'Dosage journalier ML1'!$C$93,0)</f>
        <v>0</v>
      </c>
      <c r="Z1985" s="40">
        <f ca="1">IF(AND('Dosage journalier ML1'!$B$6='suivi tunnel'!A1985,'Dosage journalier ML1'!$B$7='suivi tunnel'!B1985),'Dosage journalier ML1'!$C$100,0)</f>
        <v>0</v>
      </c>
      <c r="AA1985" s="40">
        <f ca="1">IF(AND('Dosage journalier ML1'!$B$6='suivi tunnel'!A1985,'Dosage journalier ML1'!$B$7='suivi tunnel'!B1985),'Dosage journalier ML1'!$C$109,0)</f>
        <v>0</v>
      </c>
      <c r="AB1985" s="41">
        <f ca="1">IF(AND('Dosage journalier ML1'!$B$6='suivi tunnel'!A1985,'Dosage journalier ML1'!$B$7='suivi tunnel'!B1985),'Dosage journalier ML1'!$C$114,0)</f>
        <v>0</v>
      </c>
      <c r="AC1985" s="48">
        <f ca="1">IF(AND('Dosage journalier ML1'!$B$6='suivi tunnel'!A1985,'Dosage journalier ML1'!$B$7='suivi tunnel'!B1985),'Dosage journalier ML1'!$B$120,0)</f>
        <v>0</v>
      </c>
      <c r="AD1985" s="49">
        <f ca="1">IF(AND('Dosage journalier ML1'!$B$6='suivi tunnel'!A1985,'Dosage journalier ML1'!$B$7='suivi tunnel'!B1985),'Dosage journalier ML1'!$B$121,0)</f>
        <v>0</v>
      </c>
      <c r="AE1985" s="49">
        <f ca="1">IF(AND('Dosage journalier ML1'!$B$6='suivi tunnel'!A1985,'Dosage journalier ML1'!$B$7='suivi tunnel'!B1985),'Dosage journalier ML1'!$B$122,0)</f>
        <v>0</v>
      </c>
      <c r="AF1985" s="49">
        <f ca="1">IF(AND('Dosage journalier ML1'!$B$6='suivi tunnel'!A1985,'Dosage journalier ML1'!$B$7='suivi tunnel'!B1985),'Dosage journalier ML1'!$B$139,0)</f>
        <v>0</v>
      </c>
      <c r="AG1985" s="49">
        <f t="shared" ca="1" si="211"/>
        <v>0</v>
      </c>
      <c r="AH1985" s="108">
        <f ca="1">IF(AND('Dosage journalier ML1'!$B$6='suivi tunnel'!A1985,'Dosage journalier ML1'!$B$7='suivi tunnel'!B1985),'Dosage journalier ML1'!$B$153,0)</f>
        <v>0</v>
      </c>
      <c r="AJ1985" s="80">
        <f ca="1">IF(AND('Dosage journalier ML1'!$B$6='suivi tunnel'!A1985,'Dosage journalier ML1'!$B$7='suivi tunnel'!B1985),'Dosage journalier ML1'!$B$156,0)</f>
        <v>0</v>
      </c>
      <c r="AK1985" s="56">
        <f ca="1">IF(AND('Dosage journalier ML1'!$B$6='suivi tunnel'!A1985,'Dosage journalier ML1'!$B$7='suivi tunnel'!B1985),'Dosage journalier ML1'!$B$162,0)</f>
        <v>0</v>
      </c>
      <c r="AL1985" s="111">
        <f ca="1">IF(AND('Dosage journalier ML1'!$B$6='suivi tunnel'!A1985,'Dosage journalier ML1'!$B$7='suivi tunnel'!B1985),'Dosage journalier ML1'!$B$126,0)</f>
        <v>0</v>
      </c>
      <c r="AM1985" s="111">
        <f ca="1">IF(AND('Dosage journalier ML1'!$B$6='suivi tunnel'!A1985,'Dosage journalier ML1'!$B$7='suivi tunnel'!B1985),'Dosage journalier ML1'!$B$127,0)</f>
        <v>0</v>
      </c>
      <c r="AN1985" s="60">
        <f t="shared" ca="1" si="208"/>
        <v>0</v>
      </c>
      <c r="AO1985" s="61">
        <f ca="1">IF(AND('Dosage journalier ML1'!$B$6='suivi tunnel'!A1985,'Dosage journalier ML1'!$B$7='suivi tunnel'!B1985),'Dosage journalier ML1'!$B$134,0)</f>
        <v>0</v>
      </c>
    </row>
    <row r="1986" spans="1:41" x14ac:dyDescent="0.25">
      <c r="A1986" s="154"/>
      <c r="C1986" s="23">
        <f ca="1">IF(AND('Dosage journalier ML1'!$B$6='suivi tunnel'!A1986,'Dosage journalier ML1'!$B$7='suivi tunnel'!B1986),'Dosage journalier ML1'!$B$27,0)</f>
        <v>0</v>
      </c>
      <c r="D1986" s="11">
        <f ca="1">IF(AND('Dosage journalier ML1'!$B$6='suivi tunnel'!A1986,'Dosage journalier ML1'!$B$7='suivi tunnel'!B1986),'Dosage journalier ML1'!$B$29,0)</f>
        <v>0</v>
      </c>
      <c r="F1986" s="11">
        <f t="shared" ca="1" si="210"/>
        <v>0</v>
      </c>
      <c r="G1986" s="11">
        <f ca="1">IF(AND('Dosage journalier ML1'!$B$6='suivi tunnel'!A1986,'Dosage journalier ML1'!$B$7='suivi tunnel'!B1986),'Dosage journalier ML1'!$B$23,0)</f>
        <v>0</v>
      </c>
      <c r="H1986" s="11">
        <f ca="1">IF(AND('Dosage journalier ML1'!$B$6='suivi tunnel'!A1986,'Dosage journalier ML1'!$B$7='suivi tunnel'!B1986),'Dosage journalier ML1'!$B$22,0)</f>
        <v>0</v>
      </c>
      <c r="I1986" s="11">
        <f ca="1">IF(AND('Dosage journalier ML1'!$B$6='suivi tunnel'!A1986,'Dosage journalier ML1'!$B$7='suivi tunnel'!B1986),'Dosage journalier ML1'!$B$38,0)</f>
        <v>0</v>
      </c>
      <c r="J1986" s="11">
        <f ca="1">IF(AND('Dosage journalier ML1'!$B$6='suivi tunnel'!A1986,'Dosage journalier ML1'!$B$7='suivi tunnel'!B1986),'Dosage journalier ML1'!$B$39,0)</f>
        <v>0</v>
      </c>
      <c r="L1986" s="24">
        <f ca="1">IF(AND('Dosage journalier ML1'!$B$6='suivi tunnel'!A1986,'Dosage journalier ML1'!$B$7='suivi tunnel'!B1986),'Dosage journalier ML1'!$B$24,0)</f>
        <v>0</v>
      </c>
      <c r="M1986" s="6">
        <f ca="1">IF(AND('Dosage journalier ML1'!$B$6='suivi tunnel'!A1986,'Dosage journalier ML1'!$B$7='suivi tunnel'!B1986),'Dosage journalier ML1'!$B$46,0)</f>
        <v>0</v>
      </c>
      <c r="N1986" s="104">
        <f ca="1">IF(AND('Dosage journalier ML1'!$B$6='suivi tunnel'!A1986,'Dosage journalier ML1'!$B$7='suivi tunnel'!B1986),'Dosage journalier ML1'!$B$59,0)</f>
        <v>0</v>
      </c>
      <c r="O1986" s="114">
        <f ca="1">IF(AND('Dosage journalier ML1'!$B$6='suivi tunnel'!A1986,'Dosage journalier ML1'!$B$7='suivi tunnel'!B1986),'Dosage journalier ML1'!$B$69,0)</f>
        <v>0</v>
      </c>
      <c r="R1986" s="26">
        <f ca="1">IF(AND('Dosage journalier ML1'!$B$6='suivi tunnel'!A1986,'Dosage journalier ML1'!$B$7='suivi tunnel'!B1986),'Dosage journalier ML1'!$B$55,0)</f>
        <v>0</v>
      </c>
      <c r="S1986" s="26">
        <f ca="1">IF(AND('Dosage journalier ML1'!$B$6='suivi tunnel'!A1986,'Dosage journalier ML1'!$B$7='suivi tunnel'!B1986),'Dosage journalier ML1'!$B$54,0)</f>
        <v>0</v>
      </c>
      <c r="T1986" s="26">
        <f ca="1">IF(AND('Dosage journalier ML1'!$B$6='suivi tunnel'!A1986,'Dosage journalier ML1'!$B$7='suivi tunnel'!B1986),'Dosage journalier ML1'!$B$75,0)</f>
        <v>0</v>
      </c>
      <c r="U1986" s="121">
        <f t="shared" ca="1" si="209"/>
        <v>0</v>
      </c>
      <c r="V1986" s="38">
        <f ca="1">IF(AND('Dosage journalier ML1'!$B$6='suivi tunnel'!A1986,'Dosage journalier ML1'!$B$7='suivi tunnel'!B1986),'Dosage journalier ML1'!$B$56,0)</f>
        <v>0</v>
      </c>
      <c r="W1986" s="126">
        <f t="shared" ca="1" si="207"/>
        <v>0</v>
      </c>
      <c r="X1986" s="150">
        <f ca="1">IF(AND('Dosage journalier ML1'!$B$6='suivi tunnel'!A1986,'Dosage journalier ML1'!$B$7='suivi tunnel'!B1986),'Dosage journalier ML1'!$C$87,0)</f>
        <v>0</v>
      </c>
      <c r="Y1986" s="40">
        <f ca="1">IF(AND('Dosage journalier ML1'!$B$6='suivi tunnel'!A1986,'Dosage journalier ML1'!$B$7='suivi tunnel'!B1986),'Dosage journalier ML1'!$C$93,0)</f>
        <v>0</v>
      </c>
      <c r="Z1986" s="40">
        <f ca="1">IF(AND('Dosage journalier ML1'!$B$6='suivi tunnel'!A1986,'Dosage journalier ML1'!$B$7='suivi tunnel'!B1986),'Dosage journalier ML1'!$C$100,0)</f>
        <v>0</v>
      </c>
      <c r="AA1986" s="40">
        <f ca="1">IF(AND('Dosage journalier ML1'!$B$6='suivi tunnel'!A1986,'Dosage journalier ML1'!$B$7='suivi tunnel'!B1986),'Dosage journalier ML1'!$C$109,0)</f>
        <v>0</v>
      </c>
      <c r="AB1986" s="41">
        <f ca="1">IF(AND('Dosage journalier ML1'!$B$6='suivi tunnel'!A1986,'Dosage journalier ML1'!$B$7='suivi tunnel'!B1986),'Dosage journalier ML1'!$C$114,0)</f>
        <v>0</v>
      </c>
      <c r="AC1986" s="48">
        <f ca="1">IF(AND('Dosage journalier ML1'!$B$6='suivi tunnel'!A1986,'Dosage journalier ML1'!$B$7='suivi tunnel'!B1986),'Dosage journalier ML1'!$B$120,0)</f>
        <v>0</v>
      </c>
      <c r="AD1986" s="49">
        <f ca="1">IF(AND('Dosage journalier ML1'!$B$6='suivi tunnel'!A1986,'Dosage journalier ML1'!$B$7='suivi tunnel'!B1986),'Dosage journalier ML1'!$B$121,0)</f>
        <v>0</v>
      </c>
      <c r="AE1986" s="49">
        <f ca="1">IF(AND('Dosage journalier ML1'!$B$6='suivi tunnel'!A1986,'Dosage journalier ML1'!$B$7='suivi tunnel'!B1986),'Dosage journalier ML1'!$B$122,0)</f>
        <v>0</v>
      </c>
      <c r="AF1986" s="49">
        <f ca="1">IF(AND('Dosage journalier ML1'!$B$6='suivi tunnel'!A1986,'Dosage journalier ML1'!$B$7='suivi tunnel'!B1986),'Dosage journalier ML1'!$B$139,0)</f>
        <v>0</v>
      </c>
      <c r="AG1986" s="49">
        <f t="shared" ca="1" si="211"/>
        <v>0</v>
      </c>
      <c r="AH1986" s="108">
        <f ca="1">IF(AND('Dosage journalier ML1'!$B$6='suivi tunnel'!A1986,'Dosage journalier ML1'!$B$7='suivi tunnel'!B1986),'Dosage journalier ML1'!$B$153,0)</f>
        <v>0</v>
      </c>
      <c r="AJ1986" s="80">
        <f ca="1">IF(AND('Dosage journalier ML1'!$B$6='suivi tunnel'!A1986,'Dosage journalier ML1'!$B$7='suivi tunnel'!B1986),'Dosage journalier ML1'!$B$156,0)</f>
        <v>0</v>
      </c>
      <c r="AK1986" s="56">
        <f ca="1">IF(AND('Dosage journalier ML1'!$B$6='suivi tunnel'!A1986,'Dosage journalier ML1'!$B$7='suivi tunnel'!B1986),'Dosage journalier ML1'!$B$162,0)</f>
        <v>0</v>
      </c>
      <c r="AL1986" s="111">
        <f ca="1">IF(AND('Dosage journalier ML1'!$B$6='suivi tunnel'!A1986,'Dosage journalier ML1'!$B$7='suivi tunnel'!B1986),'Dosage journalier ML1'!$B$126,0)</f>
        <v>0</v>
      </c>
      <c r="AM1986" s="111">
        <f ca="1">IF(AND('Dosage journalier ML1'!$B$6='suivi tunnel'!A1986,'Dosage journalier ML1'!$B$7='suivi tunnel'!B1986),'Dosage journalier ML1'!$B$127,0)</f>
        <v>0</v>
      </c>
      <c r="AN1986" s="60">
        <f t="shared" ca="1" si="208"/>
        <v>0</v>
      </c>
      <c r="AO1986" s="61">
        <f ca="1">IF(AND('Dosage journalier ML1'!$B$6='suivi tunnel'!A1986,'Dosage journalier ML1'!$B$7='suivi tunnel'!B1986),'Dosage journalier ML1'!$B$134,0)</f>
        <v>0</v>
      </c>
    </row>
    <row r="1987" spans="1:41" x14ac:dyDescent="0.25">
      <c r="A1987" s="154"/>
      <c r="C1987" s="23">
        <f ca="1">IF(AND('Dosage journalier ML1'!$B$6='suivi tunnel'!A1987,'Dosage journalier ML1'!$B$7='suivi tunnel'!B1987),'Dosage journalier ML1'!$B$27,0)</f>
        <v>0</v>
      </c>
      <c r="D1987" s="11">
        <f ca="1">IF(AND('Dosage journalier ML1'!$B$6='suivi tunnel'!A1987,'Dosage journalier ML1'!$B$7='suivi tunnel'!B1987),'Dosage journalier ML1'!$B$29,0)</f>
        <v>0</v>
      </c>
      <c r="F1987" s="11">
        <f t="shared" ca="1" si="210"/>
        <v>0</v>
      </c>
      <c r="G1987" s="11">
        <f ca="1">IF(AND('Dosage journalier ML1'!$B$6='suivi tunnel'!A1987,'Dosage journalier ML1'!$B$7='suivi tunnel'!B1987),'Dosage journalier ML1'!$B$23,0)</f>
        <v>0</v>
      </c>
      <c r="H1987" s="11">
        <f ca="1">IF(AND('Dosage journalier ML1'!$B$6='suivi tunnel'!A1987,'Dosage journalier ML1'!$B$7='suivi tunnel'!B1987),'Dosage journalier ML1'!$B$22,0)</f>
        <v>0</v>
      </c>
      <c r="I1987" s="11">
        <f ca="1">IF(AND('Dosage journalier ML1'!$B$6='suivi tunnel'!A1987,'Dosage journalier ML1'!$B$7='suivi tunnel'!B1987),'Dosage journalier ML1'!$B$38,0)</f>
        <v>0</v>
      </c>
      <c r="J1987" s="11">
        <f ca="1">IF(AND('Dosage journalier ML1'!$B$6='suivi tunnel'!A1987,'Dosage journalier ML1'!$B$7='suivi tunnel'!B1987),'Dosage journalier ML1'!$B$39,0)</f>
        <v>0</v>
      </c>
      <c r="L1987" s="24">
        <f ca="1">IF(AND('Dosage journalier ML1'!$B$6='suivi tunnel'!A1987,'Dosage journalier ML1'!$B$7='suivi tunnel'!B1987),'Dosage journalier ML1'!$B$24,0)</f>
        <v>0</v>
      </c>
      <c r="M1987" s="6">
        <f ca="1">IF(AND('Dosage journalier ML1'!$B$6='suivi tunnel'!A1987,'Dosage journalier ML1'!$B$7='suivi tunnel'!B1987),'Dosage journalier ML1'!$B$46,0)</f>
        <v>0</v>
      </c>
      <c r="N1987" s="104">
        <f ca="1">IF(AND('Dosage journalier ML1'!$B$6='suivi tunnel'!A1987,'Dosage journalier ML1'!$B$7='suivi tunnel'!B1987),'Dosage journalier ML1'!$B$59,0)</f>
        <v>0</v>
      </c>
      <c r="O1987" s="114">
        <f ca="1">IF(AND('Dosage journalier ML1'!$B$6='suivi tunnel'!A1987,'Dosage journalier ML1'!$B$7='suivi tunnel'!B1987),'Dosage journalier ML1'!$B$69,0)</f>
        <v>0</v>
      </c>
      <c r="R1987" s="26">
        <f ca="1">IF(AND('Dosage journalier ML1'!$B$6='suivi tunnel'!A1987,'Dosage journalier ML1'!$B$7='suivi tunnel'!B1987),'Dosage journalier ML1'!$B$55,0)</f>
        <v>0</v>
      </c>
      <c r="S1987" s="26">
        <f ca="1">IF(AND('Dosage journalier ML1'!$B$6='suivi tunnel'!A1987,'Dosage journalier ML1'!$B$7='suivi tunnel'!B1987),'Dosage journalier ML1'!$B$54,0)</f>
        <v>0</v>
      </c>
      <c r="T1987" s="26">
        <f ca="1">IF(AND('Dosage journalier ML1'!$B$6='suivi tunnel'!A1987,'Dosage journalier ML1'!$B$7='suivi tunnel'!B1987),'Dosage journalier ML1'!$B$75,0)</f>
        <v>0</v>
      </c>
      <c r="U1987" s="121">
        <f t="shared" ca="1" si="209"/>
        <v>0</v>
      </c>
      <c r="V1987" s="38">
        <f ca="1">IF(AND('Dosage journalier ML1'!$B$6='suivi tunnel'!A1987,'Dosage journalier ML1'!$B$7='suivi tunnel'!B1987),'Dosage journalier ML1'!$B$56,0)</f>
        <v>0</v>
      </c>
      <c r="W1987" s="126">
        <f t="shared" ca="1" si="207"/>
        <v>0</v>
      </c>
      <c r="X1987" s="150">
        <f ca="1">IF(AND('Dosage journalier ML1'!$B$6='suivi tunnel'!A1987,'Dosage journalier ML1'!$B$7='suivi tunnel'!B1987),'Dosage journalier ML1'!$C$87,0)</f>
        <v>0</v>
      </c>
      <c r="Y1987" s="40">
        <f ca="1">IF(AND('Dosage journalier ML1'!$B$6='suivi tunnel'!A1987,'Dosage journalier ML1'!$B$7='suivi tunnel'!B1987),'Dosage journalier ML1'!$C$93,0)</f>
        <v>0</v>
      </c>
      <c r="Z1987" s="40">
        <f ca="1">IF(AND('Dosage journalier ML1'!$B$6='suivi tunnel'!A1987,'Dosage journalier ML1'!$B$7='suivi tunnel'!B1987),'Dosage journalier ML1'!$C$100,0)</f>
        <v>0</v>
      </c>
      <c r="AA1987" s="40">
        <f ca="1">IF(AND('Dosage journalier ML1'!$B$6='suivi tunnel'!A1987,'Dosage journalier ML1'!$B$7='suivi tunnel'!B1987),'Dosage journalier ML1'!$C$109,0)</f>
        <v>0</v>
      </c>
      <c r="AB1987" s="41">
        <f ca="1">IF(AND('Dosage journalier ML1'!$B$6='suivi tunnel'!A1987,'Dosage journalier ML1'!$B$7='suivi tunnel'!B1987),'Dosage journalier ML1'!$C$114,0)</f>
        <v>0</v>
      </c>
      <c r="AC1987" s="48">
        <f ca="1">IF(AND('Dosage journalier ML1'!$B$6='suivi tunnel'!A1987,'Dosage journalier ML1'!$B$7='suivi tunnel'!B1987),'Dosage journalier ML1'!$B$120,0)</f>
        <v>0</v>
      </c>
      <c r="AD1987" s="49">
        <f ca="1">IF(AND('Dosage journalier ML1'!$B$6='suivi tunnel'!A1987,'Dosage journalier ML1'!$B$7='suivi tunnel'!B1987),'Dosage journalier ML1'!$B$121,0)</f>
        <v>0</v>
      </c>
      <c r="AE1987" s="49">
        <f ca="1">IF(AND('Dosage journalier ML1'!$B$6='suivi tunnel'!A1987,'Dosage journalier ML1'!$B$7='suivi tunnel'!B1987),'Dosage journalier ML1'!$B$122,0)</f>
        <v>0</v>
      </c>
      <c r="AF1987" s="49">
        <f ca="1">IF(AND('Dosage journalier ML1'!$B$6='suivi tunnel'!A1987,'Dosage journalier ML1'!$B$7='suivi tunnel'!B1987),'Dosage journalier ML1'!$B$139,0)</f>
        <v>0</v>
      </c>
      <c r="AG1987" s="49">
        <f t="shared" ca="1" si="211"/>
        <v>0</v>
      </c>
      <c r="AH1987" s="108">
        <f ca="1">IF(AND('Dosage journalier ML1'!$B$6='suivi tunnel'!A1987,'Dosage journalier ML1'!$B$7='suivi tunnel'!B1987),'Dosage journalier ML1'!$B$153,0)</f>
        <v>0</v>
      </c>
      <c r="AJ1987" s="80">
        <f ca="1">IF(AND('Dosage journalier ML1'!$B$6='suivi tunnel'!A1987,'Dosage journalier ML1'!$B$7='suivi tunnel'!B1987),'Dosage journalier ML1'!$B$156,0)</f>
        <v>0</v>
      </c>
      <c r="AK1987" s="56">
        <f ca="1">IF(AND('Dosage journalier ML1'!$B$6='suivi tunnel'!A1987,'Dosage journalier ML1'!$B$7='suivi tunnel'!B1987),'Dosage journalier ML1'!$B$162,0)</f>
        <v>0</v>
      </c>
      <c r="AL1987" s="111">
        <f ca="1">IF(AND('Dosage journalier ML1'!$B$6='suivi tunnel'!A1987,'Dosage journalier ML1'!$B$7='suivi tunnel'!B1987),'Dosage journalier ML1'!$B$126,0)</f>
        <v>0</v>
      </c>
      <c r="AM1987" s="111">
        <f ca="1">IF(AND('Dosage journalier ML1'!$B$6='suivi tunnel'!A1987,'Dosage journalier ML1'!$B$7='suivi tunnel'!B1987),'Dosage journalier ML1'!$B$127,0)</f>
        <v>0</v>
      </c>
      <c r="AN1987" s="60">
        <f t="shared" ca="1" si="208"/>
        <v>0</v>
      </c>
      <c r="AO1987" s="61">
        <f ca="1">IF(AND('Dosage journalier ML1'!$B$6='suivi tunnel'!A1987,'Dosage journalier ML1'!$B$7='suivi tunnel'!B1987),'Dosage journalier ML1'!$B$134,0)</f>
        <v>0</v>
      </c>
    </row>
    <row r="1988" spans="1:41" x14ac:dyDescent="0.25">
      <c r="A1988" s="154"/>
      <c r="C1988" s="23">
        <f ca="1">IF(AND('Dosage journalier ML1'!$B$6='suivi tunnel'!A1988,'Dosage journalier ML1'!$B$7='suivi tunnel'!B1988),'Dosage journalier ML1'!$B$27,0)</f>
        <v>0</v>
      </c>
      <c r="D1988" s="11">
        <f ca="1">IF(AND('Dosage journalier ML1'!$B$6='suivi tunnel'!A1988,'Dosage journalier ML1'!$B$7='suivi tunnel'!B1988),'Dosage journalier ML1'!$B$29,0)</f>
        <v>0</v>
      </c>
      <c r="F1988" s="11">
        <f t="shared" ca="1" si="210"/>
        <v>0</v>
      </c>
      <c r="G1988" s="11">
        <f ca="1">IF(AND('Dosage journalier ML1'!$B$6='suivi tunnel'!A1988,'Dosage journalier ML1'!$B$7='suivi tunnel'!B1988),'Dosage journalier ML1'!$B$23,0)</f>
        <v>0</v>
      </c>
      <c r="H1988" s="11">
        <f ca="1">IF(AND('Dosage journalier ML1'!$B$6='suivi tunnel'!A1988,'Dosage journalier ML1'!$B$7='suivi tunnel'!B1988),'Dosage journalier ML1'!$B$22,0)</f>
        <v>0</v>
      </c>
      <c r="I1988" s="11">
        <f ca="1">IF(AND('Dosage journalier ML1'!$B$6='suivi tunnel'!A1988,'Dosage journalier ML1'!$B$7='suivi tunnel'!B1988),'Dosage journalier ML1'!$B$38,0)</f>
        <v>0</v>
      </c>
      <c r="J1988" s="11">
        <f ca="1">IF(AND('Dosage journalier ML1'!$B$6='suivi tunnel'!A1988,'Dosage journalier ML1'!$B$7='suivi tunnel'!B1988),'Dosage journalier ML1'!$B$39,0)</f>
        <v>0</v>
      </c>
      <c r="L1988" s="24">
        <f ca="1">IF(AND('Dosage journalier ML1'!$B$6='suivi tunnel'!A1988,'Dosage journalier ML1'!$B$7='suivi tunnel'!B1988),'Dosage journalier ML1'!$B$24,0)</f>
        <v>0</v>
      </c>
      <c r="M1988" s="6">
        <f ca="1">IF(AND('Dosage journalier ML1'!$B$6='suivi tunnel'!A1988,'Dosage journalier ML1'!$B$7='suivi tunnel'!B1988),'Dosage journalier ML1'!$B$46,0)</f>
        <v>0</v>
      </c>
      <c r="N1988" s="104">
        <f ca="1">IF(AND('Dosage journalier ML1'!$B$6='suivi tunnel'!A1988,'Dosage journalier ML1'!$B$7='suivi tunnel'!B1988),'Dosage journalier ML1'!$B$59,0)</f>
        <v>0</v>
      </c>
      <c r="O1988" s="114">
        <f ca="1">IF(AND('Dosage journalier ML1'!$B$6='suivi tunnel'!A1988,'Dosage journalier ML1'!$B$7='suivi tunnel'!B1988),'Dosage journalier ML1'!$B$69,0)</f>
        <v>0</v>
      </c>
      <c r="R1988" s="26">
        <f ca="1">IF(AND('Dosage journalier ML1'!$B$6='suivi tunnel'!A1988,'Dosage journalier ML1'!$B$7='suivi tunnel'!B1988),'Dosage journalier ML1'!$B$55,0)</f>
        <v>0</v>
      </c>
      <c r="S1988" s="26">
        <f ca="1">IF(AND('Dosage journalier ML1'!$B$6='suivi tunnel'!A1988,'Dosage journalier ML1'!$B$7='suivi tunnel'!B1988),'Dosage journalier ML1'!$B$54,0)</f>
        <v>0</v>
      </c>
      <c r="T1988" s="26">
        <f ca="1">IF(AND('Dosage journalier ML1'!$B$6='suivi tunnel'!A1988,'Dosage journalier ML1'!$B$7='suivi tunnel'!B1988),'Dosage journalier ML1'!$B$75,0)</f>
        <v>0</v>
      </c>
      <c r="U1988" s="121">
        <f t="shared" ca="1" si="209"/>
        <v>0</v>
      </c>
      <c r="V1988" s="38">
        <f ca="1">IF(AND('Dosage journalier ML1'!$B$6='suivi tunnel'!A1988,'Dosage journalier ML1'!$B$7='suivi tunnel'!B1988),'Dosage journalier ML1'!$B$56,0)</f>
        <v>0</v>
      </c>
      <c r="W1988" s="126">
        <f t="shared" ca="1" si="207"/>
        <v>0</v>
      </c>
      <c r="X1988" s="150">
        <f ca="1">IF(AND('Dosage journalier ML1'!$B$6='suivi tunnel'!A1988,'Dosage journalier ML1'!$B$7='suivi tunnel'!B1988),'Dosage journalier ML1'!$C$87,0)</f>
        <v>0</v>
      </c>
      <c r="Y1988" s="40">
        <f ca="1">IF(AND('Dosage journalier ML1'!$B$6='suivi tunnel'!A1988,'Dosage journalier ML1'!$B$7='suivi tunnel'!B1988),'Dosage journalier ML1'!$C$93,0)</f>
        <v>0</v>
      </c>
      <c r="Z1988" s="40">
        <f ca="1">IF(AND('Dosage journalier ML1'!$B$6='suivi tunnel'!A1988,'Dosage journalier ML1'!$B$7='suivi tunnel'!B1988),'Dosage journalier ML1'!$C$100,0)</f>
        <v>0</v>
      </c>
      <c r="AA1988" s="40">
        <f ca="1">IF(AND('Dosage journalier ML1'!$B$6='suivi tunnel'!A1988,'Dosage journalier ML1'!$B$7='suivi tunnel'!B1988),'Dosage journalier ML1'!$C$109,0)</f>
        <v>0</v>
      </c>
      <c r="AB1988" s="41">
        <f ca="1">IF(AND('Dosage journalier ML1'!$B$6='suivi tunnel'!A1988,'Dosage journalier ML1'!$B$7='suivi tunnel'!B1988),'Dosage journalier ML1'!$C$114,0)</f>
        <v>0</v>
      </c>
      <c r="AC1988" s="48">
        <f ca="1">IF(AND('Dosage journalier ML1'!$B$6='suivi tunnel'!A1988,'Dosage journalier ML1'!$B$7='suivi tunnel'!B1988),'Dosage journalier ML1'!$B$120,0)</f>
        <v>0</v>
      </c>
      <c r="AD1988" s="49">
        <f ca="1">IF(AND('Dosage journalier ML1'!$B$6='suivi tunnel'!A1988,'Dosage journalier ML1'!$B$7='suivi tunnel'!B1988),'Dosage journalier ML1'!$B$121,0)</f>
        <v>0</v>
      </c>
      <c r="AE1988" s="49">
        <f ca="1">IF(AND('Dosage journalier ML1'!$B$6='suivi tunnel'!A1988,'Dosage journalier ML1'!$B$7='suivi tunnel'!B1988),'Dosage journalier ML1'!$B$122,0)</f>
        <v>0</v>
      </c>
      <c r="AF1988" s="49">
        <f ca="1">IF(AND('Dosage journalier ML1'!$B$6='suivi tunnel'!A1988,'Dosage journalier ML1'!$B$7='suivi tunnel'!B1988),'Dosage journalier ML1'!$B$139,0)</f>
        <v>0</v>
      </c>
      <c r="AG1988" s="49">
        <f t="shared" ca="1" si="211"/>
        <v>0</v>
      </c>
      <c r="AH1988" s="108">
        <f ca="1">IF(AND('Dosage journalier ML1'!$B$6='suivi tunnel'!A1988,'Dosage journalier ML1'!$B$7='suivi tunnel'!B1988),'Dosage journalier ML1'!$B$153,0)</f>
        <v>0</v>
      </c>
      <c r="AJ1988" s="80">
        <f ca="1">IF(AND('Dosage journalier ML1'!$B$6='suivi tunnel'!A1988,'Dosage journalier ML1'!$B$7='suivi tunnel'!B1988),'Dosage journalier ML1'!$B$156,0)</f>
        <v>0</v>
      </c>
      <c r="AK1988" s="56">
        <f ca="1">IF(AND('Dosage journalier ML1'!$B$6='suivi tunnel'!A1988,'Dosage journalier ML1'!$B$7='suivi tunnel'!B1988),'Dosage journalier ML1'!$B$162,0)</f>
        <v>0</v>
      </c>
      <c r="AL1988" s="111">
        <f ca="1">IF(AND('Dosage journalier ML1'!$B$6='suivi tunnel'!A1988,'Dosage journalier ML1'!$B$7='suivi tunnel'!B1988),'Dosage journalier ML1'!$B$126,0)</f>
        <v>0</v>
      </c>
      <c r="AM1988" s="111">
        <f ca="1">IF(AND('Dosage journalier ML1'!$B$6='suivi tunnel'!A1988,'Dosage journalier ML1'!$B$7='suivi tunnel'!B1988),'Dosage journalier ML1'!$B$127,0)</f>
        <v>0</v>
      </c>
      <c r="AN1988" s="60">
        <f t="shared" ca="1" si="208"/>
        <v>0</v>
      </c>
      <c r="AO1988" s="61">
        <f ca="1">IF(AND('Dosage journalier ML1'!$B$6='suivi tunnel'!A1988,'Dosage journalier ML1'!$B$7='suivi tunnel'!B1988),'Dosage journalier ML1'!$B$134,0)</f>
        <v>0</v>
      </c>
    </row>
    <row r="1989" spans="1:41" x14ac:dyDescent="0.25">
      <c r="A1989" s="154"/>
      <c r="C1989" s="23">
        <f ca="1">IF(AND('Dosage journalier ML1'!$B$6='suivi tunnel'!A1989,'Dosage journalier ML1'!$B$7='suivi tunnel'!B1989),'Dosage journalier ML1'!$B$27,0)</f>
        <v>0</v>
      </c>
      <c r="D1989" s="11">
        <f ca="1">IF(AND('Dosage journalier ML1'!$B$6='suivi tunnel'!A1989,'Dosage journalier ML1'!$B$7='suivi tunnel'!B1989),'Dosage journalier ML1'!$B$29,0)</f>
        <v>0</v>
      </c>
      <c r="F1989" s="11">
        <f t="shared" ca="1" si="210"/>
        <v>0</v>
      </c>
      <c r="G1989" s="11">
        <f ca="1">IF(AND('Dosage journalier ML1'!$B$6='suivi tunnel'!A1989,'Dosage journalier ML1'!$B$7='suivi tunnel'!B1989),'Dosage journalier ML1'!$B$23,0)</f>
        <v>0</v>
      </c>
      <c r="H1989" s="11">
        <f ca="1">IF(AND('Dosage journalier ML1'!$B$6='suivi tunnel'!A1989,'Dosage journalier ML1'!$B$7='suivi tunnel'!B1989),'Dosage journalier ML1'!$B$22,0)</f>
        <v>0</v>
      </c>
      <c r="I1989" s="11">
        <f ca="1">IF(AND('Dosage journalier ML1'!$B$6='suivi tunnel'!A1989,'Dosage journalier ML1'!$B$7='suivi tunnel'!B1989),'Dosage journalier ML1'!$B$38,0)</f>
        <v>0</v>
      </c>
      <c r="J1989" s="11">
        <f ca="1">IF(AND('Dosage journalier ML1'!$B$6='suivi tunnel'!A1989,'Dosage journalier ML1'!$B$7='suivi tunnel'!B1989),'Dosage journalier ML1'!$B$39,0)</f>
        <v>0</v>
      </c>
      <c r="L1989" s="24">
        <f ca="1">IF(AND('Dosage journalier ML1'!$B$6='suivi tunnel'!A1989,'Dosage journalier ML1'!$B$7='suivi tunnel'!B1989),'Dosage journalier ML1'!$B$24,0)</f>
        <v>0</v>
      </c>
      <c r="M1989" s="6">
        <f ca="1">IF(AND('Dosage journalier ML1'!$B$6='suivi tunnel'!A1989,'Dosage journalier ML1'!$B$7='suivi tunnel'!B1989),'Dosage journalier ML1'!$B$46,0)</f>
        <v>0</v>
      </c>
      <c r="N1989" s="104">
        <f ca="1">IF(AND('Dosage journalier ML1'!$B$6='suivi tunnel'!A1989,'Dosage journalier ML1'!$B$7='suivi tunnel'!B1989),'Dosage journalier ML1'!$B$59,0)</f>
        <v>0</v>
      </c>
      <c r="O1989" s="114">
        <f ca="1">IF(AND('Dosage journalier ML1'!$B$6='suivi tunnel'!A1989,'Dosage journalier ML1'!$B$7='suivi tunnel'!B1989),'Dosage journalier ML1'!$B$69,0)</f>
        <v>0</v>
      </c>
      <c r="R1989" s="26">
        <f ca="1">IF(AND('Dosage journalier ML1'!$B$6='suivi tunnel'!A1989,'Dosage journalier ML1'!$B$7='suivi tunnel'!B1989),'Dosage journalier ML1'!$B$55,0)</f>
        <v>0</v>
      </c>
      <c r="S1989" s="26">
        <f ca="1">IF(AND('Dosage journalier ML1'!$B$6='suivi tunnel'!A1989,'Dosage journalier ML1'!$B$7='suivi tunnel'!B1989),'Dosage journalier ML1'!$B$54,0)</f>
        <v>0</v>
      </c>
      <c r="T1989" s="26">
        <f ca="1">IF(AND('Dosage journalier ML1'!$B$6='suivi tunnel'!A1989,'Dosage journalier ML1'!$B$7='suivi tunnel'!B1989),'Dosage journalier ML1'!$B$75,0)</f>
        <v>0</v>
      </c>
      <c r="U1989" s="121">
        <f t="shared" ca="1" si="209"/>
        <v>0</v>
      </c>
      <c r="V1989" s="38">
        <f ca="1">IF(AND('Dosage journalier ML1'!$B$6='suivi tunnel'!A1989,'Dosage journalier ML1'!$B$7='suivi tunnel'!B1989),'Dosage journalier ML1'!$B$56,0)</f>
        <v>0</v>
      </c>
      <c r="W1989" s="126">
        <f t="shared" ca="1" si="207"/>
        <v>0</v>
      </c>
      <c r="X1989" s="150">
        <f ca="1">IF(AND('Dosage journalier ML1'!$B$6='suivi tunnel'!A1989,'Dosage journalier ML1'!$B$7='suivi tunnel'!B1989),'Dosage journalier ML1'!$C$87,0)</f>
        <v>0</v>
      </c>
      <c r="Y1989" s="40">
        <f ca="1">IF(AND('Dosage journalier ML1'!$B$6='suivi tunnel'!A1989,'Dosage journalier ML1'!$B$7='suivi tunnel'!B1989),'Dosage journalier ML1'!$C$93,0)</f>
        <v>0</v>
      </c>
      <c r="Z1989" s="40">
        <f ca="1">IF(AND('Dosage journalier ML1'!$B$6='suivi tunnel'!A1989,'Dosage journalier ML1'!$B$7='suivi tunnel'!B1989),'Dosage journalier ML1'!$C$100,0)</f>
        <v>0</v>
      </c>
      <c r="AA1989" s="40">
        <f ca="1">IF(AND('Dosage journalier ML1'!$B$6='suivi tunnel'!A1989,'Dosage journalier ML1'!$B$7='suivi tunnel'!B1989),'Dosage journalier ML1'!$C$109,0)</f>
        <v>0</v>
      </c>
      <c r="AB1989" s="41">
        <f ca="1">IF(AND('Dosage journalier ML1'!$B$6='suivi tunnel'!A1989,'Dosage journalier ML1'!$B$7='suivi tunnel'!B1989),'Dosage journalier ML1'!$C$114,0)</f>
        <v>0</v>
      </c>
      <c r="AC1989" s="48">
        <f ca="1">IF(AND('Dosage journalier ML1'!$B$6='suivi tunnel'!A1989,'Dosage journalier ML1'!$B$7='suivi tunnel'!B1989),'Dosage journalier ML1'!$B$120,0)</f>
        <v>0</v>
      </c>
      <c r="AD1989" s="49">
        <f ca="1">IF(AND('Dosage journalier ML1'!$B$6='suivi tunnel'!A1989,'Dosage journalier ML1'!$B$7='suivi tunnel'!B1989),'Dosage journalier ML1'!$B$121,0)</f>
        <v>0</v>
      </c>
      <c r="AE1989" s="49">
        <f ca="1">IF(AND('Dosage journalier ML1'!$B$6='suivi tunnel'!A1989,'Dosage journalier ML1'!$B$7='suivi tunnel'!B1989),'Dosage journalier ML1'!$B$122,0)</f>
        <v>0</v>
      </c>
      <c r="AF1989" s="49">
        <f ca="1">IF(AND('Dosage journalier ML1'!$B$6='suivi tunnel'!A1989,'Dosage journalier ML1'!$B$7='suivi tunnel'!B1989),'Dosage journalier ML1'!$B$139,0)</f>
        <v>0</v>
      </c>
      <c r="AG1989" s="49">
        <f t="shared" ca="1" si="211"/>
        <v>0</v>
      </c>
      <c r="AH1989" s="108">
        <f ca="1">IF(AND('Dosage journalier ML1'!$B$6='suivi tunnel'!A1989,'Dosage journalier ML1'!$B$7='suivi tunnel'!B1989),'Dosage journalier ML1'!$B$153,0)</f>
        <v>0</v>
      </c>
      <c r="AJ1989" s="80">
        <f ca="1">IF(AND('Dosage journalier ML1'!$B$6='suivi tunnel'!A1989,'Dosage journalier ML1'!$B$7='suivi tunnel'!B1989),'Dosage journalier ML1'!$B$156,0)</f>
        <v>0</v>
      </c>
      <c r="AK1989" s="56">
        <f ca="1">IF(AND('Dosage journalier ML1'!$B$6='suivi tunnel'!A1989,'Dosage journalier ML1'!$B$7='suivi tunnel'!B1989),'Dosage journalier ML1'!$B$162,0)</f>
        <v>0</v>
      </c>
      <c r="AL1989" s="111">
        <f ca="1">IF(AND('Dosage journalier ML1'!$B$6='suivi tunnel'!A1989,'Dosage journalier ML1'!$B$7='suivi tunnel'!B1989),'Dosage journalier ML1'!$B$126,0)</f>
        <v>0</v>
      </c>
      <c r="AM1989" s="111">
        <f ca="1">IF(AND('Dosage journalier ML1'!$B$6='suivi tunnel'!A1989,'Dosage journalier ML1'!$B$7='suivi tunnel'!B1989),'Dosage journalier ML1'!$B$127,0)</f>
        <v>0</v>
      </c>
      <c r="AN1989" s="60">
        <f t="shared" ca="1" si="208"/>
        <v>0</v>
      </c>
      <c r="AO1989" s="61">
        <f ca="1">IF(AND('Dosage journalier ML1'!$B$6='suivi tunnel'!A1989,'Dosage journalier ML1'!$B$7='suivi tunnel'!B1989),'Dosage journalier ML1'!$B$134,0)</f>
        <v>0</v>
      </c>
    </row>
    <row r="1990" spans="1:41" x14ac:dyDescent="0.25">
      <c r="A1990" s="154"/>
      <c r="C1990" s="23">
        <f ca="1">IF(AND('Dosage journalier ML1'!$B$6='suivi tunnel'!A1990,'Dosage journalier ML1'!$B$7='suivi tunnel'!B1990),'Dosage journalier ML1'!$B$27,0)</f>
        <v>0</v>
      </c>
      <c r="D1990" s="11">
        <f ca="1">IF(AND('Dosage journalier ML1'!$B$6='suivi tunnel'!A1990,'Dosage journalier ML1'!$B$7='suivi tunnel'!B1990),'Dosage journalier ML1'!$B$29,0)</f>
        <v>0</v>
      </c>
      <c r="F1990" s="11">
        <f t="shared" ca="1" si="210"/>
        <v>0</v>
      </c>
      <c r="G1990" s="11">
        <f ca="1">IF(AND('Dosage journalier ML1'!$B$6='suivi tunnel'!A1990,'Dosage journalier ML1'!$B$7='suivi tunnel'!B1990),'Dosage journalier ML1'!$B$23,0)</f>
        <v>0</v>
      </c>
      <c r="H1990" s="11">
        <f ca="1">IF(AND('Dosage journalier ML1'!$B$6='suivi tunnel'!A1990,'Dosage journalier ML1'!$B$7='suivi tunnel'!B1990),'Dosage journalier ML1'!$B$22,0)</f>
        <v>0</v>
      </c>
      <c r="I1990" s="11">
        <f ca="1">IF(AND('Dosage journalier ML1'!$B$6='suivi tunnel'!A1990,'Dosage journalier ML1'!$B$7='suivi tunnel'!B1990),'Dosage journalier ML1'!$B$38,0)</f>
        <v>0</v>
      </c>
      <c r="J1990" s="11">
        <f ca="1">IF(AND('Dosage journalier ML1'!$B$6='suivi tunnel'!A1990,'Dosage journalier ML1'!$B$7='suivi tunnel'!B1990),'Dosage journalier ML1'!$B$39,0)</f>
        <v>0</v>
      </c>
      <c r="L1990" s="24">
        <f ca="1">IF(AND('Dosage journalier ML1'!$B$6='suivi tunnel'!A1990,'Dosage journalier ML1'!$B$7='suivi tunnel'!B1990),'Dosage journalier ML1'!$B$24,0)</f>
        <v>0</v>
      </c>
      <c r="M1990" s="6">
        <f ca="1">IF(AND('Dosage journalier ML1'!$B$6='suivi tunnel'!A1990,'Dosage journalier ML1'!$B$7='suivi tunnel'!B1990),'Dosage journalier ML1'!$B$46,0)</f>
        <v>0</v>
      </c>
      <c r="N1990" s="104">
        <f ca="1">IF(AND('Dosage journalier ML1'!$B$6='suivi tunnel'!A1990,'Dosage journalier ML1'!$B$7='suivi tunnel'!B1990),'Dosage journalier ML1'!$B$59,0)</f>
        <v>0</v>
      </c>
      <c r="O1990" s="114">
        <f ca="1">IF(AND('Dosage journalier ML1'!$B$6='suivi tunnel'!A1990,'Dosage journalier ML1'!$B$7='suivi tunnel'!B1990),'Dosage journalier ML1'!$B$69,0)</f>
        <v>0</v>
      </c>
      <c r="R1990" s="26">
        <f ca="1">IF(AND('Dosage journalier ML1'!$B$6='suivi tunnel'!A1990,'Dosage journalier ML1'!$B$7='suivi tunnel'!B1990),'Dosage journalier ML1'!$B$55,0)</f>
        <v>0</v>
      </c>
      <c r="S1990" s="26">
        <f ca="1">IF(AND('Dosage journalier ML1'!$B$6='suivi tunnel'!A1990,'Dosage journalier ML1'!$B$7='suivi tunnel'!B1990),'Dosage journalier ML1'!$B$54,0)</f>
        <v>0</v>
      </c>
      <c r="T1990" s="26">
        <f ca="1">IF(AND('Dosage journalier ML1'!$B$6='suivi tunnel'!A1990,'Dosage journalier ML1'!$B$7='suivi tunnel'!B1990),'Dosage journalier ML1'!$B$75,0)</f>
        <v>0</v>
      </c>
      <c r="U1990" s="121">
        <f t="shared" ca="1" si="209"/>
        <v>0</v>
      </c>
      <c r="V1990" s="38">
        <f ca="1">IF(AND('Dosage journalier ML1'!$B$6='suivi tunnel'!A1990,'Dosage journalier ML1'!$B$7='suivi tunnel'!B1990),'Dosage journalier ML1'!$B$56,0)</f>
        <v>0</v>
      </c>
      <c r="W1990" s="126">
        <f t="shared" ca="1" si="207"/>
        <v>0</v>
      </c>
      <c r="X1990" s="150">
        <f ca="1">IF(AND('Dosage journalier ML1'!$B$6='suivi tunnel'!A1990,'Dosage journalier ML1'!$B$7='suivi tunnel'!B1990),'Dosage journalier ML1'!$C$87,0)</f>
        <v>0</v>
      </c>
      <c r="Y1990" s="40">
        <f ca="1">IF(AND('Dosage journalier ML1'!$B$6='suivi tunnel'!A1990,'Dosage journalier ML1'!$B$7='suivi tunnel'!B1990),'Dosage journalier ML1'!$C$93,0)</f>
        <v>0</v>
      </c>
      <c r="Z1990" s="40">
        <f ca="1">IF(AND('Dosage journalier ML1'!$B$6='suivi tunnel'!A1990,'Dosage journalier ML1'!$B$7='suivi tunnel'!B1990),'Dosage journalier ML1'!$C$100,0)</f>
        <v>0</v>
      </c>
      <c r="AA1990" s="40">
        <f ca="1">IF(AND('Dosage journalier ML1'!$B$6='suivi tunnel'!A1990,'Dosage journalier ML1'!$B$7='suivi tunnel'!B1990),'Dosage journalier ML1'!$C$109,0)</f>
        <v>0</v>
      </c>
      <c r="AB1990" s="41">
        <f ca="1">IF(AND('Dosage journalier ML1'!$B$6='suivi tunnel'!A1990,'Dosage journalier ML1'!$B$7='suivi tunnel'!B1990),'Dosage journalier ML1'!$C$114,0)</f>
        <v>0</v>
      </c>
      <c r="AC1990" s="48">
        <f ca="1">IF(AND('Dosage journalier ML1'!$B$6='suivi tunnel'!A1990,'Dosage journalier ML1'!$B$7='suivi tunnel'!B1990),'Dosage journalier ML1'!$B$120,0)</f>
        <v>0</v>
      </c>
      <c r="AD1990" s="49">
        <f ca="1">IF(AND('Dosage journalier ML1'!$B$6='suivi tunnel'!A1990,'Dosage journalier ML1'!$B$7='suivi tunnel'!B1990),'Dosage journalier ML1'!$B$121,0)</f>
        <v>0</v>
      </c>
      <c r="AE1990" s="49">
        <f ca="1">IF(AND('Dosage journalier ML1'!$B$6='suivi tunnel'!A1990,'Dosage journalier ML1'!$B$7='suivi tunnel'!B1990),'Dosage journalier ML1'!$B$122,0)</f>
        <v>0</v>
      </c>
      <c r="AF1990" s="49">
        <f ca="1">IF(AND('Dosage journalier ML1'!$B$6='suivi tunnel'!A1990,'Dosage journalier ML1'!$B$7='suivi tunnel'!B1990),'Dosage journalier ML1'!$B$139,0)</f>
        <v>0</v>
      </c>
      <c r="AG1990" s="49">
        <f t="shared" ca="1" si="211"/>
        <v>0</v>
      </c>
      <c r="AH1990" s="108">
        <f ca="1">IF(AND('Dosage journalier ML1'!$B$6='suivi tunnel'!A1990,'Dosage journalier ML1'!$B$7='suivi tunnel'!B1990),'Dosage journalier ML1'!$B$153,0)</f>
        <v>0</v>
      </c>
      <c r="AJ1990" s="80">
        <f ca="1">IF(AND('Dosage journalier ML1'!$B$6='suivi tunnel'!A1990,'Dosage journalier ML1'!$B$7='suivi tunnel'!B1990),'Dosage journalier ML1'!$B$156,0)</f>
        <v>0</v>
      </c>
      <c r="AK1990" s="56">
        <f ca="1">IF(AND('Dosage journalier ML1'!$B$6='suivi tunnel'!A1990,'Dosage journalier ML1'!$B$7='suivi tunnel'!B1990),'Dosage journalier ML1'!$B$162,0)</f>
        <v>0</v>
      </c>
      <c r="AL1990" s="111">
        <f ca="1">IF(AND('Dosage journalier ML1'!$B$6='suivi tunnel'!A1990,'Dosage journalier ML1'!$B$7='suivi tunnel'!B1990),'Dosage journalier ML1'!$B$126,0)</f>
        <v>0</v>
      </c>
      <c r="AM1990" s="111">
        <f ca="1">IF(AND('Dosage journalier ML1'!$B$6='suivi tunnel'!A1990,'Dosage journalier ML1'!$B$7='suivi tunnel'!B1990),'Dosage journalier ML1'!$B$127,0)</f>
        <v>0</v>
      </c>
      <c r="AN1990" s="60">
        <f t="shared" ca="1" si="208"/>
        <v>0</v>
      </c>
      <c r="AO1990" s="61">
        <f ca="1">IF(AND('Dosage journalier ML1'!$B$6='suivi tunnel'!A1990,'Dosage journalier ML1'!$B$7='suivi tunnel'!B1990),'Dosage journalier ML1'!$B$134,0)</f>
        <v>0</v>
      </c>
    </row>
    <row r="1991" spans="1:41" x14ac:dyDescent="0.25">
      <c r="A1991" s="154"/>
      <c r="C1991" s="23">
        <f ca="1">IF(AND('Dosage journalier ML1'!$B$6='suivi tunnel'!A1991,'Dosage journalier ML1'!$B$7='suivi tunnel'!B1991),'Dosage journalier ML1'!$B$27,0)</f>
        <v>0</v>
      </c>
      <c r="D1991" s="11">
        <f ca="1">IF(AND('Dosage journalier ML1'!$B$6='suivi tunnel'!A1991,'Dosage journalier ML1'!$B$7='suivi tunnel'!B1991),'Dosage journalier ML1'!$B$29,0)</f>
        <v>0</v>
      </c>
      <c r="F1991" s="11">
        <f t="shared" ca="1" si="210"/>
        <v>0</v>
      </c>
      <c r="G1991" s="11">
        <f ca="1">IF(AND('Dosage journalier ML1'!$B$6='suivi tunnel'!A1991,'Dosage journalier ML1'!$B$7='suivi tunnel'!B1991),'Dosage journalier ML1'!$B$23,0)</f>
        <v>0</v>
      </c>
      <c r="H1991" s="11">
        <f ca="1">IF(AND('Dosage journalier ML1'!$B$6='suivi tunnel'!A1991,'Dosage journalier ML1'!$B$7='suivi tunnel'!B1991),'Dosage journalier ML1'!$B$22,0)</f>
        <v>0</v>
      </c>
      <c r="I1991" s="11">
        <f ca="1">IF(AND('Dosage journalier ML1'!$B$6='suivi tunnel'!A1991,'Dosage journalier ML1'!$B$7='suivi tunnel'!B1991),'Dosage journalier ML1'!$B$38,0)</f>
        <v>0</v>
      </c>
      <c r="J1991" s="11">
        <f ca="1">IF(AND('Dosage journalier ML1'!$B$6='suivi tunnel'!A1991,'Dosage journalier ML1'!$B$7='suivi tunnel'!B1991),'Dosage journalier ML1'!$B$39,0)</f>
        <v>0</v>
      </c>
      <c r="L1991" s="24">
        <f ca="1">IF(AND('Dosage journalier ML1'!$B$6='suivi tunnel'!A1991,'Dosage journalier ML1'!$B$7='suivi tunnel'!B1991),'Dosage journalier ML1'!$B$24,0)</f>
        <v>0</v>
      </c>
      <c r="M1991" s="6">
        <f ca="1">IF(AND('Dosage journalier ML1'!$B$6='suivi tunnel'!A1991,'Dosage journalier ML1'!$B$7='suivi tunnel'!B1991),'Dosage journalier ML1'!$B$46,0)</f>
        <v>0</v>
      </c>
      <c r="N1991" s="104">
        <f ca="1">IF(AND('Dosage journalier ML1'!$B$6='suivi tunnel'!A1991,'Dosage journalier ML1'!$B$7='suivi tunnel'!B1991),'Dosage journalier ML1'!$B$59,0)</f>
        <v>0</v>
      </c>
      <c r="O1991" s="114">
        <f ca="1">IF(AND('Dosage journalier ML1'!$B$6='suivi tunnel'!A1991,'Dosage journalier ML1'!$B$7='suivi tunnel'!B1991),'Dosage journalier ML1'!$B$69,0)</f>
        <v>0</v>
      </c>
      <c r="R1991" s="26">
        <f ca="1">IF(AND('Dosage journalier ML1'!$B$6='suivi tunnel'!A1991,'Dosage journalier ML1'!$B$7='suivi tunnel'!B1991),'Dosage journalier ML1'!$B$55,0)</f>
        <v>0</v>
      </c>
      <c r="S1991" s="26">
        <f ca="1">IF(AND('Dosage journalier ML1'!$B$6='suivi tunnel'!A1991,'Dosage journalier ML1'!$B$7='suivi tunnel'!B1991),'Dosage journalier ML1'!$B$54,0)</f>
        <v>0</v>
      </c>
      <c r="T1991" s="26">
        <f ca="1">IF(AND('Dosage journalier ML1'!$B$6='suivi tunnel'!A1991,'Dosage journalier ML1'!$B$7='suivi tunnel'!B1991),'Dosage journalier ML1'!$B$75,0)</f>
        <v>0</v>
      </c>
      <c r="U1991" s="121">
        <f t="shared" ca="1" si="209"/>
        <v>0</v>
      </c>
      <c r="V1991" s="38">
        <f ca="1">IF(AND('Dosage journalier ML1'!$B$6='suivi tunnel'!A1991,'Dosage journalier ML1'!$B$7='suivi tunnel'!B1991),'Dosage journalier ML1'!$B$56,0)</f>
        <v>0</v>
      </c>
      <c r="W1991" s="126">
        <f t="shared" ca="1" si="207"/>
        <v>0</v>
      </c>
      <c r="X1991" s="150">
        <f ca="1">IF(AND('Dosage journalier ML1'!$B$6='suivi tunnel'!A1991,'Dosage journalier ML1'!$B$7='suivi tunnel'!B1991),'Dosage journalier ML1'!$C$87,0)</f>
        <v>0</v>
      </c>
      <c r="Y1991" s="40">
        <f ca="1">IF(AND('Dosage journalier ML1'!$B$6='suivi tunnel'!A1991,'Dosage journalier ML1'!$B$7='suivi tunnel'!B1991),'Dosage journalier ML1'!$C$93,0)</f>
        <v>0</v>
      </c>
      <c r="Z1991" s="40">
        <f ca="1">IF(AND('Dosage journalier ML1'!$B$6='suivi tunnel'!A1991,'Dosage journalier ML1'!$B$7='suivi tunnel'!B1991),'Dosage journalier ML1'!$C$100,0)</f>
        <v>0</v>
      </c>
      <c r="AA1991" s="40">
        <f ca="1">IF(AND('Dosage journalier ML1'!$B$6='suivi tunnel'!A1991,'Dosage journalier ML1'!$B$7='suivi tunnel'!B1991),'Dosage journalier ML1'!$C$109,0)</f>
        <v>0</v>
      </c>
      <c r="AB1991" s="41">
        <f ca="1">IF(AND('Dosage journalier ML1'!$B$6='suivi tunnel'!A1991,'Dosage journalier ML1'!$B$7='suivi tunnel'!B1991),'Dosage journalier ML1'!$C$114,0)</f>
        <v>0</v>
      </c>
      <c r="AC1991" s="48">
        <f ca="1">IF(AND('Dosage journalier ML1'!$B$6='suivi tunnel'!A1991,'Dosage journalier ML1'!$B$7='suivi tunnel'!B1991),'Dosage journalier ML1'!$B$120,0)</f>
        <v>0</v>
      </c>
      <c r="AD1991" s="49">
        <f ca="1">IF(AND('Dosage journalier ML1'!$B$6='suivi tunnel'!A1991,'Dosage journalier ML1'!$B$7='suivi tunnel'!B1991),'Dosage journalier ML1'!$B$121,0)</f>
        <v>0</v>
      </c>
      <c r="AE1991" s="49">
        <f ca="1">IF(AND('Dosage journalier ML1'!$B$6='suivi tunnel'!A1991,'Dosage journalier ML1'!$B$7='suivi tunnel'!B1991),'Dosage journalier ML1'!$B$122,0)</f>
        <v>0</v>
      </c>
      <c r="AF1991" s="49">
        <f ca="1">IF(AND('Dosage journalier ML1'!$B$6='suivi tunnel'!A1991,'Dosage journalier ML1'!$B$7='suivi tunnel'!B1991),'Dosage journalier ML1'!$B$139,0)</f>
        <v>0</v>
      </c>
      <c r="AG1991" s="49">
        <f t="shared" ca="1" si="211"/>
        <v>0</v>
      </c>
      <c r="AH1991" s="108">
        <f ca="1">IF(AND('Dosage journalier ML1'!$B$6='suivi tunnel'!A1991,'Dosage journalier ML1'!$B$7='suivi tunnel'!B1991),'Dosage journalier ML1'!$B$153,0)</f>
        <v>0</v>
      </c>
      <c r="AJ1991" s="80">
        <f ca="1">IF(AND('Dosage journalier ML1'!$B$6='suivi tunnel'!A1991,'Dosage journalier ML1'!$B$7='suivi tunnel'!B1991),'Dosage journalier ML1'!$B$156,0)</f>
        <v>0</v>
      </c>
      <c r="AK1991" s="56">
        <f ca="1">IF(AND('Dosage journalier ML1'!$B$6='suivi tunnel'!A1991,'Dosage journalier ML1'!$B$7='suivi tunnel'!B1991),'Dosage journalier ML1'!$B$162,0)</f>
        <v>0</v>
      </c>
      <c r="AL1991" s="111">
        <f ca="1">IF(AND('Dosage journalier ML1'!$B$6='suivi tunnel'!A1991,'Dosage journalier ML1'!$B$7='suivi tunnel'!B1991),'Dosage journalier ML1'!$B$126,0)</f>
        <v>0</v>
      </c>
      <c r="AM1991" s="111">
        <f ca="1">IF(AND('Dosage journalier ML1'!$B$6='suivi tunnel'!A1991,'Dosage journalier ML1'!$B$7='suivi tunnel'!B1991),'Dosage journalier ML1'!$B$127,0)</f>
        <v>0</v>
      </c>
      <c r="AN1991" s="60">
        <f t="shared" ca="1" si="208"/>
        <v>0</v>
      </c>
      <c r="AO1991" s="61">
        <f ca="1">IF(AND('Dosage journalier ML1'!$B$6='suivi tunnel'!A1991,'Dosage journalier ML1'!$B$7='suivi tunnel'!B1991),'Dosage journalier ML1'!$B$134,0)</f>
        <v>0</v>
      </c>
    </row>
    <row r="1992" spans="1:41" x14ac:dyDescent="0.25">
      <c r="A1992" s="154"/>
      <c r="C1992" s="23">
        <f ca="1">IF(AND('Dosage journalier ML1'!$B$6='suivi tunnel'!A1992,'Dosage journalier ML1'!$B$7='suivi tunnel'!B1992),'Dosage journalier ML1'!$B$27,0)</f>
        <v>0</v>
      </c>
      <c r="D1992" s="11">
        <f ca="1">IF(AND('Dosage journalier ML1'!$B$6='suivi tunnel'!A1992,'Dosage journalier ML1'!$B$7='suivi tunnel'!B1992),'Dosage journalier ML1'!$B$29,0)</f>
        <v>0</v>
      </c>
      <c r="F1992" s="11">
        <f t="shared" ca="1" si="210"/>
        <v>0</v>
      </c>
      <c r="G1992" s="11">
        <f ca="1">IF(AND('Dosage journalier ML1'!$B$6='suivi tunnel'!A1992,'Dosage journalier ML1'!$B$7='suivi tunnel'!B1992),'Dosage journalier ML1'!$B$23,0)</f>
        <v>0</v>
      </c>
      <c r="H1992" s="11">
        <f ca="1">IF(AND('Dosage journalier ML1'!$B$6='suivi tunnel'!A1992,'Dosage journalier ML1'!$B$7='suivi tunnel'!B1992),'Dosage journalier ML1'!$B$22,0)</f>
        <v>0</v>
      </c>
      <c r="I1992" s="11">
        <f ca="1">IF(AND('Dosage journalier ML1'!$B$6='suivi tunnel'!A1992,'Dosage journalier ML1'!$B$7='suivi tunnel'!B1992),'Dosage journalier ML1'!$B$38,0)</f>
        <v>0</v>
      </c>
      <c r="J1992" s="11">
        <f ca="1">IF(AND('Dosage journalier ML1'!$B$6='suivi tunnel'!A1992,'Dosage journalier ML1'!$B$7='suivi tunnel'!B1992),'Dosage journalier ML1'!$B$39,0)</f>
        <v>0</v>
      </c>
      <c r="L1992" s="24">
        <f ca="1">IF(AND('Dosage journalier ML1'!$B$6='suivi tunnel'!A1992,'Dosage journalier ML1'!$B$7='suivi tunnel'!B1992),'Dosage journalier ML1'!$B$24,0)</f>
        <v>0</v>
      </c>
      <c r="M1992" s="6">
        <f ca="1">IF(AND('Dosage journalier ML1'!$B$6='suivi tunnel'!A1992,'Dosage journalier ML1'!$B$7='suivi tunnel'!B1992),'Dosage journalier ML1'!$B$46,0)</f>
        <v>0</v>
      </c>
      <c r="N1992" s="104">
        <f ca="1">IF(AND('Dosage journalier ML1'!$B$6='suivi tunnel'!A1992,'Dosage journalier ML1'!$B$7='suivi tunnel'!B1992),'Dosage journalier ML1'!$B$59,0)</f>
        <v>0</v>
      </c>
      <c r="O1992" s="114">
        <f ca="1">IF(AND('Dosage journalier ML1'!$B$6='suivi tunnel'!A1992,'Dosage journalier ML1'!$B$7='suivi tunnel'!B1992),'Dosage journalier ML1'!$B$69,0)</f>
        <v>0</v>
      </c>
      <c r="R1992" s="26">
        <f ca="1">IF(AND('Dosage journalier ML1'!$B$6='suivi tunnel'!A1992,'Dosage journalier ML1'!$B$7='suivi tunnel'!B1992),'Dosage journalier ML1'!$B$55,0)</f>
        <v>0</v>
      </c>
      <c r="S1992" s="26">
        <f ca="1">IF(AND('Dosage journalier ML1'!$B$6='suivi tunnel'!A1992,'Dosage journalier ML1'!$B$7='suivi tunnel'!B1992),'Dosage journalier ML1'!$B$54,0)</f>
        <v>0</v>
      </c>
      <c r="T1992" s="26">
        <f ca="1">IF(AND('Dosage journalier ML1'!$B$6='suivi tunnel'!A1992,'Dosage journalier ML1'!$B$7='suivi tunnel'!B1992),'Dosage journalier ML1'!$B$75,0)</f>
        <v>0</v>
      </c>
      <c r="U1992" s="121">
        <f t="shared" ca="1" si="209"/>
        <v>0</v>
      </c>
      <c r="V1992" s="38">
        <f ca="1">IF(AND('Dosage journalier ML1'!$B$6='suivi tunnel'!A1992,'Dosage journalier ML1'!$B$7='suivi tunnel'!B1992),'Dosage journalier ML1'!$B$56,0)</f>
        <v>0</v>
      </c>
      <c r="W1992" s="126">
        <f t="shared" ca="1" si="207"/>
        <v>0</v>
      </c>
      <c r="X1992" s="150">
        <f ca="1">IF(AND('Dosage journalier ML1'!$B$6='suivi tunnel'!A1992,'Dosage journalier ML1'!$B$7='suivi tunnel'!B1992),'Dosage journalier ML1'!$C$87,0)</f>
        <v>0</v>
      </c>
      <c r="Y1992" s="40">
        <f ca="1">IF(AND('Dosage journalier ML1'!$B$6='suivi tunnel'!A1992,'Dosage journalier ML1'!$B$7='suivi tunnel'!B1992),'Dosage journalier ML1'!$C$93,0)</f>
        <v>0</v>
      </c>
      <c r="Z1992" s="40">
        <f ca="1">IF(AND('Dosage journalier ML1'!$B$6='suivi tunnel'!A1992,'Dosage journalier ML1'!$B$7='suivi tunnel'!B1992),'Dosage journalier ML1'!$C$100,0)</f>
        <v>0</v>
      </c>
      <c r="AA1992" s="40">
        <f ca="1">IF(AND('Dosage journalier ML1'!$B$6='suivi tunnel'!A1992,'Dosage journalier ML1'!$B$7='suivi tunnel'!B1992),'Dosage journalier ML1'!$C$109,0)</f>
        <v>0</v>
      </c>
      <c r="AB1992" s="41">
        <f ca="1">IF(AND('Dosage journalier ML1'!$B$6='suivi tunnel'!A1992,'Dosage journalier ML1'!$B$7='suivi tunnel'!B1992),'Dosage journalier ML1'!$C$114,0)</f>
        <v>0</v>
      </c>
      <c r="AC1992" s="48">
        <f ca="1">IF(AND('Dosage journalier ML1'!$B$6='suivi tunnel'!A1992,'Dosage journalier ML1'!$B$7='suivi tunnel'!B1992),'Dosage journalier ML1'!$B$120,0)</f>
        <v>0</v>
      </c>
      <c r="AD1992" s="49">
        <f ca="1">IF(AND('Dosage journalier ML1'!$B$6='suivi tunnel'!A1992,'Dosage journalier ML1'!$B$7='suivi tunnel'!B1992),'Dosage journalier ML1'!$B$121,0)</f>
        <v>0</v>
      </c>
      <c r="AE1992" s="49">
        <f ca="1">IF(AND('Dosage journalier ML1'!$B$6='suivi tunnel'!A1992,'Dosage journalier ML1'!$B$7='suivi tunnel'!B1992),'Dosage journalier ML1'!$B$122,0)</f>
        <v>0</v>
      </c>
      <c r="AF1992" s="49">
        <f ca="1">IF(AND('Dosage journalier ML1'!$B$6='suivi tunnel'!A1992,'Dosage journalier ML1'!$B$7='suivi tunnel'!B1992),'Dosage journalier ML1'!$B$139,0)</f>
        <v>0</v>
      </c>
      <c r="AG1992" s="49">
        <f t="shared" ca="1" si="211"/>
        <v>0</v>
      </c>
      <c r="AH1992" s="108">
        <f ca="1">IF(AND('Dosage journalier ML1'!$B$6='suivi tunnel'!A1992,'Dosage journalier ML1'!$B$7='suivi tunnel'!B1992),'Dosage journalier ML1'!$B$153,0)</f>
        <v>0</v>
      </c>
      <c r="AJ1992" s="80">
        <f ca="1">IF(AND('Dosage journalier ML1'!$B$6='suivi tunnel'!A1992,'Dosage journalier ML1'!$B$7='suivi tunnel'!B1992),'Dosage journalier ML1'!$B$156,0)</f>
        <v>0</v>
      </c>
      <c r="AK1992" s="56">
        <f ca="1">IF(AND('Dosage journalier ML1'!$B$6='suivi tunnel'!A1992,'Dosage journalier ML1'!$B$7='suivi tunnel'!B1992),'Dosage journalier ML1'!$B$162,0)</f>
        <v>0</v>
      </c>
      <c r="AL1992" s="111">
        <f ca="1">IF(AND('Dosage journalier ML1'!$B$6='suivi tunnel'!A1992,'Dosage journalier ML1'!$B$7='suivi tunnel'!B1992),'Dosage journalier ML1'!$B$126,0)</f>
        <v>0</v>
      </c>
      <c r="AM1992" s="111">
        <f ca="1">IF(AND('Dosage journalier ML1'!$B$6='suivi tunnel'!A1992,'Dosage journalier ML1'!$B$7='suivi tunnel'!B1992),'Dosage journalier ML1'!$B$127,0)</f>
        <v>0</v>
      </c>
      <c r="AN1992" s="60">
        <f t="shared" ca="1" si="208"/>
        <v>0</v>
      </c>
      <c r="AO1992" s="61">
        <f ca="1">IF(AND('Dosage journalier ML1'!$B$6='suivi tunnel'!A1992,'Dosage journalier ML1'!$B$7='suivi tunnel'!B1992),'Dosage journalier ML1'!$B$134,0)</f>
        <v>0</v>
      </c>
    </row>
    <row r="1993" spans="1:41" x14ac:dyDescent="0.25">
      <c r="A1993" s="154"/>
      <c r="C1993" s="23">
        <f ca="1">IF(AND('Dosage journalier ML1'!$B$6='suivi tunnel'!A1993,'Dosage journalier ML1'!$B$7='suivi tunnel'!B1993),'Dosage journalier ML1'!$B$27,0)</f>
        <v>0</v>
      </c>
      <c r="D1993" s="11">
        <f ca="1">IF(AND('Dosage journalier ML1'!$B$6='suivi tunnel'!A1993,'Dosage journalier ML1'!$B$7='suivi tunnel'!B1993),'Dosage journalier ML1'!$B$29,0)</f>
        <v>0</v>
      </c>
      <c r="F1993" s="11">
        <f t="shared" ca="1" si="210"/>
        <v>0</v>
      </c>
      <c r="G1993" s="11">
        <f ca="1">IF(AND('Dosage journalier ML1'!$B$6='suivi tunnel'!A1993,'Dosage journalier ML1'!$B$7='suivi tunnel'!B1993),'Dosage journalier ML1'!$B$23,0)</f>
        <v>0</v>
      </c>
      <c r="H1993" s="11">
        <f ca="1">IF(AND('Dosage journalier ML1'!$B$6='suivi tunnel'!A1993,'Dosage journalier ML1'!$B$7='suivi tunnel'!B1993),'Dosage journalier ML1'!$B$22,0)</f>
        <v>0</v>
      </c>
      <c r="I1993" s="11">
        <f ca="1">IF(AND('Dosage journalier ML1'!$B$6='suivi tunnel'!A1993,'Dosage journalier ML1'!$B$7='suivi tunnel'!B1993),'Dosage journalier ML1'!$B$38,0)</f>
        <v>0</v>
      </c>
      <c r="J1993" s="11">
        <f ca="1">IF(AND('Dosage journalier ML1'!$B$6='suivi tunnel'!A1993,'Dosage journalier ML1'!$B$7='suivi tunnel'!B1993),'Dosage journalier ML1'!$B$39,0)</f>
        <v>0</v>
      </c>
      <c r="L1993" s="24">
        <f ca="1">IF(AND('Dosage journalier ML1'!$B$6='suivi tunnel'!A1993,'Dosage journalier ML1'!$B$7='suivi tunnel'!B1993),'Dosage journalier ML1'!$B$24,0)</f>
        <v>0</v>
      </c>
      <c r="M1993" s="6">
        <f ca="1">IF(AND('Dosage journalier ML1'!$B$6='suivi tunnel'!A1993,'Dosage journalier ML1'!$B$7='suivi tunnel'!B1993),'Dosage journalier ML1'!$B$46,0)</f>
        <v>0</v>
      </c>
      <c r="N1993" s="104">
        <f ca="1">IF(AND('Dosage journalier ML1'!$B$6='suivi tunnel'!A1993,'Dosage journalier ML1'!$B$7='suivi tunnel'!B1993),'Dosage journalier ML1'!$B$59,0)</f>
        <v>0</v>
      </c>
      <c r="O1993" s="114">
        <f ca="1">IF(AND('Dosage journalier ML1'!$B$6='suivi tunnel'!A1993,'Dosage journalier ML1'!$B$7='suivi tunnel'!B1993),'Dosage journalier ML1'!$B$69,0)</f>
        <v>0</v>
      </c>
      <c r="R1993" s="26">
        <f ca="1">IF(AND('Dosage journalier ML1'!$B$6='suivi tunnel'!A1993,'Dosage journalier ML1'!$B$7='suivi tunnel'!B1993),'Dosage journalier ML1'!$B$55,0)</f>
        <v>0</v>
      </c>
      <c r="S1993" s="26">
        <f ca="1">IF(AND('Dosage journalier ML1'!$B$6='suivi tunnel'!A1993,'Dosage journalier ML1'!$B$7='suivi tunnel'!B1993),'Dosage journalier ML1'!$B$54,0)</f>
        <v>0</v>
      </c>
      <c r="T1993" s="26">
        <f ca="1">IF(AND('Dosage journalier ML1'!$B$6='suivi tunnel'!A1993,'Dosage journalier ML1'!$B$7='suivi tunnel'!B1993),'Dosage journalier ML1'!$B$75,0)</f>
        <v>0</v>
      </c>
      <c r="U1993" s="121">
        <f t="shared" ca="1" si="209"/>
        <v>0</v>
      </c>
      <c r="V1993" s="38">
        <f ca="1">IF(AND('Dosage journalier ML1'!$B$6='suivi tunnel'!A1993,'Dosage journalier ML1'!$B$7='suivi tunnel'!B1993),'Dosage journalier ML1'!$B$56,0)</f>
        <v>0</v>
      </c>
      <c r="W1993" s="126">
        <f t="shared" ca="1" si="207"/>
        <v>0</v>
      </c>
      <c r="X1993" s="150">
        <f ca="1">IF(AND('Dosage journalier ML1'!$B$6='suivi tunnel'!A1993,'Dosage journalier ML1'!$B$7='suivi tunnel'!B1993),'Dosage journalier ML1'!$C$87,0)</f>
        <v>0</v>
      </c>
      <c r="Y1993" s="40">
        <f ca="1">IF(AND('Dosage journalier ML1'!$B$6='suivi tunnel'!A1993,'Dosage journalier ML1'!$B$7='suivi tunnel'!B1993),'Dosage journalier ML1'!$C$93,0)</f>
        <v>0</v>
      </c>
      <c r="Z1993" s="40">
        <f ca="1">IF(AND('Dosage journalier ML1'!$B$6='suivi tunnel'!A1993,'Dosage journalier ML1'!$B$7='suivi tunnel'!B1993),'Dosage journalier ML1'!$C$100,0)</f>
        <v>0</v>
      </c>
      <c r="AA1993" s="40">
        <f ca="1">IF(AND('Dosage journalier ML1'!$B$6='suivi tunnel'!A1993,'Dosage journalier ML1'!$B$7='suivi tunnel'!B1993),'Dosage journalier ML1'!$C$109,0)</f>
        <v>0</v>
      </c>
      <c r="AB1993" s="41">
        <f ca="1">IF(AND('Dosage journalier ML1'!$B$6='suivi tunnel'!A1993,'Dosage journalier ML1'!$B$7='suivi tunnel'!B1993),'Dosage journalier ML1'!$C$114,0)</f>
        <v>0</v>
      </c>
      <c r="AC1993" s="48">
        <f ca="1">IF(AND('Dosage journalier ML1'!$B$6='suivi tunnel'!A1993,'Dosage journalier ML1'!$B$7='suivi tunnel'!B1993),'Dosage journalier ML1'!$B$120,0)</f>
        <v>0</v>
      </c>
      <c r="AD1993" s="49">
        <f ca="1">IF(AND('Dosage journalier ML1'!$B$6='suivi tunnel'!A1993,'Dosage journalier ML1'!$B$7='suivi tunnel'!B1993),'Dosage journalier ML1'!$B$121,0)</f>
        <v>0</v>
      </c>
      <c r="AE1993" s="49">
        <f ca="1">IF(AND('Dosage journalier ML1'!$B$6='suivi tunnel'!A1993,'Dosage journalier ML1'!$B$7='suivi tunnel'!B1993),'Dosage journalier ML1'!$B$122,0)</f>
        <v>0</v>
      </c>
      <c r="AF1993" s="49">
        <f ca="1">IF(AND('Dosage journalier ML1'!$B$6='suivi tunnel'!A1993,'Dosage journalier ML1'!$B$7='suivi tunnel'!B1993),'Dosage journalier ML1'!$B$139,0)</f>
        <v>0</v>
      </c>
      <c r="AG1993" s="49">
        <f t="shared" ca="1" si="211"/>
        <v>0</v>
      </c>
      <c r="AH1993" s="108">
        <f ca="1">IF(AND('Dosage journalier ML1'!$B$6='suivi tunnel'!A1993,'Dosage journalier ML1'!$B$7='suivi tunnel'!B1993),'Dosage journalier ML1'!$B$153,0)</f>
        <v>0</v>
      </c>
      <c r="AJ1993" s="80">
        <f ca="1">IF(AND('Dosage journalier ML1'!$B$6='suivi tunnel'!A1993,'Dosage journalier ML1'!$B$7='suivi tunnel'!B1993),'Dosage journalier ML1'!$B$156,0)</f>
        <v>0</v>
      </c>
      <c r="AK1993" s="56">
        <f ca="1">IF(AND('Dosage journalier ML1'!$B$6='suivi tunnel'!A1993,'Dosage journalier ML1'!$B$7='suivi tunnel'!B1993),'Dosage journalier ML1'!$B$162,0)</f>
        <v>0</v>
      </c>
      <c r="AL1993" s="111">
        <f ca="1">IF(AND('Dosage journalier ML1'!$B$6='suivi tunnel'!A1993,'Dosage journalier ML1'!$B$7='suivi tunnel'!B1993),'Dosage journalier ML1'!$B$126,0)</f>
        <v>0</v>
      </c>
      <c r="AM1993" s="111">
        <f ca="1">IF(AND('Dosage journalier ML1'!$B$6='suivi tunnel'!A1993,'Dosage journalier ML1'!$B$7='suivi tunnel'!B1993),'Dosage journalier ML1'!$B$127,0)</f>
        <v>0</v>
      </c>
      <c r="AN1993" s="60">
        <f t="shared" ca="1" si="208"/>
        <v>0</v>
      </c>
      <c r="AO1993" s="61">
        <f ca="1">IF(AND('Dosage journalier ML1'!$B$6='suivi tunnel'!A1993,'Dosage journalier ML1'!$B$7='suivi tunnel'!B1993),'Dosage journalier ML1'!$B$134,0)</f>
        <v>0</v>
      </c>
    </row>
    <row r="1994" spans="1:41" x14ac:dyDescent="0.25">
      <c r="A1994" s="154"/>
      <c r="C1994" s="23">
        <f ca="1">IF(AND('Dosage journalier ML1'!$B$6='suivi tunnel'!A1994,'Dosage journalier ML1'!$B$7='suivi tunnel'!B1994),'Dosage journalier ML1'!$B$27,0)</f>
        <v>0</v>
      </c>
      <c r="D1994" s="11">
        <f ca="1">IF(AND('Dosage journalier ML1'!$B$6='suivi tunnel'!A1994,'Dosage journalier ML1'!$B$7='suivi tunnel'!B1994),'Dosage journalier ML1'!$B$29,0)</f>
        <v>0</v>
      </c>
      <c r="F1994" s="11">
        <f t="shared" ca="1" si="210"/>
        <v>0</v>
      </c>
      <c r="G1994" s="11">
        <f ca="1">IF(AND('Dosage journalier ML1'!$B$6='suivi tunnel'!A1994,'Dosage journalier ML1'!$B$7='suivi tunnel'!B1994),'Dosage journalier ML1'!$B$23,0)</f>
        <v>0</v>
      </c>
      <c r="H1994" s="11">
        <f ca="1">IF(AND('Dosage journalier ML1'!$B$6='suivi tunnel'!A1994,'Dosage journalier ML1'!$B$7='suivi tunnel'!B1994),'Dosage journalier ML1'!$B$22,0)</f>
        <v>0</v>
      </c>
      <c r="I1994" s="11">
        <f ca="1">IF(AND('Dosage journalier ML1'!$B$6='suivi tunnel'!A1994,'Dosage journalier ML1'!$B$7='suivi tunnel'!B1994),'Dosage journalier ML1'!$B$38,0)</f>
        <v>0</v>
      </c>
      <c r="J1994" s="11">
        <f ca="1">IF(AND('Dosage journalier ML1'!$B$6='suivi tunnel'!A1994,'Dosage journalier ML1'!$B$7='suivi tunnel'!B1994),'Dosage journalier ML1'!$B$39,0)</f>
        <v>0</v>
      </c>
      <c r="L1994" s="24">
        <f ca="1">IF(AND('Dosage journalier ML1'!$B$6='suivi tunnel'!A1994,'Dosage journalier ML1'!$B$7='suivi tunnel'!B1994),'Dosage journalier ML1'!$B$24,0)</f>
        <v>0</v>
      </c>
      <c r="M1994" s="6">
        <f ca="1">IF(AND('Dosage journalier ML1'!$B$6='suivi tunnel'!A1994,'Dosage journalier ML1'!$B$7='suivi tunnel'!B1994),'Dosage journalier ML1'!$B$46,0)</f>
        <v>0</v>
      </c>
      <c r="N1994" s="104">
        <f ca="1">IF(AND('Dosage journalier ML1'!$B$6='suivi tunnel'!A1994,'Dosage journalier ML1'!$B$7='suivi tunnel'!B1994),'Dosage journalier ML1'!$B$59,0)</f>
        <v>0</v>
      </c>
      <c r="O1994" s="114">
        <f ca="1">IF(AND('Dosage journalier ML1'!$B$6='suivi tunnel'!A1994,'Dosage journalier ML1'!$B$7='suivi tunnel'!B1994),'Dosage journalier ML1'!$B$69,0)</f>
        <v>0</v>
      </c>
      <c r="R1994" s="26">
        <f ca="1">IF(AND('Dosage journalier ML1'!$B$6='suivi tunnel'!A1994,'Dosage journalier ML1'!$B$7='suivi tunnel'!B1994),'Dosage journalier ML1'!$B$55,0)</f>
        <v>0</v>
      </c>
      <c r="S1994" s="26">
        <f ca="1">IF(AND('Dosage journalier ML1'!$B$6='suivi tunnel'!A1994,'Dosage journalier ML1'!$B$7='suivi tunnel'!B1994),'Dosage journalier ML1'!$B$54,0)</f>
        <v>0</v>
      </c>
      <c r="T1994" s="26">
        <f ca="1">IF(AND('Dosage journalier ML1'!$B$6='suivi tunnel'!A1994,'Dosage journalier ML1'!$B$7='suivi tunnel'!B1994),'Dosage journalier ML1'!$B$75,0)</f>
        <v>0</v>
      </c>
      <c r="U1994" s="121">
        <f t="shared" ca="1" si="209"/>
        <v>0</v>
      </c>
      <c r="V1994" s="38">
        <f ca="1">IF(AND('Dosage journalier ML1'!$B$6='suivi tunnel'!A1994,'Dosage journalier ML1'!$B$7='suivi tunnel'!B1994),'Dosage journalier ML1'!$B$56,0)</f>
        <v>0</v>
      </c>
      <c r="W1994" s="126">
        <f t="shared" ca="1" si="207"/>
        <v>0</v>
      </c>
      <c r="X1994" s="150">
        <f ca="1">IF(AND('Dosage journalier ML1'!$B$6='suivi tunnel'!A1994,'Dosage journalier ML1'!$B$7='suivi tunnel'!B1994),'Dosage journalier ML1'!$C$87,0)</f>
        <v>0</v>
      </c>
      <c r="Y1994" s="40">
        <f ca="1">IF(AND('Dosage journalier ML1'!$B$6='suivi tunnel'!A1994,'Dosage journalier ML1'!$B$7='suivi tunnel'!B1994),'Dosage journalier ML1'!$C$93,0)</f>
        <v>0</v>
      </c>
      <c r="Z1994" s="40">
        <f ca="1">IF(AND('Dosage journalier ML1'!$B$6='suivi tunnel'!A1994,'Dosage journalier ML1'!$B$7='suivi tunnel'!B1994),'Dosage journalier ML1'!$C$100,0)</f>
        <v>0</v>
      </c>
      <c r="AA1994" s="40">
        <f ca="1">IF(AND('Dosage journalier ML1'!$B$6='suivi tunnel'!A1994,'Dosage journalier ML1'!$B$7='suivi tunnel'!B1994),'Dosage journalier ML1'!$C$109,0)</f>
        <v>0</v>
      </c>
      <c r="AB1994" s="41">
        <f ca="1">IF(AND('Dosage journalier ML1'!$B$6='suivi tunnel'!A1994,'Dosage journalier ML1'!$B$7='suivi tunnel'!B1994),'Dosage journalier ML1'!$C$114,0)</f>
        <v>0</v>
      </c>
      <c r="AC1994" s="48">
        <f ca="1">IF(AND('Dosage journalier ML1'!$B$6='suivi tunnel'!A1994,'Dosage journalier ML1'!$B$7='suivi tunnel'!B1994),'Dosage journalier ML1'!$B$120,0)</f>
        <v>0</v>
      </c>
      <c r="AD1994" s="49">
        <f ca="1">IF(AND('Dosage journalier ML1'!$B$6='suivi tunnel'!A1994,'Dosage journalier ML1'!$B$7='suivi tunnel'!B1994),'Dosage journalier ML1'!$B$121,0)</f>
        <v>0</v>
      </c>
      <c r="AE1994" s="49">
        <f ca="1">IF(AND('Dosage journalier ML1'!$B$6='suivi tunnel'!A1994,'Dosage journalier ML1'!$B$7='suivi tunnel'!B1994),'Dosage journalier ML1'!$B$122,0)</f>
        <v>0</v>
      </c>
      <c r="AF1994" s="49">
        <f ca="1">IF(AND('Dosage journalier ML1'!$B$6='suivi tunnel'!A1994,'Dosage journalier ML1'!$B$7='suivi tunnel'!B1994),'Dosage journalier ML1'!$B$139,0)</f>
        <v>0</v>
      </c>
      <c r="AG1994" s="49">
        <f t="shared" ca="1" si="211"/>
        <v>0</v>
      </c>
      <c r="AH1994" s="108">
        <f ca="1">IF(AND('Dosage journalier ML1'!$B$6='suivi tunnel'!A1994,'Dosage journalier ML1'!$B$7='suivi tunnel'!B1994),'Dosage journalier ML1'!$B$153,0)</f>
        <v>0</v>
      </c>
      <c r="AJ1994" s="80">
        <f ca="1">IF(AND('Dosage journalier ML1'!$B$6='suivi tunnel'!A1994,'Dosage journalier ML1'!$B$7='suivi tunnel'!B1994),'Dosage journalier ML1'!$B$156,0)</f>
        <v>0</v>
      </c>
      <c r="AK1994" s="56">
        <f ca="1">IF(AND('Dosage journalier ML1'!$B$6='suivi tunnel'!A1994,'Dosage journalier ML1'!$B$7='suivi tunnel'!B1994),'Dosage journalier ML1'!$B$162,0)</f>
        <v>0</v>
      </c>
      <c r="AL1994" s="111">
        <f ca="1">IF(AND('Dosage journalier ML1'!$B$6='suivi tunnel'!A1994,'Dosage journalier ML1'!$B$7='suivi tunnel'!B1994),'Dosage journalier ML1'!$B$126,0)</f>
        <v>0</v>
      </c>
      <c r="AM1994" s="111">
        <f ca="1">IF(AND('Dosage journalier ML1'!$B$6='suivi tunnel'!A1994,'Dosage journalier ML1'!$B$7='suivi tunnel'!B1994),'Dosage journalier ML1'!$B$127,0)</f>
        <v>0</v>
      </c>
      <c r="AN1994" s="60">
        <f t="shared" ca="1" si="208"/>
        <v>0</v>
      </c>
      <c r="AO1994" s="61">
        <f ca="1">IF(AND('Dosage journalier ML1'!$B$6='suivi tunnel'!A1994,'Dosage journalier ML1'!$B$7='suivi tunnel'!B1994),'Dosage journalier ML1'!$B$134,0)</f>
        <v>0</v>
      </c>
    </row>
    <row r="1995" spans="1:41" x14ac:dyDescent="0.25">
      <c r="A1995" s="154"/>
      <c r="C1995" s="23">
        <f ca="1">IF(AND('Dosage journalier ML1'!$B$6='suivi tunnel'!A1995,'Dosage journalier ML1'!$B$7='suivi tunnel'!B1995),'Dosage journalier ML1'!$B$27,0)</f>
        <v>0</v>
      </c>
      <c r="D1995" s="11">
        <f ca="1">IF(AND('Dosage journalier ML1'!$B$6='suivi tunnel'!A1995,'Dosage journalier ML1'!$B$7='suivi tunnel'!B1995),'Dosage journalier ML1'!$B$29,0)</f>
        <v>0</v>
      </c>
      <c r="F1995" s="11">
        <f t="shared" ca="1" si="210"/>
        <v>0</v>
      </c>
      <c r="G1995" s="11">
        <f ca="1">IF(AND('Dosage journalier ML1'!$B$6='suivi tunnel'!A1995,'Dosage journalier ML1'!$B$7='suivi tunnel'!B1995),'Dosage journalier ML1'!$B$23,0)</f>
        <v>0</v>
      </c>
      <c r="H1995" s="11">
        <f ca="1">IF(AND('Dosage journalier ML1'!$B$6='suivi tunnel'!A1995,'Dosage journalier ML1'!$B$7='suivi tunnel'!B1995),'Dosage journalier ML1'!$B$22,0)</f>
        <v>0</v>
      </c>
      <c r="I1995" s="11">
        <f ca="1">IF(AND('Dosage journalier ML1'!$B$6='suivi tunnel'!A1995,'Dosage journalier ML1'!$B$7='suivi tunnel'!B1995),'Dosage journalier ML1'!$B$38,0)</f>
        <v>0</v>
      </c>
      <c r="J1995" s="11">
        <f ca="1">IF(AND('Dosage journalier ML1'!$B$6='suivi tunnel'!A1995,'Dosage journalier ML1'!$B$7='suivi tunnel'!B1995),'Dosage journalier ML1'!$B$39,0)</f>
        <v>0</v>
      </c>
      <c r="L1995" s="24">
        <f ca="1">IF(AND('Dosage journalier ML1'!$B$6='suivi tunnel'!A1995,'Dosage journalier ML1'!$B$7='suivi tunnel'!B1995),'Dosage journalier ML1'!$B$24,0)</f>
        <v>0</v>
      </c>
      <c r="M1995" s="6">
        <f ca="1">IF(AND('Dosage journalier ML1'!$B$6='suivi tunnel'!A1995,'Dosage journalier ML1'!$B$7='suivi tunnel'!B1995),'Dosage journalier ML1'!$B$46,0)</f>
        <v>0</v>
      </c>
      <c r="N1995" s="104">
        <f ca="1">IF(AND('Dosage journalier ML1'!$B$6='suivi tunnel'!A1995,'Dosage journalier ML1'!$B$7='suivi tunnel'!B1995),'Dosage journalier ML1'!$B$59,0)</f>
        <v>0</v>
      </c>
      <c r="O1995" s="114">
        <f ca="1">IF(AND('Dosage journalier ML1'!$B$6='suivi tunnel'!A1995,'Dosage journalier ML1'!$B$7='suivi tunnel'!B1995),'Dosage journalier ML1'!$B$69,0)</f>
        <v>0</v>
      </c>
      <c r="R1995" s="26">
        <f ca="1">IF(AND('Dosage journalier ML1'!$B$6='suivi tunnel'!A1995,'Dosage journalier ML1'!$B$7='suivi tunnel'!B1995),'Dosage journalier ML1'!$B$55,0)</f>
        <v>0</v>
      </c>
      <c r="S1995" s="26">
        <f ca="1">IF(AND('Dosage journalier ML1'!$B$6='suivi tunnel'!A1995,'Dosage journalier ML1'!$B$7='suivi tunnel'!B1995),'Dosage journalier ML1'!$B$54,0)</f>
        <v>0</v>
      </c>
      <c r="T1995" s="26">
        <f ca="1">IF(AND('Dosage journalier ML1'!$B$6='suivi tunnel'!A1995,'Dosage journalier ML1'!$B$7='suivi tunnel'!B1995),'Dosage journalier ML1'!$B$75,0)</f>
        <v>0</v>
      </c>
      <c r="U1995" s="121">
        <f t="shared" ca="1" si="209"/>
        <v>0</v>
      </c>
      <c r="V1995" s="38">
        <f ca="1">IF(AND('Dosage journalier ML1'!$B$6='suivi tunnel'!A1995,'Dosage journalier ML1'!$B$7='suivi tunnel'!B1995),'Dosage journalier ML1'!$B$56,0)</f>
        <v>0</v>
      </c>
      <c r="W1995" s="126">
        <f t="shared" ref="W1995:W2058" ca="1" si="212">U1995+K1995</f>
        <v>0</v>
      </c>
      <c r="X1995" s="150">
        <f ca="1">IF(AND('Dosage journalier ML1'!$B$6='suivi tunnel'!A1995,'Dosage journalier ML1'!$B$7='suivi tunnel'!B1995),'Dosage journalier ML1'!$C$87,0)</f>
        <v>0</v>
      </c>
      <c r="Y1995" s="40">
        <f ca="1">IF(AND('Dosage journalier ML1'!$B$6='suivi tunnel'!A1995,'Dosage journalier ML1'!$B$7='suivi tunnel'!B1995),'Dosage journalier ML1'!$C$93,0)</f>
        <v>0</v>
      </c>
      <c r="Z1995" s="40">
        <f ca="1">IF(AND('Dosage journalier ML1'!$B$6='suivi tunnel'!A1995,'Dosage journalier ML1'!$B$7='suivi tunnel'!B1995),'Dosage journalier ML1'!$C$100,0)</f>
        <v>0</v>
      </c>
      <c r="AA1995" s="40">
        <f ca="1">IF(AND('Dosage journalier ML1'!$B$6='suivi tunnel'!A1995,'Dosage journalier ML1'!$B$7='suivi tunnel'!B1995),'Dosage journalier ML1'!$C$109,0)</f>
        <v>0</v>
      </c>
      <c r="AB1995" s="41">
        <f ca="1">IF(AND('Dosage journalier ML1'!$B$6='suivi tunnel'!A1995,'Dosage journalier ML1'!$B$7='suivi tunnel'!B1995),'Dosage journalier ML1'!$C$114,0)</f>
        <v>0</v>
      </c>
      <c r="AC1995" s="48">
        <f ca="1">IF(AND('Dosage journalier ML1'!$B$6='suivi tunnel'!A1995,'Dosage journalier ML1'!$B$7='suivi tunnel'!B1995),'Dosage journalier ML1'!$B$120,0)</f>
        <v>0</v>
      </c>
      <c r="AD1995" s="49">
        <f ca="1">IF(AND('Dosage journalier ML1'!$B$6='suivi tunnel'!A1995,'Dosage journalier ML1'!$B$7='suivi tunnel'!B1995),'Dosage journalier ML1'!$B$121,0)</f>
        <v>0</v>
      </c>
      <c r="AE1995" s="49">
        <f ca="1">IF(AND('Dosage journalier ML1'!$B$6='suivi tunnel'!A1995,'Dosage journalier ML1'!$B$7='suivi tunnel'!B1995),'Dosage journalier ML1'!$B$122,0)</f>
        <v>0</v>
      </c>
      <c r="AF1995" s="49">
        <f ca="1">IF(AND('Dosage journalier ML1'!$B$6='suivi tunnel'!A1995,'Dosage journalier ML1'!$B$7='suivi tunnel'!B1995),'Dosage journalier ML1'!$B$139,0)</f>
        <v>0</v>
      </c>
      <c r="AG1995" s="49">
        <f t="shared" ca="1" si="211"/>
        <v>0</v>
      </c>
      <c r="AH1995" s="108">
        <f ca="1">IF(AND('Dosage journalier ML1'!$B$6='suivi tunnel'!A1995,'Dosage journalier ML1'!$B$7='suivi tunnel'!B1995),'Dosage journalier ML1'!$B$153,0)</f>
        <v>0</v>
      </c>
      <c r="AJ1995" s="80">
        <f ca="1">IF(AND('Dosage journalier ML1'!$B$6='suivi tunnel'!A1995,'Dosage journalier ML1'!$B$7='suivi tunnel'!B1995),'Dosage journalier ML1'!$B$156,0)</f>
        <v>0</v>
      </c>
      <c r="AK1995" s="56">
        <f ca="1">IF(AND('Dosage journalier ML1'!$B$6='suivi tunnel'!A1995,'Dosage journalier ML1'!$B$7='suivi tunnel'!B1995),'Dosage journalier ML1'!$B$162,0)</f>
        <v>0</v>
      </c>
      <c r="AL1995" s="111">
        <f ca="1">IF(AND('Dosage journalier ML1'!$B$6='suivi tunnel'!A1995,'Dosage journalier ML1'!$B$7='suivi tunnel'!B1995),'Dosage journalier ML1'!$B$126,0)</f>
        <v>0</v>
      </c>
      <c r="AM1995" s="111">
        <f ca="1">IF(AND('Dosage journalier ML1'!$B$6='suivi tunnel'!A1995,'Dosage journalier ML1'!$B$7='suivi tunnel'!B1995),'Dosage journalier ML1'!$B$127,0)</f>
        <v>0</v>
      </c>
      <c r="AN1995" s="60">
        <f t="shared" ca="1" si="208"/>
        <v>0</v>
      </c>
      <c r="AO1995" s="61">
        <f ca="1">IF(AND('Dosage journalier ML1'!$B$6='suivi tunnel'!A1995,'Dosage journalier ML1'!$B$7='suivi tunnel'!B1995),'Dosage journalier ML1'!$B$134,0)</f>
        <v>0</v>
      </c>
    </row>
    <row r="1996" spans="1:41" x14ac:dyDescent="0.25">
      <c r="A1996" s="154"/>
      <c r="C1996" s="23">
        <f ca="1">IF(AND('Dosage journalier ML1'!$B$6='suivi tunnel'!A1996,'Dosage journalier ML1'!$B$7='suivi tunnel'!B1996),'Dosage journalier ML1'!$B$27,0)</f>
        <v>0</v>
      </c>
      <c r="D1996" s="11">
        <f ca="1">IF(AND('Dosage journalier ML1'!$B$6='suivi tunnel'!A1996,'Dosage journalier ML1'!$B$7='suivi tunnel'!B1996),'Dosage journalier ML1'!$B$29,0)</f>
        <v>0</v>
      </c>
      <c r="F1996" s="11">
        <f t="shared" ca="1" si="210"/>
        <v>0</v>
      </c>
      <c r="G1996" s="11">
        <f ca="1">IF(AND('Dosage journalier ML1'!$B$6='suivi tunnel'!A1996,'Dosage journalier ML1'!$B$7='suivi tunnel'!B1996),'Dosage journalier ML1'!$B$23,0)</f>
        <v>0</v>
      </c>
      <c r="H1996" s="11">
        <f ca="1">IF(AND('Dosage journalier ML1'!$B$6='suivi tunnel'!A1996,'Dosage journalier ML1'!$B$7='suivi tunnel'!B1996),'Dosage journalier ML1'!$B$22,0)</f>
        <v>0</v>
      </c>
      <c r="I1996" s="11">
        <f ca="1">IF(AND('Dosage journalier ML1'!$B$6='suivi tunnel'!A1996,'Dosage journalier ML1'!$B$7='suivi tunnel'!B1996),'Dosage journalier ML1'!$B$38,0)</f>
        <v>0</v>
      </c>
      <c r="J1996" s="11">
        <f ca="1">IF(AND('Dosage journalier ML1'!$B$6='suivi tunnel'!A1996,'Dosage journalier ML1'!$B$7='suivi tunnel'!B1996),'Dosage journalier ML1'!$B$39,0)</f>
        <v>0</v>
      </c>
      <c r="L1996" s="24">
        <f ca="1">IF(AND('Dosage journalier ML1'!$B$6='suivi tunnel'!A1996,'Dosage journalier ML1'!$B$7='suivi tunnel'!B1996),'Dosage journalier ML1'!$B$24,0)</f>
        <v>0</v>
      </c>
      <c r="M1996" s="6">
        <f ca="1">IF(AND('Dosage journalier ML1'!$B$6='suivi tunnel'!A1996,'Dosage journalier ML1'!$B$7='suivi tunnel'!B1996),'Dosage journalier ML1'!$B$46,0)</f>
        <v>0</v>
      </c>
      <c r="N1996" s="104">
        <f ca="1">IF(AND('Dosage journalier ML1'!$B$6='suivi tunnel'!A1996,'Dosage journalier ML1'!$B$7='suivi tunnel'!B1996),'Dosage journalier ML1'!$B$59,0)</f>
        <v>0</v>
      </c>
      <c r="O1996" s="114">
        <f ca="1">IF(AND('Dosage journalier ML1'!$B$6='suivi tunnel'!A1996,'Dosage journalier ML1'!$B$7='suivi tunnel'!B1996),'Dosage journalier ML1'!$B$69,0)</f>
        <v>0</v>
      </c>
      <c r="R1996" s="26">
        <f ca="1">IF(AND('Dosage journalier ML1'!$B$6='suivi tunnel'!A1996,'Dosage journalier ML1'!$B$7='suivi tunnel'!B1996),'Dosage journalier ML1'!$B$55,0)</f>
        <v>0</v>
      </c>
      <c r="S1996" s="26">
        <f ca="1">IF(AND('Dosage journalier ML1'!$B$6='suivi tunnel'!A1996,'Dosage journalier ML1'!$B$7='suivi tunnel'!B1996),'Dosage journalier ML1'!$B$54,0)</f>
        <v>0</v>
      </c>
      <c r="T1996" s="26">
        <f ca="1">IF(AND('Dosage journalier ML1'!$B$6='suivi tunnel'!A1996,'Dosage journalier ML1'!$B$7='suivi tunnel'!B1996),'Dosage journalier ML1'!$B$75,0)</f>
        <v>0</v>
      </c>
      <c r="U1996" s="121">
        <f t="shared" ca="1" si="209"/>
        <v>0</v>
      </c>
      <c r="V1996" s="38">
        <f ca="1">IF(AND('Dosage journalier ML1'!$B$6='suivi tunnel'!A1996,'Dosage journalier ML1'!$B$7='suivi tunnel'!B1996),'Dosage journalier ML1'!$B$56,0)</f>
        <v>0</v>
      </c>
      <c r="W1996" s="126">
        <f t="shared" ca="1" si="212"/>
        <v>0</v>
      </c>
      <c r="X1996" s="150">
        <f ca="1">IF(AND('Dosage journalier ML1'!$B$6='suivi tunnel'!A1996,'Dosage journalier ML1'!$B$7='suivi tunnel'!B1996),'Dosage journalier ML1'!$C$87,0)</f>
        <v>0</v>
      </c>
      <c r="Y1996" s="40">
        <f ca="1">IF(AND('Dosage journalier ML1'!$B$6='suivi tunnel'!A1996,'Dosage journalier ML1'!$B$7='suivi tunnel'!B1996),'Dosage journalier ML1'!$C$93,0)</f>
        <v>0</v>
      </c>
      <c r="Z1996" s="40">
        <f ca="1">IF(AND('Dosage journalier ML1'!$B$6='suivi tunnel'!A1996,'Dosage journalier ML1'!$B$7='suivi tunnel'!B1996),'Dosage journalier ML1'!$C$100,0)</f>
        <v>0</v>
      </c>
      <c r="AA1996" s="40">
        <f ca="1">IF(AND('Dosage journalier ML1'!$B$6='suivi tunnel'!A1996,'Dosage journalier ML1'!$B$7='suivi tunnel'!B1996),'Dosage journalier ML1'!$C$109,0)</f>
        <v>0</v>
      </c>
      <c r="AB1996" s="41">
        <f ca="1">IF(AND('Dosage journalier ML1'!$B$6='suivi tunnel'!A1996,'Dosage journalier ML1'!$B$7='suivi tunnel'!B1996),'Dosage journalier ML1'!$C$114,0)</f>
        <v>0</v>
      </c>
      <c r="AC1996" s="48">
        <f ca="1">IF(AND('Dosage journalier ML1'!$B$6='suivi tunnel'!A1996,'Dosage journalier ML1'!$B$7='suivi tunnel'!B1996),'Dosage journalier ML1'!$B$120,0)</f>
        <v>0</v>
      </c>
      <c r="AD1996" s="49">
        <f ca="1">IF(AND('Dosage journalier ML1'!$B$6='suivi tunnel'!A1996,'Dosage journalier ML1'!$B$7='suivi tunnel'!B1996),'Dosage journalier ML1'!$B$121,0)</f>
        <v>0</v>
      </c>
      <c r="AE1996" s="49">
        <f ca="1">IF(AND('Dosage journalier ML1'!$B$6='suivi tunnel'!A1996,'Dosage journalier ML1'!$B$7='suivi tunnel'!B1996),'Dosage journalier ML1'!$B$122,0)</f>
        <v>0</v>
      </c>
      <c r="AF1996" s="49">
        <f ca="1">IF(AND('Dosage journalier ML1'!$B$6='suivi tunnel'!A1996,'Dosage journalier ML1'!$B$7='suivi tunnel'!B1996),'Dosage journalier ML1'!$B$139,0)</f>
        <v>0</v>
      </c>
      <c r="AG1996" s="49">
        <f t="shared" ca="1" si="211"/>
        <v>0</v>
      </c>
      <c r="AH1996" s="108">
        <f ca="1">IF(AND('Dosage journalier ML1'!$B$6='suivi tunnel'!A1996,'Dosage journalier ML1'!$B$7='suivi tunnel'!B1996),'Dosage journalier ML1'!$B$153,0)</f>
        <v>0</v>
      </c>
      <c r="AJ1996" s="80">
        <f ca="1">IF(AND('Dosage journalier ML1'!$B$6='suivi tunnel'!A1996,'Dosage journalier ML1'!$B$7='suivi tunnel'!B1996),'Dosage journalier ML1'!$B$156,0)</f>
        <v>0</v>
      </c>
      <c r="AK1996" s="56">
        <f ca="1">IF(AND('Dosage journalier ML1'!$B$6='suivi tunnel'!A1996,'Dosage journalier ML1'!$B$7='suivi tunnel'!B1996),'Dosage journalier ML1'!$B$162,0)</f>
        <v>0</v>
      </c>
      <c r="AL1996" s="111">
        <f ca="1">IF(AND('Dosage journalier ML1'!$B$6='suivi tunnel'!A1996,'Dosage journalier ML1'!$B$7='suivi tunnel'!B1996),'Dosage journalier ML1'!$B$126,0)</f>
        <v>0</v>
      </c>
      <c r="AM1996" s="111">
        <f ca="1">IF(AND('Dosage journalier ML1'!$B$6='suivi tunnel'!A1996,'Dosage journalier ML1'!$B$7='suivi tunnel'!B1996),'Dosage journalier ML1'!$B$127,0)</f>
        <v>0</v>
      </c>
      <c r="AN1996" s="60">
        <f t="shared" ca="1" si="208"/>
        <v>0</v>
      </c>
      <c r="AO1996" s="61">
        <f ca="1">IF(AND('Dosage journalier ML1'!$B$6='suivi tunnel'!A1996,'Dosage journalier ML1'!$B$7='suivi tunnel'!B1996),'Dosage journalier ML1'!$B$134,0)</f>
        <v>0</v>
      </c>
    </row>
    <row r="1997" spans="1:41" x14ac:dyDescent="0.25">
      <c r="A1997" s="154"/>
      <c r="C1997" s="23">
        <f ca="1">IF(AND('Dosage journalier ML1'!$B$6='suivi tunnel'!A1997,'Dosage journalier ML1'!$B$7='suivi tunnel'!B1997),'Dosage journalier ML1'!$B$27,0)</f>
        <v>0</v>
      </c>
      <c r="D1997" s="11">
        <f ca="1">IF(AND('Dosage journalier ML1'!$B$6='suivi tunnel'!A1997,'Dosage journalier ML1'!$B$7='suivi tunnel'!B1997),'Dosage journalier ML1'!$B$29,0)</f>
        <v>0</v>
      </c>
      <c r="F1997" s="11">
        <f t="shared" ca="1" si="210"/>
        <v>0</v>
      </c>
      <c r="G1997" s="11">
        <f ca="1">IF(AND('Dosage journalier ML1'!$B$6='suivi tunnel'!A1997,'Dosage journalier ML1'!$B$7='suivi tunnel'!B1997),'Dosage journalier ML1'!$B$23,0)</f>
        <v>0</v>
      </c>
      <c r="H1997" s="11">
        <f ca="1">IF(AND('Dosage journalier ML1'!$B$6='suivi tunnel'!A1997,'Dosage journalier ML1'!$B$7='suivi tunnel'!B1997),'Dosage journalier ML1'!$B$22,0)</f>
        <v>0</v>
      </c>
      <c r="I1997" s="11">
        <f ca="1">IF(AND('Dosage journalier ML1'!$B$6='suivi tunnel'!A1997,'Dosage journalier ML1'!$B$7='suivi tunnel'!B1997),'Dosage journalier ML1'!$B$38,0)</f>
        <v>0</v>
      </c>
      <c r="J1997" s="11">
        <f ca="1">IF(AND('Dosage journalier ML1'!$B$6='suivi tunnel'!A1997,'Dosage journalier ML1'!$B$7='suivi tunnel'!B1997),'Dosage journalier ML1'!$B$39,0)</f>
        <v>0</v>
      </c>
      <c r="L1997" s="24">
        <f ca="1">IF(AND('Dosage journalier ML1'!$B$6='suivi tunnel'!A1997,'Dosage journalier ML1'!$B$7='suivi tunnel'!B1997),'Dosage journalier ML1'!$B$24,0)</f>
        <v>0</v>
      </c>
      <c r="M1997" s="6">
        <f ca="1">IF(AND('Dosage journalier ML1'!$B$6='suivi tunnel'!A1997,'Dosage journalier ML1'!$B$7='suivi tunnel'!B1997),'Dosage journalier ML1'!$B$46,0)</f>
        <v>0</v>
      </c>
      <c r="N1997" s="104">
        <f ca="1">IF(AND('Dosage journalier ML1'!$B$6='suivi tunnel'!A1997,'Dosage journalier ML1'!$B$7='suivi tunnel'!B1997),'Dosage journalier ML1'!$B$59,0)</f>
        <v>0</v>
      </c>
      <c r="O1997" s="114">
        <f ca="1">IF(AND('Dosage journalier ML1'!$B$6='suivi tunnel'!A1997,'Dosage journalier ML1'!$B$7='suivi tunnel'!B1997),'Dosage journalier ML1'!$B$69,0)</f>
        <v>0</v>
      </c>
      <c r="R1997" s="26">
        <f ca="1">IF(AND('Dosage journalier ML1'!$B$6='suivi tunnel'!A1997,'Dosage journalier ML1'!$B$7='suivi tunnel'!B1997),'Dosage journalier ML1'!$B$55,0)</f>
        <v>0</v>
      </c>
      <c r="S1997" s="26">
        <f ca="1">IF(AND('Dosage journalier ML1'!$B$6='suivi tunnel'!A1997,'Dosage journalier ML1'!$B$7='suivi tunnel'!B1997),'Dosage journalier ML1'!$B$54,0)</f>
        <v>0</v>
      </c>
      <c r="T1997" s="26">
        <f ca="1">IF(AND('Dosage journalier ML1'!$B$6='suivi tunnel'!A1997,'Dosage journalier ML1'!$B$7='suivi tunnel'!B1997),'Dosage journalier ML1'!$B$75,0)</f>
        <v>0</v>
      </c>
      <c r="U1997" s="121">
        <f t="shared" ca="1" si="209"/>
        <v>0</v>
      </c>
      <c r="V1997" s="38">
        <f ca="1">IF(AND('Dosage journalier ML1'!$B$6='suivi tunnel'!A1997,'Dosage journalier ML1'!$B$7='suivi tunnel'!B1997),'Dosage journalier ML1'!$B$56,0)</f>
        <v>0</v>
      </c>
      <c r="W1997" s="126">
        <f t="shared" ca="1" si="212"/>
        <v>0</v>
      </c>
      <c r="X1997" s="150">
        <f ca="1">IF(AND('Dosage journalier ML1'!$B$6='suivi tunnel'!A1997,'Dosage journalier ML1'!$B$7='suivi tunnel'!B1997),'Dosage journalier ML1'!$C$87,0)</f>
        <v>0</v>
      </c>
      <c r="Y1997" s="40">
        <f ca="1">IF(AND('Dosage journalier ML1'!$B$6='suivi tunnel'!A1997,'Dosage journalier ML1'!$B$7='suivi tunnel'!B1997),'Dosage journalier ML1'!$C$93,0)</f>
        <v>0</v>
      </c>
      <c r="Z1997" s="40">
        <f ca="1">IF(AND('Dosage journalier ML1'!$B$6='suivi tunnel'!A1997,'Dosage journalier ML1'!$B$7='suivi tunnel'!B1997),'Dosage journalier ML1'!$C$100,0)</f>
        <v>0</v>
      </c>
      <c r="AA1997" s="40">
        <f ca="1">IF(AND('Dosage journalier ML1'!$B$6='suivi tunnel'!A1997,'Dosage journalier ML1'!$B$7='suivi tunnel'!B1997),'Dosage journalier ML1'!$C$109,0)</f>
        <v>0</v>
      </c>
      <c r="AB1997" s="41">
        <f ca="1">IF(AND('Dosage journalier ML1'!$B$6='suivi tunnel'!A1997,'Dosage journalier ML1'!$B$7='suivi tunnel'!B1997),'Dosage journalier ML1'!$C$114,0)</f>
        <v>0</v>
      </c>
      <c r="AC1997" s="48">
        <f ca="1">IF(AND('Dosage journalier ML1'!$B$6='suivi tunnel'!A1997,'Dosage journalier ML1'!$B$7='suivi tunnel'!B1997),'Dosage journalier ML1'!$B$120,0)</f>
        <v>0</v>
      </c>
      <c r="AD1997" s="49">
        <f ca="1">IF(AND('Dosage journalier ML1'!$B$6='suivi tunnel'!A1997,'Dosage journalier ML1'!$B$7='suivi tunnel'!B1997),'Dosage journalier ML1'!$B$121,0)</f>
        <v>0</v>
      </c>
      <c r="AE1997" s="49">
        <f ca="1">IF(AND('Dosage journalier ML1'!$B$6='suivi tunnel'!A1997,'Dosage journalier ML1'!$B$7='suivi tunnel'!B1997),'Dosage journalier ML1'!$B$122,0)</f>
        <v>0</v>
      </c>
      <c r="AF1997" s="49">
        <f ca="1">IF(AND('Dosage journalier ML1'!$B$6='suivi tunnel'!A1997,'Dosage journalier ML1'!$B$7='suivi tunnel'!B1997),'Dosage journalier ML1'!$B$139,0)</f>
        <v>0</v>
      </c>
      <c r="AG1997" s="49">
        <f t="shared" ca="1" si="211"/>
        <v>0</v>
      </c>
      <c r="AH1997" s="108">
        <f ca="1">IF(AND('Dosage journalier ML1'!$B$6='suivi tunnel'!A1997,'Dosage journalier ML1'!$B$7='suivi tunnel'!B1997),'Dosage journalier ML1'!$B$153,0)</f>
        <v>0</v>
      </c>
      <c r="AJ1997" s="80">
        <f ca="1">IF(AND('Dosage journalier ML1'!$B$6='suivi tunnel'!A1997,'Dosage journalier ML1'!$B$7='suivi tunnel'!B1997),'Dosage journalier ML1'!$B$156,0)</f>
        <v>0</v>
      </c>
      <c r="AK1997" s="56">
        <f ca="1">IF(AND('Dosage journalier ML1'!$B$6='suivi tunnel'!A1997,'Dosage journalier ML1'!$B$7='suivi tunnel'!B1997),'Dosage journalier ML1'!$B$162,0)</f>
        <v>0</v>
      </c>
      <c r="AL1997" s="111">
        <f ca="1">IF(AND('Dosage journalier ML1'!$B$6='suivi tunnel'!A1997,'Dosage journalier ML1'!$B$7='suivi tunnel'!B1997),'Dosage journalier ML1'!$B$126,0)</f>
        <v>0</v>
      </c>
      <c r="AM1997" s="111">
        <f ca="1">IF(AND('Dosage journalier ML1'!$B$6='suivi tunnel'!A1997,'Dosage journalier ML1'!$B$7='suivi tunnel'!B1997),'Dosage journalier ML1'!$B$127,0)</f>
        <v>0</v>
      </c>
      <c r="AN1997" s="60">
        <f t="shared" ca="1" si="208"/>
        <v>0</v>
      </c>
      <c r="AO1997" s="61">
        <f ca="1">IF(AND('Dosage journalier ML1'!$B$6='suivi tunnel'!A1997,'Dosage journalier ML1'!$B$7='suivi tunnel'!B1997),'Dosage journalier ML1'!$B$134,0)</f>
        <v>0</v>
      </c>
    </row>
    <row r="1998" spans="1:41" x14ac:dyDescent="0.25">
      <c r="A1998" s="154"/>
      <c r="C1998" s="23">
        <f ca="1">IF(AND('Dosage journalier ML1'!$B$6='suivi tunnel'!A1998,'Dosage journalier ML1'!$B$7='suivi tunnel'!B1998),'Dosage journalier ML1'!$B$27,0)</f>
        <v>0</v>
      </c>
      <c r="D1998" s="11">
        <f ca="1">IF(AND('Dosage journalier ML1'!$B$6='suivi tunnel'!A1998,'Dosage journalier ML1'!$B$7='suivi tunnel'!B1998),'Dosage journalier ML1'!$B$29,0)</f>
        <v>0</v>
      </c>
      <c r="F1998" s="11">
        <f t="shared" ca="1" si="210"/>
        <v>0</v>
      </c>
      <c r="G1998" s="11">
        <f ca="1">IF(AND('Dosage journalier ML1'!$B$6='suivi tunnel'!A1998,'Dosage journalier ML1'!$B$7='suivi tunnel'!B1998),'Dosage journalier ML1'!$B$23,0)</f>
        <v>0</v>
      </c>
      <c r="H1998" s="11">
        <f ca="1">IF(AND('Dosage journalier ML1'!$B$6='suivi tunnel'!A1998,'Dosage journalier ML1'!$B$7='suivi tunnel'!B1998),'Dosage journalier ML1'!$B$22,0)</f>
        <v>0</v>
      </c>
      <c r="I1998" s="11">
        <f ca="1">IF(AND('Dosage journalier ML1'!$B$6='suivi tunnel'!A1998,'Dosage journalier ML1'!$B$7='suivi tunnel'!B1998),'Dosage journalier ML1'!$B$38,0)</f>
        <v>0</v>
      </c>
      <c r="J1998" s="11">
        <f ca="1">IF(AND('Dosage journalier ML1'!$B$6='suivi tunnel'!A1998,'Dosage journalier ML1'!$B$7='suivi tunnel'!B1998),'Dosage journalier ML1'!$B$39,0)</f>
        <v>0</v>
      </c>
      <c r="L1998" s="24">
        <f ca="1">IF(AND('Dosage journalier ML1'!$B$6='suivi tunnel'!A1998,'Dosage journalier ML1'!$B$7='suivi tunnel'!B1998),'Dosage journalier ML1'!$B$24,0)</f>
        <v>0</v>
      </c>
      <c r="M1998" s="6">
        <f ca="1">IF(AND('Dosage journalier ML1'!$B$6='suivi tunnel'!A1998,'Dosage journalier ML1'!$B$7='suivi tunnel'!B1998),'Dosage journalier ML1'!$B$46,0)</f>
        <v>0</v>
      </c>
      <c r="N1998" s="104">
        <f ca="1">IF(AND('Dosage journalier ML1'!$B$6='suivi tunnel'!A1998,'Dosage journalier ML1'!$B$7='suivi tunnel'!B1998),'Dosage journalier ML1'!$B$59,0)</f>
        <v>0</v>
      </c>
      <c r="O1998" s="114">
        <f ca="1">IF(AND('Dosage journalier ML1'!$B$6='suivi tunnel'!A1998,'Dosage journalier ML1'!$B$7='suivi tunnel'!B1998),'Dosage journalier ML1'!$B$69,0)</f>
        <v>0</v>
      </c>
      <c r="R1998" s="26">
        <f ca="1">IF(AND('Dosage journalier ML1'!$B$6='suivi tunnel'!A1998,'Dosage journalier ML1'!$B$7='suivi tunnel'!B1998),'Dosage journalier ML1'!$B$55,0)</f>
        <v>0</v>
      </c>
      <c r="S1998" s="26">
        <f ca="1">IF(AND('Dosage journalier ML1'!$B$6='suivi tunnel'!A1998,'Dosage journalier ML1'!$B$7='suivi tunnel'!B1998),'Dosage journalier ML1'!$B$54,0)</f>
        <v>0</v>
      </c>
      <c r="T1998" s="26">
        <f ca="1">IF(AND('Dosage journalier ML1'!$B$6='suivi tunnel'!A1998,'Dosage journalier ML1'!$B$7='suivi tunnel'!B1998),'Dosage journalier ML1'!$B$75,0)</f>
        <v>0</v>
      </c>
      <c r="U1998" s="121">
        <f t="shared" ca="1" si="209"/>
        <v>0</v>
      </c>
      <c r="V1998" s="38">
        <f ca="1">IF(AND('Dosage journalier ML1'!$B$6='suivi tunnel'!A1998,'Dosage journalier ML1'!$B$7='suivi tunnel'!B1998),'Dosage journalier ML1'!$B$56,0)</f>
        <v>0</v>
      </c>
      <c r="W1998" s="126">
        <f t="shared" ca="1" si="212"/>
        <v>0</v>
      </c>
      <c r="X1998" s="150">
        <f ca="1">IF(AND('Dosage journalier ML1'!$B$6='suivi tunnel'!A1998,'Dosage journalier ML1'!$B$7='suivi tunnel'!B1998),'Dosage journalier ML1'!$C$87,0)</f>
        <v>0</v>
      </c>
      <c r="Y1998" s="40">
        <f ca="1">IF(AND('Dosage journalier ML1'!$B$6='suivi tunnel'!A1998,'Dosage journalier ML1'!$B$7='suivi tunnel'!B1998),'Dosage journalier ML1'!$C$93,0)</f>
        <v>0</v>
      </c>
      <c r="Z1998" s="40">
        <f ca="1">IF(AND('Dosage journalier ML1'!$B$6='suivi tunnel'!A1998,'Dosage journalier ML1'!$B$7='suivi tunnel'!B1998),'Dosage journalier ML1'!$C$100,0)</f>
        <v>0</v>
      </c>
      <c r="AA1998" s="40">
        <f ca="1">IF(AND('Dosage journalier ML1'!$B$6='suivi tunnel'!A1998,'Dosage journalier ML1'!$B$7='suivi tunnel'!B1998),'Dosage journalier ML1'!$C$109,0)</f>
        <v>0</v>
      </c>
      <c r="AB1998" s="41">
        <f ca="1">IF(AND('Dosage journalier ML1'!$B$6='suivi tunnel'!A1998,'Dosage journalier ML1'!$B$7='suivi tunnel'!B1998),'Dosage journalier ML1'!$C$114,0)</f>
        <v>0</v>
      </c>
      <c r="AC1998" s="48">
        <f ca="1">IF(AND('Dosage journalier ML1'!$B$6='suivi tunnel'!A1998,'Dosage journalier ML1'!$B$7='suivi tunnel'!B1998),'Dosage journalier ML1'!$B$120,0)</f>
        <v>0</v>
      </c>
      <c r="AD1998" s="49">
        <f ca="1">IF(AND('Dosage journalier ML1'!$B$6='suivi tunnel'!A1998,'Dosage journalier ML1'!$B$7='suivi tunnel'!B1998),'Dosage journalier ML1'!$B$121,0)</f>
        <v>0</v>
      </c>
      <c r="AE1998" s="49">
        <f ca="1">IF(AND('Dosage journalier ML1'!$B$6='suivi tunnel'!A1998,'Dosage journalier ML1'!$B$7='suivi tunnel'!B1998),'Dosage journalier ML1'!$B$122,0)</f>
        <v>0</v>
      </c>
      <c r="AF1998" s="49">
        <f ca="1">IF(AND('Dosage journalier ML1'!$B$6='suivi tunnel'!A1998,'Dosage journalier ML1'!$B$7='suivi tunnel'!B1998),'Dosage journalier ML1'!$B$139,0)</f>
        <v>0</v>
      </c>
      <c r="AG1998" s="49">
        <f t="shared" ca="1" si="211"/>
        <v>0</v>
      </c>
      <c r="AH1998" s="108">
        <f ca="1">IF(AND('Dosage journalier ML1'!$B$6='suivi tunnel'!A1998,'Dosage journalier ML1'!$B$7='suivi tunnel'!B1998),'Dosage journalier ML1'!$B$153,0)</f>
        <v>0</v>
      </c>
      <c r="AJ1998" s="80">
        <f ca="1">IF(AND('Dosage journalier ML1'!$B$6='suivi tunnel'!A1998,'Dosage journalier ML1'!$B$7='suivi tunnel'!B1998),'Dosage journalier ML1'!$B$156,0)</f>
        <v>0</v>
      </c>
      <c r="AK1998" s="56">
        <f ca="1">IF(AND('Dosage journalier ML1'!$B$6='suivi tunnel'!A1998,'Dosage journalier ML1'!$B$7='suivi tunnel'!B1998),'Dosage journalier ML1'!$B$162,0)</f>
        <v>0</v>
      </c>
      <c r="AL1998" s="111">
        <f ca="1">IF(AND('Dosage journalier ML1'!$B$6='suivi tunnel'!A1998,'Dosage journalier ML1'!$B$7='suivi tunnel'!B1998),'Dosage journalier ML1'!$B$126,0)</f>
        <v>0</v>
      </c>
      <c r="AM1998" s="111">
        <f ca="1">IF(AND('Dosage journalier ML1'!$B$6='suivi tunnel'!A1998,'Dosage journalier ML1'!$B$7='suivi tunnel'!B1998),'Dosage journalier ML1'!$B$127,0)</f>
        <v>0</v>
      </c>
      <c r="AN1998" s="60">
        <f t="shared" ca="1" si="208"/>
        <v>0</v>
      </c>
      <c r="AO1998" s="61">
        <f ca="1">IF(AND('Dosage journalier ML1'!$B$6='suivi tunnel'!A1998,'Dosage journalier ML1'!$B$7='suivi tunnel'!B1998),'Dosage journalier ML1'!$B$134,0)</f>
        <v>0</v>
      </c>
    </row>
    <row r="1999" spans="1:41" x14ac:dyDescent="0.25">
      <c r="A1999" s="154"/>
      <c r="C1999" s="23">
        <f ca="1">IF(AND('Dosage journalier ML1'!$B$6='suivi tunnel'!A1999,'Dosage journalier ML1'!$B$7='suivi tunnel'!B1999),'Dosage journalier ML1'!$B$27,0)</f>
        <v>0</v>
      </c>
      <c r="D1999" s="11">
        <f ca="1">IF(AND('Dosage journalier ML1'!$B$6='suivi tunnel'!A1999,'Dosage journalier ML1'!$B$7='suivi tunnel'!B1999),'Dosage journalier ML1'!$B$29,0)</f>
        <v>0</v>
      </c>
      <c r="F1999" s="11">
        <f t="shared" ca="1" si="210"/>
        <v>0</v>
      </c>
      <c r="G1999" s="11">
        <f ca="1">IF(AND('Dosage journalier ML1'!$B$6='suivi tunnel'!A1999,'Dosage journalier ML1'!$B$7='suivi tunnel'!B1999),'Dosage journalier ML1'!$B$23,0)</f>
        <v>0</v>
      </c>
      <c r="H1999" s="11">
        <f ca="1">IF(AND('Dosage journalier ML1'!$B$6='suivi tunnel'!A1999,'Dosage journalier ML1'!$B$7='suivi tunnel'!B1999),'Dosage journalier ML1'!$B$22,0)</f>
        <v>0</v>
      </c>
      <c r="I1999" s="11">
        <f ca="1">IF(AND('Dosage journalier ML1'!$B$6='suivi tunnel'!A1999,'Dosage journalier ML1'!$B$7='suivi tunnel'!B1999),'Dosage journalier ML1'!$B$38,0)</f>
        <v>0</v>
      </c>
      <c r="J1999" s="11">
        <f ca="1">IF(AND('Dosage journalier ML1'!$B$6='suivi tunnel'!A1999,'Dosage journalier ML1'!$B$7='suivi tunnel'!B1999),'Dosage journalier ML1'!$B$39,0)</f>
        <v>0</v>
      </c>
      <c r="L1999" s="24">
        <f ca="1">IF(AND('Dosage journalier ML1'!$B$6='suivi tunnel'!A1999,'Dosage journalier ML1'!$B$7='suivi tunnel'!B1999),'Dosage journalier ML1'!$B$24,0)</f>
        <v>0</v>
      </c>
      <c r="M1999" s="6">
        <f ca="1">IF(AND('Dosage journalier ML1'!$B$6='suivi tunnel'!A1999,'Dosage journalier ML1'!$B$7='suivi tunnel'!B1999),'Dosage journalier ML1'!$B$46,0)</f>
        <v>0</v>
      </c>
      <c r="N1999" s="104">
        <f ca="1">IF(AND('Dosage journalier ML1'!$B$6='suivi tunnel'!A1999,'Dosage journalier ML1'!$B$7='suivi tunnel'!B1999),'Dosage journalier ML1'!$B$59,0)</f>
        <v>0</v>
      </c>
      <c r="O1999" s="114">
        <f ca="1">IF(AND('Dosage journalier ML1'!$B$6='suivi tunnel'!A1999,'Dosage journalier ML1'!$B$7='suivi tunnel'!B1999),'Dosage journalier ML1'!$B$69,0)</f>
        <v>0</v>
      </c>
      <c r="R1999" s="26">
        <f ca="1">IF(AND('Dosage journalier ML1'!$B$6='suivi tunnel'!A1999,'Dosage journalier ML1'!$B$7='suivi tunnel'!B1999),'Dosage journalier ML1'!$B$55,0)</f>
        <v>0</v>
      </c>
      <c r="S1999" s="26">
        <f ca="1">IF(AND('Dosage journalier ML1'!$B$6='suivi tunnel'!A1999,'Dosage journalier ML1'!$B$7='suivi tunnel'!B1999),'Dosage journalier ML1'!$B$54,0)</f>
        <v>0</v>
      </c>
      <c r="T1999" s="26">
        <f ca="1">IF(AND('Dosage journalier ML1'!$B$6='suivi tunnel'!A1999,'Dosage journalier ML1'!$B$7='suivi tunnel'!B1999),'Dosage journalier ML1'!$B$75,0)</f>
        <v>0</v>
      </c>
      <c r="U1999" s="121">
        <f t="shared" ca="1" si="209"/>
        <v>0</v>
      </c>
      <c r="V1999" s="38">
        <f ca="1">IF(AND('Dosage journalier ML1'!$B$6='suivi tunnel'!A1999,'Dosage journalier ML1'!$B$7='suivi tunnel'!B1999),'Dosage journalier ML1'!$B$56,0)</f>
        <v>0</v>
      </c>
      <c r="W1999" s="126">
        <f t="shared" ca="1" si="212"/>
        <v>0</v>
      </c>
      <c r="X1999" s="150">
        <f ca="1">IF(AND('Dosage journalier ML1'!$B$6='suivi tunnel'!A1999,'Dosage journalier ML1'!$B$7='suivi tunnel'!B1999),'Dosage journalier ML1'!$C$87,0)</f>
        <v>0</v>
      </c>
      <c r="Y1999" s="40">
        <f ca="1">IF(AND('Dosage journalier ML1'!$B$6='suivi tunnel'!A1999,'Dosage journalier ML1'!$B$7='suivi tunnel'!B1999),'Dosage journalier ML1'!$C$93,0)</f>
        <v>0</v>
      </c>
      <c r="Z1999" s="40">
        <f ca="1">IF(AND('Dosage journalier ML1'!$B$6='suivi tunnel'!A1999,'Dosage journalier ML1'!$B$7='suivi tunnel'!B1999),'Dosage journalier ML1'!$C$100,0)</f>
        <v>0</v>
      </c>
      <c r="AA1999" s="40">
        <f ca="1">IF(AND('Dosage journalier ML1'!$B$6='suivi tunnel'!A1999,'Dosage journalier ML1'!$B$7='suivi tunnel'!B1999),'Dosage journalier ML1'!$C$109,0)</f>
        <v>0</v>
      </c>
      <c r="AB1999" s="41">
        <f ca="1">IF(AND('Dosage journalier ML1'!$B$6='suivi tunnel'!A1999,'Dosage journalier ML1'!$B$7='suivi tunnel'!B1999),'Dosage journalier ML1'!$C$114,0)</f>
        <v>0</v>
      </c>
      <c r="AC1999" s="48">
        <f ca="1">IF(AND('Dosage journalier ML1'!$B$6='suivi tunnel'!A1999,'Dosage journalier ML1'!$B$7='suivi tunnel'!B1999),'Dosage journalier ML1'!$B$120,0)</f>
        <v>0</v>
      </c>
      <c r="AD1999" s="49">
        <f ca="1">IF(AND('Dosage journalier ML1'!$B$6='suivi tunnel'!A1999,'Dosage journalier ML1'!$B$7='suivi tunnel'!B1999),'Dosage journalier ML1'!$B$121,0)</f>
        <v>0</v>
      </c>
      <c r="AE1999" s="49">
        <f ca="1">IF(AND('Dosage journalier ML1'!$B$6='suivi tunnel'!A1999,'Dosage journalier ML1'!$B$7='suivi tunnel'!B1999),'Dosage journalier ML1'!$B$122,0)</f>
        <v>0</v>
      </c>
      <c r="AF1999" s="49">
        <f ca="1">IF(AND('Dosage journalier ML1'!$B$6='suivi tunnel'!A1999,'Dosage journalier ML1'!$B$7='suivi tunnel'!B1999),'Dosage journalier ML1'!$B$139,0)</f>
        <v>0</v>
      </c>
      <c r="AG1999" s="49">
        <f t="shared" ca="1" si="211"/>
        <v>0</v>
      </c>
      <c r="AH1999" s="108">
        <f ca="1">IF(AND('Dosage journalier ML1'!$B$6='suivi tunnel'!A1999,'Dosage journalier ML1'!$B$7='suivi tunnel'!B1999),'Dosage journalier ML1'!$B$153,0)</f>
        <v>0</v>
      </c>
      <c r="AJ1999" s="80">
        <f ca="1">IF(AND('Dosage journalier ML1'!$B$6='suivi tunnel'!A1999,'Dosage journalier ML1'!$B$7='suivi tunnel'!B1999),'Dosage journalier ML1'!$B$156,0)</f>
        <v>0</v>
      </c>
      <c r="AK1999" s="56">
        <f ca="1">IF(AND('Dosage journalier ML1'!$B$6='suivi tunnel'!A1999,'Dosage journalier ML1'!$B$7='suivi tunnel'!B1999),'Dosage journalier ML1'!$B$162,0)</f>
        <v>0</v>
      </c>
      <c r="AL1999" s="111">
        <f ca="1">IF(AND('Dosage journalier ML1'!$B$6='suivi tunnel'!A1999,'Dosage journalier ML1'!$B$7='suivi tunnel'!B1999),'Dosage journalier ML1'!$B$126,0)</f>
        <v>0</v>
      </c>
      <c r="AM1999" s="111">
        <f ca="1">IF(AND('Dosage journalier ML1'!$B$6='suivi tunnel'!A1999,'Dosage journalier ML1'!$B$7='suivi tunnel'!B1999),'Dosage journalier ML1'!$B$127,0)</f>
        <v>0</v>
      </c>
      <c r="AN1999" s="60">
        <f t="shared" ca="1" si="208"/>
        <v>0</v>
      </c>
      <c r="AO1999" s="61">
        <f ca="1">IF(AND('Dosage journalier ML1'!$B$6='suivi tunnel'!A1999,'Dosage journalier ML1'!$B$7='suivi tunnel'!B1999),'Dosage journalier ML1'!$B$134,0)</f>
        <v>0</v>
      </c>
    </row>
    <row r="2000" spans="1:41" x14ac:dyDescent="0.25">
      <c r="A2000" s="154"/>
      <c r="C2000" s="23">
        <f ca="1">IF(AND('Dosage journalier ML1'!$B$6='suivi tunnel'!A2000,'Dosage journalier ML1'!$B$7='suivi tunnel'!B2000),'Dosage journalier ML1'!$B$27,0)</f>
        <v>0</v>
      </c>
      <c r="D2000" s="11">
        <f ca="1">IF(AND('Dosage journalier ML1'!$B$6='suivi tunnel'!A2000,'Dosage journalier ML1'!$B$7='suivi tunnel'!B2000),'Dosage journalier ML1'!$B$29,0)</f>
        <v>0</v>
      </c>
      <c r="F2000" s="11">
        <f t="shared" ca="1" si="210"/>
        <v>0</v>
      </c>
      <c r="G2000" s="11">
        <f ca="1">IF(AND('Dosage journalier ML1'!$B$6='suivi tunnel'!A2000,'Dosage journalier ML1'!$B$7='suivi tunnel'!B2000),'Dosage journalier ML1'!$B$23,0)</f>
        <v>0</v>
      </c>
      <c r="H2000" s="11">
        <f ca="1">IF(AND('Dosage journalier ML1'!$B$6='suivi tunnel'!A2000,'Dosage journalier ML1'!$B$7='suivi tunnel'!B2000),'Dosage journalier ML1'!$B$22,0)</f>
        <v>0</v>
      </c>
      <c r="I2000" s="11">
        <f ca="1">IF(AND('Dosage journalier ML1'!$B$6='suivi tunnel'!A2000,'Dosage journalier ML1'!$B$7='suivi tunnel'!B2000),'Dosage journalier ML1'!$B$38,0)</f>
        <v>0</v>
      </c>
      <c r="J2000" s="11">
        <f ca="1">IF(AND('Dosage journalier ML1'!$B$6='suivi tunnel'!A2000,'Dosage journalier ML1'!$B$7='suivi tunnel'!B2000),'Dosage journalier ML1'!$B$39,0)</f>
        <v>0</v>
      </c>
      <c r="L2000" s="24">
        <f ca="1">IF(AND('Dosage journalier ML1'!$B$6='suivi tunnel'!A2000,'Dosage journalier ML1'!$B$7='suivi tunnel'!B2000),'Dosage journalier ML1'!$B$24,0)</f>
        <v>0</v>
      </c>
      <c r="M2000" s="6">
        <f ca="1">IF(AND('Dosage journalier ML1'!$B$6='suivi tunnel'!A2000,'Dosage journalier ML1'!$B$7='suivi tunnel'!B2000),'Dosage journalier ML1'!$B$46,0)</f>
        <v>0</v>
      </c>
      <c r="N2000" s="104">
        <f ca="1">IF(AND('Dosage journalier ML1'!$B$6='suivi tunnel'!A2000,'Dosage journalier ML1'!$B$7='suivi tunnel'!B2000),'Dosage journalier ML1'!$B$59,0)</f>
        <v>0</v>
      </c>
      <c r="O2000" s="114">
        <f ca="1">IF(AND('Dosage journalier ML1'!$B$6='suivi tunnel'!A2000,'Dosage journalier ML1'!$B$7='suivi tunnel'!B2000),'Dosage journalier ML1'!$B$69,0)</f>
        <v>0</v>
      </c>
      <c r="R2000" s="26">
        <f ca="1">IF(AND('Dosage journalier ML1'!$B$6='suivi tunnel'!A2000,'Dosage journalier ML1'!$B$7='suivi tunnel'!B2000),'Dosage journalier ML1'!$B$55,0)</f>
        <v>0</v>
      </c>
      <c r="S2000" s="26">
        <f ca="1">IF(AND('Dosage journalier ML1'!$B$6='suivi tunnel'!A2000,'Dosage journalier ML1'!$B$7='suivi tunnel'!B2000),'Dosage journalier ML1'!$B$54,0)</f>
        <v>0</v>
      </c>
      <c r="T2000" s="26">
        <f ca="1">IF(AND('Dosage journalier ML1'!$B$6='suivi tunnel'!A2000,'Dosage journalier ML1'!$B$7='suivi tunnel'!B2000),'Dosage journalier ML1'!$B$75,0)</f>
        <v>0</v>
      </c>
      <c r="U2000" s="121">
        <f t="shared" ca="1" si="209"/>
        <v>0</v>
      </c>
      <c r="V2000" s="38">
        <f ca="1">IF(AND('Dosage journalier ML1'!$B$6='suivi tunnel'!A2000,'Dosage journalier ML1'!$B$7='suivi tunnel'!B2000),'Dosage journalier ML1'!$B$56,0)</f>
        <v>0</v>
      </c>
      <c r="W2000" s="126">
        <f t="shared" ca="1" si="212"/>
        <v>0</v>
      </c>
      <c r="X2000" s="150">
        <f ca="1">IF(AND('Dosage journalier ML1'!$B$6='suivi tunnel'!A2000,'Dosage journalier ML1'!$B$7='suivi tunnel'!B2000),'Dosage journalier ML1'!$C$87,0)</f>
        <v>0</v>
      </c>
      <c r="Y2000" s="40">
        <f ca="1">IF(AND('Dosage journalier ML1'!$B$6='suivi tunnel'!A2000,'Dosage journalier ML1'!$B$7='suivi tunnel'!B2000),'Dosage journalier ML1'!$C$93,0)</f>
        <v>0</v>
      </c>
      <c r="Z2000" s="40">
        <f ca="1">IF(AND('Dosage journalier ML1'!$B$6='suivi tunnel'!A2000,'Dosage journalier ML1'!$B$7='suivi tunnel'!B2000),'Dosage journalier ML1'!$C$100,0)</f>
        <v>0</v>
      </c>
      <c r="AA2000" s="40">
        <f ca="1">IF(AND('Dosage journalier ML1'!$B$6='suivi tunnel'!A2000,'Dosage journalier ML1'!$B$7='suivi tunnel'!B2000),'Dosage journalier ML1'!$C$109,0)</f>
        <v>0</v>
      </c>
      <c r="AB2000" s="41">
        <f ca="1">IF(AND('Dosage journalier ML1'!$B$6='suivi tunnel'!A2000,'Dosage journalier ML1'!$B$7='suivi tunnel'!B2000),'Dosage journalier ML1'!$C$114,0)</f>
        <v>0</v>
      </c>
      <c r="AC2000" s="48">
        <f ca="1">IF(AND('Dosage journalier ML1'!$B$6='suivi tunnel'!A2000,'Dosage journalier ML1'!$B$7='suivi tunnel'!B2000),'Dosage journalier ML1'!$B$120,0)</f>
        <v>0</v>
      </c>
      <c r="AD2000" s="49">
        <f ca="1">IF(AND('Dosage journalier ML1'!$B$6='suivi tunnel'!A2000,'Dosage journalier ML1'!$B$7='suivi tunnel'!B2000),'Dosage journalier ML1'!$B$121,0)</f>
        <v>0</v>
      </c>
      <c r="AE2000" s="49">
        <f ca="1">IF(AND('Dosage journalier ML1'!$B$6='suivi tunnel'!A2000,'Dosage journalier ML1'!$B$7='suivi tunnel'!B2000),'Dosage journalier ML1'!$B$122,0)</f>
        <v>0</v>
      </c>
      <c r="AF2000" s="49">
        <f ca="1">IF(AND('Dosage journalier ML1'!$B$6='suivi tunnel'!A2000,'Dosage journalier ML1'!$B$7='suivi tunnel'!B2000),'Dosage journalier ML1'!$B$139,0)</f>
        <v>0</v>
      </c>
      <c r="AG2000" s="49">
        <f t="shared" ca="1" si="211"/>
        <v>0</v>
      </c>
      <c r="AH2000" s="108">
        <f ca="1">IF(AND('Dosage journalier ML1'!$B$6='suivi tunnel'!A2000,'Dosage journalier ML1'!$B$7='suivi tunnel'!B2000),'Dosage journalier ML1'!$B$153,0)</f>
        <v>0</v>
      </c>
      <c r="AJ2000" s="80">
        <f ca="1">IF(AND('Dosage journalier ML1'!$B$6='suivi tunnel'!A2000,'Dosage journalier ML1'!$B$7='suivi tunnel'!B2000),'Dosage journalier ML1'!$B$156,0)</f>
        <v>0</v>
      </c>
      <c r="AK2000" s="56">
        <f ca="1">IF(AND('Dosage journalier ML1'!$B$6='suivi tunnel'!A2000,'Dosage journalier ML1'!$B$7='suivi tunnel'!B2000),'Dosage journalier ML1'!$B$162,0)</f>
        <v>0</v>
      </c>
      <c r="AL2000" s="111">
        <f ca="1">IF(AND('Dosage journalier ML1'!$B$6='suivi tunnel'!A2000,'Dosage journalier ML1'!$B$7='suivi tunnel'!B2000),'Dosage journalier ML1'!$B$126,0)</f>
        <v>0</v>
      </c>
      <c r="AM2000" s="111">
        <f ca="1">IF(AND('Dosage journalier ML1'!$B$6='suivi tunnel'!A2000,'Dosage journalier ML1'!$B$7='suivi tunnel'!B2000),'Dosage journalier ML1'!$B$127,0)</f>
        <v>0</v>
      </c>
      <c r="AN2000" s="60">
        <f t="shared" ca="1" si="208"/>
        <v>0</v>
      </c>
      <c r="AO2000" s="61">
        <f ca="1">IF(AND('Dosage journalier ML1'!$B$6='suivi tunnel'!A2000,'Dosage journalier ML1'!$B$7='suivi tunnel'!B2000),'Dosage journalier ML1'!$B$134,0)</f>
        <v>0</v>
      </c>
    </row>
    <row r="2001" spans="1:41" x14ac:dyDescent="0.25">
      <c r="A2001" s="154"/>
      <c r="C2001" s="23">
        <f ca="1">IF(AND('Dosage journalier ML1'!$B$6='suivi tunnel'!A2001,'Dosage journalier ML1'!$B$7='suivi tunnel'!B2001),'Dosage journalier ML1'!$B$27,0)</f>
        <v>0</v>
      </c>
      <c r="D2001" s="11">
        <f ca="1">IF(AND('Dosage journalier ML1'!$B$6='suivi tunnel'!A2001,'Dosage journalier ML1'!$B$7='suivi tunnel'!B2001),'Dosage journalier ML1'!$B$29,0)</f>
        <v>0</v>
      </c>
      <c r="F2001" s="11">
        <f t="shared" ca="1" si="210"/>
        <v>0</v>
      </c>
      <c r="G2001" s="11">
        <f ca="1">IF(AND('Dosage journalier ML1'!$B$6='suivi tunnel'!A2001,'Dosage journalier ML1'!$B$7='suivi tunnel'!B2001),'Dosage journalier ML1'!$B$23,0)</f>
        <v>0</v>
      </c>
      <c r="H2001" s="11">
        <f ca="1">IF(AND('Dosage journalier ML1'!$B$6='suivi tunnel'!A2001,'Dosage journalier ML1'!$B$7='suivi tunnel'!B2001),'Dosage journalier ML1'!$B$22,0)</f>
        <v>0</v>
      </c>
      <c r="I2001" s="11">
        <f ca="1">IF(AND('Dosage journalier ML1'!$B$6='suivi tunnel'!A2001,'Dosage journalier ML1'!$B$7='suivi tunnel'!B2001),'Dosage journalier ML1'!$B$38,0)</f>
        <v>0</v>
      </c>
      <c r="J2001" s="11">
        <f ca="1">IF(AND('Dosage journalier ML1'!$B$6='suivi tunnel'!A2001,'Dosage journalier ML1'!$B$7='suivi tunnel'!B2001),'Dosage journalier ML1'!$B$39,0)</f>
        <v>0</v>
      </c>
      <c r="L2001" s="24">
        <f ca="1">IF(AND('Dosage journalier ML1'!$B$6='suivi tunnel'!A2001,'Dosage journalier ML1'!$B$7='suivi tunnel'!B2001),'Dosage journalier ML1'!$B$24,0)</f>
        <v>0</v>
      </c>
      <c r="M2001" s="6">
        <f ca="1">IF(AND('Dosage journalier ML1'!$B$6='suivi tunnel'!A2001,'Dosage journalier ML1'!$B$7='suivi tunnel'!B2001),'Dosage journalier ML1'!$B$46,0)</f>
        <v>0</v>
      </c>
      <c r="N2001" s="104">
        <f ca="1">IF(AND('Dosage journalier ML1'!$B$6='suivi tunnel'!A2001,'Dosage journalier ML1'!$B$7='suivi tunnel'!B2001),'Dosage journalier ML1'!$B$59,0)</f>
        <v>0</v>
      </c>
      <c r="O2001" s="114">
        <f ca="1">IF(AND('Dosage journalier ML1'!$B$6='suivi tunnel'!A2001,'Dosage journalier ML1'!$B$7='suivi tunnel'!B2001),'Dosage journalier ML1'!$B$69,0)</f>
        <v>0</v>
      </c>
      <c r="R2001" s="26">
        <f ca="1">IF(AND('Dosage journalier ML1'!$B$6='suivi tunnel'!A2001,'Dosage journalier ML1'!$B$7='suivi tunnel'!B2001),'Dosage journalier ML1'!$B$55,0)</f>
        <v>0</v>
      </c>
      <c r="S2001" s="26">
        <f ca="1">IF(AND('Dosage journalier ML1'!$B$6='suivi tunnel'!A2001,'Dosage journalier ML1'!$B$7='suivi tunnel'!B2001),'Dosage journalier ML1'!$B$54,0)</f>
        <v>0</v>
      </c>
      <c r="T2001" s="26">
        <f ca="1">IF(AND('Dosage journalier ML1'!$B$6='suivi tunnel'!A2001,'Dosage journalier ML1'!$B$7='suivi tunnel'!B2001),'Dosage journalier ML1'!$B$75,0)</f>
        <v>0</v>
      </c>
      <c r="U2001" s="121">
        <f t="shared" ca="1" si="209"/>
        <v>0</v>
      </c>
      <c r="V2001" s="38">
        <f ca="1">IF(AND('Dosage journalier ML1'!$B$6='suivi tunnel'!A2001,'Dosage journalier ML1'!$B$7='suivi tunnel'!B2001),'Dosage journalier ML1'!$B$56,0)</f>
        <v>0</v>
      </c>
      <c r="W2001" s="126">
        <f t="shared" ca="1" si="212"/>
        <v>0</v>
      </c>
      <c r="X2001" s="150">
        <f ca="1">IF(AND('Dosage journalier ML1'!$B$6='suivi tunnel'!A2001,'Dosage journalier ML1'!$B$7='suivi tunnel'!B2001),'Dosage journalier ML1'!$C$87,0)</f>
        <v>0</v>
      </c>
      <c r="Y2001" s="40">
        <f ca="1">IF(AND('Dosage journalier ML1'!$B$6='suivi tunnel'!A2001,'Dosage journalier ML1'!$B$7='suivi tunnel'!B2001),'Dosage journalier ML1'!$C$93,0)</f>
        <v>0</v>
      </c>
      <c r="Z2001" s="40">
        <f ca="1">IF(AND('Dosage journalier ML1'!$B$6='suivi tunnel'!A2001,'Dosage journalier ML1'!$B$7='suivi tunnel'!B2001),'Dosage journalier ML1'!$C$100,0)</f>
        <v>0</v>
      </c>
      <c r="AA2001" s="40">
        <f ca="1">IF(AND('Dosage journalier ML1'!$B$6='suivi tunnel'!A2001,'Dosage journalier ML1'!$B$7='suivi tunnel'!B2001),'Dosage journalier ML1'!$C$109,0)</f>
        <v>0</v>
      </c>
      <c r="AB2001" s="41">
        <f ca="1">IF(AND('Dosage journalier ML1'!$B$6='suivi tunnel'!A2001,'Dosage journalier ML1'!$B$7='suivi tunnel'!B2001),'Dosage journalier ML1'!$C$114,0)</f>
        <v>0</v>
      </c>
      <c r="AC2001" s="48">
        <f ca="1">IF(AND('Dosage journalier ML1'!$B$6='suivi tunnel'!A2001,'Dosage journalier ML1'!$B$7='suivi tunnel'!B2001),'Dosage journalier ML1'!$B$120,0)</f>
        <v>0</v>
      </c>
      <c r="AD2001" s="49">
        <f ca="1">IF(AND('Dosage journalier ML1'!$B$6='suivi tunnel'!A2001,'Dosage journalier ML1'!$B$7='suivi tunnel'!B2001),'Dosage journalier ML1'!$B$121,0)</f>
        <v>0</v>
      </c>
      <c r="AE2001" s="49">
        <f ca="1">IF(AND('Dosage journalier ML1'!$B$6='suivi tunnel'!A2001,'Dosage journalier ML1'!$B$7='suivi tunnel'!B2001),'Dosage journalier ML1'!$B$122,0)</f>
        <v>0</v>
      </c>
      <c r="AF2001" s="49">
        <f ca="1">IF(AND('Dosage journalier ML1'!$B$6='suivi tunnel'!A2001,'Dosage journalier ML1'!$B$7='suivi tunnel'!B2001),'Dosage journalier ML1'!$B$139,0)</f>
        <v>0</v>
      </c>
      <c r="AG2001" s="49">
        <f t="shared" ca="1" si="211"/>
        <v>0</v>
      </c>
      <c r="AH2001" s="108">
        <f ca="1">IF(AND('Dosage journalier ML1'!$B$6='suivi tunnel'!A2001,'Dosage journalier ML1'!$B$7='suivi tunnel'!B2001),'Dosage journalier ML1'!$B$153,0)</f>
        <v>0</v>
      </c>
      <c r="AJ2001" s="80">
        <f ca="1">IF(AND('Dosage journalier ML1'!$B$6='suivi tunnel'!A2001,'Dosage journalier ML1'!$B$7='suivi tunnel'!B2001),'Dosage journalier ML1'!$B$156,0)</f>
        <v>0</v>
      </c>
      <c r="AK2001" s="56">
        <f ca="1">IF(AND('Dosage journalier ML1'!$B$6='suivi tunnel'!A2001,'Dosage journalier ML1'!$B$7='suivi tunnel'!B2001),'Dosage journalier ML1'!$B$162,0)</f>
        <v>0</v>
      </c>
      <c r="AL2001" s="111">
        <f ca="1">IF(AND('Dosage journalier ML1'!$B$6='suivi tunnel'!A2001,'Dosage journalier ML1'!$B$7='suivi tunnel'!B2001),'Dosage journalier ML1'!$B$126,0)</f>
        <v>0</v>
      </c>
      <c r="AM2001" s="111">
        <f ca="1">IF(AND('Dosage journalier ML1'!$B$6='suivi tunnel'!A2001,'Dosage journalier ML1'!$B$7='suivi tunnel'!B2001),'Dosage journalier ML1'!$B$127,0)</f>
        <v>0</v>
      </c>
      <c r="AN2001" s="60">
        <f t="shared" ca="1" si="208"/>
        <v>0</v>
      </c>
      <c r="AO2001" s="61">
        <f ca="1">IF(AND('Dosage journalier ML1'!$B$6='suivi tunnel'!A2001,'Dosage journalier ML1'!$B$7='suivi tunnel'!B2001),'Dosage journalier ML1'!$B$134,0)</f>
        <v>0</v>
      </c>
    </row>
    <row r="2002" spans="1:41" x14ac:dyDescent="0.25">
      <c r="A2002" s="154"/>
      <c r="C2002" s="23">
        <f ca="1">IF(AND('Dosage journalier ML1'!$B$6='suivi tunnel'!A2002,'Dosage journalier ML1'!$B$7='suivi tunnel'!B2002),'Dosage journalier ML1'!$B$27,0)</f>
        <v>0</v>
      </c>
      <c r="D2002" s="11">
        <f ca="1">IF(AND('Dosage journalier ML1'!$B$6='suivi tunnel'!A2002,'Dosage journalier ML1'!$B$7='suivi tunnel'!B2002),'Dosage journalier ML1'!$B$29,0)</f>
        <v>0</v>
      </c>
      <c r="F2002" s="11">
        <f t="shared" ca="1" si="210"/>
        <v>0</v>
      </c>
      <c r="G2002" s="11">
        <f ca="1">IF(AND('Dosage journalier ML1'!$B$6='suivi tunnel'!A2002,'Dosage journalier ML1'!$B$7='suivi tunnel'!B2002),'Dosage journalier ML1'!$B$23,0)</f>
        <v>0</v>
      </c>
      <c r="H2002" s="11">
        <f ca="1">IF(AND('Dosage journalier ML1'!$B$6='suivi tunnel'!A2002,'Dosage journalier ML1'!$B$7='suivi tunnel'!B2002),'Dosage journalier ML1'!$B$22,0)</f>
        <v>0</v>
      </c>
      <c r="I2002" s="11">
        <f ca="1">IF(AND('Dosage journalier ML1'!$B$6='suivi tunnel'!A2002,'Dosage journalier ML1'!$B$7='suivi tunnel'!B2002),'Dosage journalier ML1'!$B$38,0)</f>
        <v>0</v>
      </c>
      <c r="J2002" s="11">
        <f ca="1">IF(AND('Dosage journalier ML1'!$B$6='suivi tunnel'!A2002,'Dosage journalier ML1'!$B$7='suivi tunnel'!B2002),'Dosage journalier ML1'!$B$39,0)</f>
        <v>0</v>
      </c>
      <c r="L2002" s="24">
        <f ca="1">IF(AND('Dosage journalier ML1'!$B$6='suivi tunnel'!A2002,'Dosage journalier ML1'!$B$7='suivi tunnel'!B2002),'Dosage journalier ML1'!$B$24,0)</f>
        <v>0</v>
      </c>
      <c r="M2002" s="6">
        <f ca="1">IF(AND('Dosage journalier ML1'!$B$6='suivi tunnel'!A2002,'Dosage journalier ML1'!$B$7='suivi tunnel'!B2002),'Dosage journalier ML1'!$B$46,0)</f>
        <v>0</v>
      </c>
      <c r="N2002" s="104">
        <f ca="1">IF(AND('Dosage journalier ML1'!$B$6='suivi tunnel'!A2002,'Dosage journalier ML1'!$B$7='suivi tunnel'!B2002),'Dosage journalier ML1'!$B$59,0)</f>
        <v>0</v>
      </c>
      <c r="O2002" s="114">
        <f ca="1">IF(AND('Dosage journalier ML1'!$B$6='suivi tunnel'!A2002,'Dosage journalier ML1'!$B$7='suivi tunnel'!B2002),'Dosage journalier ML1'!$B$69,0)</f>
        <v>0</v>
      </c>
      <c r="R2002" s="26">
        <f ca="1">IF(AND('Dosage journalier ML1'!$B$6='suivi tunnel'!A2002,'Dosage journalier ML1'!$B$7='suivi tunnel'!B2002),'Dosage journalier ML1'!$B$55,0)</f>
        <v>0</v>
      </c>
      <c r="S2002" s="26">
        <f ca="1">IF(AND('Dosage journalier ML1'!$B$6='suivi tunnel'!A2002,'Dosage journalier ML1'!$B$7='suivi tunnel'!B2002),'Dosage journalier ML1'!$B$54,0)</f>
        <v>0</v>
      </c>
      <c r="T2002" s="26">
        <f ca="1">IF(AND('Dosage journalier ML1'!$B$6='suivi tunnel'!A2002,'Dosage journalier ML1'!$B$7='suivi tunnel'!B2002),'Dosage journalier ML1'!$B$75,0)</f>
        <v>0</v>
      </c>
      <c r="U2002" s="121">
        <f t="shared" ca="1" si="209"/>
        <v>0</v>
      </c>
      <c r="V2002" s="38">
        <f ca="1">IF(AND('Dosage journalier ML1'!$B$6='suivi tunnel'!A2002,'Dosage journalier ML1'!$B$7='suivi tunnel'!B2002),'Dosage journalier ML1'!$B$56,0)</f>
        <v>0</v>
      </c>
      <c r="W2002" s="126">
        <f t="shared" ca="1" si="212"/>
        <v>0</v>
      </c>
      <c r="X2002" s="150">
        <f ca="1">IF(AND('Dosage journalier ML1'!$B$6='suivi tunnel'!A2002,'Dosage journalier ML1'!$B$7='suivi tunnel'!B2002),'Dosage journalier ML1'!$C$87,0)</f>
        <v>0</v>
      </c>
      <c r="Y2002" s="40">
        <f ca="1">IF(AND('Dosage journalier ML1'!$B$6='suivi tunnel'!A2002,'Dosage journalier ML1'!$B$7='suivi tunnel'!B2002),'Dosage journalier ML1'!$C$93,0)</f>
        <v>0</v>
      </c>
      <c r="Z2002" s="40">
        <f ca="1">IF(AND('Dosage journalier ML1'!$B$6='suivi tunnel'!A2002,'Dosage journalier ML1'!$B$7='suivi tunnel'!B2002),'Dosage journalier ML1'!$C$100,0)</f>
        <v>0</v>
      </c>
      <c r="AA2002" s="40">
        <f ca="1">IF(AND('Dosage journalier ML1'!$B$6='suivi tunnel'!A2002,'Dosage journalier ML1'!$B$7='suivi tunnel'!B2002),'Dosage journalier ML1'!$C$109,0)</f>
        <v>0</v>
      </c>
      <c r="AB2002" s="41">
        <f ca="1">IF(AND('Dosage journalier ML1'!$B$6='suivi tunnel'!A2002,'Dosage journalier ML1'!$B$7='suivi tunnel'!B2002),'Dosage journalier ML1'!$C$114,0)</f>
        <v>0</v>
      </c>
      <c r="AC2002" s="48">
        <f ca="1">IF(AND('Dosage journalier ML1'!$B$6='suivi tunnel'!A2002,'Dosage journalier ML1'!$B$7='suivi tunnel'!B2002),'Dosage journalier ML1'!$B$120,0)</f>
        <v>0</v>
      </c>
      <c r="AD2002" s="49">
        <f ca="1">IF(AND('Dosage journalier ML1'!$B$6='suivi tunnel'!A2002,'Dosage journalier ML1'!$B$7='suivi tunnel'!B2002),'Dosage journalier ML1'!$B$121,0)</f>
        <v>0</v>
      </c>
      <c r="AE2002" s="49">
        <f ca="1">IF(AND('Dosage journalier ML1'!$B$6='suivi tunnel'!A2002,'Dosage journalier ML1'!$B$7='suivi tunnel'!B2002),'Dosage journalier ML1'!$B$122,0)</f>
        <v>0</v>
      </c>
      <c r="AF2002" s="49">
        <f ca="1">IF(AND('Dosage journalier ML1'!$B$6='suivi tunnel'!A2002,'Dosage journalier ML1'!$B$7='suivi tunnel'!B2002),'Dosage journalier ML1'!$B$139,0)</f>
        <v>0</v>
      </c>
      <c r="AG2002" s="49">
        <f t="shared" ca="1" si="211"/>
        <v>0</v>
      </c>
      <c r="AH2002" s="108">
        <f ca="1">IF(AND('Dosage journalier ML1'!$B$6='suivi tunnel'!A2002,'Dosage journalier ML1'!$B$7='suivi tunnel'!B2002),'Dosage journalier ML1'!$B$153,0)</f>
        <v>0</v>
      </c>
      <c r="AJ2002" s="80">
        <f ca="1">IF(AND('Dosage journalier ML1'!$B$6='suivi tunnel'!A2002,'Dosage journalier ML1'!$B$7='suivi tunnel'!B2002),'Dosage journalier ML1'!$B$156,0)</f>
        <v>0</v>
      </c>
      <c r="AK2002" s="56">
        <f ca="1">IF(AND('Dosage journalier ML1'!$B$6='suivi tunnel'!A2002,'Dosage journalier ML1'!$B$7='suivi tunnel'!B2002),'Dosage journalier ML1'!$B$162,0)</f>
        <v>0</v>
      </c>
      <c r="AL2002" s="111">
        <f ca="1">IF(AND('Dosage journalier ML1'!$B$6='suivi tunnel'!A2002,'Dosage journalier ML1'!$B$7='suivi tunnel'!B2002),'Dosage journalier ML1'!$B$126,0)</f>
        <v>0</v>
      </c>
      <c r="AM2002" s="111">
        <f ca="1">IF(AND('Dosage journalier ML1'!$B$6='suivi tunnel'!A2002,'Dosage journalier ML1'!$B$7='suivi tunnel'!B2002),'Dosage journalier ML1'!$B$127,0)</f>
        <v>0</v>
      </c>
      <c r="AN2002" s="60">
        <f t="shared" ca="1" si="208"/>
        <v>0</v>
      </c>
      <c r="AO2002" s="61">
        <f ca="1">IF(AND('Dosage journalier ML1'!$B$6='suivi tunnel'!A2002,'Dosage journalier ML1'!$B$7='suivi tunnel'!B2002),'Dosage journalier ML1'!$B$134,0)</f>
        <v>0</v>
      </c>
    </row>
    <row r="2003" spans="1:41" x14ac:dyDescent="0.25">
      <c r="A2003" s="154"/>
      <c r="C2003" s="23">
        <f ca="1">IF(AND('Dosage journalier ML1'!$B$6='suivi tunnel'!A2003,'Dosage journalier ML1'!$B$7='suivi tunnel'!B2003),'Dosage journalier ML1'!$B$27,0)</f>
        <v>0</v>
      </c>
      <c r="D2003" s="11">
        <f ca="1">IF(AND('Dosage journalier ML1'!$B$6='suivi tunnel'!A2003,'Dosage journalier ML1'!$B$7='suivi tunnel'!B2003),'Dosage journalier ML1'!$B$29,0)</f>
        <v>0</v>
      </c>
      <c r="F2003" s="11">
        <f t="shared" ca="1" si="210"/>
        <v>0</v>
      </c>
      <c r="G2003" s="11">
        <f ca="1">IF(AND('Dosage journalier ML1'!$B$6='suivi tunnel'!A2003,'Dosage journalier ML1'!$B$7='suivi tunnel'!B2003),'Dosage journalier ML1'!$B$23,0)</f>
        <v>0</v>
      </c>
      <c r="H2003" s="11">
        <f ca="1">IF(AND('Dosage journalier ML1'!$B$6='suivi tunnel'!A2003,'Dosage journalier ML1'!$B$7='suivi tunnel'!B2003),'Dosage journalier ML1'!$B$22,0)</f>
        <v>0</v>
      </c>
      <c r="I2003" s="11">
        <f ca="1">IF(AND('Dosage journalier ML1'!$B$6='suivi tunnel'!A2003,'Dosage journalier ML1'!$B$7='suivi tunnel'!B2003),'Dosage journalier ML1'!$B$38,0)</f>
        <v>0</v>
      </c>
      <c r="J2003" s="11">
        <f ca="1">IF(AND('Dosage journalier ML1'!$B$6='suivi tunnel'!A2003,'Dosage journalier ML1'!$B$7='suivi tunnel'!B2003),'Dosage journalier ML1'!$B$39,0)</f>
        <v>0</v>
      </c>
      <c r="L2003" s="24">
        <f ca="1">IF(AND('Dosage journalier ML1'!$B$6='suivi tunnel'!A2003,'Dosage journalier ML1'!$B$7='suivi tunnel'!B2003),'Dosage journalier ML1'!$B$24,0)</f>
        <v>0</v>
      </c>
      <c r="M2003" s="6">
        <f ca="1">IF(AND('Dosage journalier ML1'!$B$6='suivi tunnel'!A2003,'Dosage journalier ML1'!$B$7='suivi tunnel'!B2003),'Dosage journalier ML1'!$B$46,0)</f>
        <v>0</v>
      </c>
      <c r="N2003" s="104">
        <f ca="1">IF(AND('Dosage journalier ML1'!$B$6='suivi tunnel'!A2003,'Dosage journalier ML1'!$B$7='suivi tunnel'!B2003),'Dosage journalier ML1'!$B$59,0)</f>
        <v>0</v>
      </c>
      <c r="O2003" s="114">
        <f ca="1">IF(AND('Dosage journalier ML1'!$B$6='suivi tunnel'!A2003,'Dosage journalier ML1'!$B$7='suivi tunnel'!B2003),'Dosage journalier ML1'!$B$69,0)</f>
        <v>0</v>
      </c>
      <c r="R2003" s="26">
        <f ca="1">IF(AND('Dosage journalier ML1'!$B$6='suivi tunnel'!A2003,'Dosage journalier ML1'!$B$7='suivi tunnel'!B2003),'Dosage journalier ML1'!$B$55,0)</f>
        <v>0</v>
      </c>
      <c r="S2003" s="26">
        <f ca="1">IF(AND('Dosage journalier ML1'!$B$6='suivi tunnel'!A2003,'Dosage journalier ML1'!$B$7='suivi tunnel'!B2003),'Dosage journalier ML1'!$B$54,0)</f>
        <v>0</v>
      </c>
      <c r="T2003" s="26">
        <f ca="1">IF(AND('Dosage journalier ML1'!$B$6='suivi tunnel'!A2003,'Dosage journalier ML1'!$B$7='suivi tunnel'!B2003),'Dosage journalier ML1'!$B$75,0)</f>
        <v>0</v>
      </c>
      <c r="U2003" s="121">
        <f t="shared" ca="1" si="209"/>
        <v>0</v>
      </c>
      <c r="V2003" s="38">
        <f ca="1">IF(AND('Dosage journalier ML1'!$B$6='suivi tunnel'!A2003,'Dosage journalier ML1'!$B$7='suivi tunnel'!B2003),'Dosage journalier ML1'!$B$56,0)</f>
        <v>0</v>
      </c>
      <c r="W2003" s="126">
        <f t="shared" ca="1" si="212"/>
        <v>0</v>
      </c>
      <c r="X2003" s="150">
        <f ca="1">IF(AND('Dosage journalier ML1'!$B$6='suivi tunnel'!A2003,'Dosage journalier ML1'!$B$7='suivi tunnel'!B2003),'Dosage journalier ML1'!$C$87,0)</f>
        <v>0</v>
      </c>
      <c r="Y2003" s="40">
        <f ca="1">IF(AND('Dosage journalier ML1'!$B$6='suivi tunnel'!A2003,'Dosage journalier ML1'!$B$7='suivi tunnel'!B2003),'Dosage journalier ML1'!$C$93,0)</f>
        <v>0</v>
      </c>
      <c r="Z2003" s="40">
        <f ca="1">IF(AND('Dosage journalier ML1'!$B$6='suivi tunnel'!A2003,'Dosage journalier ML1'!$B$7='suivi tunnel'!B2003),'Dosage journalier ML1'!$C$100,0)</f>
        <v>0</v>
      </c>
      <c r="AA2003" s="40">
        <f ca="1">IF(AND('Dosage journalier ML1'!$B$6='suivi tunnel'!A2003,'Dosage journalier ML1'!$B$7='suivi tunnel'!B2003),'Dosage journalier ML1'!$C$109,0)</f>
        <v>0</v>
      </c>
      <c r="AB2003" s="41">
        <f ca="1">IF(AND('Dosage journalier ML1'!$B$6='suivi tunnel'!A2003,'Dosage journalier ML1'!$B$7='suivi tunnel'!B2003),'Dosage journalier ML1'!$C$114,0)</f>
        <v>0</v>
      </c>
      <c r="AC2003" s="48">
        <f ca="1">IF(AND('Dosage journalier ML1'!$B$6='suivi tunnel'!A2003,'Dosage journalier ML1'!$B$7='suivi tunnel'!B2003),'Dosage journalier ML1'!$B$120,0)</f>
        <v>0</v>
      </c>
      <c r="AD2003" s="49">
        <f ca="1">IF(AND('Dosage journalier ML1'!$B$6='suivi tunnel'!A2003,'Dosage journalier ML1'!$B$7='suivi tunnel'!B2003),'Dosage journalier ML1'!$B$121,0)</f>
        <v>0</v>
      </c>
      <c r="AE2003" s="49">
        <f ca="1">IF(AND('Dosage journalier ML1'!$B$6='suivi tunnel'!A2003,'Dosage journalier ML1'!$B$7='suivi tunnel'!B2003),'Dosage journalier ML1'!$B$122,0)</f>
        <v>0</v>
      </c>
      <c r="AF2003" s="49">
        <f ca="1">IF(AND('Dosage journalier ML1'!$B$6='suivi tunnel'!A2003,'Dosage journalier ML1'!$B$7='suivi tunnel'!B2003),'Dosage journalier ML1'!$B$139,0)</f>
        <v>0</v>
      </c>
      <c r="AG2003" s="49">
        <f t="shared" ca="1" si="211"/>
        <v>0</v>
      </c>
      <c r="AH2003" s="108">
        <f ca="1">IF(AND('Dosage journalier ML1'!$B$6='suivi tunnel'!A2003,'Dosage journalier ML1'!$B$7='suivi tunnel'!B2003),'Dosage journalier ML1'!$B$153,0)</f>
        <v>0</v>
      </c>
      <c r="AJ2003" s="80">
        <f ca="1">IF(AND('Dosage journalier ML1'!$B$6='suivi tunnel'!A2003,'Dosage journalier ML1'!$B$7='suivi tunnel'!B2003),'Dosage journalier ML1'!$B$156,0)</f>
        <v>0</v>
      </c>
      <c r="AK2003" s="56">
        <f ca="1">IF(AND('Dosage journalier ML1'!$B$6='suivi tunnel'!A2003,'Dosage journalier ML1'!$B$7='suivi tunnel'!B2003),'Dosage journalier ML1'!$B$162,0)</f>
        <v>0</v>
      </c>
      <c r="AL2003" s="111">
        <f ca="1">IF(AND('Dosage journalier ML1'!$B$6='suivi tunnel'!A2003,'Dosage journalier ML1'!$B$7='suivi tunnel'!B2003),'Dosage journalier ML1'!$B$126,0)</f>
        <v>0</v>
      </c>
      <c r="AM2003" s="111">
        <f ca="1">IF(AND('Dosage journalier ML1'!$B$6='suivi tunnel'!A2003,'Dosage journalier ML1'!$B$7='suivi tunnel'!B2003),'Dosage journalier ML1'!$B$127,0)</f>
        <v>0</v>
      </c>
      <c r="AN2003" s="60">
        <f t="shared" ca="1" si="208"/>
        <v>0</v>
      </c>
      <c r="AO2003" s="61">
        <f ca="1">IF(AND('Dosage journalier ML1'!$B$6='suivi tunnel'!A2003,'Dosage journalier ML1'!$B$7='suivi tunnel'!B2003),'Dosage journalier ML1'!$B$134,0)</f>
        <v>0</v>
      </c>
    </row>
    <row r="2004" spans="1:41" x14ac:dyDescent="0.25">
      <c r="A2004" s="154"/>
      <c r="C2004" s="23">
        <f ca="1">IF(AND('Dosage journalier ML1'!$B$6='suivi tunnel'!A2004,'Dosage journalier ML1'!$B$7='suivi tunnel'!B2004),'Dosage journalier ML1'!$B$27,0)</f>
        <v>0</v>
      </c>
      <c r="D2004" s="11">
        <f ca="1">IF(AND('Dosage journalier ML1'!$B$6='suivi tunnel'!A2004,'Dosage journalier ML1'!$B$7='suivi tunnel'!B2004),'Dosage journalier ML1'!$B$29,0)</f>
        <v>0</v>
      </c>
      <c r="F2004" s="11">
        <f t="shared" ca="1" si="210"/>
        <v>0</v>
      </c>
      <c r="G2004" s="11">
        <f ca="1">IF(AND('Dosage journalier ML1'!$B$6='suivi tunnel'!A2004,'Dosage journalier ML1'!$B$7='suivi tunnel'!B2004),'Dosage journalier ML1'!$B$23,0)</f>
        <v>0</v>
      </c>
      <c r="H2004" s="11">
        <f ca="1">IF(AND('Dosage journalier ML1'!$B$6='suivi tunnel'!A2004,'Dosage journalier ML1'!$B$7='suivi tunnel'!B2004),'Dosage journalier ML1'!$B$22,0)</f>
        <v>0</v>
      </c>
      <c r="I2004" s="11">
        <f ca="1">IF(AND('Dosage journalier ML1'!$B$6='suivi tunnel'!A2004,'Dosage journalier ML1'!$B$7='suivi tunnel'!B2004),'Dosage journalier ML1'!$B$38,0)</f>
        <v>0</v>
      </c>
      <c r="J2004" s="11">
        <f ca="1">IF(AND('Dosage journalier ML1'!$B$6='suivi tunnel'!A2004,'Dosage journalier ML1'!$B$7='suivi tunnel'!B2004),'Dosage journalier ML1'!$B$39,0)</f>
        <v>0</v>
      </c>
      <c r="L2004" s="24">
        <f ca="1">IF(AND('Dosage journalier ML1'!$B$6='suivi tunnel'!A2004,'Dosage journalier ML1'!$B$7='suivi tunnel'!B2004),'Dosage journalier ML1'!$B$24,0)</f>
        <v>0</v>
      </c>
      <c r="M2004" s="6">
        <f ca="1">IF(AND('Dosage journalier ML1'!$B$6='suivi tunnel'!A2004,'Dosage journalier ML1'!$B$7='suivi tunnel'!B2004),'Dosage journalier ML1'!$B$46,0)</f>
        <v>0</v>
      </c>
      <c r="N2004" s="104">
        <f ca="1">IF(AND('Dosage journalier ML1'!$B$6='suivi tunnel'!A2004,'Dosage journalier ML1'!$B$7='suivi tunnel'!B2004),'Dosage journalier ML1'!$B$59,0)</f>
        <v>0</v>
      </c>
      <c r="O2004" s="114">
        <f ca="1">IF(AND('Dosage journalier ML1'!$B$6='suivi tunnel'!A2004,'Dosage journalier ML1'!$B$7='suivi tunnel'!B2004),'Dosage journalier ML1'!$B$69,0)</f>
        <v>0</v>
      </c>
      <c r="R2004" s="26">
        <f ca="1">IF(AND('Dosage journalier ML1'!$B$6='suivi tunnel'!A2004,'Dosage journalier ML1'!$B$7='suivi tunnel'!B2004),'Dosage journalier ML1'!$B$55,0)</f>
        <v>0</v>
      </c>
      <c r="S2004" s="26">
        <f ca="1">IF(AND('Dosage journalier ML1'!$B$6='suivi tunnel'!A2004,'Dosage journalier ML1'!$B$7='suivi tunnel'!B2004),'Dosage journalier ML1'!$B$54,0)</f>
        <v>0</v>
      </c>
      <c r="T2004" s="26">
        <f ca="1">IF(AND('Dosage journalier ML1'!$B$6='suivi tunnel'!A2004,'Dosage journalier ML1'!$B$7='suivi tunnel'!B2004),'Dosage journalier ML1'!$B$75,0)</f>
        <v>0</v>
      </c>
      <c r="U2004" s="121">
        <f t="shared" ca="1" si="209"/>
        <v>0</v>
      </c>
      <c r="V2004" s="38">
        <f ca="1">IF(AND('Dosage journalier ML1'!$B$6='suivi tunnel'!A2004,'Dosage journalier ML1'!$B$7='suivi tunnel'!B2004),'Dosage journalier ML1'!$B$56,0)</f>
        <v>0</v>
      </c>
      <c r="W2004" s="126">
        <f t="shared" ca="1" si="212"/>
        <v>0</v>
      </c>
      <c r="X2004" s="150">
        <f ca="1">IF(AND('Dosage journalier ML1'!$B$6='suivi tunnel'!A2004,'Dosage journalier ML1'!$B$7='suivi tunnel'!B2004),'Dosage journalier ML1'!$C$87,0)</f>
        <v>0</v>
      </c>
      <c r="Y2004" s="40">
        <f ca="1">IF(AND('Dosage journalier ML1'!$B$6='suivi tunnel'!A2004,'Dosage journalier ML1'!$B$7='suivi tunnel'!B2004),'Dosage journalier ML1'!$C$93,0)</f>
        <v>0</v>
      </c>
      <c r="Z2004" s="40">
        <f ca="1">IF(AND('Dosage journalier ML1'!$B$6='suivi tunnel'!A2004,'Dosage journalier ML1'!$B$7='suivi tunnel'!B2004),'Dosage journalier ML1'!$C$100,0)</f>
        <v>0</v>
      </c>
      <c r="AA2004" s="40">
        <f ca="1">IF(AND('Dosage journalier ML1'!$B$6='suivi tunnel'!A2004,'Dosage journalier ML1'!$B$7='suivi tunnel'!B2004),'Dosage journalier ML1'!$C$109,0)</f>
        <v>0</v>
      </c>
      <c r="AB2004" s="41">
        <f ca="1">IF(AND('Dosage journalier ML1'!$B$6='suivi tunnel'!A2004,'Dosage journalier ML1'!$B$7='suivi tunnel'!B2004),'Dosage journalier ML1'!$C$114,0)</f>
        <v>0</v>
      </c>
      <c r="AC2004" s="48">
        <f ca="1">IF(AND('Dosage journalier ML1'!$B$6='suivi tunnel'!A2004,'Dosage journalier ML1'!$B$7='suivi tunnel'!B2004),'Dosage journalier ML1'!$B$120,0)</f>
        <v>0</v>
      </c>
      <c r="AD2004" s="49">
        <f ca="1">IF(AND('Dosage journalier ML1'!$B$6='suivi tunnel'!A2004,'Dosage journalier ML1'!$B$7='suivi tunnel'!B2004),'Dosage journalier ML1'!$B$121,0)</f>
        <v>0</v>
      </c>
      <c r="AE2004" s="49">
        <f ca="1">IF(AND('Dosage journalier ML1'!$B$6='suivi tunnel'!A2004,'Dosage journalier ML1'!$B$7='suivi tunnel'!B2004),'Dosage journalier ML1'!$B$122,0)</f>
        <v>0</v>
      </c>
      <c r="AF2004" s="49">
        <f ca="1">IF(AND('Dosage journalier ML1'!$B$6='suivi tunnel'!A2004,'Dosage journalier ML1'!$B$7='suivi tunnel'!B2004),'Dosage journalier ML1'!$B$139,0)</f>
        <v>0</v>
      </c>
      <c r="AG2004" s="49">
        <f t="shared" ca="1" si="211"/>
        <v>0</v>
      </c>
      <c r="AH2004" s="108">
        <f ca="1">IF(AND('Dosage journalier ML1'!$B$6='suivi tunnel'!A2004,'Dosage journalier ML1'!$B$7='suivi tunnel'!B2004),'Dosage journalier ML1'!$B$153,0)</f>
        <v>0</v>
      </c>
      <c r="AJ2004" s="80">
        <f ca="1">IF(AND('Dosage journalier ML1'!$B$6='suivi tunnel'!A2004,'Dosage journalier ML1'!$B$7='suivi tunnel'!B2004),'Dosage journalier ML1'!$B$156,0)</f>
        <v>0</v>
      </c>
      <c r="AK2004" s="56">
        <f ca="1">IF(AND('Dosage journalier ML1'!$B$6='suivi tunnel'!A2004,'Dosage journalier ML1'!$B$7='suivi tunnel'!B2004),'Dosage journalier ML1'!$B$162,0)</f>
        <v>0</v>
      </c>
      <c r="AL2004" s="111">
        <f ca="1">IF(AND('Dosage journalier ML1'!$B$6='suivi tunnel'!A2004,'Dosage journalier ML1'!$B$7='suivi tunnel'!B2004),'Dosage journalier ML1'!$B$126,0)</f>
        <v>0</v>
      </c>
      <c r="AM2004" s="111">
        <f ca="1">IF(AND('Dosage journalier ML1'!$B$6='suivi tunnel'!A2004,'Dosage journalier ML1'!$B$7='suivi tunnel'!B2004),'Dosage journalier ML1'!$B$127,0)</f>
        <v>0</v>
      </c>
      <c r="AN2004" s="60">
        <f t="shared" ca="1" si="208"/>
        <v>0</v>
      </c>
      <c r="AO2004" s="61">
        <f ca="1">IF(AND('Dosage journalier ML1'!$B$6='suivi tunnel'!A2004,'Dosage journalier ML1'!$B$7='suivi tunnel'!B2004),'Dosage journalier ML1'!$B$134,0)</f>
        <v>0</v>
      </c>
    </row>
    <row r="2005" spans="1:41" x14ac:dyDescent="0.25">
      <c r="A2005" s="154"/>
      <c r="C2005" s="23">
        <f ca="1">IF(AND('Dosage journalier ML1'!$B$6='suivi tunnel'!A2005,'Dosage journalier ML1'!$B$7='suivi tunnel'!B2005),'Dosage journalier ML1'!$B$27,0)</f>
        <v>0</v>
      </c>
      <c r="D2005" s="11">
        <f ca="1">IF(AND('Dosage journalier ML1'!$B$6='suivi tunnel'!A2005,'Dosage journalier ML1'!$B$7='suivi tunnel'!B2005),'Dosage journalier ML1'!$B$29,0)</f>
        <v>0</v>
      </c>
      <c r="F2005" s="11">
        <f t="shared" ca="1" si="210"/>
        <v>0</v>
      </c>
      <c r="G2005" s="11">
        <f ca="1">IF(AND('Dosage journalier ML1'!$B$6='suivi tunnel'!A2005,'Dosage journalier ML1'!$B$7='suivi tunnel'!B2005),'Dosage journalier ML1'!$B$23,0)</f>
        <v>0</v>
      </c>
      <c r="H2005" s="11">
        <f ca="1">IF(AND('Dosage journalier ML1'!$B$6='suivi tunnel'!A2005,'Dosage journalier ML1'!$B$7='suivi tunnel'!B2005),'Dosage journalier ML1'!$B$22,0)</f>
        <v>0</v>
      </c>
      <c r="I2005" s="11">
        <f ca="1">IF(AND('Dosage journalier ML1'!$B$6='suivi tunnel'!A2005,'Dosage journalier ML1'!$B$7='suivi tunnel'!B2005),'Dosage journalier ML1'!$B$38,0)</f>
        <v>0</v>
      </c>
      <c r="J2005" s="11">
        <f ca="1">IF(AND('Dosage journalier ML1'!$B$6='suivi tunnel'!A2005,'Dosage journalier ML1'!$B$7='suivi tunnel'!B2005),'Dosage journalier ML1'!$B$39,0)</f>
        <v>0</v>
      </c>
      <c r="L2005" s="24">
        <f ca="1">IF(AND('Dosage journalier ML1'!$B$6='suivi tunnel'!A2005,'Dosage journalier ML1'!$B$7='suivi tunnel'!B2005),'Dosage journalier ML1'!$B$24,0)</f>
        <v>0</v>
      </c>
      <c r="M2005" s="6">
        <f ca="1">IF(AND('Dosage journalier ML1'!$B$6='suivi tunnel'!A2005,'Dosage journalier ML1'!$B$7='suivi tunnel'!B2005),'Dosage journalier ML1'!$B$46,0)</f>
        <v>0</v>
      </c>
      <c r="N2005" s="104">
        <f ca="1">IF(AND('Dosage journalier ML1'!$B$6='suivi tunnel'!A2005,'Dosage journalier ML1'!$B$7='suivi tunnel'!B2005),'Dosage journalier ML1'!$B$59,0)</f>
        <v>0</v>
      </c>
      <c r="O2005" s="114">
        <f ca="1">IF(AND('Dosage journalier ML1'!$B$6='suivi tunnel'!A2005,'Dosage journalier ML1'!$B$7='suivi tunnel'!B2005),'Dosage journalier ML1'!$B$69,0)</f>
        <v>0</v>
      </c>
      <c r="R2005" s="26">
        <f ca="1">IF(AND('Dosage journalier ML1'!$B$6='suivi tunnel'!A2005,'Dosage journalier ML1'!$B$7='suivi tunnel'!B2005),'Dosage journalier ML1'!$B$55,0)</f>
        <v>0</v>
      </c>
      <c r="S2005" s="26">
        <f ca="1">IF(AND('Dosage journalier ML1'!$B$6='suivi tunnel'!A2005,'Dosage journalier ML1'!$B$7='suivi tunnel'!B2005),'Dosage journalier ML1'!$B$54,0)</f>
        <v>0</v>
      </c>
      <c r="T2005" s="26">
        <f ca="1">IF(AND('Dosage journalier ML1'!$B$6='suivi tunnel'!A2005,'Dosage journalier ML1'!$B$7='suivi tunnel'!B2005),'Dosage journalier ML1'!$B$75,0)</f>
        <v>0</v>
      </c>
      <c r="U2005" s="121">
        <f t="shared" ca="1" si="209"/>
        <v>0</v>
      </c>
      <c r="V2005" s="38">
        <f ca="1">IF(AND('Dosage journalier ML1'!$B$6='suivi tunnel'!A2005,'Dosage journalier ML1'!$B$7='suivi tunnel'!B2005),'Dosage journalier ML1'!$B$56,0)</f>
        <v>0</v>
      </c>
      <c r="W2005" s="126">
        <f t="shared" ca="1" si="212"/>
        <v>0</v>
      </c>
      <c r="X2005" s="150">
        <f ca="1">IF(AND('Dosage journalier ML1'!$B$6='suivi tunnel'!A2005,'Dosage journalier ML1'!$B$7='suivi tunnel'!B2005),'Dosage journalier ML1'!$C$87,0)</f>
        <v>0</v>
      </c>
      <c r="Y2005" s="40">
        <f ca="1">IF(AND('Dosage journalier ML1'!$B$6='suivi tunnel'!A2005,'Dosage journalier ML1'!$B$7='suivi tunnel'!B2005),'Dosage journalier ML1'!$C$93,0)</f>
        <v>0</v>
      </c>
      <c r="Z2005" s="40">
        <f ca="1">IF(AND('Dosage journalier ML1'!$B$6='suivi tunnel'!A2005,'Dosage journalier ML1'!$B$7='suivi tunnel'!B2005),'Dosage journalier ML1'!$C$100,0)</f>
        <v>0</v>
      </c>
      <c r="AA2005" s="40">
        <f ca="1">IF(AND('Dosage journalier ML1'!$B$6='suivi tunnel'!A2005,'Dosage journalier ML1'!$B$7='suivi tunnel'!B2005),'Dosage journalier ML1'!$C$109,0)</f>
        <v>0</v>
      </c>
      <c r="AB2005" s="41">
        <f ca="1">IF(AND('Dosage journalier ML1'!$B$6='suivi tunnel'!A2005,'Dosage journalier ML1'!$B$7='suivi tunnel'!B2005),'Dosage journalier ML1'!$C$114,0)</f>
        <v>0</v>
      </c>
      <c r="AC2005" s="48">
        <f ca="1">IF(AND('Dosage journalier ML1'!$B$6='suivi tunnel'!A2005,'Dosage journalier ML1'!$B$7='suivi tunnel'!B2005),'Dosage journalier ML1'!$B$120,0)</f>
        <v>0</v>
      </c>
      <c r="AD2005" s="49">
        <f ca="1">IF(AND('Dosage journalier ML1'!$B$6='suivi tunnel'!A2005,'Dosage journalier ML1'!$B$7='suivi tunnel'!B2005),'Dosage journalier ML1'!$B$121,0)</f>
        <v>0</v>
      </c>
      <c r="AE2005" s="49">
        <f ca="1">IF(AND('Dosage journalier ML1'!$B$6='suivi tunnel'!A2005,'Dosage journalier ML1'!$B$7='suivi tunnel'!B2005),'Dosage journalier ML1'!$B$122,0)</f>
        <v>0</v>
      </c>
      <c r="AF2005" s="49">
        <f ca="1">IF(AND('Dosage journalier ML1'!$B$6='suivi tunnel'!A2005,'Dosage journalier ML1'!$B$7='suivi tunnel'!B2005),'Dosage journalier ML1'!$B$139,0)</f>
        <v>0</v>
      </c>
      <c r="AG2005" s="49">
        <f t="shared" ca="1" si="211"/>
        <v>0</v>
      </c>
      <c r="AH2005" s="108">
        <f ca="1">IF(AND('Dosage journalier ML1'!$B$6='suivi tunnel'!A2005,'Dosage journalier ML1'!$B$7='suivi tunnel'!B2005),'Dosage journalier ML1'!$B$153,0)</f>
        <v>0</v>
      </c>
      <c r="AJ2005" s="80">
        <f ca="1">IF(AND('Dosage journalier ML1'!$B$6='suivi tunnel'!A2005,'Dosage journalier ML1'!$B$7='suivi tunnel'!B2005),'Dosage journalier ML1'!$B$156,0)</f>
        <v>0</v>
      </c>
      <c r="AK2005" s="56">
        <f ca="1">IF(AND('Dosage journalier ML1'!$B$6='suivi tunnel'!A2005,'Dosage journalier ML1'!$B$7='suivi tunnel'!B2005),'Dosage journalier ML1'!$B$162,0)</f>
        <v>0</v>
      </c>
      <c r="AL2005" s="111">
        <f ca="1">IF(AND('Dosage journalier ML1'!$B$6='suivi tunnel'!A2005,'Dosage journalier ML1'!$B$7='suivi tunnel'!B2005),'Dosage journalier ML1'!$B$126,0)</f>
        <v>0</v>
      </c>
      <c r="AM2005" s="111">
        <f ca="1">IF(AND('Dosage journalier ML1'!$B$6='suivi tunnel'!A2005,'Dosage journalier ML1'!$B$7='suivi tunnel'!B2005),'Dosage journalier ML1'!$B$127,0)</f>
        <v>0</v>
      </c>
      <c r="AN2005" s="60">
        <f t="shared" ca="1" si="208"/>
        <v>0</v>
      </c>
      <c r="AO2005" s="61">
        <f ca="1">IF(AND('Dosage journalier ML1'!$B$6='suivi tunnel'!A2005,'Dosage journalier ML1'!$B$7='suivi tunnel'!B2005),'Dosage journalier ML1'!$B$134,0)</f>
        <v>0</v>
      </c>
    </row>
    <row r="2006" spans="1:41" x14ac:dyDescent="0.25">
      <c r="A2006" s="154"/>
      <c r="C2006" s="23">
        <f ca="1">IF(AND('Dosage journalier ML1'!$B$6='suivi tunnel'!A2006,'Dosage journalier ML1'!$B$7='suivi tunnel'!B2006),'Dosage journalier ML1'!$B$27,0)</f>
        <v>0</v>
      </c>
      <c r="D2006" s="11">
        <f ca="1">IF(AND('Dosage journalier ML1'!$B$6='suivi tunnel'!A2006,'Dosage journalier ML1'!$B$7='suivi tunnel'!B2006),'Dosage journalier ML1'!$B$29,0)</f>
        <v>0</v>
      </c>
      <c r="F2006" s="11">
        <f t="shared" ca="1" si="210"/>
        <v>0</v>
      </c>
      <c r="G2006" s="11">
        <f ca="1">IF(AND('Dosage journalier ML1'!$B$6='suivi tunnel'!A2006,'Dosage journalier ML1'!$B$7='suivi tunnel'!B2006),'Dosage journalier ML1'!$B$23,0)</f>
        <v>0</v>
      </c>
      <c r="H2006" s="11">
        <f ca="1">IF(AND('Dosage journalier ML1'!$B$6='suivi tunnel'!A2006,'Dosage journalier ML1'!$B$7='suivi tunnel'!B2006),'Dosage journalier ML1'!$B$22,0)</f>
        <v>0</v>
      </c>
      <c r="I2006" s="11">
        <f ca="1">IF(AND('Dosage journalier ML1'!$B$6='suivi tunnel'!A2006,'Dosage journalier ML1'!$B$7='suivi tunnel'!B2006),'Dosage journalier ML1'!$B$38,0)</f>
        <v>0</v>
      </c>
      <c r="J2006" s="11">
        <f ca="1">IF(AND('Dosage journalier ML1'!$B$6='suivi tunnel'!A2006,'Dosage journalier ML1'!$B$7='suivi tunnel'!B2006),'Dosage journalier ML1'!$B$39,0)</f>
        <v>0</v>
      </c>
      <c r="L2006" s="24">
        <f ca="1">IF(AND('Dosage journalier ML1'!$B$6='suivi tunnel'!A2006,'Dosage journalier ML1'!$B$7='suivi tunnel'!B2006),'Dosage journalier ML1'!$B$24,0)</f>
        <v>0</v>
      </c>
      <c r="M2006" s="6">
        <f ca="1">IF(AND('Dosage journalier ML1'!$B$6='suivi tunnel'!A2006,'Dosage journalier ML1'!$B$7='suivi tunnel'!B2006),'Dosage journalier ML1'!$B$46,0)</f>
        <v>0</v>
      </c>
      <c r="N2006" s="104">
        <f ca="1">IF(AND('Dosage journalier ML1'!$B$6='suivi tunnel'!A2006,'Dosage journalier ML1'!$B$7='suivi tunnel'!B2006),'Dosage journalier ML1'!$B$59,0)</f>
        <v>0</v>
      </c>
      <c r="O2006" s="114">
        <f ca="1">IF(AND('Dosage journalier ML1'!$B$6='suivi tunnel'!A2006,'Dosage journalier ML1'!$B$7='suivi tunnel'!B2006),'Dosage journalier ML1'!$B$69,0)</f>
        <v>0</v>
      </c>
      <c r="R2006" s="26">
        <f ca="1">IF(AND('Dosage journalier ML1'!$B$6='suivi tunnel'!A2006,'Dosage journalier ML1'!$B$7='suivi tunnel'!B2006),'Dosage journalier ML1'!$B$55,0)</f>
        <v>0</v>
      </c>
      <c r="S2006" s="26">
        <f ca="1">IF(AND('Dosage journalier ML1'!$B$6='suivi tunnel'!A2006,'Dosage journalier ML1'!$B$7='suivi tunnel'!B2006),'Dosage journalier ML1'!$B$54,0)</f>
        <v>0</v>
      </c>
      <c r="T2006" s="26">
        <f ca="1">IF(AND('Dosage journalier ML1'!$B$6='suivi tunnel'!A2006,'Dosage journalier ML1'!$B$7='suivi tunnel'!B2006),'Dosage journalier ML1'!$B$75,0)</f>
        <v>0</v>
      </c>
      <c r="U2006" s="121">
        <f t="shared" ca="1" si="209"/>
        <v>0</v>
      </c>
      <c r="V2006" s="38">
        <f ca="1">IF(AND('Dosage journalier ML1'!$B$6='suivi tunnel'!A2006,'Dosage journalier ML1'!$B$7='suivi tunnel'!B2006),'Dosage journalier ML1'!$B$56,0)</f>
        <v>0</v>
      </c>
      <c r="W2006" s="126">
        <f t="shared" ca="1" si="212"/>
        <v>0</v>
      </c>
      <c r="X2006" s="150">
        <f ca="1">IF(AND('Dosage journalier ML1'!$B$6='suivi tunnel'!A2006,'Dosage journalier ML1'!$B$7='suivi tunnel'!B2006),'Dosage journalier ML1'!$C$87,0)</f>
        <v>0</v>
      </c>
      <c r="Y2006" s="40">
        <f ca="1">IF(AND('Dosage journalier ML1'!$B$6='suivi tunnel'!A2006,'Dosage journalier ML1'!$B$7='suivi tunnel'!B2006),'Dosage journalier ML1'!$C$93,0)</f>
        <v>0</v>
      </c>
      <c r="Z2006" s="40">
        <f ca="1">IF(AND('Dosage journalier ML1'!$B$6='suivi tunnel'!A2006,'Dosage journalier ML1'!$B$7='suivi tunnel'!B2006),'Dosage journalier ML1'!$C$100,0)</f>
        <v>0</v>
      </c>
      <c r="AA2006" s="40">
        <f ca="1">IF(AND('Dosage journalier ML1'!$B$6='suivi tunnel'!A2006,'Dosage journalier ML1'!$B$7='suivi tunnel'!B2006),'Dosage journalier ML1'!$C$109,0)</f>
        <v>0</v>
      </c>
      <c r="AB2006" s="41">
        <f ca="1">IF(AND('Dosage journalier ML1'!$B$6='suivi tunnel'!A2006,'Dosage journalier ML1'!$B$7='suivi tunnel'!B2006),'Dosage journalier ML1'!$C$114,0)</f>
        <v>0</v>
      </c>
      <c r="AC2006" s="48">
        <f ca="1">IF(AND('Dosage journalier ML1'!$B$6='suivi tunnel'!A2006,'Dosage journalier ML1'!$B$7='suivi tunnel'!B2006),'Dosage journalier ML1'!$B$120,0)</f>
        <v>0</v>
      </c>
      <c r="AD2006" s="49">
        <f ca="1">IF(AND('Dosage journalier ML1'!$B$6='suivi tunnel'!A2006,'Dosage journalier ML1'!$B$7='suivi tunnel'!B2006),'Dosage journalier ML1'!$B$121,0)</f>
        <v>0</v>
      </c>
      <c r="AE2006" s="49">
        <f ca="1">IF(AND('Dosage journalier ML1'!$B$6='suivi tunnel'!A2006,'Dosage journalier ML1'!$B$7='suivi tunnel'!B2006),'Dosage journalier ML1'!$B$122,0)</f>
        <v>0</v>
      </c>
      <c r="AF2006" s="49">
        <f ca="1">IF(AND('Dosage journalier ML1'!$B$6='suivi tunnel'!A2006,'Dosage journalier ML1'!$B$7='suivi tunnel'!B2006),'Dosage journalier ML1'!$B$139,0)</f>
        <v>0</v>
      </c>
      <c r="AG2006" s="49">
        <f t="shared" ca="1" si="211"/>
        <v>0</v>
      </c>
      <c r="AH2006" s="108">
        <f ca="1">IF(AND('Dosage journalier ML1'!$B$6='suivi tunnel'!A2006,'Dosage journalier ML1'!$B$7='suivi tunnel'!B2006),'Dosage journalier ML1'!$B$153,0)</f>
        <v>0</v>
      </c>
      <c r="AJ2006" s="80">
        <f ca="1">IF(AND('Dosage journalier ML1'!$B$6='suivi tunnel'!A2006,'Dosage journalier ML1'!$B$7='suivi tunnel'!B2006),'Dosage journalier ML1'!$B$156,0)</f>
        <v>0</v>
      </c>
      <c r="AK2006" s="56">
        <f ca="1">IF(AND('Dosage journalier ML1'!$B$6='suivi tunnel'!A2006,'Dosage journalier ML1'!$B$7='suivi tunnel'!B2006),'Dosage journalier ML1'!$B$162,0)</f>
        <v>0</v>
      </c>
      <c r="AL2006" s="111">
        <f ca="1">IF(AND('Dosage journalier ML1'!$B$6='suivi tunnel'!A2006,'Dosage journalier ML1'!$B$7='suivi tunnel'!B2006),'Dosage journalier ML1'!$B$126,0)</f>
        <v>0</v>
      </c>
      <c r="AM2006" s="111">
        <f ca="1">IF(AND('Dosage journalier ML1'!$B$6='suivi tunnel'!A2006,'Dosage journalier ML1'!$B$7='suivi tunnel'!B2006),'Dosage journalier ML1'!$B$127,0)</f>
        <v>0</v>
      </c>
      <c r="AN2006" s="60">
        <f t="shared" ref="AN2006:AN2069" ca="1" si="213">(AL2006-AM2006)/0.04136*1000</f>
        <v>0</v>
      </c>
      <c r="AO2006" s="61">
        <f ca="1">IF(AND('Dosage journalier ML1'!$B$6='suivi tunnel'!A2006,'Dosage journalier ML1'!$B$7='suivi tunnel'!B2006),'Dosage journalier ML1'!$B$134,0)</f>
        <v>0</v>
      </c>
    </row>
    <row r="2007" spans="1:41" x14ac:dyDescent="0.25">
      <c r="A2007" s="154"/>
      <c r="C2007" s="23">
        <f ca="1">IF(AND('Dosage journalier ML1'!$B$6='suivi tunnel'!A2007,'Dosage journalier ML1'!$B$7='suivi tunnel'!B2007),'Dosage journalier ML1'!$B$27,0)</f>
        <v>0</v>
      </c>
      <c r="D2007" s="11">
        <f ca="1">IF(AND('Dosage journalier ML1'!$B$6='suivi tunnel'!A2007,'Dosage journalier ML1'!$B$7='suivi tunnel'!B2007),'Dosage journalier ML1'!$B$29,0)</f>
        <v>0</v>
      </c>
      <c r="F2007" s="11">
        <f t="shared" ca="1" si="210"/>
        <v>0</v>
      </c>
      <c r="G2007" s="11">
        <f ca="1">IF(AND('Dosage journalier ML1'!$B$6='suivi tunnel'!A2007,'Dosage journalier ML1'!$B$7='suivi tunnel'!B2007),'Dosage journalier ML1'!$B$23,0)</f>
        <v>0</v>
      </c>
      <c r="H2007" s="11">
        <f ca="1">IF(AND('Dosage journalier ML1'!$B$6='suivi tunnel'!A2007,'Dosage journalier ML1'!$B$7='suivi tunnel'!B2007),'Dosage journalier ML1'!$B$22,0)</f>
        <v>0</v>
      </c>
      <c r="I2007" s="11">
        <f ca="1">IF(AND('Dosage journalier ML1'!$B$6='suivi tunnel'!A2007,'Dosage journalier ML1'!$B$7='suivi tunnel'!B2007),'Dosage journalier ML1'!$B$38,0)</f>
        <v>0</v>
      </c>
      <c r="J2007" s="11">
        <f ca="1">IF(AND('Dosage journalier ML1'!$B$6='suivi tunnel'!A2007,'Dosage journalier ML1'!$B$7='suivi tunnel'!B2007),'Dosage journalier ML1'!$B$39,0)</f>
        <v>0</v>
      </c>
      <c r="L2007" s="24">
        <f ca="1">IF(AND('Dosage journalier ML1'!$B$6='suivi tunnel'!A2007,'Dosage journalier ML1'!$B$7='suivi tunnel'!B2007),'Dosage journalier ML1'!$B$24,0)</f>
        <v>0</v>
      </c>
      <c r="M2007" s="6">
        <f ca="1">IF(AND('Dosage journalier ML1'!$B$6='suivi tunnel'!A2007,'Dosage journalier ML1'!$B$7='suivi tunnel'!B2007),'Dosage journalier ML1'!$B$46,0)</f>
        <v>0</v>
      </c>
      <c r="N2007" s="104">
        <f ca="1">IF(AND('Dosage journalier ML1'!$B$6='suivi tunnel'!A2007,'Dosage journalier ML1'!$B$7='suivi tunnel'!B2007),'Dosage journalier ML1'!$B$59,0)</f>
        <v>0</v>
      </c>
      <c r="O2007" s="114">
        <f ca="1">IF(AND('Dosage journalier ML1'!$B$6='suivi tunnel'!A2007,'Dosage journalier ML1'!$B$7='suivi tunnel'!B2007),'Dosage journalier ML1'!$B$69,0)</f>
        <v>0</v>
      </c>
      <c r="R2007" s="26">
        <f ca="1">IF(AND('Dosage journalier ML1'!$B$6='suivi tunnel'!A2007,'Dosage journalier ML1'!$B$7='suivi tunnel'!B2007),'Dosage journalier ML1'!$B$55,0)</f>
        <v>0</v>
      </c>
      <c r="S2007" s="26">
        <f ca="1">IF(AND('Dosage journalier ML1'!$B$6='suivi tunnel'!A2007,'Dosage journalier ML1'!$B$7='suivi tunnel'!B2007),'Dosage journalier ML1'!$B$54,0)</f>
        <v>0</v>
      </c>
      <c r="T2007" s="26">
        <f ca="1">IF(AND('Dosage journalier ML1'!$B$6='suivi tunnel'!A2007,'Dosage journalier ML1'!$B$7='suivi tunnel'!B2007),'Dosage journalier ML1'!$B$75,0)</f>
        <v>0</v>
      </c>
      <c r="U2007" s="121">
        <f t="shared" ca="1" si="209"/>
        <v>0</v>
      </c>
      <c r="V2007" s="38">
        <f ca="1">IF(AND('Dosage journalier ML1'!$B$6='suivi tunnel'!A2007,'Dosage journalier ML1'!$B$7='suivi tunnel'!B2007),'Dosage journalier ML1'!$B$56,0)</f>
        <v>0</v>
      </c>
      <c r="W2007" s="126">
        <f t="shared" ca="1" si="212"/>
        <v>0</v>
      </c>
      <c r="X2007" s="150">
        <f ca="1">IF(AND('Dosage journalier ML1'!$B$6='suivi tunnel'!A2007,'Dosage journalier ML1'!$B$7='suivi tunnel'!B2007),'Dosage journalier ML1'!$C$87,0)</f>
        <v>0</v>
      </c>
      <c r="Y2007" s="40">
        <f ca="1">IF(AND('Dosage journalier ML1'!$B$6='suivi tunnel'!A2007,'Dosage journalier ML1'!$B$7='suivi tunnel'!B2007),'Dosage journalier ML1'!$C$93,0)</f>
        <v>0</v>
      </c>
      <c r="Z2007" s="40">
        <f ca="1">IF(AND('Dosage journalier ML1'!$B$6='suivi tunnel'!A2007,'Dosage journalier ML1'!$B$7='suivi tunnel'!B2007),'Dosage journalier ML1'!$C$100,0)</f>
        <v>0</v>
      </c>
      <c r="AA2007" s="40">
        <f ca="1">IF(AND('Dosage journalier ML1'!$B$6='suivi tunnel'!A2007,'Dosage journalier ML1'!$B$7='suivi tunnel'!B2007),'Dosage journalier ML1'!$C$109,0)</f>
        <v>0</v>
      </c>
      <c r="AB2007" s="41">
        <f ca="1">IF(AND('Dosage journalier ML1'!$B$6='suivi tunnel'!A2007,'Dosage journalier ML1'!$B$7='suivi tunnel'!B2007),'Dosage journalier ML1'!$C$114,0)</f>
        <v>0</v>
      </c>
      <c r="AC2007" s="48">
        <f ca="1">IF(AND('Dosage journalier ML1'!$B$6='suivi tunnel'!A2007,'Dosage journalier ML1'!$B$7='suivi tunnel'!B2007),'Dosage journalier ML1'!$B$120,0)</f>
        <v>0</v>
      </c>
      <c r="AD2007" s="49">
        <f ca="1">IF(AND('Dosage journalier ML1'!$B$6='suivi tunnel'!A2007,'Dosage journalier ML1'!$B$7='suivi tunnel'!B2007),'Dosage journalier ML1'!$B$121,0)</f>
        <v>0</v>
      </c>
      <c r="AE2007" s="49">
        <f ca="1">IF(AND('Dosage journalier ML1'!$B$6='suivi tunnel'!A2007,'Dosage journalier ML1'!$B$7='suivi tunnel'!B2007),'Dosage journalier ML1'!$B$122,0)</f>
        <v>0</v>
      </c>
      <c r="AF2007" s="49">
        <f ca="1">IF(AND('Dosage journalier ML1'!$B$6='suivi tunnel'!A2007,'Dosage journalier ML1'!$B$7='suivi tunnel'!B2007),'Dosage journalier ML1'!$B$139,0)</f>
        <v>0</v>
      </c>
      <c r="AG2007" s="49">
        <f t="shared" ca="1" si="211"/>
        <v>0</v>
      </c>
      <c r="AH2007" s="108">
        <f ca="1">IF(AND('Dosage journalier ML1'!$B$6='suivi tunnel'!A2007,'Dosage journalier ML1'!$B$7='suivi tunnel'!B2007),'Dosage journalier ML1'!$B$153,0)</f>
        <v>0</v>
      </c>
      <c r="AJ2007" s="80">
        <f ca="1">IF(AND('Dosage journalier ML1'!$B$6='suivi tunnel'!A2007,'Dosage journalier ML1'!$B$7='suivi tunnel'!B2007),'Dosage journalier ML1'!$B$156,0)</f>
        <v>0</v>
      </c>
      <c r="AK2007" s="56">
        <f ca="1">IF(AND('Dosage journalier ML1'!$B$6='suivi tunnel'!A2007,'Dosage journalier ML1'!$B$7='suivi tunnel'!B2007),'Dosage journalier ML1'!$B$162,0)</f>
        <v>0</v>
      </c>
      <c r="AL2007" s="111">
        <f ca="1">IF(AND('Dosage journalier ML1'!$B$6='suivi tunnel'!A2007,'Dosage journalier ML1'!$B$7='suivi tunnel'!B2007),'Dosage journalier ML1'!$B$126,0)</f>
        <v>0</v>
      </c>
      <c r="AM2007" s="111">
        <f ca="1">IF(AND('Dosage journalier ML1'!$B$6='suivi tunnel'!A2007,'Dosage journalier ML1'!$B$7='suivi tunnel'!B2007),'Dosage journalier ML1'!$B$127,0)</f>
        <v>0</v>
      </c>
      <c r="AN2007" s="60">
        <f t="shared" ca="1" si="213"/>
        <v>0</v>
      </c>
      <c r="AO2007" s="61">
        <f ca="1">IF(AND('Dosage journalier ML1'!$B$6='suivi tunnel'!A2007,'Dosage journalier ML1'!$B$7='suivi tunnel'!B2007),'Dosage journalier ML1'!$B$134,0)</f>
        <v>0</v>
      </c>
    </row>
    <row r="2008" spans="1:41" x14ac:dyDescent="0.25">
      <c r="A2008" s="154"/>
      <c r="C2008" s="23">
        <f ca="1">IF(AND('Dosage journalier ML1'!$B$6='suivi tunnel'!A2008,'Dosage journalier ML1'!$B$7='suivi tunnel'!B2008),'Dosage journalier ML1'!$B$27,0)</f>
        <v>0</v>
      </c>
      <c r="D2008" s="11">
        <f ca="1">IF(AND('Dosage journalier ML1'!$B$6='suivi tunnel'!A2008,'Dosage journalier ML1'!$B$7='suivi tunnel'!B2008),'Dosage journalier ML1'!$B$29,0)</f>
        <v>0</v>
      </c>
      <c r="F2008" s="11">
        <f t="shared" ca="1" si="210"/>
        <v>0</v>
      </c>
      <c r="G2008" s="11">
        <f ca="1">IF(AND('Dosage journalier ML1'!$B$6='suivi tunnel'!A2008,'Dosage journalier ML1'!$B$7='suivi tunnel'!B2008),'Dosage journalier ML1'!$B$23,0)</f>
        <v>0</v>
      </c>
      <c r="H2008" s="11">
        <f ca="1">IF(AND('Dosage journalier ML1'!$B$6='suivi tunnel'!A2008,'Dosage journalier ML1'!$B$7='suivi tunnel'!B2008),'Dosage journalier ML1'!$B$22,0)</f>
        <v>0</v>
      </c>
      <c r="I2008" s="11">
        <f ca="1">IF(AND('Dosage journalier ML1'!$B$6='suivi tunnel'!A2008,'Dosage journalier ML1'!$B$7='suivi tunnel'!B2008),'Dosage journalier ML1'!$B$38,0)</f>
        <v>0</v>
      </c>
      <c r="J2008" s="11">
        <f ca="1">IF(AND('Dosage journalier ML1'!$B$6='suivi tunnel'!A2008,'Dosage journalier ML1'!$B$7='suivi tunnel'!B2008),'Dosage journalier ML1'!$B$39,0)</f>
        <v>0</v>
      </c>
      <c r="L2008" s="24">
        <f ca="1">IF(AND('Dosage journalier ML1'!$B$6='suivi tunnel'!A2008,'Dosage journalier ML1'!$B$7='suivi tunnel'!B2008),'Dosage journalier ML1'!$B$24,0)</f>
        <v>0</v>
      </c>
      <c r="M2008" s="6">
        <f ca="1">IF(AND('Dosage journalier ML1'!$B$6='suivi tunnel'!A2008,'Dosage journalier ML1'!$B$7='suivi tunnel'!B2008),'Dosage journalier ML1'!$B$46,0)</f>
        <v>0</v>
      </c>
      <c r="N2008" s="104">
        <f ca="1">IF(AND('Dosage journalier ML1'!$B$6='suivi tunnel'!A2008,'Dosage journalier ML1'!$B$7='suivi tunnel'!B2008),'Dosage journalier ML1'!$B$59,0)</f>
        <v>0</v>
      </c>
      <c r="O2008" s="114">
        <f ca="1">IF(AND('Dosage journalier ML1'!$B$6='suivi tunnel'!A2008,'Dosage journalier ML1'!$B$7='suivi tunnel'!B2008),'Dosage journalier ML1'!$B$69,0)</f>
        <v>0</v>
      </c>
      <c r="R2008" s="26">
        <f ca="1">IF(AND('Dosage journalier ML1'!$B$6='suivi tunnel'!A2008,'Dosage journalier ML1'!$B$7='suivi tunnel'!B2008),'Dosage journalier ML1'!$B$55,0)</f>
        <v>0</v>
      </c>
      <c r="S2008" s="26">
        <f ca="1">IF(AND('Dosage journalier ML1'!$B$6='suivi tunnel'!A2008,'Dosage journalier ML1'!$B$7='suivi tunnel'!B2008),'Dosage journalier ML1'!$B$54,0)</f>
        <v>0</v>
      </c>
      <c r="T2008" s="26">
        <f ca="1">IF(AND('Dosage journalier ML1'!$B$6='suivi tunnel'!A2008,'Dosage journalier ML1'!$B$7='suivi tunnel'!B2008),'Dosage journalier ML1'!$B$75,0)</f>
        <v>0</v>
      </c>
      <c r="U2008" s="121">
        <f t="shared" ca="1" si="209"/>
        <v>0</v>
      </c>
      <c r="V2008" s="38">
        <f ca="1">IF(AND('Dosage journalier ML1'!$B$6='suivi tunnel'!A2008,'Dosage journalier ML1'!$B$7='suivi tunnel'!B2008),'Dosage journalier ML1'!$B$56,0)</f>
        <v>0</v>
      </c>
      <c r="W2008" s="126">
        <f t="shared" ca="1" si="212"/>
        <v>0</v>
      </c>
      <c r="X2008" s="150">
        <f ca="1">IF(AND('Dosage journalier ML1'!$B$6='suivi tunnel'!A2008,'Dosage journalier ML1'!$B$7='suivi tunnel'!B2008),'Dosage journalier ML1'!$C$87,0)</f>
        <v>0</v>
      </c>
      <c r="Y2008" s="40">
        <f ca="1">IF(AND('Dosage journalier ML1'!$B$6='suivi tunnel'!A2008,'Dosage journalier ML1'!$B$7='suivi tunnel'!B2008),'Dosage journalier ML1'!$C$93,0)</f>
        <v>0</v>
      </c>
      <c r="Z2008" s="40">
        <f ca="1">IF(AND('Dosage journalier ML1'!$B$6='suivi tunnel'!A2008,'Dosage journalier ML1'!$B$7='suivi tunnel'!B2008),'Dosage journalier ML1'!$C$100,0)</f>
        <v>0</v>
      </c>
      <c r="AA2008" s="40">
        <f ca="1">IF(AND('Dosage journalier ML1'!$B$6='suivi tunnel'!A2008,'Dosage journalier ML1'!$B$7='suivi tunnel'!B2008),'Dosage journalier ML1'!$C$109,0)</f>
        <v>0</v>
      </c>
      <c r="AB2008" s="41">
        <f ca="1">IF(AND('Dosage journalier ML1'!$B$6='suivi tunnel'!A2008,'Dosage journalier ML1'!$B$7='suivi tunnel'!B2008),'Dosage journalier ML1'!$C$114,0)</f>
        <v>0</v>
      </c>
      <c r="AC2008" s="48">
        <f ca="1">IF(AND('Dosage journalier ML1'!$B$6='suivi tunnel'!A2008,'Dosage journalier ML1'!$B$7='suivi tunnel'!B2008),'Dosage journalier ML1'!$B$120,0)</f>
        <v>0</v>
      </c>
      <c r="AD2008" s="49">
        <f ca="1">IF(AND('Dosage journalier ML1'!$B$6='suivi tunnel'!A2008,'Dosage journalier ML1'!$B$7='suivi tunnel'!B2008),'Dosage journalier ML1'!$B$121,0)</f>
        <v>0</v>
      </c>
      <c r="AE2008" s="49">
        <f ca="1">IF(AND('Dosage journalier ML1'!$B$6='suivi tunnel'!A2008,'Dosage journalier ML1'!$B$7='suivi tunnel'!B2008),'Dosage journalier ML1'!$B$122,0)</f>
        <v>0</v>
      </c>
      <c r="AF2008" s="49">
        <f ca="1">IF(AND('Dosage journalier ML1'!$B$6='suivi tunnel'!A2008,'Dosage journalier ML1'!$B$7='suivi tunnel'!B2008),'Dosage journalier ML1'!$B$139,0)</f>
        <v>0</v>
      </c>
      <c r="AG2008" s="49">
        <f t="shared" ca="1" si="211"/>
        <v>0</v>
      </c>
      <c r="AH2008" s="108">
        <f ca="1">IF(AND('Dosage journalier ML1'!$B$6='suivi tunnel'!A2008,'Dosage journalier ML1'!$B$7='suivi tunnel'!B2008),'Dosage journalier ML1'!$B$153,0)</f>
        <v>0</v>
      </c>
      <c r="AJ2008" s="80">
        <f ca="1">IF(AND('Dosage journalier ML1'!$B$6='suivi tunnel'!A2008,'Dosage journalier ML1'!$B$7='suivi tunnel'!B2008),'Dosage journalier ML1'!$B$156,0)</f>
        <v>0</v>
      </c>
      <c r="AK2008" s="56">
        <f ca="1">IF(AND('Dosage journalier ML1'!$B$6='suivi tunnel'!A2008,'Dosage journalier ML1'!$B$7='suivi tunnel'!B2008),'Dosage journalier ML1'!$B$162,0)</f>
        <v>0</v>
      </c>
      <c r="AL2008" s="111">
        <f ca="1">IF(AND('Dosage journalier ML1'!$B$6='suivi tunnel'!A2008,'Dosage journalier ML1'!$B$7='suivi tunnel'!B2008),'Dosage journalier ML1'!$B$126,0)</f>
        <v>0</v>
      </c>
      <c r="AM2008" s="111">
        <f ca="1">IF(AND('Dosage journalier ML1'!$B$6='suivi tunnel'!A2008,'Dosage journalier ML1'!$B$7='suivi tunnel'!B2008),'Dosage journalier ML1'!$B$127,0)</f>
        <v>0</v>
      </c>
      <c r="AN2008" s="60">
        <f t="shared" ca="1" si="213"/>
        <v>0</v>
      </c>
      <c r="AO2008" s="61">
        <f ca="1">IF(AND('Dosage journalier ML1'!$B$6='suivi tunnel'!A2008,'Dosage journalier ML1'!$B$7='suivi tunnel'!B2008),'Dosage journalier ML1'!$B$134,0)</f>
        <v>0</v>
      </c>
    </row>
    <row r="2009" spans="1:41" x14ac:dyDescent="0.25">
      <c r="A2009" s="154"/>
      <c r="C2009" s="23">
        <f ca="1">IF(AND('Dosage journalier ML1'!$B$6='suivi tunnel'!A2009,'Dosage journalier ML1'!$B$7='suivi tunnel'!B2009),'Dosage journalier ML1'!$B$27,0)</f>
        <v>0</v>
      </c>
      <c r="D2009" s="11">
        <f ca="1">IF(AND('Dosage journalier ML1'!$B$6='suivi tunnel'!A2009,'Dosage journalier ML1'!$B$7='suivi tunnel'!B2009),'Dosage journalier ML1'!$B$29,0)</f>
        <v>0</v>
      </c>
      <c r="F2009" s="11">
        <f t="shared" ca="1" si="210"/>
        <v>0</v>
      </c>
      <c r="G2009" s="11">
        <f ca="1">IF(AND('Dosage journalier ML1'!$B$6='suivi tunnel'!A2009,'Dosage journalier ML1'!$B$7='suivi tunnel'!B2009),'Dosage journalier ML1'!$B$23,0)</f>
        <v>0</v>
      </c>
      <c r="H2009" s="11">
        <f ca="1">IF(AND('Dosage journalier ML1'!$B$6='suivi tunnel'!A2009,'Dosage journalier ML1'!$B$7='suivi tunnel'!B2009),'Dosage journalier ML1'!$B$22,0)</f>
        <v>0</v>
      </c>
      <c r="I2009" s="11">
        <f ca="1">IF(AND('Dosage journalier ML1'!$B$6='suivi tunnel'!A2009,'Dosage journalier ML1'!$B$7='suivi tunnel'!B2009),'Dosage journalier ML1'!$B$38,0)</f>
        <v>0</v>
      </c>
      <c r="J2009" s="11">
        <f ca="1">IF(AND('Dosage journalier ML1'!$B$6='suivi tunnel'!A2009,'Dosage journalier ML1'!$B$7='suivi tunnel'!B2009),'Dosage journalier ML1'!$B$39,0)</f>
        <v>0</v>
      </c>
      <c r="L2009" s="24">
        <f ca="1">IF(AND('Dosage journalier ML1'!$B$6='suivi tunnel'!A2009,'Dosage journalier ML1'!$B$7='suivi tunnel'!B2009),'Dosage journalier ML1'!$B$24,0)</f>
        <v>0</v>
      </c>
      <c r="M2009" s="6">
        <f ca="1">IF(AND('Dosage journalier ML1'!$B$6='suivi tunnel'!A2009,'Dosage journalier ML1'!$B$7='suivi tunnel'!B2009),'Dosage journalier ML1'!$B$46,0)</f>
        <v>0</v>
      </c>
      <c r="N2009" s="104">
        <f ca="1">IF(AND('Dosage journalier ML1'!$B$6='suivi tunnel'!A2009,'Dosage journalier ML1'!$B$7='suivi tunnel'!B2009),'Dosage journalier ML1'!$B$59,0)</f>
        <v>0</v>
      </c>
      <c r="O2009" s="114">
        <f ca="1">IF(AND('Dosage journalier ML1'!$B$6='suivi tunnel'!A2009,'Dosage journalier ML1'!$B$7='suivi tunnel'!B2009),'Dosage journalier ML1'!$B$69,0)</f>
        <v>0</v>
      </c>
      <c r="R2009" s="26">
        <f ca="1">IF(AND('Dosage journalier ML1'!$B$6='suivi tunnel'!A2009,'Dosage journalier ML1'!$B$7='suivi tunnel'!B2009),'Dosage journalier ML1'!$B$55,0)</f>
        <v>0</v>
      </c>
      <c r="S2009" s="26">
        <f ca="1">IF(AND('Dosage journalier ML1'!$B$6='suivi tunnel'!A2009,'Dosage journalier ML1'!$B$7='suivi tunnel'!B2009),'Dosage journalier ML1'!$B$54,0)</f>
        <v>0</v>
      </c>
      <c r="T2009" s="26">
        <f ca="1">IF(AND('Dosage journalier ML1'!$B$6='suivi tunnel'!A2009,'Dosage journalier ML1'!$B$7='suivi tunnel'!B2009),'Dosage journalier ML1'!$B$75,0)</f>
        <v>0</v>
      </c>
      <c r="U2009" s="121">
        <f t="shared" ref="U2009:U2072" ca="1" si="214">(J2009-T2009)/0.012*1.5</f>
        <v>0</v>
      </c>
      <c r="V2009" s="38">
        <f ca="1">IF(AND('Dosage journalier ML1'!$B$6='suivi tunnel'!A2009,'Dosage journalier ML1'!$B$7='suivi tunnel'!B2009),'Dosage journalier ML1'!$B$56,0)</f>
        <v>0</v>
      </c>
      <c r="W2009" s="126">
        <f t="shared" ca="1" si="212"/>
        <v>0</v>
      </c>
      <c r="X2009" s="150">
        <f ca="1">IF(AND('Dosage journalier ML1'!$B$6='suivi tunnel'!A2009,'Dosage journalier ML1'!$B$7='suivi tunnel'!B2009),'Dosage journalier ML1'!$C$87,0)</f>
        <v>0</v>
      </c>
      <c r="Y2009" s="40">
        <f ca="1">IF(AND('Dosage journalier ML1'!$B$6='suivi tunnel'!A2009,'Dosage journalier ML1'!$B$7='suivi tunnel'!B2009),'Dosage journalier ML1'!$C$93,0)</f>
        <v>0</v>
      </c>
      <c r="Z2009" s="40">
        <f ca="1">IF(AND('Dosage journalier ML1'!$B$6='suivi tunnel'!A2009,'Dosage journalier ML1'!$B$7='suivi tunnel'!B2009),'Dosage journalier ML1'!$C$100,0)</f>
        <v>0</v>
      </c>
      <c r="AA2009" s="40">
        <f ca="1">IF(AND('Dosage journalier ML1'!$B$6='suivi tunnel'!A2009,'Dosage journalier ML1'!$B$7='suivi tunnel'!B2009),'Dosage journalier ML1'!$C$109,0)</f>
        <v>0</v>
      </c>
      <c r="AB2009" s="41">
        <f ca="1">IF(AND('Dosage journalier ML1'!$B$6='suivi tunnel'!A2009,'Dosage journalier ML1'!$B$7='suivi tunnel'!B2009),'Dosage journalier ML1'!$C$114,0)</f>
        <v>0</v>
      </c>
      <c r="AC2009" s="48">
        <f ca="1">IF(AND('Dosage journalier ML1'!$B$6='suivi tunnel'!A2009,'Dosage journalier ML1'!$B$7='suivi tunnel'!B2009),'Dosage journalier ML1'!$B$120,0)</f>
        <v>0</v>
      </c>
      <c r="AD2009" s="49">
        <f ca="1">IF(AND('Dosage journalier ML1'!$B$6='suivi tunnel'!A2009,'Dosage journalier ML1'!$B$7='suivi tunnel'!B2009),'Dosage journalier ML1'!$B$121,0)</f>
        <v>0</v>
      </c>
      <c r="AE2009" s="49">
        <f ca="1">IF(AND('Dosage journalier ML1'!$B$6='suivi tunnel'!A2009,'Dosage journalier ML1'!$B$7='suivi tunnel'!B2009),'Dosage journalier ML1'!$B$122,0)</f>
        <v>0</v>
      </c>
      <c r="AF2009" s="49">
        <f ca="1">IF(AND('Dosage journalier ML1'!$B$6='suivi tunnel'!A2009,'Dosage journalier ML1'!$B$7='suivi tunnel'!B2009),'Dosage journalier ML1'!$B$139,0)</f>
        <v>0</v>
      </c>
      <c r="AG2009" s="49">
        <f t="shared" ca="1" si="211"/>
        <v>0</v>
      </c>
      <c r="AH2009" s="108">
        <f ca="1">IF(AND('Dosage journalier ML1'!$B$6='suivi tunnel'!A2009,'Dosage journalier ML1'!$B$7='suivi tunnel'!B2009),'Dosage journalier ML1'!$B$153,0)</f>
        <v>0</v>
      </c>
      <c r="AJ2009" s="80">
        <f ca="1">IF(AND('Dosage journalier ML1'!$B$6='suivi tunnel'!A2009,'Dosage journalier ML1'!$B$7='suivi tunnel'!B2009),'Dosage journalier ML1'!$B$156,0)</f>
        <v>0</v>
      </c>
      <c r="AK2009" s="56">
        <f ca="1">IF(AND('Dosage journalier ML1'!$B$6='suivi tunnel'!A2009,'Dosage journalier ML1'!$B$7='suivi tunnel'!B2009),'Dosage journalier ML1'!$B$162,0)</f>
        <v>0</v>
      </c>
      <c r="AL2009" s="111">
        <f ca="1">IF(AND('Dosage journalier ML1'!$B$6='suivi tunnel'!A2009,'Dosage journalier ML1'!$B$7='suivi tunnel'!B2009),'Dosage journalier ML1'!$B$126,0)</f>
        <v>0</v>
      </c>
      <c r="AM2009" s="111">
        <f ca="1">IF(AND('Dosage journalier ML1'!$B$6='suivi tunnel'!A2009,'Dosage journalier ML1'!$B$7='suivi tunnel'!B2009),'Dosage journalier ML1'!$B$127,0)</f>
        <v>0</v>
      </c>
      <c r="AN2009" s="60">
        <f t="shared" ca="1" si="213"/>
        <v>0</v>
      </c>
      <c r="AO2009" s="61">
        <f ca="1">IF(AND('Dosage journalier ML1'!$B$6='suivi tunnel'!A2009,'Dosage journalier ML1'!$B$7='suivi tunnel'!B2009),'Dosage journalier ML1'!$B$134,0)</f>
        <v>0</v>
      </c>
    </row>
    <row r="2010" spans="1:41" x14ac:dyDescent="0.25">
      <c r="A2010" s="154"/>
      <c r="C2010" s="23">
        <f ca="1">IF(AND('Dosage journalier ML1'!$B$6='suivi tunnel'!A2010,'Dosage journalier ML1'!$B$7='suivi tunnel'!B2010),'Dosage journalier ML1'!$B$27,0)</f>
        <v>0</v>
      </c>
      <c r="D2010" s="11">
        <f ca="1">IF(AND('Dosage journalier ML1'!$B$6='suivi tunnel'!A2010,'Dosage journalier ML1'!$B$7='suivi tunnel'!B2010),'Dosage journalier ML1'!$B$29,0)</f>
        <v>0</v>
      </c>
      <c r="F2010" s="11">
        <f t="shared" ca="1" si="210"/>
        <v>0</v>
      </c>
      <c r="G2010" s="11">
        <f ca="1">IF(AND('Dosage journalier ML1'!$B$6='suivi tunnel'!A2010,'Dosage journalier ML1'!$B$7='suivi tunnel'!B2010),'Dosage journalier ML1'!$B$23,0)</f>
        <v>0</v>
      </c>
      <c r="H2010" s="11">
        <f ca="1">IF(AND('Dosage journalier ML1'!$B$6='suivi tunnel'!A2010,'Dosage journalier ML1'!$B$7='suivi tunnel'!B2010),'Dosage journalier ML1'!$B$22,0)</f>
        <v>0</v>
      </c>
      <c r="I2010" s="11">
        <f ca="1">IF(AND('Dosage journalier ML1'!$B$6='suivi tunnel'!A2010,'Dosage journalier ML1'!$B$7='suivi tunnel'!B2010),'Dosage journalier ML1'!$B$38,0)</f>
        <v>0</v>
      </c>
      <c r="J2010" s="11">
        <f ca="1">IF(AND('Dosage journalier ML1'!$B$6='suivi tunnel'!A2010,'Dosage journalier ML1'!$B$7='suivi tunnel'!B2010),'Dosage journalier ML1'!$B$39,0)</f>
        <v>0</v>
      </c>
      <c r="L2010" s="24">
        <f ca="1">IF(AND('Dosage journalier ML1'!$B$6='suivi tunnel'!A2010,'Dosage journalier ML1'!$B$7='suivi tunnel'!B2010),'Dosage journalier ML1'!$B$24,0)</f>
        <v>0</v>
      </c>
      <c r="M2010" s="6">
        <f ca="1">IF(AND('Dosage journalier ML1'!$B$6='suivi tunnel'!A2010,'Dosage journalier ML1'!$B$7='suivi tunnel'!B2010),'Dosage journalier ML1'!$B$46,0)</f>
        <v>0</v>
      </c>
      <c r="N2010" s="104">
        <f ca="1">IF(AND('Dosage journalier ML1'!$B$6='suivi tunnel'!A2010,'Dosage journalier ML1'!$B$7='suivi tunnel'!B2010),'Dosage journalier ML1'!$B$59,0)</f>
        <v>0</v>
      </c>
      <c r="O2010" s="114">
        <f ca="1">IF(AND('Dosage journalier ML1'!$B$6='suivi tunnel'!A2010,'Dosage journalier ML1'!$B$7='suivi tunnel'!B2010),'Dosage journalier ML1'!$B$69,0)</f>
        <v>0</v>
      </c>
      <c r="R2010" s="26">
        <f ca="1">IF(AND('Dosage journalier ML1'!$B$6='suivi tunnel'!A2010,'Dosage journalier ML1'!$B$7='suivi tunnel'!B2010),'Dosage journalier ML1'!$B$55,0)</f>
        <v>0</v>
      </c>
      <c r="S2010" s="26">
        <f ca="1">IF(AND('Dosage journalier ML1'!$B$6='suivi tunnel'!A2010,'Dosage journalier ML1'!$B$7='suivi tunnel'!B2010),'Dosage journalier ML1'!$B$54,0)</f>
        <v>0</v>
      </c>
      <c r="T2010" s="26">
        <f ca="1">IF(AND('Dosage journalier ML1'!$B$6='suivi tunnel'!A2010,'Dosage journalier ML1'!$B$7='suivi tunnel'!B2010),'Dosage journalier ML1'!$B$75,0)</f>
        <v>0</v>
      </c>
      <c r="U2010" s="121">
        <f t="shared" ca="1" si="214"/>
        <v>0</v>
      </c>
      <c r="V2010" s="38">
        <f ca="1">IF(AND('Dosage journalier ML1'!$B$6='suivi tunnel'!A2010,'Dosage journalier ML1'!$B$7='suivi tunnel'!B2010),'Dosage journalier ML1'!$B$56,0)</f>
        <v>0</v>
      </c>
      <c r="W2010" s="126">
        <f t="shared" ca="1" si="212"/>
        <v>0</v>
      </c>
      <c r="X2010" s="150">
        <f ca="1">IF(AND('Dosage journalier ML1'!$B$6='suivi tunnel'!A2010,'Dosage journalier ML1'!$B$7='suivi tunnel'!B2010),'Dosage journalier ML1'!$C$87,0)</f>
        <v>0</v>
      </c>
      <c r="Y2010" s="40">
        <f ca="1">IF(AND('Dosage journalier ML1'!$B$6='suivi tunnel'!A2010,'Dosage journalier ML1'!$B$7='suivi tunnel'!B2010),'Dosage journalier ML1'!$C$93,0)</f>
        <v>0</v>
      </c>
      <c r="Z2010" s="40">
        <f ca="1">IF(AND('Dosage journalier ML1'!$B$6='suivi tunnel'!A2010,'Dosage journalier ML1'!$B$7='suivi tunnel'!B2010),'Dosage journalier ML1'!$C$100,0)</f>
        <v>0</v>
      </c>
      <c r="AA2010" s="40">
        <f ca="1">IF(AND('Dosage journalier ML1'!$B$6='suivi tunnel'!A2010,'Dosage journalier ML1'!$B$7='suivi tunnel'!B2010),'Dosage journalier ML1'!$C$109,0)</f>
        <v>0</v>
      </c>
      <c r="AB2010" s="41">
        <f ca="1">IF(AND('Dosage journalier ML1'!$B$6='suivi tunnel'!A2010,'Dosage journalier ML1'!$B$7='suivi tunnel'!B2010),'Dosage journalier ML1'!$C$114,0)</f>
        <v>0</v>
      </c>
      <c r="AC2010" s="48">
        <f ca="1">IF(AND('Dosage journalier ML1'!$B$6='suivi tunnel'!A2010,'Dosage journalier ML1'!$B$7='suivi tunnel'!B2010),'Dosage journalier ML1'!$B$120,0)</f>
        <v>0</v>
      </c>
      <c r="AD2010" s="49">
        <f ca="1">IF(AND('Dosage journalier ML1'!$B$6='suivi tunnel'!A2010,'Dosage journalier ML1'!$B$7='suivi tunnel'!B2010),'Dosage journalier ML1'!$B$121,0)</f>
        <v>0</v>
      </c>
      <c r="AE2010" s="49">
        <f ca="1">IF(AND('Dosage journalier ML1'!$B$6='suivi tunnel'!A2010,'Dosage journalier ML1'!$B$7='suivi tunnel'!B2010),'Dosage journalier ML1'!$B$122,0)</f>
        <v>0</v>
      </c>
      <c r="AF2010" s="49">
        <f ca="1">IF(AND('Dosage journalier ML1'!$B$6='suivi tunnel'!A2010,'Dosage journalier ML1'!$B$7='suivi tunnel'!B2010),'Dosage journalier ML1'!$B$139,0)</f>
        <v>0</v>
      </c>
      <c r="AG2010" s="49">
        <f t="shared" ca="1" si="211"/>
        <v>0</v>
      </c>
      <c r="AH2010" s="108">
        <f ca="1">IF(AND('Dosage journalier ML1'!$B$6='suivi tunnel'!A2010,'Dosage journalier ML1'!$B$7='suivi tunnel'!B2010),'Dosage journalier ML1'!$B$153,0)</f>
        <v>0</v>
      </c>
      <c r="AJ2010" s="80">
        <f ca="1">IF(AND('Dosage journalier ML1'!$B$6='suivi tunnel'!A2010,'Dosage journalier ML1'!$B$7='suivi tunnel'!B2010),'Dosage journalier ML1'!$B$156,0)</f>
        <v>0</v>
      </c>
      <c r="AK2010" s="56">
        <f ca="1">IF(AND('Dosage journalier ML1'!$B$6='suivi tunnel'!A2010,'Dosage journalier ML1'!$B$7='suivi tunnel'!B2010),'Dosage journalier ML1'!$B$162,0)</f>
        <v>0</v>
      </c>
      <c r="AL2010" s="111">
        <f ca="1">IF(AND('Dosage journalier ML1'!$B$6='suivi tunnel'!A2010,'Dosage journalier ML1'!$B$7='suivi tunnel'!B2010),'Dosage journalier ML1'!$B$126,0)</f>
        <v>0</v>
      </c>
      <c r="AM2010" s="111">
        <f ca="1">IF(AND('Dosage journalier ML1'!$B$6='suivi tunnel'!A2010,'Dosage journalier ML1'!$B$7='suivi tunnel'!B2010),'Dosage journalier ML1'!$B$127,0)</f>
        <v>0</v>
      </c>
      <c r="AN2010" s="60">
        <f t="shared" ca="1" si="213"/>
        <v>0</v>
      </c>
      <c r="AO2010" s="61">
        <f ca="1">IF(AND('Dosage journalier ML1'!$B$6='suivi tunnel'!A2010,'Dosage journalier ML1'!$B$7='suivi tunnel'!B2010),'Dosage journalier ML1'!$B$134,0)</f>
        <v>0</v>
      </c>
    </row>
    <row r="2011" spans="1:41" x14ac:dyDescent="0.25">
      <c r="A2011" s="154"/>
      <c r="C2011" s="23">
        <f ca="1">IF(AND('Dosage journalier ML1'!$B$6='suivi tunnel'!A2011,'Dosage journalier ML1'!$B$7='suivi tunnel'!B2011),'Dosage journalier ML1'!$B$27,0)</f>
        <v>0</v>
      </c>
      <c r="D2011" s="11">
        <f ca="1">IF(AND('Dosage journalier ML1'!$B$6='suivi tunnel'!A2011,'Dosage journalier ML1'!$B$7='suivi tunnel'!B2011),'Dosage journalier ML1'!$B$29,0)</f>
        <v>0</v>
      </c>
      <c r="F2011" s="11">
        <f t="shared" ca="1" si="210"/>
        <v>0</v>
      </c>
      <c r="G2011" s="11">
        <f ca="1">IF(AND('Dosage journalier ML1'!$B$6='suivi tunnel'!A2011,'Dosage journalier ML1'!$B$7='suivi tunnel'!B2011),'Dosage journalier ML1'!$B$23,0)</f>
        <v>0</v>
      </c>
      <c r="H2011" s="11">
        <f ca="1">IF(AND('Dosage journalier ML1'!$B$6='suivi tunnel'!A2011,'Dosage journalier ML1'!$B$7='suivi tunnel'!B2011),'Dosage journalier ML1'!$B$22,0)</f>
        <v>0</v>
      </c>
      <c r="I2011" s="11">
        <f ca="1">IF(AND('Dosage journalier ML1'!$B$6='suivi tunnel'!A2011,'Dosage journalier ML1'!$B$7='suivi tunnel'!B2011),'Dosage journalier ML1'!$B$38,0)</f>
        <v>0</v>
      </c>
      <c r="J2011" s="11">
        <f ca="1">IF(AND('Dosage journalier ML1'!$B$6='suivi tunnel'!A2011,'Dosage journalier ML1'!$B$7='suivi tunnel'!B2011),'Dosage journalier ML1'!$B$39,0)</f>
        <v>0</v>
      </c>
      <c r="L2011" s="24">
        <f ca="1">IF(AND('Dosage journalier ML1'!$B$6='suivi tunnel'!A2011,'Dosage journalier ML1'!$B$7='suivi tunnel'!B2011),'Dosage journalier ML1'!$B$24,0)</f>
        <v>0</v>
      </c>
      <c r="M2011" s="6">
        <f ca="1">IF(AND('Dosage journalier ML1'!$B$6='suivi tunnel'!A2011,'Dosage journalier ML1'!$B$7='suivi tunnel'!B2011),'Dosage journalier ML1'!$B$46,0)</f>
        <v>0</v>
      </c>
      <c r="N2011" s="104">
        <f ca="1">IF(AND('Dosage journalier ML1'!$B$6='suivi tunnel'!A2011,'Dosage journalier ML1'!$B$7='suivi tunnel'!B2011),'Dosage journalier ML1'!$B$59,0)</f>
        <v>0</v>
      </c>
      <c r="O2011" s="114">
        <f ca="1">IF(AND('Dosage journalier ML1'!$B$6='suivi tunnel'!A2011,'Dosage journalier ML1'!$B$7='suivi tunnel'!B2011),'Dosage journalier ML1'!$B$69,0)</f>
        <v>0</v>
      </c>
      <c r="R2011" s="26">
        <f ca="1">IF(AND('Dosage journalier ML1'!$B$6='suivi tunnel'!A2011,'Dosage journalier ML1'!$B$7='suivi tunnel'!B2011),'Dosage journalier ML1'!$B$55,0)</f>
        <v>0</v>
      </c>
      <c r="S2011" s="26">
        <f ca="1">IF(AND('Dosage journalier ML1'!$B$6='suivi tunnel'!A2011,'Dosage journalier ML1'!$B$7='suivi tunnel'!B2011),'Dosage journalier ML1'!$B$54,0)</f>
        <v>0</v>
      </c>
      <c r="T2011" s="26">
        <f ca="1">IF(AND('Dosage journalier ML1'!$B$6='suivi tunnel'!A2011,'Dosage journalier ML1'!$B$7='suivi tunnel'!B2011),'Dosage journalier ML1'!$B$75,0)</f>
        <v>0</v>
      </c>
      <c r="U2011" s="121">
        <f t="shared" ca="1" si="214"/>
        <v>0</v>
      </c>
      <c r="V2011" s="38">
        <f ca="1">IF(AND('Dosage journalier ML1'!$B$6='suivi tunnel'!A2011,'Dosage journalier ML1'!$B$7='suivi tunnel'!B2011),'Dosage journalier ML1'!$B$56,0)</f>
        <v>0</v>
      </c>
      <c r="W2011" s="126">
        <f t="shared" ca="1" si="212"/>
        <v>0</v>
      </c>
      <c r="X2011" s="150">
        <f ca="1">IF(AND('Dosage journalier ML1'!$B$6='suivi tunnel'!A2011,'Dosage journalier ML1'!$B$7='suivi tunnel'!B2011),'Dosage journalier ML1'!$C$87,0)</f>
        <v>0</v>
      </c>
      <c r="Y2011" s="40">
        <f ca="1">IF(AND('Dosage journalier ML1'!$B$6='suivi tunnel'!A2011,'Dosage journalier ML1'!$B$7='suivi tunnel'!B2011),'Dosage journalier ML1'!$C$93,0)</f>
        <v>0</v>
      </c>
      <c r="Z2011" s="40">
        <f ca="1">IF(AND('Dosage journalier ML1'!$B$6='suivi tunnel'!A2011,'Dosage journalier ML1'!$B$7='suivi tunnel'!B2011),'Dosage journalier ML1'!$C$100,0)</f>
        <v>0</v>
      </c>
      <c r="AA2011" s="40">
        <f ca="1">IF(AND('Dosage journalier ML1'!$B$6='suivi tunnel'!A2011,'Dosage journalier ML1'!$B$7='suivi tunnel'!B2011),'Dosage journalier ML1'!$C$109,0)</f>
        <v>0</v>
      </c>
      <c r="AB2011" s="41">
        <f ca="1">IF(AND('Dosage journalier ML1'!$B$6='suivi tunnel'!A2011,'Dosage journalier ML1'!$B$7='suivi tunnel'!B2011),'Dosage journalier ML1'!$C$114,0)</f>
        <v>0</v>
      </c>
      <c r="AC2011" s="48">
        <f ca="1">IF(AND('Dosage journalier ML1'!$B$6='suivi tunnel'!A2011,'Dosage journalier ML1'!$B$7='suivi tunnel'!B2011),'Dosage journalier ML1'!$B$120,0)</f>
        <v>0</v>
      </c>
      <c r="AD2011" s="49">
        <f ca="1">IF(AND('Dosage journalier ML1'!$B$6='suivi tunnel'!A2011,'Dosage journalier ML1'!$B$7='suivi tunnel'!B2011),'Dosage journalier ML1'!$B$121,0)</f>
        <v>0</v>
      </c>
      <c r="AE2011" s="49">
        <f ca="1">IF(AND('Dosage journalier ML1'!$B$6='suivi tunnel'!A2011,'Dosage journalier ML1'!$B$7='suivi tunnel'!B2011),'Dosage journalier ML1'!$B$122,0)</f>
        <v>0</v>
      </c>
      <c r="AF2011" s="49">
        <f ca="1">IF(AND('Dosage journalier ML1'!$B$6='suivi tunnel'!A2011,'Dosage journalier ML1'!$B$7='suivi tunnel'!B2011),'Dosage journalier ML1'!$B$139,0)</f>
        <v>0</v>
      </c>
      <c r="AG2011" s="49">
        <f t="shared" ca="1" si="211"/>
        <v>0</v>
      </c>
      <c r="AH2011" s="108">
        <f ca="1">IF(AND('Dosage journalier ML1'!$B$6='suivi tunnel'!A2011,'Dosage journalier ML1'!$B$7='suivi tunnel'!B2011),'Dosage journalier ML1'!$B$153,0)</f>
        <v>0</v>
      </c>
      <c r="AJ2011" s="80">
        <f ca="1">IF(AND('Dosage journalier ML1'!$B$6='suivi tunnel'!A2011,'Dosage journalier ML1'!$B$7='suivi tunnel'!B2011),'Dosage journalier ML1'!$B$156,0)</f>
        <v>0</v>
      </c>
      <c r="AK2011" s="56">
        <f ca="1">IF(AND('Dosage journalier ML1'!$B$6='suivi tunnel'!A2011,'Dosage journalier ML1'!$B$7='suivi tunnel'!B2011),'Dosage journalier ML1'!$B$162,0)</f>
        <v>0</v>
      </c>
      <c r="AL2011" s="111">
        <f ca="1">IF(AND('Dosage journalier ML1'!$B$6='suivi tunnel'!A2011,'Dosage journalier ML1'!$B$7='suivi tunnel'!B2011),'Dosage journalier ML1'!$B$126,0)</f>
        <v>0</v>
      </c>
      <c r="AM2011" s="111">
        <f ca="1">IF(AND('Dosage journalier ML1'!$B$6='suivi tunnel'!A2011,'Dosage journalier ML1'!$B$7='suivi tunnel'!B2011),'Dosage journalier ML1'!$B$127,0)</f>
        <v>0</v>
      </c>
      <c r="AN2011" s="60">
        <f t="shared" ca="1" si="213"/>
        <v>0</v>
      </c>
      <c r="AO2011" s="61">
        <f ca="1">IF(AND('Dosage journalier ML1'!$B$6='suivi tunnel'!A2011,'Dosage journalier ML1'!$B$7='suivi tunnel'!B2011),'Dosage journalier ML1'!$B$134,0)</f>
        <v>0</v>
      </c>
    </row>
    <row r="2012" spans="1:41" x14ac:dyDescent="0.25">
      <c r="A2012" s="154"/>
      <c r="C2012" s="23">
        <f ca="1">IF(AND('Dosage journalier ML1'!$B$6='suivi tunnel'!A2012,'Dosage journalier ML1'!$B$7='suivi tunnel'!B2012),'Dosage journalier ML1'!$B$27,0)</f>
        <v>0</v>
      </c>
      <c r="D2012" s="11">
        <f ca="1">IF(AND('Dosage journalier ML1'!$B$6='suivi tunnel'!A2012,'Dosage journalier ML1'!$B$7='suivi tunnel'!B2012),'Dosage journalier ML1'!$B$29,0)</f>
        <v>0</v>
      </c>
      <c r="F2012" s="11">
        <f t="shared" ca="1" si="210"/>
        <v>0</v>
      </c>
      <c r="G2012" s="11">
        <f ca="1">IF(AND('Dosage journalier ML1'!$B$6='suivi tunnel'!A2012,'Dosage journalier ML1'!$B$7='suivi tunnel'!B2012),'Dosage journalier ML1'!$B$23,0)</f>
        <v>0</v>
      </c>
      <c r="H2012" s="11">
        <f ca="1">IF(AND('Dosage journalier ML1'!$B$6='suivi tunnel'!A2012,'Dosage journalier ML1'!$B$7='suivi tunnel'!B2012),'Dosage journalier ML1'!$B$22,0)</f>
        <v>0</v>
      </c>
      <c r="I2012" s="11">
        <f ca="1">IF(AND('Dosage journalier ML1'!$B$6='suivi tunnel'!A2012,'Dosage journalier ML1'!$B$7='suivi tunnel'!B2012),'Dosage journalier ML1'!$B$38,0)</f>
        <v>0</v>
      </c>
      <c r="J2012" s="11">
        <f ca="1">IF(AND('Dosage journalier ML1'!$B$6='suivi tunnel'!A2012,'Dosage journalier ML1'!$B$7='suivi tunnel'!B2012),'Dosage journalier ML1'!$B$39,0)</f>
        <v>0</v>
      </c>
      <c r="L2012" s="24">
        <f ca="1">IF(AND('Dosage journalier ML1'!$B$6='suivi tunnel'!A2012,'Dosage journalier ML1'!$B$7='suivi tunnel'!B2012),'Dosage journalier ML1'!$B$24,0)</f>
        <v>0</v>
      </c>
      <c r="M2012" s="6">
        <f ca="1">IF(AND('Dosage journalier ML1'!$B$6='suivi tunnel'!A2012,'Dosage journalier ML1'!$B$7='suivi tunnel'!B2012),'Dosage journalier ML1'!$B$46,0)</f>
        <v>0</v>
      </c>
      <c r="N2012" s="104">
        <f ca="1">IF(AND('Dosage journalier ML1'!$B$6='suivi tunnel'!A2012,'Dosage journalier ML1'!$B$7='suivi tunnel'!B2012),'Dosage journalier ML1'!$B$59,0)</f>
        <v>0</v>
      </c>
      <c r="O2012" s="114">
        <f ca="1">IF(AND('Dosage journalier ML1'!$B$6='suivi tunnel'!A2012,'Dosage journalier ML1'!$B$7='suivi tunnel'!B2012),'Dosage journalier ML1'!$B$69,0)</f>
        <v>0</v>
      </c>
      <c r="R2012" s="26">
        <f ca="1">IF(AND('Dosage journalier ML1'!$B$6='suivi tunnel'!A2012,'Dosage journalier ML1'!$B$7='suivi tunnel'!B2012),'Dosage journalier ML1'!$B$55,0)</f>
        <v>0</v>
      </c>
      <c r="S2012" s="26">
        <f ca="1">IF(AND('Dosage journalier ML1'!$B$6='suivi tunnel'!A2012,'Dosage journalier ML1'!$B$7='suivi tunnel'!B2012),'Dosage journalier ML1'!$B$54,0)</f>
        <v>0</v>
      </c>
      <c r="T2012" s="26">
        <f ca="1">IF(AND('Dosage journalier ML1'!$B$6='suivi tunnel'!A2012,'Dosage journalier ML1'!$B$7='suivi tunnel'!B2012),'Dosage journalier ML1'!$B$75,0)</f>
        <v>0</v>
      </c>
      <c r="U2012" s="121">
        <f t="shared" ca="1" si="214"/>
        <v>0</v>
      </c>
      <c r="V2012" s="38">
        <f ca="1">IF(AND('Dosage journalier ML1'!$B$6='suivi tunnel'!A2012,'Dosage journalier ML1'!$B$7='suivi tunnel'!B2012),'Dosage journalier ML1'!$B$56,0)</f>
        <v>0</v>
      </c>
      <c r="W2012" s="126">
        <f t="shared" ca="1" si="212"/>
        <v>0</v>
      </c>
      <c r="X2012" s="150">
        <f ca="1">IF(AND('Dosage journalier ML1'!$B$6='suivi tunnel'!A2012,'Dosage journalier ML1'!$B$7='suivi tunnel'!B2012),'Dosage journalier ML1'!$C$87,0)</f>
        <v>0</v>
      </c>
      <c r="Y2012" s="40">
        <f ca="1">IF(AND('Dosage journalier ML1'!$B$6='suivi tunnel'!A2012,'Dosage journalier ML1'!$B$7='suivi tunnel'!B2012),'Dosage journalier ML1'!$C$93,0)</f>
        <v>0</v>
      </c>
      <c r="Z2012" s="40">
        <f ca="1">IF(AND('Dosage journalier ML1'!$B$6='suivi tunnel'!A2012,'Dosage journalier ML1'!$B$7='suivi tunnel'!B2012),'Dosage journalier ML1'!$C$100,0)</f>
        <v>0</v>
      </c>
      <c r="AA2012" s="40">
        <f ca="1">IF(AND('Dosage journalier ML1'!$B$6='suivi tunnel'!A2012,'Dosage journalier ML1'!$B$7='suivi tunnel'!B2012),'Dosage journalier ML1'!$C$109,0)</f>
        <v>0</v>
      </c>
      <c r="AB2012" s="41">
        <f ca="1">IF(AND('Dosage journalier ML1'!$B$6='suivi tunnel'!A2012,'Dosage journalier ML1'!$B$7='suivi tunnel'!B2012),'Dosage journalier ML1'!$C$114,0)</f>
        <v>0</v>
      </c>
      <c r="AC2012" s="48">
        <f ca="1">IF(AND('Dosage journalier ML1'!$B$6='suivi tunnel'!A2012,'Dosage journalier ML1'!$B$7='suivi tunnel'!B2012),'Dosage journalier ML1'!$B$120,0)</f>
        <v>0</v>
      </c>
      <c r="AD2012" s="49">
        <f ca="1">IF(AND('Dosage journalier ML1'!$B$6='suivi tunnel'!A2012,'Dosage journalier ML1'!$B$7='suivi tunnel'!B2012),'Dosage journalier ML1'!$B$121,0)</f>
        <v>0</v>
      </c>
      <c r="AE2012" s="49">
        <f ca="1">IF(AND('Dosage journalier ML1'!$B$6='suivi tunnel'!A2012,'Dosage journalier ML1'!$B$7='suivi tunnel'!B2012),'Dosage journalier ML1'!$B$122,0)</f>
        <v>0</v>
      </c>
      <c r="AF2012" s="49">
        <f ca="1">IF(AND('Dosage journalier ML1'!$B$6='suivi tunnel'!A2012,'Dosage journalier ML1'!$B$7='suivi tunnel'!B2012),'Dosage journalier ML1'!$B$139,0)</f>
        <v>0</v>
      </c>
      <c r="AG2012" s="49">
        <f t="shared" ca="1" si="211"/>
        <v>0</v>
      </c>
      <c r="AH2012" s="108">
        <f ca="1">IF(AND('Dosage journalier ML1'!$B$6='suivi tunnel'!A2012,'Dosage journalier ML1'!$B$7='suivi tunnel'!B2012),'Dosage journalier ML1'!$B$153,0)</f>
        <v>0</v>
      </c>
      <c r="AJ2012" s="80">
        <f ca="1">IF(AND('Dosage journalier ML1'!$B$6='suivi tunnel'!A2012,'Dosage journalier ML1'!$B$7='suivi tunnel'!B2012),'Dosage journalier ML1'!$B$156,0)</f>
        <v>0</v>
      </c>
      <c r="AK2012" s="56">
        <f ca="1">IF(AND('Dosage journalier ML1'!$B$6='suivi tunnel'!A2012,'Dosage journalier ML1'!$B$7='suivi tunnel'!B2012),'Dosage journalier ML1'!$B$162,0)</f>
        <v>0</v>
      </c>
      <c r="AL2012" s="111">
        <f ca="1">IF(AND('Dosage journalier ML1'!$B$6='suivi tunnel'!A2012,'Dosage journalier ML1'!$B$7='suivi tunnel'!B2012),'Dosage journalier ML1'!$B$126,0)</f>
        <v>0</v>
      </c>
      <c r="AM2012" s="111">
        <f ca="1">IF(AND('Dosage journalier ML1'!$B$6='suivi tunnel'!A2012,'Dosage journalier ML1'!$B$7='suivi tunnel'!B2012),'Dosage journalier ML1'!$B$127,0)</f>
        <v>0</v>
      </c>
      <c r="AN2012" s="60">
        <f t="shared" ca="1" si="213"/>
        <v>0</v>
      </c>
      <c r="AO2012" s="61">
        <f ca="1">IF(AND('Dosage journalier ML1'!$B$6='suivi tunnel'!A2012,'Dosage journalier ML1'!$B$7='suivi tunnel'!B2012),'Dosage journalier ML1'!$B$134,0)</f>
        <v>0</v>
      </c>
    </row>
    <row r="2013" spans="1:41" x14ac:dyDescent="0.25">
      <c r="A2013" s="154"/>
      <c r="C2013" s="23">
        <f ca="1">IF(AND('Dosage journalier ML1'!$B$6='suivi tunnel'!A2013,'Dosage journalier ML1'!$B$7='suivi tunnel'!B2013),'Dosage journalier ML1'!$B$27,0)</f>
        <v>0</v>
      </c>
      <c r="D2013" s="11">
        <f ca="1">IF(AND('Dosage journalier ML1'!$B$6='suivi tunnel'!A2013,'Dosage journalier ML1'!$B$7='suivi tunnel'!B2013),'Dosage journalier ML1'!$B$29,0)</f>
        <v>0</v>
      </c>
      <c r="F2013" s="11">
        <f t="shared" ca="1" si="210"/>
        <v>0</v>
      </c>
      <c r="G2013" s="11">
        <f ca="1">IF(AND('Dosage journalier ML1'!$B$6='suivi tunnel'!A2013,'Dosage journalier ML1'!$B$7='suivi tunnel'!B2013),'Dosage journalier ML1'!$B$23,0)</f>
        <v>0</v>
      </c>
      <c r="H2013" s="11">
        <f ca="1">IF(AND('Dosage journalier ML1'!$B$6='suivi tunnel'!A2013,'Dosage journalier ML1'!$B$7='suivi tunnel'!B2013),'Dosage journalier ML1'!$B$22,0)</f>
        <v>0</v>
      </c>
      <c r="I2013" s="11">
        <f ca="1">IF(AND('Dosage journalier ML1'!$B$6='suivi tunnel'!A2013,'Dosage journalier ML1'!$B$7='suivi tunnel'!B2013),'Dosage journalier ML1'!$B$38,0)</f>
        <v>0</v>
      </c>
      <c r="J2013" s="11">
        <f ca="1">IF(AND('Dosage journalier ML1'!$B$6='suivi tunnel'!A2013,'Dosage journalier ML1'!$B$7='suivi tunnel'!B2013),'Dosage journalier ML1'!$B$39,0)</f>
        <v>0</v>
      </c>
      <c r="L2013" s="24">
        <f ca="1">IF(AND('Dosage journalier ML1'!$B$6='suivi tunnel'!A2013,'Dosage journalier ML1'!$B$7='suivi tunnel'!B2013),'Dosage journalier ML1'!$B$24,0)</f>
        <v>0</v>
      </c>
      <c r="M2013" s="6">
        <f ca="1">IF(AND('Dosage journalier ML1'!$B$6='suivi tunnel'!A2013,'Dosage journalier ML1'!$B$7='suivi tunnel'!B2013),'Dosage journalier ML1'!$B$46,0)</f>
        <v>0</v>
      </c>
      <c r="N2013" s="104">
        <f ca="1">IF(AND('Dosage journalier ML1'!$B$6='suivi tunnel'!A2013,'Dosage journalier ML1'!$B$7='suivi tunnel'!B2013),'Dosage journalier ML1'!$B$59,0)</f>
        <v>0</v>
      </c>
      <c r="O2013" s="114">
        <f ca="1">IF(AND('Dosage journalier ML1'!$B$6='suivi tunnel'!A2013,'Dosage journalier ML1'!$B$7='suivi tunnel'!B2013),'Dosage journalier ML1'!$B$69,0)</f>
        <v>0</v>
      </c>
      <c r="R2013" s="26">
        <f ca="1">IF(AND('Dosage journalier ML1'!$B$6='suivi tunnel'!A2013,'Dosage journalier ML1'!$B$7='suivi tunnel'!B2013),'Dosage journalier ML1'!$B$55,0)</f>
        <v>0</v>
      </c>
      <c r="S2013" s="26">
        <f ca="1">IF(AND('Dosage journalier ML1'!$B$6='suivi tunnel'!A2013,'Dosage journalier ML1'!$B$7='suivi tunnel'!B2013),'Dosage journalier ML1'!$B$54,0)</f>
        <v>0</v>
      </c>
      <c r="T2013" s="26">
        <f ca="1">IF(AND('Dosage journalier ML1'!$B$6='suivi tunnel'!A2013,'Dosage journalier ML1'!$B$7='suivi tunnel'!B2013),'Dosage journalier ML1'!$B$75,0)</f>
        <v>0</v>
      </c>
      <c r="U2013" s="121">
        <f t="shared" ca="1" si="214"/>
        <v>0</v>
      </c>
      <c r="V2013" s="38">
        <f ca="1">IF(AND('Dosage journalier ML1'!$B$6='suivi tunnel'!A2013,'Dosage journalier ML1'!$B$7='suivi tunnel'!B2013),'Dosage journalier ML1'!$B$56,0)</f>
        <v>0</v>
      </c>
      <c r="W2013" s="126">
        <f t="shared" ca="1" si="212"/>
        <v>0</v>
      </c>
      <c r="X2013" s="150">
        <f ca="1">IF(AND('Dosage journalier ML1'!$B$6='suivi tunnel'!A2013,'Dosage journalier ML1'!$B$7='suivi tunnel'!B2013),'Dosage journalier ML1'!$C$87,0)</f>
        <v>0</v>
      </c>
      <c r="Y2013" s="40">
        <f ca="1">IF(AND('Dosage journalier ML1'!$B$6='suivi tunnel'!A2013,'Dosage journalier ML1'!$B$7='suivi tunnel'!B2013),'Dosage journalier ML1'!$C$93,0)</f>
        <v>0</v>
      </c>
      <c r="Z2013" s="40">
        <f ca="1">IF(AND('Dosage journalier ML1'!$B$6='suivi tunnel'!A2013,'Dosage journalier ML1'!$B$7='suivi tunnel'!B2013),'Dosage journalier ML1'!$C$100,0)</f>
        <v>0</v>
      </c>
      <c r="AA2013" s="40">
        <f ca="1">IF(AND('Dosage journalier ML1'!$B$6='suivi tunnel'!A2013,'Dosage journalier ML1'!$B$7='suivi tunnel'!B2013),'Dosage journalier ML1'!$C$109,0)</f>
        <v>0</v>
      </c>
      <c r="AB2013" s="41">
        <f ca="1">IF(AND('Dosage journalier ML1'!$B$6='suivi tunnel'!A2013,'Dosage journalier ML1'!$B$7='suivi tunnel'!B2013),'Dosage journalier ML1'!$C$114,0)</f>
        <v>0</v>
      </c>
      <c r="AC2013" s="48">
        <f ca="1">IF(AND('Dosage journalier ML1'!$B$6='suivi tunnel'!A2013,'Dosage journalier ML1'!$B$7='suivi tunnel'!B2013),'Dosage journalier ML1'!$B$120,0)</f>
        <v>0</v>
      </c>
      <c r="AD2013" s="49">
        <f ca="1">IF(AND('Dosage journalier ML1'!$B$6='suivi tunnel'!A2013,'Dosage journalier ML1'!$B$7='suivi tunnel'!B2013),'Dosage journalier ML1'!$B$121,0)</f>
        <v>0</v>
      </c>
      <c r="AE2013" s="49">
        <f ca="1">IF(AND('Dosage journalier ML1'!$B$6='suivi tunnel'!A2013,'Dosage journalier ML1'!$B$7='suivi tunnel'!B2013),'Dosage journalier ML1'!$B$122,0)</f>
        <v>0</v>
      </c>
      <c r="AF2013" s="49">
        <f ca="1">IF(AND('Dosage journalier ML1'!$B$6='suivi tunnel'!A2013,'Dosage journalier ML1'!$B$7='suivi tunnel'!B2013),'Dosage journalier ML1'!$B$139,0)</f>
        <v>0</v>
      </c>
      <c r="AG2013" s="49">
        <f t="shared" ca="1" si="211"/>
        <v>0</v>
      </c>
      <c r="AH2013" s="108">
        <f ca="1">IF(AND('Dosage journalier ML1'!$B$6='suivi tunnel'!A2013,'Dosage journalier ML1'!$B$7='suivi tunnel'!B2013),'Dosage journalier ML1'!$B$153,0)</f>
        <v>0</v>
      </c>
      <c r="AJ2013" s="80">
        <f ca="1">IF(AND('Dosage journalier ML1'!$B$6='suivi tunnel'!A2013,'Dosage journalier ML1'!$B$7='suivi tunnel'!B2013),'Dosage journalier ML1'!$B$156,0)</f>
        <v>0</v>
      </c>
      <c r="AK2013" s="56">
        <f ca="1">IF(AND('Dosage journalier ML1'!$B$6='suivi tunnel'!A2013,'Dosage journalier ML1'!$B$7='suivi tunnel'!B2013),'Dosage journalier ML1'!$B$162,0)</f>
        <v>0</v>
      </c>
      <c r="AL2013" s="111">
        <f ca="1">IF(AND('Dosage journalier ML1'!$B$6='suivi tunnel'!A2013,'Dosage journalier ML1'!$B$7='suivi tunnel'!B2013),'Dosage journalier ML1'!$B$126,0)</f>
        <v>0</v>
      </c>
      <c r="AM2013" s="111">
        <f ca="1">IF(AND('Dosage journalier ML1'!$B$6='suivi tunnel'!A2013,'Dosage journalier ML1'!$B$7='suivi tunnel'!B2013),'Dosage journalier ML1'!$B$127,0)</f>
        <v>0</v>
      </c>
      <c r="AN2013" s="60">
        <f t="shared" ca="1" si="213"/>
        <v>0</v>
      </c>
      <c r="AO2013" s="61">
        <f ca="1">IF(AND('Dosage journalier ML1'!$B$6='suivi tunnel'!A2013,'Dosage journalier ML1'!$B$7='suivi tunnel'!B2013),'Dosage journalier ML1'!$B$134,0)</f>
        <v>0</v>
      </c>
    </row>
    <row r="2014" spans="1:41" x14ac:dyDescent="0.25">
      <c r="A2014" s="154"/>
      <c r="C2014" s="23">
        <f ca="1">IF(AND('Dosage journalier ML1'!$B$6='suivi tunnel'!A2014,'Dosage journalier ML1'!$B$7='suivi tunnel'!B2014),'Dosage journalier ML1'!$B$27,0)</f>
        <v>0</v>
      </c>
      <c r="D2014" s="11">
        <f ca="1">IF(AND('Dosage journalier ML1'!$B$6='suivi tunnel'!A2014,'Dosage journalier ML1'!$B$7='suivi tunnel'!B2014),'Dosage journalier ML1'!$B$29,0)</f>
        <v>0</v>
      </c>
      <c r="F2014" s="11">
        <f t="shared" ca="1" si="210"/>
        <v>0</v>
      </c>
      <c r="G2014" s="11">
        <f ca="1">IF(AND('Dosage journalier ML1'!$B$6='suivi tunnel'!A2014,'Dosage journalier ML1'!$B$7='suivi tunnel'!B2014),'Dosage journalier ML1'!$B$23,0)</f>
        <v>0</v>
      </c>
      <c r="H2014" s="11">
        <f ca="1">IF(AND('Dosage journalier ML1'!$B$6='suivi tunnel'!A2014,'Dosage journalier ML1'!$B$7='suivi tunnel'!B2014),'Dosage journalier ML1'!$B$22,0)</f>
        <v>0</v>
      </c>
      <c r="I2014" s="11">
        <f ca="1">IF(AND('Dosage journalier ML1'!$B$6='suivi tunnel'!A2014,'Dosage journalier ML1'!$B$7='suivi tunnel'!B2014),'Dosage journalier ML1'!$B$38,0)</f>
        <v>0</v>
      </c>
      <c r="J2014" s="11">
        <f ca="1">IF(AND('Dosage journalier ML1'!$B$6='suivi tunnel'!A2014,'Dosage journalier ML1'!$B$7='suivi tunnel'!B2014),'Dosage journalier ML1'!$B$39,0)</f>
        <v>0</v>
      </c>
      <c r="L2014" s="24">
        <f ca="1">IF(AND('Dosage journalier ML1'!$B$6='suivi tunnel'!A2014,'Dosage journalier ML1'!$B$7='suivi tunnel'!B2014),'Dosage journalier ML1'!$B$24,0)</f>
        <v>0</v>
      </c>
      <c r="M2014" s="6">
        <f ca="1">IF(AND('Dosage journalier ML1'!$B$6='suivi tunnel'!A2014,'Dosage journalier ML1'!$B$7='suivi tunnel'!B2014),'Dosage journalier ML1'!$B$46,0)</f>
        <v>0</v>
      </c>
      <c r="N2014" s="104">
        <f ca="1">IF(AND('Dosage journalier ML1'!$B$6='suivi tunnel'!A2014,'Dosage journalier ML1'!$B$7='suivi tunnel'!B2014),'Dosage journalier ML1'!$B$59,0)</f>
        <v>0</v>
      </c>
      <c r="O2014" s="114">
        <f ca="1">IF(AND('Dosage journalier ML1'!$B$6='suivi tunnel'!A2014,'Dosage journalier ML1'!$B$7='suivi tunnel'!B2014),'Dosage journalier ML1'!$B$69,0)</f>
        <v>0</v>
      </c>
      <c r="R2014" s="26">
        <f ca="1">IF(AND('Dosage journalier ML1'!$B$6='suivi tunnel'!A2014,'Dosage journalier ML1'!$B$7='suivi tunnel'!B2014),'Dosage journalier ML1'!$B$55,0)</f>
        <v>0</v>
      </c>
      <c r="S2014" s="26">
        <f ca="1">IF(AND('Dosage journalier ML1'!$B$6='suivi tunnel'!A2014,'Dosage journalier ML1'!$B$7='suivi tunnel'!B2014),'Dosage journalier ML1'!$B$54,0)</f>
        <v>0</v>
      </c>
      <c r="T2014" s="26">
        <f ca="1">IF(AND('Dosage journalier ML1'!$B$6='suivi tunnel'!A2014,'Dosage journalier ML1'!$B$7='suivi tunnel'!B2014),'Dosage journalier ML1'!$B$75,0)</f>
        <v>0</v>
      </c>
      <c r="U2014" s="121">
        <f t="shared" ca="1" si="214"/>
        <v>0</v>
      </c>
      <c r="V2014" s="38">
        <f ca="1">IF(AND('Dosage journalier ML1'!$B$6='suivi tunnel'!A2014,'Dosage journalier ML1'!$B$7='suivi tunnel'!B2014),'Dosage journalier ML1'!$B$56,0)</f>
        <v>0</v>
      </c>
      <c r="W2014" s="126">
        <f t="shared" ca="1" si="212"/>
        <v>0</v>
      </c>
      <c r="X2014" s="150">
        <f ca="1">IF(AND('Dosage journalier ML1'!$B$6='suivi tunnel'!A2014,'Dosage journalier ML1'!$B$7='suivi tunnel'!B2014),'Dosage journalier ML1'!$C$87,0)</f>
        <v>0</v>
      </c>
      <c r="Y2014" s="40">
        <f ca="1">IF(AND('Dosage journalier ML1'!$B$6='suivi tunnel'!A2014,'Dosage journalier ML1'!$B$7='suivi tunnel'!B2014),'Dosage journalier ML1'!$C$93,0)</f>
        <v>0</v>
      </c>
      <c r="Z2014" s="40">
        <f ca="1">IF(AND('Dosage journalier ML1'!$B$6='suivi tunnel'!A2014,'Dosage journalier ML1'!$B$7='suivi tunnel'!B2014),'Dosage journalier ML1'!$C$100,0)</f>
        <v>0</v>
      </c>
      <c r="AA2014" s="40">
        <f ca="1">IF(AND('Dosage journalier ML1'!$B$6='suivi tunnel'!A2014,'Dosage journalier ML1'!$B$7='suivi tunnel'!B2014),'Dosage journalier ML1'!$C$109,0)</f>
        <v>0</v>
      </c>
      <c r="AB2014" s="41">
        <f ca="1">IF(AND('Dosage journalier ML1'!$B$6='suivi tunnel'!A2014,'Dosage journalier ML1'!$B$7='suivi tunnel'!B2014),'Dosage journalier ML1'!$C$114,0)</f>
        <v>0</v>
      </c>
      <c r="AC2014" s="48">
        <f ca="1">IF(AND('Dosage journalier ML1'!$B$6='suivi tunnel'!A2014,'Dosage journalier ML1'!$B$7='suivi tunnel'!B2014),'Dosage journalier ML1'!$B$120,0)</f>
        <v>0</v>
      </c>
      <c r="AD2014" s="49">
        <f ca="1">IF(AND('Dosage journalier ML1'!$B$6='suivi tunnel'!A2014,'Dosage journalier ML1'!$B$7='suivi tunnel'!B2014),'Dosage journalier ML1'!$B$121,0)</f>
        <v>0</v>
      </c>
      <c r="AE2014" s="49">
        <f ca="1">IF(AND('Dosage journalier ML1'!$B$6='suivi tunnel'!A2014,'Dosage journalier ML1'!$B$7='suivi tunnel'!B2014),'Dosage journalier ML1'!$B$122,0)</f>
        <v>0</v>
      </c>
      <c r="AF2014" s="49">
        <f ca="1">IF(AND('Dosage journalier ML1'!$B$6='suivi tunnel'!A2014,'Dosage journalier ML1'!$B$7='suivi tunnel'!B2014),'Dosage journalier ML1'!$B$139,0)</f>
        <v>0</v>
      </c>
      <c r="AG2014" s="49">
        <f t="shared" ca="1" si="211"/>
        <v>0</v>
      </c>
      <c r="AH2014" s="108">
        <f ca="1">IF(AND('Dosage journalier ML1'!$B$6='suivi tunnel'!A2014,'Dosage journalier ML1'!$B$7='suivi tunnel'!B2014),'Dosage journalier ML1'!$B$153,0)</f>
        <v>0</v>
      </c>
      <c r="AJ2014" s="80">
        <f ca="1">IF(AND('Dosage journalier ML1'!$B$6='suivi tunnel'!A2014,'Dosage journalier ML1'!$B$7='suivi tunnel'!B2014),'Dosage journalier ML1'!$B$156,0)</f>
        <v>0</v>
      </c>
      <c r="AK2014" s="56">
        <f ca="1">IF(AND('Dosage journalier ML1'!$B$6='suivi tunnel'!A2014,'Dosage journalier ML1'!$B$7='suivi tunnel'!B2014),'Dosage journalier ML1'!$B$162,0)</f>
        <v>0</v>
      </c>
      <c r="AL2014" s="111">
        <f ca="1">IF(AND('Dosage journalier ML1'!$B$6='suivi tunnel'!A2014,'Dosage journalier ML1'!$B$7='suivi tunnel'!B2014),'Dosage journalier ML1'!$B$126,0)</f>
        <v>0</v>
      </c>
      <c r="AM2014" s="111">
        <f ca="1">IF(AND('Dosage journalier ML1'!$B$6='suivi tunnel'!A2014,'Dosage journalier ML1'!$B$7='suivi tunnel'!B2014),'Dosage journalier ML1'!$B$127,0)</f>
        <v>0</v>
      </c>
      <c r="AN2014" s="60">
        <f t="shared" ca="1" si="213"/>
        <v>0</v>
      </c>
      <c r="AO2014" s="61">
        <f ca="1">IF(AND('Dosage journalier ML1'!$B$6='suivi tunnel'!A2014,'Dosage journalier ML1'!$B$7='suivi tunnel'!B2014),'Dosage journalier ML1'!$B$134,0)</f>
        <v>0</v>
      </c>
    </row>
    <row r="2015" spans="1:41" x14ac:dyDescent="0.25">
      <c r="A2015" s="154"/>
      <c r="C2015" s="23">
        <f ca="1">IF(AND('Dosage journalier ML1'!$B$6='suivi tunnel'!A2015,'Dosage journalier ML1'!$B$7='suivi tunnel'!B2015),'Dosage journalier ML1'!$B$27,0)</f>
        <v>0</v>
      </c>
      <c r="D2015" s="11">
        <f ca="1">IF(AND('Dosage journalier ML1'!$B$6='suivi tunnel'!A2015,'Dosage journalier ML1'!$B$7='suivi tunnel'!B2015),'Dosage journalier ML1'!$B$29,0)</f>
        <v>0</v>
      </c>
      <c r="F2015" s="11">
        <f t="shared" ca="1" si="210"/>
        <v>0</v>
      </c>
      <c r="G2015" s="11">
        <f ca="1">IF(AND('Dosage journalier ML1'!$B$6='suivi tunnel'!A2015,'Dosage journalier ML1'!$B$7='suivi tunnel'!B2015),'Dosage journalier ML1'!$B$23,0)</f>
        <v>0</v>
      </c>
      <c r="H2015" s="11">
        <f ca="1">IF(AND('Dosage journalier ML1'!$B$6='suivi tunnel'!A2015,'Dosage journalier ML1'!$B$7='suivi tunnel'!B2015),'Dosage journalier ML1'!$B$22,0)</f>
        <v>0</v>
      </c>
      <c r="I2015" s="11">
        <f ca="1">IF(AND('Dosage journalier ML1'!$B$6='suivi tunnel'!A2015,'Dosage journalier ML1'!$B$7='suivi tunnel'!B2015),'Dosage journalier ML1'!$B$38,0)</f>
        <v>0</v>
      </c>
      <c r="J2015" s="11">
        <f ca="1">IF(AND('Dosage journalier ML1'!$B$6='suivi tunnel'!A2015,'Dosage journalier ML1'!$B$7='suivi tunnel'!B2015),'Dosage journalier ML1'!$B$39,0)</f>
        <v>0</v>
      </c>
      <c r="L2015" s="24">
        <f ca="1">IF(AND('Dosage journalier ML1'!$B$6='suivi tunnel'!A2015,'Dosage journalier ML1'!$B$7='suivi tunnel'!B2015),'Dosage journalier ML1'!$B$24,0)</f>
        <v>0</v>
      </c>
      <c r="M2015" s="6">
        <f ca="1">IF(AND('Dosage journalier ML1'!$B$6='suivi tunnel'!A2015,'Dosage journalier ML1'!$B$7='suivi tunnel'!B2015),'Dosage journalier ML1'!$B$46,0)</f>
        <v>0</v>
      </c>
      <c r="N2015" s="104">
        <f ca="1">IF(AND('Dosage journalier ML1'!$B$6='suivi tunnel'!A2015,'Dosage journalier ML1'!$B$7='suivi tunnel'!B2015),'Dosage journalier ML1'!$B$59,0)</f>
        <v>0</v>
      </c>
      <c r="O2015" s="114">
        <f ca="1">IF(AND('Dosage journalier ML1'!$B$6='suivi tunnel'!A2015,'Dosage journalier ML1'!$B$7='suivi tunnel'!B2015),'Dosage journalier ML1'!$B$69,0)</f>
        <v>0</v>
      </c>
      <c r="R2015" s="26">
        <f ca="1">IF(AND('Dosage journalier ML1'!$B$6='suivi tunnel'!A2015,'Dosage journalier ML1'!$B$7='suivi tunnel'!B2015),'Dosage journalier ML1'!$B$55,0)</f>
        <v>0</v>
      </c>
      <c r="S2015" s="26">
        <f ca="1">IF(AND('Dosage journalier ML1'!$B$6='suivi tunnel'!A2015,'Dosage journalier ML1'!$B$7='suivi tunnel'!B2015),'Dosage journalier ML1'!$B$54,0)</f>
        <v>0</v>
      </c>
      <c r="T2015" s="26">
        <f ca="1">IF(AND('Dosage journalier ML1'!$B$6='suivi tunnel'!A2015,'Dosage journalier ML1'!$B$7='suivi tunnel'!B2015),'Dosage journalier ML1'!$B$75,0)</f>
        <v>0</v>
      </c>
      <c r="U2015" s="121">
        <f t="shared" ca="1" si="214"/>
        <v>0</v>
      </c>
      <c r="V2015" s="38">
        <f ca="1">IF(AND('Dosage journalier ML1'!$B$6='suivi tunnel'!A2015,'Dosage journalier ML1'!$B$7='suivi tunnel'!B2015),'Dosage journalier ML1'!$B$56,0)</f>
        <v>0</v>
      </c>
      <c r="W2015" s="126">
        <f t="shared" ca="1" si="212"/>
        <v>0</v>
      </c>
      <c r="X2015" s="150">
        <f ca="1">IF(AND('Dosage journalier ML1'!$B$6='suivi tunnel'!A2015,'Dosage journalier ML1'!$B$7='suivi tunnel'!B2015),'Dosage journalier ML1'!$C$87,0)</f>
        <v>0</v>
      </c>
      <c r="Y2015" s="40">
        <f ca="1">IF(AND('Dosage journalier ML1'!$B$6='suivi tunnel'!A2015,'Dosage journalier ML1'!$B$7='suivi tunnel'!B2015),'Dosage journalier ML1'!$C$93,0)</f>
        <v>0</v>
      </c>
      <c r="Z2015" s="40">
        <f ca="1">IF(AND('Dosage journalier ML1'!$B$6='suivi tunnel'!A2015,'Dosage journalier ML1'!$B$7='suivi tunnel'!B2015),'Dosage journalier ML1'!$C$100,0)</f>
        <v>0</v>
      </c>
      <c r="AA2015" s="40">
        <f ca="1">IF(AND('Dosage journalier ML1'!$B$6='suivi tunnel'!A2015,'Dosage journalier ML1'!$B$7='suivi tunnel'!B2015),'Dosage journalier ML1'!$C$109,0)</f>
        <v>0</v>
      </c>
      <c r="AB2015" s="41">
        <f ca="1">IF(AND('Dosage journalier ML1'!$B$6='suivi tunnel'!A2015,'Dosage journalier ML1'!$B$7='suivi tunnel'!B2015),'Dosage journalier ML1'!$C$114,0)</f>
        <v>0</v>
      </c>
      <c r="AC2015" s="48">
        <f ca="1">IF(AND('Dosage journalier ML1'!$B$6='suivi tunnel'!A2015,'Dosage journalier ML1'!$B$7='suivi tunnel'!B2015),'Dosage journalier ML1'!$B$120,0)</f>
        <v>0</v>
      </c>
      <c r="AD2015" s="49">
        <f ca="1">IF(AND('Dosage journalier ML1'!$B$6='suivi tunnel'!A2015,'Dosage journalier ML1'!$B$7='suivi tunnel'!B2015),'Dosage journalier ML1'!$B$121,0)</f>
        <v>0</v>
      </c>
      <c r="AE2015" s="49">
        <f ca="1">IF(AND('Dosage journalier ML1'!$B$6='suivi tunnel'!A2015,'Dosage journalier ML1'!$B$7='suivi tunnel'!B2015),'Dosage journalier ML1'!$B$122,0)</f>
        <v>0</v>
      </c>
      <c r="AF2015" s="49">
        <f ca="1">IF(AND('Dosage journalier ML1'!$B$6='suivi tunnel'!A2015,'Dosage journalier ML1'!$B$7='suivi tunnel'!B2015),'Dosage journalier ML1'!$B$139,0)</f>
        <v>0</v>
      </c>
      <c r="AG2015" s="49">
        <f t="shared" ca="1" si="211"/>
        <v>0</v>
      </c>
      <c r="AH2015" s="108">
        <f ca="1">IF(AND('Dosage journalier ML1'!$B$6='suivi tunnel'!A2015,'Dosage journalier ML1'!$B$7='suivi tunnel'!B2015),'Dosage journalier ML1'!$B$153,0)</f>
        <v>0</v>
      </c>
      <c r="AJ2015" s="80">
        <f ca="1">IF(AND('Dosage journalier ML1'!$B$6='suivi tunnel'!A2015,'Dosage journalier ML1'!$B$7='suivi tunnel'!B2015),'Dosage journalier ML1'!$B$156,0)</f>
        <v>0</v>
      </c>
      <c r="AK2015" s="56">
        <f ca="1">IF(AND('Dosage journalier ML1'!$B$6='suivi tunnel'!A2015,'Dosage journalier ML1'!$B$7='suivi tunnel'!B2015),'Dosage journalier ML1'!$B$162,0)</f>
        <v>0</v>
      </c>
      <c r="AL2015" s="111">
        <f ca="1">IF(AND('Dosage journalier ML1'!$B$6='suivi tunnel'!A2015,'Dosage journalier ML1'!$B$7='suivi tunnel'!B2015),'Dosage journalier ML1'!$B$126,0)</f>
        <v>0</v>
      </c>
      <c r="AM2015" s="111">
        <f ca="1">IF(AND('Dosage journalier ML1'!$B$6='suivi tunnel'!A2015,'Dosage journalier ML1'!$B$7='suivi tunnel'!B2015),'Dosage journalier ML1'!$B$127,0)</f>
        <v>0</v>
      </c>
      <c r="AN2015" s="60">
        <f t="shared" ca="1" si="213"/>
        <v>0</v>
      </c>
      <c r="AO2015" s="61">
        <f ca="1">IF(AND('Dosage journalier ML1'!$B$6='suivi tunnel'!A2015,'Dosage journalier ML1'!$B$7='suivi tunnel'!B2015),'Dosage journalier ML1'!$B$134,0)</f>
        <v>0</v>
      </c>
    </row>
    <row r="2016" spans="1:41" x14ac:dyDescent="0.25">
      <c r="A2016" s="154"/>
      <c r="C2016" s="23">
        <f ca="1">IF(AND('Dosage journalier ML1'!$B$6='suivi tunnel'!A2016,'Dosage journalier ML1'!$B$7='suivi tunnel'!B2016),'Dosage journalier ML1'!$B$27,0)</f>
        <v>0</v>
      </c>
      <c r="D2016" s="11">
        <f ca="1">IF(AND('Dosage journalier ML1'!$B$6='suivi tunnel'!A2016,'Dosage journalier ML1'!$B$7='suivi tunnel'!B2016),'Dosage journalier ML1'!$B$29,0)</f>
        <v>0</v>
      </c>
      <c r="F2016" s="11">
        <f t="shared" ca="1" si="210"/>
        <v>0</v>
      </c>
      <c r="G2016" s="11">
        <f ca="1">IF(AND('Dosage journalier ML1'!$B$6='suivi tunnel'!A2016,'Dosage journalier ML1'!$B$7='suivi tunnel'!B2016),'Dosage journalier ML1'!$B$23,0)</f>
        <v>0</v>
      </c>
      <c r="H2016" s="11">
        <f ca="1">IF(AND('Dosage journalier ML1'!$B$6='suivi tunnel'!A2016,'Dosage journalier ML1'!$B$7='suivi tunnel'!B2016),'Dosage journalier ML1'!$B$22,0)</f>
        <v>0</v>
      </c>
      <c r="I2016" s="11">
        <f ca="1">IF(AND('Dosage journalier ML1'!$B$6='suivi tunnel'!A2016,'Dosage journalier ML1'!$B$7='suivi tunnel'!B2016),'Dosage journalier ML1'!$B$38,0)</f>
        <v>0</v>
      </c>
      <c r="J2016" s="11">
        <f ca="1">IF(AND('Dosage journalier ML1'!$B$6='suivi tunnel'!A2016,'Dosage journalier ML1'!$B$7='suivi tunnel'!B2016),'Dosage journalier ML1'!$B$39,0)</f>
        <v>0</v>
      </c>
      <c r="L2016" s="24">
        <f ca="1">IF(AND('Dosage journalier ML1'!$B$6='suivi tunnel'!A2016,'Dosage journalier ML1'!$B$7='suivi tunnel'!B2016),'Dosage journalier ML1'!$B$24,0)</f>
        <v>0</v>
      </c>
      <c r="M2016" s="6">
        <f ca="1">IF(AND('Dosage journalier ML1'!$B$6='suivi tunnel'!A2016,'Dosage journalier ML1'!$B$7='suivi tunnel'!B2016),'Dosage journalier ML1'!$B$46,0)</f>
        <v>0</v>
      </c>
      <c r="N2016" s="104">
        <f ca="1">IF(AND('Dosage journalier ML1'!$B$6='suivi tunnel'!A2016,'Dosage journalier ML1'!$B$7='suivi tunnel'!B2016),'Dosage journalier ML1'!$B$59,0)</f>
        <v>0</v>
      </c>
      <c r="O2016" s="114">
        <f ca="1">IF(AND('Dosage journalier ML1'!$B$6='suivi tunnel'!A2016,'Dosage journalier ML1'!$B$7='suivi tunnel'!B2016),'Dosage journalier ML1'!$B$69,0)</f>
        <v>0</v>
      </c>
      <c r="R2016" s="26">
        <f ca="1">IF(AND('Dosage journalier ML1'!$B$6='suivi tunnel'!A2016,'Dosage journalier ML1'!$B$7='suivi tunnel'!B2016),'Dosage journalier ML1'!$B$55,0)</f>
        <v>0</v>
      </c>
      <c r="S2016" s="26">
        <f ca="1">IF(AND('Dosage journalier ML1'!$B$6='suivi tunnel'!A2016,'Dosage journalier ML1'!$B$7='suivi tunnel'!B2016),'Dosage journalier ML1'!$B$54,0)</f>
        <v>0</v>
      </c>
      <c r="T2016" s="26">
        <f ca="1">IF(AND('Dosage journalier ML1'!$B$6='suivi tunnel'!A2016,'Dosage journalier ML1'!$B$7='suivi tunnel'!B2016),'Dosage journalier ML1'!$B$75,0)</f>
        <v>0</v>
      </c>
      <c r="U2016" s="121">
        <f t="shared" ca="1" si="214"/>
        <v>0</v>
      </c>
      <c r="V2016" s="38">
        <f ca="1">IF(AND('Dosage journalier ML1'!$B$6='suivi tunnel'!A2016,'Dosage journalier ML1'!$B$7='suivi tunnel'!B2016),'Dosage journalier ML1'!$B$56,0)</f>
        <v>0</v>
      </c>
      <c r="W2016" s="126">
        <f t="shared" ca="1" si="212"/>
        <v>0</v>
      </c>
      <c r="X2016" s="150">
        <f ca="1">IF(AND('Dosage journalier ML1'!$B$6='suivi tunnel'!A2016,'Dosage journalier ML1'!$B$7='suivi tunnel'!B2016),'Dosage journalier ML1'!$C$87,0)</f>
        <v>0</v>
      </c>
      <c r="Y2016" s="40">
        <f ca="1">IF(AND('Dosage journalier ML1'!$B$6='suivi tunnel'!A2016,'Dosage journalier ML1'!$B$7='suivi tunnel'!B2016),'Dosage journalier ML1'!$C$93,0)</f>
        <v>0</v>
      </c>
      <c r="Z2016" s="40">
        <f ca="1">IF(AND('Dosage journalier ML1'!$B$6='suivi tunnel'!A2016,'Dosage journalier ML1'!$B$7='suivi tunnel'!B2016),'Dosage journalier ML1'!$C$100,0)</f>
        <v>0</v>
      </c>
      <c r="AA2016" s="40">
        <f ca="1">IF(AND('Dosage journalier ML1'!$B$6='suivi tunnel'!A2016,'Dosage journalier ML1'!$B$7='suivi tunnel'!B2016),'Dosage journalier ML1'!$C$109,0)</f>
        <v>0</v>
      </c>
      <c r="AB2016" s="41">
        <f ca="1">IF(AND('Dosage journalier ML1'!$B$6='suivi tunnel'!A2016,'Dosage journalier ML1'!$B$7='suivi tunnel'!B2016),'Dosage journalier ML1'!$C$114,0)</f>
        <v>0</v>
      </c>
      <c r="AC2016" s="48">
        <f ca="1">IF(AND('Dosage journalier ML1'!$B$6='suivi tunnel'!A2016,'Dosage journalier ML1'!$B$7='suivi tunnel'!B2016),'Dosage journalier ML1'!$B$120,0)</f>
        <v>0</v>
      </c>
      <c r="AD2016" s="49">
        <f ca="1">IF(AND('Dosage journalier ML1'!$B$6='suivi tunnel'!A2016,'Dosage journalier ML1'!$B$7='suivi tunnel'!B2016),'Dosage journalier ML1'!$B$121,0)</f>
        <v>0</v>
      </c>
      <c r="AE2016" s="49">
        <f ca="1">IF(AND('Dosage journalier ML1'!$B$6='suivi tunnel'!A2016,'Dosage journalier ML1'!$B$7='suivi tunnel'!B2016),'Dosage journalier ML1'!$B$122,0)</f>
        <v>0</v>
      </c>
      <c r="AF2016" s="49">
        <f ca="1">IF(AND('Dosage journalier ML1'!$B$6='suivi tunnel'!A2016,'Dosage journalier ML1'!$B$7='suivi tunnel'!B2016),'Dosage journalier ML1'!$B$139,0)</f>
        <v>0</v>
      </c>
      <c r="AG2016" s="49">
        <f t="shared" ca="1" si="211"/>
        <v>0</v>
      </c>
      <c r="AH2016" s="108">
        <f ca="1">IF(AND('Dosage journalier ML1'!$B$6='suivi tunnel'!A2016,'Dosage journalier ML1'!$B$7='suivi tunnel'!B2016),'Dosage journalier ML1'!$B$153,0)</f>
        <v>0</v>
      </c>
      <c r="AJ2016" s="80">
        <f ca="1">IF(AND('Dosage journalier ML1'!$B$6='suivi tunnel'!A2016,'Dosage journalier ML1'!$B$7='suivi tunnel'!B2016),'Dosage journalier ML1'!$B$156,0)</f>
        <v>0</v>
      </c>
      <c r="AK2016" s="56">
        <f ca="1">IF(AND('Dosage journalier ML1'!$B$6='suivi tunnel'!A2016,'Dosage journalier ML1'!$B$7='suivi tunnel'!B2016),'Dosage journalier ML1'!$B$162,0)</f>
        <v>0</v>
      </c>
      <c r="AL2016" s="111">
        <f ca="1">IF(AND('Dosage journalier ML1'!$B$6='suivi tunnel'!A2016,'Dosage journalier ML1'!$B$7='suivi tunnel'!B2016),'Dosage journalier ML1'!$B$126,0)</f>
        <v>0</v>
      </c>
      <c r="AM2016" s="111">
        <f ca="1">IF(AND('Dosage journalier ML1'!$B$6='suivi tunnel'!A2016,'Dosage journalier ML1'!$B$7='suivi tunnel'!B2016),'Dosage journalier ML1'!$B$127,0)</f>
        <v>0</v>
      </c>
      <c r="AN2016" s="60">
        <f t="shared" ca="1" si="213"/>
        <v>0</v>
      </c>
      <c r="AO2016" s="61">
        <f ca="1">IF(AND('Dosage journalier ML1'!$B$6='suivi tunnel'!A2016,'Dosage journalier ML1'!$B$7='suivi tunnel'!B2016),'Dosage journalier ML1'!$B$134,0)</f>
        <v>0</v>
      </c>
    </row>
    <row r="2017" spans="1:41" x14ac:dyDescent="0.25">
      <c r="A2017" s="154"/>
      <c r="C2017" s="23">
        <f ca="1">IF(AND('Dosage journalier ML1'!$B$6='suivi tunnel'!A2017,'Dosage journalier ML1'!$B$7='suivi tunnel'!B2017),'Dosage journalier ML1'!$B$27,0)</f>
        <v>0</v>
      </c>
      <c r="D2017" s="11">
        <f ca="1">IF(AND('Dosage journalier ML1'!$B$6='suivi tunnel'!A2017,'Dosage journalier ML1'!$B$7='suivi tunnel'!B2017),'Dosage journalier ML1'!$B$29,0)</f>
        <v>0</v>
      </c>
      <c r="F2017" s="11">
        <f t="shared" ca="1" si="210"/>
        <v>0</v>
      </c>
      <c r="G2017" s="11">
        <f ca="1">IF(AND('Dosage journalier ML1'!$B$6='suivi tunnel'!A2017,'Dosage journalier ML1'!$B$7='suivi tunnel'!B2017),'Dosage journalier ML1'!$B$23,0)</f>
        <v>0</v>
      </c>
      <c r="H2017" s="11">
        <f ca="1">IF(AND('Dosage journalier ML1'!$B$6='suivi tunnel'!A2017,'Dosage journalier ML1'!$B$7='suivi tunnel'!B2017),'Dosage journalier ML1'!$B$22,0)</f>
        <v>0</v>
      </c>
      <c r="I2017" s="11">
        <f ca="1">IF(AND('Dosage journalier ML1'!$B$6='suivi tunnel'!A2017,'Dosage journalier ML1'!$B$7='suivi tunnel'!B2017),'Dosage journalier ML1'!$B$38,0)</f>
        <v>0</v>
      </c>
      <c r="J2017" s="11">
        <f ca="1">IF(AND('Dosage journalier ML1'!$B$6='suivi tunnel'!A2017,'Dosage journalier ML1'!$B$7='suivi tunnel'!B2017),'Dosage journalier ML1'!$B$39,0)</f>
        <v>0</v>
      </c>
      <c r="L2017" s="24">
        <f ca="1">IF(AND('Dosage journalier ML1'!$B$6='suivi tunnel'!A2017,'Dosage journalier ML1'!$B$7='suivi tunnel'!B2017),'Dosage journalier ML1'!$B$24,0)</f>
        <v>0</v>
      </c>
      <c r="M2017" s="6">
        <f ca="1">IF(AND('Dosage journalier ML1'!$B$6='suivi tunnel'!A2017,'Dosage journalier ML1'!$B$7='suivi tunnel'!B2017),'Dosage journalier ML1'!$B$46,0)</f>
        <v>0</v>
      </c>
      <c r="N2017" s="104">
        <f ca="1">IF(AND('Dosage journalier ML1'!$B$6='suivi tunnel'!A2017,'Dosage journalier ML1'!$B$7='suivi tunnel'!B2017),'Dosage journalier ML1'!$B$59,0)</f>
        <v>0</v>
      </c>
      <c r="O2017" s="114">
        <f ca="1">IF(AND('Dosage journalier ML1'!$B$6='suivi tunnel'!A2017,'Dosage journalier ML1'!$B$7='suivi tunnel'!B2017),'Dosage journalier ML1'!$B$69,0)</f>
        <v>0</v>
      </c>
      <c r="R2017" s="26">
        <f ca="1">IF(AND('Dosage journalier ML1'!$B$6='suivi tunnel'!A2017,'Dosage journalier ML1'!$B$7='suivi tunnel'!B2017),'Dosage journalier ML1'!$B$55,0)</f>
        <v>0</v>
      </c>
      <c r="S2017" s="26">
        <f ca="1">IF(AND('Dosage journalier ML1'!$B$6='suivi tunnel'!A2017,'Dosage journalier ML1'!$B$7='suivi tunnel'!B2017),'Dosage journalier ML1'!$B$54,0)</f>
        <v>0</v>
      </c>
      <c r="T2017" s="26">
        <f ca="1">IF(AND('Dosage journalier ML1'!$B$6='suivi tunnel'!A2017,'Dosage journalier ML1'!$B$7='suivi tunnel'!B2017),'Dosage journalier ML1'!$B$75,0)</f>
        <v>0</v>
      </c>
      <c r="U2017" s="121">
        <f t="shared" ca="1" si="214"/>
        <v>0</v>
      </c>
      <c r="V2017" s="38">
        <f ca="1">IF(AND('Dosage journalier ML1'!$B$6='suivi tunnel'!A2017,'Dosage journalier ML1'!$B$7='suivi tunnel'!B2017),'Dosage journalier ML1'!$B$56,0)</f>
        <v>0</v>
      </c>
      <c r="W2017" s="126">
        <f t="shared" ca="1" si="212"/>
        <v>0</v>
      </c>
      <c r="X2017" s="150">
        <f ca="1">IF(AND('Dosage journalier ML1'!$B$6='suivi tunnel'!A2017,'Dosage journalier ML1'!$B$7='suivi tunnel'!B2017),'Dosage journalier ML1'!$C$87,0)</f>
        <v>0</v>
      </c>
      <c r="Y2017" s="40">
        <f ca="1">IF(AND('Dosage journalier ML1'!$B$6='suivi tunnel'!A2017,'Dosage journalier ML1'!$B$7='suivi tunnel'!B2017),'Dosage journalier ML1'!$C$93,0)</f>
        <v>0</v>
      </c>
      <c r="Z2017" s="40">
        <f ca="1">IF(AND('Dosage journalier ML1'!$B$6='suivi tunnel'!A2017,'Dosage journalier ML1'!$B$7='suivi tunnel'!B2017),'Dosage journalier ML1'!$C$100,0)</f>
        <v>0</v>
      </c>
      <c r="AA2017" s="40">
        <f ca="1">IF(AND('Dosage journalier ML1'!$B$6='suivi tunnel'!A2017,'Dosage journalier ML1'!$B$7='suivi tunnel'!B2017),'Dosage journalier ML1'!$C$109,0)</f>
        <v>0</v>
      </c>
      <c r="AB2017" s="41">
        <f ca="1">IF(AND('Dosage journalier ML1'!$B$6='suivi tunnel'!A2017,'Dosage journalier ML1'!$B$7='suivi tunnel'!B2017),'Dosage journalier ML1'!$C$114,0)</f>
        <v>0</v>
      </c>
      <c r="AC2017" s="48">
        <f ca="1">IF(AND('Dosage journalier ML1'!$B$6='suivi tunnel'!A2017,'Dosage journalier ML1'!$B$7='suivi tunnel'!B2017),'Dosage journalier ML1'!$B$120,0)</f>
        <v>0</v>
      </c>
      <c r="AD2017" s="49">
        <f ca="1">IF(AND('Dosage journalier ML1'!$B$6='suivi tunnel'!A2017,'Dosage journalier ML1'!$B$7='suivi tunnel'!B2017),'Dosage journalier ML1'!$B$121,0)</f>
        <v>0</v>
      </c>
      <c r="AE2017" s="49">
        <f ca="1">IF(AND('Dosage journalier ML1'!$B$6='suivi tunnel'!A2017,'Dosage journalier ML1'!$B$7='suivi tunnel'!B2017),'Dosage journalier ML1'!$B$122,0)</f>
        <v>0</v>
      </c>
      <c r="AF2017" s="49">
        <f ca="1">IF(AND('Dosage journalier ML1'!$B$6='suivi tunnel'!A2017,'Dosage journalier ML1'!$B$7='suivi tunnel'!B2017),'Dosage journalier ML1'!$B$139,0)</f>
        <v>0</v>
      </c>
      <c r="AG2017" s="49">
        <f t="shared" ca="1" si="211"/>
        <v>0</v>
      </c>
      <c r="AH2017" s="108">
        <f ca="1">IF(AND('Dosage journalier ML1'!$B$6='suivi tunnel'!A2017,'Dosage journalier ML1'!$B$7='suivi tunnel'!B2017),'Dosage journalier ML1'!$B$153,0)</f>
        <v>0</v>
      </c>
      <c r="AJ2017" s="80">
        <f ca="1">IF(AND('Dosage journalier ML1'!$B$6='suivi tunnel'!A2017,'Dosage journalier ML1'!$B$7='suivi tunnel'!B2017),'Dosage journalier ML1'!$B$156,0)</f>
        <v>0</v>
      </c>
      <c r="AK2017" s="56">
        <f ca="1">IF(AND('Dosage journalier ML1'!$B$6='suivi tunnel'!A2017,'Dosage journalier ML1'!$B$7='suivi tunnel'!B2017),'Dosage journalier ML1'!$B$162,0)</f>
        <v>0</v>
      </c>
      <c r="AL2017" s="111">
        <f ca="1">IF(AND('Dosage journalier ML1'!$B$6='suivi tunnel'!A2017,'Dosage journalier ML1'!$B$7='suivi tunnel'!B2017),'Dosage journalier ML1'!$B$126,0)</f>
        <v>0</v>
      </c>
      <c r="AM2017" s="111">
        <f ca="1">IF(AND('Dosage journalier ML1'!$B$6='suivi tunnel'!A2017,'Dosage journalier ML1'!$B$7='suivi tunnel'!B2017),'Dosage journalier ML1'!$B$127,0)</f>
        <v>0</v>
      </c>
      <c r="AN2017" s="60">
        <f t="shared" ca="1" si="213"/>
        <v>0</v>
      </c>
      <c r="AO2017" s="61">
        <f ca="1">IF(AND('Dosage journalier ML1'!$B$6='suivi tunnel'!A2017,'Dosage journalier ML1'!$B$7='suivi tunnel'!B2017),'Dosage journalier ML1'!$B$134,0)</f>
        <v>0</v>
      </c>
    </row>
    <row r="2018" spans="1:41" x14ac:dyDescent="0.25">
      <c r="A2018" s="154"/>
      <c r="C2018" s="23">
        <f ca="1">IF(AND('Dosage journalier ML1'!$B$6='suivi tunnel'!A2018,'Dosage journalier ML1'!$B$7='suivi tunnel'!B2018),'Dosage journalier ML1'!$B$27,0)</f>
        <v>0</v>
      </c>
      <c r="D2018" s="11">
        <f ca="1">IF(AND('Dosage journalier ML1'!$B$6='suivi tunnel'!A2018,'Dosage journalier ML1'!$B$7='suivi tunnel'!B2018),'Dosage journalier ML1'!$B$29,0)</f>
        <v>0</v>
      </c>
      <c r="F2018" s="11">
        <f t="shared" ca="1" si="210"/>
        <v>0</v>
      </c>
      <c r="G2018" s="11">
        <f ca="1">IF(AND('Dosage journalier ML1'!$B$6='suivi tunnel'!A2018,'Dosage journalier ML1'!$B$7='suivi tunnel'!B2018),'Dosage journalier ML1'!$B$23,0)</f>
        <v>0</v>
      </c>
      <c r="H2018" s="11">
        <f ca="1">IF(AND('Dosage journalier ML1'!$B$6='suivi tunnel'!A2018,'Dosage journalier ML1'!$B$7='suivi tunnel'!B2018),'Dosage journalier ML1'!$B$22,0)</f>
        <v>0</v>
      </c>
      <c r="I2018" s="11">
        <f ca="1">IF(AND('Dosage journalier ML1'!$B$6='suivi tunnel'!A2018,'Dosage journalier ML1'!$B$7='suivi tunnel'!B2018),'Dosage journalier ML1'!$B$38,0)</f>
        <v>0</v>
      </c>
      <c r="J2018" s="11">
        <f ca="1">IF(AND('Dosage journalier ML1'!$B$6='suivi tunnel'!A2018,'Dosage journalier ML1'!$B$7='suivi tunnel'!B2018),'Dosage journalier ML1'!$B$39,0)</f>
        <v>0</v>
      </c>
      <c r="L2018" s="24">
        <f ca="1">IF(AND('Dosage journalier ML1'!$B$6='suivi tunnel'!A2018,'Dosage journalier ML1'!$B$7='suivi tunnel'!B2018),'Dosage journalier ML1'!$B$24,0)</f>
        <v>0</v>
      </c>
      <c r="M2018" s="6">
        <f ca="1">IF(AND('Dosage journalier ML1'!$B$6='suivi tunnel'!A2018,'Dosage journalier ML1'!$B$7='suivi tunnel'!B2018),'Dosage journalier ML1'!$B$46,0)</f>
        <v>0</v>
      </c>
      <c r="N2018" s="104">
        <f ca="1">IF(AND('Dosage journalier ML1'!$B$6='suivi tunnel'!A2018,'Dosage journalier ML1'!$B$7='suivi tunnel'!B2018),'Dosage journalier ML1'!$B$59,0)</f>
        <v>0</v>
      </c>
      <c r="O2018" s="114">
        <f ca="1">IF(AND('Dosage journalier ML1'!$B$6='suivi tunnel'!A2018,'Dosage journalier ML1'!$B$7='suivi tunnel'!B2018),'Dosage journalier ML1'!$B$69,0)</f>
        <v>0</v>
      </c>
      <c r="R2018" s="26">
        <f ca="1">IF(AND('Dosage journalier ML1'!$B$6='suivi tunnel'!A2018,'Dosage journalier ML1'!$B$7='suivi tunnel'!B2018),'Dosage journalier ML1'!$B$55,0)</f>
        <v>0</v>
      </c>
      <c r="S2018" s="26">
        <f ca="1">IF(AND('Dosage journalier ML1'!$B$6='suivi tunnel'!A2018,'Dosage journalier ML1'!$B$7='suivi tunnel'!B2018),'Dosage journalier ML1'!$B$54,0)</f>
        <v>0</v>
      </c>
      <c r="T2018" s="26">
        <f ca="1">IF(AND('Dosage journalier ML1'!$B$6='suivi tunnel'!A2018,'Dosage journalier ML1'!$B$7='suivi tunnel'!B2018),'Dosage journalier ML1'!$B$75,0)</f>
        <v>0</v>
      </c>
      <c r="U2018" s="121">
        <f t="shared" ca="1" si="214"/>
        <v>0</v>
      </c>
      <c r="V2018" s="38">
        <f ca="1">IF(AND('Dosage journalier ML1'!$B$6='suivi tunnel'!A2018,'Dosage journalier ML1'!$B$7='suivi tunnel'!B2018),'Dosage journalier ML1'!$B$56,0)</f>
        <v>0</v>
      </c>
      <c r="W2018" s="126">
        <f t="shared" ca="1" si="212"/>
        <v>0</v>
      </c>
      <c r="X2018" s="150">
        <f ca="1">IF(AND('Dosage journalier ML1'!$B$6='suivi tunnel'!A2018,'Dosage journalier ML1'!$B$7='suivi tunnel'!B2018),'Dosage journalier ML1'!$C$87,0)</f>
        <v>0</v>
      </c>
      <c r="Y2018" s="40">
        <f ca="1">IF(AND('Dosage journalier ML1'!$B$6='suivi tunnel'!A2018,'Dosage journalier ML1'!$B$7='suivi tunnel'!B2018),'Dosage journalier ML1'!$C$93,0)</f>
        <v>0</v>
      </c>
      <c r="Z2018" s="40">
        <f ca="1">IF(AND('Dosage journalier ML1'!$B$6='suivi tunnel'!A2018,'Dosage journalier ML1'!$B$7='suivi tunnel'!B2018),'Dosage journalier ML1'!$C$100,0)</f>
        <v>0</v>
      </c>
      <c r="AA2018" s="40">
        <f ca="1">IF(AND('Dosage journalier ML1'!$B$6='suivi tunnel'!A2018,'Dosage journalier ML1'!$B$7='suivi tunnel'!B2018),'Dosage journalier ML1'!$C$109,0)</f>
        <v>0</v>
      </c>
      <c r="AB2018" s="41">
        <f ca="1">IF(AND('Dosage journalier ML1'!$B$6='suivi tunnel'!A2018,'Dosage journalier ML1'!$B$7='suivi tunnel'!B2018),'Dosage journalier ML1'!$C$114,0)</f>
        <v>0</v>
      </c>
      <c r="AC2018" s="48">
        <f ca="1">IF(AND('Dosage journalier ML1'!$B$6='suivi tunnel'!A2018,'Dosage journalier ML1'!$B$7='suivi tunnel'!B2018),'Dosage journalier ML1'!$B$120,0)</f>
        <v>0</v>
      </c>
      <c r="AD2018" s="49">
        <f ca="1">IF(AND('Dosage journalier ML1'!$B$6='suivi tunnel'!A2018,'Dosage journalier ML1'!$B$7='suivi tunnel'!B2018),'Dosage journalier ML1'!$B$121,0)</f>
        <v>0</v>
      </c>
      <c r="AE2018" s="49">
        <f ca="1">IF(AND('Dosage journalier ML1'!$B$6='suivi tunnel'!A2018,'Dosage journalier ML1'!$B$7='suivi tunnel'!B2018),'Dosage journalier ML1'!$B$122,0)</f>
        <v>0</v>
      </c>
      <c r="AF2018" s="49">
        <f ca="1">IF(AND('Dosage journalier ML1'!$B$6='suivi tunnel'!A2018,'Dosage journalier ML1'!$B$7='suivi tunnel'!B2018),'Dosage journalier ML1'!$B$139,0)</f>
        <v>0</v>
      </c>
      <c r="AG2018" s="49">
        <f t="shared" ca="1" si="211"/>
        <v>0</v>
      </c>
      <c r="AH2018" s="108">
        <f ca="1">IF(AND('Dosage journalier ML1'!$B$6='suivi tunnel'!A2018,'Dosage journalier ML1'!$B$7='suivi tunnel'!B2018),'Dosage journalier ML1'!$B$153,0)</f>
        <v>0</v>
      </c>
      <c r="AJ2018" s="80">
        <f ca="1">IF(AND('Dosage journalier ML1'!$B$6='suivi tunnel'!A2018,'Dosage journalier ML1'!$B$7='suivi tunnel'!B2018),'Dosage journalier ML1'!$B$156,0)</f>
        <v>0</v>
      </c>
      <c r="AK2018" s="56">
        <f ca="1">IF(AND('Dosage journalier ML1'!$B$6='suivi tunnel'!A2018,'Dosage journalier ML1'!$B$7='suivi tunnel'!B2018),'Dosage journalier ML1'!$B$162,0)</f>
        <v>0</v>
      </c>
      <c r="AL2018" s="111">
        <f ca="1">IF(AND('Dosage journalier ML1'!$B$6='suivi tunnel'!A2018,'Dosage journalier ML1'!$B$7='suivi tunnel'!B2018),'Dosage journalier ML1'!$B$126,0)</f>
        <v>0</v>
      </c>
      <c r="AM2018" s="111">
        <f ca="1">IF(AND('Dosage journalier ML1'!$B$6='suivi tunnel'!A2018,'Dosage journalier ML1'!$B$7='suivi tunnel'!B2018),'Dosage journalier ML1'!$B$127,0)</f>
        <v>0</v>
      </c>
      <c r="AN2018" s="60">
        <f t="shared" ca="1" si="213"/>
        <v>0</v>
      </c>
      <c r="AO2018" s="61">
        <f ca="1">IF(AND('Dosage journalier ML1'!$B$6='suivi tunnel'!A2018,'Dosage journalier ML1'!$B$7='suivi tunnel'!B2018),'Dosage journalier ML1'!$B$134,0)</f>
        <v>0</v>
      </c>
    </row>
    <row r="2019" spans="1:41" x14ac:dyDescent="0.25">
      <c r="A2019" s="154"/>
      <c r="C2019" s="23">
        <f ca="1">IF(AND('Dosage journalier ML1'!$B$6='suivi tunnel'!A2019,'Dosage journalier ML1'!$B$7='suivi tunnel'!B2019),'Dosage journalier ML1'!$B$27,0)</f>
        <v>0</v>
      </c>
      <c r="D2019" s="11">
        <f ca="1">IF(AND('Dosage journalier ML1'!$B$6='suivi tunnel'!A2019,'Dosage journalier ML1'!$B$7='suivi tunnel'!B2019),'Dosage journalier ML1'!$B$29,0)</f>
        <v>0</v>
      </c>
      <c r="F2019" s="11">
        <f t="shared" ca="1" si="210"/>
        <v>0</v>
      </c>
      <c r="G2019" s="11">
        <f ca="1">IF(AND('Dosage journalier ML1'!$B$6='suivi tunnel'!A2019,'Dosage journalier ML1'!$B$7='suivi tunnel'!B2019),'Dosage journalier ML1'!$B$23,0)</f>
        <v>0</v>
      </c>
      <c r="H2019" s="11">
        <f ca="1">IF(AND('Dosage journalier ML1'!$B$6='suivi tunnel'!A2019,'Dosage journalier ML1'!$B$7='suivi tunnel'!B2019),'Dosage journalier ML1'!$B$22,0)</f>
        <v>0</v>
      </c>
      <c r="I2019" s="11">
        <f ca="1">IF(AND('Dosage journalier ML1'!$B$6='suivi tunnel'!A2019,'Dosage journalier ML1'!$B$7='suivi tunnel'!B2019),'Dosage journalier ML1'!$B$38,0)</f>
        <v>0</v>
      </c>
      <c r="J2019" s="11">
        <f ca="1">IF(AND('Dosage journalier ML1'!$B$6='suivi tunnel'!A2019,'Dosage journalier ML1'!$B$7='suivi tunnel'!B2019),'Dosage journalier ML1'!$B$39,0)</f>
        <v>0</v>
      </c>
      <c r="L2019" s="24">
        <f ca="1">IF(AND('Dosage journalier ML1'!$B$6='suivi tunnel'!A2019,'Dosage journalier ML1'!$B$7='suivi tunnel'!B2019),'Dosage journalier ML1'!$B$24,0)</f>
        <v>0</v>
      </c>
      <c r="M2019" s="6">
        <f ca="1">IF(AND('Dosage journalier ML1'!$B$6='suivi tunnel'!A2019,'Dosage journalier ML1'!$B$7='suivi tunnel'!B2019),'Dosage journalier ML1'!$B$46,0)</f>
        <v>0</v>
      </c>
      <c r="N2019" s="104">
        <f ca="1">IF(AND('Dosage journalier ML1'!$B$6='suivi tunnel'!A2019,'Dosage journalier ML1'!$B$7='suivi tunnel'!B2019),'Dosage journalier ML1'!$B$59,0)</f>
        <v>0</v>
      </c>
      <c r="O2019" s="114">
        <f ca="1">IF(AND('Dosage journalier ML1'!$B$6='suivi tunnel'!A2019,'Dosage journalier ML1'!$B$7='suivi tunnel'!B2019),'Dosage journalier ML1'!$B$69,0)</f>
        <v>0</v>
      </c>
      <c r="R2019" s="26">
        <f ca="1">IF(AND('Dosage journalier ML1'!$B$6='suivi tunnel'!A2019,'Dosage journalier ML1'!$B$7='suivi tunnel'!B2019),'Dosage journalier ML1'!$B$55,0)</f>
        <v>0</v>
      </c>
      <c r="S2019" s="26">
        <f ca="1">IF(AND('Dosage journalier ML1'!$B$6='suivi tunnel'!A2019,'Dosage journalier ML1'!$B$7='suivi tunnel'!B2019),'Dosage journalier ML1'!$B$54,0)</f>
        <v>0</v>
      </c>
      <c r="T2019" s="26">
        <f ca="1">IF(AND('Dosage journalier ML1'!$B$6='suivi tunnel'!A2019,'Dosage journalier ML1'!$B$7='suivi tunnel'!B2019),'Dosage journalier ML1'!$B$75,0)</f>
        <v>0</v>
      </c>
      <c r="U2019" s="121">
        <f t="shared" ca="1" si="214"/>
        <v>0</v>
      </c>
      <c r="V2019" s="38">
        <f ca="1">IF(AND('Dosage journalier ML1'!$B$6='suivi tunnel'!A2019,'Dosage journalier ML1'!$B$7='suivi tunnel'!B2019),'Dosage journalier ML1'!$B$56,0)</f>
        <v>0</v>
      </c>
      <c r="W2019" s="126">
        <f t="shared" ca="1" si="212"/>
        <v>0</v>
      </c>
      <c r="X2019" s="150">
        <f ca="1">IF(AND('Dosage journalier ML1'!$B$6='suivi tunnel'!A2019,'Dosage journalier ML1'!$B$7='suivi tunnel'!B2019),'Dosage journalier ML1'!$C$87,0)</f>
        <v>0</v>
      </c>
      <c r="Y2019" s="40">
        <f ca="1">IF(AND('Dosage journalier ML1'!$B$6='suivi tunnel'!A2019,'Dosage journalier ML1'!$B$7='suivi tunnel'!B2019),'Dosage journalier ML1'!$C$93,0)</f>
        <v>0</v>
      </c>
      <c r="Z2019" s="40">
        <f ca="1">IF(AND('Dosage journalier ML1'!$B$6='suivi tunnel'!A2019,'Dosage journalier ML1'!$B$7='suivi tunnel'!B2019),'Dosage journalier ML1'!$C$100,0)</f>
        <v>0</v>
      </c>
      <c r="AA2019" s="40">
        <f ca="1">IF(AND('Dosage journalier ML1'!$B$6='suivi tunnel'!A2019,'Dosage journalier ML1'!$B$7='suivi tunnel'!B2019),'Dosage journalier ML1'!$C$109,0)</f>
        <v>0</v>
      </c>
      <c r="AB2019" s="41">
        <f ca="1">IF(AND('Dosage journalier ML1'!$B$6='suivi tunnel'!A2019,'Dosage journalier ML1'!$B$7='suivi tunnel'!B2019),'Dosage journalier ML1'!$C$114,0)</f>
        <v>0</v>
      </c>
      <c r="AC2019" s="48">
        <f ca="1">IF(AND('Dosage journalier ML1'!$B$6='suivi tunnel'!A2019,'Dosage journalier ML1'!$B$7='suivi tunnel'!B2019),'Dosage journalier ML1'!$B$120,0)</f>
        <v>0</v>
      </c>
      <c r="AD2019" s="49">
        <f ca="1">IF(AND('Dosage journalier ML1'!$B$6='suivi tunnel'!A2019,'Dosage journalier ML1'!$B$7='suivi tunnel'!B2019),'Dosage journalier ML1'!$B$121,0)</f>
        <v>0</v>
      </c>
      <c r="AE2019" s="49">
        <f ca="1">IF(AND('Dosage journalier ML1'!$B$6='suivi tunnel'!A2019,'Dosage journalier ML1'!$B$7='suivi tunnel'!B2019),'Dosage journalier ML1'!$B$122,0)</f>
        <v>0</v>
      </c>
      <c r="AF2019" s="49">
        <f ca="1">IF(AND('Dosage journalier ML1'!$B$6='suivi tunnel'!A2019,'Dosage journalier ML1'!$B$7='suivi tunnel'!B2019),'Dosage journalier ML1'!$B$139,0)</f>
        <v>0</v>
      </c>
      <c r="AG2019" s="49">
        <f t="shared" ca="1" si="211"/>
        <v>0</v>
      </c>
      <c r="AH2019" s="108">
        <f ca="1">IF(AND('Dosage journalier ML1'!$B$6='suivi tunnel'!A2019,'Dosage journalier ML1'!$B$7='suivi tunnel'!B2019),'Dosage journalier ML1'!$B$153,0)</f>
        <v>0</v>
      </c>
      <c r="AJ2019" s="80">
        <f ca="1">IF(AND('Dosage journalier ML1'!$B$6='suivi tunnel'!A2019,'Dosage journalier ML1'!$B$7='suivi tunnel'!B2019),'Dosage journalier ML1'!$B$156,0)</f>
        <v>0</v>
      </c>
      <c r="AK2019" s="56">
        <f ca="1">IF(AND('Dosage journalier ML1'!$B$6='suivi tunnel'!A2019,'Dosage journalier ML1'!$B$7='suivi tunnel'!B2019),'Dosage journalier ML1'!$B$162,0)</f>
        <v>0</v>
      </c>
      <c r="AL2019" s="111">
        <f ca="1">IF(AND('Dosage journalier ML1'!$B$6='suivi tunnel'!A2019,'Dosage journalier ML1'!$B$7='suivi tunnel'!B2019),'Dosage journalier ML1'!$B$126,0)</f>
        <v>0</v>
      </c>
      <c r="AM2019" s="111">
        <f ca="1">IF(AND('Dosage journalier ML1'!$B$6='suivi tunnel'!A2019,'Dosage journalier ML1'!$B$7='suivi tunnel'!B2019),'Dosage journalier ML1'!$B$127,0)</f>
        <v>0</v>
      </c>
      <c r="AN2019" s="60">
        <f t="shared" ca="1" si="213"/>
        <v>0</v>
      </c>
      <c r="AO2019" s="61">
        <f ca="1">IF(AND('Dosage journalier ML1'!$B$6='suivi tunnel'!A2019,'Dosage journalier ML1'!$B$7='suivi tunnel'!B2019),'Dosage journalier ML1'!$B$134,0)</f>
        <v>0</v>
      </c>
    </row>
    <row r="2020" spans="1:41" x14ac:dyDescent="0.25">
      <c r="A2020" s="154"/>
      <c r="C2020" s="23">
        <f ca="1">IF(AND('Dosage journalier ML1'!$B$6='suivi tunnel'!A2020,'Dosage journalier ML1'!$B$7='suivi tunnel'!B2020),'Dosage journalier ML1'!$B$27,0)</f>
        <v>0</v>
      </c>
      <c r="D2020" s="11">
        <f ca="1">IF(AND('Dosage journalier ML1'!$B$6='suivi tunnel'!A2020,'Dosage journalier ML1'!$B$7='suivi tunnel'!B2020),'Dosage journalier ML1'!$B$29,0)</f>
        <v>0</v>
      </c>
      <c r="F2020" s="11">
        <f t="shared" ca="1" si="210"/>
        <v>0</v>
      </c>
      <c r="G2020" s="11">
        <f ca="1">IF(AND('Dosage journalier ML1'!$B$6='suivi tunnel'!A2020,'Dosage journalier ML1'!$B$7='suivi tunnel'!B2020),'Dosage journalier ML1'!$B$23,0)</f>
        <v>0</v>
      </c>
      <c r="H2020" s="11">
        <f ca="1">IF(AND('Dosage journalier ML1'!$B$6='suivi tunnel'!A2020,'Dosage journalier ML1'!$B$7='suivi tunnel'!B2020),'Dosage journalier ML1'!$B$22,0)</f>
        <v>0</v>
      </c>
      <c r="I2020" s="11">
        <f ca="1">IF(AND('Dosage journalier ML1'!$B$6='suivi tunnel'!A2020,'Dosage journalier ML1'!$B$7='suivi tunnel'!B2020),'Dosage journalier ML1'!$B$38,0)</f>
        <v>0</v>
      </c>
      <c r="J2020" s="11">
        <f ca="1">IF(AND('Dosage journalier ML1'!$B$6='suivi tunnel'!A2020,'Dosage journalier ML1'!$B$7='suivi tunnel'!B2020),'Dosage journalier ML1'!$B$39,0)</f>
        <v>0</v>
      </c>
      <c r="L2020" s="24">
        <f ca="1">IF(AND('Dosage journalier ML1'!$B$6='suivi tunnel'!A2020,'Dosage journalier ML1'!$B$7='suivi tunnel'!B2020),'Dosage journalier ML1'!$B$24,0)</f>
        <v>0</v>
      </c>
      <c r="M2020" s="6">
        <f ca="1">IF(AND('Dosage journalier ML1'!$B$6='suivi tunnel'!A2020,'Dosage journalier ML1'!$B$7='suivi tunnel'!B2020),'Dosage journalier ML1'!$B$46,0)</f>
        <v>0</v>
      </c>
      <c r="N2020" s="104">
        <f ca="1">IF(AND('Dosage journalier ML1'!$B$6='suivi tunnel'!A2020,'Dosage journalier ML1'!$B$7='suivi tunnel'!B2020),'Dosage journalier ML1'!$B$59,0)</f>
        <v>0</v>
      </c>
      <c r="O2020" s="114">
        <f ca="1">IF(AND('Dosage journalier ML1'!$B$6='suivi tunnel'!A2020,'Dosage journalier ML1'!$B$7='suivi tunnel'!B2020),'Dosage journalier ML1'!$B$69,0)</f>
        <v>0</v>
      </c>
      <c r="R2020" s="26">
        <f ca="1">IF(AND('Dosage journalier ML1'!$B$6='suivi tunnel'!A2020,'Dosage journalier ML1'!$B$7='suivi tunnel'!B2020),'Dosage journalier ML1'!$B$55,0)</f>
        <v>0</v>
      </c>
      <c r="S2020" s="26">
        <f ca="1">IF(AND('Dosage journalier ML1'!$B$6='suivi tunnel'!A2020,'Dosage journalier ML1'!$B$7='suivi tunnel'!B2020),'Dosage journalier ML1'!$B$54,0)</f>
        <v>0</v>
      </c>
      <c r="T2020" s="26">
        <f ca="1">IF(AND('Dosage journalier ML1'!$B$6='suivi tunnel'!A2020,'Dosage journalier ML1'!$B$7='suivi tunnel'!B2020),'Dosage journalier ML1'!$B$75,0)</f>
        <v>0</v>
      </c>
      <c r="U2020" s="121">
        <f t="shared" ca="1" si="214"/>
        <v>0</v>
      </c>
      <c r="V2020" s="38">
        <f ca="1">IF(AND('Dosage journalier ML1'!$B$6='suivi tunnel'!A2020,'Dosage journalier ML1'!$B$7='suivi tunnel'!B2020),'Dosage journalier ML1'!$B$56,0)</f>
        <v>0</v>
      </c>
      <c r="W2020" s="126">
        <f t="shared" ca="1" si="212"/>
        <v>0</v>
      </c>
      <c r="X2020" s="150">
        <f ca="1">IF(AND('Dosage journalier ML1'!$B$6='suivi tunnel'!A2020,'Dosage journalier ML1'!$B$7='suivi tunnel'!B2020),'Dosage journalier ML1'!$C$87,0)</f>
        <v>0</v>
      </c>
      <c r="Y2020" s="40">
        <f ca="1">IF(AND('Dosage journalier ML1'!$B$6='suivi tunnel'!A2020,'Dosage journalier ML1'!$B$7='suivi tunnel'!B2020),'Dosage journalier ML1'!$C$93,0)</f>
        <v>0</v>
      </c>
      <c r="Z2020" s="40">
        <f ca="1">IF(AND('Dosage journalier ML1'!$B$6='suivi tunnel'!A2020,'Dosage journalier ML1'!$B$7='suivi tunnel'!B2020),'Dosage journalier ML1'!$C$100,0)</f>
        <v>0</v>
      </c>
      <c r="AA2020" s="40">
        <f ca="1">IF(AND('Dosage journalier ML1'!$B$6='suivi tunnel'!A2020,'Dosage journalier ML1'!$B$7='suivi tunnel'!B2020),'Dosage journalier ML1'!$C$109,0)</f>
        <v>0</v>
      </c>
      <c r="AB2020" s="41">
        <f ca="1">IF(AND('Dosage journalier ML1'!$B$6='suivi tunnel'!A2020,'Dosage journalier ML1'!$B$7='suivi tunnel'!B2020),'Dosage journalier ML1'!$C$114,0)</f>
        <v>0</v>
      </c>
      <c r="AC2020" s="48">
        <f ca="1">IF(AND('Dosage journalier ML1'!$B$6='suivi tunnel'!A2020,'Dosage journalier ML1'!$B$7='suivi tunnel'!B2020),'Dosage journalier ML1'!$B$120,0)</f>
        <v>0</v>
      </c>
      <c r="AD2020" s="49">
        <f ca="1">IF(AND('Dosage journalier ML1'!$B$6='suivi tunnel'!A2020,'Dosage journalier ML1'!$B$7='suivi tunnel'!B2020),'Dosage journalier ML1'!$B$121,0)</f>
        <v>0</v>
      </c>
      <c r="AE2020" s="49">
        <f ca="1">IF(AND('Dosage journalier ML1'!$B$6='suivi tunnel'!A2020,'Dosage journalier ML1'!$B$7='suivi tunnel'!B2020),'Dosage journalier ML1'!$B$122,0)</f>
        <v>0</v>
      </c>
      <c r="AF2020" s="49">
        <f ca="1">IF(AND('Dosage journalier ML1'!$B$6='suivi tunnel'!A2020,'Dosage journalier ML1'!$B$7='suivi tunnel'!B2020),'Dosage journalier ML1'!$B$139,0)</f>
        <v>0</v>
      </c>
      <c r="AG2020" s="49">
        <f t="shared" ca="1" si="211"/>
        <v>0</v>
      </c>
      <c r="AH2020" s="108">
        <f ca="1">IF(AND('Dosage journalier ML1'!$B$6='suivi tunnel'!A2020,'Dosage journalier ML1'!$B$7='suivi tunnel'!B2020),'Dosage journalier ML1'!$B$153,0)</f>
        <v>0</v>
      </c>
      <c r="AJ2020" s="80">
        <f ca="1">IF(AND('Dosage journalier ML1'!$B$6='suivi tunnel'!A2020,'Dosage journalier ML1'!$B$7='suivi tunnel'!B2020),'Dosage journalier ML1'!$B$156,0)</f>
        <v>0</v>
      </c>
      <c r="AK2020" s="56">
        <f ca="1">IF(AND('Dosage journalier ML1'!$B$6='suivi tunnel'!A2020,'Dosage journalier ML1'!$B$7='suivi tunnel'!B2020),'Dosage journalier ML1'!$B$162,0)</f>
        <v>0</v>
      </c>
      <c r="AL2020" s="111">
        <f ca="1">IF(AND('Dosage journalier ML1'!$B$6='suivi tunnel'!A2020,'Dosage journalier ML1'!$B$7='suivi tunnel'!B2020),'Dosage journalier ML1'!$B$126,0)</f>
        <v>0</v>
      </c>
      <c r="AM2020" s="111">
        <f ca="1">IF(AND('Dosage journalier ML1'!$B$6='suivi tunnel'!A2020,'Dosage journalier ML1'!$B$7='suivi tunnel'!B2020),'Dosage journalier ML1'!$B$127,0)</f>
        <v>0</v>
      </c>
      <c r="AN2020" s="60">
        <f t="shared" ca="1" si="213"/>
        <v>0</v>
      </c>
      <c r="AO2020" s="61">
        <f ca="1">IF(AND('Dosage journalier ML1'!$B$6='suivi tunnel'!A2020,'Dosage journalier ML1'!$B$7='suivi tunnel'!B2020),'Dosage journalier ML1'!$B$134,0)</f>
        <v>0</v>
      </c>
    </row>
    <row r="2021" spans="1:41" x14ac:dyDescent="0.25">
      <c r="A2021" s="154"/>
      <c r="C2021" s="23">
        <f ca="1">IF(AND('Dosage journalier ML1'!$B$6='suivi tunnel'!A2021,'Dosage journalier ML1'!$B$7='suivi tunnel'!B2021),'Dosage journalier ML1'!$B$27,0)</f>
        <v>0</v>
      </c>
      <c r="D2021" s="11">
        <f ca="1">IF(AND('Dosage journalier ML1'!$B$6='suivi tunnel'!A2021,'Dosage journalier ML1'!$B$7='suivi tunnel'!B2021),'Dosage journalier ML1'!$B$29,0)</f>
        <v>0</v>
      </c>
      <c r="F2021" s="11">
        <f t="shared" ca="1" si="210"/>
        <v>0</v>
      </c>
      <c r="G2021" s="11">
        <f ca="1">IF(AND('Dosage journalier ML1'!$B$6='suivi tunnel'!A2021,'Dosage journalier ML1'!$B$7='suivi tunnel'!B2021),'Dosage journalier ML1'!$B$23,0)</f>
        <v>0</v>
      </c>
      <c r="H2021" s="11">
        <f ca="1">IF(AND('Dosage journalier ML1'!$B$6='suivi tunnel'!A2021,'Dosage journalier ML1'!$B$7='suivi tunnel'!B2021),'Dosage journalier ML1'!$B$22,0)</f>
        <v>0</v>
      </c>
      <c r="I2021" s="11">
        <f ca="1">IF(AND('Dosage journalier ML1'!$B$6='suivi tunnel'!A2021,'Dosage journalier ML1'!$B$7='suivi tunnel'!B2021),'Dosage journalier ML1'!$B$38,0)</f>
        <v>0</v>
      </c>
      <c r="J2021" s="11">
        <f ca="1">IF(AND('Dosage journalier ML1'!$B$6='suivi tunnel'!A2021,'Dosage journalier ML1'!$B$7='suivi tunnel'!B2021),'Dosage journalier ML1'!$B$39,0)</f>
        <v>0</v>
      </c>
      <c r="L2021" s="24">
        <f ca="1">IF(AND('Dosage journalier ML1'!$B$6='suivi tunnel'!A2021,'Dosage journalier ML1'!$B$7='suivi tunnel'!B2021),'Dosage journalier ML1'!$B$24,0)</f>
        <v>0</v>
      </c>
      <c r="M2021" s="6">
        <f ca="1">IF(AND('Dosage journalier ML1'!$B$6='suivi tunnel'!A2021,'Dosage journalier ML1'!$B$7='suivi tunnel'!B2021),'Dosage journalier ML1'!$B$46,0)</f>
        <v>0</v>
      </c>
      <c r="N2021" s="104">
        <f ca="1">IF(AND('Dosage journalier ML1'!$B$6='suivi tunnel'!A2021,'Dosage journalier ML1'!$B$7='suivi tunnel'!B2021),'Dosage journalier ML1'!$B$59,0)</f>
        <v>0</v>
      </c>
      <c r="O2021" s="114">
        <f ca="1">IF(AND('Dosage journalier ML1'!$B$6='suivi tunnel'!A2021,'Dosage journalier ML1'!$B$7='suivi tunnel'!B2021),'Dosage journalier ML1'!$B$69,0)</f>
        <v>0</v>
      </c>
      <c r="R2021" s="26">
        <f ca="1">IF(AND('Dosage journalier ML1'!$B$6='suivi tunnel'!A2021,'Dosage journalier ML1'!$B$7='suivi tunnel'!B2021),'Dosage journalier ML1'!$B$55,0)</f>
        <v>0</v>
      </c>
      <c r="S2021" s="26">
        <f ca="1">IF(AND('Dosage journalier ML1'!$B$6='suivi tunnel'!A2021,'Dosage journalier ML1'!$B$7='suivi tunnel'!B2021),'Dosage journalier ML1'!$B$54,0)</f>
        <v>0</v>
      </c>
      <c r="T2021" s="26">
        <f ca="1">IF(AND('Dosage journalier ML1'!$B$6='suivi tunnel'!A2021,'Dosage journalier ML1'!$B$7='suivi tunnel'!B2021),'Dosage journalier ML1'!$B$75,0)</f>
        <v>0</v>
      </c>
      <c r="U2021" s="121">
        <f t="shared" ca="1" si="214"/>
        <v>0</v>
      </c>
      <c r="V2021" s="38">
        <f ca="1">IF(AND('Dosage journalier ML1'!$B$6='suivi tunnel'!A2021,'Dosage journalier ML1'!$B$7='suivi tunnel'!B2021),'Dosage journalier ML1'!$B$56,0)</f>
        <v>0</v>
      </c>
      <c r="W2021" s="126">
        <f t="shared" ca="1" si="212"/>
        <v>0</v>
      </c>
      <c r="X2021" s="150">
        <f ca="1">IF(AND('Dosage journalier ML1'!$B$6='suivi tunnel'!A2021,'Dosage journalier ML1'!$B$7='suivi tunnel'!B2021),'Dosage journalier ML1'!$C$87,0)</f>
        <v>0</v>
      </c>
      <c r="Y2021" s="40">
        <f ca="1">IF(AND('Dosage journalier ML1'!$B$6='suivi tunnel'!A2021,'Dosage journalier ML1'!$B$7='suivi tunnel'!B2021),'Dosage journalier ML1'!$C$93,0)</f>
        <v>0</v>
      </c>
      <c r="Z2021" s="40">
        <f ca="1">IF(AND('Dosage journalier ML1'!$B$6='suivi tunnel'!A2021,'Dosage journalier ML1'!$B$7='suivi tunnel'!B2021),'Dosage journalier ML1'!$C$100,0)</f>
        <v>0</v>
      </c>
      <c r="AA2021" s="40">
        <f ca="1">IF(AND('Dosage journalier ML1'!$B$6='suivi tunnel'!A2021,'Dosage journalier ML1'!$B$7='suivi tunnel'!B2021),'Dosage journalier ML1'!$C$109,0)</f>
        <v>0</v>
      </c>
      <c r="AB2021" s="41">
        <f ca="1">IF(AND('Dosage journalier ML1'!$B$6='suivi tunnel'!A2021,'Dosage journalier ML1'!$B$7='suivi tunnel'!B2021),'Dosage journalier ML1'!$C$114,0)</f>
        <v>0</v>
      </c>
      <c r="AC2021" s="48">
        <f ca="1">IF(AND('Dosage journalier ML1'!$B$6='suivi tunnel'!A2021,'Dosage journalier ML1'!$B$7='suivi tunnel'!B2021),'Dosage journalier ML1'!$B$120,0)</f>
        <v>0</v>
      </c>
      <c r="AD2021" s="49">
        <f ca="1">IF(AND('Dosage journalier ML1'!$B$6='suivi tunnel'!A2021,'Dosage journalier ML1'!$B$7='suivi tunnel'!B2021),'Dosage journalier ML1'!$B$121,0)</f>
        <v>0</v>
      </c>
      <c r="AE2021" s="49">
        <f ca="1">IF(AND('Dosage journalier ML1'!$B$6='suivi tunnel'!A2021,'Dosage journalier ML1'!$B$7='suivi tunnel'!B2021),'Dosage journalier ML1'!$B$122,0)</f>
        <v>0</v>
      </c>
      <c r="AF2021" s="49">
        <f ca="1">IF(AND('Dosage journalier ML1'!$B$6='suivi tunnel'!A2021,'Dosage journalier ML1'!$B$7='suivi tunnel'!B2021),'Dosage journalier ML1'!$B$139,0)</f>
        <v>0</v>
      </c>
      <c r="AG2021" s="49">
        <f t="shared" ca="1" si="211"/>
        <v>0</v>
      </c>
      <c r="AH2021" s="108">
        <f ca="1">IF(AND('Dosage journalier ML1'!$B$6='suivi tunnel'!A2021,'Dosage journalier ML1'!$B$7='suivi tunnel'!B2021),'Dosage journalier ML1'!$B$153,0)</f>
        <v>0</v>
      </c>
      <c r="AJ2021" s="80">
        <f ca="1">IF(AND('Dosage journalier ML1'!$B$6='suivi tunnel'!A2021,'Dosage journalier ML1'!$B$7='suivi tunnel'!B2021),'Dosage journalier ML1'!$B$156,0)</f>
        <v>0</v>
      </c>
      <c r="AK2021" s="56">
        <f ca="1">IF(AND('Dosage journalier ML1'!$B$6='suivi tunnel'!A2021,'Dosage journalier ML1'!$B$7='suivi tunnel'!B2021),'Dosage journalier ML1'!$B$162,0)</f>
        <v>0</v>
      </c>
      <c r="AL2021" s="111">
        <f ca="1">IF(AND('Dosage journalier ML1'!$B$6='suivi tunnel'!A2021,'Dosage journalier ML1'!$B$7='suivi tunnel'!B2021),'Dosage journalier ML1'!$B$126,0)</f>
        <v>0</v>
      </c>
      <c r="AM2021" s="111">
        <f ca="1">IF(AND('Dosage journalier ML1'!$B$6='suivi tunnel'!A2021,'Dosage journalier ML1'!$B$7='suivi tunnel'!B2021),'Dosage journalier ML1'!$B$127,0)</f>
        <v>0</v>
      </c>
      <c r="AN2021" s="60">
        <f t="shared" ca="1" si="213"/>
        <v>0</v>
      </c>
      <c r="AO2021" s="61">
        <f ca="1">IF(AND('Dosage journalier ML1'!$B$6='suivi tunnel'!A2021,'Dosage journalier ML1'!$B$7='suivi tunnel'!B2021),'Dosage journalier ML1'!$B$134,0)</f>
        <v>0</v>
      </c>
    </row>
    <row r="2022" spans="1:41" x14ac:dyDescent="0.25">
      <c r="A2022" s="154"/>
      <c r="C2022" s="23">
        <f ca="1">IF(AND('Dosage journalier ML1'!$B$6='suivi tunnel'!A2022,'Dosage journalier ML1'!$B$7='suivi tunnel'!B2022),'Dosage journalier ML1'!$B$27,0)</f>
        <v>0</v>
      </c>
      <c r="D2022" s="11">
        <f ca="1">IF(AND('Dosage journalier ML1'!$B$6='suivi tunnel'!A2022,'Dosage journalier ML1'!$B$7='suivi tunnel'!B2022),'Dosage journalier ML1'!$B$29,0)</f>
        <v>0</v>
      </c>
      <c r="F2022" s="11">
        <f t="shared" ca="1" si="210"/>
        <v>0</v>
      </c>
      <c r="G2022" s="11">
        <f ca="1">IF(AND('Dosage journalier ML1'!$B$6='suivi tunnel'!A2022,'Dosage journalier ML1'!$B$7='suivi tunnel'!B2022),'Dosage journalier ML1'!$B$23,0)</f>
        <v>0</v>
      </c>
      <c r="H2022" s="11">
        <f ca="1">IF(AND('Dosage journalier ML1'!$B$6='suivi tunnel'!A2022,'Dosage journalier ML1'!$B$7='suivi tunnel'!B2022),'Dosage journalier ML1'!$B$22,0)</f>
        <v>0</v>
      </c>
      <c r="I2022" s="11">
        <f ca="1">IF(AND('Dosage journalier ML1'!$B$6='suivi tunnel'!A2022,'Dosage journalier ML1'!$B$7='suivi tunnel'!B2022),'Dosage journalier ML1'!$B$38,0)</f>
        <v>0</v>
      </c>
      <c r="J2022" s="11">
        <f ca="1">IF(AND('Dosage journalier ML1'!$B$6='suivi tunnel'!A2022,'Dosage journalier ML1'!$B$7='suivi tunnel'!B2022),'Dosage journalier ML1'!$B$39,0)</f>
        <v>0</v>
      </c>
      <c r="L2022" s="24">
        <f ca="1">IF(AND('Dosage journalier ML1'!$B$6='suivi tunnel'!A2022,'Dosage journalier ML1'!$B$7='suivi tunnel'!B2022),'Dosage journalier ML1'!$B$24,0)</f>
        <v>0</v>
      </c>
      <c r="M2022" s="6">
        <f ca="1">IF(AND('Dosage journalier ML1'!$B$6='suivi tunnel'!A2022,'Dosage journalier ML1'!$B$7='suivi tunnel'!B2022),'Dosage journalier ML1'!$B$46,0)</f>
        <v>0</v>
      </c>
      <c r="N2022" s="104">
        <f ca="1">IF(AND('Dosage journalier ML1'!$B$6='suivi tunnel'!A2022,'Dosage journalier ML1'!$B$7='suivi tunnel'!B2022),'Dosage journalier ML1'!$B$59,0)</f>
        <v>0</v>
      </c>
      <c r="O2022" s="114">
        <f ca="1">IF(AND('Dosage journalier ML1'!$B$6='suivi tunnel'!A2022,'Dosage journalier ML1'!$B$7='suivi tunnel'!B2022),'Dosage journalier ML1'!$B$69,0)</f>
        <v>0</v>
      </c>
      <c r="R2022" s="26">
        <f ca="1">IF(AND('Dosage journalier ML1'!$B$6='suivi tunnel'!A2022,'Dosage journalier ML1'!$B$7='suivi tunnel'!B2022),'Dosage journalier ML1'!$B$55,0)</f>
        <v>0</v>
      </c>
      <c r="S2022" s="26">
        <f ca="1">IF(AND('Dosage journalier ML1'!$B$6='suivi tunnel'!A2022,'Dosage journalier ML1'!$B$7='suivi tunnel'!B2022),'Dosage journalier ML1'!$B$54,0)</f>
        <v>0</v>
      </c>
      <c r="T2022" s="26">
        <f ca="1">IF(AND('Dosage journalier ML1'!$B$6='suivi tunnel'!A2022,'Dosage journalier ML1'!$B$7='suivi tunnel'!B2022),'Dosage journalier ML1'!$B$75,0)</f>
        <v>0</v>
      </c>
      <c r="U2022" s="121">
        <f t="shared" ca="1" si="214"/>
        <v>0</v>
      </c>
      <c r="V2022" s="38">
        <f ca="1">IF(AND('Dosage journalier ML1'!$B$6='suivi tunnel'!A2022,'Dosage journalier ML1'!$B$7='suivi tunnel'!B2022),'Dosage journalier ML1'!$B$56,0)</f>
        <v>0</v>
      </c>
      <c r="W2022" s="126">
        <f t="shared" ca="1" si="212"/>
        <v>0</v>
      </c>
      <c r="X2022" s="150">
        <f ca="1">IF(AND('Dosage journalier ML1'!$B$6='suivi tunnel'!A2022,'Dosage journalier ML1'!$B$7='suivi tunnel'!B2022),'Dosage journalier ML1'!$C$87,0)</f>
        <v>0</v>
      </c>
      <c r="Y2022" s="40">
        <f ca="1">IF(AND('Dosage journalier ML1'!$B$6='suivi tunnel'!A2022,'Dosage journalier ML1'!$B$7='suivi tunnel'!B2022),'Dosage journalier ML1'!$C$93,0)</f>
        <v>0</v>
      </c>
      <c r="Z2022" s="40">
        <f ca="1">IF(AND('Dosage journalier ML1'!$B$6='suivi tunnel'!A2022,'Dosage journalier ML1'!$B$7='suivi tunnel'!B2022),'Dosage journalier ML1'!$C$100,0)</f>
        <v>0</v>
      </c>
      <c r="AA2022" s="40">
        <f ca="1">IF(AND('Dosage journalier ML1'!$B$6='suivi tunnel'!A2022,'Dosage journalier ML1'!$B$7='suivi tunnel'!B2022),'Dosage journalier ML1'!$C$109,0)</f>
        <v>0</v>
      </c>
      <c r="AB2022" s="41">
        <f ca="1">IF(AND('Dosage journalier ML1'!$B$6='suivi tunnel'!A2022,'Dosage journalier ML1'!$B$7='suivi tunnel'!B2022),'Dosage journalier ML1'!$C$114,0)</f>
        <v>0</v>
      </c>
      <c r="AC2022" s="48">
        <f ca="1">IF(AND('Dosage journalier ML1'!$B$6='suivi tunnel'!A2022,'Dosage journalier ML1'!$B$7='suivi tunnel'!B2022),'Dosage journalier ML1'!$B$120,0)</f>
        <v>0</v>
      </c>
      <c r="AD2022" s="49">
        <f ca="1">IF(AND('Dosage journalier ML1'!$B$6='suivi tunnel'!A2022,'Dosage journalier ML1'!$B$7='suivi tunnel'!B2022),'Dosage journalier ML1'!$B$121,0)</f>
        <v>0</v>
      </c>
      <c r="AE2022" s="49">
        <f ca="1">IF(AND('Dosage journalier ML1'!$B$6='suivi tunnel'!A2022,'Dosage journalier ML1'!$B$7='suivi tunnel'!B2022),'Dosage journalier ML1'!$B$122,0)</f>
        <v>0</v>
      </c>
      <c r="AF2022" s="49">
        <f ca="1">IF(AND('Dosage journalier ML1'!$B$6='suivi tunnel'!A2022,'Dosage journalier ML1'!$B$7='suivi tunnel'!B2022),'Dosage journalier ML1'!$B$139,0)</f>
        <v>0</v>
      </c>
      <c r="AG2022" s="49">
        <f t="shared" ca="1" si="211"/>
        <v>0</v>
      </c>
      <c r="AH2022" s="108">
        <f ca="1">IF(AND('Dosage journalier ML1'!$B$6='suivi tunnel'!A2022,'Dosage journalier ML1'!$B$7='suivi tunnel'!B2022),'Dosage journalier ML1'!$B$153,0)</f>
        <v>0</v>
      </c>
      <c r="AJ2022" s="80">
        <f ca="1">IF(AND('Dosage journalier ML1'!$B$6='suivi tunnel'!A2022,'Dosage journalier ML1'!$B$7='suivi tunnel'!B2022),'Dosage journalier ML1'!$B$156,0)</f>
        <v>0</v>
      </c>
      <c r="AK2022" s="56">
        <f ca="1">IF(AND('Dosage journalier ML1'!$B$6='suivi tunnel'!A2022,'Dosage journalier ML1'!$B$7='suivi tunnel'!B2022),'Dosage journalier ML1'!$B$162,0)</f>
        <v>0</v>
      </c>
      <c r="AL2022" s="111">
        <f ca="1">IF(AND('Dosage journalier ML1'!$B$6='suivi tunnel'!A2022,'Dosage journalier ML1'!$B$7='suivi tunnel'!B2022),'Dosage journalier ML1'!$B$126,0)</f>
        <v>0</v>
      </c>
      <c r="AM2022" s="111">
        <f ca="1">IF(AND('Dosage journalier ML1'!$B$6='suivi tunnel'!A2022,'Dosage journalier ML1'!$B$7='suivi tunnel'!B2022),'Dosage journalier ML1'!$B$127,0)</f>
        <v>0</v>
      </c>
      <c r="AN2022" s="60">
        <f t="shared" ca="1" si="213"/>
        <v>0</v>
      </c>
      <c r="AO2022" s="61">
        <f ca="1">IF(AND('Dosage journalier ML1'!$B$6='suivi tunnel'!A2022,'Dosage journalier ML1'!$B$7='suivi tunnel'!B2022),'Dosage journalier ML1'!$B$134,0)</f>
        <v>0</v>
      </c>
    </row>
    <row r="2023" spans="1:41" x14ac:dyDescent="0.25">
      <c r="A2023" s="154"/>
      <c r="C2023" s="23">
        <f ca="1">IF(AND('Dosage journalier ML1'!$B$6='suivi tunnel'!A2023,'Dosage journalier ML1'!$B$7='suivi tunnel'!B2023),'Dosage journalier ML1'!$B$27,0)</f>
        <v>0</v>
      </c>
      <c r="D2023" s="11">
        <f ca="1">IF(AND('Dosage journalier ML1'!$B$6='suivi tunnel'!A2023,'Dosage journalier ML1'!$B$7='suivi tunnel'!B2023),'Dosage journalier ML1'!$B$29,0)</f>
        <v>0</v>
      </c>
      <c r="F2023" s="11">
        <f t="shared" ca="1" si="210"/>
        <v>0</v>
      </c>
      <c r="G2023" s="11">
        <f ca="1">IF(AND('Dosage journalier ML1'!$B$6='suivi tunnel'!A2023,'Dosage journalier ML1'!$B$7='suivi tunnel'!B2023),'Dosage journalier ML1'!$B$23,0)</f>
        <v>0</v>
      </c>
      <c r="H2023" s="11">
        <f ca="1">IF(AND('Dosage journalier ML1'!$B$6='suivi tunnel'!A2023,'Dosage journalier ML1'!$B$7='suivi tunnel'!B2023),'Dosage journalier ML1'!$B$22,0)</f>
        <v>0</v>
      </c>
      <c r="I2023" s="11">
        <f ca="1">IF(AND('Dosage journalier ML1'!$B$6='suivi tunnel'!A2023,'Dosage journalier ML1'!$B$7='suivi tunnel'!B2023),'Dosage journalier ML1'!$B$38,0)</f>
        <v>0</v>
      </c>
      <c r="J2023" s="11">
        <f ca="1">IF(AND('Dosage journalier ML1'!$B$6='suivi tunnel'!A2023,'Dosage journalier ML1'!$B$7='suivi tunnel'!B2023),'Dosage journalier ML1'!$B$39,0)</f>
        <v>0</v>
      </c>
      <c r="L2023" s="24">
        <f ca="1">IF(AND('Dosage journalier ML1'!$B$6='suivi tunnel'!A2023,'Dosage journalier ML1'!$B$7='suivi tunnel'!B2023),'Dosage journalier ML1'!$B$24,0)</f>
        <v>0</v>
      </c>
      <c r="M2023" s="6">
        <f ca="1">IF(AND('Dosage journalier ML1'!$B$6='suivi tunnel'!A2023,'Dosage journalier ML1'!$B$7='suivi tunnel'!B2023),'Dosage journalier ML1'!$B$46,0)</f>
        <v>0</v>
      </c>
      <c r="N2023" s="104">
        <f ca="1">IF(AND('Dosage journalier ML1'!$B$6='suivi tunnel'!A2023,'Dosage journalier ML1'!$B$7='suivi tunnel'!B2023),'Dosage journalier ML1'!$B$59,0)</f>
        <v>0</v>
      </c>
      <c r="O2023" s="114">
        <f ca="1">IF(AND('Dosage journalier ML1'!$B$6='suivi tunnel'!A2023,'Dosage journalier ML1'!$B$7='suivi tunnel'!B2023),'Dosage journalier ML1'!$B$69,0)</f>
        <v>0</v>
      </c>
      <c r="R2023" s="26">
        <f ca="1">IF(AND('Dosage journalier ML1'!$B$6='suivi tunnel'!A2023,'Dosage journalier ML1'!$B$7='suivi tunnel'!B2023),'Dosage journalier ML1'!$B$55,0)</f>
        <v>0</v>
      </c>
      <c r="S2023" s="26">
        <f ca="1">IF(AND('Dosage journalier ML1'!$B$6='suivi tunnel'!A2023,'Dosage journalier ML1'!$B$7='suivi tunnel'!B2023),'Dosage journalier ML1'!$B$54,0)</f>
        <v>0</v>
      </c>
      <c r="T2023" s="26">
        <f ca="1">IF(AND('Dosage journalier ML1'!$B$6='suivi tunnel'!A2023,'Dosage journalier ML1'!$B$7='suivi tunnel'!B2023),'Dosage journalier ML1'!$B$75,0)</f>
        <v>0</v>
      </c>
      <c r="U2023" s="121">
        <f t="shared" ca="1" si="214"/>
        <v>0</v>
      </c>
      <c r="V2023" s="38">
        <f ca="1">IF(AND('Dosage journalier ML1'!$B$6='suivi tunnel'!A2023,'Dosage journalier ML1'!$B$7='suivi tunnel'!B2023),'Dosage journalier ML1'!$B$56,0)</f>
        <v>0</v>
      </c>
      <c r="W2023" s="126">
        <f t="shared" ca="1" si="212"/>
        <v>0</v>
      </c>
      <c r="X2023" s="150">
        <f ca="1">IF(AND('Dosage journalier ML1'!$B$6='suivi tunnel'!A2023,'Dosage journalier ML1'!$B$7='suivi tunnel'!B2023),'Dosage journalier ML1'!$C$87,0)</f>
        <v>0</v>
      </c>
      <c r="Y2023" s="40">
        <f ca="1">IF(AND('Dosage journalier ML1'!$B$6='suivi tunnel'!A2023,'Dosage journalier ML1'!$B$7='suivi tunnel'!B2023),'Dosage journalier ML1'!$C$93,0)</f>
        <v>0</v>
      </c>
      <c r="Z2023" s="40">
        <f ca="1">IF(AND('Dosage journalier ML1'!$B$6='suivi tunnel'!A2023,'Dosage journalier ML1'!$B$7='suivi tunnel'!B2023),'Dosage journalier ML1'!$C$100,0)</f>
        <v>0</v>
      </c>
      <c r="AA2023" s="40">
        <f ca="1">IF(AND('Dosage journalier ML1'!$B$6='suivi tunnel'!A2023,'Dosage journalier ML1'!$B$7='suivi tunnel'!B2023),'Dosage journalier ML1'!$C$109,0)</f>
        <v>0</v>
      </c>
      <c r="AB2023" s="41">
        <f ca="1">IF(AND('Dosage journalier ML1'!$B$6='suivi tunnel'!A2023,'Dosage journalier ML1'!$B$7='suivi tunnel'!B2023),'Dosage journalier ML1'!$C$114,0)</f>
        <v>0</v>
      </c>
      <c r="AC2023" s="48">
        <f ca="1">IF(AND('Dosage journalier ML1'!$B$6='suivi tunnel'!A2023,'Dosage journalier ML1'!$B$7='suivi tunnel'!B2023),'Dosage journalier ML1'!$B$120,0)</f>
        <v>0</v>
      </c>
      <c r="AD2023" s="49">
        <f ca="1">IF(AND('Dosage journalier ML1'!$B$6='suivi tunnel'!A2023,'Dosage journalier ML1'!$B$7='suivi tunnel'!B2023),'Dosage journalier ML1'!$B$121,0)</f>
        <v>0</v>
      </c>
      <c r="AE2023" s="49">
        <f ca="1">IF(AND('Dosage journalier ML1'!$B$6='suivi tunnel'!A2023,'Dosage journalier ML1'!$B$7='suivi tunnel'!B2023),'Dosage journalier ML1'!$B$122,0)</f>
        <v>0</v>
      </c>
      <c r="AF2023" s="49">
        <f ca="1">IF(AND('Dosage journalier ML1'!$B$6='suivi tunnel'!A2023,'Dosage journalier ML1'!$B$7='suivi tunnel'!B2023),'Dosage journalier ML1'!$B$139,0)</f>
        <v>0</v>
      </c>
      <c r="AG2023" s="49">
        <f t="shared" ca="1" si="211"/>
        <v>0</v>
      </c>
      <c r="AH2023" s="108">
        <f ca="1">IF(AND('Dosage journalier ML1'!$B$6='suivi tunnel'!A2023,'Dosage journalier ML1'!$B$7='suivi tunnel'!B2023),'Dosage journalier ML1'!$B$153,0)</f>
        <v>0</v>
      </c>
      <c r="AJ2023" s="80">
        <f ca="1">IF(AND('Dosage journalier ML1'!$B$6='suivi tunnel'!A2023,'Dosage journalier ML1'!$B$7='suivi tunnel'!B2023),'Dosage journalier ML1'!$B$156,0)</f>
        <v>0</v>
      </c>
      <c r="AK2023" s="56">
        <f ca="1">IF(AND('Dosage journalier ML1'!$B$6='suivi tunnel'!A2023,'Dosage journalier ML1'!$B$7='suivi tunnel'!B2023),'Dosage journalier ML1'!$B$162,0)</f>
        <v>0</v>
      </c>
      <c r="AL2023" s="111">
        <f ca="1">IF(AND('Dosage journalier ML1'!$B$6='suivi tunnel'!A2023,'Dosage journalier ML1'!$B$7='suivi tunnel'!B2023),'Dosage journalier ML1'!$B$126,0)</f>
        <v>0</v>
      </c>
      <c r="AM2023" s="111">
        <f ca="1">IF(AND('Dosage journalier ML1'!$B$6='suivi tunnel'!A2023,'Dosage journalier ML1'!$B$7='suivi tunnel'!B2023),'Dosage journalier ML1'!$B$127,0)</f>
        <v>0</v>
      </c>
      <c r="AN2023" s="60">
        <f t="shared" ca="1" si="213"/>
        <v>0</v>
      </c>
      <c r="AO2023" s="61">
        <f ca="1">IF(AND('Dosage journalier ML1'!$B$6='suivi tunnel'!A2023,'Dosage journalier ML1'!$B$7='suivi tunnel'!B2023),'Dosage journalier ML1'!$B$134,0)</f>
        <v>0</v>
      </c>
    </row>
    <row r="2024" spans="1:41" x14ac:dyDescent="0.25">
      <c r="A2024" s="154"/>
      <c r="C2024" s="23">
        <f ca="1">IF(AND('Dosage journalier ML1'!$B$6='suivi tunnel'!A2024,'Dosage journalier ML1'!$B$7='suivi tunnel'!B2024),'Dosage journalier ML1'!$B$27,0)</f>
        <v>0</v>
      </c>
      <c r="D2024" s="11">
        <f ca="1">IF(AND('Dosage journalier ML1'!$B$6='suivi tunnel'!A2024,'Dosage journalier ML1'!$B$7='suivi tunnel'!B2024),'Dosage journalier ML1'!$B$29,0)</f>
        <v>0</v>
      </c>
      <c r="F2024" s="11">
        <f t="shared" ref="F2024:F2087" ca="1" si="215">D2024*0.9</f>
        <v>0</v>
      </c>
      <c r="G2024" s="11">
        <f ca="1">IF(AND('Dosage journalier ML1'!$B$6='suivi tunnel'!A2024,'Dosage journalier ML1'!$B$7='suivi tunnel'!B2024),'Dosage journalier ML1'!$B$23,0)</f>
        <v>0</v>
      </c>
      <c r="H2024" s="11">
        <f ca="1">IF(AND('Dosage journalier ML1'!$B$6='suivi tunnel'!A2024,'Dosage journalier ML1'!$B$7='suivi tunnel'!B2024),'Dosage journalier ML1'!$B$22,0)</f>
        <v>0</v>
      </c>
      <c r="I2024" s="11">
        <f ca="1">IF(AND('Dosage journalier ML1'!$B$6='suivi tunnel'!A2024,'Dosage journalier ML1'!$B$7='suivi tunnel'!B2024),'Dosage journalier ML1'!$B$38,0)</f>
        <v>0</v>
      </c>
      <c r="J2024" s="11">
        <f ca="1">IF(AND('Dosage journalier ML1'!$B$6='suivi tunnel'!A2024,'Dosage journalier ML1'!$B$7='suivi tunnel'!B2024),'Dosage journalier ML1'!$B$39,0)</f>
        <v>0</v>
      </c>
      <c r="L2024" s="24">
        <f ca="1">IF(AND('Dosage journalier ML1'!$B$6='suivi tunnel'!A2024,'Dosage journalier ML1'!$B$7='suivi tunnel'!B2024),'Dosage journalier ML1'!$B$24,0)</f>
        <v>0</v>
      </c>
      <c r="M2024" s="6">
        <f ca="1">IF(AND('Dosage journalier ML1'!$B$6='suivi tunnel'!A2024,'Dosage journalier ML1'!$B$7='suivi tunnel'!B2024),'Dosage journalier ML1'!$B$46,0)</f>
        <v>0</v>
      </c>
      <c r="N2024" s="104">
        <f ca="1">IF(AND('Dosage journalier ML1'!$B$6='suivi tunnel'!A2024,'Dosage journalier ML1'!$B$7='suivi tunnel'!B2024),'Dosage journalier ML1'!$B$59,0)</f>
        <v>0</v>
      </c>
      <c r="O2024" s="114">
        <f ca="1">IF(AND('Dosage journalier ML1'!$B$6='suivi tunnel'!A2024,'Dosage journalier ML1'!$B$7='suivi tunnel'!B2024),'Dosage journalier ML1'!$B$69,0)</f>
        <v>0</v>
      </c>
      <c r="R2024" s="26">
        <f ca="1">IF(AND('Dosage journalier ML1'!$B$6='suivi tunnel'!A2024,'Dosage journalier ML1'!$B$7='suivi tunnel'!B2024),'Dosage journalier ML1'!$B$55,0)</f>
        <v>0</v>
      </c>
      <c r="S2024" s="26">
        <f ca="1">IF(AND('Dosage journalier ML1'!$B$6='suivi tunnel'!A2024,'Dosage journalier ML1'!$B$7='suivi tunnel'!B2024),'Dosage journalier ML1'!$B$54,0)</f>
        <v>0</v>
      </c>
      <c r="T2024" s="26">
        <f ca="1">IF(AND('Dosage journalier ML1'!$B$6='suivi tunnel'!A2024,'Dosage journalier ML1'!$B$7='suivi tunnel'!B2024),'Dosage journalier ML1'!$B$75,0)</f>
        <v>0</v>
      </c>
      <c r="U2024" s="121">
        <f t="shared" ca="1" si="214"/>
        <v>0</v>
      </c>
      <c r="V2024" s="38">
        <f ca="1">IF(AND('Dosage journalier ML1'!$B$6='suivi tunnel'!A2024,'Dosage journalier ML1'!$B$7='suivi tunnel'!B2024),'Dosage journalier ML1'!$B$56,0)</f>
        <v>0</v>
      </c>
      <c r="W2024" s="126">
        <f t="shared" ca="1" si="212"/>
        <v>0</v>
      </c>
      <c r="X2024" s="150">
        <f ca="1">IF(AND('Dosage journalier ML1'!$B$6='suivi tunnel'!A2024,'Dosage journalier ML1'!$B$7='suivi tunnel'!B2024),'Dosage journalier ML1'!$C$87,0)</f>
        <v>0</v>
      </c>
      <c r="Y2024" s="40">
        <f ca="1">IF(AND('Dosage journalier ML1'!$B$6='suivi tunnel'!A2024,'Dosage journalier ML1'!$B$7='suivi tunnel'!B2024),'Dosage journalier ML1'!$C$93,0)</f>
        <v>0</v>
      </c>
      <c r="Z2024" s="40">
        <f ca="1">IF(AND('Dosage journalier ML1'!$B$6='suivi tunnel'!A2024,'Dosage journalier ML1'!$B$7='suivi tunnel'!B2024),'Dosage journalier ML1'!$C$100,0)</f>
        <v>0</v>
      </c>
      <c r="AA2024" s="40">
        <f ca="1">IF(AND('Dosage journalier ML1'!$B$6='suivi tunnel'!A2024,'Dosage journalier ML1'!$B$7='suivi tunnel'!B2024),'Dosage journalier ML1'!$C$109,0)</f>
        <v>0</v>
      </c>
      <c r="AB2024" s="41">
        <f ca="1">IF(AND('Dosage journalier ML1'!$B$6='suivi tunnel'!A2024,'Dosage journalier ML1'!$B$7='suivi tunnel'!B2024),'Dosage journalier ML1'!$C$114,0)</f>
        <v>0</v>
      </c>
      <c r="AC2024" s="48">
        <f ca="1">IF(AND('Dosage journalier ML1'!$B$6='suivi tunnel'!A2024,'Dosage journalier ML1'!$B$7='suivi tunnel'!B2024),'Dosage journalier ML1'!$B$120,0)</f>
        <v>0</v>
      </c>
      <c r="AD2024" s="49">
        <f ca="1">IF(AND('Dosage journalier ML1'!$B$6='suivi tunnel'!A2024,'Dosage journalier ML1'!$B$7='suivi tunnel'!B2024),'Dosage journalier ML1'!$B$121,0)</f>
        <v>0</v>
      </c>
      <c r="AE2024" s="49">
        <f ca="1">IF(AND('Dosage journalier ML1'!$B$6='suivi tunnel'!A2024,'Dosage journalier ML1'!$B$7='suivi tunnel'!B2024),'Dosage journalier ML1'!$B$122,0)</f>
        <v>0</v>
      </c>
      <c r="AF2024" s="49">
        <f ca="1">IF(AND('Dosage journalier ML1'!$B$6='suivi tunnel'!A2024,'Dosage journalier ML1'!$B$7='suivi tunnel'!B2024),'Dosage journalier ML1'!$B$139,0)</f>
        <v>0</v>
      </c>
      <c r="AG2024" s="49">
        <f t="shared" ca="1" si="211"/>
        <v>0</v>
      </c>
      <c r="AH2024" s="108">
        <f ca="1">IF(AND('Dosage journalier ML1'!$B$6='suivi tunnel'!A2024,'Dosage journalier ML1'!$B$7='suivi tunnel'!B2024),'Dosage journalier ML1'!$B$153,0)</f>
        <v>0</v>
      </c>
      <c r="AJ2024" s="80">
        <f ca="1">IF(AND('Dosage journalier ML1'!$B$6='suivi tunnel'!A2024,'Dosage journalier ML1'!$B$7='suivi tunnel'!B2024),'Dosage journalier ML1'!$B$156,0)</f>
        <v>0</v>
      </c>
      <c r="AK2024" s="56">
        <f ca="1">IF(AND('Dosage journalier ML1'!$B$6='suivi tunnel'!A2024,'Dosage journalier ML1'!$B$7='suivi tunnel'!B2024),'Dosage journalier ML1'!$B$162,0)</f>
        <v>0</v>
      </c>
      <c r="AL2024" s="111">
        <f ca="1">IF(AND('Dosage journalier ML1'!$B$6='suivi tunnel'!A2024,'Dosage journalier ML1'!$B$7='suivi tunnel'!B2024),'Dosage journalier ML1'!$B$126,0)</f>
        <v>0</v>
      </c>
      <c r="AM2024" s="111">
        <f ca="1">IF(AND('Dosage journalier ML1'!$B$6='suivi tunnel'!A2024,'Dosage journalier ML1'!$B$7='suivi tunnel'!B2024),'Dosage journalier ML1'!$B$127,0)</f>
        <v>0</v>
      </c>
      <c r="AN2024" s="60">
        <f t="shared" ca="1" si="213"/>
        <v>0</v>
      </c>
      <c r="AO2024" s="61">
        <f ca="1">IF(AND('Dosage journalier ML1'!$B$6='suivi tunnel'!A2024,'Dosage journalier ML1'!$B$7='suivi tunnel'!B2024),'Dosage journalier ML1'!$B$134,0)</f>
        <v>0</v>
      </c>
    </row>
    <row r="2025" spans="1:41" x14ac:dyDescent="0.25">
      <c r="A2025" s="154"/>
      <c r="C2025" s="23">
        <f ca="1">IF(AND('Dosage journalier ML1'!$B$6='suivi tunnel'!A2025,'Dosage journalier ML1'!$B$7='suivi tunnel'!B2025),'Dosage journalier ML1'!$B$27,0)</f>
        <v>0</v>
      </c>
      <c r="D2025" s="11">
        <f ca="1">IF(AND('Dosage journalier ML1'!$B$6='suivi tunnel'!A2025,'Dosage journalier ML1'!$B$7='suivi tunnel'!B2025),'Dosage journalier ML1'!$B$29,0)</f>
        <v>0</v>
      </c>
      <c r="F2025" s="11">
        <f t="shared" ca="1" si="215"/>
        <v>0</v>
      </c>
      <c r="G2025" s="11">
        <f ca="1">IF(AND('Dosage journalier ML1'!$B$6='suivi tunnel'!A2025,'Dosage journalier ML1'!$B$7='suivi tunnel'!B2025),'Dosage journalier ML1'!$B$23,0)</f>
        <v>0</v>
      </c>
      <c r="H2025" s="11">
        <f ca="1">IF(AND('Dosage journalier ML1'!$B$6='suivi tunnel'!A2025,'Dosage journalier ML1'!$B$7='suivi tunnel'!B2025),'Dosage journalier ML1'!$B$22,0)</f>
        <v>0</v>
      </c>
      <c r="I2025" s="11">
        <f ca="1">IF(AND('Dosage journalier ML1'!$B$6='suivi tunnel'!A2025,'Dosage journalier ML1'!$B$7='suivi tunnel'!B2025),'Dosage journalier ML1'!$B$38,0)</f>
        <v>0</v>
      </c>
      <c r="J2025" s="11">
        <f ca="1">IF(AND('Dosage journalier ML1'!$B$6='suivi tunnel'!A2025,'Dosage journalier ML1'!$B$7='suivi tunnel'!B2025),'Dosage journalier ML1'!$B$39,0)</f>
        <v>0</v>
      </c>
      <c r="L2025" s="24">
        <f ca="1">IF(AND('Dosage journalier ML1'!$B$6='suivi tunnel'!A2025,'Dosage journalier ML1'!$B$7='suivi tunnel'!B2025),'Dosage journalier ML1'!$B$24,0)</f>
        <v>0</v>
      </c>
      <c r="M2025" s="6">
        <f ca="1">IF(AND('Dosage journalier ML1'!$B$6='suivi tunnel'!A2025,'Dosage journalier ML1'!$B$7='suivi tunnel'!B2025),'Dosage journalier ML1'!$B$46,0)</f>
        <v>0</v>
      </c>
      <c r="N2025" s="104">
        <f ca="1">IF(AND('Dosage journalier ML1'!$B$6='suivi tunnel'!A2025,'Dosage journalier ML1'!$B$7='suivi tunnel'!B2025),'Dosage journalier ML1'!$B$59,0)</f>
        <v>0</v>
      </c>
      <c r="O2025" s="114">
        <f ca="1">IF(AND('Dosage journalier ML1'!$B$6='suivi tunnel'!A2025,'Dosage journalier ML1'!$B$7='suivi tunnel'!B2025),'Dosage journalier ML1'!$B$69,0)</f>
        <v>0</v>
      </c>
      <c r="R2025" s="26">
        <f ca="1">IF(AND('Dosage journalier ML1'!$B$6='suivi tunnel'!A2025,'Dosage journalier ML1'!$B$7='suivi tunnel'!B2025),'Dosage journalier ML1'!$B$55,0)</f>
        <v>0</v>
      </c>
      <c r="S2025" s="26">
        <f ca="1">IF(AND('Dosage journalier ML1'!$B$6='suivi tunnel'!A2025,'Dosage journalier ML1'!$B$7='suivi tunnel'!B2025),'Dosage journalier ML1'!$B$54,0)</f>
        <v>0</v>
      </c>
      <c r="T2025" s="26">
        <f ca="1">IF(AND('Dosage journalier ML1'!$B$6='suivi tunnel'!A2025,'Dosage journalier ML1'!$B$7='suivi tunnel'!B2025),'Dosage journalier ML1'!$B$75,0)</f>
        <v>0</v>
      </c>
      <c r="U2025" s="121">
        <f t="shared" ca="1" si="214"/>
        <v>0</v>
      </c>
      <c r="V2025" s="38">
        <f ca="1">IF(AND('Dosage journalier ML1'!$B$6='suivi tunnel'!A2025,'Dosage journalier ML1'!$B$7='suivi tunnel'!B2025),'Dosage journalier ML1'!$B$56,0)</f>
        <v>0</v>
      </c>
      <c r="W2025" s="126">
        <f t="shared" ca="1" si="212"/>
        <v>0</v>
      </c>
      <c r="X2025" s="150">
        <f ca="1">IF(AND('Dosage journalier ML1'!$B$6='suivi tunnel'!A2025,'Dosage journalier ML1'!$B$7='suivi tunnel'!B2025),'Dosage journalier ML1'!$C$87,0)</f>
        <v>0</v>
      </c>
      <c r="Y2025" s="40">
        <f ca="1">IF(AND('Dosage journalier ML1'!$B$6='suivi tunnel'!A2025,'Dosage journalier ML1'!$B$7='suivi tunnel'!B2025),'Dosage journalier ML1'!$C$93,0)</f>
        <v>0</v>
      </c>
      <c r="Z2025" s="40">
        <f ca="1">IF(AND('Dosage journalier ML1'!$B$6='suivi tunnel'!A2025,'Dosage journalier ML1'!$B$7='suivi tunnel'!B2025),'Dosage journalier ML1'!$C$100,0)</f>
        <v>0</v>
      </c>
      <c r="AA2025" s="40">
        <f ca="1">IF(AND('Dosage journalier ML1'!$B$6='suivi tunnel'!A2025,'Dosage journalier ML1'!$B$7='suivi tunnel'!B2025),'Dosage journalier ML1'!$C$109,0)</f>
        <v>0</v>
      </c>
      <c r="AB2025" s="41">
        <f ca="1">IF(AND('Dosage journalier ML1'!$B$6='suivi tunnel'!A2025,'Dosage journalier ML1'!$B$7='suivi tunnel'!B2025),'Dosage journalier ML1'!$C$114,0)</f>
        <v>0</v>
      </c>
      <c r="AC2025" s="48">
        <f ca="1">IF(AND('Dosage journalier ML1'!$B$6='suivi tunnel'!A2025,'Dosage journalier ML1'!$B$7='suivi tunnel'!B2025),'Dosage journalier ML1'!$B$120,0)</f>
        <v>0</v>
      </c>
      <c r="AD2025" s="49">
        <f ca="1">IF(AND('Dosage journalier ML1'!$B$6='suivi tunnel'!A2025,'Dosage journalier ML1'!$B$7='suivi tunnel'!B2025),'Dosage journalier ML1'!$B$121,0)</f>
        <v>0</v>
      </c>
      <c r="AE2025" s="49">
        <f ca="1">IF(AND('Dosage journalier ML1'!$B$6='suivi tunnel'!A2025,'Dosage journalier ML1'!$B$7='suivi tunnel'!B2025),'Dosage journalier ML1'!$B$122,0)</f>
        <v>0</v>
      </c>
      <c r="AF2025" s="49">
        <f ca="1">IF(AND('Dosage journalier ML1'!$B$6='suivi tunnel'!A2025,'Dosage journalier ML1'!$B$7='suivi tunnel'!B2025),'Dosage journalier ML1'!$B$139,0)</f>
        <v>0</v>
      </c>
      <c r="AG2025" s="49">
        <f t="shared" ca="1" si="211"/>
        <v>0</v>
      </c>
      <c r="AH2025" s="108">
        <f ca="1">IF(AND('Dosage journalier ML1'!$B$6='suivi tunnel'!A2025,'Dosage journalier ML1'!$B$7='suivi tunnel'!B2025),'Dosage journalier ML1'!$B$153,0)</f>
        <v>0</v>
      </c>
      <c r="AJ2025" s="80">
        <f ca="1">IF(AND('Dosage journalier ML1'!$B$6='suivi tunnel'!A2025,'Dosage journalier ML1'!$B$7='suivi tunnel'!B2025),'Dosage journalier ML1'!$B$156,0)</f>
        <v>0</v>
      </c>
      <c r="AK2025" s="56">
        <f ca="1">IF(AND('Dosage journalier ML1'!$B$6='suivi tunnel'!A2025,'Dosage journalier ML1'!$B$7='suivi tunnel'!B2025),'Dosage journalier ML1'!$B$162,0)</f>
        <v>0</v>
      </c>
      <c r="AL2025" s="111">
        <f ca="1">IF(AND('Dosage journalier ML1'!$B$6='suivi tunnel'!A2025,'Dosage journalier ML1'!$B$7='suivi tunnel'!B2025),'Dosage journalier ML1'!$B$126,0)</f>
        <v>0</v>
      </c>
      <c r="AM2025" s="111">
        <f ca="1">IF(AND('Dosage journalier ML1'!$B$6='suivi tunnel'!A2025,'Dosage journalier ML1'!$B$7='suivi tunnel'!B2025),'Dosage journalier ML1'!$B$127,0)</f>
        <v>0</v>
      </c>
      <c r="AN2025" s="60">
        <f t="shared" ca="1" si="213"/>
        <v>0</v>
      </c>
      <c r="AO2025" s="61">
        <f ca="1">IF(AND('Dosage journalier ML1'!$B$6='suivi tunnel'!A2025,'Dosage journalier ML1'!$B$7='suivi tunnel'!B2025),'Dosage journalier ML1'!$B$134,0)</f>
        <v>0</v>
      </c>
    </row>
    <row r="2026" spans="1:41" x14ac:dyDescent="0.25">
      <c r="A2026" s="154"/>
      <c r="C2026" s="23">
        <f ca="1">IF(AND('Dosage journalier ML1'!$B$6='suivi tunnel'!A2026,'Dosage journalier ML1'!$B$7='suivi tunnel'!B2026),'Dosage journalier ML1'!$B$27,0)</f>
        <v>0</v>
      </c>
      <c r="D2026" s="11">
        <f ca="1">IF(AND('Dosage journalier ML1'!$B$6='suivi tunnel'!A2026,'Dosage journalier ML1'!$B$7='suivi tunnel'!B2026),'Dosage journalier ML1'!$B$29,0)</f>
        <v>0</v>
      </c>
      <c r="F2026" s="11">
        <f t="shared" ca="1" si="215"/>
        <v>0</v>
      </c>
      <c r="G2026" s="11">
        <f ca="1">IF(AND('Dosage journalier ML1'!$B$6='suivi tunnel'!A2026,'Dosage journalier ML1'!$B$7='suivi tunnel'!B2026),'Dosage journalier ML1'!$B$23,0)</f>
        <v>0</v>
      </c>
      <c r="H2026" s="11">
        <f ca="1">IF(AND('Dosage journalier ML1'!$B$6='suivi tunnel'!A2026,'Dosage journalier ML1'!$B$7='suivi tunnel'!B2026),'Dosage journalier ML1'!$B$22,0)</f>
        <v>0</v>
      </c>
      <c r="I2026" s="11">
        <f ca="1">IF(AND('Dosage journalier ML1'!$B$6='suivi tunnel'!A2026,'Dosage journalier ML1'!$B$7='suivi tunnel'!B2026),'Dosage journalier ML1'!$B$38,0)</f>
        <v>0</v>
      </c>
      <c r="J2026" s="11">
        <f ca="1">IF(AND('Dosage journalier ML1'!$B$6='suivi tunnel'!A2026,'Dosage journalier ML1'!$B$7='suivi tunnel'!B2026),'Dosage journalier ML1'!$B$39,0)</f>
        <v>0</v>
      </c>
      <c r="L2026" s="24">
        <f ca="1">IF(AND('Dosage journalier ML1'!$B$6='suivi tunnel'!A2026,'Dosage journalier ML1'!$B$7='suivi tunnel'!B2026),'Dosage journalier ML1'!$B$24,0)</f>
        <v>0</v>
      </c>
      <c r="M2026" s="6">
        <f ca="1">IF(AND('Dosage journalier ML1'!$B$6='suivi tunnel'!A2026,'Dosage journalier ML1'!$B$7='suivi tunnel'!B2026),'Dosage journalier ML1'!$B$46,0)</f>
        <v>0</v>
      </c>
      <c r="N2026" s="104">
        <f ca="1">IF(AND('Dosage journalier ML1'!$B$6='suivi tunnel'!A2026,'Dosage journalier ML1'!$B$7='suivi tunnel'!B2026),'Dosage journalier ML1'!$B$59,0)</f>
        <v>0</v>
      </c>
      <c r="O2026" s="114">
        <f ca="1">IF(AND('Dosage journalier ML1'!$B$6='suivi tunnel'!A2026,'Dosage journalier ML1'!$B$7='suivi tunnel'!B2026),'Dosage journalier ML1'!$B$69,0)</f>
        <v>0</v>
      </c>
      <c r="R2026" s="26">
        <f ca="1">IF(AND('Dosage journalier ML1'!$B$6='suivi tunnel'!A2026,'Dosage journalier ML1'!$B$7='suivi tunnel'!B2026),'Dosage journalier ML1'!$B$55,0)</f>
        <v>0</v>
      </c>
      <c r="S2026" s="26">
        <f ca="1">IF(AND('Dosage journalier ML1'!$B$6='suivi tunnel'!A2026,'Dosage journalier ML1'!$B$7='suivi tunnel'!B2026),'Dosage journalier ML1'!$B$54,0)</f>
        <v>0</v>
      </c>
      <c r="T2026" s="26">
        <f ca="1">IF(AND('Dosage journalier ML1'!$B$6='suivi tunnel'!A2026,'Dosage journalier ML1'!$B$7='suivi tunnel'!B2026),'Dosage journalier ML1'!$B$75,0)</f>
        <v>0</v>
      </c>
      <c r="U2026" s="121">
        <f t="shared" ca="1" si="214"/>
        <v>0</v>
      </c>
      <c r="V2026" s="38">
        <f ca="1">IF(AND('Dosage journalier ML1'!$B$6='suivi tunnel'!A2026,'Dosage journalier ML1'!$B$7='suivi tunnel'!B2026),'Dosage journalier ML1'!$B$56,0)</f>
        <v>0</v>
      </c>
      <c r="W2026" s="126">
        <f t="shared" ca="1" si="212"/>
        <v>0</v>
      </c>
      <c r="X2026" s="150">
        <f ca="1">IF(AND('Dosage journalier ML1'!$B$6='suivi tunnel'!A2026,'Dosage journalier ML1'!$B$7='suivi tunnel'!B2026),'Dosage journalier ML1'!$C$87,0)</f>
        <v>0</v>
      </c>
      <c r="Y2026" s="40">
        <f ca="1">IF(AND('Dosage journalier ML1'!$B$6='suivi tunnel'!A2026,'Dosage journalier ML1'!$B$7='suivi tunnel'!B2026),'Dosage journalier ML1'!$C$93,0)</f>
        <v>0</v>
      </c>
      <c r="Z2026" s="40">
        <f ca="1">IF(AND('Dosage journalier ML1'!$B$6='suivi tunnel'!A2026,'Dosage journalier ML1'!$B$7='suivi tunnel'!B2026),'Dosage journalier ML1'!$C$100,0)</f>
        <v>0</v>
      </c>
      <c r="AA2026" s="40">
        <f ca="1">IF(AND('Dosage journalier ML1'!$B$6='suivi tunnel'!A2026,'Dosage journalier ML1'!$B$7='suivi tunnel'!B2026),'Dosage journalier ML1'!$C$109,0)</f>
        <v>0</v>
      </c>
      <c r="AB2026" s="41">
        <f ca="1">IF(AND('Dosage journalier ML1'!$B$6='suivi tunnel'!A2026,'Dosage journalier ML1'!$B$7='suivi tunnel'!B2026),'Dosage journalier ML1'!$C$114,0)</f>
        <v>0</v>
      </c>
      <c r="AC2026" s="48">
        <f ca="1">IF(AND('Dosage journalier ML1'!$B$6='suivi tunnel'!A2026,'Dosage journalier ML1'!$B$7='suivi tunnel'!B2026),'Dosage journalier ML1'!$B$120,0)</f>
        <v>0</v>
      </c>
      <c r="AD2026" s="49">
        <f ca="1">IF(AND('Dosage journalier ML1'!$B$6='suivi tunnel'!A2026,'Dosage journalier ML1'!$B$7='suivi tunnel'!B2026),'Dosage journalier ML1'!$B$121,0)</f>
        <v>0</v>
      </c>
      <c r="AE2026" s="49">
        <f ca="1">IF(AND('Dosage journalier ML1'!$B$6='suivi tunnel'!A2026,'Dosage journalier ML1'!$B$7='suivi tunnel'!B2026),'Dosage journalier ML1'!$B$122,0)</f>
        <v>0</v>
      </c>
      <c r="AF2026" s="49">
        <f ca="1">IF(AND('Dosage journalier ML1'!$B$6='suivi tunnel'!A2026,'Dosage journalier ML1'!$B$7='suivi tunnel'!B2026),'Dosage journalier ML1'!$B$139,0)</f>
        <v>0</v>
      </c>
      <c r="AG2026" s="49">
        <f t="shared" ca="1" si="211"/>
        <v>0</v>
      </c>
      <c r="AH2026" s="108">
        <f ca="1">IF(AND('Dosage journalier ML1'!$B$6='suivi tunnel'!A2026,'Dosage journalier ML1'!$B$7='suivi tunnel'!B2026),'Dosage journalier ML1'!$B$153,0)</f>
        <v>0</v>
      </c>
      <c r="AJ2026" s="80">
        <f ca="1">IF(AND('Dosage journalier ML1'!$B$6='suivi tunnel'!A2026,'Dosage journalier ML1'!$B$7='suivi tunnel'!B2026),'Dosage journalier ML1'!$B$156,0)</f>
        <v>0</v>
      </c>
      <c r="AK2026" s="56">
        <f ca="1">IF(AND('Dosage journalier ML1'!$B$6='suivi tunnel'!A2026,'Dosage journalier ML1'!$B$7='suivi tunnel'!B2026),'Dosage journalier ML1'!$B$162,0)</f>
        <v>0</v>
      </c>
      <c r="AL2026" s="111">
        <f ca="1">IF(AND('Dosage journalier ML1'!$B$6='suivi tunnel'!A2026,'Dosage journalier ML1'!$B$7='suivi tunnel'!B2026),'Dosage journalier ML1'!$B$126,0)</f>
        <v>0</v>
      </c>
      <c r="AM2026" s="111">
        <f ca="1">IF(AND('Dosage journalier ML1'!$B$6='suivi tunnel'!A2026,'Dosage journalier ML1'!$B$7='suivi tunnel'!B2026),'Dosage journalier ML1'!$B$127,0)</f>
        <v>0</v>
      </c>
      <c r="AN2026" s="60">
        <f t="shared" ca="1" si="213"/>
        <v>0</v>
      </c>
      <c r="AO2026" s="61">
        <f ca="1">IF(AND('Dosage journalier ML1'!$B$6='suivi tunnel'!A2026,'Dosage journalier ML1'!$B$7='suivi tunnel'!B2026),'Dosage journalier ML1'!$B$134,0)</f>
        <v>0</v>
      </c>
    </row>
    <row r="2027" spans="1:41" x14ac:dyDescent="0.25">
      <c r="A2027" s="154"/>
      <c r="C2027" s="23">
        <f ca="1">IF(AND('Dosage journalier ML1'!$B$6='suivi tunnel'!A2027,'Dosage journalier ML1'!$B$7='suivi tunnel'!B2027),'Dosage journalier ML1'!$B$27,0)</f>
        <v>0</v>
      </c>
      <c r="D2027" s="11">
        <f ca="1">IF(AND('Dosage journalier ML1'!$B$6='suivi tunnel'!A2027,'Dosage journalier ML1'!$B$7='suivi tunnel'!B2027),'Dosage journalier ML1'!$B$29,0)</f>
        <v>0</v>
      </c>
      <c r="F2027" s="11">
        <f t="shared" ca="1" si="215"/>
        <v>0</v>
      </c>
      <c r="G2027" s="11">
        <f ca="1">IF(AND('Dosage journalier ML1'!$B$6='suivi tunnel'!A2027,'Dosage journalier ML1'!$B$7='suivi tunnel'!B2027),'Dosage journalier ML1'!$B$23,0)</f>
        <v>0</v>
      </c>
      <c r="H2027" s="11">
        <f ca="1">IF(AND('Dosage journalier ML1'!$B$6='suivi tunnel'!A2027,'Dosage journalier ML1'!$B$7='suivi tunnel'!B2027),'Dosage journalier ML1'!$B$22,0)</f>
        <v>0</v>
      </c>
      <c r="I2027" s="11">
        <f ca="1">IF(AND('Dosage journalier ML1'!$B$6='suivi tunnel'!A2027,'Dosage journalier ML1'!$B$7='suivi tunnel'!B2027),'Dosage journalier ML1'!$B$38,0)</f>
        <v>0</v>
      </c>
      <c r="J2027" s="11">
        <f ca="1">IF(AND('Dosage journalier ML1'!$B$6='suivi tunnel'!A2027,'Dosage journalier ML1'!$B$7='suivi tunnel'!B2027),'Dosage journalier ML1'!$B$39,0)</f>
        <v>0</v>
      </c>
      <c r="L2027" s="24">
        <f ca="1">IF(AND('Dosage journalier ML1'!$B$6='suivi tunnel'!A2027,'Dosage journalier ML1'!$B$7='suivi tunnel'!B2027),'Dosage journalier ML1'!$B$24,0)</f>
        <v>0</v>
      </c>
      <c r="M2027" s="6">
        <f ca="1">IF(AND('Dosage journalier ML1'!$B$6='suivi tunnel'!A2027,'Dosage journalier ML1'!$B$7='suivi tunnel'!B2027),'Dosage journalier ML1'!$B$46,0)</f>
        <v>0</v>
      </c>
      <c r="N2027" s="104">
        <f ca="1">IF(AND('Dosage journalier ML1'!$B$6='suivi tunnel'!A2027,'Dosage journalier ML1'!$B$7='suivi tunnel'!B2027),'Dosage journalier ML1'!$B$59,0)</f>
        <v>0</v>
      </c>
      <c r="O2027" s="114">
        <f ca="1">IF(AND('Dosage journalier ML1'!$B$6='suivi tunnel'!A2027,'Dosage journalier ML1'!$B$7='suivi tunnel'!B2027),'Dosage journalier ML1'!$B$69,0)</f>
        <v>0</v>
      </c>
      <c r="R2027" s="26">
        <f ca="1">IF(AND('Dosage journalier ML1'!$B$6='suivi tunnel'!A2027,'Dosage journalier ML1'!$B$7='suivi tunnel'!B2027),'Dosage journalier ML1'!$B$55,0)</f>
        <v>0</v>
      </c>
      <c r="S2027" s="26">
        <f ca="1">IF(AND('Dosage journalier ML1'!$B$6='suivi tunnel'!A2027,'Dosage journalier ML1'!$B$7='suivi tunnel'!B2027),'Dosage journalier ML1'!$B$54,0)</f>
        <v>0</v>
      </c>
      <c r="T2027" s="26">
        <f ca="1">IF(AND('Dosage journalier ML1'!$B$6='suivi tunnel'!A2027,'Dosage journalier ML1'!$B$7='suivi tunnel'!B2027),'Dosage journalier ML1'!$B$75,0)</f>
        <v>0</v>
      </c>
      <c r="U2027" s="121">
        <f t="shared" ca="1" si="214"/>
        <v>0</v>
      </c>
      <c r="V2027" s="38">
        <f ca="1">IF(AND('Dosage journalier ML1'!$B$6='suivi tunnel'!A2027,'Dosage journalier ML1'!$B$7='suivi tunnel'!B2027),'Dosage journalier ML1'!$B$56,0)</f>
        <v>0</v>
      </c>
      <c r="W2027" s="126">
        <f t="shared" ca="1" si="212"/>
        <v>0</v>
      </c>
      <c r="X2027" s="150">
        <f ca="1">IF(AND('Dosage journalier ML1'!$B$6='suivi tunnel'!A2027,'Dosage journalier ML1'!$B$7='suivi tunnel'!B2027),'Dosage journalier ML1'!$C$87,0)</f>
        <v>0</v>
      </c>
      <c r="Y2027" s="40">
        <f ca="1">IF(AND('Dosage journalier ML1'!$B$6='suivi tunnel'!A2027,'Dosage journalier ML1'!$B$7='suivi tunnel'!B2027),'Dosage journalier ML1'!$C$93,0)</f>
        <v>0</v>
      </c>
      <c r="Z2027" s="40">
        <f ca="1">IF(AND('Dosage journalier ML1'!$B$6='suivi tunnel'!A2027,'Dosage journalier ML1'!$B$7='suivi tunnel'!B2027),'Dosage journalier ML1'!$C$100,0)</f>
        <v>0</v>
      </c>
      <c r="AA2027" s="40">
        <f ca="1">IF(AND('Dosage journalier ML1'!$B$6='suivi tunnel'!A2027,'Dosage journalier ML1'!$B$7='suivi tunnel'!B2027),'Dosage journalier ML1'!$C$109,0)</f>
        <v>0</v>
      </c>
      <c r="AB2027" s="41">
        <f ca="1">IF(AND('Dosage journalier ML1'!$B$6='suivi tunnel'!A2027,'Dosage journalier ML1'!$B$7='suivi tunnel'!B2027),'Dosage journalier ML1'!$C$114,0)</f>
        <v>0</v>
      </c>
      <c r="AC2027" s="48">
        <f ca="1">IF(AND('Dosage journalier ML1'!$B$6='suivi tunnel'!A2027,'Dosage journalier ML1'!$B$7='suivi tunnel'!B2027),'Dosage journalier ML1'!$B$120,0)</f>
        <v>0</v>
      </c>
      <c r="AD2027" s="49">
        <f ca="1">IF(AND('Dosage journalier ML1'!$B$6='suivi tunnel'!A2027,'Dosage journalier ML1'!$B$7='suivi tunnel'!B2027),'Dosage journalier ML1'!$B$121,0)</f>
        <v>0</v>
      </c>
      <c r="AE2027" s="49">
        <f ca="1">IF(AND('Dosage journalier ML1'!$B$6='suivi tunnel'!A2027,'Dosage journalier ML1'!$B$7='suivi tunnel'!B2027),'Dosage journalier ML1'!$B$122,0)</f>
        <v>0</v>
      </c>
      <c r="AF2027" s="49">
        <f ca="1">IF(AND('Dosage journalier ML1'!$B$6='suivi tunnel'!A2027,'Dosage journalier ML1'!$B$7='suivi tunnel'!B2027),'Dosage journalier ML1'!$B$139,0)</f>
        <v>0</v>
      </c>
      <c r="AG2027" s="49">
        <f t="shared" ca="1" si="211"/>
        <v>0</v>
      </c>
      <c r="AH2027" s="108">
        <f ca="1">IF(AND('Dosage journalier ML1'!$B$6='suivi tunnel'!A2027,'Dosage journalier ML1'!$B$7='suivi tunnel'!B2027),'Dosage journalier ML1'!$B$153,0)</f>
        <v>0</v>
      </c>
      <c r="AJ2027" s="80">
        <f ca="1">IF(AND('Dosage journalier ML1'!$B$6='suivi tunnel'!A2027,'Dosage journalier ML1'!$B$7='suivi tunnel'!B2027),'Dosage journalier ML1'!$B$156,0)</f>
        <v>0</v>
      </c>
      <c r="AK2027" s="56">
        <f ca="1">IF(AND('Dosage journalier ML1'!$B$6='suivi tunnel'!A2027,'Dosage journalier ML1'!$B$7='suivi tunnel'!B2027),'Dosage journalier ML1'!$B$162,0)</f>
        <v>0</v>
      </c>
      <c r="AL2027" s="111">
        <f ca="1">IF(AND('Dosage journalier ML1'!$B$6='suivi tunnel'!A2027,'Dosage journalier ML1'!$B$7='suivi tunnel'!B2027),'Dosage journalier ML1'!$B$126,0)</f>
        <v>0</v>
      </c>
      <c r="AM2027" s="111">
        <f ca="1">IF(AND('Dosage journalier ML1'!$B$6='suivi tunnel'!A2027,'Dosage journalier ML1'!$B$7='suivi tunnel'!B2027),'Dosage journalier ML1'!$B$127,0)</f>
        <v>0</v>
      </c>
      <c r="AN2027" s="60">
        <f t="shared" ca="1" si="213"/>
        <v>0</v>
      </c>
      <c r="AO2027" s="61">
        <f ca="1">IF(AND('Dosage journalier ML1'!$B$6='suivi tunnel'!A2027,'Dosage journalier ML1'!$B$7='suivi tunnel'!B2027),'Dosage journalier ML1'!$B$134,0)</f>
        <v>0</v>
      </c>
    </row>
    <row r="2028" spans="1:41" x14ac:dyDescent="0.25">
      <c r="A2028" s="154"/>
      <c r="C2028" s="23">
        <f ca="1">IF(AND('Dosage journalier ML1'!$B$6='suivi tunnel'!A2028,'Dosage journalier ML1'!$B$7='suivi tunnel'!B2028),'Dosage journalier ML1'!$B$27,0)</f>
        <v>0</v>
      </c>
      <c r="D2028" s="11">
        <f ca="1">IF(AND('Dosage journalier ML1'!$B$6='suivi tunnel'!A2028,'Dosage journalier ML1'!$B$7='suivi tunnel'!B2028),'Dosage journalier ML1'!$B$29,0)</f>
        <v>0</v>
      </c>
      <c r="F2028" s="11">
        <f t="shared" ca="1" si="215"/>
        <v>0</v>
      </c>
      <c r="G2028" s="11">
        <f ca="1">IF(AND('Dosage journalier ML1'!$B$6='suivi tunnel'!A2028,'Dosage journalier ML1'!$B$7='suivi tunnel'!B2028),'Dosage journalier ML1'!$B$23,0)</f>
        <v>0</v>
      </c>
      <c r="H2028" s="11">
        <f ca="1">IF(AND('Dosage journalier ML1'!$B$6='suivi tunnel'!A2028,'Dosage journalier ML1'!$B$7='suivi tunnel'!B2028),'Dosage journalier ML1'!$B$22,0)</f>
        <v>0</v>
      </c>
      <c r="I2028" s="11">
        <f ca="1">IF(AND('Dosage journalier ML1'!$B$6='suivi tunnel'!A2028,'Dosage journalier ML1'!$B$7='suivi tunnel'!B2028),'Dosage journalier ML1'!$B$38,0)</f>
        <v>0</v>
      </c>
      <c r="J2028" s="11">
        <f ca="1">IF(AND('Dosage journalier ML1'!$B$6='suivi tunnel'!A2028,'Dosage journalier ML1'!$B$7='suivi tunnel'!B2028),'Dosage journalier ML1'!$B$39,0)</f>
        <v>0</v>
      </c>
      <c r="L2028" s="24">
        <f ca="1">IF(AND('Dosage journalier ML1'!$B$6='suivi tunnel'!A2028,'Dosage journalier ML1'!$B$7='suivi tunnel'!B2028),'Dosage journalier ML1'!$B$24,0)</f>
        <v>0</v>
      </c>
      <c r="M2028" s="6">
        <f ca="1">IF(AND('Dosage journalier ML1'!$B$6='suivi tunnel'!A2028,'Dosage journalier ML1'!$B$7='suivi tunnel'!B2028),'Dosage journalier ML1'!$B$46,0)</f>
        <v>0</v>
      </c>
      <c r="N2028" s="104">
        <f ca="1">IF(AND('Dosage journalier ML1'!$B$6='suivi tunnel'!A2028,'Dosage journalier ML1'!$B$7='suivi tunnel'!B2028),'Dosage journalier ML1'!$B$59,0)</f>
        <v>0</v>
      </c>
      <c r="O2028" s="114">
        <f ca="1">IF(AND('Dosage journalier ML1'!$B$6='suivi tunnel'!A2028,'Dosage journalier ML1'!$B$7='suivi tunnel'!B2028),'Dosage journalier ML1'!$B$69,0)</f>
        <v>0</v>
      </c>
      <c r="R2028" s="26">
        <f ca="1">IF(AND('Dosage journalier ML1'!$B$6='suivi tunnel'!A2028,'Dosage journalier ML1'!$B$7='suivi tunnel'!B2028),'Dosage journalier ML1'!$B$55,0)</f>
        <v>0</v>
      </c>
      <c r="S2028" s="26">
        <f ca="1">IF(AND('Dosage journalier ML1'!$B$6='suivi tunnel'!A2028,'Dosage journalier ML1'!$B$7='suivi tunnel'!B2028),'Dosage journalier ML1'!$B$54,0)</f>
        <v>0</v>
      </c>
      <c r="T2028" s="26">
        <f ca="1">IF(AND('Dosage journalier ML1'!$B$6='suivi tunnel'!A2028,'Dosage journalier ML1'!$B$7='suivi tunnel'!B2028),'Dosage journalier ML1'!$B$75,0)</f>
        <v>0</v>
      </c>
      <c r="U2028" s="121">
        <f t="shared" ca="1" si="214"/>
        <v>0</v>
      </c>
      <c r="V2028" s="38">
        <f ca="1">IF(AND('Dosage journalier ML1'!$B$6='suivi tunnel'!A2028,'Dosage journalier ML1'!$B$7='suivi tunnel'!B2028),'Dosage journalier ML1'!$B$56,0)</f>
        <v>0</v>
      </c>
      <c r="W2028" s="126">
        <f t="shared" ca="1" si="212"/>
        <v>0</v>
      </c>
      <c r="X2028" s="150">
        <f ca="1">IF(AND('Dosage journalier ML1'!$B$6='suivi tunnel'!A2028,'Dosage journalier ML1'!$B$7='suivi tunnel'!B2028),'Dosage journalier ML1'!$C$87,0)</f>
        <v>0</v>
      </c>
      <c r="Y2028" s="40">
        <f ca="1">IF(AND('Dosage journalier ML1'!$B$6='suivi tunnel'!A2028,'Dosage journalier ML1'!$B$7='suivi tunnel'!B2028),'Dosage journalier ML1'!$C$93,0)</f>
        <v>0</v>
      </c>
      <c r="Z2028" s="40">
        <f ca="1">IF(AND('Dosage journalier ML1'!$B$6='suivi tunnel'!A2028,'Dosage journalier ML1'!$B$7='suivi tunnel'!B2028),'Dosage journalier ML1'!$C$100,0)</f>
        <v>0</v>
      </c>
      <c r="AA2028" s="40">
        <f ca="1">IF(AND('Dosage journalier ML1'!$B$6='suivi tunnel'!A2028,'Dosage journalier ML1'!$B$7='suivi tunnel'!B2028),'Dosage journalier ML1'!$C$109,0)</f>
        <v>0</v>
      </c>
      <c r="AB2028" s="41">
        <f ca="1">IF(AND('Dosage journalier ML1'!$B$6='suivi tunnel'!A2028,'Dosage journalier ML1'!$B$7='suivi tunnel'!B2028),'Dosage journalier ML1'!$C$114,0)</f>
        <v>0</v>
      </c>
      <c r="AC2028" s="48">
        <f ca="1">IF(AND('Dosage journalier ML1'!$B$6='suivi tunnel'!A2028,'Dosage journalier ML1'!$B$7='suivi tunnel'!B2028),'Dosage journalier ML1'!$B$120,0)</f>
        <v>0</v>
      </c>
      <c r="AD2028" s="49">
        <f ca="1">IF(AND('Dosage journalier ML1'!$B$6='suivi tunnel'!A2028,'Dosage journalier ML1'!$B$7='suivi tunnel'!B2028),'Dosage journalier ML1'!$B$121,0)</f>
        <v>0</v>
      </c>
      <c r="AE2028" s="49">
        <f ca="1">IF(AND('Dosage journalier ML1'!$B$6='suivi tunnel'!A2028,'Dosage journalier ML1'!$B$7='suivi tunnel'!B2028),'Dosage journalier ML1'!$B$122,0)</f>
        <v>0</v>
      </c>
      <c r="AF2028" s="49">
        <f ca="1">IF(AND('Dosage journalier ML1'!$B$6='suivi tunnel'!A2028,'Dosage journalier ML1'!$B$7='suivi tunnel'!B2028),'Dosage journalier ML1'!$B$139,0)</f>
        <v>0</v>
      </c>
      <c r="AG2028" s="49">
        <f t="shared" ca="1" si="211"/>
        <v>0</v>
      </c>
      <c r="AH2028" s="108">
        <f ca="1">IF(AND('Dosage journalier ML1'!$B$6='suivi tunnel'!A2028,'Dosage journalier ML1'!$B$7='suivi tunnel'!B2028),'Dosage journalier ML1'!$B$153,0)</f>
        <v>0</v>
      </c>
      <c r="AJ2028" s="80">
        <f ca="1">IF(AND('Dosage journalier ML1'!$B$6='suivi tunnel'!A2028,'Dosage journalier ML1'!$B$7='suivi tunnel'!B2028),'Dosage journalier ML1'!$B$156,0)</f>
        <v>0</v>
      </c>
      <c r="AK2028" s="56">
        <f ca="1">IF(AND('Dosage journalier ML1'!$B$6='suivi tunnel'!A2028,'Dosage journalier ML1'!$B$7='suivi tunnel'!B2028),'Dosage journalier ML1'!$B$162,0)</f>
        <v>0</v>
      </c>
      <c r="AL2028" s="111">
        <f ca="1">IF(AND('Dosage journalier ML1'!$B$6='suivi tunnel'!A2028,'Dosage journalier ML1'!$B$7='suivi tunnel'!B2028),'Dosage journalier ML1'!$B$126,0)</f>
        <v>0</v>
      </c>
      <c r="AM2028" s="111">
        <f ca="1">IF(AND('Dosage journalier ML1'!$B$6='suivi tunnel'!A2028,'Dosage journalier ML1'!$B$7='suivi tunnel'!B2028),'Dosage journalier ML1'!$B$127,0)</f>
        <v>0</v>
      </c>
      <c r="AN2028" s="60">
        <f t="shared" ca="1" si="213"/>
        <v>0</v>
      </c>
      <c r="AO2028" s="61">
        <f ca="1">IF(AND('Dosage journalier ML1'!$B$6='suivi tunnel'!A2028,'Dosage journalier ML1'!$B$7='suivi tunnel'!B2028),'Dosage journalier ML1'!$B$134,0)</f>
        <v>0</v>
      </c>
    </row>
    <row r="2029" spans="1:41" x14ac:dyDescent="0.25">
      <c r="A2029" s="154"/>
      <c r="C2029" s="23">
        <f ca="1">IF(AND('Dosage journalier ML1'!$B$6='suivi tunnel'!A2029,'Dosage journalier ML1'!$B$7='suivi tunnel'!B2029),'Dosage journalier ML1'!$B$27,0)</f>
        <v>0</v>
      </c>
      <c r="D2029" s="11">
        <f ca="1">IF(AND('Dosage journalier ML1'!$B$6='suivi tunnel'!A2029,'Dosage journalier ML1'!$B$7='suivi tunnel'!B2029),'Dosage journalier ML1'!$B$29,0)</f>
        <v>0</v>
      </c>
      <c r="F2029" s="11">
        <f t="shared" ca="1" si="215"/>
        <v>0</v>
      </c>
      <c r="G2029" s="11">
        <f ca="1">IF(AND('Dosage journalier ML1'!$B$6='suivi tunnel'!A2029,'Dosage journalier ML1'!$B$7='suivi tunnel'!B2029),'Dosage journalier ML1'!$B$23,0)</f>
        <v>0</v>
      </c>
      <c r="H2029" s="11">
        <f ca="1">IF(AND('Dosage journalier ML1'!$B$6='suivi tunnel'!A2029,'Dosage journalier ML1'!$B$7='suivi tunnel'!B2029),'Dosage journalier ML1'!$B$22,0)</f>
        <v>0</v>
      </c>
      <c r="I2029" s="11">
        <f ca="1">IF(AND('Dosage journalier ML1'!$B$6='suivi tunnel'!A2029,'Dosage journalier ML1'!$B$7='suivi tunnel'!B2029),'Dosage journalier ML1'!$B$38,0)</f>
        <v>0</v>
      </c>
      <c r="J2029" s="11">
        <f ca="1">IF(AND('Dosage journalier ML1'!$B$6='suivi tunnel'!A2029,'Dosage journalier ML1'!$B$7='suivi tunnel'!B2029),'Dosage journalier ML1'!$B$39,0)</f>
        <v>0</v>
      </c>
      <c r="L2029" s="24">
        <f ca="1">IF(AND('Dosage journalier ML1'!$B$6='suivi tunnel'!A2029,'Dosage journalier ML1'!$B$7='suivi tunnel'!B2029),'Dosage journalier ML1'!$B$24,0)</f>
        <v>0</v>
      </c>
      <c r="M2029" s="6">
        <f ca="1">IF(AND('Dosage journalier ML1'!$B$6='suivi tunnel'!A2029,'Dosage journalier ML1'!$B$7='suivi tunnel'!B2029),'Dosage journalier ML1'!$B$46,0)</f>
        <v>0</v>
      </c>
      <c r="N2029" s="104">
        <f ca="1">IF(AND('Dosage journalier ML1'!$B$6='suivi tunnel'!A2029,'Dosage journalier ML1'!$B$7='suivi tunnel'!B2029),'Dosage journalier ML1'!$B$59,0)</f>
        <v>0</v>
      </c>
      <c r="O2029" s="114">
        <f ca="1">IF(AND('Dosage journalier ML1'!$B$6='suivi tunnel'!A2029,'Dosage journalier ML1'!$B$7='suivi tunnel'!B2029),'Dosage journalier ML1'!$B$69,0)</f>
        <v>0</v>
      </c>
      <c r="R2029" s="26">
        <f ca="1">IF(AND('Dosage journalier ML1'!$B$6='suivi tunnel'!A2029,'Dosage journalier ML1'!$B$7='suivi tunnel'!B2029),'Dosage journalier ML1'!$B$55,0)</f>
        <v>0</v>
      </c>
      <c r="S2029" s="26">
        <f ca="1">IF(AND('Dosage journalier ML1'!$B$6='suivi tunnel'!A2029,'Dosage journalier ML1'!$B$7='suivi tunnel'!B2029),'Dosage journalier ML1'!$B$54,0)</f>
        <v>0</v>
      </c>
      <c r="T2029" s="26">
        <f ca="1">IF(AND('Dosage journalier ML1'!$B$6='suivi tunnel'!A2029,'Dosage journalier ML1'!$B$7='suivi tunnel'!B2029),'Dosage journalier ML1'!$B$75,0)</f>
        <v>0</v>
      </c>
      <c r="U2029" s="121">
        <f t="shared" ca="1" si="214"/>
        <v>0</v>
      </c>
      <c r="V2029" s="38">
        <f ca="1">IF(AND('Dosage journalier ML1'!$B$6='suivi tunnel'!A2029,'Dosage journalier ML1'!$B$7='suivi tunnel'!B2029),'Dosage journalier ML1'!$B$56,0)</f>
        <v>0</v>
      </c>
      <c r="W2029" s="126">
        <f t="shared" ca="1" si="212"/>
        <v>0</v>
      </c>
      <c r="X2029" s="150">
        <f ca="1">IF(AND('Dosage journalier ML1'!$B$6='suivi tunnel'!A2029,'Dosage journalier ML1'!$B$7='suivi tunnel'!B2029),'Dosage journalier ML1'!$C$87,0)</f>
        <v>0</v>
      </c>
      <c r="Y2029" s="40">
        <f ca="1">IF(AND('Dosage journalier ML1'!$B$6='suivi tunnel'!A2029,'Dosage journalier ML1'!$B$7='suivi tunnel'!B2029),'Dosage journalier ML1'!$C$93,0)</f>
        <v>0</v>
      </c>
      <c r="Z2029" s="40">
        <f ca="1">IF(AND('Dosage journalier ML1'!$B$6='suivi tunnel'!A2029,'Dosage journalier ML1'!$B$7='suivi tunnel'!B2029),'Dosage journalier ML1'!$C$100,0)</f>
        <v>0</v>
      </c>
      <c r="AA2029" s="40">
        <f ca="1">IF(AND('Dosage journalier ML1'!$B$6='suivi tunnel'!A2029,'Dosage journalier ML1'!$B$7='suivi tunnel'!B2029),'Dosage journalier ML1'!$C$109,0)</f>
        <v>0</v>
      </c>
      <c r="AB2029" s="41">
        <f ca="1">IF(AND('Dosage journalier ML1'!$B$6='suivi tunnel'!A2029,'Dosage journalier ML1'!$B$7='suivi tunnel'!B2029),'Dosage journalier ML1'!$C$114,0)</f>
        <v>0</v>
      </c>
      <c r="AC2029" s="48">
        <f ca="1">IF(AND('Dosage journalier ML1'!$B$6='suivi tunnel'!A2029,'Dosage journalier ML1'!$B$7='suivi tunnel'!B2029),'Dosage journalier ML1'!$B$120,0)</f>
        <v>0</v>
      </c>
      <c r="AD2029" s="49">
        <f ca="1">IF(AND('Dosage journalier ML1'!$B$6='suivi tunnel'!A2029,'Dosage journalier ML1'!$B$7='suivi tunnel'!B2029),'Dosage journalier ML1'!$B$121,0)</f>
        <v>0</v>
      </c>
      <c r="AE2029" s="49">
        <f ca="1">IF(AND('Dosage journalier ML1'!$B$6='suivi tunnel'!A2029,'Dosage journalier ML1'!$B$7='suivi tunnel'!B2029),'Dosage journalier ML1'!$B$122,0)</f>
        <v>0</v>
      </c>
      <c r="AF2029" s="49">
        <f ca="1">IF(AND('Dosage journalier ML1'!$B$6='suivi tunnel'!A2029,'Dosage journalier ML1'!$B$7='suivi tunnel'!B2029),'Dosage journalier ML1'!$B$139,0)</f>
        <v>0</v>
      </c>
      <c r="AG2029" s="49">
        <f t="shared" ca="1" si="211"/>
        <v>0</v>
      </c>
      <c r="AH2029" s="108">
        <f ca="1">IF(AND('Dosage journalier ML1'!$B$6='suivi tunnel'!A2029,'Dosage journalier ML1'!$B$7='suivi tunnel'!B2029),'Dosage journalier ML1'!$B$153,0)</f>
        <v>0</v>
      </c>
      <c r="AJ2029" s="80">
        <f ca="1">IF(AND('Dosage journalier ML1'!$B$6='suivi tunnel'!A2029,'Dosage journalier ML1'!$B$7='suivi tunnel'!B2029),'Dosage journalier ML1'!$B$156,0)</f>
        <v>0</v>
      </c>
      <c r="AK2029" s="56">
        <f ca="1">IF(AND('Dosage journalier ML1'!$B$6='suivi tunnel'!A2029,'Dosage journalier ML1'!$B$7='suivi tunnel'!B2029),'Dosage journalier ML1'!$B$162,0)</f>
        <v>0</v>
      </c>
      <c r="AL2029" s="111">
        <f ca="1">IF(AND('Dosage journalier ML1'!$B$6='suivi tunnel'!A2029,'Dosage journalier ML1'!$B$7='suivi tunnel'!B2029),'Dosage journalier ML1'!$B$126,0)</f>
        <v>0</v>
      </c>
      <c r="AM2029" s="111">
        <f ca="1">IF(AND('Dosage journalier ML1'!$B$6='suivi tunnel'!A2029,'Dosage journalier ML1'!$B$7='suivi tunnel'!B2029),'Dosage journalier ML1'!$B$127,0)</f>
        <v>0</v>
      </c>
      <c r="AN2029" s="60">
        <f t="shared" ca="1" si="213"/>
        <v>0</v>
      </c>
      <c r="AO2029" s="61">
        <f ca="1">IF(AND('Dosage journalier ML1'!$B$6='suivi tunnel'!A2029,'Dosage journalier ML1'!$B$7='suivi tunnel'!B2029),'Dosage journalier ML1'!$B$134,0)</f>
        <v>0</v>
      </c>
    </row>
    <row r="2030" spans="1:41" x14ac:dyDescent="0.25">
      <c r="A2030" s="154"/>
      <c r="C2030" s="23">
        <f ca="1">IF(AND('Dosage journalier ML1'!$B$6='suivi tunnel'!A2030,'Dosage journalier ML1'!$B$7='suivi tunnel'!B2030),'Dosage journalier ML1'!$B$27,0)</f>
        <v>0</v>
      </c>
      <c r="D2030" s="11">
        <f ca="1">IF(AND('Dosage journalier ML1'!$B$6='suivi tunnel'!A2030,'Dosage journalier ML1'!$B$7='suivi tunnel'!B2030),'Dosage journalier ML1'!$B$29,0)</f>
        <v>0</v>
      </c>
      <c r="F2030" s="11">
        <f t="shared" ca="1" si="215"/>
        <v>0</v>
      </c>
      <c r="G2030" s="11">
        <f ca="1">IF(AND('Dosage journalier ML1'!$B$6='suivi tunnel'!A2030,'Dosage journalier ML1'!$B$7='suivi tunnel'!B2030),'Dosage journalier ML1'!$B$23,0)</f>
        <v>0</v>
      </c>
      <c r="H2030" s="11">
        <f ca="1">IF(AND('Dosage journalier ML1'!$B$6='suivi tunnel'!A2030,'Dosage journalier ML1'!$B$7='suivi tunnel'!B2030),'Dosage journalier ML1'!$B$22,0)</f>
        <v>0</v>
      </c>
      <c r="I2030" s="11">
        <f ca="1">IF(AND('Dosage journalier ML1'!$B$6='suivi tunnel'!A2030,'Dosage journalier ML1'!$B$7='suivi tunnel'!B2030),'Dosage journalier ML1'!$B$38,0)</f>
        <v>0</v>
      </c>
      <c r="J2030" s="11">
        <f ca="1">IF(AND('Dosage journalier ML1'!$B$6='suivi tunnel'!A2030,'Dosage journalier ML1'!$B$7='suivi tunnel'!B2030),'Dosage journalier ML1'!$B$39,0)</f>
        <v>0</v>
      </c>
      <c r="L2030" s="24">
        <f ca="1">IF(AND('Dosage journalier ML1'!$B$6='suivi tunnel'!A2030,'Dosage journalier ML1'!$B$7='suivi tunnel'!B2030),'Dosage journalier ML1'!$B$24,0)</f>
        <v>0</v>
      </c>
      <c r="M2030" s="6">
        <f ca="1">IF(AND('Dosage journalier ML1'!$B$6='suivi tunnel'!A2030,'Dosage journalier ML1'!$B$7='suivi tunnel'!B2030),'Dosage journalier ML1'!$B$46,0)</f>
        <v>0</v>
      </c>
      <c r="N2030" s="104">
        <f ca="1">IF(AND('Dosage journalier ML1'!$B$6='suivi tunnel'!A2030,'Dosage journalier ML1'!$B$7='suivi tunnel'!B2030),'Dosage journalier ML1'!$B$59,0)</f>
        <v>0</v>
      </c>
      <c r="O2030" s="114">
        <f ca="1">IF(AND('Dosage journalier ML1'!$B$6='suivi tunnel'!A2030,'Dosage journalier ML1'!$B$7='suivi tunnel'!B2030),'Dosage journalier ML1'!$B$69,0)</f>
        <v>0</v>
      </c>
      <c r="R2030" s="26">
        <f ca="1">IF(AND('Dosage journalier ML1'!$B$6='suivi tunnel'!A2030,'Dosage journalier ML1'!$B$7='suivi tunnel'!B2030),'Dosage journalier ML1'!$B$55,0)</f>
        <v>0</v>
      </c>
      <c r="S2030" s="26">
        <f ca="1">IF(AND('Dosage journalier ML1'!$B$6='suivi tunnel'!A2030,'Dosage journalier ML1'!$B$7='suivi tunnel'!B2030),'Dosage journalier ML1'!$B$54,0)</f>
        <v>0</v>
      </c>
      <c r="T2030" s="26">
        <f ca="1">IF(AND('Dosage journalier ML1'!$B$6='suivi tunnel'!A2030,'Dosage journalier ML1'!$B$7='suivi tunnel'!B2030),'Dosage journalier ML1'!$B$75,0)</f>
        <v>0</v>
      </c>
      <c r="U2030" s="121">
        <f t="shared" ca="1" si="214"/>
        <v>0</v>
      </c>
      <c r="V2030" s="38">
        <f ca="1">IF(AND('Dosage journalier ML1'!$B$6='suivi tunnel'!A2030,'Dosage journalier ML1'!$B$7='suivi tunnel'!B2030),'Dosage journalier ML1'!$B$56,0)</f>
        <v>0</v>
      </c>
      <c r="W2030" s="126">
        <f t="shared" ca="1" si="212"/>
        <v>0</v>
      </c>
      <c r="X2030" s="150">
        <f ca="1">IF(AND('Dosage journalier ML1'!$B$6='suivi tunnel'!A2030,'Dosage journalier ML1'!$B$7='suivi tunnel'!B2030),'Dosage journalier ML1'!$C$87,0)</f>
        <v>0</v>
      </c>
      <c r="Y2030" s="40">
        <f ca="1">IF(AND('Dosage journalier ML1'!$B$6='suivi tunnel'!A2030,'Dosage journalier ML1'!$B$7='suivi tunnel'!B2030),'Dosage journalier ML1'!$C$93,0)</f>
        <v>0</v>
      </c>
      <c r="Z2030" s="40">
        <f ca="1">IF(AND('Dosage journalier ML1'!$B$6='suivi tunnel'!A2030,'Dosage journalier ML1'!$B$7='suivi tunnel'!B2030),'Dosage journalier ML1'!$C$100,0)</f>
        <v>0</v>
      </c>
      <c r="AA2030" s="40">
        <f ca="1">IF(AND('Dosage journalier ML1'!$B$6='suivi tunnel'!A2030,'Dosage journalier ML1'!$B$7='suivi tunnel'!B2030),'Dosage journalier ML1'!$C$109,0)</f>
        <v>0</v>
      </c>
      <c r="AB2030" s="41">
        <f ca="1">IF(AND('Dosage journalier ML1'!$B$6='suivi tunnel'!A2030,'Dosage journalier ML1'!$B$7='suivi tunnel'!B2030),'Dosage journalier ML1'!$C$114,0)</f>
        <v>0</v>
      </c>
      <c r="AC2030" s="48">
        <f ca="1">IF(AND('Dosage journalier ML1'!$B$6='suivi tunnel'!A2030,'Dosage journalier ML1'!$B$7='suivi tunnel'!B2030),'Dosage journalier ML1'!$B$120,0)</f>
        <v>0</v>
      </c>
      <c r="AD2030" s="49">
        <f ca="1">IF(AND('Dosage journalier ML1'!$B$6='suivi tunnel'!A2030,'Dosage journalier ML1'!$B$7='suivi tunnel'!B2030),'Dosage journalier ML1'!$B$121,0)</f>
        <v>0</v>
      </c>
      <c r="AE2030" s="49">
        <f ca="1">IF(AND('Dosage journalier ML1'!$B$6='suivi tunnel'!A2030,'Dosage journalier ML1'!$B$7='suivi tunnel'!B2030),'Dosage journalier ML1'!$B$122,0)</f>
        <v>0</v>
      </c>
      <c r="AF2030" s="49">
        <f ca="1">IF(AND('Dosage journalier ML1'!$B$6='suivi tunnel'!A2030,'Dosage journalier ML1'!$B$7='suivi tunnel'!B2030),'Dosage journalier ML1'!$B$139,0)</f>
        <v>0</v>
      </c>
      <c r="AG2030" s="49">
        <f t="shared" ca="1" si="211"/>
        <v>0</v>
      </c>
      <c r="AH2030" s="108">
        <f ca="1">IF(AND('Dosage journalier ML1'!$B$6='suivi tunnel'!A2030,'Dosage journalier ML1'!$B$7='suivi tunnel'!B2030),'Dosage journalier ML1'!$B$153,0)</f>
        <v>0</v>
      </c>
      <c r="AJ2030" s="80">
        <f ca="1">IF(AND('Dosage journalier ML1'!$B$6='suivi tunnel'!A2030,'Dosage journalier ML1'!$B$7='suivi tunnel'!B2030),'Dosage journalier ML1'!$B$156,0)</f>
        <v>0</v>
      </c>
      <c r="AK2030" s="56">
        <f ca="1">IF(AND('Dosage journalier ML1'!$B$6='suivi tunnel'!A2030,'Dosage journalier ML1'!$B$7='suivi tunnel'!B2030),'Dosage journalier ML1'!$B$162,0)</f>
        <v>0</v>
      </c>
      <c r="AL2030" s="111">
        <f ca="1">IF(AND('Dosage journalier ML1'!$B$6='suivi tunnel'!A2030,'Dosage journalier ML1'!$B$7='suivi tunnel'!B2030),'Dosage journalier ML1'!$B$126,0)</f>
        <v>0</v>
      </c>
      <c r="AM2030" s="111">
        <f ca="1">IF(AND('Dosage journalier ML1'!$B$6='suivi tunnel'!A2030,'Dosage journalier ML1'!$B$7='suivi tunnel'!B2030),'Dosage journalier ML1'!$B$127,0)</f>
        <v>0</v>
      </c>
      <c r="AN2030" s="60">
        <f t="shared" ca="1" si="213"/>
        <v>0</v>
      </c>
      <c r="AO2030" s="61">
        <f ca="1">IF(AND('Dosage journalier ML1'!$B$6='suivi tunnel'!A2030,'Dosage journalier ML1'!$B$7='suivi tunnel'!B2030),'Dosage journalier ML1'!$B$134,0)</f>
        <v>0</v>
      </c>
    </row>
    <row r="2031" spans="1:41" x14ac:dyDescent="0.25">
      <c r="A2031" s="154"/>
      <c r="C2031" s="23">
        <f ca="1">IF(AND('Dosage journalier ML1'!$B$6='suivi tunnel'!A2031,'Dosage journalier ML1'!$B$7='suivi tunnel'!B2031),'Dosage journalier ML1'!$B$27,0)</f>
        <v>0</v>
      </c>
      <c r="D2031" s="11">
        <f ca="1">IF(AND('Dosage journalier ML1'!$B$6='suivi tunnel'!A2031,'Dosage journalier ML1'!$B$7='suivi tunnel'!B2031),'Dosage journalier ML1'!$B$29,0)</f>
        <v>0</v>
      </c>
      <c r="F2031" s="11">
        <f t="shared" ca="1" si="215"/>
        <v>0</v>
      </c>
      <c r="G2031" s="11">
        <f ca="1">IF(AND('Dosage journalier ML1'!$B$6='suivi tunnel'!A2031,'Dosage journalier ML1'!$B$7='suivi tunnel'!B2031),'Dosage journalier ML1'!$B$23,0)</f>
        <v>0</v>
      </c>
      <c r="H2031" s="11">
        <f ca="1">IF(AND('Dosage journalier ML1'!$B$6='suivi tunnel'!A2031,'Dosage journalier ML1'!$B$7='suivi tunnel'!B2031),'Dosage journalier ML1'!$B$22,0)</f>
        <v>0</v>
      </c>
      <c r="I2031" s="11">
        <f ca="1">IF(AND('Dosage journalier ML1'!$B$6='suivi tunnel'!A2031,'Dosage journalier ML1'!$B$7='suivi tunnel'!B2031),'Dosage journalier ML1'!$B$38,0)</f>
        <v>0</v>
      </c>
      <c r="J2031" s="11">
        <f ca="1">IF(AND('Dosage journalier ML1'!$B$6='suivi tunnel'!A2031,'Dosage journalier ML1'!$B$7='suivi tunnel'!B2031),'Dosage journalier ML1'!$B$39,0)</f>
        <v>0</v>
      </c>
      <c r="L2031" s="24">
        <f ca="1">IF(AND('Dosage journalier ML1'!$B$6='suivi tunnel'!A2031,'Dosage journalier ML1'!$B$7='suivi tunnel'!B2031),'Dosage journalier ML1'!$B$24,0)</f>
        <v>0</v>
      </c>
      <c r="M2031" s="6">
        <f ca="1">IF(AND('Dosage journalier ML1'!$B$6='suivi tunnel'!A2031,'Dosage journalier ML1'!$B$7='suivi tunnel'!B2031),'Dosage journalier ML1'!$B$46,0)</f>
        <v>0</v>
      </c>
      <c r="N2031" s="104">
        <f ca="1">IF(AND('Dosage journalier ML1'!$B$6='suivi tunnel'!A2031,'Dosage journalier ML1'!$B$7='suivi tunnel'!B2031),'Dosage journalier ML1'!$B$59,0)</f>
        <v>0</v>
      </c>
      <c r="O2031" s="114">
        <f ca="1">IF(AND('Dosage journalier ML1'!$B$6='suivi tunnel'!A2031,'Dosage journalier ML1'!$B$7='suivi tunnel'!B2031),'Dosage journalier ML1'!$B$69,0)</f>
        <v>0</v>
      </c>
      <c r="R2031" s="26">
        <f ca="1">IF(AND('Dosage journalier ML1'!$B$6='suivi tunnel'!A2031,'Dosage journalier ML1'!$B$7='suivi tunnel'!B2031),'Dosage journalier ML1'!$B$55,0)</f>
        <v>0</v>
      </c>
      <c r="S2031" s="26">
        <f ca="1">IF(AND('Dosage journalier ML1'!$B$6='suivi tunnel'!A2031,'Dosage journalier ML1'!$B$7='suivi tunnel'!B2031),'Dosage journalier ML1'!$B$54,0)</f>
        <v>0</v>
      </c>
      <c r="T2031" s="26">
        <f ca="1">IF(AND('Dosage journalier ML1'!$B$6='suivi tunnel'!A2031,'Dosage journalier ML1'!$B$7='suivi tunnel'!B2031),'Dosage journalier ML1'!$B$75,0)</f>
        <v>0</v>
      </c>
      <c r="U2031" s="121">
        <f t="shared" ca="1" si="214"/>
        <v>0</v>
      </c>
      <c r="V2031" s="38">
        <f ca="1">IF(AND('Dosage journalier ML1'!$B$6='suivi tunnel'!A2031,'Dosage journalier ML1'!$B$7='suivi tunnel'!B2031),'Dosage journalier ML1'!$B$56,0)</f>
        <v>0</v>
      </c>
      <c r="W2031" s="126">
        <f t="shared" ca="1" si="212"/>
        <v>0</v>
      </c>
      <c r="X2031" s="150">
        <f ca="1">IF(AND('Dosage journalier ML1'!$B$6='suivi tunnel'!A2031,'Dosage journalier ML1'!$B$7='suivi tunnel'!B2031),'Dosage journalier ML1'!$C$87,0)</f>
        <v>0</v>
      </c>
      <c r="Y2031" s="40">
        <f ca="1">IF(AND('Dosage journalier ML1'!$B$6='suivi tunnel'!A2031,'Dosage journalier ML1'!$B$7='suivi tunnel'!B2031),'Dosage journalier ML1'!$C$93,0)</f>
        <v>0</v>
      </c>
      <c r="Z2031" s="40">
        <f ca="1">IF(AND('Dosage journalier ML1'!$B$6='suivi tunnel'!A2031,'Dosage journalier ML1'!$B$7='suivi tunnel'!B2031),'Dosage journalier ML1'!$C$100,0)</f>
        <v>0</v>
      </c>
      <c r="AA2031" s="40">
        <f ca="1">IF(AND('Dosage journalier ML1'!$B$6='suivi tunnel'!A2031,'Dosage journalier ML1'!$B$7='suivi tunnel'!B2031),'Dosage journalier ML1'!$C$109,0)</f>
        <v>0</v>
      </c>
      <c r="AB2031" s="41">
        <f ca="1">IF(AND('Dosage journalier ML1'!$B$6='suivi tunnel'!A2031,'Dosage journalier ML1'!$B$7='suivi tunnel'!B2031),'Dosage journalier ML1'!$C$114,0)</f>
        <v>0</v>
      </c>
      <c r="AC2031" s="48">
        <f ca="1">IF(AND('Dosage journalier ML1'!$B$6='suivi tunnel'!A2031,'Dosage journalier ML1'!$B$7='suivi tunnel'!B2031),'Dosage journalier ML1'!$B$120,0)</f>
        <v>0</v>
      </c>
      <c r="AD2031" s="49">
        <f ca="1">IF(AND('Dosage journalier ML1'!$B$6='suivi tunnel'!A2031,'Dosage journalier ML1'!$B$7='suivi tunnel'!B2031),'Dosage journalier ML1'!$B$121,0)</f>
        <v>0</v>
      </c>
      <c r="AE2031" s="49">
        <f ca="1">IF(AND('Dosage journalier ML1'!$B$6='suivi tunnel'!A2031,'Dosage journalier ML1'!$B$7='suivi tunnel'!B2031),'Dosage journalier ML1'!$B$122,0)</f>
        <v>0</v>
      </c>
      <c r="AF2031" s="49">
        <f ca="1">IF(AND('Dosage journalier ML1'!$B$6='suivi tunnel'!A2031,'Dosage journalier ML1'!$B$7='suivi tunnel'!B2031),'Dosage journalier ML1'!$B$139,0)</f>
        <v>0</v>
      </c>
      <c r="AG2031" s="49">
        <f t="shared" ca="1" si="211"/>
        <v>0</v>
      </c>
      <c r="AH2031" s="108">
        <f ca="1">IF(AND('Dosage journalier ML1'!$B$6='suivi tunnel'!A2031,'Dosage journalier ML1'!$B$7='suivi tunnel'!B2031),'Dosage journalier ML1'!$B$153,0)</f>
        <v>0</v>
      </c>
      <c r="AJ2031" s="80">
        <f ca="1">IF(AND('Dosage journalier ML1'!$B$6='suivi tunnel'!A2031,'Dosage journalier ML1'!$B$7='suivi tunnel'!B2031),'Dosage journalier ML1'!$B$156,0)</f>
        <v>0</v>
      </c>
      <c r="AK2031" s="56">
        <f ca="1">IF(AND('Dosage journalier ML1'!$B$6='suivi tunnel'!A2031,'Dosage journalier ML1'!$B$7='suivi tunnel'!B2031),'Dosage journalier ML1'!$B$162,0)</f>
        <v>0</v>
      </c>
      <c r="AL2031" s="111">
        <f ca="1">IF(AND('Dosage journalier ML1'!$B$6='suivi tunnel'!A2031,'Dosage journalier ML1'!$B$7='suivi tunnel'!B2031),'Dosage journalier ML1'!$B$126,0)</f>
        <v>0</v>
      </c>
      <c r="AM2031" s="111">
        <f ca="1">IF(AND('Dosage journalier ML1'!$B$6='suivi tunnel'!A2031,'Dosage journalier ML1'!$B$7='suivi tunnel'!B2031),'Dosage journalier ML1'!$B$127,0)</f>
        <v>0</v>
      </c>
      <c r="AN2031" s="60">
        <f t="shared" ca="1" si="213"/>
        <v>0</v>
      </c>
      <c r="AO2031" s="61">
        <f ca="1">IF(AND('Dosage journalier ML1'!$B$6='suivi tunnel'!A2031,'Dosage journalier ML1'!$B$7='suivi tunnel'!B2031),'Dosage journalier ML1'!$B$134,0)</f>
        <v>0</v>
      </c>
    </row>
    <row r="2032" spans="1:41" x14ac:dyDescent="0.25">
      <c r="A2032" s="154"/>
      <c r="C2032" s="23">
        <f ca="1">IF(AND('Dosage journalier ML1'!$B$6='suivi tunnel'!A2032,'Dosage journalier ML1'!$B$7='suivi tunnel'!B2032),'Dosage journalier ML1'!$B$27,0)</f>
        <v>0</v>
      </c>
      <c r="D2032" s="11">
        <f ca="1">IF(AND('Dosage journalier ML1'!$B$6='suivi tunnel'!A2032,'Dosage journalier ML1'!$B$7='suivi tunnel'!B2032),'Dosage journalier ML1'!$B$29,0)</f>
        <v>0</v>
      </c>
      <c r="F2032" s="11">
        <f t="shared" ca="1" si="215"/>
        <v>0</v>
      </c>
      <c r="G2032" s="11">
        <f ca="1">IF(AND('Dosage journalier ML1'!$B$6='suivi tunnel'!A2032,'Dosage journalier ML1'!$B$7='suivi tunnel'!B2032),'Dosage journalier ML1'!$B$23,0)</f>
        <v>0</v>
      </c>
      <c r="H2032" s="11">
        <f ca="1">IF(AND('Dosage journalier ML1'!$B$6='suivi tunnel'!A2032,'Dosage journalier ML1'!$B$7='suivi tunnel'!B2032),'Dosage journalier ML1'!$B$22,0)</f>
        <v>0</v>
      </c>
      <c r="I2032" s="11">
        <f ca="1">IF(AND('Dosage journalier ML1'!$B$6='suivi tunnel'!A2032,'Dosage journalier ML1'!$B$7='suivi tunnel'!B2032),'Dosage journalier ML1'!$B$38,0)</f>
        <v>0</v>
      </c>
      <c r="J2032" s="11">
        <f ca="1">IF(AND('Dosage journalier ML1'!$B$6='suivi tunnel'!A2032,'Dosage journalier ML1'!$B$7='suivi tunnel'!B2032),'Dosage journalier ML1'!$B$39,0)</f>
        <v>0</v>
      </c>
      <c r="L2032" s="24">
        <f ca="1">IF(AND('Dosage journalier ML1'!$B$6='suivi tunnel'!A2032,'Dosage journalier ML1'!$B$7='suivi tunnel'!B2032),'Dosage journalier ML1'!$B$24,0)</f>
        <v>0</v>
      </c>
      <c r="M2032" s="6">
        <f ca="1">IF(AND('Dosage journalier ML1'!$B$6='suivi tunnel'!A2032,'Dosage journalier ML1'!$B$7='suivi tunnel'!B2032),'Dosage journalier ML1'!$B$46,0)</f>
        <v>0</v>
      </c>
      <c r="N2032" s="104">
        <f ca="1">IF(AND('Dosage journalier ML1'!$B$6='suivi tunnel'!A2032,'Dosage journalier ML1'!$B$7='suivi tunnel'!B2032),'Dosage journalier ML1'!$B$59,0)</f>
        <v>0</v>
      </c>
      <c r="O2032" s="114">
        <f ca="1">IF(AND('Dosage journalier ML1'!$B$6='suivi tunnel'!A2032,'Dosage journalier ML1'!$B$7='suivi tunnel'!B2032),'Dosage journalier ML1'!$B$69,0)</f>
        <v>0</v>
      </c>
      <c r="R2032" s="26">
        <f ca="1">IF(AND('Dosage journalier ML1'!$B$6='suivi tunnel'!A2032,'Dosage journalier ML1'!$B$7='suivi tunnel'!B2032),'Dosage journalier ML1'!$B$55,0)</f>
        <v>0</v>
      </c>
      <c r="S2032" s="26">
        <f ca="1">IF(AND('Dosage journalier ML1'!$B$6='suivi tunnel'!A2032,'Dosage journalier ML1'!$B$7='suivi tunnel'!B2032),'Dosage journalier ML1'!$B$54,0)</f>
        <v>0</v>
      </c>
      <c r="T2032" s="26">
        <f ca="1">IF(AND('Dosage journalier ML1'!$B$6='suivi tunnel'!A2032,'Dosage journalier ML1'!$B$7='suivi tunnel'!B2032),'Dosage journalier ML1'!$B$75,0)</f>
        <v>0</v>
      </c>
      <c r="U2032" s="121">
        <f t="shared" ca="1" si="214"/>
        <v>0</v>
      </c>
      <c r="V2032" s="38">
        <f ca="1">IF(AND('Dosage journalier ML1'!$B$6='suivi tunnel'!A2032,'Dosage journalier ML1'!$B$7='suivi tunnel'!B2032),'Dosage journalier ML1'!$B$56,0)</f>
        <v>0</v>
      </c>
      <c r="W2032" s="126">
        <f t="shared" ca="1" si="212"/>
        <v>0</v>
      </c>
      <c r="X2032" s="150">
        <f ca="1">IF(AND('Dosage journalier ML1'!$B$6='suivi tunnel'!A2032,'Dosage journalier ML1'!$B$7='suivi tunnel'!B2032),'Dosage journalier ML1'!$C$87,0)</f>
        <v>0</v>
      </c>
      <c r="Y2032" s="40">
        <f ca="1">IF(AND('Dosage journalier ML1'!$B$6='suivi tunnel'!A2032,'Dosage journalier ML1'!$B$7='suivi tunnel'!B2032),'Dosage journalier ML1'!$C$93,0)</f>
        <v>0</v>
      </c>
      <c r="Z2032" s="40">
        <f ca="1">IF(AND('Dosage journalier ML1'!$B$6='suivi tunnel'!A2032,'Dosage journalier ML1'!$B$7='suivi tunnel'!B2032),'Dosage journalier ML1'!$C$100,0)</f>
        <v>0</v>
      </c>
      <c r="AA2032" s="40">
        <f ca="1">IF(AND('Dosage journalier ML1'!$B$6='suivi tunnel'!A2032,'Dosage journalier ML1'!$B$7='suivi tunnel'!B2032),'Dosage journalier ML1'!$C$109,0)</f>
        <v>0</v>
      </c>
      <c r="AB2032" s="41">
        <f ca="1">IF(AND('Dosage journalier ML1'!$B$6='suivi tunnel'!A2032,'Dosage journalier ML1'!$B$7='suivi tunnel'!B2032),'Dosage journalier ML1'!$C$114,0)</f>
        <v>0</v>
      </c>
      <c r="AC2032" s="48">
        <f ca="1">IF(AND('Dosage journalier ML1'!$B$6='suivi tunnel'!A2032,'Dosage journalier ML1'!$B$7='suivi tunnel'!B2032),'Dosage journalier ML1'!$B$120,0)</f>
        <v>0</v>
      </c>
      <c r="AD2032" s="49">
        <f ca="1">IF(AND('Dosage journalier ML1'!$B$6='suivi tunnel'!A2032,'Dosage journalier ML1'!$B$7='suivi tunnel'!B2032),'Dosage journalier ML1'!$B$121,0)</f>
        <v>0</v>
      </c>
      <c r="AE2032" s="49">
        <f ca="1">IF(AND('Dosage journalier ML1'!$B$6='suivi tunnel'!A2032,'Dosage journalier ML1'!$B$7='suivi tunnel'!B2032),'Dosage journalier ML1'!$B$122,0)</f>
        <v>0</v>
      </c>
      <c r="AF2032" s="49">
        <f ca="1">IF(AND('Dosage journalier ML1'!$B$6='suivi tunnel'!A2032,'Dosage journalier ML1'!$B$7='suivi tunnel'!B2032),'Dosage journalier ML1'!$B$139,0)</f>
        <v>0</v>
      </c>
      <c r="AG2032" s="49">
        <f t="shared" ca="1" si="211"/>
        <v>0</v>
      </c>
      <c r="AH2032" s="108">
        <f ca="1">IF(AND('Dosage journalier ML1'!$B$6='suivi tunnel'!A2032,'Dosage journalier ML1'!$B$7='suivi tunnel'!B2032),'Dosage journalier ML1'!$B$153,0)</f>
        <v>0</v>
      </c>
      <c r="AJ2032" s="80">
        <f ca="1">IF(AND('Dosage journalier ML1'!$B$6='suivi tunnel'!A2032,'Dosage journalier ML1'!$B$7='suivi tunnel'!B2032),'Dosage journalier ML1'!$B$156,0)</f>
        <v>0</v>
      </c>
      <c r="AK2032" s="56">
        <f ca="1">IF(AND('Dosage journalier ML1'!$B$6='suivi tunnel'!A2032,'Dosage journalier ML1'!$B$7='suivi tunnel'!B2032),'Dosage journalier ML1'!$B$162,0)</f>
        <v>0</v>
      </c>
      <c r="AL2032" s="111">
        <f ca="1">IF(AND('Dosage journalier ML1'!$B$6='suivi tunnel'!A2032,'Dosage journalier ML1'!$B$7='suivi tunnel'!B2032),'Dosage journalier ML1'!$B$126,0)</f>
        <v>0</v>
      </c>
      <c r="AM2032" s="111">
        <f ca="1">IF(AND('Dosage journalier ML1'!$B$6='suivi tunnel'!A2032,'Dosage journalier ML1'!$B$7='suivi tunnel'!B2032),'Dosage journalier ML1'!$B$127,0)</f>
        <v>0</v>
      </c>
      <c r="AN2032" s="60">
        <f t="shared" ca="1" si="213"/>
        <v>0</v>
      </c>
      <c r="AO2032" s="61">
        <f ca="1">IF(AND('Dosage journalier ML1'!$B$6='suivi tunnel'!A2032,'Dosage journalier ML1'!$B$7='suivi tunnel'!B2032),'Dosage journalier ML1'!$B$134,0)</f>
        <v>0</v>
      </c>
    </row>
    <row r="2033" spans="1:41" x14ac:dyDescent="0.25">
      <c r="A2033" s="154"/>
      <c r="C2033" s="23">
        <f ca="1">IF(AND('Dosage journalier ML1'!$B$6='suivi tunnel'!A2033,'Dosage journalier ML1'!$B$7='suivi tunnel'!B2033),'Dosage journalier ML1'!$B$27,0)</f>
        <v>0</v>
      </c>
      <c r="D2033" s="11">
        <f ca="1">IF(AND('Dosage journalier ML1'!$B$6='suivi tunnel'!A2033,'Dosage journalier ML1'!$B$7='suivi tunnel'!B2033),'Dosage journalier ML1'!$B$29,0)</f>
        <v>0</v>
      </c>
      <c r="F2033" s="11">
        <f t="shared" ca="1" si="215"/>
        <v>0</v>
      </c>
      <c r="G2033" s="11">
        <f ca="1">IF(AND('Dosage journalier ML1'!$B$6='suivi tunnel'!A2033,'Dosage journalier ML1'!$B$7='suivi tunnel'!B2033),'Dosage journalier ML1'!$B$23,0)</f>
        <v>0</v>
      </c>
      <c r="H2033" s="11">
        <f ca="1">IF(AND('Dosage journalier ML1'!$B$6='suivi tunnel'!A2033,'Dosage journalier ML1'!$B$7='suivi tunnel'!B2033),'Dosage journalier ML1'!$B$22,0)</f>
        <v>0</v>
      </c>
      <c r="I2033" s="11">
        <f ca="1">IF(AND('Dosage journalier ML1'!$B$6='suivi tunnel'!A2033,'Dosage journalier ML1'!$B$7='suivi tunnel'!B2033),'Dosage journalier ML1'!$B$38,0)</f>
        <v>0</v>
      </c>
      <c r="J2033" s="11">
        <f ca="1">IF(AND('Dosage journalier ML1'!$B$6='suivi tunnel'!A2033,'Dosage journalier ML1'!$B$7='suivi tunnel'!B2033),'Dosage journalier ML1'!$B$39,0)</f>
        <v>0</v>
      </c>
      <c r="L2033" s="24">
        <f ca="1">IF(AND('Dosage journalier ML1'!$B$6='suivi tunnel'!A2033,'Dosage journalier ML1'!$B$7='suivi tunnel'!B2033),'Dosage journalier ML1'!$B$24,0)</f>
        <v>0</v>
      </c>
      <c r="M2033" s="6">
        <f ca="1">IF(AND('Dosage journalier ML1'!$B$6='suivi tunnel'!A2033,'Dosage journalier ML1'!$B$7='suivi tunnel'!B2033),'Dosage journalier ML1'!$B$46,0)</f>
        <v>0</v>
      </c>
      <c r="N2033" s="104">
        <f ca="1">IF(AND('Dosage journalier ML1'!$B$6='suivi tunnel'!A2033,'Dosage journalier ML1'!$B$7='suivi tunnel'!B2033),'Dosage journalier ML1'!$B$59,0)</f>
        <v>0</v>
      </c>
      <c r="O2033" s="114">
        <f ca="1">IF(AND('Dosage journalier ML1'!$B$6='suivi tunnel'!A2033,'Dosage journalier ML1'!$B$7='suivi tunnel'!B2033),'Dosage journalier ML1'!$B$69,0)</f>
        <v>0</v>
      </c>
      <c r="R2033" s="26">
        <f ca="1">IF(AND('Dosage journalier ML1'!$B$6='suivi tunnel'!A2033,'Dosage journalier ML1'!$B$7='suivi tunnel'!B2033),'Dosage journalier ML1'!$B$55,0)</f>
        <v>0</v>
      </c>
      <c r="S2033" s="26">
        <f ca="1">IF(AND('Dosage journalier ML1'!$B$6='suivi tunnel'!A2033,'Dosage journalier ML1'!$B$7='suivi tunnel'!B2033),'Dosage journalier ML1'!$B$54,0)</f>
        <v>0</v>
      </c>
      <c r="T2033" s="26">
        <f ca="1">IF(AND('Dosage journalier ML1'!$B$6='suivi tunnel'!A2033,'Dosage journalier ML1'!$B$7='suivi tunnel'!B2033),'Dosage journalier ML1'!$B$75,0)</f>
        <v>0</v>
      </c>
      <c r="U2033" s="121">
        <f t="shared" ca="1" si="214"/>
        <v>0</v>
      </c>
      <c r="V2033" s="38">
        <f ca="1">IF(AND('Dosage journalier ML1'!$B$6='suivi tunnel'!A2033,'Dosage journalier ML1'!$B$7='suivi tunnel'!B2033),'Dosage journalier ML1'!$B$56,0)</f>
        <v>0</v>
      </c>
      <c r="W2033" s="126">
        <f t="shared" ca="1" si="212"/>
        <v>0</v>
      </c>
      <c r="X2033" s="150">
        <f ca="1">IF(AND('Dosage journalier ML1'!$B$6='suivi tunnel'!A2033,'Dosage journalier ML1'!$B$7='suivi tunnel'!B2033),'Dosage journalier ML1'!$C$87,0)</f>
        <v>0</v>
      </c>
      <c r="Y2033" s="40">
        <f ca="1">IF(AND('Dosage journalier ML1'!$B$6='suivi tunnel'!A2033,'Dosage journalier ML1'!$B$7='suivi tunnel'!B2033),'Dosage journalier ML1'!$C$93,0)</f>
        <v>0</v>
      </c>
      <c r="Z2033" s="40">
        <f ca="1">IF(AND('Dosage journalier ML1'!$B$6='suivi tunnel'!A2033,'Dosage journalier ML1'!$B$7='suivi tunnel'!B2033),'Dosage journalier ML1'!$C$100,0)</f>
        <v>0</v>
      </c>
      <c r="AA2033" s="40">
        <f ca="1">IF(AND('Dosage journalier ML1'!$B$6='suivi tunnel'!A2033,'Dosage journalier ML1'!$B$7='suivi tunnel'!B2033),'Dosage journalier ML1'!$C$109,0)</f>
        <v>0</v>
      </c>
      <c r="AB2033" s="41">
        <f ca="1">IF(AND('Dosage journalier ML1'!$B$6='suivi tunnel'!A2033,'Dosage journalier ML1'!$B$7='suivi tunnel'!B2033),'Dosage journalier ML1'!$C$114,0)</f>
        <v>0</v>
      </c>
      <c r="AC2033" s="48">
        <f ca="1">IF(AND('Dosage journalier ML1'!$B$6='suivi tunnel'!A2033,'Dosage journalier ML1'!$B$7='suivi tunnel'!B2033),'Dosage journalier ML1'!$B$120,0)</f>
        <v>0</v>
      </c>
      <c r="AD2033" s="49">
        <f ca="1">IF(AND('Dosage journalier ML1'!$B$6='suivi tunnel'!A2033,'Dosage journalier ML1'!$B$7='suivi tunnel'!B2033),'Dosage journalier ML1'!$B$121,0)</f>
        <v>0</v>
      </c>
      <c r="AE2033" s="49">
        <f ca="1">IF(AND('Dosage journalier ML1'!$B$6='suivi tunnel'!A2033,'Dosage journalier ML1'!$B$7='suivi tunnel'!B2033),'Dosage journalier ML1'!$B$122,0)</f>
        <v>0</v>
      </c>
      <c r="AF2033" s="49">
        <f ca="1">IF(AND('Dosage journalier ML1'!$B$6='suivi tunnel'!A2033,'Dosage journalier ML1'!$B$7='suivi tunnel'!B2033),'Dosage journalier ML1'!$B$139,0)</f>
        <v>0</v>
      </c>
      <c r="AG2033" s="49">
        <f t="shared" ca="1" si="211"/>
        <v>0</v>
      </c>
      <c r="AH2033" s="108">
        <f ca="1">IF(AND('Dosage journalier ML1'!$B$6='suivi tunnel'!A2033,'Dosage journalier ML1'!$B$7='suivi tunnel'!B2033),'Dosage journalier ML1'!$B$153,0)</f>
        <v>0</v>
      </c>
      <c r="AJ2033" s="80">
        <f ca="1">IF(AND('Dosage journalier ML1'!$B$6='suivi tunnel'!A2033,'Dosage journalier ML1'!$B$7='suivi tunnel'!B2033),'Dosage journalier ML1'!$B$156,0)</f>
        <v>0</v>
      </c>
      <c r="AK2033" s="56">
        <f ca="1">IF(AND('Dosage journalier ML1'!$B$6='suivi tunnel'!A2033,'Dosage journalier ML1'!$B$7='suivi tunnel'!B2033),'Dosage journalier ML1'!$B$162,0)</f>
        <v>0</v>
      </c>
      <c r="AL2033" s="111">
        <f ca="1">IF(AND('Dosage journalier ML1'!$B$6='suivi tunnel'!A2033,'Dosage journalier ML1'!$B$7='suivi tunnel'!B2033),'Dosage journalier ML1'!$B$126,0)</f>
        <v>0</v>
      </c>
      <c r="AM2033" s="111">
        <f ca="1">IF(AND('Dosage journalier ML1'!$B$6='suivi tunnel'!A2033,'Dosage journalier ML1'!$B$7='suivi tunnel'!B2033),'Dosage journalier ML1'!$B$127,0)</f>
        <v>0</v>
      </c>
      <c r="AN2033" s="60">
        <f t="shared" ca="1" si="213"/>
        <v>0</v>
      </c>
      <c r="AO2033" s="61">
        <f ca="1">IF(AND('Dosage journalier ML1'!$B$6='suivi tunnel'!A2033,'Dosage journalier ML1'!$B$7='suivi tunnel'!B2033),'Dosage journalier ML1'!$B$134,0)</f>
        <v>0</v>
      </c>
    </row>
    <row r="2034" spans="1:41" x14ac:dyDescent="0.25">
      <c r="A2034" s="154"/>
      <c r="C2034" s="23">
        <f ca="1">IF(AND('Dosage journalier ML1'!$B$6='suivi tunnel'!A2034,'Dosage journalier ML1'!$B$7='suivi tunnel'!B2034),'Dosage journalier ML1'!$B$27,0)</f>
        <v>0</v>
      </c>
      <c r="D2034" s="11">
        <f ca="1">IF(AND('Dosage journalier ML1'!$B$6='suivi tunnel'!A2034,'Dosage journalier ML1'!$B$7='suivi tunnel'!B2034),'Dosage journalier ML1'!$B$29,0)</f>
        <v>0</v>
      </c>
      <c r="F2034" s="11">
        <f t="shared" ca="1" si="215"/>
        <v>0</v>
      </c>
      <c r="G2034" s="11">
        <f ca="1">IF(AND('Dosage journalier ML1'!$B$6='suivi tunnel'!A2034,'Dosage journalier ML1'!$B$7='suivi tunnel'!B2034),'Dosage journalier ML1'!$B$23,0)</f>
        <v>0</v>
      </c>
      <c r="H2034" s="11">
        <f ca="1">IF(AND('Dosage journalier ML1'!$B$6='suivi tunnel'!A2034,'Dosage journalier ML1'!$B$7='suivi tunnel'!B2034),'Dosage journalier ML1'!$B$22,0)</f>
        <v>0</v>
      </c>
      <c r="I2034" s="11">
        <f ca="1">IF(AND('Dosage journalier ML1'!$B$6='suivi tunnel'!A2034,'Dosage journalier ML1'!$B$7='suivi tunnel'!B2034),'Dosage journalier ML1'!$B$38,0)</f>
        <v>0</v>
      </c>
      <c r="J2034" s="11">
        <f ca="1">IF(AND('Dosage journalier ML1'!$B$6='suivi tunnel'!A2034,'Dosage journalier ML1'!$B$7='suivi tunnel'!B2034),'Dosage journalier ML1'!$B$39,0)</f>
        <v>0</v>
      </c>
      <c r="L2034" s="24">
        <f ca="1">IF(AND('Dosage journalier ML1'!$B$6='suivi tunnel'!A2034,'Dosage journalier ML1'!$B$7='suivi tunnel'!B2034),'Dosage journalier ML1'!$B$24,0)</f>
        <v>0</v>
      </c>
      <c r="M2034" s="6">
        <f ca="1">IF(AND('Dosage journalier ML1'!$B$6='suivi tunnel'!A2034,'Dosage journalier ML1'!$B$7='suivi tunnel'!B2034),'Dosage journalier ML1'!$B$46,0)</f>
        <v>0</v>
      </c>
      <c r="N2034" s="104">
        <f ca="1">IF(AND('Dosage journalier ML1'!$B$6='suivi tunnel'!A2034,'Dosage journalier ML1'!$B$7='suivi tunnel'!B2034),'Dosage journalier ML1'!$B$59,0)</f>
        <v>0</v>
      </c>
      <c r="O2034" s="114">
        <f ca="1">IF(AND('Dosage journalier ML1'!$B$6='suivi tunnel'!A2034,'Dosage journalier ML1'!$B$7='suivi tunnel'!B2034),'Dosage journalier ML1'!$B$69,0)</f>
        <v>0</v>
      </c>
      <c r="R2034" s="26">
        <f ca="1">IF(AND('Dosage journalier ML1'!$B$6='suivi tunnel'!A2034,'Dosage journalier ML1'!$B$7='suivi tunnel'!B2034),'Dosage journalier ML1'!$B$55,0)</f>
        <v>0</v>
      </c>
      <c r="S2034" s="26">
        <f ca="1">IF(AND('Dosage journalier ML1'!$B$6='suivi tunnel'!A2034,'Dosage journalier ML1'!$B$7='suivi tunnel'!B2034),'Dosage journalier ML1'!$B$54,0)</f>
        <v>0</v>
      </c>
      <c r="T2034" s="26">
        <f ca="1">IF(AND('Dosage journalier ML1'!$B$6='suivi tunnel'!A2034,'Dosage journalier ML1'!$B$7='suivi tunnel'!B2034),'Dosage journalier ML1'!$B$75,0)</f>
        <v>0</v>
      </c>
      <c r="U2034" s="121">
        <f t="shared" ca="1" si="214"/>
        <v>0</v>
      </c>
      <c r="V2034" s="38">
        <f ca="1">IF(AND('Dosage journalier ML1'!$B$6='suivi tunnel'!A2034,'Dosage journalier ML1'!$B$7='suivi tunnel'!B2034),'Dosage journalier ML1'!$B$56,0)</f>
        <v>0</v>
      </c>
      <c r="W2034" s="126">
        <f t="shared" ca="1" si="212"/>
        <v>0</v>
      </c>
      <c r="X2034" s="150">
        <f ca="1">IF(AND('Dosage journalier ML1'!$B$6='suivi tunnel'!A2034,'Dosage journalier ML1'!$B$7='suivi tunnel'!B2034),'Dosage journalier ML1'!$C$87,0)</f>
        <v>0</v>
      </c>
      <c r="Y2034" s="40">
        <f ca="1">IF(AND('Dosage journalier ML1'!$B$6='suivi tunnel'!A2034,'Dosage journalier ML1'!$B$7='suivi tunnel'!B2034),'Dosage journalier ML1'!$C$93,0)</f>
        <v>0</v>
      </c>
      <c r="Z2034" s="40">
        <f ca="1">IF(AND('Dosage journalier ML1'!$B$6='suivi tunnel'!A2034,'Dosage journalier ML1'!$B$7='suivi tunnel'!B2034),'Dosage journalier ML1'!$C$100,0)</f>
        <v>0</v>
      </c>
      <c r="AA2034" s="40">
        <f ca="1">IF(AND('Dosage journalier ML1'!$B$6='suivi tunnel'!A2034,'Dosage journalier ML1'!$B$7='suivi tunnel'!B2034),'Dosage journalier ML1'!$C$109,0)</f>
        <v>0</v>
      </c>
      <c r="AB2034" s="41">
        <f ca="1">IF(AND('Dosage journalier ML1'!$B$6='suivi tunnel'!A2034,'Dosage journalier ML1'!$B$7='suivi tunnel'!B2034),'Dosage journalier ML1'!$C$114,0)</f>
        <v>0</v>
      </c>
      <c r="AC2034" s="48">
        <f ca="1">IF(AND('Dosage journalier ML1'!$B$6='suivi tunnel'!A2034,'Dosage journalier ML1'!$B$7='suivi tunnel'!B2034),'Dosage journalier ML1'!$B$120,0)</f>
        <v>0</v>
      </c>
      <c r="AD2034" s="49">
        <f ca="1">IF(AND('Dosage journalier ML1'!$B$6='suivi tunnel'!A2034,'Dosage journalier ML1'!$B$7='suivi tunnel'!B2034),'Dosage journalier ML1'!$B$121,0)</f>
        <v>0</v>
      </c>
      <c r="AE2034" s="49">
        <f ca="1">IF(AND('Dosage journalier ML1'!$B$6='suivi tunnel'!A2034,'Dosage journalier ML1'!$B$7='suivi tunnel'!B2034),'Dosage journalier ML1'!$B$122,0)</f>
        <v>0</v>
      </c>
      <c r="AF2034" s="49">
        <f ca="1">IF(AND('Dosage journalier ML1'!$B$6='suivi tunnel'!A2034,'Dosage journalier ML1'!$B$7='suivi tunnel'!B2034),'Dosage journalier ML1'!$B$139,0)</f>
        <v>0</v>
      </c>
      <c r="AG2034" s="49">
        <f t="shared" ca="1" si="211"/>
        <v>0</v>
      </c>
      <c r="AH2034" s="108">
        <f ca="1">IF(AND('Dosage journalier ML1'!$B$6='suivi tunnel'!A2034,'Dosage journalier ML1'!$B$7='suivi tunnel'!B2034),'Dosage journalier ML1'!$B$153,0)</f>
        <v>0</v>
      </c>
      <c r="AJ2034" s="80">
        <f ca="1">IF(AND('Dosage journalier ML1'!$B$6='suivi tunnel'!A2034,'Dosage journalier ML1'!$B$7='suivi tunnel'!B2034),'Dosage journalier ML1'!$B$156,0)</f>
        <v>0</v>
      </c>
      <c r="AK2034" s="56">
        <f ca="1">IF(AND('Dosage journalier ML1'!$B$6='suivi tunnel'!A2034,'Dosage journalier ML1'!$B$7='suivi tunnel'!B2034),'Dosage journalier ML1'!$B$162,0)</f>
        <v>0</v>
      </c>
      <c r="AL2034" s="111">
        <f ca="1">IF(AND('Dosage journalier ML1'!$B$6='suivi tunnel'!A2034,'Dosage journalier ML1'!$B$7='suivi tunnel'!B2034),'Dosage journalier ML1'!$B$126,0)</f>
        <v>0</v>
      </c>
      <c r="AM2034" s="111">
        <f ca="1">IF(AND('Dosage journalier ML1'!$B$6='suivi tunnel'!A2034,'Dosage journalier ML1'!$B$7='suivi tunnel'!B2034),'Dosage journalier ML1'!$B$127,0)</f>
        <v>0</v>
      </c>
      <c r="AN2034" s="60">
        <f t="shared" ca="1" si="213"/>
        <v>0</v>
      </c>
      <c r="AO2034" s="61">
        <f ca="1">IF(AND('Dosage journalier ML1'!$B$6='suivi tunnel'!A2034,'Dosage journalier ML1'!$B$7='suivi tunnel'!B2034),'Dosage journalier ML1'!$B$134,0)</f>
        <v>0</v>
      </c>
    </row>
    <row r="2035" spans="1:41" x14ac:dyDescent="0.25">
      <c r="A2035" s="154"/>
      <c r="C2035" s="23">
        <f ca="1">IF(AND('Dosage journalier ML1'!$B$6='suivi tunnel'!A2035,'Dosage journalier ML1'!$B$7='suivi tunnel'!B2035),'Dosage journalier ML1'!$B$27,0)</f>
        <v>0</v>
      </c>
      <c r="D2035" s="11">
        <f ca="1">IF(AND('Dosage journalier ML1'!$B$6='suivi tunnel'!A2035,'Dosage journalier ML1'!$B$7='suivi tunnel'!B2035),'Dosage journalier ML1'!$B$29,0)</f>
        <v>0</v>
      </c>
      <c r="F2035" s="11">
        <f t="shared" ca="1" si="215"/>
        <v>0</v>
      </c>
      <c r="G2035" s="11">
        <f ca="1">IF(AND('Dosage journalier ML1'!$B$6='suivi tunnel'!A2035,'Dosage journalier ML1'!$B$7='suivi tunnel'!B2035),'Dosage journalier ML1'!$B$23,0)</f>
        <v>0</v>
      </c>
      <c r="H2035" s="11">
        <f ca="1">IF(AND('Dosage journalier ML1'!$B$6='suivi tunnel'!A2035,'Dosage journalier ML1'!$B$7='suivi tunnel'!B2035),'Dosage journalier ML1'!$B$22,0)</f>
        <v>0</v>
      </c>
      <c r="I2035" s="11">
        <f ca="1">IF(AND('Dosage journalier ML1'!$B$6='suivi tunnel'!A2035,'Dosage journalier ML1'!$B$7='suivi tunnel'!B2035),'Dosage journalier ML1'!$B$38,0)</f>
        <v>0</v>
      </c>
      <c r="J2035" s="11">
        <f ca="1">IF(AND('Dosage journalier ML1'!$B$6='suivi tunnel'!A2035,'Dosage journalier ML1'!$B$7='suivi tunnel'!B2035),'Dosage journalier ML1'!$B$39,0)</f>
        <v>0</v>
      </c>
      <c r="L2035" s="24">
        <f ca="1">IF(AND('Dosage journalier ML1'!$B$6='suivi tunnel'!A2035,'Dosage journalier ML1'!$B$7='suivi tunnel'!B2035),'Dosage journalier ML1'!$B$24,0)</f>
        <v>0</v>
      </c>
      <c r="M2035" s="6">
        <f ca="1">IF(AND('Dosage journalier ML1'!$B$6='suivi tunnel'!A2035,'Dosage journalier ML1'!$B$7='suivi tunnel'!B2035),'Dosage journalier ML1'!$B$46,0)</f>
        <v>0</v>
      </c>
      <c r="N2035" s="104">
        <f ca="1">IF(AND('Dosage journalier ML1'!$B$6='suivi tunnel'!A2035,'Dosage journalier ML1'!$B$7='suivi tunnel'!B2035),'Dosage journalier ML1'!$B$59,0)</f>
        <v>0</v>
      </c>
      <c r="O2035" s="114">
        <f ca="1">IF(AND('Dosage journalier ML1'!$B$6='suivi tunnel'!A2035,'Dosage journalier ML1'!$B$7='suivi tunnel'!B2035),'Dosage journalier ML1'!$B$69,0)</f>
        <v>0</v>
      </c>
      <c r="R2035" s="26">
        <f ca="1">IF(AND('Dosage journalier ML1'!$B$6='suivi tunnel'!A2035,'Dosage journalier ML1'!$B$7='suivi tunnel'!B2035),'Dosage journalier ML1'!$B$55,0)</f>
        <v>0</v>
      </c>
      <c r="S2035" s="26">
        <f ca="1">IF(AND('Dosage journalier ML1'!$B$6='suivi tunnel'!A2035,'Dosage journalier ML1'!$B$7='suivi tunnel'!B2035),'Dosage journalier ML1'!$B$54,0)</f>
        <v>0</v>
      </c>
      <c r="T2035" s="26">
        <f ca="1">IF(AND('Dosage journalier ML1'!$B$6='suivi tunnel'!A2035,'Dosage journalier ML1'!$B$7='suivi tunnel'!B2035),'Dosage journalier ML1'!$B$75,0)</f>
        <v>0</v>
      </c>
      <c r="U2035" s="121">
        <f t="shared" ca="1" si="214"/>
        <v>0</v>
      </c>
      <c r="V2035" s="38">
        <f ca="1">IF(AND('Dosage journalier ML1'!$B$6='suivi tunnel'!A2035,'Dosage journalier ML1'!$B$7='suivi tunnel'!B2035),'Dosage journalier ML1'!$B$56,0)</f>
        <v>0</v>
      </c>
      <c r="W2035" s="126">
        <f t="shared" ca="1" si="212"/>
        <v>0</v>
      </c>
      <c r="X2035" s="150">
        <f ca="1">IF(AND('Dosage journalier ML1'!$B$6='suivi tunnel'!A2035,'Dosage journalier ML1'!$B$7='suivi tunnel'!B2035),'Dosage journalier ML1'!$C$87,0)</f>
        <v>0</v>
      </c>
      <c r="Y2035" s="40">
        <f ca="1">IF(AND('Dosage journalier ML1'!$B$6='suivi tunnel'!A2035,'Dosage journalier ML1'!$B$7='suivi tunnel'!B2035),'Dosage journalier ML1'!$C$93,0)</f>
        <v>0</v>
      </c>
      <c r="Z2035" s="40">
        <f ca="1">IF(AND('Dosage journalier ML1'!$B$6='suivi tunnel'!A2035,'Dosage journalier ML1'!$B$7='suivi tunnel'!B2035),'Dosage journalier ML1'!$C$100,0)</f>
        <v>0</v>
      </c>
      <c r="AA2035" s="40">
        <f ca="1">IF(AND('Dosage journalier ML1'!$B$6='suivi tunnel'!A2035,'Dosage journalier ML1'!$B$7='suivi tunnel'!B2035),'Dosage journalier ML1'!$C$109,0)</f>
        <v>0</v>
      </c>
      <c r="AB2035" s="41">
        <f ca="1">IF(AND('Dosage journalier ML1'!$B$6='suivi tunnel'!A2035,'Dosage journalier ML1'!$B$7='suivi tunnel'!B2035),'Dosage journalier ML1'!$C$114,0)</f>
        <v>0</v>
      </c>
      <c r="AC2035" s="48">
        <f ca="1">IF(AND('Dosage journalier ML1'!$B$6='suivi tunnel'!A2035,'Dosage journalier ML1'!$B$7='suivi tunnel'!B2035),'Dosage journalier ML1'!$B$120,0)</f>
        <v>0</v>
      </c>
      <c r="AD2035" s="49">
        <f ca="1">IF(AND('Dosage journalier ML1'!$B$6='suivi tunnel'!A2035,'Dosage journalier ML1'!$B$7='suivi tunnel'!B2035),'Dosage journalier ML1'!$B$121,0)</f>
        <v>0</v>
      </c>
      <c r="AE2035" s="49">
        <f ca="1">IF(AND('Dosage journalier ML1'!$B$6='suivi tunnel'!A2035,'Dosage journalier ML1'!$B$7='suivi tunnel'!B2035),'Dosage journalier ML1'!$B$122,0)</f>
        <v>0</v>
      </c>
      <c r="AF2035" s="49">
        <f ca="1">IF(AND('Dosage journalier ML1'!$B$6='suivi tunnel'!A2035,'Dosage journalier ML1'!$B$7='suivi tunnel'!B2035),'Dosage journalier ML1'!$B$139,0)</f>
        <v>0</v>
      </c>
      <c r="AG2035" s="49">
        <f t="shared" ca="1" si="211"/>
        <v>0</v>
      </c>
      <c r="AH2035" s="108">
        <f ca="1">IF(AND('Dosage journalier ML1'!$B$6='suivi tunnel'!A2035,'Dosage journalier ML1'!$B$7='suivi tunnel'!B2035),'Dosage journalier ML1'!$B$153,0)</f>
        <v>0</v>
      </c>
      <c r="AJ2035" s="80">
        <f ca="1">IF(AND('Dosage journalier ML1'!$B$6='suivi tunnel'!A2035,'Dosage journalier ML1'!$B$7='suivi tunnel'!B2035),'Dosage journalier ML1'!$B$156,0)</f>
        <v>0</v>
      </c>
      <c r="AK2035" s="56">
        <f ca="1">IF(AND('Dosage journalier ML1'!$B$6='suivi tunnel'!A2035,'Dosage journalier ML1'!$B$7='suivi tunnel'!B2035),'Dosage journalier ML1'!$B$162,0)</f>
        <v>0</v>
      </c>
      <c r="AL2035" s="111">
        <f ca="1">IF(AND('Dosage journalier ML1'!$B$6='suivi tunnel'!A2035,'Dosage journalier ML1'!$B$7='suivi tunnel'!B2035),'Dosage journalier ML1'!$B$126,0)</f>
        <v>0</v>
      </c>
      <c r="AM2035" s="111">
        <f ca="1">IF(AND('Dosage journalier ML1'!$B$6='suivi tunnel'!A2035,'Dosage journalier ML1'!$B$7='suivi tunnel'!B2035),'Dosage journalier ML1'!$B$127,0)</f>
        <v>0</v>
      </c>
      <c r="AN2035" s="60">
        <f t="shared" ca="1" si="213"/>
        <v>0</v>
      </c>
      <c r="AO2035" s="61">
        <f ca="1">IF(AND('Dosage journalier ML1'!$B$6='suivi tunnel'!A2035,'Dosage journalier ML1'!$B$7='suivi tunnel'!B2035),'Dosage journalier ML1'!$B$134,0)</f>
        <v>0</v>
      </c>
    </row>
    <row r="2036" spans="1:41" x14ac:dyDescent="0.25">
      <c r="A2036" s="154"/>
      <c r="C2036" s="23">
        <f ca="1">IF(AND('Dosage journalier ML1'!$B$6='suivi tunnel'!A2036,'Dosage journalier ML1'!$B$7='suivi tunnel'!B2036),'Dosage journalier ML1'!$B$27,0)</f>
        <v>0</v>
      </c>
      <c r="D2036" s="11">
        <f ca="1">IF(AND('Dosage journalier ML1'!$B$6='suivi tunnel'!A2036,'Dosage journalier ML1'!$B$7='suivi tunnel'!B2036),'Dosage journalier ML1'!$B$29,0)</f>
        <v>0</v>
      </c>
      <c r="F2036" s="11">
        <f t="shared" ca="1" si="215"/>
        <v>0</v>
      </c>
      <c r="G2036" s="11">
        <f ca="1">IF(AND('Dosage journalier ML1'!$B$6='suivi tunnel'!A2036,'Dosage journalier ML1'!$B$7='suivi tunnel'!B2036),'Dosage journalier ML1'!$B$23,0)</f>
        <v>0</v>
      </c>
      <c r="H2036" s="11">
        <f ca="1">IF(AND('Dosage journalier ML1'!$B$6='suivi tunnel'!A2036,'Dosage journalier ML1'!$B$7='suivi tunnel'!B2036),'Dosage journalier ML1'!$B$22,0)</f>
        <v>0</v>
      </c>
      <c r="I2036" s="11">
        <f ca="1">IF(AND('Dosage journalier ML1'!$B$6='suivi tunnel'!A2036,'Dosage journalier ML1'!$B$7='suivi tunnel'!B2036),'Dosage journalier ML1'!$B$38,0)</f>
        <v>0</v>
      </c>
      <c r="J2036" s="11">
        <f ca="1">IF(AND('Dosage journalier ML1'!$B$6='suivi tunnel'!A2036,'Dosage journalier ML1'!$B$7='suivi tunnel'!B2036),'Dosage journalier ML1'!$B$39,0)</f>
        <v>0</v>
      </c>
      <c r="L2036" s="24">
        <f ca="1">IF(AND('Dosage journalier ML1'!$B$6='suivi tunnel'!A2036,'Dosage journalier ML1'!$B$7='suivi tunnel'!B2036),'Dosage journalier ML1'!$B$24,0)</f>
        <v>0</v>
      </c>
      <c r="M2036" s="6">
        <f ca="1">IF(AND('Dosage journalier ML1'!$B$6='suivi tunnel'!A2036,'Dosage journalier ML1'!$B$7='suivi tunnel'!B2036),'Dosage journalier ML1'!$B$46,0)</f>
        <v>0</v>
      </c>
      <c r="N2036" s="104">
        <f ca="1">IF(AND('Dosage journalier ML1'!$B$6='suivi tunnel'!A2036,'Dosage journalier ML1'!$B$7='suivi tunnel'!B2036),'Dosage journalier ML1'!$B$59,0)</f>
        <v>0</v>
      </c>
      <c r="O2036" s="114">
        <f ca="1">IF(AND('Dosage journalier ML1'!$B$6='suivi tunnel'!A2036,'Dosage journalier ML1'!$B$7='suivi tunnel'!B2036),'Dosage journalier ML1'!$B$69,0)</f>
        <v>0</v>
      </c>
      <c r="R2036" s="26">
        <f ca="1">IF(AND('Dosage journalier ML1'!$B$6='suivi tunnel'!A2036,'Dosage journalier ML1'!$B$7='suivi tunnel'!B2036),'Dosage journalier ML1'!$B$55,0)</f>
        <v>0</v>
      </c>
      <c r="S2036" s="26">
        <f ca="1">IF(AND('Dosage journalier ML1'!$B$6='suivi tunnel'!A2036,'Dosage journalier ML1'!$B$7='suivi tunnel'!B2036),'Dosage journalier ML1'!$B$54,0)</f>
        <v>0</v>
      </c>
      <c r="T2036" s="26">
        <f ca="1">IF(AND('Dosage journalier ML1'!$B$6='suivi tunnel'!A2036,'Dosage journalier ML1'!$B$7='suivi tunnel'!B2036),'Dosage journalier ML1'!$B$75,0)</f>
        <v>0</v>
      </c>
      <c r="U2036" s="121">
        <f t="shared" ca="1" si="214"/>
        <v>0</v>
      </c>
      <c r="V2036" s="38">
        <f ca="1">IF(AND('Dosage journalier ML1'!$B$6='suivi tunnel'!A2036,'Dosage journalier ML1'!$B$7='suivi tunnel'!B2036),'Dosage journalier ML1'!$B$56,0)</f>
        <v>0</v>
      </c>
      <c r="W2036" s="126">
        <f t="shared" ca="1" si="212"/>
        <v>0</v>
      </c>
      <c r="X2036" s="150">
        <f ca="1">IF(AND('Dosage journalier ML1'!$B$6='suivi tunnel'!A2036,'Dosage journalier ML1'!$B$7='suivi tunnel'!B2036),'Dosage journalier ML1'!$C$87,0)</f>
        <v>0</v>
      </c>
      <c r="Y2036" s="40">
        <f ca="1">IF(AND('Dosage journalier ML1'!$B$6='suivi tunnel'!A2036,'Dosage journalier ML1'!$B$7='suivi tunnel'!B2036),'Dosage journalier ML1'!$C$93,0)</f>
        <v>0</v>
      </c>
      <c r="Z2036" s="40">
        <f ca="1">IF(AND('Dosage journalier ML1'!$B$6='suivi tunnel'!A2036,'Dosage journalier ML1'!$B$7='suivi tunnel'!B2036),'Dosage journalier ML1'!$C$100,0)</f>
        <v>0</v>
      </c>
      <c r="AA2036" s="40">
        <f ca="1">IF(AND('Dosage journalier ML1'!$B$6='suivi tunnel'!A2036,'Dosage journalier ML1'!$B$7='suivi tunnel'!B2036),'Dosage journalier ML1'!$C$109,0)</f>
        <v>0</v>
      </c>
      <c r="AB2036" s="41">
        <f ca="1">IF(AND('Dosage journalier ML1'!$B$6='suivi tunnel'!A2036,'Dosage journalier ML1'!$B$7='suivi tunnel'!B2036),'Dosage journalier ML1'!$C$114,0)</f>
        <v>0</v>
      </c>
      <c r="AC2036" s="48">
        <f ca="1">IF(AND('Dosage journalier ML1'!$B$6='suivi tunnel'!A2036,'Dosage journalier ML1'!$B$7='suivi tunnel'!B2036),'Dosage journalier ML1'!$B$120,0)</f>
        <v>0</v>
      </c>
      <c r="AD2036" s="49">
        <f ca="1">IF(AND('Dosage journalier ML1'!$B$6='suivi tunnel'!A2036,'Dosage journalier ML1'!$B$7='suivi tunnel'!B2036),'Dosage journalier ML1'!$B$121,0)</f>
        <v>0</v>
      </c>
      <c r="AE2036" s="49">
        <f ca="1">IF(AND('Dosage journalier ML1'!$B$6='suivi tunnel'!A2036,'Dosage journalier ML1'!$B$7='suivi tunnel'!B2036),'Dosage journalier ML1'!$B$122,0)</f>
        <v>0</v>
      </c>
      <c r="AF2036" s="49">
        <f ca="1">IF(AND('Dosage journalier ML1'!$B$6='suivi tunnel'!A2036,'Dosage journalier ML1'!$B$7='suivi tunnel'!B2036),'Dosage journalier ML1'!$B$139,0)</f>
        <v>0</v>
      </c>
      <c r="AG2036" s="49">
        <f t="shared" ca="1" si="211"/>
        <v>0</v>
      </c>
      <c r="AH2036" s="108">
        <f ca="1">IF(AND('Dosage journalier ML1'!$B$6='suivi tunnel'!A2036,'Dosage journalier ML1'!$B$7='suivi tunnel'!B2036),'Dosage journalier ML1'!$B$153,0)</f>
        <v>0</v>
      </c>
      <c r="AJ2036" s="80">
        <f ca="1">IF(AND('Dosage journalier ML1'!$B$6='suivi tunnel'!A2036,'Dosage journalier ML1'!$B$7='suivi tunnel'!B2036),'Dosage journalier ML1'!$B$156,0)</f>
        <v>0</v>
      </c>
      <c r="AK2036" s="56">
        <f ca="1">IF(AND('Dosage journalier ML1'!$B$6='suivi tunnel'!A2036,'Dosage journalier ML1'!$B$7='suivi tunnel'!B2036),'Dosage journalier ML1'!$B$162,0)</f>
        <v>0</v>
      </c>
      <c r="AL2036" s="111">
        <f ca="1">IF(AND('Dosage journalier ML1'!$B$6='suivi tunnel'!A2036,'Dosage journalier ML1'!$B$7='suivi tunnel'!B2036),'Dosage journalier ML1'!$B$126,0)</f>
        <v>0</v>
      </c>
      <c r="AM2036" s="111">
        <f ca="1">IF(AND('Dosage journalier ML1'!$B$6='suivi tunnel'!A2036,'Dosage journalier ML1'!$B$7='suivi tunnel'!B2036),'Dosage journalier ML1'!$B$127,0)</f>
        <v>0</v>
      </c>
      <c r="AN2036" s="60">
        <f t="shared" ca="1" si="213"/>
        <v>0</v>
      </c>
      <c r="AO2036" s="61">
        <f ca="1">IF(AND('Dosage journalier ML1'!$B$6='suivi tunnel'!A2036,'Dosage journalier ML1'!$B$7='suivi tunnel'!B2036),'Dosage journalier ML1'!$B$134,0)</f>
        <v>0</v>
      </c>
    </row>
    <row r="2037" spans="1:41" x14ac:dyDescent="0.25">
      <c r="A2037" s="154"/>
      <c r="C2037" s="23">
        <f ca="1">IF(AND('Dosage journalier ML1'!$B$6='suivi tunnel'!A2037,'Dosage journalier ML1'!$B$7='suivi tunnel'!B2037),'Dosage journalier ML1'!$B$27,0)</f>
        <v>0</v>
      </c>
      <c r="D2037" s="11">
        <f ca="1">IF(AND('Dosage journalier ML1'!$B$6='suivi tunnel'!A2037,'Dosage journalier ML1'!$B$7='suivi tunnel'!B2037),'Dosage journalier ML1'!$B$29,0)</f>
        <v>0</v>
      </c>
      <c r="F2037" s="11">
        <f t="shared" ca="1" si="215"/>
        <v>0</v>
      </c>
      <c r="G2037" s="11">
        <f ca="1">IF(AND('Dosage journalier ML1'!$B$6='suivi tunnel'!A2037,'Dosage journalier ML1'!$B$7='suivi tunnel'!B2037),'Dosage journalier ML1'!$B$23,0)</f>
        <v>0</v>
      </c>
      <c r="H2037" s="11">
        <f ca="1">IF(AND('Dosage journalier ML1'!$B$6='suivi tunnel'!A2037,'Dosage journalier ML1'!$B$7='suivi tunnel'!B2037),'Dosage journalier ML1'!$B$22,0)</f>
        <v>0</v>
      </c>
      <c r="I2037" s="11">
        <f ca="1">IF(AND('Dosage journalier ML1'!$B$6='suivi tunnel'!A2037,'Dosage journalier ML1'!$B$7='suivi tunnel'!B2037),'Dosage journalier ML1'!$B$38,0)</f>
        <v>0</v>
      </c>
      <c r="J2037" s="11">
        <f ca="1">IF(AND('Dosage journalier ML1'!$B$6='suivi tunnel'!A2037,'Dosage journalier ML1'!$B$7='suivi tunnel'!B2037),'Dosage journalier ML1'!$B$39,0)</f>
        <v>0</v>
      </c>
      <c r="L2037" s="24">
        <f ca="1">IF(AND('Dosage journalier ML1'!$B$6='suivi tunnel'!A2037,'Dosage journalier ML1'!$B$7='suivi tunnel'!B2037),'Dosage journalier ML1'!$B$24,0)</f>
        <v>0</v>
      </c>
      <c r="M2037" s="6">
        <f ca="1">IF(AND('Dosage journalier ML1'!$B$6='suivi tunnel'!A2037,'Dosage journalier ML1'!$B$7='suivi tunnel'!B2037),'Dosage journalier ML1'!$B$46,0)</f>
        <v>0</v>
      </c>
      <c r="N2037" s="104">
        <f ca="1">IF(AND('Dosage journalier ML1'!$B$6='suivi tunnel'!A2037,'Dosage journalier ML1'!$B$7='suivi tunnel'!B2037),'Dosage journalier ML1'!$B$59,0)</f>
        <v>0</v>
      </c>
      <c r="O2037" s="114">
        <f ca="1">IF(AND('Dosage journalier ML1'!$B$6='suivi tunnel'!A2037,'Dosage journalier ML1'!$B$7='suivi tunnel'!B2037),'Dosage journalier ML1'!$B$69,0)</f>
        <v>0</v>
      </c>
      <c r="R2037" s="26">
        <f ca="1">IF(AND('Dosage journalier ML1'!$B$6='suivi tunnel'!A2037,'Dosage journalier ML1'!$B$7='suivi tunnel'!B2037),'Dosage journalier ML1'!$B$55,0)</f>
        <v>0</v>
      </c>
      <c r="S2037" s="26">
        <f ca="1">IF(AND('Dosage journalier ML1'!$B$6='suivi tunnel'!A2037,'Dosage journalier ML1'!$B$7='suivi tunnel'!B2037),'Dosage journalier ML1'!$B$54,0)</f>
        <v>0</v>
      </c>
      <c r="T2037" s="26">
        <f ca="1">IF(AND('Dosage journalier ML1'!$B$6='suivi tunnel'!A2037,'Dosage journalier ML1'!$B$7='suivi tunnel'!B2037),'Dosage journalier ML1'!$B$75,0)</f>
        <v>0</v>
      </c>
      <c r="U2037" s="121">
        <f t="shared" ca="1" si="214"/>
        <v>0</v>
      </c>
      <c r="V2037" s="38">
        <f ca="1">IF(AND('Dosage journalier ML1'!$B$6='suivi tunnel'!A2037,'Dosage journalier ML1'!$B$7='suivi tunnel'!B2037),'Dosage journalier ML1'!$B$56,0)</f>
        <v>0</v>
      </c>
      <c r="W2037" s="126">
        <f t="shared" ca="1" si="212"/>
        <v>0</v>
      </c>
      <c r="X2037" s="150">
        <f ca="1">IF(AND('Dosage journalier ML1'!$B$6='suivi tunnel'!A2037,'Dosage journalier ML1'!$B$7='suivi tunnel'!B2037),'Dosage journalier ML1'!$C$87,0)</f>
        <v>0</v>
      </c>
      <c r="Y2037" s="40">
        <f ca="1">IF(AND('Dosage journalier ML1'!$B$6='suivi tunnel'!A2037,'Dosage journalier ML1'!$B$7='suivi tunnel'!B2037),'Dosage journalier ML1'!$C$93,0)</f>
        <v>0</v>
      </c>
      <c r="Z2037" s="40">
        <f ca="1">IF(AND('Dosage journalier ML1'!$B$6='suivi tunnel'!A2037,'Dosage journalier ML1'!$B$7='suivi tunnel'!B2037),'Dosage journalier ML1'!$C$100,0)</f>
        <v>0</v>
      </c>
      <c r="AA2037" s="40">
        <f ca="1">IF(AND('Dosage journalier ML1'!$B$6='suivi tunnel'!A2037,'Dosage journalier ML1'!$B$7='suivi tunnel'!B2037),'Dosage journalier ML1'!$C$109,0)</f>
        <v>0</v>
      </c>
      <c r="AB2037" s="41">
        <f ca="1">IF(AND('Dosage journalier ML1'!$B$6='suivi tunnel'!A2037,'Dosage journalier ML1'!$B$7='suivi tunnel'!B2037),'Dosage journalier ML1'!$C$114,0)</f>
        <v>0</v>
      </c>
      <c r="AC2037" s="48">
        <f ca="1">IF(AND('Dosage journalier ML1'!$B$6='suivi tunnel'!A2037,'Dosage journalier ML1'!$B$7='suivi tunnel'!B2037),'Dosage journalier ML1'!$B$120,0)</f>
        <v>0</v>
      </c>
      <c r="AD2037" s="49">
        <f ca="1">IF(AND('Dosage journalier ML1'!$B$6='suivi tunnel'!A2037,'Dosage journalier ML1'!$B$7='suivi tunnel'!B2037),'Dosage journalier ML1'!$B$121,0)</f>
        <v>0</v>
      </c>
      <c r="AE2037" s="49">
        <f ca="1">IF(AND('Dosage journalier ML1'!$B$6='suivi tunnel'!A2037,'Dosage journalier ML1'!$B$7='suivi tunnel'!B2037),'Dosage journalier ML1'!$B$122,0)</f>
        <v>0</v>
      </c>
      <c r="AF2037" s="49">
        <f ca="1">IF(AND('Dosage journalier ML1'!$B$6='suivi tunnel'!A2037,'Dosage journalier ML1'!$B$7='suivi tunnel'!B2037),'Dosage journalier ML1'!$B$139,0)</f>
        <v>0</v>
      </c>
      <c r="AG2037" s="49">
        <f t="shared" ca="1" si="211"/>
        <v>0</v>
      </c>
      <c r="AH2037" s="108">
        <f ca="1">IF(AND('Dosage journalier ML1'!$B$6='suivi tunnel'!A2037,'Dosage journalier ML1'!$B$7='suivi tunnel'!B2037),'Dosage journalier ML1'!$B$153,0)</f>
        <v>0</v>
      </c>
      <c r="AJ2037" s="80">
        <f ca="1">IF(AND('Dosage journalier ML1'!$B$6='suivi tunnel'!A2037,'Dosage journalier ML1'!$B$7='suivi tunnel'!B2037),'Dosage journalier ML1'!$B$156,0)</f>
        <v>0</v>
      </c>
      <c r="AK2037" s="56">
        <f ca="1">IF(AND('Dosage journalier ML1'!$B$6='suivi tunnel'!A2037,'Dosage journalier ML1'!$B$7='suivi tunnel'!B2037),'Dosage journalier ML1'!$B$162,0)</f>
        <v>0</v>
      </c>
      <c r="AL2037" s="111">
        <f ca="1">IF(AND('Dosage journalier ML1'!$B$6='suivi tunnel'!A2037,'Dosage journalier ML1'!$B$7='suivi tunnel'!B2037),'Dosage journalier ML1'!$B$126,0)</f>
        <v>0</v>
      </c>
      <c r="AM2037" s="111">
        <f ca="1">IF(AND('Dosage journalier ML1'!$B$6='suivi tunnel'!A2037,'Dosage journalier ML1'!$B$7='suivi tunnel'!B2037),'Dosage journalier ML1'!$B$127,0)</f>
        <v>0</v>
      </c>
      <c r="AN2037" s="60">
        <f t="shared" ca="1" si="213"/>
        <v>0</v>
      </c>
      <c r="AO2037" s="61">
        <f ca="1">IF(AND('Dosage journalier ML1'!$B$6='suivi tunnel'!A2037,'Dosage journalier ML1'!$B$7='suivi tunnel'!B2037),'Dosage journalier ML1'!$B$134,0)</f>
        <v>0</v>
      </c>
    </row>
    <row r="2038" spans="1:41" x14ac:dyDescent="0.25">
      <c r="A2038" s="154"/>
      <c r="C2038" s="23">
        <f ca="1">IF(AND('Dosage journalier ML1'!$B$6='suivi tunnel'!A2038,'Dosage journalier ML1'!$B$7='suivi tunnel'!B2038),'Dosage journalier ML1'!$B$27,0)</f>
        <v>0</v>
      </c>
      <c r="D2038" s="11">
        <f ca="1">IF(AND('Dosage journalier ML1'!$B$6='suivi tunnel'!A2038,'Dosage journalier ML1'!$B$7='suivi tunnel'!B2038),'Dosage journalier ML1'!$B$29,0)</f>
        <v>0</v>
      </c>
      <c r="F2038" s="11">
        <f t="shared" ca="1" si="215"/>
        <v>0</v>
      </c>
      <c r="G2038" s="11">
        <f ca="1">IF(AND('Dosage journalier ML1'!$B$6='suivi tunnel'!A2038,'Dosage journalier ML1'!$B$7='suivi tunnel'!B2038),'Dosage journalier ML1'!$B$23,0)</f>
        <v>0</v>
      </c>
      <c r="H2038" s="11">
        <f ca="1">IF(AND('Dosage journalier ML1'!$B$6='suivi tunnel'!A2038,'Dosage journalier ML1'!$B$7='suivi tunnel'!B2038),'Dosage journalier ML1'!$B$22,0)</f>
        <v>0</v>
      </c>
      <c r="I2038" s="11">
        <f ca="1">IF(AND('Dosage journalier ML1'!$B$6='suivi tunnel'!A2038,'Dosage journalier ML1'!$B$7='suivi tunnel'!B2038),'Dosage journalier ML1'!$B$38,0)</f>
        <v>0</v>
      </c>
      <c r="J2038" s="11">
        <f ca="1">IF(AND('Dosage journalier ML1'!$B$6='suivi tunnel'!A2038,'Dosage journalier ML1'!$B$7='suivi tunnel'!B2038),'Dosage journalier ML1'!$B$39,0)</f>
        <v>0</v>
      </c>
      <c r="L2038" s="24">
        <f ca="1">IF(AND('Dosage journalier ML1'!$B$6='suivi tunnel'!A2038,'Dosage journalier ML1'!$B$7='suivi tunnel'!B2038),'Dosage journalier ML1'!$B$24,0)</f>
        <v>0</v>
      </c>
      <c r="M2038" s="6">
        <f ca="1">IF(AND('Dosage journalier ML1'!$B$6='suivi tunnel'!A2038,'Dosage journalier ML1'!$B$7='suivi tunnel'!B2038),'Dosage journalier ML1'!$B$46,0)</f>
        <v>0</v>
      </c>
      <c r="N2038" s="104">
        <f ca="1">IF(AND('Dosage journalier ML1'!$B$6='suivi tunnel'!A2038,'Dosage journalier ML1'!$B$7='suivi tunnel'!B2038),'Dosage journalier ML1'!$B$59,0)</f>
        <v>0</v>
      </c>
      <c r="O2038" s="114">
        <f ca="1">IF(AND('Dosage journalier ML1'!$B$6='suivi tunnel'!A2038,'Dosage journalier ML1'!$B$7='suivi tunnel'!B2038),'Dosage journalier ML1'!$B$69,0)</f>
        <v>0</v>
      </c>
      <c r="R2038" s="26">
        <f ca="1">IF(AND('Dosage journalier ML1'!$B$6='suivi tunnel'!A2038,'Dosage journalier ML1'!$B$7='suivi tunnel'!B2038),'Dosage journalier ML1'!$B$55,0)</f>
        <v>0</v>
      </c>
      <c r="S2038" s="26">
        <f ca="1">IF(AND('Dosage journalier ML1'!$B$6='suivi tunnel'!A2038,'Dosage journalier ML1'!$B$7='suivi tunnel'!B2038),'Dosage journalier ML1'!$B$54,0)</f>
        <v>0</v>
      </c>
      <c r="T2038" s="26">
        <f ca="1">IF(AND('Dosage journalier ML1'!$B$6='suivi tunnel'!A2038,'Dosage journalier ML1'!$B$7='suivi tunnel'!B2038),'Dosage journalier ML1'!$B$75,0)</f>
        <v>0</v>
      </c>
      <c r="U2038" s="121">
        <f t="shared" ca="1" si="214"/>
        <v>0</v>
      </c>
      <c r="V2038" s="38">
        <f ca="1">IF(AND('Dosage journalier ML1'!$B$6='suivi tunnel'!A2038,'Dosage journalier ML1'!$B$7='suivi tunnel'!B2038),'Dosage journalier ML1'!$B$56,0)</f>
        <v>0</v>
      </c>
      <c r="W2038" s="126">
        <f t="shared" ca="1" si="212"/>
        <v>0</v>
      </c>
      <c r="X2038" s="150">
        <f ca="1">IF(AND('Dosage journalier ML1'!$B$6='suivi tunnel'!A2038,'Dosage journalier ML1'!$B$7='suivi tunnel'!B2038),'Dosage journalier ML1'!$C$87,0)</f>
        <v>0</v>
      </c>
      <c r="Y2038" s="40">
        <f ca="1">IF(AND('Dosage journalier ML1'!$B$6='suivi tunnel'!A2038,'Dosage journalier ML1'!$B$7='suivi tunnel'!B2038),'Dosage journalier ML1'!$C$93,0)</f>
        <v>0</v>
      </c>
      <c r="Z2038" s="40">
        <f ca="1">IF(AND('Dosage journalier ML1'!$B$6='suivi tunnel'!A2038,'Dosage journalier ML1'!$B$7='suivi tunnel'!B2038),'Dosage journalier ML1'!$C$100,0)</f>
        <v>0</v>
      </c>
      <c r="AA2038" s="40">
        <f ca="1">IF(AND('Dosage journalier ML1'!$B$6='suivi tunnel'!A2038,'Dosage journalier ML1'!$B$7='suivi tunnel'!B2038),'Dosage journalier ML1'!$C$109,0)</f>
        <v>0</v>
      </c>
      <c r="AB2038" s="41">
        <f ca="1">IF(AND('Dosage journalier ML1'!$B$6='suivi tunnel'!A2038,'Dosage journalier ML1'!$B$7='suivi tunnel'!B2038),'Dosage journalier ML1'!$C$114,0)</f>
        <v>0</v>
      </c>
      <c r="AC2038" s="48">
        <f ca="1">IF(AND('Dosage journalier ML1'!$B$6='suivi tunnel'!A2038,'Dosage journalier ML1'!$B$7='suivi tunnel'!B2038),'Dosage journalier ML1'!$B$120,0)</f>
        <v>0</v>
      </c>
      <c r="AD2038" s="49">
        <f ca="1">IF(AND('Dosage journalier ML1'!$B$6='suivi tunnel'!A2038,'Dosage journalier ML1'!$B$7='suivi tunnel'!B2038),'Dosage journalier ML1'!$B$121,0)</f>
        <v>0</v>
      </c>
      <c r="AE2038" s="49">
        <f ca="1">IF(AND('Dosage journalier ML1'!$B$6='suivi tunnel'!A2038,'Dosage journalier ML1'!$B$7='suivi tunnel'!B2038),'Dosage journalier ML1'!$B$122,0)</f>
        <v>0</v>
      </c>
      <c r="AF2038" s="49">
        <f ca="1">IF(AND('Dosage journalier ML1'!$B$6='suivi tunnel'!A2038,'Dosage journalier ML1'!$B$7='suivi tunnel'!B2038),'Dosage journalier ML1'!$B$139,0)</f>
        <v>0</v>
      </c>
      <c r="AG2038" s="49">
        <f t="shared" ca="1" si="211"/>
        <v>0</v>
      </c>
      <c r="AH2038" s="108">
        <f ca="1">IF(AND('Dosage journalier ML1'!$B$6='suivi tunnel'!A2038,'Dosage journalier ML1'!$B$7='suivi tunnel'!B2038),'Dosage journalier ML1'!$B$153,0)</f>
        <v>0</v>
      </c>
      <c r="AJ2038" s="80">
        <f ca="1">IF(AND('Dosage journalier ML1'!$B$6='suivi tunnel'!A2038,'Dosage journalier ML1'!$B$7='suivi tunnel'!B2038),'Dosage journalier ML1'!$B$156,0)</f>
        <v>0</v>
      </c>
      <c r="AK2038" s="56">
        <f ca="1">IF(AND('Dosage journalier ML1'!$B$6='suivi tunnel'!A2038,'Dosage journalier ML1'!$B$7='suivi tunnel'!B2038),'Dosage journalier ML1'!$B$162,0)</f>
        <v>0</v>
      </c>
      <c r="AL2038" s="111">
        <f ca="1">IF(AND('Dosage journalier ML1'!$B$6='suivi tunnel'!A2038,'Dosage journalier ML1'!$B$7='suivi tunnel'!B2038),'Dosage journalier ML1'!$B$126,0)</f>
        <v>0</v>
      </c>
      <c r="AM2038" s="111">
        <f ca="1">IF(AND('Dosage journalier ML1'!$B$6='suivi tunnel'!A2038,'Dosage journalier ML1'!$B$7='suivi tunnel'!B2038),'Dosage journalier ML1'!$B$127,0)</f>
        <v>0</v>
      </c>
      <c r="AN2038" s="60">
        <f t="shared" ca="1" si="213"/>
        <v>0</v>
      </c>
      <c r="AO2038" s="61">
        <f ca="1">IF(AND('Dosage journalier ML1'!$B$6='suivi tunnel'!A2038,'Dosage journalier ML1'!$B$7='suivi tunnel'!B2038),'Dosage journalier ML1'!$B$134,0)</f>
        <v>0</v>
      </c>
    </row>
    <row r="2039" spans="1:41" x14ac:dyDescent="0.25">
      <c r="A2039" s="154"/>
      <c r="C2039" s="23">
        <f ca="1">IF(AND('Dosage journalier ML1'!$B$6='suivi tunnel'!A2039,'Dosage journalier ML1'!$B$7='suivi tunnel'!B2039),'Dosage journalier ML1'!$B$27,0)</f>
        <v>0</v>
      </c>
      <c r="D2039" s="11">
        <f ca="1">IF(AND('Dosage journalier ML1'!$B$6='suivi tunnel'!A2039,'Dosage journalier ML1'!$B$7='suivi tunnel'!B2039),'Dosage journalier ML1'!$B$29,0)</f>
        <v>0</v>
      </c>
      <c r="F2039" s="11">
        <f t="shared" ca="1" si="215"/>
        <v>0</v>
      </c>
      <c r="G2039" s="11">
        <f ca="1">IF(AND('Dosage journalier ML1'!$B$6='suivi tunnel'!A2039,'Dosage journalier ML1'!$B$7='suivi tunnel'!B2039),'Dosage journalier ML1'!$B$23,0)</f>
        <v>0</v>
      </c>
      <c r="H2039" s="11">
        <f ca="1">IF(AND('Dosage journalier ML1'!$B$6='suivi tunnel'!A2039,'Dosage journalier ML1'!$B$7='suivi tunnel'!B2039),'Dosage journalier ML1'!$B$22,0)</f>
        <v>0</v>
      </c>
      <c r="I2039" s="11">
        <f ca="1">IF(AND('Dosage journalier ML1'!$B$6='suivi tunnel'!A2039,'Dosage journalier ML1'!$B$7='suivi tunnel'!B2039),'Dosage journalier ML1'!$B$38,0)</f>
        <v>0</v>
      </c>
      <c r="J2039" s="11">
        <f ca="1">IF(AND('Dosage journalier ML1'!$B$6='suivi tunnel'!A2039,'Dosage journalier ML1'!$B$7='suivi tunnel'!B2039),'Dosage journalier ML1'!$B$39,0)</f>
        <v>0</v>
      </c>
      <c r="L2039" s="24">
        <f ca="1">IF(AND('Dosage journalier ML1'!$B$6='suivi tunnel'!A2039,'Dosage journalier ML1'!$B$7='suivi tunnel'!B2039),'Dosage journalier ML1'!$B$24,0)</f>
        <v>0</v>
      </c>
      <c r="M2039" s="6">
        <f ca="1">IF(AND('Dosage journalier ML1'!$B$6='suivi tunnel'!A2039,'Dosage journalier ML1'!$B$7='suivi tunnel'!B2039),'Dosage journalier ML1'!$B$46,0)</f>
        <v>0</v>
      </c>
      <c r="N2039" s="104">
        <f ca="1">IF(AND('Dosage journalier ML1'!$B$6='suivi tunnel'!A2039,'Dosage journalier ML1'!$B$7='suivi tunnel'!B2039),'Dosage journalier ML1'!$B$59,0)</f>
        <v>0</v>
      </c>
      <c r="O2039" s="114">
        <f ca="1">IF(AND('Dosage journalier ML1'!$B$6='suivi tunnel'!A2039,'Dosage journalier ML1'!$B$7='suivi tunnel'!B2039),'Dosage journalier ML1'!$B$69,0)</f>
        <v>0</v>
      </c>
      <c r="R2039" s="26">
        <f ca="1">IF(AND('Dosage journalier ML1'!$B$6='suivi tunnel'!A2039,'Dosage journalier ML1'!$B$7='suivi tunnel'!B2039),'Dosage journalier ML1'!$B$55,0)</f>
        <v>0</v>
      </c>
      <c r="S2039" s="26">
        <f ca="1">IF(AND('Dosage journalier ML1'!$B$6='suivi tunnel'!A2039,'Dosage journalier ML1'!$B$7='suivi tunnel'!B2039),'Dosage journalier ML1'!$B$54,0)</f>
        <v>0</v>
      </c>
      <c r="T2039" s="26">
        <f ca="1">IF(AND('Dosage journalier ML1'!$B$6='suivi tunnel'!A2039,'Dosage journalier ML1'!$B$7='suivi tunnel'!B2039),'Dosage journalier ML1'!$B$75,0)</f>
        <v>0</v>
      </c>
      <c r="U2039" s="121">
        <f t="shared" ca="1" si="214"/>
        <v>0</v>
      </c>
      <c r="V2039" s="38">
        <f ca="1">IF(AND('Dosage journalier ML1'!$B$6='suivi tunnel'!A2039,'Dosage journalier ML1'!$B$7='suivi tunnel'!B2039),'Dosage journalier ML1'!$B$56,0)</f>
        <v>0</v>
      </c>
      <c r="W2039" s="126">
        <f t="shared" ca="1" si="212"/>
        <v>0</v>
      </c>
      <c r="X2039" s="150">
        <f ca="1">IF(AND('Dosage journalier ML1'!$B$6='suivi tunnel'!A2039,'Dosage journalier ML1'!$B$7='suivi tunnel'!B2039),'Dosage journalier ML1'!$C$87,0)</f>
        <v>0</v>
      </c>
      <c r="Y2039" s="40">
        <f ca="1">IF(AND('Dosage journalier ML1'!$B$6='suivi tunnel'!A2039,'Dosage journalier ML1'!$B$7='suivi tunnel'!B2039),'Dosage journalier ML1'!$C$93,0)</f>
        <v>0</v>
      </c>
      <c r="Z2039" s="40">
        <f ca="1">IF(AND('Dosage journalier ML1'!$B$6='suivi tunnel'!A2039,'Dosage journalier ML1'!$B$7='suivi tunnel'!B2039),'Dosage journalier ML1'!$C$100,0)</f>
        <v>0</v>
      </c>
      <c r="AA2039" s="40">
        <f ca="1">IF(AND('Dosage journalier ML1'!$B$6='suivi tunnel'!A2039,'Dosage journalier ML1'!$B$7='suivi tunnel'!B2039),'Dosage journalier ML1'!$C$109,0)</f>
        <v>0</v>
      </c>
      <c r="AB2039" s="41">
        <f ca="1">IF(AND('Dosage journalier ML1'!$B$6='suivi tunnel'!A2039,'Dosage journalier ML1'!$B$7='suivi tunnel'!B2039),'Dosage journalier ML1'!$C$114,0)</f>
        <v>0</v>
      </c>
      <c r="AC2039" s="48">
        <f ca="1">IF(AND('Dosage journalier ML1'!$B$6='suivi tunnel'!A2039,'Dosage journalier ML1'!$B$7='suivi tunnel'!B2039),'Dosage journalier ML1'!$B$120,0)</f>
        <v>0</v>
      </c>
      <c r="AD2039" s="49">
        <f ca="1">IF(AND('Dosage journalier ML1'!$B$6='suivi tunnel'!A2039,'Dosage journalier ML1'!$B$7='suivi tunnel'!B2039),'Dosage journalier ML1'!$B$121,0)</f>
        <v>0</v>
      </c>
      <c r="AE2039" s="49">
        <f ca="1">IF(AND('Dosage journalier ML1'!$B$6='suivi tunnel'!A2039,'Dosage journalier ML1'!$B$7='suivi tunnel'!B2039),'Dosage journalier ML1'!$B$122,0)</f>
        <v>0</v>
      </c>
      <c r="AF2039" s="49">
        <f ca="1">IF(AND('Dosage journalier ML1'!$B$6='suivi tunnel'!A2039,'Dosage journalier ML1'!$B$7='suivi tunnel'!B2039),'Dosage journalier ML1'!$B$139,0)</f>
        <v>0</v>
      </c>
      <c r="AG2039" s="49">
        <f t="shared" ca="1" si="211"/>
        <v>0</v>
      </c>
      <c r="AH2039" s="108">
        <f ca="1">IF(AND('Dosage journalier ML1'!$B$6='suivi tunnel'!A2039,'Dosage journalier ML1'!$B$7='suivi tunnel'!B2039),'Dosage journalier ML1'!$B$153,0)</f>
        <v>0</v>
      </c>
      <c r="AJ2039" s="80">
        <f ca="1">IF(AND('Dosage journalier ML1'!$B$6='suivi tunnel'!A2039,'Dosage journalier ML1'!$B$7='suivi tunnel'!B2039),'Dosage journalier ML1'!$B$156,0)</f>
        <v>0</v>
      </c>
      <c r="AK2039" s="56">
        <f ca="1">IF(AND('Dosage journalier ML1'!$B$6='suivi tunnel'!A2039,'Dosage journalier ML1'!$B$7='suivi tunnel'!B2039),'Dosage journalier ML1'!$B$162,0)</f>
        <v>0</v>
      </c>
      <c r="AL2039" s="111">
        <f ca="1">IF(AND('Dosage journalier ML1'!$B$6='suivi tunnel'!A2039,'Dosage journalier ML1'!$B$7='suivi tunnel'!B2039),'Dosage journalier ML1'!$B$126,0)</f>
        <v>0</v>
      </c>
      <c r="AM2039" s="111">
        <f ca="1">IF(AND('Dosage journalier ML1'!$B$6='suivi tunnel'!A2039,'Dosage journalier ML1'!$B$7='suivi tunnel'!B2039),'Dosage journalier ML1'!$B$127,0)</f>
        <v>0</v>
      </c>
      <c r="AN2039" s="60">
        <f t="shared" ca="1" si="213"/>
        <v>0</v>
      </c>
      <c r="AO2039" s="61">
        <f ca="1">IF(AND('Dosage journalier ML1'!$B$6='suivi tunnel'!A2039,'Dosage journalier ML1'!$B$7='suivi tunnel'!B2039),'Dosage journalier ML1'!$B$134,0)</f>
        <v>0</v>
      </c>
    </row>
    <row r="2040" spans="1:41" x14ac:dyDescent="0.25">
      <c r="A2040" s="154"/>
      <c r="C2040" s="23">
        <f ca="1">IF(AND('Dosage journalier ML1'!$B$6='suivi tunnel'!A2040,'Dosage journalier ML1'!$B$7='suivi tunnel'!B2040),'Dosage journalier ML1'!$B$27,0)</f>
        <v>0</v>
      </c>
      <c r="D2040" s="11">
        <f ca="1">IF(AND('Dosage journalier ML1'!$B$6='suivi tunnel'!A2040,'Dosage journalier ML1'!$B$7='suivi tunnel'!B2040),'Dosage journalier ML1'!$B$29,0)</f>
        <v>0</v>
      </c>
      <c r="F2040" s="11">
        <f t="shared" ca="1" si="215"/>
        <v>0</v>
      </c>
      <c r="G2040" s="11">
        <f ca="1">IF(AND('Dosage journalier ML1'!$B$6='suivi tunnel'!A2040,'Dosage journalier ML1'!$B$7='suivi tunnel'!B2040),'Dosage journalier ML1'!$B$23,0)</f>
        <v>0</v>
      </c>
      <c r="H2040" s="11">
        <f ca="1">IF(AND('Dosage journalier ML1'!$B$6='suivi tunnel'!A2040,'Dosage journalier ML1'!$B$7='suivi tunnel'!B2040),'Dosage journalier ML1'!$B$22,0)</f>
        <v>0</v>
      </c>
      <c r="I2040" s="11">
        <f ca="1">IF(AND('Dosage journalier ML1'!$B$6='suivi tunnel'!A2040,'Dosage journalier ML1'!$B$7='suivi tunnel'!B2040),'Dosage journalier ML1'!$B$38,0)</f>
        <v>0</v>
      </c>
      <c r="J2040" s="11">
        <f ca="1">IF(AND('Dosage journalier ML1'!$B$6='suivi tunnel'!A2040,'Dosage journalier ML1'!$B$7='suivi tunnel'!B2040),'Dosage journalier ML1'!$B$39,0)</f>
        <v>0</v>
      </c>
      <c r="L2040" s="24">
        <f ca="1">IF(AND('Dosage journalier ML1'!$B$6='suivi tunnel'!A2040,'Dosage journalier ML1'!$B$7='suivi tunnel'!B2040),'Dosage journalier ML1'!$B$24,0)</f>
        <v>0</v>
      </c>
      <c r="M2040" s="6">
        <f ca="1">IF(AND('Dosage journalier ML1'!$B$6='suivi tunnel'!A2040,'Dosage journalier ML1'!$B$7='suivi tunnel'!B2040),'Dosage journalier ML1'!$B$46,0)</f>
        <v>0</v>
      </c>
      <c r="N2040" s="104">
        <f ca="1">IF(AND('Dosage journalier ML1'!$B$6='suivi tunnel'!A2040,'Dosage journalier ML1'!$B$7='suivi tunnel'!B2040),'Dosage journalier ML1'!$B$59,0)</f>
        <v>0</v>
      </c>
      <c r="O2040" s="114">
        <f ca="1">IF(AND('Dosage journalier ML1'!$B$6='suivi tunnel'!A2040,'Dosage journalier ML1'!$B$7='suivi tunnel'!B2040),'Dosage journalier ML1'!$B$69,0)</f>
        <v>0</v>
      </c>
      <c r="R2040" s="26">
        <f ca="1">IF(AND('Dosage journalier ML1'!$B$6='suivi tunnel'!A2040,'Dosage journalier ML1'!$B$7='suivi tunnel'!B2040),'Dosage journalier ML1'!$B$55,0)</f>
        <v>0</v>
      </c>
      <c r="S2040" s="26">
        <f ca="1">IF(AND('Dosage journalier ML1'!$B$6='suivi tunnel'!A2040,'Dosage journalier ML1'!$B$7='suivi tunnel'!B2040),'Dosage journalier ML1'!$B$54,0)</f>
        <v>0</v>
      </c>
      <c r="T2040" s="26">
        <f ca="1">IF(AND('Dosage journalier ML1'!$B$6='suivi tunnel'!A2040,'Dosage journalier ML1'!$B$7='suivi tunnel'!B2040),'Dosage journalier ML1'!$B$75,0)</f>
        <v>0</v>
      </c>
      <c r="U2040" s="121">
        <f t="shared" ca="1" si="214"/>
        <v>0</v>
      </c>
      <c r="V2040" s="38">
        <f ca="1">IF(AND('Dosage journalier ML1'!$B$6='suivi tunnel'!A2040,'Dosage journalier ML1'!$B$7='suivi tunnel'!B2040),'Dosage journalier ML1'!$B$56,0)</f>
        <v>0</v>
      </c>
      <c r="W2040" s="126">
        <f t="shared" ca="1" si="212"/>
        <v>0</v>
      </c>
      <c r="X2040" s="150">
        <f ca="1">IF(AND('Dosage journalier ML1'!$B$6='suivi tunnel'!A2040,'Dosage journalier ML1'!$B$7='suivi tunnel'!B2040),'Dosage journalier ML1'!$C$87,0)</f>
        <v>0</v>
      </c>
      <c r="Y2040" s="40">
        <f ca="1">IF(AND('Dosage journalier ML1'!$B$6='suivi tunnel'!A2040,'Dosage journalier ML1'!$B$7='suivi tunnel'!B2040),'Dosage journalier ML1'!$C$93,0)</f>
        <v>0</v>
      </c>
      <c r="Z2040" s="40">
        <f ca="1">IF(AND('Dosage journalier ML1'!$B$6='suivi tunnel'!A2040,'Dosage journalier ML1'!$B$7='suivi tunnel'!B2040),'Dosage journalier ML1'!$C$100,0)</f>
        <v>0</v>
      </c>
      <c r="AA2040" s="40">
        <f ca="1">IF(AND('Dosage journalier ML1'!$B$6='suivi tunnel'!A2040,'Dosage journalier ML1'!$B$7='suivi tunnel'!B2040),'Dosage journalier ML1'!$C$109,0)</f>
        <v>0</v>
      </c>
      <c r="AB2040" s="41">
        <f ca="1">IF(AND('Dosage journalier ML1'!$B$6='suivi tunnel'!A2040,'Dosage journalier ML1'!$B$7='suivi tunnel'!B2040),'Dosage journalier ML1'!$C$114,0)</f>
        <v>0</v>
      </c>
      <c r="AC2040" s="48">
        <f ca="1">IF(AND('Dosage journalier ML1'!$B$6='suivi tunnel'!A2040,'Dosage journalier ML1'!$B$7='suivi tunnel'!B2040),'Dosage journalier ML1'!$B$120,0)</f>
        <v>0</v>
      </c>
      <c r="AD2040" s="49">
        <f ca="1">IF(AND('Dosage journalier ML1'!$B$6='suivi tunnel'!A2040,'Dosage journalier ML1'!$B$7='suivi tunnel'!B2040),'Dosage journalier ML1'!$B$121,0)</f>
        <v>0</v>
      </c>
      <c r="AE2040" s="49">
        <f ca="1">IF(AND('Dosage journalier ML1'!$B$6='suivi tunnel'!A2040,'Dosage journalier ML1'!$B$7='suivi tunnel'!B2040),'Dosage journalier ML1'!$B$122,0)</f>
        <v>0</v>
      </c>
      <c r="AF2040" s="49">
        <f ca="1">IF(AND('Dosage journalier ML1'!$B$6='suivi tunnel'!A2040,'Dosage journalier ML1'!$B$7='suivi tunnel'!B2040),'Dosage journalier ML1'!$B$139,0)</f>
        <v>0</v>
      </c>
      <c r="AG2040" s="49">
        <f t="shared" ca="1" si="211"/>
        <v>0</v>
      </c>
      <c r="AH2040" s="108">
        <f ca="1">IF(AND('Dosage journalier ML1'!$B$6='suivi tunnel'!A2040,'Dosage journalier ML1'!$B$7='suivi tunnel'!B2040),'Dosage journalier ML1'!$B$153,0)</f>
        <v>0</v>
      </c>
      <c r="AJ2040" s="80">
        <f ca="1">IF(AND('Dosage journalier ML1'!$B$6='suivi tunnel'!A2040,'Dosage journalier ML1'!$B$7='suivi tunnel'!B2040),'Dosage journalier ML1'!$B$156,0)</f>
        <v>0</v>
      </c>
      <c r="AK2040" s="56">
        <f ca="1">IF(AND('Dosage journalier ML1'!$B$6='suivi tunnel'!A2040,'Dosage journalier ML1'!$B$7='suivi tunnel'!B2040),'Dosage journalier ML1'!$B$162,0)</f>
        <v>0</v>
      </c>
      <c r="AL2040" s="111">
        <f ca="1">IF(AND('Dosage journalier ML1'!$B$6='suivi tunnel'!A2040,'Dosage journalier ML1'!$B$7='suivi tunnel'!B2040),'Dosage journalier ML1'!$B$126,0)</f>
        <v>0</v>
      </c>
      <c r="AM2040" s="111">
        <f ca="1">IF(AND('Dosage journalier ML1'!$B$6='suivi tunnel'!A2040,'Dosage journalier ML1'!$B$7='suivi tunnel'!B2040),'Dosage journalier ML1'!$B$127,0)</f>
        <v>0</v>
      </c>
      <c r="AN2040" s="60">
        <f t="shared" ca="1" si="213"/>
        <v>0</v>
      </c>
      <c r="AO2040" s="61">
        <f ca="1">IF(AND('Dosage journalier ML1'!$B$6='suivi tunnel'!A2040,'Dosage journalier ML1'!$B$7='suivi tunnel'!B2040),'Dosage journalier ML1'!$B$134,0)</f>
        <v>0</v>
      </c>
    </row>
    <row r="2041" spans="1:41" x14ac:dyDescent="0.25">
      <c r="A2041" s="154"/>
      <c r="C2041" s="23">
        <f ca="1">IF(AND('Dosage journalier ML1'!$B$6='suivi tunnel'!A2041,'Dosage journalier ML1'!$B$7='suivi tunnel'!B2041),'Dosage journalier ML1'!$B$27,0)</f>
        <v>0</v>
      </c>
      <c r="D2041" s="11">
        <f ca="1">IF(AND('Dosage journalier ML1'!$B$6='suivi tunnel'!A2041,'Dosage journalier ML1'!$B$7='suivi tunnel'!B2041),'Dosage journalier ML1'!$B$29,0)</f>
        <v>0</v>
      </c>
      <c r="F2041" s="11">
        <f t="shared" ca="1" si="215"/>
        <v>0</v>
      </c>
      <c r="G2041" s="11">
        <f ca="1">IF(AND('Dosage journalier ML1'!$B$6='suivi tunnel'!A2041,'Dosage journalier ML1'!$B$7='suivi tunnel'!B2041),'Dosage journalier ML1'!$B$23,0)</f>
        <v>0</v>
      </c>
      <c r="H2041" s="11">
        <f ca="1">IF(AND('Dosage journalier ML1'!$B$6='suivi tunnel'!A2041,'Dosage journalier ML1'!$B$7='suivi tunnel'!B2041),'Dosage journalier ML1'!$B$22,0)</f>
        <v>0</v>
      </c>
      <c r="I2041" s="11">
        <f ca="1">IF(AND('Dosage journalier ML1'!$B$6='suivi tunnel'!A2041,'Dosage journalier ML1'!$B$7='suivi tunnel'!B2041),'Dosage journalier ML1'!$B$38,0)</f>
        <v>0</v>
      </c>
      <c r="J2041" s="11">
        <f ca="1">IF(AND('Dosage journalier ML1'!$B$6='suivi tunnel'!A2041,'Dosage journalier ML1'!$B$7='suivi tunnel'!B2041),'Dosage journalier ML1'!$B$39,0)</f>
        <v>0</v>
      </c>
      <c r="L2041" s="24">
        <f ca="1">IF(AND('Dosage journalier ML1'!$B$6='suivi tunnel'!A2041,'Dosage journalier ML1'!$B$7='suivi tunnel'!B2041),'Dosage journalier ML1'!$B$24,0)</f>
        <v>0</v>
      </c>
      <c r="M2041" s="6">
        <f ca="1">IF(AND('Dosage journalier ML1'!$B$6='suivi tunnel'!A2041,'Dosage journalier ML1'!$B$7='suivi tunnel'!B2041),'Dosage journalier ML1'!$B$46,0)</f>
        <v>0</v>
      </c>
      <c r="N2041" s="104">
        <f ca="1">IF(AND('Dosage journalier ML1'!$B$6='suivi tunnel'!A2041,'Dosage journalier ML1'!$B$7='suivi tunnel'!B2041),'Dosage journalier ML1'!$B$59,0)</f>
        <v>0</v>
      </c>
      <c r="O2041" s="114">
        <f ca="1">IF(AND('Dosage journalier ML1'!$B$6='suivi tunnel'!A2041,'Dosage journalier ML1'!$B$7='suivi tunnel'!B2041),'Dosage journalier ML1'!$B$69,0)</f>
        <v>0</v>
      </c>
      <c r="R2041" s="26">
        <f ca="1">IF(AND('Dosage journalier ML1'!$B$6='suivi tunnel'!A2041,'Dosage journalier ML1'!$B$7='suivi tunnel'!B2041),'Dosage journalier ML1'!$B$55,0)</f>
        <v>0</v>
      </c>
      <c r="S2041" s="26">
        <f ca="1">IF(AND('Dosage journalier ML1'!$B$6='suivi tunnel'!A2041,'Dosage journalier ML1'!$B$7='suivi tunnel'!B2041),'Dosage journalier ML1'!$B$54,0)</f>
        <v>0</v>
      </c>
      <c r="T2041" s="26">
        <f ca="1">IF(AND('Dosage journalier ML1'!$B$6='suivi tunnel'!A2041,'Dosage journalier ML1'!$B$7='suivi tunnel'!B2041),'Dosage journalier ML1'!$B$75,0)</f>
        <v>0</v>
      </c>
      <c r="U2041" s="121">
        <f t="shared" ca="1" si="214"/>
        <v>0</v>
      </c>
      <c r="V2041" s="38">
        <f ca="1">IF(AND('Dosage journalier ML1'!$B$6='suivi tunnel'!A2041,'Dosage journalier ML1'!$B$7='suivi tunnel'!B2041),'Dosage journalier ML1'!$B$56,0)</f>
        <v>0</v>
      </c>
      <c r="W2041" s="126">
        <f t="shared" ca="1" si="212"/>
        <v>0</v>
      </c>
      <c r="X2041" s="150">
        <f ca="1">IF(AND('Dosage journalier ML1'!$B$6='suivi tunnel'!A2041,'Dosage journalier ML1'!$B$7='suivi tunnel'!B2041),'Dosage journalier ML1'!$C$87,0)</f>
        <v>0</v>
      </c>
      <c r="Y2041" s="40">
        <f ca="1">IF(AND('Dosage journalier ML1'!$B$6='suivi tunnel'!A2041,'Dosage journalier ML1'!$B$7='suivi tunnel'!B2041),'Dosage journalier ML1'!$C$93,0)</f>
        <v>0</v>
      </c>
      <c r="Z2041" s="40">
        <f ca="1">IF(AND('Dosage journalier ML1'!$B$6='suivi tunnel'!A2041,'Dosage journalier ML1'!$B$7='suivi tunnel'!B2041),'Dosage journalier ML1'!$C$100,0)</f>
        <v>0</v>
      </c>
      <c r="AA2041" s="40">
        <f ca="1">IF(AND('Dosage journalier ML1'!$B$6='suivi tunnel'!A2041,'Dosage journalier ML1'!$B$7='suivi tunnel'!B2041),'Dosage journalier ML1'!$C$109,0)</f>
        <v>0</v>
      </c>
      <c r="AB2041" s="41">
        <f ca="1">IF(AND('Dosage journalier ML1'!$B$6='suivi tunnel'!A2041,'Dosage journalier ML1'!$B$7='suivi tunnel'!B2041),'Dosage journalier ML1'!$C$114,0)</f>
        <v>0</v>
      </c>
      <c r="AC2041" s="48">
        <f ca="1">IF(AND('Dosage journalier ML1'!$B$6='suivi tunnel'!A2041,'Dosage journalier ML1'!$B$7='suivi tunnel'!B2041),'Dosage journalier ML1'!$B$120,0)</f>
        <v>0</v>
      </c>
      <c r="AD2041" s="49">
        <f ca="1">IF(AND('Dosage journalier ML1'!$B$6='suivi tunnel'!A2041,'Dosage journalier ML1'!$B$7='suivi tunnel'!B2041),'Dosage journalier ML1'!$B$121,0)</f>
        <v>0</v>
      </c>
      <c r="AE2041" s="49">
        <f ca="1">IF(AND('Dosage journalier ML1'!$B$6='suivi tunnel'!A2041,'Dosage journalier ML1'!$B$7='suivi tunnel'!B2041),'Dosage journalier ML1'!$B$122,0)</f>
        <v>0</v>
      </c>
      <c r="AF2041" s="49">
        <f ca="1">IF(AND('Dosage journalier ML1'!$B$6='suivi tunnel'!A2041,'Dosage journalier ML1'!$B$7='suivi tunnel'!B2041),'Dosage journalier ML1'!$B$139,0)</f>
        <v>0</v>
      </c>
      <c r="AG2041" s="49">
        <f t="shared" ca="1" si="211"/>
        <v>0</v>
      </c>
      <c r="AH2041" s="108">
        <f ca="1">IF(AND('Dosage journalier ML1'!$B$6='suivi tunnel'!A2041,'Dosage journalier ML1'!$B$7='suivi tunnel'!B2041),'Dosage journalier ML1'!$B$153,0)</f>
        <v>0</v>
      </c>
      <c r="AJ2041" s="80">
        <f ca="1">IF(AND('Dosage journalier ML1'!$B$6='suivi tunnel'!A2041,'Dosage journalier ML1'!$B$7='suivi tunnel'!B2041),'Dosage journalier ML1'!$B$156,0)</f>
        <v>0</v>
      </c>
      <c r="AK2041" s="56">
        <f ca="1">IF(AND('Dosage journalier ML1'!$B$6='suivi tunnel'!A2041,'Dosage journalier ML1'!$B$7='suivi tunnel'!B2041),'Dosage journalier ML1'!$B$162,0)</f>
        <v>0</v>
      </c>
      <c r="AL2041" s="111">
        <f ca="1">IF(AND('Dosage journalier ML1'!$B$6='suivi tunnel'!A2041,'Dosage journalier ML1'!$B$7='suivi tunnel'!B2041),'Dosage journalier ML1'!$B$126,0)</f>
        <v>0</v>
      </c>
      <c r="AM2041" s="111">
        <f ca="1">IF(AND('Dosage journalier ML1'!$B$6='suivi tunnel'!A2041,'Dosage journalier ML1'!$B$7='suivi tunnel'!B2041),'Dosage journalier ML1'!$B$127,0)</f>
        <v>0</v>
      </c>
      <c r="AN2041" s="60">
        <f t="shared" ca="1" si="213"/>
        <v>0</v>
      </c>
      <c r="AO2041" s="61">
        <f ca="1">IF(AND('Dosage journalier ML1'!$B$6='suivi tunnel'!A2041,'Dosage journalier ML1'!$B$7='suivi tunnel'!B2041),'Dosage journalier ML1'!$B$134,0)</f>
        <v>0</v>
      </c>
    </row>
    <row r="2042" spans="1:41" x14ac:dyDescent="0.25">
      <c r="A2042" s="154"/>
      <c r="C2042" s="23">
        <f ca="1">IF(AND('Dosage journalier ML1'!$B$6='suivi tunnel'!A2042,'Dosage journalier ML1'!$B$7='suivi tunnel'!B2042),'Dosage journalier ML1'!$B$27,0)</f>
        <v>0</v>
      </c>
      <c r="D2042" s="11">
        <f ca="1">IF(AND('Dosage journalier ML1'!$B$6='suivi tunnel'!A2042,'Dosage journalier ML1'!$B$7='suivi tunnel'!B2042),'Dosage journalier ML1'!$B$29,0)</f>
        <v>0</v>
      </c>
      <c r="F2042" s="11">
        <f t="shared" ca="1" si="215"/>
        <v>0</v>
      </c>
      <c r="G2042" s="11">
        <f ca="1">IF(AND('Dosage journalier ML1'!$B$6='suivi tunnel'!A2042,'Dosage journalier ML1'!$B$7='suivi tunnel'!B2042),'Dosage journalier ML1'!$B$23,0)</f>
        <v>0</v>
      </c>
      <c r="H2042" s="11">
        <f ca="1">IF(AND('Dosage journalier ML1'!$B$6='suivi tunnel'!A2042,'Dosage journalier ML1'!$B$7='suivi tunnel'!B2042),'Dosage journalier ML1'!$B$22,0)</f>
        <v>0</v>
      </c>
      <c r="I2042" s="11">
        <f ca="1">IF(AND('Dosage journalier ML1'!$B$6='suivi tunnel'!A2042,'Dosage journalier ML1'!$B$7='suivi tunnel'!B2042),'Dosage journalier ML1'!$B$38,0)</f>
        <v>0</v>
      </c>
      <c r="J2042" s="11">
        <f ca="1">IF(AND('Dosage journalier ML1'!$B$6='suivi tunnel'!A2042,'Dosage journalier ML1'!$B$7='suivi tunnel'!B2042),'Dosage journalier ML1'!$B$39,0)</f>
        <v>0</v>
      </c>
      <c r="L2042" s="24">
        <f ca="1">IF(AND('Dosage journalier ML1'!$B$6='suivi tunnel'!A2042,'Dosage journalier ML1'!$B$7='suivi tunnel'!B2042),'Dosage journalier ML1'!$B$24,0)</f>
        <v>0</v>
      </c>
      <c r="M2042" s="6">
        <f ca="1">IF(AND('Dosage journalier ML1'!$B$6='suivi tunnel'!A2042,'Dosage journalier ML1'!$B$7='suivi tunnel'!B2042),'Dosage journalier ML1'!$B$46,0)</f>
        <v>0</v>
      </c>
      <c r="N2042" s="104">
        <f ca="1">IF(AND('Dosage journalier ML1'!$B$6='suivi tunnel'!A2042,'Dosage journalier ML1'!$B$7='suivi tunnel'!B2042),'Dosage journalier ML1'!$B$59,0)</f>
        <v>0</v>
      </c>
      <c r="O2042" s="114">
        <f ca="1">IF(AND('Dosage journalier ML1'!$B$6='suivi tunnel'!A2042,'Dosage journalier ML1'!$B$7='suivi tunnel'!B2042),'Dosage journalier ML1'!$B$69,0)</f>
        <v>0</v>
      </c>
      <c r="R2042" s="26">
        <f ca="1">IF(AND('Dosage journalier ML1'!$B$6='suivi tunnel'!A2042,'Dosage journalier ML1'!$B$7='suivi tunnel'!B2042),'Dosage journalier ML1'!$B$55,0)</f>
        <v>0</v>
      </c>
      <c r="S2042" s="26">
        <f ca="1">IF(AND('Dosage journalier ML1'!$B$6='suivi tunnel'!A2042,'Dosage journalier ML1'!$B$7='suivi tunnel'!B2042),'Dosage journalier ML1'!$B$54,0)</f>
        <v>0</v>
      </c>
      <c r="T2042" s="26">
        <f ca="1">IF(AND('Dosage journalier ML1'!$B$6='suivi tunnel'!A2042,'Dosage journalier ML1'!$B$7='suivi tunnel'!B2042),'Dosage journalier ML1'!$B$75,0)</f>
        <v>0</v>
      </c>
      <c r="U2042" s="121">
        <f t="shared" ca="1" si="214"/>
        <v>0</v>
      </c>
      <c r="V2042" s="38">
        <f ca="1">IF(AND('Dosage journalier ML1'!$B$6='suivi tunnel'!A2042,'Dosage journalier ML1'!$B$7='suivi tunnel'!B2042),'Dosage journalier ML1'!$B$56,0)</f>
        <v>0</v>
      </c>
      <c r="W2042" s="126">
        <f t="shared" ca="1" si="212"/>
        <v>0</v>
      </c>
      <c r="X2042" s="150">
        <f ca="1">IF(AND('Dosage journalier ML1'!$B$6='suivi tunnel'!A2042,'Dosage journalier ML1'!$B$7='suivi tunnel'!B2042),'Dosage journalier ML1'!$C$87,0)</f>
        <v>0</v>
      </c>
      <c r="Y2042" s="40">
        <f ca="1">IF(AND('Dosage journalier ML1'!$B$6='suivi tunnel'!A2042,'Dosage journalier ML1'!$B$7='suivi tunnel'!B2042),'Dosage journalier ML1'!$C$93,0)</f>
        <v>0</v>
      </c>
      <c r="Z2042" s="40">
        <f ca="1">IF(AND('Dosage journalier ML1'!$B$6='suivi tunnel'!A2042,'Dosage journalier ML1'!$B$7='suivi tunnel'!B2042),'Dosage journalier ML1'!$C$100,0)</f>
        <v>0</v>
      </c>
      <c r="AA2042" s="40">
        <f ca="1">IF(AND('Dosage journalier ML1'!$B$6='suivi tunnel'!A2042,'Dosage journalier ML1'!$B$7='suivi tunnel'!B2042),'Dosage journalier ML1'!$C$109,0)</f>
        <v>0</v>
      </c>
      <c r="AB2042" s="41">
        <f ca="1">IF(AND('Dosage journalier ML1'!$B$6='suivi tunnel'!A2042,'Dosage journalier ML1'!$B$7='suivi tunnel'!B2042),'Dosage journalier ML1'!$C$114,0)</f>
        <v>0</v>
      </c>
      <c r="AC2042" s="48">
        <f ca="1">IF(AND('Dosage journalier ML1'!$B$6='suivi tunnel'!A2042,'Dosage journalier ML1'!$B$7='suivi tunnel'!B2042),'Dosage journalier ML1'!$B$120,0)</f>
        <v>0</v>
      </c>
      <c r="AD2042" s="49">
        <f ca="1">IF(AND('Dosage journalier ML1'!$B$6='suivi tunnel'!A2042,'Dosage journalier ML1'!$B$7='suivi tunnel'!B2042),'Dosage journalier ML1'!$B$121,0)</f>
        <v>0</v>
      </c>
      <c r="AE2042" s="49">
        <f ca="1">IF(AND('Dosage journalier ML1'!$B$6='suivi tunnel'!A2042,'Dosage journalier ML1'!$B$7='suivi tunnel'!B2042),'Dosage journalier ML1'!$B$122,0)</f>
        <v>0</v>
      </c>
      <c r="AF2042" s="49">
        <f ca="1">IF(AND('Dosage journalier ML1'!$B$6='suivi tunnel'!A2042,'Dosage journalier ML1'!$B$7='suivi tunnel'!B2042),'Dosage journalier ML1'!$B$139,0)</f>
        <v>0</v>
      </c>
      <c r="AG2042" s="49">
        <f t="shared" ca="1" si="211"/>
        <v>0</v>
      </c>
      <c r="AH2042" s="108">
        <f ca="1">IF(AND('Dosage journalier ML1'!$B$6='suivi tunnel'!A2042,'Dosage journalier ML1'!$B$7='suivi tunnel'!B2042),'Dosage journalier ML1'!$B$153,0)</f>
        <v>0</v>
      </c>
      <c r="AJ2042" s="80">
        <f ca="1">IF(AND('Dosage journalier ML1'!$B$6='suivi tunnel'!A2042,'Dosage journalier ML1'!$B$7='suivi tunnel'!B2042),'Dosage journalier ML1'!$B$156,0)</f>
        <v>0</v>
      </c>
      <c r="AK2042" s="56">
        <f ca="1">IF(AND('Dosage journalier ML1'!$B$6='suivi tunnel'!A2042,'Dosage journalier ML1'!$B$7='suivi tunnel'!B2042),'Dosage journalier ML1'!$B$162,0)</f>
        <v>0</v>
      </c>
      <c r="AL2042" s="111">
        <f ca="1">IF(AND('Dosage journalier ML1'!$B$6='suivi tunnel'!A2042,'Dosage journalier ML1'!$B$7='suivi tunnel'!B2042),'Dosage journalier ML1'!$B$126,0)</f>
        <v>0</v>
      </c>
      <c r="AM2042" s="111">
        <f ca="1">IF(AND('Dosage journalier ML1'!$B$6='suivi tunnel'!A2042,'Dosage journalier ML1'!$B$7='suivi tunnel'!B2042),'Dosage journalier ML1'!$B$127,0)</f>
        <v>0</v>
      </c>
      <c r="AN2042" s="60">
        <f t="shared" ca="1" si="213"/>
        <v>0</v>
      </c>
      <c r="AO2042" s="61">
        <f ca="1">IF(AND('Dosage journalier ML1'!$B$6='suivi tunnel'!A2042,'Dosage journalier ML1'!$B$7='suivi tunnel'!B2042),'Dosage journalier ML1'!$B$134,0)</f>
        <v>0</v>
      </c>
    </row>
    <row r="2043" spans="1:41" x14ac:dyDescent="0.25">
      <c r="A2043" s="154"/>
      <c r="C2043" s="23">
        <f ca="1">IF(AND('Dosage journalier ML1'!$B$6='suivi tunnel'!A2043,'Dosage journalier ML1'!$B$7='suivi tunnel'!B2043),'Dosage journalier ML1'!$B$27,0)</f>
        <v>0</v>
      </c>
      <c r="D2043" s="11">
        <f ca="1">IF(AND('Dosage journalier ML1'!$B$6='suivi tunnel'!A2043,'Dosage journalier ML1'!$B$7='suivi tunnel'!B2043),'Dosage journalier ML1'!$B$29,0)</f>
        <v>0</v>
      </c>
      <c r="F2043" s="11">
        <f t="shared" ca="1" si="215"/>
        <v>0</v>
      </c>
      <c r="G2043" s="11">
        <f ca="1">IF(AND('Dosage journalier ML1'!$B$6='suivi tunnel'!A2043,'Dosage journalier ML1'!$B$7='suivi tunnel'!B2043),'Dosage journalier ML1'!$B$23,0)</f>
        <v>0</v>
      </c>
      <c r="H2043" s="11">
        <f ca="1">IF(AND('Dosage journalier ML1'!$B$6='suivi tunnel'!A2043,'Dosage journalier ML1'!$B$7='suivi tunnel'!B2043),'Dosage journalier ML1'!$B$22,0)</f>
        <v>0</v>
      </c>
      <c r="I2043" s="11">
        <f ca="1">IF(AND('Dosage journalier ML1'!$B$6='suivi tunnel'!A2043,'Dosage journalier ML1'!$B$7='suivi tunnel'!B2043),'Dosage journalier ML1'!$B$38,0)</f>
        <v>0</v>
      </c>
      <c r="J2043" s="11">
        <f ca="1">IF(AND('Dosage journalier ML1'!$B$6='suivi tunnel'!A2043,'Dosage journalier ML1'!$B$7='suivi tunnel'!B2043),'Dosage journalier ML1'!$B$39,0)</f>
        <v>0</v>
      </c>
      <c r="L2043" s="24">
        <f ca="1">IF(AND('Dosage journalier ML1'!$B$6='suivi tunnel'!A2043,'Dosage journalier ML1'!$B$7='suivi tunnel'!B2043),'Dosage journalier ML1'!$B$24,0)</f>
        <v>0</v>
      </c>
      <c r="M2043" s="6">
        <f ca="1">IF(AND('Dosage journalier ML1'!$B$6='suivi tunnel'!A2043,'Dosage journalier ML1'!$B$7='suivi tunnel'!B2043),'Dosage journalier ML1'!$B$46,0)</f>
        <v>0</v>
      </c>
      <c r="N2043" s="104">
        <f ca="1">IF(AND('Dosage journalier ML1'!$B$6='suivi tunnel'!A2043,'Dosage journalier ML1'!$B$7='suivi tunnel'!B2043),'Dosage journalier ML1'!$B$59,0)</f>
        <v>0</v>
      </c>
      <c r="O2043" s="114">
        <f ca="1">IF(AND('Dosage journalier ML1'!$B$6='suivi tunnel'!A2043,'Dosage journalier ML1'!$B$7='suivi tunnel'!B2043),'Dosage journalier ML1'!$B$69,0)</f>
        <v>0</v>
      </c>
      <c r="R2043" s="26">
        <f ca="1">IF(AND('Dosage journalier ML1'!$B$6='suivi tunnel'!A2043,'Dosage journalier ML1'!$B$7='suivi tunnel'!B2043),'Dosage journalier ML1'!$B$55,0)</f>
        <v>0</v>
      </c>
      <c r="S2043" s="26">
        <f ca="1">IF(AND('Dosage journalier ML1'!$B$6='suivi tunnel'!A2043,'Dosage journalier ML1'!$B$7='suivi tunnel'!B2043),'Dosage journalier ML1'!$B$54,0)</f>
        <v>0</v>
      </c>
      <c r="T2043" s="26">
        <f ca="1">IF(AND('Dosage journalier ML1'!$B$6='suivi tunnel'!A2043,'Dosage journalier ML1'!$B$7='suivi tunnel'!B2043),'Dosage journalier ML1'!$B$75,0)</f>
        <v>0</v>
      </c>
      <c r="U2043" s="121">
        <f t="shared" ca="1" si="214"/>
        <v>0</v>
      </c>
      <c r="V2043" s="38">
        <f ca="1">IF(AND('Dosage journalier ML1'!$B$6='suivi tunnel'!A2043,'Dosage journalier ML1'!$B$7='suivi tunnel'!B2043),'Dosage journalier ML1'!$B$56,0)</f>
        <v>0</v>
      </c>
      <c r="W2043" s="126">
        <f t="shared" ca="1" si="212"/>
        <v>0</v>
      </c>
      <c r="X2043" s="150">
        <f ca="1">IF(AND('Dosage journalier ML1'!$B$6='suivi tunnel'!A2043,'Dosage journalier ML1'!$B$7='suivi tunnel'!B2043),'Dosage journalier ML1'!$C$87,0)</f>
        <v>0</v>
      </c>
      <c r="Y2043" s="40">
        <f ca="1">IF(AND('Dosage journalier ML1'!$B$6='suivi tunnel'!A2043,'Dosage journalier ML1'!$B$7='suivi tunnel'!B2043),'Dosage journalier ML1'!$C$93,0)</f>
        <v>0</v>
      </c>
      <c r="Z2043" s="40">
        <f ca="1">IF(AND('Dosage journalier ML1'!$B$6='suivi tunnel'!A2043,'Dosage journalier ML1'!$B$7='suivi tunnel'!B2043),'Dosage journalier ML1'!$C$100,0)</f>
        <v>0</v>
      </c>
      <c r="AA2043" s="40">
        <f ca="1">IF(AND('Dosage journalier ML1'!$B$6='suivi tunnel'!A2043,'Dosage journalier ML1'!$B$7='suivi tunnel'!B2043),'Dosage journalier ML1'!$C$109,0)</f>
        <v>0</v>
      </c>
      <c r="AB2043" s="41">
        <f ca="1">IF(AND('Dosage journalier ML1'!$B$6='suivi tunnel'!A2043,'Dosage journalier ML1'!$B$7='suivi tunnel'!B2043),'Dosage journalier ML1'!$C$114,0)</f>
        <v>0</v>
      </c>
      <c r="AC2043" s="48">
        <f ca="1">IF(AND('Dosage journalier ML1'!$B$6='suivi tunnel'!A2043,'Dosage journalier ML1'!$B$7='suivi tunnel'!B2043),'Dosage journalier ML1'!$B$120,0)</f>
        <v>0</v>
      </c>
      <c r="AD2043" s="49">
        <f ca="1">IF(AND('Dosage journalier ML1'!$B$6='suivi tunnel'!A2043,'Dosage journalier ML1'!$B$7='suivi tunnel'!B2043),'Dosage journalier ML1'!$B$121,0)</f>
        <v>0</v>
      </c>
      <c r="AE2043" s="49">
        <f ca="1">IF(AND('Dosage journalier ML1'!$B$6='suivi tunnel'!A2043,'Dosage journalier ML1'!$B$7='suivi tunnel'!B2043),'Dosage journalier ML1'!$B$122,0)</f>
        <v>0</v>
      </c>
      <c r="AF2043" s="49">
        <f ca="1">IF(AND('Dosage journalier ML1'!$B$6='suivi tunnel'!A2043,'Dosage journalier ML1'!$B$7='suivi tunnel'!B2043),'Dosage journalier ML1'!$B$139,0)</f>
        <v>0</v>
      </c>
      <c r="AG2043" s="49">
        <f t="shared" ref="AG2043:AG2106" ca="1" si="216">AF2043*4.55</f>
        <v>0</v>
      </c>
      <c r="AH2043" s="108">
        <f ca="1">IF(AND('Dosage journalier ML1'!$B$6='suivi tunnel'!A2043,'Dosage journalier ML1'!$B$7='suivi tunnel'!B2043),'Dosage journalier ML1'!$B$153,0)</f>
        <v>0</v>
      </c>
      <c r="AJ2043" s="80">
        <f ca="1">IF(AND('Dosage journalier ML1'!$B$6='suivi tunnel'!A2043,'Dosage journalier ML1'!$B$7='suivi tunnel'!B2043),'Dosage journalier ML1'!$B$156,0)</f>
        <v>0</v>
      </c>
      <c r="AK2043" s="56">
        <f ca="1">IF(AND('Dosage journalier ML1'!$B$6='suivi tunnel'!A2043,'Dosage journalier ML1'!$B$7='suivi tunnel'!B2043),'Dosage journalier ML1'!$B$162,0)</f>
        <v>0</v>
      </c>
      <c r="AL2043" s="111">
        <f ca="1">IF(AND('Dosage journalier ML1'!$B$6='suivi tunnel'!A2043,'Dosage journalier ML1'!$B$7='suivi tunnel'!B2043),'Dosage journalier ML1'!$B$126,0)</f>
        <v>0</v>
      </c>
      <c r="AM2043" s="111">
        <f ca="1">IF(AND('Dosage journalier ML1'!$B$6='suivi tunnel'!A2043,'Dosage journalier ML1'!$B$7='suivi tunnel'!B2043),'Dosage journalier ML1'!$B$127,0)</f>
        <v>0</v>
      </c>
      <c r="AN2043" s="60">
        <f t="shared" ca="1" si="213"/>
        <v>0</v>
      </c>
      <c r="AO2043" s="61">
        <f ca="1">IF(AND('Dosage journalier ML1'!$B$6='suivi tunnel'!A2043,'Dosage journalier ML1'!$B$7='suivi tunnel'!B2043),'Dosage journalier ML1'!$B$134,0)</f>
        <v>0</v>
      </c>
    </row>
    <row r="2044" spans="1:41" x14ac:dyDescent="0.25">
      <c r="A2044" s="154"/>
      <c r="C2044" s="23">
        <f ca="1">IF(AND('Dosage journalier ML1'!$B$6='suivi tunnel'!A2044,'Dosage journalier ML1'!$B$7='suivi tunnel'!B2044),'Dosage journalier ML1'!$B$27,0)</f>
        <v>0</v>
      </c>
      <c r="D2044" s="11">
        <f ca="1">IF(AND('Dosage journalier ML1'!$B$6='suivi tunnel'!A2044,'Dosage journalier ML1'!$B$7='suivi tunnel'!B2044),'Dosage journalier ML1'!$B$29,0)</f>
        <v>0</v>
      </c>
      <c r="F2044" s="11">
        <f t="shared" ca="1" si="215"/>
        <v>0</v>
      </c>
      <c r="G2044" s="11">
        <f ca="1">IF(AND('Dosage journalier ML1'!$B$6='suivi tunnel'!A2044,'Dosage journalier ML1'!$B$7='suivi tunnel'!B2044),'Dosage journalier ML1'!$B$23,0)</f>
        <v>0</v>
      </c>
      <c r="H2044" s="11">
        <f ca="1">IF(AND('Dosage journalier ML1'!$B$6='suivi tunnel'!A2044,'Dosage journalier ML1'!$B$7='suivi tunnel'!B2044),'Dosage journalier ML1'!$B$22,0)</f>
        <v>0</v>
      </c>
      <c r="I2044" s="11">
        <f ca="1">IF(AND('Dosage journalier ML1'!$B$6='suivi tunnel'!A2044,'Dosage journalier ML1'!$B$7='suivi tunnel'!B2044),'Dosage journalier ML1'!$B$38,0)</f>
        <v>0</v>
      </c>
      <c r="J2044" s="11">
        <f ca="1">IF(AND('Dosage journalier ML1'!$B$6='suivi tunnel'!A2044,'Dosage journalier ML1'!$B$7='suivi tunnel'!B2044),'Dosage journalier ML1'!$B$39,0)</f>
        <v>0</v>
      </c>
      <c r="L2044" s="24">
        <f ca="1">IF(AND('Dosage journalier ML1'!$B$6='suivi tunnel'!A2044,'Dosage journalier ML1'!$B$7='suivi tunnel'!B2044),'Dosage journalier ML1'!$B$24,0)</f>
        <v>0</v>
      </c>
      <c r="M2044" s="6">
        <f ca="1">IF(AND('Dosage journalier ML1'!$B$6='suivi tunnel'!A2044,'Dosage journalier ML1'!$B$7='suivi tunnel'!B2044),'Dosage journalier ML1'!$B$46,0)</f>
        <v>0</v>
      </c>
      <c r="N2044" s="104">
        <f ca="1">IF(AND('Dosage journalier ML1'!$B$6='suivi tunnel'!A2044,'Dosage journalier ML1'!$B$7='suivi tunnel'!B2044),'Dosage journalier ML1'!$B$59,0)</f>
        <v>0</v>
      </c>
      <c r="O2044" s="114">
        <f ca="1">IF(AND('Dosage journalier ML1'!$B$6='suivi tunnel'!A2044,'Dosage journalier ML1'!$B$7='suivi tunnel'!B2044),'Dosage journalier ML1'!$B$69,0)</f>
        <v>0</v>
      </c>
      <c r="R2044" s="26">
        <f ca="1">IF(AND('Dosage journalier ML1'!$B$6='suivi tunnel'!A2044,'Dosage journalier ML1'!$B$7='suivi tunnel'!B2044),'Dosage journalier ML1'!$B$55,0)</f>
        <v>0</v>
      </c>
      <c r="S2044" s="26">
        <f ca="1">IF(AND('Dosage journalier ML1'!$B$6='suivi tunnel'!A2044,'Dosage journalier ML1'!$B$7='suivi tunnel'!B2044),'Dosage journalier ML1'!$B$54,0)</f>
        <v>0</v>
      </c>
      <c r="T2044" s="26">
        <f ca="1">IF(AND('Dosage journalier ML1'!$B$6='suivi tunnel'!A2044,'Dosage journalier ML1'!$B$7='suivi tunnel'!B2044),'Dosage journalier ML1'!$B$75,0)</f>
        <v>0</v>
      </c>
      <c r="U2044" s="121">
        <f t="shared" ca="1" si="214"/>
        <v>0</v>
      </c>
      <c r="V2044" s="38">
        <f ca="1">IF(AND('Dosage journalier ML1'!$B$6='suivi tunnel'!A2044,'Dosage journalier ML1'!$B$7='suivi tunnel'!B2044),'Dosage journalier ML1'!$B$56,0)</f>
        <v>0</v>
      </c>
      <c r="W2044" s="126">
        <f t="shared" ca="1" si="212"/>
        <v>0</v>
      </c>
      <c r="X2044" s="150">
        <f ca="1">IF(AND('Dosage journalier ML1'!$B$6='suivi tunnel'!A2044,'Dosage journalier ML1'!$B$7='suivi tunnel'!B2044),'Dosage journalier ML1'!$C$87,0)</f>
        <v>0</v>
      </c>
      <c r="Y2044" s="40">
        <f ca="1">IF(AND('Dosage journalier ML1'!$B$6='suivi tunnel'!A2044,'Dosage journalier ML1'!$B$7='suivi tunnel'!B2044),'Dosage journalier ML1'!$C$93,0)</f>
        <v>0</v>
      </c>
      <c r="Z2044" s="40">
        <f ca="1">IF(AND('Dosage journalier ML1'!$B$6='suivi tunnel'!A2044,'Dosage journalier ML1'!$B$7='suivi tunnel'!B2044),'Dosage journalier ML1'!$C$100,0)</f>
        <v>0</v>
      </c>
      <c r="AA2044" s="40">
        <f ca="1">IF(AND('Dosage journalier ML1'!$B$6='suivi tunnel'!A2044,'Dosage journalier ML1'!$B$7='suivi tunnel'!B2044),'Dosage journalier ML1'!$C$109,0)</f>
        <v>0</v>
      </c>
      <c r="AB2044" s="41">
        <f ca="1">IF(AND('Dosage journalier ML1'!$B$6='suivi tunnel'!A2044,'Dosage journalier ML1'!$B$7='suivi tunnel'!B2044),'Dosage journalier ML1'!$C$114,0)</f>
        <v>0</v>
      </c>
      <c r="AC2044" s="48">
        <f ca="1">IF(AND('Dosage journalier ML1'!$B$6='suivi tunnel'!A2044,'Dosage journalier ML1'!$B$7='suivi tunnel'!B2044),'Dosage journalier ML1'!$B$120,0)</f>
        <v>0</v>
      </c>
      <c r="AD2044" s="49">
        <f ca="1">IF(AND('Dosage journalier ML1'!$B$6='suivi tunnel'!A2044,'Dosage journalier ML1'!$B$7='suivi tunnel'!B2044),'Dosage journalier ML1'!$B$121,0)</f>
        <v>0</v>
      </c>
      <c r="AE2044" s="49">
        <f ca="1">IF(AND('Dosage journalier ML1'!$B$6='suivi tunnel'!A2044,'Dosage journalier ML1'!$B$7='suivi tunnel'!B2044),'Dosage journalier ML1'!$B$122,0)</f>
        <v>0</v>
      </c>
      <c r="AF2044" s="49">
        <f ca="1">IF(AND('Dosage journalier ML1'!$B$6='suivi tunnel'!A2044,'Dosage journalier ML1'!$B$7='suivi tunnel'!B2044),'Dosage journalier ML1'!$B$139,0)</f>
        <v>0</v>
      </c>
      <c r="AG2044" s="49">
        <f t="shared" ca="1" si="216"/>
        <v>0</v>
      </c>
      <c r="AH2044" s="108">
        <f ca="1">IF(AND('Dosage journalier ML1'!$B$6='suivi tunnel'!A2044,'Dosage journalier ML1'!$B$7='suivi tunnel'!B2044),'Dosage journalier ML1'!$B$153,0)</f>
        <v>0</v>
      </c>
      <c r="AJ2044" s="80">
        <f ca="1">IF(AND('Dosage journalier ML1'!$B$6='suivi tunnel'!A2044,'Dosage journalier ML1'!$B$7='suivi tunnel'!B2044),'Dosage journalier ML1'!$B$156,0)</f>
        <v>0</v>
      </c>
      <c r="AK2044" s="56">
        <f ca="1">IF(AND('Dosage journalier ML1'!$B$6='suivi tunnel'!A2044,'Dosage journalier ML1'!$B$7='suivi tunnel'!B2044),'Dosage journalier ML1'!$B$162,0)</f>
        <v>0</v>
      </c>
      <c r="AL2044" s="111">
        <f ca="1">IF(AND('Dosage journalier ML1'!$B$6='suivi tunnel'!A2044,'Dosage journalier ML1'!$B$7='suivi tunnel'!B2044),'Dosage journalier ML1'!$B$126,0)</f>
        <v>0</v>
      </c>
      <c r="AM2044" s="111">
        <f ca="1">IF(AND('Dosage journalier ML1'!$B$6='suivi tunnel'!A2044,'Dosage journalier ML1'!$B$7='suivi tunnel'!B2044),'Dosage journalier ML1'!$B$127,0)</f>
        <v>0</v>
      </c>
      <c r="AN2044" s="60">
        <f t="shared" ca="1" si="213"/>
        <v>0</v>
      </c>
      <c r="AO2044" s="61">
        <f ca="1">IF(AND('Dosage journalier ML1'!$B$6='suivi tunnel'!A2044,'Dosage journalier ML1'!$B$7='suivi tunnel'!B2044),'Dosage journalier ML1'!$B$134,0)</f>
        <v>0</v>
      </c>
    </row>
    <row r="2045" spans="1:41" x14ac:dyDescent="0.25">
      <c r="A2045" s="154"/>
      <c r="C2045" s="23">
        <f ca="1">IF(AND('Dosage journalier ML1'!$B$6='suivi tunnel'!A2045,'Dosage journalier ML1'!$B$7='suivi tunnel'!B2045),'Dosage journalier ML1'!$B$27,0)</f>
        <v>0</v>
      </c>
      <c r="D2045" s="11">
        <f ca="1">IF(AND('Dosage journalier ML1'!$B$6='suivi tunnel'!A2045,'Dosage journalier ML1'!$B$7='suivi tunnel'!B2045),'Dosage journalier ML1'!$B$29,0)</f>
        <v>0</v>
      </c>
      <c r="F2045" s="11">
        <f t="shared" ca="1" si="215"/>
        <v>0</v>
      </c>
      <c r="G2045" s="11">
        <f ca="1">IF(AND('Dosage journalier ML1'!$B$6='suivi tunnel'!A2045,'Dosage journalier ML1'!$B$7='suivi tunnel'!B2045),'Dosage journalier ML1'!$B$23,0)</f>
        <v>0</v>
      </c>
      <c r="H2045" s="11">
        <f ca="1">IF(AND('Dosage journalier ML1'!$B$6='suivi tunnel'!A2045,'Dosage journalier ML1'!$B$7='suivi tunnel'!B2045),'Dosage journalier ML1'!$B$22,0)</f>
        <v>0</v>
      </c>
      <c r="I2045" s="11">
        <f ca="1">IF(AND('Dosage journalier ML1'!$B$6='suivi tunnel'!A2045,'Dosage journalier ML1'!$B$7='suivi tunnel'!B2045),'Dosage journalier ML1'!$B$38,0)</f>
        <v>0</v>
      </c>
      <c r="J2045" s="11">
        <f ca="1">IF(AND('Dosage journalier ML1'!$B$6='suivi tunnel'!A2045,'Dosage journalier ML1'!$B$7='suivi tunnel'!B2045),'Dosage journalier ML1'!$B$39,0)</f>
        <v>0</v>
      </c>
      <c r="L2045" s="24">
        <f ca="1">IF(AND('Dosage journalier ML1'!$B$6='suivi tunnel'!A2045,'Dosage journalier ML1'!$B$7='suivi tunnel'!B2045),'Dosage journalier ML1'!$B$24,0)</f>
        <v>0</v>
      </c>
      <c r="M2045" s="6">
        <f ca="1">IF(AND('Dosage journalier ML1'!$B$6='suivi tunnel'!A2045,'Dosage journalier ML1'!$B$7='suivi tunnel'!B2045),'Dosage journalier ML1'!$B$46,0)</f>
        <v>0</v>
      </c>
      <c r="N2045" s="104">
        <f ca="1">IF(AND('Dosage journalier ML1'!$B$6='suivi tunnel'!A2045,'Dosage journalier ML1'!$B$7='suivi tunnel'!B2045),'Dosage journalier ML1'!$B$59,0)</f>
        <v>0</v>
      </c>
      <c r="O2045" s="114">
        <f ca="1">IF(AND('Dosage journalier ML1'!$B$6='suivi tunnel'!A2045,'Dosage journalier ML1'!$B$7='suivi tunnel'!B2045),'Dosage journalier ML1'!$B$69,0)</f>
        <v>0</v>
      </c>
      <c r="R2045" s="26">
        <f ca="1">IF(AND('Dosage journalier ML1'!$B$6='suivi tunnel'!A2045,'Dosage journalier ML1'!$B$7='suivi tunnel'!B2045),'Dosage journalier ML1'!$B$55,0)</f>
        <v>0</v>
      </c>
      <c r="S2045" s="26">
        <f ca="1">IF(AND('Dosage journalier ML1'!$B$6='suivi tunnel'!A2045,'Dosage journalier ML1'!$B$7='suivi tunnel'!B2045),'Dosage journalier ML1'!$B$54,0)</f>
        <v>0</v>
      </c>
      <c r="T2045" s="26">
        <f ca="1">IF(AND('Dosage journalier ML1'!$B$6='suivi tunnel'!A2045,'Dosage journalier ML1'!$B$7='suivi tunnel'!B2045),'Dosage journalier ML1'!$B$75,0)</f>
        <v>0</v>
      </c>
      <c r="U2045" s="121">
        <f t="shared" ca="1" si="214"/>
        <v>0</v>
      </c>
      <c r="V2045" s="38">
        <f ca="1">IF(AND('Dosage journalier ML1'!$B$6='suivi tunnel'!A2045,'Dosage journalier ML1'!$B$7='suivi tunnel'!B2045),'Dosage journalier ML1'!$B$56,0)</f>
        <v>0</v>
      </c>
      <c r="W2045" s="126">
        <f t="shared" ca="1" si="212"/>
        <v>0</v>
      </c>
      <c r="X2045" s="150">
        <f ca="1">IF(AND('Dosage journalier ML1'!$B$6='suivi tunnel'!A2045,'Dosage journalier ML1'!$B$7='suivi tunnel'!B2045),'Dosage journalier ML1'!$C$87,0)</f>
        <v>0</v>
      </c>
      <c r="Y2045" s="40">
        <f ca="1">IF(AND('Dosage journalier ML1'!$B$6='suivi tunnel'!A2045,'Dosage journalier ML1'!$B$7='suivi tunnel'!B2045),'Dosage journalier ML1'!$C$93,0)</f>
        <v>0</v>
      </c>
      <c r="Z2045" s="40">
        <f ca="1">IF(AND('Dosage journalier ML1'!$B$6='suivi tunnel'!A2045,'Dosage journalier ML1'!$B$7='suivi tunnel'!B2045),'Dosage journalier ML1'!$C$100,0)</f>
        <v>0</v>
      </c>
      <c r="AA2045" s="40">
        <f ca="1">IF(AND('Dosage journalier ML1'!$B$6='suivi tunnel'!A2045,'Dosage journalier ML1'!$B$7='suivi tunnel'!B2045),'Dosage journalier ML1'!$C$109,0)</f>
        <v>0</v>
      </c>
      <c r="AB2045" s="41">
        <f ca="1">IF(AND('Dosage journalier ML1'!$B$6='suivi tunnel'!A2045,'Dosage journalier ML1'!$B$7='suivi tunnel'!B2045),'Dosage journalier ML1'!$C$114,0)</f>
        <v>0</v>
      </c>
      <c r="AC2045" s="48">
        <f ca="1">IF(AND('Dosage journalier ML1'!$B$6='suivi tunnel'!A2045,'Dosage journalier ML1'!$B$7='suivi tunnel'!B2045),'Dosage journalier ML1'!$B$120,0)</f>
        <v>0</v>
      </c>
      <c r="AD2045" s="49">
        <f ca="1">IF(AND('Dosage journalier ML1'!$B$6='suivi tunnel'!A2045,'Dosage journalier ML1'!$B$7='suivi tunnel'!B2045),'Dosage journalier ML1'!$B$121,0)</f>
        <v>0</v>
      </c>
      <c r="AE2045" s="49">
        <f ca="1">IF(AND('Dosage journalier ML1'!$B$6='suivi tunnel'!A2045,'Dosage journalier ML1'!$B$7='suivi tunnel'!B2045),'Dosage journalier ML1'!$B$122,0)</f>
        <v>0</v>
      </c>
      <c r="AF2045" s="49">
        <f ca="1">IF(AND('Dosage journalier ML1'!$B$6='suivi tunnel'!A2045,'Dosage journalier ML1'!$B$7='suivi tunnel'!B2045),'Dosage journalier ML1'!$B$139,0)</f>
        <v>0</v>
      </c>
      <c r="AG2045" s="49">
        <f t="shared" ca="1" si="216"/>
        <v>0</v>
      </c>
      <c r="AH2045" s="108">
        <f ca="1">IF(AND('Dosage journalier ML1'!$B$6='suivi tunnel'!A2045,'Dosage journalier ML1'!$B$7='suivi tunnel'!B2045),'Dosage journalier ML1'!$B$153,0)</f>
        <v>0</v>
      </c>
      <c r="AJ2045" s="80">
        <f ca="1">IF(AND('Dosage journalier ML1'!$B$6='suivi tunnel'!A2045,'Dosage journalier ML1'!$B$7='suivi tunnel'!B2045),'Dosage journalier ML1'!$B$156,0)</f>
        <v>0</v>
      </c>
      <c r="AK2045" s="56">
        <f ca="1">IF(AND('Dosage journalier ML1'!$B$6='suivi tunnel'!A2045,'Dosage journalier ML1'!$B$7='suivi tunnel'!B2045),'Dosage journalier ML1'!$B$162,0)</f>
        <v>0</v>
      </c>
      <c r="AL2045" s="111">
        <f ca="1">IF(AND('Dosage journalier ML1'!$B$6='suivi tunnel'!A2045,'Dosage journalier ML1'!$B$7='suivi tunnel'!B2045),'Dosage journalier ML1'!$B$126,0)</f>
        <v>0</v>
      </c>
      <c r="AM2045" s="111">
        <f ca="1">IF(AND('Dosage journalier ML1'!$B$6='suivi tunnel'!A2045,'Dosage journalier ML1'!$B$7='suivi tunnel'!B2045),'Dosage journalier ML1'!$B$127,0)</f>
        <v>0</v>
      </c>
      <c r="AN2045" s="60">
        <f t="shared" ca="1" si="213"/>
        <v>0</v>
      </c>
      <c r="AO2045" s="61">
        <f ca="1">IF(AND('Dosage journalier ML1'!$B$6='suivi tunnel'!A2045,'Dosage journalier ML1'!$B$7='suivi tunnel'!B2045),'Dosage journalier ML1'!$B$134,0)</f>
        <v>0</v>
      </c>
    </row>
    <row r="2046" spans="1:41" x14ac:dyDescent="0.25">
      <c r="A2046" s="154"/>
      <c r="C2046" s="23">
        <f ca="1">IF(AND('Dosage journalier ML1'!$B$6='suivi tunnel'!A2046,'Dosage journalier ML1'!$B$7='suivi tunnel'!B2046),'Dosage journalier ML1'!$B$27,0)</f>
        <v>0</v>
      </c>
      <c r="D2046" s="11">
        <f ca="1">IF(AND('Dosage journalier ML1'!$B$6='suivi tunnel'!A2046,'Dosage journalier ML1'!$B$7='suivi tunnel'!B2046),'Dosage journalier ML1'!$B$29,0)</f>
        <v>0</v>
      </c>
      <c r="F2046" s="11">
        <f t="shared" ca="1" si="215"/>
        <v>0</v>
      </c>
      <c r="G2046" s="11">
        <f ca="1">IF(AND('Dosage journalier ML1'!$B$6='suivi tunnel'!A2046,'Dosage journalier ML1'!$B$7='suivi tunnel'!B2046),'Dosage journalier ML1'!$B$23,0)</f>
        <v>0</v>
      </c>
      <c r="H2046" s="11">
        <f ca="1">IF(AND('Dosage journalier ML1'!$B$6='suivi tunnel'!A2046,'Dosage journalier ML1'!$B$7='suivi tunnel'!B2046),'Dosage journalier ML1'!$B$22,0)</f>
        <v>0</v>
      </c>
      <c r="I2046" s="11">
        <f ca="1">IF(AND('Dosage journalier ML1'!$B$6='suivi tunnel'!A2046,'Dosage journalier ML1'!$B$7='suivi tunnel'!B2046),'Dosage journalier ML1'!$B$38,0)</f>
        <v>0</v>
      </c>
      <c r="J2046" s="11">
        <f ca="1">IF(AND('Dosage journalier ML1'!$B$6='suivi tunnel'!A2046,'Dosage journalier ML1'!$B$7='suivi tunnel'!B2046),'Dosage journalier ML1'!$B$39,0)</f>
        <v>0</v>
      </c>
      <c r="L2046" s="24">
        <f ca="1">IF(AND('Dosage journalier ML1'!$B$6='suivi tunnel'!A2046,'Dosage journalier ML1'!$B$7='suivi tunnel'!B2046),'Dosage journalier ML1'!$B$24,0)</f>
        <v>0</v>
      </c>
      <c r="M2046" s="6">
        <f ca="1">IF(AND('Dosage journalier ML1'!$B$6='suivi tunnel'!A2046,'Dosage journalier ML1'!$B$7='suivi tunnel'!B2046),'Dosage journalier ML1'!$B$46,0)</f>
        <v>0</v>
      </c>
      <c r="N2046" s="104">
        <f ca="1">IF(AND('Dosage journalier ML1'!$B$6='suivi tunnel'!A2046,'Dosage journalier ML1'!$B$7='suivi tunnel'!B2046),'Dosage journalier ML1'!$B$59,0)</f>
        <v>0</v>
      </c>
      <c r="O2046" s="114">
        <f ca="1">IF(AND('Dosage journalier ML1'!$B$6='suivi tunnel'!A2046,'Dosage journalier ML1'!$B$7='suivi tunnel'!B2046),'Dosage journalier ML1'!$B$69,0)</f>
        <v>0</v>
      </c>
      <c r="R2046" s="26">
        <f ca="1">IF(AND('Dosage journalier ML1'!$B$6='suivi tunnel'!A2046,'Dosage journalier ML1'!$B$7='suivi tunnel'!B2046),'Dosage journalier ML1'!$B$55,0)</f>
        <v>0</v>
      </c>
      <c r="S2046" s="26">
        <f ca="1">IF(AND('Dosage journalier ML1'!$B$6='suivi tunnel'!A2046,'Dosage journalier ML1'!$B$7='suivi tunnel'!B2046),'Dosage journalier ML1'!$B$54,0)</f>
        <v>0</v>
      </c>
      <c r="T2046" s="26">
        <f ca="1">IF(AND('Dosage journalier ML1'!$B$6='suivi tunnel'!A2046,'Dosage journalier ML1'!$B$7='suivi tunnel'!B2046),'Dosage journalier ML1'!$B$75,0)</f>
        <v>0</v>
      </c>
      <c r="U2046" s="121">
        <f t="shared" ca="1" si="214"/>
        <v>0</v>
      </c>
      <c r="V2046" s="38">
        <f ca="1">IF(AND('Dosage journalier ML1'!$B$6='suivi tunnel'!A2046,'Dosage journalier ML1'!$B$7='suivi tunnel'!B2046),'Dosage journalier ML1'!$B$56,0)</f>
        <v>0</v>
      </c>
      <c r="W2046" s="126">
        <f t="shared" ca="1" si="212"/>
        <v>0</v>
      </c>
      <c r="X2046" s="150">
        <f ca="1">IF(AND('Dosage journalier ML1'!$B$6='suivi tunnel'!A2046,'Dosage journalier ML1'!$B$7='suivi tunnel'!B2046),'Dosage journalier ML1'!$C$87,0)</f>
        <v>0</v>
      </c>
      <c r="Y2046" s="40">
        <f ca="1">IF(AND('Dosage journalier ML1'!$B$6='suivi tunnel'!A2046,'Dosage journalier ML1'!$B$7='suivi tunnel'!B2046),'Dosage journalier ML1'!$C$93,0)</f>
        <v>0</v>
      </c>
      <c r="Z2046" s="40">
        <f ca="1">IF(AND('Dosage journalier ML1'!$B$6='suivi tunnel'!A2046,'Dosage journalier ML1'!$B$7='suivi tunnel'!B2046),'Dosage journalier ML1'!$C$100,0)</f>
        <v>0</v>
      </c>
      <c r="AA2046" s="40">
        <f ca="1">IF(AND('Dosage journalier ML1'!$B$6='suivi tunnel'!A2046,'Dosage journalier ML1'!$B$7='suivi tunnel'!B2046),'Dosage journalier ML1'!$C$109,0)</f>
        <v>0</v>
      </c>
      <c r="AB2046" s="41">
        <f ca="1">IF(AND('Dosage journalier ML1'!$B$6='suivi tunnel'!A2046,'Dosage journalier ML1'!$B$7='suivi tunnel'!B2046),'Dosage journalier ML1'!$C$114,0)</f>
        <v>0</v>
      </c>
      <c r="AC2046" s="48">
        <f ca="1">IF(AND('Dosage journalier ML1'!$B$6='suivi tunnel'!A2046,'Dosage journalier ML1'!$B$7='suivi tunnel'!B2046),'Dosage journalier ML1'!$B$120,0)</f>
        <v>0</v>
      </c>
      <c r="AD2046" s="49">
        <f ca="1">IF(AND('Dosage journalier ML1'!$B$6='suivi tunnel'!A2046,'Dosage journalier ML1'!$B$7='suivi tunnel'!B2046),'Dosage journalier ML1'!$B$121,0)</f>
        <v>0</v>
      </c>
      <c r="AE2046" s="49">
        <f ca="1">IF(AND('Dosage journalier ML1'!$B$6='suivi tunnel'!A2046,'Dosage journalier ML1'!$B$7='suivi tunnel'!B2046),'Dosage journalier ML1'!$B$122,0)</f>
        <v>0</v>
      </c>
      <c r="AF2046" s="49">
        <f ca="1">IF(AND('Dosage journalier ML1'!$B$6='suivi tunnel'!A2046,'Dosage journalier ML1'!$B$7='suivi tunnel'!B2046),'Dosage journalier ML1'!$B$139,0)</f>
        <v>0</v>
      </c>
      <c r="AG2046" s="49">
        <f t="shared" ca="1" si="216"/>
        <v>0</v>
      </c>
      <c r="AH2046" s="108">
        <f ca="1">IF(AND('Dosage journalier ML1'!$B$6='suivi tunnel'!A2046,'Dosage journalier ML1'!$B$7='suivi tunnel'!B2046),'Dosage journalier ML1'!$B$153,0)</f>
        <v>0</v>
      </c>
      <c r="AJ2046" s="80">
        <f ca="1">IF(AND('Dosage journalier ML1'!$B$6='suivi tunnel'!A2046,'Dosage journalier ML1'!$B$7='suivi tunnel'!B2046),'Dosage journalier ML1'!$B$156,0)</f>
        <v>0</v>
      </c>
      <c r="AK2046" s="56">
        <f ca="1">IF(AND('Dosage journalier ML1'!$B$6='suivi tunnel'!A2046,'Dosage journalier ML1'!$B$7='suivi tunnel'!B2046),'Dosage journalier ML1'!$B$162,0)</f>
        <v>0</v>
      </c>
      <c r="AL2046" s="111">
        <f ca="1">IF(AND('Dosage journalier ML1'!$B$6='suivi tunnel'!A2046,'Dosage journalier ML1'!$B$7='suivi tunnel'!B2046),'Dosage journalier ML1'!$B$126,0)</f>
        <v>0</v>
      </c>
      <c r="AM2046" s="111">
        <f ca="1">IF(AND('Dosage journalier ML1'!$B$6='suivi tunnel'!A2046,'Dosage journalier ML1'!$B$7='suivi tunnel'!B2046),'Dosage journalier ML1'!$B$127,0)</f>
        <v>0</v>
      </c>
      <c r="AN2046" s="60">
        <f t="shared" ca="1" si="213"/>
        <v>0</v>
      </c>
      <c r="AO2046" s="61">
        <f ca="1">IF(AND('Dosage journalier ML1'!$B$6='suivi tunnel'!A2046,'Dosage journalier ML1'!$B$7='suivi tunnel'!B2046),'Dosage journalier ML1'!$B$134,0)</f>
        <v>0</v>
      </c>
    </row>
    <row r="2047" spans="1:41" x14ac:dyDescent="0.25">
      <c r="A2047" s="154"/>
      <c r="C2047" s="23">
        <f ca="1">IF(AND('Dosage journalier ML1'!$B$6='suivi tunnel'!A2047,'Dosage journalier ML1'!$B$7='suivi tunnel'!B2047),'Dosage journalier ML1'!$B$27,0)</f>
        <v>0</v>
      </c>
      <c r="D2047" s="11">
        <f ca="1">IF(AND('Dosage journalier ML1'!$B$6='suivi tunnel'!A2047,'Dosage journalier ML1'!$B$7='suivi tunnel'!B2047),'Dosage journalier ML1'!$B$29,0)</f>
        <v>0</v>
      </c>
      <c r="F2047" s="11">
        <f t="shared" ca="1" si="215"/>
        <v>0</v>
      </c>
      <c r="G2047" s="11">
        <f ca="1">IF(AND('Dosage journalier ML1'!$B$6='suivi tunnel'!A2047,'Dosage journalier ML1'!$B$7='suivi tunnel'!B2047),'Dosage journalier ML1'!$B$23,0)</f>
        <v>0</v>
      </c>
      <c r="H2047" s="11">
        <f ca="1">IF(AND('Dosage journalier ML1'!$B$6='suivi tunnel'!A2047,'Dosage journalier ML1'!$B$7='suivi tunnel'!B2047),'Dosage journalier ML1'!$B$22,0)</f>
        <v>0</v>
      </c>
      <c r="I2047" s="11">
        <f ca="1">IF(AND('Dosage journalier ML1'!$B$6='suivi tunnel'!A2047,'Dosage journalier ML1'!$B$7='suivi tunnel'!B2047),'Dosage journalier ML1'!$B$38,0)</f>
        <v>0</v>
      </c>
      <c r="J2047" s="11">
        <f ca="1">IF(AND('Dosage journalier ML1'!$B$6='suivi tunnel'!A2047,'Dosage journalier ML1'!$B$7='suivi tunnel'!B2047),'Dosage journalier ML1'!$B$39,0)</f>
        <v>0</v>
      </c>
      <c r="L2047" s="24">
        <f ca="1">IF(AND('Dosage journalier ML1'!$B$6='suivi tunnel'!A2047,'Dosage journalier ML1'!$B$7='suivi tunnel'!B2047),'Dosage journalier ML1'!$B$24,0)</f>
        <v>0</v>
      </c>
      <c r="M2047" s="6">
        <f ca="1">IF(AND('Dosage journalier ML1'!$B$6='suivi tunnel'!A2047,'Dosage journalier ML1'!$B$7='suivi tunnel'!B2047),'Dosage journalier ML1'!$B$46,0)</f>
        <v>0</v>
      </c>
      <c r="N2047" s="104">
        <f ca="1">IF(AND('Dosage journalier ML1'!$B$6='suivi tunnel'!A2047,'Dosage journalier ML1'!$B$7='suivi tunnel'!B2047),'Dosage journalier ML1'!$B$59,0)</f>
        <v>0</v>
      </c>
      <c r="O2047" s="114">
        <f ca="1">IF(AND('Dosage journalier ML1'!$B$6='suivi tunnel'!A2047,'Dosage journalier ML1'!$B$7='suivi tunnel'!B2047),'Dosage journalier ML1'!$B$69,0)</f>
        <v>0</v>
      </c>
      <c r="R2047" s="26">
        <f ca="1">IF(AND('Dosage journalier ML1'!$B$6='suivi tunnel'!A2047,'Dosage journalier ML1'!$B$7='suivi tunnel'!B2047),'Dosage journalier ML1'!$B$55,0)</f>
        <v>0</v>
      </c>
      <c r="S2047" s="26">
        <f ca="1">IF(AND('Dosage journalier ML1'!$B$6='suivi tunnel'!A2047,'Dosage journalier ML1'!$B$7='suivi tunnel'!B2047),'Dosage journalier ML1'!$B$54,0)</f>
        <v>0</v>
      </c>
      <c r="T2047" s="26">
        <f ca="1">IF(AND('Dosage journalier ML1'!$B$6='suivi tunnel'!A2047,'Dosage journalier ML1'!$B$7='suivi tunnel'!B2047),'Dosage journalier ML1'!$B$75,0)</f>
        <v>0</v>
      </c>
      <c r="U2047" s="121">
        <f t="shared" ca="1" si="214"/>
        <v>0</v>
      </c>
      <c r="V2047" s="38">
        <f ca="1">IF(AND('Dosage journalier ML1'!$B$6='suivi tunnel'!A2047,'Dosage journalier ML1'!$B$7='suivi tunnel'!B2047),'Dosage journalier ML1'!$B$56,0)</f>
        <v>0</v>
      </c>
      <c r="W2047" s="126">
        <f t="shared" ca="1" si="212"/>
        <v>0</v>
      </c>
      <c r="X2047" s="150">
        <f ca="1">IF(AND('Dosage journalier ML1'!$B$6='suivi tunnel'!A2047,'Dosage journalier ML1'!$B$7='suivi tunnel'!B2047),'Dosage journalier ML1'!$C$87,0)</f>
        <v>0</v>
      </c>
      <c r="Y2047" s="40">
        <f ca="1">IF(AND('Dosage journalier ML1'!$B$6='suivi tunnel'!A2047,'Dosage journalier ML1'!$B$7='suivi tunnel'!B2047),'Dosage journalier ML1'!$C$93,0)</f>
        <v>0</v>
      </c>
      <c r="Z2047" s="40">
        <f ca="1">IF(AND('Dosage journalier ML1'!$B$6='suivi tunnel'!A2047,'Dosage journalier ML1'!$B$7='suivi tunnel'!B2047),'Dosage journalier ML1'!$C$100,0)</f>
        <v>0</v>
      </c>
      <c r="AA2047" s="40">
        <f ca="1">IF(AND('Dosage journalier ML1'!$B$6='suivi tunnel'!A2047,'Dosage journalier ML1'!$B$7='suivi tunnel'!B2047),'Dosage journalier ML1'!$C$109,0)</f>
        <v>0</v>
      </c>
      <c r="AB2047" s="41">
        <f ca="1">IF(AND('Dosage journalier ML1'!$B$6='suivi tunnel'!A2047,'Dosage journalier ML1'!$B$7='suivi tunnel'!B2047),'Dosage journalier ML1'!$C$114,0)</f>
        <v>0</v>
      </c>
      <c r="AC2047" s="48">
        <f ca="1">IF(AND('Dosage journalier ML1'!$B$6='suivi tunnel'!A2047,'Dosage journalier ML1'!$B$7='suivi tunnel'!B2047),'Dosage journalier ML1'!$B$120,0)</f>
        <v>0</v>
      </c>
      <c r="AD2047" s="49">
        <f ca="1">IF(AND('Dosage journalier ML1'!$B$6='suivi tunnel'!A2047,'Dosage journalier ML1'!$B$7='suivi tunnel'!B2047),'Dosage journalier ML1'!$B$121,0)</f>
        <v>0</v>
      </c>
      <c r="AE2047" s="49">
        <f ca="1">IF(AND('Dosage journalier ML1'!$B$6='suivi tunnel'!A2047,'Dosage journalier ML1'!$B$7='suivi tunnel'!B2047),'Dosage journalier ML1'!$B$122,0)</f>
        <v>0</v>
      </c>
      <c r="AF2047" s="49">
        <f ca="1">IF(AND('Dosage journalier ML1'!$B$6='suivi tunnel'!A2047,'Dosage journalier ML1'!$B$7='suivi tunnel'!B2047),'Dosage journalier ML1'!$B$139,0)</f>
        <v>0</v>
      </c>
      <c r="AG2047" s="49">
        <f t="shared" ca="1" si="216"/>
        <v>0</v>
      </c>
      <c r="AH2047" s="108">
        <f ca="1">IF(AND('Dosage journalier ML1'!$B$6='suivi tunnel'!A2047,'Dosage journalier ML1'!$B$7='suivi tunnel'!B2047),'Dosage journalier ML1'!$B$153,0)</f>
        <v>0</v>
      </c>
      <c r="AJ2047" s="80">
        <f ca="1">IF(AND('Dosage journalier ML1'!$B$6='suivi tunnel'!A2047,'Dosage journalier ML1'!$B$7='suivi tunnel'!B2047),'Dosage journalier ML1'!$B$156,0)</f>
        <v>0</v>
      </c>
      <c r="AK2047" s="56">
        <f ca="1">IF(AND('Dosage journalier ML1'!$B$6='suivi tunnel'!A2047,'Dosage journalier ML1'!$B$7='suivi tunnel'!B2047),'Dosage journalier ML1'!$B$162,0)</f>
        <v>0</v>
      </c>
      <c r="AL2047" s="111">
        <f ca="1">IF(AND('Dosage journalier ML1'!$B$6='suivi tunnel'!A2047,'Dosage journalier ML1'!$B$7='suivi tunnel'!B2047),'Dosage journalier ML1'!$B$126,0)</f>
        <v>0</v>
      </c>
      <c r="AM2047" s="111">
        <f ca="1">IF(AND('Dosage journalier ML1'!$B$6='suivi tunnel'!A2047,'Dosage journalier ML1'!$B$7='suivi tunnel'!B2047),'Dosage journalier ML1'!$B$127,0)</f>
        <v>0</v>
      </c>
      <c r="AN2047" s="60">
        <f t="shared" ca="1" si="213"/>
        <v>0</v>
      </c>
      <c r="AO2047" s="61">
        <f ca="1">IF(AND('Dosage journalier ML1'!$B$6='suivi tunnel'!A2047,'Dosage journalier ML1'!$B$7='suivi tunnel'!B2047),'Dosage journalier ML1'!$B$134,0)</f>
        <v>0</v>
      </c>
    </row>
    <row r="2048" spans="1:41" x14ac:dyDescent="0.25">
      <c r="A2048" s="154"/>
      <c r="C2048" s="23">
        <f ca="1">IF(AND('Dosage journalier ML1'!$B$6='suivi tunnel'!A2048,'Dosage journalier ML1'!$B$7='suivi tunnel'!B2048),'Dosage journalier ML1'!$B$27,0)</f>
        <v>0</v>
      </c>
      <c r="D2048" s="11">
        <f ca="1">IF(AND('Dosage journalier ML1'!$B$6='suivi tunnel'!A2048,'Dosage journalier ML1'!$B$7='suivi tunnel'!B2048),'Dosage journalier ML1'!$B$29,0)</f>
        <v>0</v>
      </c>
      <c r="F2048" s="11">
        <f t="shared" ca="1" si="215"/>
        <v>0</v>
      </c>
      <c r="G2048" s="11">
        <f ca="1">IF(AND('Dosage journalier ML1'!$B$6='suivi tunnel'!A2048,'Dosage journalier ML1'!$B$7='suivi tunnel'!B2048),'Dosage journalier ML1'!$B$23,0)</f>
        <v>0</v>
      </c>
      <c r="H2048" s="11">
        <f ca="1">IF(AND('Dosage journalier ML1'!$B$6='suivi tunnel'!A2048,'Dosage journalier ML1'!$B$7='suivi tunnel'!B2048),'Dosage journalier ML1'!$B$22,0)</f>
        <v>0</v>
      </c>
      <c r="I2048" s="11">
        <f ca="1">IF(AND('Dosage journalier ML1'!$B$6='suivi tunnel'!A2048,'Dosage journalier ML1'!$B$7='suivi tunnel'!B2048),'Dosage journalier ML1'!$B$38,0)</f>
        <v>0</v>
      </c>
      <c r="J2048" s="11">
        <f ca="1">IF(AND('Dosage journalier ML1'!$B$6='suivi tunnel'!A2048,'Dosage journalier ML1'!$B$7='suivi tunnel'!B2048),'Dosage journalier ML1'!$B$39,0)</f>
        <v>0</v>
      </c>
      <c r="L2048" s="24">
        <f ca="1">IF(AND('Dosage journalier ML1'!$B$6='suivi tunnel'!A2048,'Dosage journalier ML1'!$B$7='suivi tunnel'!B2048),'Dosage journalier ML1'!$B$24,0)</f>
        <v>0</v>
      </c>
      <c r="M2048" s="6">
        <f ca="1">IF(AND('Dosage journalier ML1'!$B$6='suivi tunnel'!A2048,'Dosage journalier ML1'!$B$7='suivi tunnel'!B2048),'Dosage journalier ML1'!$B$46,0)</f>
        <v>0</v>
      </c>
      <c r="N2048" s="104">
        <f ca="1">IF(AND('Dosage journalier ML1'!$B$6='suivi tunnel'!A2048,'Dosage journalier ML1'!$B$7='suivi tunnel'!B2048),'Dosage journalier ML1'!$B$59,0)</f>
        <v>0</v>
      </c>
      <c r="O2048" s="114">
        <f ca="1">IF(AND('Dosage journalier ML1'!$B$6='suivi tunnel'!A2048,'Dosage journalier ML1'!$B$7='suivi tunnel'!B2048),'Dosage journalier ML1'!$B$69,0)</f>
        <v>0</v>
      </c>
      <c r="R2048" s="26">
        <f ca="1">IF(AND('Dosage journalier ML1'!$B$6='suivi tunnel'!A2048,'Dosage journalier ML1'!$B$7='suivi tunnel'!B2048),'Dosage journalier ML1'!$B$55,0)</f>
        <v>0</v>
      </c>
      <c r="S2048" s="26">
        <f ca="1">IF(AND('Dosage journalier ML1'!$B$6='suivi tunnel'!A2048,'Dosage journalier ML1'!$B$7='suivi tunnel'!B2048),'Dosage journalier ML1'!$B$54,0)</f>
        <v>0</v>
      </c>
      <c r="T2048" s="26">
        <f ca="1">IF(AND('Dosage journalier ML1'!$B$6='suivi tunnel'!A2048,'Dosage journalier ML1'!$B$7='suivi tunnel'!B2048),'Dosage journalier ML1'!$B$75,0)</f>
        <v>0</v>
      </c>
      <c r="U2048" s="121">
        <f t="shared" ca="1" si="214"/>
        <v>0</v>
      </c>
      <c r="V2048" s="38">
        <f ca="1">IF(AND('Dosage journalier ML1'!$B$6='suivi tunnel'!A2048,'Dosage journalier ML1'!$B$7='suivi tunnel'!B2048),'Dosage journalier ML1'!$B$56,0)</f>
        <v>0</v>
      </c>
      <c r="W2048" s="126">
        <f t="shared" ca="1" si="212"/>
        <v>0</v>
      </c>
      <c r="X2048" s="150">
        <f ca="1">IF(AND('Dosage journalier ML1'!$B$6='suivi tunnel'!A2048,'Dosage journalier ML1'!$B$7='suivi tunnel'!B2048),'Dosage journalier ML1'!$C$87,0)</f>
        <v>0</v>
      </c>
      <c r="Y2048" s="40">
        <f ca="1">IF(AND('Dosage journalier ML1'!$B$6='suivi tunnel'!A2048,'Dosage journalier ML1'!$B$7='suivi tunnel'!B2048),'Dosage journalier ML1'!$C$93,0)</f>
        <v>0</v>
      </c>
      <c r="Z2048" s="40">
        <f ca="1">IF(AND('Dosage journalier ML1'!$B$6='suivi tunnel'!A2048,'Dosage journalier ML1'!$B$7='suivi tunnel'!B2048),'Dosage journalier ML1'!$C$100,0)</f>
        <v>0</v>
      </c>
      <c r="AA2048" s="40">
        <f ca="1">IF(AND('Dosage journalier ML1'!$B$6='suivi tunnel'!A2048,'Dosage journalier ML1'!$B$7='suivi tunnel'!B2048),'Dosage journalier ML1'!$C$109,0)</f>
        <v>0</v>
      </c>
      <c r="AB2048" s="41">
        <f ca="1">IF(AND('Dosage journalier ML1'!$B$6='suivi tunnel'!A2048,'Dosage journalier ML1'!$B$7='suivi tunnel'!B2048),'Dosage journalier ML1'!$C$114,0)</f>
        <v>0</v>
      </c>
      <c r="AC2048" s="48">
        <f ca="1">IF(AND('Dosage journalier ML1'!$B$6='suivi tunnel'!A2048,'Dosage journalier ML1'!$B$7='suivi tunnel'!B2048),'Dosage journalier ML1'!$B$120,0)</f>
        <v>0</v>
      </c>
      <c r="AD2048" s="49">
        <f ca="1">IF(AND('Dosage journalier ML1'!$B$6='suivi tunnel'!A2048,'Dosage journalier ML1'!$B$7='suivi tunnel'!B2048),'Dosage journalier ML1'!$B$121,0)</f>
        <v>0</v>
      </c>
      <c r="AE2048" s="49">
        <f ca="1">IF(AND('Dosage journalier ML1'!$B$6='suivi tunnel'!A2048,'Dosage journalier ML1'!$B$7='suivi tunnel'!B2048),'Dosage journalier ML1'!$B$122,0)</f>
        <v>0</v>
      </c>
      <c r="AF2048" s="49">
        <f ca="1">IF(AND('Dosage journalier ML1'!$B$6='suivi tunnel'!A2048,'Dosage journalier ML1'!$B$7='suivi tunnel'!B2048),'Dosage journalier ML1'!$B$139,0)</f>
        <v>0</v>
      </c>
      <c r="AG2048" s="49">
        <f t="shared" ca="1" si="216"/>
        <v>0</v>
      </c>
      <c r="AH2048" s="108">
        <f ca="1">IF(AND('Dosage journalier ML1'!$B$6='suivi tunnel'!A2048,'Dosage journalier ML1'!$B$7='suivi tunnel'!B2048),'Dosage journalier ML1'!$B$153,0)</f>
        <v>0</v>
      </c>
      <c r="AJ2048" s="80">
        <f ca="1">IF(AND('Dosage journalier ML1'!$B$6='suivi tunnel'!A2048,'Dosage journalier ML1'!$B$7='suivi tunnel'!B2048),'Dosage journalier ML1'!$B$156,0)</f>
        <v>0</v>
      </c>
      <c r="AK2048" s="56">
        <f ca="1">IF(AND('Dosage journalier ML1'!$B$6='suivi tunnel'!A2048,'Dosage journalier ML1'!$B$7='suivi tunnel'!B2048),'Dosage journalier ML1'!$B$162,0)</f>
        <v>0</v>
      </c>
      <c r="AL2048" s="111">
        <f ca="1">IF(AND('Dosage journalier ML1'!$B$6='suivi tunnel'!A2048,'Dosage journalier ML1'!$B$7='suivi tunnel'!B2048),'Dosage journalier ML1'!$B$126,0)</f>
        <v>0</v>
      </c>
      <c r="AM2048" s="111">
        <f ca="1">IF(AND('Dosage journalier ML1'!$B$6='suivi tunnel'!A2048,'Dosage journalier ML1'!$B$7='suivi tunnel'!B2048),'Dosage journalier ML1'!$B$127,0)</f>
        <v>0</v>
      </c>
      <c r="AN2048" s="60">
        <f t="shared" ca="1" si="213"/>
        <v>0</v>
      </c>
      <c r="AO2048" s="61">
        <f ca="1">IF(AND('Dosage journalier ML1'!$B$6='suivi tunnel'!A2048,'Dosage journalier ML1'!$B$7='suivi tunnel'!B2048),'Dosage journalier ML1'!$B$134,0)</f>
        <v>0</v>
      </c>
    </row>
    <row r="2049" spans="1:41" x14ac:dyDescent="0.25">
      <c r="A2049" s="154"/>
      <c r="C2049" s="23">
        <f ca="1">IF(AND('Dosage journalier ML1'!$B$6='suivi tunnel'!A2049,'Dosage journalier ML1'!$B$7='suivi tunnel'!B2049),'Dosage journalier ML1'!$B$27,0)</f>
        <v>0</v>
      </c>
      <c r="D2049" s="11">
        <f ca="1">IF(AND('Dosage journalier ML1'!$B$6='suivi tunnel'!A2049,'Dosage journalier ML1'!$B$7='suivi tunnel'!B2049),'Dosage journalier ML1'!$B$29,0)</f>
        <v>0</v>
      </c>
      <c r="F2049" s="11">
        <f t="shared" ca="1" si="215"/>
        <v>0</v>
      </c>
      <c r="G2049" s="11">
        <f ca="1">IF(AND('Dosage journalier ML1'!$B$6='suivi tunnel'!A2049,'Dosage journalier ML1'!$B$7='suivi tunnel'!B2049),'Dosage journalier ML1'!$B$23,0)</f>
        <v>0</v>
      </c>
      <c r="H2049" s="11">
        <f ca="1">IF(AND('Dosage journalier ML1'!$B$6='suivi tunnel'!A2049,'Dosage journalier ML1'!$B$7='suivi tunnel'!B2049),'Dosage journalier ML1'!$B$22,0)</f>
        <v>0</v>
      </c>
      <c r="I2049" s="11">
        <f ca="1">IF(AND('Dosage journalier ML1'!$B$6='suivi tunnel'!A2049,'Dosage journalier ML1'!$B$7='suivi tunnel'!B2049),'Dosage journalier ML1'!$B$38,0)</f>
        <v>0</v>
      </c>
      <c r="J2049" s="11">
        <f ca="1">IF(AND('Dosage journalier ML1'!$B$6='suivi tunnel'!A2049,'Dosage journalier ML1'!$B$7='suivi tunnel'!B2049),'Dosage journalier ML1'!$B$39,0)</f>
        <v>0</v>
      </c>
      <c r="L2049" s="24">
        <f ca="1">IF(AND('Dosage journalier ML1'!$B$6='suivi tunnel'!A2049,'Dosage journalier ML1'!$B$7='suivi tunnel'!B2049),'Dosage journalier ML1'!$B$24,0)</f>
        <v>0</v>
      </c>
      <c r="M2049" s="6">
        <f ca="1">IF(AND('Dosage journalier ML1'!$B$6='suivi tunnel'!A2049,'Dosage journalier ML1'!$B$7='suivi tunnel'!B2049),'Dosage journalier ML1'!$B$46,0)</f>
        <v>0</v>
      </c>
      <c r="N2049" s="104">
        <f ca="1">IF(AND('Dosage journalier ML1'!$B$6='suivi tunnel'!A2049,'Dosage journalier ML1'!$B$7='suivi tunnel'!B2049),'Dosage journalier ML1'!$B$59,0)</f>
        <v>0</v>
      </c>
      <c r="O2049" s="114">
        <f ca="1">IF(AND('Dosage journalier ML1'!$B$6='suivi tunnel'!A2049,'Dosage journalier ML1'!$B$7='suivi tunnel'!B2049),'Dosage journalier ML1'!$B$69,0)</f>
        <v>0</v>
      </c>
      <c r="R2049" s="26">
        <f ca="1">IF(AND('Dosage journalier ML1'!$B$6='suivi tunnel'!A2049,'Dosage journalier ML1'!$B$7='suivi tunnel'!B2049),'Dosage journalier ML1'!$B$55,0)</f>
        <v>0</v>
      </c>
      <c r="S2049" s="26">
        <f ca="1">IF(AND('Dosage journalier ML1'!$B$6='suivi tunnel'!A2049,'Dosage journalier ML1'!$B$7='suivi tunnel'!B2049),'Dosage journalier ML1'!$B$54,0)</f>
        <v>0</v>
      </c>
      <c r="T2049" s="26">
        <f ca="1">IF(AND('Dosage journalier ML1'!$B$6='suivi tunnel'!A2049,'Dosage journalier ML1'!$B$7='suivi tunnel'!B2049),'Dosage journalier ML1'!$B$75,0)</f>
        <v>0</v>
      </c>
      <c r="U2049" s="121">
        <f t="shared" ca="1" si="214"/>
        <v>0</v>
      </c>
      <c r="V2049" s="38">
        <f ca="1">IF(AND('Dosage journalier ML1'!$B$6='suivi tunnel'!A2049,'Dosage journalier ML1'!$B$7='suivi tunnel'!B2049),'Dosage journalier ML1'!$B$56,0)</f>
        <v>0</v>
      </c>
      <c r="W2049" s="126">
        <f t="shared" ca="1" si="212"/>
        <v>0</v>
      </c>
      <c r="X2049" s="150">
        <f ca="1">IF(AND('Dosage journalier ML1'!$B$6='suivi tunnel'!A2049,'Dosage journalier ML1'!$B$7='suivi tunnel'!B2049),'Dosage journalier ML1'!$C$87,0)</f>
        <v>0</v>
      </c>
      <c r="Y2049" s="40">
        <f ca="1">IF(AND('Dosage journalier ML1'!$B$6='suivi tunnel'!A2049,'Dosage journalier ML1'!$B$7='suivi tunnel'!B2049),'Dosage journalier ML1'!$C$93,0)</f>
        <v>0</v>
      </c>
      <c r="Z2049" s="40">
        <f ca="1">IF(AND('Dosage journalier ML1'!$B$6='suivi tunnel'!A2049,'Dosage journalier ML1'!$B$7='suivi tunnel'!B2049),'Dosage journalier ML1'!$C$100,0)</f>
        <v>0</v>
      </c>
      <c r="AA2049" s="40">
        <f ca="1">IF(AND('Dosage journalier ML1'!$B$6='suivi tunnel'!A2049,'Dosage journalier ML1'!$B$7='suivi tunnel'!B2049),'Dosage journalier ML1'!$C$109,0)</f>
        <v>0</v>
      </c>
      <c r="AB2049" s="41">
        <f ca="1">IF(AND('Dosage journalier ML1'!$B$6='suivi tunnel'!A2049,'Dosage journalier ML1'!$B$7='suivi tunnel'!B2049),'Dosage journalier ML1'!$C$114,0)</f>
        <v>0</v>
      </c>
      <c r="AC2049" s="48">
        <f ca="1">IF(AND('Dosage journalier ML1'!$B$6='suivi tunnel'!A2049,'Dosage journalier ML1'!$B$7='suivi tunnel'!B2049),'Dosage journalier ML1'!$B$120,0)</f>
        <v>0</v>
      </c>
      <c r="AD2049" s="49">
        <f ca="1">IF(AND('Dosage journalier ML1'!$B$6='suivi tunnel'!A2049,'Dosage journalier ML1'!$B$7='suivi tunnel'!B2049),'Dosage journalier ML1'!$B$121,0)</f>
        <v>0</v>
      </c>
      <c r="AE2049" s="49">
        <f ca="1">IF(AND('Dosage journalier ML1'!$B$6='suivi tunnel'!A2049,'Dosage journalier ML1'!$B$7='suivi tunnel'!B2049),'Dosage journalier ML1'!$B$122,0)</f>
        <v>0</v>
      </c>
      <c r="AF2049" s="49">
        <f ca="1">IF(AND('Dosage journalier ML1'!$B$6='suivi tunnel'!A2049,'Dosage journalier ML1'!$B$7='suivi tunnel'!B2049),'Dosage journalier ML1'!$B$139,0)</f>
        <v>0</v>
      </c>
      <c r="AG2049" s="49">
        <f t="shared" ca="1" si="216"/>
        <v>0</v>
      </c>
      <c r="AH2049" s="108">
        <f ca="1">IF(AND('Dosage journalier ML1'!$B$6='suivi tunnel'!A2049,'Dosage journalier ML1'!$B$7='suivi tunnel'!B2049),'Dosage journalier ML1'!$B$153,0)</f>
        <v>0</v>
      </c>
      <c r="AJ2049" s="80">
        <f ca="1">IF(AND('Dosage journalier ML1'!$B$6='suivi tunnel'!A2049,'Dosage journalier ML1'!$B$7='suivi tunnel'!B2049),'Dosage journalier ML1'!$B$156,0)</f>
        <v>0</v>
      </c>
      <c r="AK2049" s="56">
        <f ca="1">IF(AND('Dosage journalier ML1'!$B$6='suivi tunnel'!A2049,'Dosage journalier ML1'!$B$7='suivi tunnel'!B2049),'Dosage journalier ML1'!$B$162,0)</f>
        <v>0</v>
      </c>
      <c r="AL2049" s="111">
        <f ca="1">IF(AND('Dosage journalier ML1'!$B$6='suivi tunnel'!A2049,'Dosage journalier ML1'!$B$7='suivi tunnel'!B2049),'Dosage journalier ML1'!$B$126,0)</f>
        <v>0</v>
      </c>
      <c r="AM2049" s="111">
        <f ca="1">IF(AND('Dosage journalier ML1'!$B$6='suivi tunnel'!A2049,'Dosage journalier ML1'!$B$7='suivi tunnel'!B2049),'Dosage journalier ML1'!$B$127,0)</f>
        <v>0</v>
      </c>
      <c r="AN2049" s="60">
        <f t="shared" ca="1" si="213"/>
        <v>0</v>
      </c>
      <c r="AO2049" s="61">
        <f ca="1">IF(AND('Dosage journalier ML1'!$B$6='suivi tunnel'!A2049,'Dosage journalier ML1'!$B$7='suivi tunnel'!B2049),'Dosage journalier ML1'!$B$134,0)</f>
        <v>0</v>
      </c>
    </row>
    <row r="2050" spans="1:41" x14ac:dyDescent="0.25">
      <c r="A2050" s="154"/>
      <c r="C2050" s="23">
        <f ca="1">IF(AND('Dosage journalier ML1'!$B$6='suivi tunnel'!A2050,'Dosage journalier ML1'!$B$7='suivi tunnel'!B2050),'Dosage journalier ML1'!$B$27,0)</f>
        <v>0</v>
      </c>
      <c r="D2050" s="11">
        <f ca="1">IF(AND('Dosage journalier ML1'!$B$6='suivi tunnel'!A2050,'Dosage journalier ML1'!$B$7='suivi tunnel'!B2050),'Dosage journalier ML1'!$B$29,0)</f>
        <v>0</v>
      </c>
      <c r="F2050" s="11">
        <f t="shared" ca="1" si="215"/>
        <v>0</v>
      </c>
      <c r="G2050" s="11">
        <f ca="1">IF(AND('Dosage journalier ML1'!$B$6='suivi tunnel'!A2050,'Dosage journalier ML1'!$B$7='suivi tunnel'!B2050),'Dosage journalier ML1'!$B$23,0)</f>
        <v>0</v>
      </c>
      <c r="H2050" s="11">
        <f ca="1">IF(AND('Dosage journalier ML1'!$B$6='suivi tunnel'!A2050,'Dosage journalier ML1'!$B$7='suivi tunnel'!B2050),'Dosage journalier ML1'!$B$22,0)</f>
        <v>0</v>
      </c>
      <c r="I2050" s="11">
        <f ca="1">IF(AND('Dosage journalier ML1'!$B$6='suivi tunnel'!A2050,'Dosage journalier ML1'!$B$7='suivi tunnel'!B2050),'Dosage journalier ML1'!$B$38,0)</f>
        <v>0</v>
      </c>
      <c r="J2050" s="11">
        <f ca="1">IF(AND('Dosage journalier ML1'!$B$6='suivi tunnel'!A2050,'Dosage journalier ML1'!$B$7='suivi tunnel'!B2050),'Dosage journalier ML1'!$B$39,0)</f>
        <v>0</v>
      </c>
      <c r="L2050" s="24">
        <f ca="1">IF(AND('Dosage journalier ML1'!$B$6='suivi tunnel'!A2050,'Dosage journalier ML1'!$B$7='suivi tunnel'!B2050),'Dosage journalier ML1'!$B$24,0)</f>
        <v>0</v>
      </c>
      <c r="M2050" s="6">
        <f ca="1">IF(AND('Dosage journalier ML1'!$B$6='suivi tunnel'!A2050,'Dosage journalier ML1'!$B$7='suivi tunnel'!B2050),'Dosage journalier ML1'!$B$46,0)</f>
        <v>0</v>
      </c>
      <c r="N2050" s="104">
        <f ca="1">IF(AND('Dosage journalier ML1'!$B$6='suivi tunnel'!A2050,'Dosage journalier ML1'!$B$7='suivi tunnel'!B2050),'Dosage journalier ML1'!$B$59,0)</f>
        <v>0</v>
      </c>
      <c r="O2050" s="114">
        <f ca="1">IF(AND('Dosage journalier ML1'!$B$6='suivi tunnel'!A2050,'Dosage journalier ML1'!$B$7='suivi tunnel'!B2050),'Dosage journalier ML1'!$B$69,0)</f>
        <v>0</v>
      </c>
      <c r="R2050" s="26">
        <f ca="1">IF(AND('Dosage journalier ML1'!$B$6='suivi tunnel'!A2050,'Dosage journalier ML1'!$B$7='suivi tunnel'!B2050),'Dosage journalier ML1'!$B$55,0)</f>
        <v>0</v>
      </c>
      <c r="S2050" s="26">
        <f ca="1">IF(AND('Dosage journalier ML1'!$B$6='suivi tunnel'!A2050,'Dosage journalier ML1'!$B$7='suivi tunnel'!B2050),'Dosage journalier ML1'!$B$54,0)</f>
        <v>0</v>
      </c>
      <c r="T2050" s="26">
        <f ca="1">IF(AND('Dosage journalier ML1'!$B$6='suivi tunnel'!A2050,'Dosage journalier ML1'!$B$7='suivi tunnel'!B2050),'Dosage journalier ML1'!$B$75,0)</f>
        <v>0</v>
      </c>
      <c r="U2050" s="121">
        <f t="shared" ca="1" si="214"/>
        <v>0</v>
      </c>
      <c r="V2050" s="38">
        <f ca="1">IF(AND('Dosage journalier ML1'!$B$6='suivi tunnel'!A2050,'Dosage journalier ML1'!$B$7='suivi tunnel'!B2050),'Dosage journalier ML1'!$B$56,0)</f>
        <v>0</v>
      </c>
      <c r="W2050" s="126">
        <f t="shared" ca="1" si="212"/>
        <v>0</v>
      </c>
      <c r="X2050" s="150">
        <f ca="1">IF(AND('Dosage journalier ML1'!$B$6='suivi tunnel'!A2050,'Dosage journalier ML1'!$B$7='suivi tunnel'!B2050),'Dosage journalier ML1'!$C$87,0)</f>
        <v>0</v>
      </c>
      <c r="Y2050" s="40">
        <f ca="1">IF(AND('Dosage journalier ML1'!$B$6='suivi tunnel'!A2050,'Dosage journalier ML1'!$B$7='suivi tunnel'!B2050),'Dosage journalier ML1'!$C$93,0)</f>
        <v>0</v>
      </c>
      <c r="Z2050" s="40">
        <f ca="1">IF(AND('Dosage journalier ML1'!$B$6='suivi tunnel'!A2050,'Dosage journalier ML1'!$B$7='suivi tunnel'!B2050),'Dosage journalier ML1'!$C$100,0)</f>
        <v>0</v>
      </c>
      <c r="AA2050" s="40">
        <f ca="1">IF(AND('Dosage journalier ML1'!$B$6='suivi tunnel'!A2050,'Dosage journalier ML1'!$B$7='suivi tunnel'!B2050),'Dosage journalier ML1'!$C$109,0)</f>
        <v>0</v>
      </c>
      <c r="AB2050" s="41">
        <f ca="1">IF(AND('Dosage journalier ML1'!$B$6='suivi tunnel'!A2050,'Dosage journalier ML1'!$B$7='suivi tunnel'!B2050),'Dosage journalier ML1'!$C$114,0)</f>
        <v>0</v>
      </c>
      <c r="AC2050" s="48">
        <f ca="1">IF(AND('Dosage journalier ML1'!$B$6='suivi tunnel'!A2050,'Dosage journalier ML1'!$B$7='suivi tunnel'!B2050),'Dosage journalier ML1'!$B$120,0)</f>
        <v>0</v>
      </c>
      <c r="AD2050" s="49">
        <f ca="1">IF(AND('Dosage journalier ML1'!$B$6='suivi tunnel'!A2050,'Dosage journalier ML1'!$B$7='suivi tunnel'!B2050),'Dosage journalier ML1'!$B$121,0)</f>
        <v>0</v>
      </c>
      <c r="AE2050" s="49">
        <f ca="1">IF(AND('Dosage journalier ML1'!$B$6='suivi tunnel'!A2050,'Dosage journalier ML1'!$B$7='suivi tunnel'!B2050),'Dosage journalier ML1'!$B$122,0)</f>
        <v>0</v>
      </c>
      <c r="AF2050" s="49">
        <f ca="1">IF(AND('Dosage journalier ML1'!$B$6='suivi tunnel'!A2050,'Dosage journalier ML1'!$B$7='suivi tunnel'!B2050),'Dosage journalier ML1'!$B$139,0)</f>
        <v>0</v>
      </c>
      <c r="AG2050" s="49">
        <f t="shared" ca="1" si="216"/>
        <v>0</v>
      </c>
      <c r="AH2050" s="108">
        <f ca="1">IF(AND('Dosage journalier ML1'!$B$6='suivi tunnel'!A2050,'Dosage journalier ML1'!$B$7='suivi tunnel'!B2050),'Dosage journalier ML1'!$B$153,0)</f>
        <v>0</v>
      </c>
      <c r="AJ2050" s="80">
        <f ca="1">IF(AND('Dosage journalier ML1'!$B$6='suivi tunnel'!A2050,'Dosage journalier ML1'!$B$7='suivi tunnel'!B2050),'Dosage journalier ML1'!$B$156,0)</f>
        <v>0</v>
      </c>
      <c r="AK2050" s="56">
        <f ca="1">IF(AND('Dosage journalier ML1'!$B$6='suivi tunnel'!A2050,'Dosage journalier ML1'!$B$7='suivi tunnel'!B2050),'Dosage journalier ML1'!$B$162,0)</f>
        <v>0</v>
      </c>
      <c r="AL2050" s="111">
        <f ca="1">IF(AND('Dosage journalier ML1'!$B$6='suivi tunnel'!A2050,'Dosage journalier ML1'!$B$7='suivi tunnel'!B2050),'Dosage journalier ML1'!$B$126,0)</f>
        <v>0</v>
      </c>
      <c r="AM2050" s="111">
        <f ca="1">IF(AND('Dosage journalier ML1'!$B$6='suivi tunnel'!A2050,'Dosage journalier ML1'!$B$7='suivi tunnel'!B2050),'Dosage journalier ML1'!$B$127,0)</f>
        <v>0</v>
      </c>
      <c r="AN2050" s="60">
        <f t="shared" ca="1" si="213"/>
        <v>0</v>
      </c>
      <c r="AO2050" s="61">
        <f ca="1">IF(AND('Dosage journalier ML1'!$B$6='suivi tunnel'!A2050,'Dosage journalier ML1'!$B$7='suivi tunnel'!B2050),'Dosage journalier ML1'!$B$134,0)</f>
        <v>0</v>
      </c>
    </row>
    <row r="2051" spans="1:41" x14ac:dyDescent="0.25">
      <c r="A2051" s="154"/>
      <c r="C2051" s="23">
        <f ca="1">IF(AND('Dosage journalier ML1'!$B$6='suivi tunnel'!A2051,'Dosage journalier ML1'!$B$7='suivi tunnel'!B2051),'Dosage journalier ML1'!$B$27,0)</f>
        <v>0</v>
      </c>
      <c r="D2051" s="11">
        <f ca="1">IF(AND('Dosage journalier ML1'!$B$6='suivi tunnel'!A2051,'Dosage journalier ML1'!$B$7='suivi tunnel'!B2051),'Dosage journalier ML1'!$B$29,0)</f>
        <v>0</v>
      </c>
      <c r="F2051" s="11">
        <f t="shared" ca="1" si="215"/>
        <v>0</v>
      </c>
      <c r="G2051" s="11">
        <f ca="1">IF(AND('Dosage journalier ML1'!$B$6='suivi tunnel'!A2051,'Dosage journalier ML1'!$B$7='suivi tunnel'!B2051),'Dosage journalier ML1'!$B$23,0)</f>
        <v>0</v>
      </c>
      <c r="H2051" s="11">
        <f ca="1">IF(AND('Dosage journalier ML1'!$B$6='suivi tunnel'!A2051,'Dosage journalier ML1'!$B$7='suivi tunnel'!B2051),'Dosage journalier ML1'!$B$22,0)</f>
        <v>0</v>
      </c>
      <c r="I2051" s="11">
        <f ca="1">IF(AND('Dosage journalier ML1'!$B$6='suivi tunnel'!A2051,'Dosage journalier ML1'!$B$7='suivi tunnel'!B2051),'Dosage journalier ML1'!$B$38,0)</f>
        <v>0</v>
      </c>
      <c r="J2051" s="11">
        <f ca="1">IF(AND('Dosage journalier ML1'!$B$6='suivi tunnel'!A2051,'Dosage journalier ML1'!$B$7='suivi tunnel'!B2051),'Dosage journalier ML1'!$B$39,0)</f>
        <v>0</v>
      </c>
      <c r="L2051" s="24">
        <f ca="1">IF(AND('Dosage journalier ML1'!$B$6='suivi tunnel'!A2051,'Dosage journalier ML1'!$B$7='suivi tunnel'!B2051),'Dosage journalier ML1'!$B$24,0)</f>
        <v>0</v>
      </c>
      <c r="M2051" s="6">
        <f ca="1">IF(AND('Dosage journalier ML1'!$B$6='suivi tunnel'!A2051,'Dosage journalier ML1'!$B$7='suivi tunnel'!B2051),'Dosage journalier ML1'!$B$46,0)</f>
        <v>0</v>
      </c>
      <c r="N2051" s="104">
        <f ca="1">IF(AND('Dosage journalier ML1'!$B$6='suivi tunnel'!A2051,'Dosage journalier ML1'!$B$7='suivi tunnel'!B2051),'Dosage journalier ML1'!$B$59,0)</f>
        <v>0</v>
      </c>
      <c r="O2051" s="114">
        <f ca="1">IF(AND('Dosage journalier ML1'!$B$6='suivi tunnel'!A2051,'Dosage journalier ML1'!$B$7='suivi tunnel'!B2051),'Dosage journalier ML1'!$B$69,0)</f>
        <v>0</v>
      </c>
      <c r="R2051" s="26">
        <f ca="1">IF(AND('Dosage journalier ML1'!$B$6='suivi tunnel'!A2051,'Dosage journalier ML1'!$B$7='suivi tunnel'!B2051),'Dosage journalier ML1'!$B$55,0)</f>
        <v>0</v>
      </c>
      <c r="S2051" s="26">
        <f ca="1">IF(AND('Dosage journalier ML1'!$B$6='suivi tunnel'!A2051,'Dosage journalier ML1'!$B$7='suivi tunnel'!B2051),'Dosage journalier ML1'!$B$54,0)</f>
        <v>0</v>
      </c>
      <c r="T2051" s="26">
        <f ca="1">IF(AND('Dosage journalier ML1'!$B$6='suivi tunnel'!A2051,'Dosage journalier ML1'!$B$7='suivi tunnel'!B2051),'Dosage journalier ML1'!$B$75,0)</f>
        <v>0</v>
      </c>
      <c r="U2051" s="121">
        <f t="shared" ca="1" si="214"/>
        <v>0</v>
      </c>
      <c r="V2051" s="38">
        <f ca="1">IF(AND('Dosage journalier ML1'!$B$6='suivi tunnel'!A2051,'Dosage journalier ML1'!$B$7='suivi tunnel'!B2051),'Dosage journalier ML1'!$B$56,0)</f>
        <v>0</v>
      </c>
      <c r="W2051" s="126">
        <f t="shared" ca="1" si="212"/>
        <v>0</v>
      </c>
      <c r="X2051" s="150">
        <f ca="1">IF(AND('Dosage journalier ML1'!$B$6='suivi tunnel'!A2051,'Dosage journalier ML1'!$B$7='suivi tunnel'!B2051),'Dosage journalier ML1'!$C$87,0)</f>
        <v>0</v>
      </c>
      <c r="Y2051" s="40">
        <f ca="1">IF(AND('Dosage journalier ML1'!$B$6='suivi tunnel'!A2051,'Dosage journalier ML1'!$B$7='suivi tunnel'!B2051),'Dosage journalier ML1'!$C$93,0)</f>
        <v>0</v>
      </c>
      <c r="Z2051" s="40">
        <f ca="1">IF(AND('Dosage journalier ML1'!$B$6='suivi tunnel'!A2051,'Dosage journalier ML1'!$B$7='suivi tunnel'!B2051),'Dosage journalier ML1'!$C$100,0)</f>
        <v>0</v>
      </c>
      <c r="AA2051" s="40">
        <f ca="1">IF(AND('Dosage journalier ML1'!$B$6='suivi tunnel'!A2051,'Dosage journalier ML1'!$B$7='suivi tunnel'!B2051),'Dosage journalier ML1'!$C$109,0)</f>
        <v>0</v>
      </c>
      <c r="AB2051" s="41">
        <f ca="1">IF(AND('Dosage journalier ML1'!$B$6='suivi tunnel'!A2051,'Dosage journalier ML1'!$B$7='suivi tunnel'!B2051),'Dosage journalier ML1'!$C$114,0)</f>
        <v>0</v>
      </c>
      <c r="AC2051" s="48">
        <f ca="1">IF(AND('Dosage journalier ML1'!$B$6='suivi tunnel'!A2051,'Dosage journalier ML1'!$B$7='suivi tunnel'!B2051),'Dosage journalier ML1'!$B$120,0)</f>
        <v>0</v>
      </c>
      <c r="AD2051" s="49">
        <f ca="1">IF(AND('Dosage journalier ML1'!$B$6='suivi tunnel'!A2051,'Dosage journalier ML1'!$B$7='suivi tunnel'!B2051),'Dosage journalier ML1'!$B$121,0)</f>
        <v>0</v>
      </c>
      <c r="AE2051" s="49">
        <f ca="1">IF(AND('Dosage journalier ML1'!$B$6='suivi tunnel'!A2051,'Dosage journalier ML1'!$B$7='suivi tunnel'!B2051),'Dosage journalier ML1'!$B$122,0)</f>
        <v>0</v>
      </c>
      <c r="AF2051" s="49">
        <f ca="1">IF(AND('Dosage journalier ML1'!$B$6='suivi tunnel'!A2051,'Dosage journalier ML1'!$B$7='suivi tunnel'!B2051),'Dosage journalier ML1'!$B$139,0)</f>
        <v>0</v>
      </c>
      <c r="AG2051" s="49">
        <f t="shared" ca="1" si="216"/>
        <v>0</v>
      </c>
      <c r="AH2051" s="108">
        <f ca="1">IF(AND('Dosage journalier ML1'!$B$6='suivi tunnel'!A2051,'Dosage journalier ML1'!$B$7='suivi tunnel'!B2051),'Dosage journalier ML1'!$B$153,0)</f>
        <v>0</v>
      </c>
      <c r="AJ2051" s="80">
        <f ca="1">IF(AND('Dosage journalier ML1'!$B$6='suivi tunnel'!A2051,'Dosage journalier ML1'!$B$7='suivi tunnel'!B2051),'Dosage journalier ML1'!$B$156,0)</f>
        <v>0</v>
      </c>
      <c r="AK2051" s="56">
        <f ca="1">IF(AND('Dosage journalier ML1'!$B$6='suivi tunnel'!A2051,'Dosage journalier ML1'!$B$7='suivi tunnel'!B2051),'Dosage journalier ML1'!$B$162,0)</f>
        <v>0</v>
      </c>
      <c r="AL2051" s="111">
        <f ca="1">IF(AND('Dosage journalier ML1'!$B$6='suivi tunnel'!A2051,'Dosage journalier ML1'!$B$7='suivi tunnel'!B2051),'Dosage journalier ML1'!$B$126,0)</f>
        <v>0</v>
      </c>
      <c r="AM2051" s="111">
        <f ca="1">IF(AND('Dosage journalier ML1'!$B$6='suivi tunnel'!A2051,'Dosage journalier ML1'!$B$7='suivi tunnel'!B2051),'Dosage journalier ML1'!$B$127,0)</f>
        <v>0</v>
      </c>
      <c r="AN2051" s="60">
        <f t="shared" ca="1" si="213"/>
        <v>0</v>
      </c>
      <c r="AO2051" s="61">
        <f ca="1">IF(AND('Dosage journalier ML1'!$B$6='suivi tunnel'!A2051,'Dosage journalier ML1'!$B$7='suivi tunnel'!B2051),'Dosage journalier ML1'!$B$134,0)</f>
        <v>0</v>
      </c>
    </row>
    <row r="2052" spans="1:41" x14ac:dyDescent="0.25">
      <c r="A2052" s="154"/>
      <c r="C2052" s="23">
        <f ca="1">IF(AND('Dosage journalier ML1'!$B$6='suivi tunnel'!A2052,'Dosage journalier ML1'!$B$7='suivi tunnel'!B2052),'Dosage journalier ML1'!$B$27,0)</f>
        <v>0</v>
      </c>
      <c r="D2052" s="11">
        <f ca="1">IF(AND('Dosage journalier ML1'!$B$6='suivi tunnel'!A2052,'Dosage journalier ML1'!$B$7='suivi tunnel'!B2052),'Dosage journalier ML1'!$B$29,0)</f>
        <v>0</v>
      </c>
      <c r="F2052" s="11">
        <f t="shared" ca="1" si="215"/>
        <v>0</v>
      </c>
      <c r="G2052" s="11">
        <f ca="1">IF(AND('Dosage journalier ML1'!$B$6='suivi tunnel'!A2052,'Dosage journalier ML1'!$B$7='suivi tunnel'!B2052),'Dosage journalier ML1'!$B$23,0)</f>
        <v>0</v>
      </c>
      <c r="H2052" s="11">
        <f ca="1">IF(AND('Dosage journalier ML1'!$B$6='suivi tunnel'!A2052,'Dosage journalier ML1'!$B$7='suivi tunnel'!B2052),'Dosage journalier ML1'!$B$22,0)</f>
        <v>0</v>
      </c>
      <c r="I2052" s="11">
        <f ca="1">IF(AND('Dosage journalier ML1'!$B$6='suivi tunnel'!A2052,'Dosage journalier ML1'!$B$7='suivi tunnel'!B2052),'Dosage journalier ML1'!$B$38,0)</f>
        <v>0</v>
      </c>
      <c r="J2052" s="11">
        <f ca="1">IF(AND('Dosage journalier ML1'!$B$6='suivi tunnel'!A2052,'Dosage journalier ML1'!$B$7='suivi tunnel'!B2052),'Dosage journalier ML1'!$B$39,0)</f>
        <v>0</v>
      </c>
      <c r="L2052" s="24">
        <f ca="1">IF(AND('Dosage journalier ML1'!$B$6='suivi tunnel'!A2052,'Dosage journalier ML1'!$B$7='suivi tunnel'!B2052),'Dosage journalier ML1'!$B$24,0)</f>
        <v>0</v>
      </c>
      <c r="M2052" s="6">
        <f ca="1">IF(AND('Dosage journalier ML1'!$B$6='suivi tunnel'!A2052,'Dosage journalier ML1'!$B$7='suivi tunnel'!B2052),'Dosage journalier ML1'!$B$46,0)</f>
        <v>0</v>
      </c>
      <c r="N2052" s="104">
        <f ca="1">IF(AND('Dosage journalier ML1'!$B$6='suivi tunnel'!A2052,'Dosage journalier ML1'!$B$7='suivi tunnel'!B2052),'Dosage journalier ML1'!$B$59,0)</f>
        <v>0</v>
      </c>
      <c r="O2052" s="114">
        <f ca="1">IF(AND('Dosage journalier ML1'!$B$6='suivi tunnel'!A2052,'Dosage journalier ML1'!$B$7='suivi tunnel'!B2052),'Dosage journalier ML1'!$B$69,0)</f>
        <v>0</v>
      </c>
      <c r="R2052" s="26">
        <f ca="1">IF(AND('Dosage journalier ML1'!$B$6='suivi tunnel'!A2052,'Dosage journalier ML1'!$B$7='suivi tunnel'!B2052),'Dosage journalier ML1'!$B$55,0)</f>
        <v>0</v>
      </c>
      <c r="S2052" s="26">
        <f ca="1">IF(AND('Dosage journalier ML1'!$B$6='suivi tunnel'!A2052,'Dosage journalier ML1'!$B$7='suivi tunnel'!B2052),'Dosage journalier ML1'!$B$54,0)</f>
        <v>0</v>
      </c>
      <c r="T2052" s="26">
        <f ca="1">IF(AND('Dosage journalier ML1'!$B$6='suivi tunnel'!A2052,'Dosage journalier ML1'!$B$7='suivi tunnel'!B2052),'Dosage journalier ML1'!$B$75,0)</f>
        <v>0</v>
      </c>
      <c r="U2052" s="121">
        <f t="shared" ca="1" si="214"/>
        <v>0</v>
      </c>
      <c r="V2052" s="38">
        <f ca="1">IF(AND('Dosage journalier ML1'!$B$6='suivi tunnel'!A2052,'Dosage journalier ML1'!$B$7='suivi tunnel'!B2052),'Dosage journalier ML1'!$B$56,0)</f>
        <v>0</v>
      </c>
      <c r="W2052" s="126">
        <f t="shared" ca="1" si="212"/>
        <v>0</v>
      </c>
      <c r="X2052" s="150">
        <f ca="1">IF(AND('Dosage journalier ML1'!$B$6='suivi tunnel'!A2052,'Dosage journalier ML1'!$B$7='suivi tunnel'!B2052),'Dosage journalier ML1'!$C$87,0)</f>
        <v>0</v>
      </c>
      <c r="Y2052" s="40">
        <f ca="1">IF(AND('Dosage journalier ML1'!$B$6='suivi tunnel'!A2052,'Dosage journalier ML1'!$B$7='suivi tunnel'!B2052),'Dosage journalier ML1'!$C$93,0)</f>
        <v>0</v>
      </c>
      <c r="Z2052" s="40">
        <f ca="1">IF(AND('Dosage journalier ML1'!$B$6='suivi tunnel'!A2052,'Dosage journalier ML1'!$B$7='suivi tunnel'!B2052),'Dosage journalier ML1'!$C$100,0)</f>
        <v>0</v>
      </c>
      <c r="AA2052" s="40">
        <f ca="1">IF(AND('Dosage journalier ML1'!$B$6='suivi tunnel'!A2052,'Dosage journalier ML1'!$B$7='suivi tunnel'!B2052),'Dosage journalier ML1'!$C$109,0)</f>
        <v>0</v>
      </c>
      <c r="AB2052" s="41">
        <f ca="1">IF(AND('Dosage journalier ML1'!$B$6='suivi tunnel'!A2052,'Dosage journalier ML1'!$B$7='suivi tunnel'!B2052),'Dosage journalier ML1'!$C$114,0)</f>
        <v>0</v>
      </c>
      <c r="AC2052" s="48">
        <f ca="1">IF(AND('Dosage journalier ML1'!$B$6='suivi tunnel'!A2052,'Dosage journalier ML1'!$B$7='suivi tunnel'!B2052),'Dosage journalier ML1'!$B$120,0)</f>
        <v>0</v>
      </c>
      <c r="AD2052" s="49">
        <f ca="1">IF(AND('Dosage journalier ML1'!$B$6='suivi tunnel'!A2052,'Dosage journalier ML1'!$B$7='suivi tunnel'!B2052),'Dosage journalier ML1'!$B$121,0)</f>
        <v>0</v>
      </c>
      <c r="AE2052" s="49">
        <f ca="1">IF(AND('Dosage journalier ML1'!$B$6='suivi tunnel'!A2052,'Dosage journalier ML1'!$B$7='suivi tunnel'!B2052),'Dosage journalier ML1'!$B$122,0)</f>
        <v>0</v>
      </c>
      <c r="AF2052" s="49">
        <f ca="1">IF(AND('Dosage journalier ML1'!$B$6='suivi tunnel'!A2052,'Dosage journalier ML1'!$B$7='suivi tunnel'!B2052),'Dosage journalier ML1'!$B$139,0)</f>
        <v>0</v>
      </c>
      <c r="AG2052" s="49">
        <f t="shared" ca="1" si="216"/>
        <v>0</v>
      </c>
      <c r="AH2052" s="108">
        <f ca="1">IF(AND('Dosage journalier ML1'!$B$6='suivi tunnel'!A2052,'Dosage journalier ML1'!$B$7='suivi tunnel'!B2052),'Dosage journalier ML1'!$B$153,0)</f>
        <v>0</v>
      </c>
      <c r="AJ2052" s="80">
        <f ca="1">IF(AND('Dosage journalier ML1'!$B$6='suivi tunnel'!A2052,'Dosage journalier ML1'!$B$7='suivi tunnel'!B2052),'Dosage journalier ML1'!$B$156,0)</f>
        <v>0</v>
      </c>
      <c r="AK2052" s="56">
        <f ca="1">IF(AND('Dosage journalier ML1'!$B$6='suivi tunnel'!A2052,'Dosage journalier ML1'!$B$7='suivi tunnel'!B2052),'Dosage journalier ML1'!$B$162,0)</f>
        <v>0</v>
      </c>
      <c r="AL2052" s="111">
        <f ca="1">IF(AND('Dosage journalier ML1'!$B$6='suivi tunnel'!A2052,'Dosage journalier ML1'!$B$7='suivi tunnel'!B2052),'Dosage journalier ML1'!$B$126,0)</f>
        <v>0</v>
      </c>
      <c r="AM2052" s="111">
        <f ca="1">IF(AND('Dosage journalier ML1'!$B$6='suivi tunnel'!A2052,'Dosage journalier ML1'!$B$7='suivi tunnel'!B2052),'Dosage journalier ML1'!$B$127,0)</f>
        <v>0</v>
      </c>
      <c r="AN2052" s="60">
        <f t="shared" ca="1" si="213"/>
        <v>0</v>
      </c>
      <c r="AO2052" s="61">
        <f ca="1">IF(AND('Dosage journalier ML1'!$B$6='suivi tunnel'!A2052,'Dosage journalier ML1'!$B$7='suivi tunnel'!B2052),'Dosage journalier ML1'!$B$134,0)</f>
        <v>0</v>
      </c>
    </row>
    <row r="2053" spans="1:41" x14ac:dyDescent="0.25">
      <c r="A2053" s="154"/>
      <c r="C2053" s="23">
        <f ca="1">IF(AND('Dosage journalier ML1'!$B$6='suivi tunnel'!A2053,'Dosage journalier ML1'!$B$7='suivi tunnel'!B2053),'Dosage journalier ML1'!$B$27,0)</f>
        <v>0</v>
      </c>
      <c r="D2053" s="11">
        <f ca="1">IF(AND('Dosage journalier ML1'!$B$6='suivi tunnel'!A2053,'Dosage journalier ML1'!$B$7='suivi tunnel'!B2053),'Dosage journalier ML1'!$B$29,0)</f>
        <v>0</v>
      </c>
      <c r="F2053" s="11">
        <f t="shared" ca="1" si="215"/>
        <v>0</v>
      </c>
      <c r="G2053" s="11">
        <f ca="1">IF(AND('Dosage journalier ML1'!$B$6='suivi tunnel'!A2053,'Dosage journalier ML1'!$B$7='suivi tunnel'!B2053),'Dosage journalier ML1'!$B$23,0)</f>
        <v>0</v>
      </c>
      <c r="H2053" s="11">
        <f ca="1">IF(AND('Dosage journalier ML1'!$B$6='suivi tunnel'!A2053,'Dosage journalier ML1'!$B$7='suivi tunnel'!B2053),'Dosage journalier ML1'!$B$22,0)</f>
        <v>0</v>
      </c>
      <c r="I2053" s="11">
        <f ca="1">IF(AND('Dosage journalier ML1'!$B$6='suivi tunnel'!A2053,'Dosage journalier ML1'!$B$7='suivi tunnel'!B2053),'Dosage journalier ML1'!$B$38,0)</f>
        <v>0</v>
      </c>
      <c r="J2053" s="11">
        <f ca="1">IF(AND('Dosage journalier ML1'!$B$6='suivi tunnel'!A2053,'Dosage journalier ML1'!$B$7='suivi tunnel'!B2053),'Dosage journalier ML1'!$B$39,0)</f>
        <v>0</v>
      </c>
      <c r="L2053" s="24">
        <f ca="1">IF(AND('Dosage journalier ML1'!$B$6='suivi tunnel'!A2053,'Dosage journalier ML1'!$B$7='suivi tunnel'!B2053),'Dosage journalier ML1'!$B$24,0)</f>
        <v>0</v>
      </c>
      <c r="M2053" s="6">
        <f ca="1">IF(AND('Dosage journalier ML1'!$B$6='suivi tunnel'!A2053,'Dosage journalier ML1'!$B$7='suivi tunnel'!B2053),'Dosage journalier ML1'!$B$46,0)</f>
        <v>0</v>
      </c>
      <c r="N2053" s="104">
        <f ca="1">IF(AND('Dosage journalier ML1'!$B$6='suivi tunnel'!A2053,'Dosage journalier ML1'!$B$7='suivi tunnel'!B2053),'Dosage journalier ML1'!$B$59,0)</f>
        <v>0</v>
      </c>
      <c r="O2053" s="114">
        <f ca="1">IF(AND('Dosage journalier ML1'!$B$6='suivi tunnel'!A2053,'Dosage journalier ML1'!$B$7='suivi tunnel'!B2053),'Dosage journalier ML1'!$B$69,0)</f>
        <v>0</v>
      </c>
      <c r="R2053" s="26">
        <f ca="1">IF(AND('Dosage journalier ML1'!$B$6='suivi tunnel'!A2053,'Dosage journalier ML1'!$B$7='suivi tunnel'!B2053),'Dosage journalier ML1'!$B$55,0)</f>
        <v>0</v>
      </c>
      <c r="S2053" s="26">
        <f ca="1">IF(AND('Dosage journalier ML1'!$B$6='suivi tunnel'!A2053,'Dosage journalier ML1'!$B$7='suivi tunnel'!B2053),'Dosage journalier ML1'!$B$54,0)</f>
        <v>0</v>
      </c>
      <c r="T2053" s="26">
        <f ca="1">IF(AND('Dosage journalier ML1'!$B$6='suivi tunnel'!A2053,'Dosage journalier ML1'!$B$7='suivi tunnel'!B2053),'Dosage journalier ML1'!$B$75,0)</f>
        <v>0</v>
      </c>
      <c r="U2053" s="121">
        <f t="shared" ca="1" si="214"/>
        <v>0</v>
      </c>
      <c r="V2053" s="38">
        <f ca="1">IF(AND('Dosage journalier ML1'!$B$6='suivi tunnel'!A2053,'Dosage journalier ML1'!$B$7='suivi tunnel'!B2053),'Dosage journalier ML1'!$B$56,0)</f>
        <v>0</v>
      </c>
      <c r="W2053" s="126">
        <f t="shared" ca="1" si="212"/>
        <v>0</v>
      </c>
      <c r="X2053" s="150">
        <f ca="1">IF(AND('Dosage journalier ML1'!$B$6='suivi tunnel'!A2053,'Dosage journalier ML1'!$B$7='suivi tunnel'!B2053),'Dosage journalier ML1'!$C$87,0)</f>
        <v>0</v>
      </c>
      <c r="Y2053" s="40">
        <f ca="1">IF(AND('Dosage journalier ML1'!$B$6='suivi tunnel'!A2053,'Dosage journalier ML1'!$B$7='suivi tunnel'!B2053),'Dosage journalier ML1'!$C$93,0)</f>
        <v>0</v>
      </c>
      <c r="Z2053" s="40">
        <f ca="1">IF(AND('Dosage journalier ML1'!$B$6='suivi tunnel'!A2053,'Dosage journalier ML1'!$B$7='suivi tunnel'!B2053),'Dosage journalier ML1'!$C$100,0)</f>
        <v>0</v>
      </c>
      <c r="AA2053" s="40">
        <f ca="1">IF(AND('Dosage journalier ML1'!$B$6='suivi tunnel'!A2053,'Dosage journalier ML1'!$B$7='suivi tunnel'!B2053),'Dosage journalier ML1'!$C$109,0)</f>
        <v>0</v>
      </c>
      <c r="AB2053" s="41">
        <f ca="1">IF(AND('Dosage journalier ML1'!$B$6='suivi tunnel'!A2053,'Dosage journalier ML1'!$B$7='suivi tunnel'!B2053),'Dosage journalier ML1'!$C$114,0)</f>
        <v>0</v>
      </c>
      <c r="AC2053" s="48">
        <f ca="1">IF(AND('Dosage journalier ML1'!$B$6='suivi tunnel'!A2053,'Dosage journalier ML1'!$B$7='suivi tunnel'!B2053),'Dosage journalier ML1'!$B$120,0)</f>
        <v>0</v>
      </c>
      <c r="AD2053" s="49">
        <f ca="1">IF(AND('Dosage journalier ML1'!$B$6='suivi tunnel'!A2053,'Dosage journalier ML1'!$B$7='suivi tunnel'!B2053),'Dosage journalier ML1'!$B$121,0)</f>
        <v>0</v>
      </c>
      <c r="AE2053" s="49">
        <f ca="1">IF(AND('Dosage journalier ML1'!$B$6='suivi tunnel'!A2053,'Dosage journalier ML1'!$B$7='suivi tunnel'!B2053),'Dosage journalier ML1'!$B$122,0)</f>
        <v>0</v>
      </c>
      <c r="AF2053" s="49">
        <f ca="1">IF(AND('Dosage journalier ML1'!$B$6='suivi tunnel'!A2053,'Dosage journalier ML1'!$B$7='suivi tunnel'!B2053),'Dosage journalier ML1'!$B$139,0)</f>
        <v>0</v>
      </c>
      <c r="AG2053" s="49">
        <f t="shared" ca="1" si="216"/>
        <v>0</v>
      </c>
      <c r="AH2053" s="108">
        <f ca="1">IF(AND('Dosage journalier ML1'!$B$6='suivi tunnel'!A2053,'Dosage journalier ML1'!$B$7='suivi tunnel'!B2053),'Dosage journalier ML1'!$B$153,0)</f>
        <v>0</v>
      </c>
      <c r="AJ2053" s="80">
        <f ca="1">IF(AND('Dosage journalier ML1'!$B$6='suivi tunnel'!A2053,'Dosage journalier ML1'!$B$7='suivi tunnel'!B2053),'Dosage journalier ML1'!$B$156,0)</f>
        <v>0</v>
      </c>
      <c r="AK2053" s="56">
        <f ca="1">IF(AND('Dosage journalier ML1'!$B$6='suivi tunnel'!A2053,'Dosage journalier ML1'!$B$7='suivi tunnel'!B2053),'Dosage journalier ML1'!$B$162,0)</f>
        <v>0</v>
      </c>
      <c r="AL2053" s="111">
        <f ca="1">IF(AND('Dosage journalier ML1'!$B$6='suivi tunnel'!A2053,'Dosage journalier ML1'!$B$7='suivi tunnel'!B2053),'Dosage journalier ML1'!$B$126,0)</f>
        <v>0</v>
      </c>
      <c r="AM2053" s="111">
        <f ca="1">IF(AND('Dosage journalier ML1'!$B$6='suivi tunnel'!A2053,'Dosage journalier ML1'!$B$7='suivi tunnel'!B2053),'Dosage journalier ML1'!$B$127,0)</f>
        <v>0</v>
      </c>
      <c r="AN2053" s="60">
        <f t="shared" ca="1" si="213"/>
        <v>0</v>
      </c>
      <c r="AO2053" s="61">
        <f ca="1">IF(AND('Dosage journalier ML1'!$B$6='suivi tunnel'!A2053,'Dosage journalier ML1'!$B$7='suivi tunnel'!B2053),'Dosage journalier ML1'!$B$134,0)</f>
        <v>0</v>
      </c>
    </row>
    <row r="2054" spans="1:41" x14ac:dyDescent="0.25">
      <c r="A2054" s="154"/>
      <c r="C2054" s="23">
        <f ca="1">IF(AND('Dosage journalier ML1'!$B$6='suivi tunnel'!A2054,'Dosage journalier ML1'!$B$7='suivi tunnel'!B2054),'Dosage journalier ML1'!$B$27,0)</f>
        <v>0</v>
      </c>
      <c r="D2054" s="11">
        <f ca="1">IF(AND('Dosage journalier ML1'!$B$6='suivi tunnel'!A2054,'Dosage journalier ML1'!$B$7='suivi tunnel'!B2054),'Dosage journalier ML1'!$B$29,0)</f>
        <v>0</v>
      </c>
      <c r="F2054" s="11">
        <f t="shared" ca="1" si="215"/>
        <v>0</v>
      </c>
      <c r="G2054" s="11">
        <f ca="1">IF(AND('Dosage journalier ML1'!$B$6='suivi tunnel'!A2054,'Dosage journalier ML1'!$B$7='suivi tunnel'!B2054),'Dosage journalier ML1'!$B$23,0)</f>
        <v>0</v>
      </c>
      <c r="H2054" s="11">
        <f ca="1">IF(AND('Dosage journalier ML1'!$B$6='suivi tunnel'!A2054,'Dosage journalier ML1'!$B$7='suivi tunnel'!B2054),'Dosage journalier ML1'!$B$22,0)</f>
        <v>0</v>
      </c>
      <c r="I2054" s="11">
        <f ca="1">IF(AND('Dosage journalier ML1'!$B$6='suivi tunnel'!A2054,'Dosage journalier ML1'!$B$7='suivi tunnel'!B2054),'Dosage journalier ML1'!$B$38,0)</f>
        <v>0</v>
      </c>
      <c r="J2054" s="11">
        <f ca="1">IF(AND('Dosage journalier ML1'!$B$6='suivi tunnel'!A2054,'Dosage journalier ML1'!$B$7='suivi tunnel'!B2054),'Dosage journalier ML1'!$B$39,0)</f>
        <v>0</v>
      </c>
      <c r="L2054" s="24">
        <f ca="1">IF(AND('Dosage journalier ML1'!$B$6='suivi tunnel'!A2054,'Dosage journalier ML1'!$B$7='suivi tunnel'!B2054),'Dosage journalier ML1'!$B$24,0)</f>
        <v>0</v>
      </c>
      <c r="M2054" s="6">
        <f ca="1">IF(AND('Dosage journalier ML1'!$B$6='suivi tunnel'!A2054,'Dosage journalier ML1'!$B$7='suivi tunnel'!B2054),'Dosage journalier ML1'!$B$46,0)</f>
        <v>0</v>
      </c>
      <c r="N2054" s="104">
        <f ca="1">IF(AND('Dosage journalier ML1'!$B$6='suivi tunnel'!A2054,'Dosage journalier ML1'!$B$7='suivi tunnel'!B2054),'Dosage journalier ML1'!$B$59,0)</f>
        <v>0</v>
      </c>
      <c r="O2054" s="114">
        <f ca="1">IF(AND('Dosage journalier ML1'!$B$6='suivi tunnel'!A2054,'Dosage journalier ML1'!$B$7='suivi tunnel'!B2054),'Dosage journalier ML1'!$B$69,0)</f>
        <v>0</v>
      </c>
      <c r="R2054" s="26">
        <f ca="1">IF(AND('Dosage journalier ML1'!$B$6='suivi tunnel'!A2054,'Dosage journalier ML1'!$B$7='suivi tunnel'!B2054),'Dosage journalier ML1'!$B$55,0)</f>
        <v>0</v>
      </c>
      <c r="S2054" s="26">
        <f ca="1">IF(AND('Dosage journalier ML1'!$B$6='suivi tunnel'!A2054,'Dosage journalier ML1'!$B$7='suivi tunnel'!B2054),'Dosage journalier ML1'!$B$54,0)</f>
        <v>0</v>
      </c>
      <c r="T2054" s="26">
        <f ca="1">IF(AND('Dosage journalier ML1'!$B$6='suivi tunnel'!A2054,'Dosage journalier ML1'!$B$7='suivi tunnel'!B2054),'Dosage journalier ML1'!$B$75,0)</f>
        <v>0</v>
      </c>
      <c r="U2054" s="121">
        <f t="shared" ca="1" si="214"/>
        <v>0</v>
      </c>
      <c r="V2054" s="38">
        <f ca="1">IF(AND('Dosage journalier ML1'!$B$6='suivi tunnel'!A2054,'Dosage journalier ML1'!$B$7='suivi tunnel'!B2054),'Dosage journalier ML1'!$B$56,0)</f>
        <v>0</v>
      </c>
      <c r="W2054" s="126">
        <f t="shared" ca="1" si="212"/>
        <v>0</v>
      </c>
      <c r="X2054" s="150">
        <f ca="1">IF(AND('Dosage journalier ML1'!$B$6='suivi tunnel'!A2054,'Dosage journalier ML1'!$B$7='suivi tunnel'!B2054),'Dosage journalier ML1'!$C$87,0)</f>
        <v>0</v>
      </c>
      <c r="Y2054" s="40">
        <f ca="1">IF(AND('Dosage journalier ML1'!$B$6='suivi tunnel'!A2054,'Dosage journalier ML1'!$B$7='suivi tunnel'!B2054),'Dosage journalier ML1'!$C$93,0)</f>
        <v>0</v>
      </c>
      <c r="Z2054" s="40">
        <f ca="1">IF(AND('Dosage journalier ML1'!$B$6='suivi tunnel'!A2054,'Dosage journalier ML1'!$B$7='suivi tunnel'!B2054),'Dosage journalier ML1'!$C$100,0)</f>
        <v>0</v>
      </c>
      <c r="AA2054" s="40">
        <f ca="1">IF(AND('Dosage journalier ML1'!$B$6='suivi tunnel'!A2054,'Dosage journalier ML1'!$B$7='suivi tunnel'!B2054),'Dosage journalier ML1'!$C$109,0)</f>
        <v>0</v>
      </c>
      <c r="AB2054" s="41">
        <f ca="1">IF(AND('Dosage journalier ML1'!$B$6='suivi tunnel'!A2054,'Dosage journalier ML1'!$B$7='suivi tunnel'!B2054),'Dosage journalier ML1'!$C$114,0)</f>
        <v>0</v>
      </c>
      <c r="AC2054" s="48">
        <f ca="1">IF(AND('Dosage journalier ML1'!$B$6='suivi tunnel'!A2054,'Dosage journalier ML1'!$B$7='suivi tunnel'!B2054),'Dosage journalier ML1'!$B$120,0)</f>
        <v>0</v>
      </c>
      <c r="AD2054" s="49">
        <f ca="1">IF(AND('Dosage journalier ML1'!$B$6='suivi tunnel'!A2054,'Dosage journalier ML1'!$B$7='suivi tunnel'!B2054),'Dosage journalier ML1'!$B$121,0)</f>
        <v>0</v>
      </c>
      <c r="AE2054" s="49">
        <f ca="1">IF(AND('Dosage journalier ML1'!$B$6='suivi tunnel'!A2054,'Dosage journalier ML1'!$B$7='suivi tunnel'!B2054),'Dosage journalier ML1'!$B$122,0)</f>
        <v>0</v>
      </c>
      <c r="AF2054" s="49">
        <f ca="1">IF(AND('Dosage journalier ML1'!$B$6='suivi tunnel'!A2054,'Dosage journalier ML1'!$B$7='suivi tunnel'!B2054),'Dosage journalier ML1'!$B$139,0)</f>
        <v>0</v>
      </c>
      <c r="AG2054" s="49">
        <f t="shared" ca="1" si="216"/>
        <v>0</v>
      </c>
      <c r="AH2054" s="108">
        <f ca="1">IF(AND('Dosage journalier ML1'!$B$6='suivi tunnel'!A2054,'Dosage journalier ML1'!$B$7='suivi tunnel'!B2054),'Dosage journalier ML1'!$B$153,0)</f>
        <v>0</v>
      </c>
      <c r="AJ2054" s="80">
        <f ca="1">IF(AND('Dosage journalier ML1'!$B$6='suivi tunnel'!A2054,'Dosage journalier ML1'!$B$7='suivi tunnel'!B2054),'Dosage journalier ML1'!$B$156,0)</f>
        <v>0</v>
      </c>
      <c r="AK2054" s="56">
        <f ca="1">IF(AND('Dosage journalier ML1'!$B$6='suivi tunnel'!A2054,'Dosage journalier ML1'!$B$7='suivi tunnel'!B2054),'Dosage journalier ML1'!$B$162,0)</f>
        <v>0</v>
      </c>
      <c r="AL2054" s="111">
        <f ca="1">IF(AND('Dosage journalier ML1'!$B$6='suivi tunnel'!A2054,'Dosage journalier ML1'!$B$7='suivi tunnel'!B2054),'Dosage journalier ML1'!$B$126,0)</f>
        <v>0</v>
      </c>
      <c r="AM2054" s="111">
        <f ca="1">IF(AND('Dosage journalier ML1'!$B$6='suivi tunnel'!A2054,'Dosage journalier ML1'!$B$7='suivi tunnel'!B2054),'Dosage journalier ML1'!$B$127,0)</f>
        <v>0</v>
      </c>
      <c r="AN2054" s="60">
        <f t="shared" ca="1" si="213"/>
        <v>0</v>
      </c>
      <c r="AO2054" s="61">
        <f ca="1">IF(AND('Dosage journalier ML1'!$B$6='suivi tunnel'!A2054,'Dosage journalier ML1'!$B$7='suivi tunnel'!B2054),'Dosage journalier ML1'!$B$134,0)</f>
        <v>0</v>
      </c>
    </row>
    <row r="2055" spans="1:41" x14ac:dyDescent="0.25">
      <c r="A2055" s="154"/>
      <c r="C2055" s="23">
        <f ca="1">IF(AND('Dosage journalier ML1'!$B$6='suivi tunnel'!A2055,'Dosage journalier ML1'!$B$7='suivi tunnel'!B2055),'Dosage journalier ML1'!$B$27,0)</f>
        <v>0</v>
      </c>
      <c r="D2055" s="11">
        <f ca="1">IF(AND('Dosage journalier ML1'!$B$6='suivi tunnel'!A2055,'Dosage journalier ML1'!$B$7='suivi tunnel'!B2055),'Dosage journalier ML1'!$B$29,0)</f>
        <v>0</v>
      </c>
      <c r="F2055" s="11">
        <f t="shared" ca="1" si="215"/>
        <v>0</v>
      </c>
      <c r="G2055" s="11">
        <f ca="1">IF(AND('Dosage journalier ML1'!$B$6='suivi tunnel'!A2055,'Dosage journalier ML1'!$B$7='suivi tunnel'!B2055),'Dosage journalier ML1'!$B$23,0)</f>
        <v>0</v>
      </c>
      <c r="H2055" s="11">
        <f ca="1">IF(AND('Dosage journalier ML1'!$B$6='suivi tunnel'!A2055,'Dosage journalier ML1'!$B$7='suivi tunnel'!B2055),'Dosage journalier ML1'!$B$22,0)</f>
        <v>0</v>
      </c>
      <c r="I2055" s="11">
        <f ca="1">IF(AND('Dosage journalier ML1'!$B$6='suivi tunnel'!A2055,'Dosage journalier ML1'!$B$7='suivi tunnel'!B2055),'Dosage journalier ML1'!$B$38,0)</f>
        <v>0</v>
      </c>
      <c r="J2055" s="11">
        <f ca="1">IF(AND('Dosage journalier ML1'!$B$6='suivi tunnel'!A2055,'Dosage journalier ML1'!$B$7='suivi tunnel'!B2055),'Dosage journalier ML1'!$B$39,0)</f>
        <v>0</v>
      </c>
      <c r="L2055" s="24">
        <f ca="1">IF(AND('Dosage journalier ML1'!$B$6='suivi tunnel'!A2055,'Dosage journalier ML1'!$B$7='suivi tunnel'!B2055),'Dosage journalier ML1'!$B$24,0)</f>
        <v>0</v>
      </c>
      <c r="M2055" s="6">
        <f ca="1">IF(AND('Dosage journalier ML1'!$B$6='suivi tunnel'!A2055,'Dosage journalier ML1'!$B$7='suivi tunnel'!B2055),'Dosage journalier ML1'!$B$46,0)</f>
        <v>0</v>
      </c>
      <c r="N2055" s="104">
        <f ca="1">IF(AND('Dosage journalier ML1'!$B$6='suivi tunnel'!A2055,'Dosage journalier ML1'!$B$7='suivi tunnel'!B2055),'Dosage journalier ML1'!$B$59,0)</f>
        <v>0</v>
      </c>
      <c r="O2055" s="114">
        <f ca="1">IF(AND('Dosage journalier ML1'!$B$6='suivi tunnel'!A2055,'Dosage journalier ML1'!$B$7='suivi tunnel'!B2055),'Dosage journalier ML1'!$B$69,0)</f>
        <v>0</v>
      </c>
      <c r="R2055" s="26">
        <f ca="1">IF(AND('Dosage journalier ML1'!$B$6='suivi tunnel'!A2055,'Dosage journalier ML1'!$B$7='suivi tunnel'!B2055),'Dosage journalier ML1'!$B$55,0)</f>
        <v>0</v>
      </c>
      <c r="S2055" s="26">
        <f ca="1">IF(AND('Dosage journalier ML1'!$B$6='suivi tunnel'!A2055,'Dosage journalier ML1'!$B$7='suivi tunnel'!B2055),'Dosage journalier ML1'!$B$54,0)</f>
        <v>0</v>
      </c>
      <c r="T2055" s="26">
        <f ca="1">IF(AND('Dosage journalier ML1'!$B$6='suivi tunnel'!A2055,'Dosage journalier ML1'!$B$7='suivi tunnel'!B2055),'Dosage journalier ML1'!$B$75,0)</f>
        <v>0</v>
      </c>
      <c r="U2055" s="121">
        <f t="shared" ca="1" si="214"/>
        <v>0</v>
      </c>
      <c r="V2055" s="38">
        <f ca="1">IF(AND('Dosage journalier ML1'!$B$6='suivi tunnel'!A2055,'Dosage journalier ML1'!$B$7='suivi tunnel'!B2055),'Dosage journalier ML1'!$B$56,0)</f>
        <v>0</v>
      </c>
      <c r="W2055" s="126">
        <f t="shared" ca="1" si="212"/>
        <v>0</v>
      </c>
      <c r="X2055" s="150">
        <f ca="1">IF(AND('Dosage journalier ML1'!$B$6='suivi tunnel'!A2055,'Dosage journalier ML1'!$B$7='suivi tunnel'!B2055),'Dosage journalier ML1'!$C$87,0)</f>
        <v>0</v>
      </c>
      <c r="Y2055" s="40">
        <f ca="1">IF(AND('Dosage journalier ML1'!$B$6='suivi tunnel'!A2055,'Dosage journalier ML1'!$B$7='suivi tunnel'!B2055),'Dosage journalier ML1'!$C$93,0)</f>
        <v>0</v>
      </c>
      <c r="Z2055" s="40">
        <f ca="1">IF(AND('Dosage journalier ML1'!$B$6='suivi tunnel'!A2055,'Dosage journalier ML1'!$B$7='suivi tunnel'!B2055),'Dosage journalier ML1'!$C$100,0)</f>
        <v>0</v>
      </c>
      <c r="AA2055" s="40">
        <f ca="1">IF(AND('Dosage journalier ML1'!$B$6='suivi tunnel'!A2055,'Dosage journalier ML1'!$B$7='suivi tunnel'!B2055),'Dosage journalier ML1'!$C$109,0)</f>
        <v>0</v>
      </c>
      <c r="AB2055" s="41">
        <f ca="1">IF(AND('Dosage journalier ML1'!$B$6='suivi tunnel'!A2055,'Dosage journalier ML1'!$B$7='suivi tunnel'!B2055),'Dosage journalier ML1'!$C$114,0)</f>
        <v>0</v>
      </c>
      <c r="AC2055" s="48">
        <f ca="1">IF(AND('Dosage journalier ML1'!$B$6='suivi tunnel'!A2055,'Dosage journalier ML1'!$B$7='suivi tunnel'!B2055),'Dosage journalier ML1'!$B$120,0)</f>
        <v>0</v>
      </c>
      <c r="AD2055" s="49">
        <f ca="1">IF(AND('Dosage journalier ML1'!$B$6='suivi tunnel'!A2055,'Dosage journalier ML1'!$B$7='suivi tunnel'!B2055),'Dosage journalier ML1'!$B$121,0)</f>
        <v>0</v>
      </c>
      <c r="AE2055" s="49">
        <f ca="1">IF(AND('Dosage journalier ML1'!$B$6='suivi tunnel'!A2055,'Dosage journalier ML1'!$B$7='suivi tunnel'!B2055),'Dosage journalier ML1'!$B$122,0)</f>
        <v>0</v>
      </c>
      <c r="AF2055" s="49">
        <f ca="1">IF(AND('Dosage journalier ML1'!$B$6='suivi tunnel'!A2055,'Dosage journalier ML1'!$B$7='suivi tunnel'!B2055),'Dosage journalier ML1'!$B$139,0)</f>
        <v>0</v>
      </c>
      <c r="AG2055" s="49">
        <f t="shared" ca="1" si="216"/>
        <v>0</v>
      </c>
      <c r="AH2055" s="108">
        <f ca="1">IF(AND('Dosage journalier ML1'!$B$6='suivi tunnel'!A2055,'Dosage journalier ML1'!$B$7='suivi tunnel'!B2055),'Dosage journalier ML1'!$B$153,0)</f>
        <v>0</v>
      </c>
      <c r="AJ2055" s="80">
        <f ca="1">IF(AND('Dosage journalier ML1'!$B$6='suivi tunnel'!A2055,'Dosage journalier ML1'!$B$7='suivi tunnel'!B2055),'Dosage journalier ML1'!$B$156,0)</f>
        <v>0</v>
      </c>
      <c r="AK2055" s="56">
        <f ca="1">IF(AND('Dosage journalier ML1'!$B$6='suivi tunnel'!A2055,'Dosage journalier ML1'!$B$7='suivi tunnel'!B2055),'Dosage journalier ML1'!$B$162,0)</f>
        <v>0</v>
      </c>
      <c r="AL2055" s="111">
        <f ca="1">IF(AND('Dosage journalier ML1'!$B$6='suivi tunnel'!A2055,'Dosage journalier ML1'!$B$7='suivi tunnel'!B2055),'Dosage journalier ML1'!$B$126,0)</f>
        <v>0</v>
      </c>
      <c r="AM2055" s="111">
        <f ca="1">IF(AND('Dosage journalier ML1'!$B$6='suivi tunnel'!A2055,'Dosage journalier ML1'!$B$7='suivi tunnel'!B2055),'Dosage journalier ML1'!$B$127,0)</f>
        <v>0</v>
      </c>
      <c r="AN2055" s="60">
        <f t="shared" ca="1" si="213"/>
        <v>0</v>
      </c>
      <c r="AO2055" s="61">
        <f ca="1">IF(AND('Dosage journalier ML1'!$B$6='suivi tunnel'!A2055,'Dosage journalier ML1'!$B$7='suivi tunnel'!B2055),'Dosage journalier ML1'!$B$134,0)</f>
        <v>0</v>
      </c>
    </row>
    <row r="2056" spans="1:41" x14ac:dyDescent="0.25">
      <c r="A2056" s="154"/>
      <c r="C2056" s="23">
        <f ca="1">IF(AND('Dosage journalier ML1'!$B$6='suivi tunnel'!A2056,'Dosage journalier ML1'!$B$7='suivi tunnel'!B2056),'Dosage journalier ML1'!$B$27,0)</f>
        <v>0</v>
      </c>
      <c r="D2056" s="11">
        <f ca="1">IF(AND('Dosage journalier ML1'!$B$6='suivi tunnel'!A2056,'Dosage journalier ML1'!$B$7='suivi tunnel'!B2056),'Dosage journalier ML1'!$B$29,0)</f>
        <v>0</v>
      </c>
      <c r="F2056" s="11">
        <f t="shared" ca="1" si="215"/>
        <v>0</v>
      </c>
      <c r="G2056" s="11">
        <f ca="1">IF(AND('Dosage journalier ML1'!$B$6='suivi tunnel'!A2056,'Dosage journalier ML1'!$B$7='suivi tunnel'!B2056),'Dosage journalier ML1'!$B$23,0)</f>
        <v>0</v>
      </c>
      <c r="H2056" s="11">
        <f ca="1">IF(AND('Dosage journalier ML1'!$B$6='suivi tunnel'!A2056,'Dosage journalier ML1'!$B$7='suivi tunnel'!B2056),'Dosage journalier ML1'!$B$22,0)</f>
        <v>0</v>
      </c>
      <c r="I2056" s="11">
        <f ca="1">IF(AND('Dosage journalier ML1'!$B$6='suivi tunnel'!A2056,'Dosage journalier ML1'!$B$7='suivi tunnel'!B2056),'Dosage journalier ML1'!$B$38,0)</f>
        <v>0</v>
      </c>
      <c r="J2056" s="11">
        <f ca="1">IF(AND('Dosage journalier ML1'!$B$6='suivi tunnel'!A2056,'Dosage journalier ML1'!$B$7='suivi tunnel'!B2056),'Dosage journalier ML1'!$B$39,0)</f>
        <v>0</v>
      </c>
      <c r="L2056" s="24">
        <f ca="1">IF(AND('Dosage journalier ML1'!$B$6='suivi tunnel'!A2056,'Dosage journalier ML1'!$B$7='suivi tunnel'!B2056),'Dosage journalier ML1'!$B$24,0)</f>
        <v>0</v>
      </c>
      <c r="M2056" s="6">
        <f ca="1">IF(AND('Dosage journalier ML1'!$B$6='suivi tunnel'!A2056,'Dosage journalier ML1'!$B$7='suivi tunnel'!B2056),'Dosage journalier ML1'!$B$46,0)</f>
        <v>0</v>
      </c>
      <c r="N2056" s="104">
        <f ca="1">IF(AND('Dosage journalier ML1'!$B$6='suivi tunnel'!A2056,'Dosage journalier ML1'!$B$7='suivi tunnel'!B2056),'Dosage journalier ML1'!$B$59,0)</f>
        <v>0</v>
      </c>
      <c r="O2056" s="114">
        <f ca="1">IF(AND('Dosage journalier ML1'!$B$6='suivi tunnel'!A2056,'Dosage journalier ML1'!$B$7='suivi tunnel'!B2056),'Dosage journalier ML1'!$B$69,0)</f>
        <v>0</v>
      </c>
      <c r="R2056" s="26">
        <f ca="1">IF(AND('Dosage journalier ML1'!$B$6='suivi tunnel'!A2056,'Dosage journalier ML1'!$B$7='suivi tunnel'!B2056),'Dosage journalier ML1'!$B$55,0)</f>
        <v>0</v>
      </c>
      <c r="S2056" s="26">
        <f ca="1">IF(AND('Dosage journalier ML1'!$B$6='suivi tunnel'!A2056,'Dosage journalier ML1'!$B$7='suivi tunnel'!B2056),'Dosage journalier ML1'!$B$54,0)</f>
        <v>0</v>
      </c>
      <c r="T2056" s="26">
        <f ca="1">IF(AND('Dosage journalier ML1'!$B$6='suivi tunnel'!A2056,'Dosage journalier ML1'!$B$7='suivi tunnel'!B2056),'Dosage journalier ML1'!$B$75,0)</f>
        <v>0</v>
      </c>
      <c r="U2056" s="121">
        <f t="shared" ca="1" si="214"/>
        <v>0</v>
      </c>
      <c r="V2056" s="38">
        <f ca="1">IF(AND('Dosage journalier ML1'!$B$6='suivi tunnel'!A2056,'Dosage journalier ML1'!$B$7='suivi tunnel'!B2056),'Dosage journalier ML1'!$B$56,0)</f>
        <v>0</v>
      </c>
      <c r="W2056" s="126">
        <f t="shared" ca="1" si="212"/>
        <v>0</v>
      </c>
      <c r="X2056" s="150">
        <f ca="1">IF(AND('Dosage journalier ML1'!$B$6='suivi tunnel'!A2056,'Dosage journalier ML1'!$B$7='suivi tunnel'!B2056),'Dosage journalier ML1'!$C$87,0)</f>
        <v>0</v>
      </c>
      <c r="Y2056" s="40">
        <f ca="1">IF(AND('Dosage journalier ML1'!$B$6='suivi tunnel'!A2056,'Dosage journalier ML1'!$B$7='suivi tunnel'!B2056),'Dosage journalier ML1'!$C$93,0)</f>
        <v>0</v>
      </c>
      <c r="Z2056" s="40">
        <f ca="1">IF(AND('Dosage journalier ML1'!$B$6='suivi tunnel'!A2056,'Dosage journalier ML1'!$B$7='suivi tunnel'!B2056),'Dosage journalier ML1'!$C$100,0)</f>
        <v>0</v>
      </c>
      <c r="AA2056" s="40">
        <f ca="1">IF(AND('Dosage journalier ML1'!$B$6='suivi tunnel'!A2056,'Dosage journalier ML1'!$B$7='suivi tunnel'!B2056),'Dosage journalier ML1'!$C$109,0)</f>
        <v>0</v>
      </c>
      <c r="AB2056" s="41">
        <f ca="1">IF(AND('Dosage journalier ML1'!$B$6='suivi tunnel'!A2056,'Dosage journalier ML1'!$B$7='suivi tunnel'!B2056),'Dosage journalier ML1'!$C$114,0)</f>
        <v>0</v>
      </c>
      <c r="AC2056" s="48">
        <f ca="1">IF(AND('Dosage journalier ML1'!$B$6='suivi tunnel'!A2056,'Dosage journalier ML1'!$B$7='suivi tunnel'!B2056),'Dosage journalier ML1'!$B$120,0)</f>
        <v>0</v>
      </c>
      <c r="AD2056" s="49">
        <f ca="1">IF(AND('Dosage journalier ML1'!$B$6='suivi tunnel'!A2056,'Dosage journalier ML1'!$B$7='suivi tunnel'!B2056),'Dosage journalier ML1'!$B$121,0)</f>
        <v>0</v>
      </c>
      <c r="AE2056" s="49">
        <f ca="1">IF(AND('Dosage journalier ML1'!$B$6='suivi tunnel'!A2056,'Dosage journalier ML1'!$B$7='suivi tunnel'!B2056),'Dosage journalier ML1'!$B$122,0)</f>
        <v>0</v>
      </c>
      <c r="AF2056" s="49">
        <f ca="1">IF(AND('Dosage journalier ML1'!$B$6='suivi tunnel'!A2056,'Dosage journalier ML1'!$B$7='suivi tunnel'!B2056),'Dosage journalier ML1'!$B$139,0)</f>
        <v>0</v>
      </c>
      <c r="AG2056" s="49">
        <f t="shared" ca="1" si="216"/>
        <v>0</v>
      </c>
      <c r="AH2056" s="108">
        <f ca="1">IF(AND('Dosage journalier ML1'!$B$6='suivi tunnel'!A2056,'Dosage journalier ML1'!$B$7='suivi tunnel'!B2056),'Dosage journalier ML1'!$B$153,0)</f>
        <v>0</v>
      </c>
      <c r="AJ2056" s="80">
        <f ca="1">IF(AND('Dosage journalier ML1'!$B$6='suivi tunnel'!A2056,'Dosage journalier ML1'!$B$7='suivi tunnel'!B2056),'Dosage journalier ML1'!$B$156,0)</f>
        <v>0</v>
      </c>
      <c r="AK2056" s="56">
        <f ca="1">IF(AND('Dosage journalier ML1'!$B$6='suivi tunnel'!A2056,'Dosage journalier ML1'!$B$7='suivi tunnel'!B2056),'Dosage journalier ML1'!$B$162,0)</f>
        <v>0</v>
      </c>
      <c r="AL2056" s="111">
        <f ca="1">IF(AND('Dosage journalier ML1'!$B$6='suivi tunnel'!A2056,'Dosage journalier ML1'!$B$7='suivi tunnel'!B2056),'Dosage journalier ML1'!$B$126,0)</f>
        <v>0</v>
      </c>
      <c r="AM2056" s="111">
        <f ca="1">IF(AND('Dosage journalier ML1'!$B$6='suivi tunnel'!A2056,'Dosage journalier ML1'!$B$7='suivi tunnel'!B2056),'Dosage journalier ML1'!$B$127,0)</f>
        <v>0</v>
      </c>
      <c r="AN2056" s="60">
        <f t="shared" ca="1" si="213"/>
        <v>0</v>
      </c>
      <c r="AO2056" s="61">
        <f ca="1">IF(AND('Dosage journalier ML1'!$B$6='suivi tunnel'!A2056,'Dosage journalier ML1'!$B$7='suivi tunnel'!B2056),'Dosage journalier ML1'!$B$134,0)</f>
        <v>0</v>
      </c>
    </row>
    <row r="2057" spans="1:41" x14ac:dyDescent="0.25">
      <c r="A2057" s="154"/>
      <c r="C2057" s="23">
        <f ca="1">IF(AND('Dosage journalier ML1'!$B$6='suivi tunnel'!A2057,'Dosage journalier ML1'!$B$7='suivi tunnel'!B2057),'Dosage journalier ML1'!$B$27,0)</f>
        <v>0</v>
      </c>
      <c r="D2057" s="11">
        <f ca="1">IF(AND('Dosage journalier ML1'!$B$6='suivi tunnel'!A2057,'Dosage journalier ML1'!$B$7='suivi tunnel'!B2057),'Dosage journalier ML1'!$B$29,0)</f>
        <v>0</v>
      </c>
      <c r="F2057" s="11">
        <f t="shared" ca="1" si="215"/>
        <v>0</v>
      </c>
      <c r="G2057" s="11">
        <f ca="1">IF(AND('Dosage journalier ML1'!$B$6='suivi tunnel'!A2057,'Dosage journalier ML1'!$B$7='suivi tunnel'!B2057),'Dosage journalier ML1'!$B$23,0)</f>
        <v>0</v>
      </c>
      <c r="H2057" s="11">
        <f ca="1">IF(AND('Dosage journalier ML1'!$B$6='suivi tunnel'!A2057,'Dosage journalier ML1'!$B$7='suivi tunnel'!B2057),'Dosage journalier ML1'!$B$22,0)</f>
        <v>0</v>
      </c>
      <c r="I2057" s="11">
        <f ca="1">IF(AND('Dosage journalier ML1'!$B$6='suivi tunnel'!A2057,'Dosage journalier ML1'!$B$7='suivi tunnel'!B2057),'Dosage journalier ML1'!$B$38,0)</f>
        <v>0</v>
      </c>
      <c r="J2057" s="11">
        <f ca="1">IF(AND('Dosage journalier ML1'!$B$6='suivi tunnel'!A2057,'Dosage journalier ML1'!$B$7='suivi tunnel'!B2057),'Dosage journalier ML1'!$B$39,0)</f>
        <v>0</v>
      </c>
      <c r="L2057" s="24">
        <f ca="1">IF(AND('Dosage journalier ML1'!$B$6='suivi tunnel'!A2057,'Dosage journalier ML1'!$B$7='suivi tunnel'!B2057),'Dosage journalier ML1'!$B$24,0)</f>
        <v>0</v>
      </c>
      <c r="M2057" s="6">
        <f ca="1">IF(AND('Dosage journalier ML1'!$B$6='suivi tunnel'!A2057,'Dosage journalier ML1'!$B$7='suivi tunnel'!B2057),'Dosage journalier ML1'!$B$46,0)</f>
        <v>0</v>
      </c>
      <c r="N2057" s="104">
        <f ca="1">IF(AND('Dosage journalier ML1'!$B$6='suivi tunnel'!A2057,'Dosage journalier ML1'!$B$7='suivi tunnel'!B2057),'Dosage journalier ML1'!$B$59,0)</f>
        <v>0</v>
      </c>
      <c r="O2057" s="114">
        <f ca="1">IF(AND('Dosage journalier ML1'!$B$6='suivi tunnel'!A2057,'Dosage journalier ML1'!$B$7='suivi tunnel'!B2057),'Dosage journalier ML1'!$B$69,0)</f>
        <v>0</v>
      </c>
      <c r="R2057" s="26">
        <f ca="1">IF(AND('Dosage journalier ML1'!$B$6='suivi tunnel'!A2057,'Dosage journalier ML1'!$B$7='suivi tunnel'!B2057),'Dosage journalier ML1'!$B$55,0)</f>
        <v>0</v>
      </c>
      <c r="S2057" s="26">
        <f ca="1">IF(AND('Dosage journalier ML1'!$B$6='suivi tunnel'!A2057,'Dosage journalier ML1'!$B$7='suivi tunnel'!B2057),'Dosage journalier ML1'!$B$54,0)</f>
        <v>0</v>
      </c>
      <c r="T2057" s="26">
        <f ca="1">IF(AND('Dosage journalier ML1'!$B$6='suivi tunnel'!A2057,'Dosage journalier ML1'!$B$7='suivi tunnel'!B2057),'Dosage journalier ML1'!$B$75,0)</f>
        <v>0</v>
      </c>
      <c r="U2057" s="121">
        <f t="shared" ca="1" si="214"/>
        <v>0</v>
      </c>
      <c r="V2057" s="38">
        <f ca="1">IF(AND('Dosage journalier ML1'!$B$6='suivi tunnel'!A2057,'Dosage journalier ML1'!$B$7='suivi tunnel'!B2057),'Dosage journalier ML1'!$B$56,0)</f>
        <v>0</v>
      </c>
      <c r="W2057" s="126">
        <f t="shared" ca="1" si="212"/>
        <v>0</v>
      </c>
      <c r="X2057" s="150">
        <f ca="1">IF(AND('Dosage journalier ML1'!$B$6='suivi tunnel'!A2057,'Dosage journalier ML1'!$B$7='suivi tunnel'!B2057),'Dosage journalier ML1'!$C$87,0)</f>
        <v>0</v>
      </c>
      <c r="Y2057" s="40">
        <f ca="1">IF(AND('Dosage journalier ML1'!$B$6='suivi tunnel'!A2057,'Dosage journalier ML1'!$B$7='suivi tunnel'!B2057),'Dosage journalier ML1'!$C$93,0)</f>
        <v>0</v>
      </c>
      <c r="Z2057" s="40">
        <f ca="1">IF(AND('Dosage journalier ML1'!$B$6='suivi tunnel'!A2057,'Dosage journalier ML1'!$B$7='suivi tunnel'!B2057),'Dosage journalier ML1'!$C$100,0)</f>
        <v>0</v>
      </c>
      <c r="AA2057" s="40">
        <f ca="1">IF(AND('Dosage journalier ML1'!$B$6='suivi tunnel'!A2057,'Dosage journalier ML1'!$B$7='suivi tunnel'!B2057),'Dosage journalier ML1'!$C$109,0)</f>
        <v>0</v>
      </c>
      <c r="AB2057" s="41">
        <f ca="1">IF(AND('Dosage journalier ML1'!$B$6='suivi tunnel'!A2057,'Dosage journalier ML1'!$B$7='suivi tunnel'!B2057),'Dosage journalier ML1'!$C$114,0)</f>
        <v>0</v>
      </c>
      <c r="AC2057" s="48">
        <f ca="1">IF(AND('Dosage journalier ML1'!$B$6='suivi tunnel'!A2057,'Dosage journalier ML1'!$B$7='suivi tunnel'!B2057),'Dosage journalier ML1'!$B$120,0)</f>
        <v>0</v>
      </c>
      <c r="AD2057" s="49">
        <f ca="1">IF(AND('Dosage journalier ML1'!$B$6='suivi tunnel'!A2057,'Dosage journalier ML1'!$B$7='suivi tunnel'!B2057),'Dosage journalier ML1'!$B$121,0)</f>
        <v>0</v>
      </c>
      <c r="AE2057" s="49">
        <f ca="1">IF(AND('Dosage journalier ML1'!$B$6='suivi tunnel'!A2057,'Dosage journalier ML1'!$B$7='suivi tunnel'!B2057),'Dosage journalier ML1'!$B$122,0)</f>
        <v>0</v>
      </c>
      <c r="AF2057" s="49">
        <f ca="1">IF(AND('Dosage journalier ML1'!$B$6='suivi tunnel'!A2057,'Dosage journalier ML1'!$B$7='suivi tunnel'!B2057),'Dosage journalier ML1'!$B$139,0)</f>
        <v>0</v>
      </c>
      <c r="AG2057" s="49">
        <f t="shared" ca="1" si="216"/>
        <v>0</v>
      </c>
      <c r="AH2057" s="108">
        <f ca="1">IF(AND('Dosage journalier ML1'!$B$6='suivi tunnel'!A2057,'Dosage journalier ML1'!$B$7='suivi tunnel'!B2057),'Dosage journalier ML1'!$B$153,0)</f>
        <v>0</v>
      </c>
      <c r="AJ2057" s="80">
        <f ca="1">IF(AND('Dosage journalier ML1'!$B$6='suivi tunnel'!A2057,'Dosage journalier ML1'!$B$7='suivi tunnel'!B2057),'Dosage journalier ML1'!$B$156,0)</f>
        <v>0</v>
      </c>
      <c r="AK2057" s="56">
        <f ca="1">IF(AND('Dosage journalier ML1'!$B$6='suivi tunnel'!A2057,'Dosage journalier ML1'!$B$7='suivi tunnel'!B2057),'Dosage journalier ML1'!$B$162,0)</f>
        <v>0</v>
      </c>
      <c r="AL2057" s="111">
        <f ca="1">IF(AND('Dosage journalier ML1'!$B$6='suivi tunnel'!A2057,'Dosage journalier ML1'!$B$7='suivi tunnel'!B2057),'Dosage journalier ML1'!$B$126,0)</f>
        <v>0</v>
      </c>
      <c r="AM2057" s="111">
        <f ca="1">IF(AND('Dosage journalier ML1'!$B$6='suivi tunnel'!A2057,'Dosage journalier ML1'!$B$7='suivi tunnel'!B2057),'Dosage journalier ML1'!$B$127,0)</f>
        <v>0</v>
      </c>
      <c r="AN2057" s="60">
        <f t="shared" ca="1" si="213"/>
        <v>0</v>
      </c>
      <c r="AO2057" s="61">
        <f ca="1">IF(AND('Dosage journalier ML1'!$B$6='suivi tunnel'!A2057,'Dosage journalier ML1'!$B$7='suivi tunnel'!B2057),'Dosage journalier ML1'!$B$134,0)</f>
        <v>0</v>
      </c>
    </row>
    <row r="2058" spans="1:41" x14ac:dyDescent="0.25">
      <c r="A2058" s="154"/>
      <c r="C2058" s="23">
        <f ca="1">IF(AND('Dosage journalier ML1'!$B$6='suivi tunnel'!A2058,'Dosage journalier ML1'!$B$7='suivi tunnel'!B2058),'Dosage journalier ML1'!$B$27,0)</f>
        <v>0</v>
      </c>
      <c r="D2058" s="11">
        <f ca="1">IF(AND('Dosage journalier ML1'!$B$6='suivi tunnel'!A2058,'Dosage journalier ML1'!$B$7='suivi tunnel'!B2058),'Dosage journalier ML1'!$B$29,0)</f>
        <v>0</v>
      </c>
      <c r="F2058" s="11">
        <f t="shared" ca="1" si="215"/>
        <v>0</v>
      </c>
      <c r="G2058" s="11">
        <f ca="1">IF(AND('Dosage journalier ML1'!$B$6='suivi tunnel'!A2058,'Dosage journalier ML1'!$B$7='suivi tunnel'!B2058),'Dosage journalier ML1'!$B$23,0)</f>
        <v>0</v>
      </c>
      <c r="H2058" s="11">
        <f ca="1">IF(AND('Dosage journalier ML1'!$B$6='suivi tunnel'!A2058,'Dosage journalier ML1'!$B$7='suivi tunnel'!B2058),'Dosage journalier ML1'!$B$22,0)</f>
        <v>0</v>
      </c>
      <c r="I2058" s="11">
        <f ca="1">IF(AND('Dosage journalier ML1'!$B$6='suivi tunnel'!A2058,'Dosage journalier ML1'!$B$7='suivi tunnel'!B2058),'Dosage journalier ML1'!$B$38,0)</f>
        <v>0</v>
      </c>
      <c r="J2058" s="11">
        <f ca="1">IF(AND('Dosage journalier ML1'!$B$6='suivi tunnel'!A2058,'Dosage journalier ML1'!$B$7='suivi tunnel'!B2058),'Dosage journalier ML1'!$B$39,0)</f>
        <v>0</v>
      </c>
      <c r="L2058" s="24">
        <f ca="1">IF(AND('Dosage journalier ML1'!$B$6='suivi tunnel'!A2058,'Dosage journalier ML1'!$B$7='suivi tunnel'!B2058),'Dosage journalier ML1'!$B$24,0)</f>
        <v>0</v>
      </c>
      <c r="M2058" s="6">
        <f ca="1">IF(AND('Dosage journalier ML1'!$B$6='suivi tunnel'!A2058,'Dosage journalier ML1'!$B$7='suivi tunnel'!B2058),'Dosage journalier ML1'!$B$46,0)</f>
        <v>0</v>
      </c>
      <c r="N2058" s="104">
        <f ca="1">IF(AND('Dosage journalier ML1'!$B$6='suivi tunnel'!A2058,'Dosage journalier ML1'!$B$7='suivi tunnel'!B2058),'Dosage journalier ML1'!$B$59,0)</f>
        <v>0</v>
      </c>
      <c r="O2058" s="114">
        <f ca="1">IF(AND('Dosage journalier ML1'!$B$6='suivi tunnel'!A2058,'Dosage journalier ML1'!$B$7='suivi tunnel'!B2058),'Dosage journalier ML1'!$B$69,0)</f>
        <v>0</v>
      </c>
      <c r="R2058" s="26">
        <f ca="1">IF(AND('Dosage journalier ML1'!$B$6='suivi tunnel'!A2058,'Dosage journalier ML1'!$B$7='suivi tunnel'!B2058),'Dosage journalier ML1'!$B$55,0)</f>
        <v>0</v>
      </c>
      <c r="S2058" s="26">
        <f ca="1">IF(AND('Dosage journalier ML1'!$B$6='suivi tunnel'!A2058,'Dosage journalier ML1'!$B$7='suivi tunnel'!B2058),'Dosage journalier ML1'!$B$54,0)</f>
        <v>0</v>
      </c>
      <c r="T2058" s="26">
        <f ca="1">IF(AND('Dosage journalier ML1'!$B$6='suivi tunnel'!A2058,'Dosage journalier ML1'!$B$7='suivi tunnel'!B2058),'Dosage journalier ML1'!$B$75,0)</f>
        <v>0</v>
      </c>
      <c r="U2058" s="121">
        <f t="shared" ca="1" si="214"/>
        <v>0</v>
      </c>
      <c r="V2058" s="38">
        <f ca="1">IF(AND('Dosage journalier ML1'!$B$6='suivi tunnel'!A2058,'Dosage journalier ML1'!$B$7='suivi tunnel'!B2058),'Dosage journalier ML1'!$B$56,0)</f>
        <v>0</v>
      </c>
      <c r="W2058" s="126">
        <f t="shared" ca="1" si="212"/>
        <v>0</v>
      </c>
      <c r="X2058" s="150">
        <f ca="1">IF(AND('Dosage journalier ML1'!$B$6='suivi tunnel'!A2058,'Dosage journalier ML1'!$B$7='suivi tunnel'!B2058),'Dosage journalier ML1'!$C$87,0)</f>
        <v>0</v>
      </c>
      <c r="Y2058" s="40">
        <f ca="1">IF(AND('Dosage journalier ML1'!$B$6='suivi tunnel'!A2058,'Dosage journalier ML1'!$B$7='suivi tunnel'!B2058),'Dosage journalier ML1'!$C$93,0)</f>
        <v>0</v>
      </c>
      <c r="Z2058" s="40">
        <f ca="1">IF(AND('Dosage journalier ML1'!$B$6='suivi tunnel'!A2058,'Dosage journalier ML1'!$B$7='suivi tunnel'!B2058),'Dosage journalier ML1'!$C$100,0)</f>
        <v>0</v>
      </c>
      <c r="AA2058" s="40">
        <f ca="1">IF(AND('Dosage journalier ML1'!$B$6='suivi tunnel'!A2058,'Dosage journalier ML1'!$B$7='suivi tunnel'!B2058),'Dosage journalier ML1'!$C$109,0)</f>
        <v>0</v>
      </c>
      <c r="AB2058" s="41">
        <f ca="1">IF(AND('Dosage journalier ML1'!$B$6='suivi tunnel'!A2058,'Dosage journalier ML1'!$B$7='suivi tunnel'!B2058),'Dosage journalier ML1'!$C$114,0)</f>
        <v>0</v>
      </c>
      <c r="AC2058" s="48">
        <f ca="1">IF(AND('Dosage journalier ML1'!$B$6='suivi tunnel'!A2058,'Dosage journalier ML1'!$B$7='suivi tunnel'!B2058),'Dosage journalier ML1'!$B$120,0)</f>
        <v>0</v>
      </c>
      <c r="AD2058" s="49">
        <f ca="1">IF(AND('Dosage journalier ML1'!$B$6='suivi tunnel'!A2058,'Dosage journalier ML1'!$B$7='suivi tunnel'!B2058),'Dosage journalier ML1'!$B$121,0)</f>
        <v>0</v>
      </c>
      <c r="AE2058" s="49">
        <f ca="1">IF(AND('Dosage journalier ML1'!$B$6='suivi tunnel'!A2058,'Dosage journalier ML1'!$B$7='suivi tunnel'!B2058),'Dosage journalier ML1'!$B$122,0)</f>
        <v>0</v>
      </c>
      <c r="AF2058" s="49">
        <f ca="1">IF(AND('Dosage journalier ML1'!$B$6='suivi tunnel'!A2058,'Dosage journalier ML1'!$B$7='suivi tunnel'!B2058),'Dosage journalier ML1'!$B$139,0)</f>
        <v>0</v>
      </c>
      <c r="AG2058" s="49">
        <f t="shared" ca="1" si="216"/>
        <v>0</v>
      </c>
      <c r="AH2058" s="108">
        <f ca="1">IF(AND('Dosage journalier ML1'!$B$6='suivi tunnel'!A2058,'Dosage journalier ML1'!$B$7='suivi tunnel'!B2058),'Dosage journalier ML1'!$B$153,0)</f>
        <v>0</v>
      </c>
      <c r="AJ2058" s="80">
        <f ca="1">IF(AND('Dosage journalier ML1'!$B$6='suivi tunnel'!A2058,'Dosage journalier ML1'!$B$7='suivi tunnel'!B2058),'Dosage journalier ML1'!$B$156,0)</f>
        <v>0</v>
      </c>
      <c r="AK2058" s="56">
        <f ca="1">IF(AND('Dosage journalier ML1'!$B$6='suivi tunnel'!A2058,'Dosage journalier ML1'!$B$7='suivi tunnel'!B2058),'Dosage journalier ML1'!$B$162,0)</f>
        <v>0</v>
      </c>
      <c r="AL2058" s="111">
        <f ca="1">IF(AND('Dosage journalier ML1'!$B$6='suivi tunnel'!A2058,'Dosage journalier ML1'!$B$7='suivi tunnel'!B2058),'Dosage journalier ML1'!$B$126,0)</f>
        <v>0</v>
      </c>
      <c r="AM2058" s="111">
        <f ca="1">IF(AND('Dosage journalier ML1'!$B$6='suivi tunnel'!A2058,'Dosage journalier ML1'!$B$7='suivi tunnel'!B2058),'Dosage journalier ML1'!$B$127,0)</f>
        <v>0</v>
      </c>
      <c r="AN2058" s="60">
        <f t="shared" ca="1" si="213"/>
        <v>0</v>
      </c>
      <c r="AO2058" s="61">
        <f ca="1">IF(AND('Dosage journalier ML1'!$B$6='suivi tunnel'!A2058,'Dosage journalier ML1'!$B$7='suivi tunnel'!B2058),'Dosage journalier ML1'!$B$134,0)</f>
        <v>0</v>
      </c>
    </row>
    <row r="2059" spans="1:41" x14ac:dyDescent="0.25">
      <c r="A2059" s="154"/>
      <c r="C2059" s="23">
        <f ca="1">IF(AND('Dosage journalier ML1'!$B$6='suivi tunnel'!A2059,'Dosage journalier ML1'!$B$7='suivi tunnel'!B2059),'Dosage journalier ML1'!$B$27,0)</f>
        <v>0</v>
      </c>
      <c r="D2059" s="11">
        <f ca="1">IF(AND('Dosage journalier ML1'!$B$6='suivi tunnel'!A2059,'Dosage journalier ML1'!$B$7='suivi tunnel'!B2059),'Dosage journalier ML1'!$B$29,0)</f>
        <v>0</v>
      </c>
      <c r="F2059" s="11">
        <f t="shared" ca="1" si="215"/>
        <v>0</v>
      </c>
      <c r="G2059" s="11">
        <f ca="1">IF(AND('Dosage journalier ML1'!$B$6='suivi tunnel'!A2059,'Dosage journalier ML1'!$B$7='suivi tunnel'!B2059),'Dosage journalier ML1'!$B$23,0)</f>
        <v>0</v>
      </c>
      <c r="H2059" s="11">
        <f ca="1">IF(AND('Dosage journalier ML1'!$B$6='suivi tunnel'!A2059,'Dosage journalier ML1'!$B$7='suivi tunnel'!B2059),'Dosage journalier ML1'!$B$22,0)</f>
        <v>0</v>
      </c>
      <c r="I2059" s="11">
        <f ca="1">IF(AND('Dosage journalier ML1'!$B$6='suivi tunnel'!A2059,'Dosage journalier ML1'!$B$7='suivi tunnel'!B2059),'Dosage journalier ML1'!$B$38,0)</f>
        <v>0</v>
      </c>
      <c r="J2059" s="11">
        <f ca="1">IF(AND('Dosage journalier ML1'!$B$6='suivi tunnel'!A2059,'Dosage journalier ML1'!$B$7='suivi tunnel'!B2059),'Dosage journalier ML1'!$B$39,0)</f>
        <v>0</v>
      </c>
      <c r="L2059" s="24">
        <f ca="1">IF(AND('Dosage journalier ML1'!$B$6='suivi tunnel'!A2059,'Dosage journalier ML1'!$B$7='suivi tunnel'!B2059),'Dosage journalier ML1'!$B$24,0)</f>
        <v>0</v>
      </c>
      <c r="M2059" s="6">
        <f ca="1">IF(AND('Dosage journalier ML1'!$B$6='suivi tunnel'!A2059,'Dosage journalier ML1'!$B$7='suivi tunnel'!B2059),'Dosage journalier ML1'!$B$46,0)</f>
        <v>0</v>
      </c>
      <c r="N2059" s="104">
        <f ca="1">IF(AND('Dosage journalier ML1'!$B$6='suivi tunnel'!A2059,'Dosage journalier ML1'!$B$7='suivi tunnel'!B2059),'Dosage journalier ML1'!$B$59,0)</f>
        <v>0</v>
      </c>
      <c r="O2059" s="114">
        <f ca="1">IF(AND('Dosage journalier ML1'!$B$6='suivi tunnel'!A2059,'Dosage journalier ML1'!$B$7='suivi tunnel'!B2059),'Dosage journalier ML1'!$B$69,0)</f>
        <v>0</v>
      </c>
      <c r="R2059" s="26">
        <f ca="1">IF(AND('Dosage journalier ML1'!$B$6='suivi tunnel'!A2059,'Dosage journalier ML1'!$B$7='suivi tunnel'!B2059),'Dosage journalier ML1'!$B$55,0)</f>
        <v>0</v>
      </c>
      <c r="S2059" s="26">
        <f ca="1">IF(AND('Dosage journalier ML1'!$B$6='suivi tunnel'!A2059,'Dosage journalier ML1'!$B$7='suivi tunnel'!B2059),'Dosage journalier ML1'!$B$54,0)</f>
        <v>0</v>
      </c>
      <c r="T2059" s="26">
        <f ca="1">IF(AND('Dosage journalier ML1'!$B$6='suivi tunnel'!A2059,'Dosage journalier ML1'!$B$7='suivi tunnel'!B2059),'Dosage journalier ML1'!$B$75,0)</f>
        <v>0</v>
      </c>
      <c r="U2059" s="121">
        <f t="shared" ca="1" si="214"/>
        <v>0</v>
      </c>
      <c r="V2059" s="38">
        <f ca="1">IF(AND('Dosage journalier ML1'!$B$6='suivi tunnel'!A2059,'Dosage journalier ML1'!$B$7='suivi tunnel'!B2059),'Dosage journalier ML1'!$B$56,0)</f>
        <v>0</v>
      </c>
      <c r="W2059" s="126">
        <f t="shared" ref="W2059:W2122" ca="1" si="217">U2059+K2059</f>
        <v>0</v>
      </c>
      <c r="X2059" s="150">
        <f ca="1">IF(AND('Dosage journalier ML1'!$B$6='suivi tunnel'!A2059,'Dosage journalier ML1'!$B$7='suivi tunnel'!B2059),'Dosage journalier ML1'!$C$87,0)</f>
        <v>0</v>
      </c>
      <c r="Y2059" s="40">
        <f ca="1">IF(AND('Dosage journalier ML1'!$B$6='suivi tunnel'!A2059,'Dosage journalier ML1'!$B$7='suivi tunnel'!B2059),'Dosage journalier ML1'!$C$93,0)</f>
        <v>0</v>
      </c>
      <c r="Z2059" s="40">
        <f ca="1">IF(AND('Dosage journalier ML1'!$B$6='suivi tunnel'!A2059,'Dosage journalier ML1'!$B$7='suivi tunnel'!B2059),'Dosage journalier ML1'!$C$100,0)</f>
        <v>0</v>
      </c>
      <c r="AA2059" s="40">
        <f ca="1">IF(AND('Dosage journalier ML1'!$B$6='suivi tunnel'!A2059,'Dosage journalier ML1'!$B$7='suivi tunnel'!B2059),'Dosage journalier ML1'!$C$109,0)</f>
        <v>0</v>
      </c>
      <c r="AB2059" s="41">
        <f ca="1">IF(AND('Dosage journalier ML1'!$B$6='suivi tunnel'!A2059,'Dosage journalier ML1'!$B$7='suivi tunnel'!B2059),'Dosage journalier ML1'!$C$114,0)</f>
        <v>0</v>
      </c>
      <c r="AC2059" s="48">
        <f ca="1">IF(AND('Dosage journalier ML1'!$B$6='suivi tunnel'!A2059,'Dosage journalier ML1'!$B$7='suivi tunnel'!B2059),'Dosage journalier ML1'!$B$120,0)</f>
        <v>0</v>
      </c>
      <c r="AD2059" s="49">
        <f ca="1">IF(AND('Dosage journalier ML1'!$B$6='suivi tunnel'!A2059,'Dosage journalier ML1'!$B$7='suivi tunnel'!B2059),'Dosage journalier ML1'!$B$121,0)</f>
        <v>0</v>
      </c>
      <c r="AE2059" s="49">
        <f ca="1">IF(AND('Dosage journalier ML1'!$B$6='suivi tunnel'!A2059,'Dosage journalier ML1'!$B$7='suivi tunnel'!B2059),'Dosage journalier ML1'!$B$122,0)</f>
        <v>0</v>
      </c>
      <c r="AF2059" s="49">
        <f ca="1">IF(AND('Dosage journalier ML1'!$B$6='suivi tunnel'!A2059,'Dosage journalier ML1'!$B$7='suivi tunnel'!B2059),'Dosage journalier ML1'!$B$139,0)</f>
        <v>0</v>
      </c>
      <c r="AG2059" s="49">
        <f t="shared" ca="1" si="216"/>
        <v>0</v>
      </c>
      <c r="AH2059" s="108">
        <f ca="1">IF(AND('Dosage journalier ML1'!$B$6='suivi tunnel'!A2059,'Dosage journalier ML1'!$B$7='suivi tunnel'!B2059),'Dosage journalier ML1'!$B$153,0)</f>
        <v>0</v>
      </c>
      <c r="AJ2059" s="80">
        <f ca="1">IF(AND('Dosage journalier ML1'!$B$6='suivi tunnel'!A2059,'Dosage journalier ML1'!$B$7='suivi tunnel'!B2059),'Dosage journalier ML1'!$B$156,0)</f>
        <v>0</v>
      </c>
      <c r="AK2059" s="56">
        <f ca="1">IF(AND('Dosage journalier ML1'!$B$6='suivi tunnel'!A2059,'Dosage journalier ML1'!$B$7='suivi tunnel'!B2059),'Dosage journalier ML1'!$B$162,0)</f>
        <v>0</v>
      </c>
      <c r="AL2059" s="111">
        <f ca="1">IF(AND('Dosage journalier ML1'!$B$6='suivi tunnel'!A2059,'Dosage journalier ML1'!$B$7='suivi tunnel'!B2059),'Dosage journalier ML1'!$B$126,0)</f>
        <v>0</v>
      </c>
      <c r="AM2059" s="111">
        <f ca="1">IF(AND('Dosage journalier ML1'!$B$6='suivi tunnel'!A2059,'Dosage journalier ML1'!$B$7='suivi tunnel'!B2059),'Dosage journalier ML1'!$B$127,0)</f>
        <v>0</v>
      </c>
      <c r="AN2059" s="60">
        <f t="shared" ca="1" si="213"/>
        <v>0</v>
      </c>
      <c r="AO2059" s="61">
        <f ca="1">IF(AND('Dosage journalier ML1'!$B$6='suivi tunnel'!A2059,'Dosage journalier ML1'!$B$7='suivi tunnel'!B2059),'Dosage journalier ML1'!$B$134,0)</f>
        <v>0</v>
      </c>
    </row>
    <row r="2060" spans="1:41" x14ac:dyDescent="0.25">
      <c r="A2060" s="154"/>
      <c r="C2060" s="23">
        <f ca="1">IF(AND('Dosage journalier ML1'!$B$6='suivi tunnel'!A2060,'Dosage journalier ML1'!$B$7='suivi tunnel'!B2060),'Dosage journalier ML1'!$B$27,0)</f>
        <v>0</v>
      </c>
      <c r="D2060" s="11">
        <f ca="1">IF(AND('Dosage journalier ML1'!$B$6='suivi tunnel'!A2060,'Dosage journalier ML1'!$B$7='suivi tunnel'!B2060),'Dosage journalier ML1'!$B$29,0)</f>
        <v>0</v>
      </c>
      <c r="F2060" s="11">
        <f t="shared" ca="1" si="215"/>
        <v>0</v>
      </c>
      <c r="G2060" s="11">
        <f ca="1">IF(AND('Dosage journalier ML1'!$B$6='suivi tunnel'!A2060,'Dosage journalier ML1'!$B$7='suivi tunnel'!B2060),'Dosage journalier ML1'!$B$23,0)</f>
        <v>0</v>
      </c>
      <c r="H2060" s="11">
        <f ca="1">IF(AND('Dosage journalier ML1'!$B$6='suivi tunnel'!A2060,'Dosage journalier ML1'!$B$7='suivi tunnel'!B2060),'Dosage journalier ML1'!$B$22,0)</f>
        <v>0</v>
      </c>
      <c r="I2060" s="11">
        <f ca="1">IF(AND('Dosage journalier ML1'!$B$6='suivi tunnel'!A2060,'Dosage journalier ML1'!$B$7='suivi tunnel'!B2060),'Dosage journalier ML1'!$B$38,0)</f>
        <v>0</v>
      </c>
      <c r="J2060" s="11">
        <f ca="1">IF(AND('Dosage journalier ML1'!$B$6='suivi tunnel'!A2060,'Dosage journalier ML1'!$B$7='suivi tunnel'!B2060),'Dosage journalier ML1'!$B$39,0)</f>
        <v>0</v>
      </c>
      <c r="L2060" s="24">
        <f ca="1">IF(AND('Dosage journalier ML1'!$B$6='suivi tunnel'!A2060,'Dosage journalier ML1'!$B$7='suivi tunnel'!B2060),'Dosage journalier ML1'!$B$24,0)</f>
        <v>0</v>
      </c>
      <c r="M2060" s="6">
        <f ca="1">IF(AND('Dosage journalier ML1'!$B$6='suivi tunnel'!A2060,'Dosage journalier ML1'!$B$7='suivi tunnel'!B2060),'Dosage journalier ML1'!$B$46,0)</f>
        <v>0</v>
      </c>
      <c r="N2060" s="104">
        <f ca="1">IF(AND('Dosage journalier ML1'!$B$6='suivi tunnel'!A2060,'Dosage journalier ML1'!$B$7='suivi tunnel'!B2060),'Dosage journalier ML1'!$B$59,0)</f>
        <v>0</v>
      </c>
      <c r="O2060" s="114">
        <f ca="1">IF(AND('Dosage journalier ML1'!$B$6='suivi tunnel'!A2060,'Dosage journalier ML1'!$B$7='suivi tunnel'!B2060),'Dosage journalier ML1'!$B$69,0)</f>
        <v>0</v>
      </c>
      <c r="R2060" s="26">
        <f ca="1">IF(AND('Dosage journalier ML1'!$B$6='suivi tunnel'!A2060,'Dosage journalier ML1'!$B$7='suivi tunnel'!B2060),'Dosage journalier ML1'!$B$55,0)</f>
        <v>0</v>
      </c>
      <c r="S2060" s="26">
        <f ca="1">IF(AND('Dosage journalier ML1'!$B$6='suivi tunnel'!A2060,'Dosage journalier ML1'!$B$7='suivi tunnel'!B2060),'Dosage journalier ML1'!$B$54,0)</f>
        <v>0</v>
      </c>
      <c r="T2060" s="26">
        <f ca="1">IF(AND('Dosage journalier ML1'!$B$6='suivi tunnel'!A2060,'Dosage journalier ML1'!$B$7='suivi tunnel'!B2060),'Dosage journalier ML1'!$B$75,0)</f>
        <v>0</v>
      </c>
      <c r="U2060" s="121">
        <f t="shared" ca="1" si="214"/>
        <v>0</v>
      </c>
      <c r="V2060" s="38">
        <f ca="1">IF(AND('Dosage journalier ML1'!$B$6='suivi tunnel'!A2060,'Dosage journalier ML1'!$B$7='suivi tunnel'!B2060),'Dosage journalier ML1'!$B$56,0)</f>
        <v>0</v>
      </c>
      <c r="W2060" s="126">
        <f t="shared" ca="1" si="217"/>
        <v>0</v>
      </c>
      <c r="X2060" s="150">
        <f ca="1">IF(AND('Dosage journalier ML1'!$B$6='suivi tunnel'!A2060,'Dosage journalier ML1'!$B$7='suivi tunnel'!B2060),'Dosage journalier ML1'!$C$87,0)</f>
        <v>0</v>
      </c>
      <c r="Y2060" s="40">
        <f ca="1">IF(AND('Dosage journalier ML1'!$B$6='suivi tunnel'!A2060,'Dosage journalier ML1'!$B$7='suivi tunnel'!B2060),'Dosage journalier ML1'!$C$93,0)</f>
        <v>0</v>
      </c>
      <c r="Z2060" s="40">
        <f ca="1">IF(AND('Dosage journalier ML1'!$B$6='suivi tunnel'!A2060,'Dosage journalier ML1'!$B$7='suivi tunnel'!B2060),'Dosage journalier ML1'!$C$100,0)</f>
        <v>0</v>
      </c>
      <c r="AA2060" s="40">
        <f ca="1">IF(AND('Dosage journalier ML1'!$B$6='suivi tunnel'!A2060,'Dosage journalier ML1'!$B$7='suivi tunnel'!B2060),'Dosage journalier ML1'!$C$109,0)</f>
        <v>0</v>
      </c>
      <c r="AB2060" s="41">
        <f ca="1">IF(AND('Dosage journalier ML1'!$B$6='suivi tunnel'!A2060,'Dosage journalier ML1'!$B$7='suivi tunnel'!B2060),'Dosage journalier ML1'!$C$114,0)</f>
        <v>0</v>
      </c>
      <c r="AC2060" s="48">
        <f ca="1">IF(AND('Dosage journalier ML1'!$B$6='suivi tunnel'!A2060,'Dosage journalier ML1'!$B$7='suivi tunnel'!B2060),'Dosage journalier ML1'!$B$120,0)</f>
        <v>0</v>
      </c>
      <c r="AD2060" s="49">
        <f ca="1">IF(AND('Dosage journalier ML1'!$B$6='suivi tunnel'!A2060,'Dosage journalier ML1'!$B$7='suivi tunnel'!B2060),'Dosage journalier ML1'!$B$121,0)</f>
        <v>0</v>
      </c>
      <c r="AE2060" s="49">
        <f ca="1">IF(AND('Dosage journalier ML1'!$B$6='suivi tunnel'!A2060,'Dosage journalier ML1'!$B$7='suivi tunnel'!B2060),'Dosage journalier ML1'!$B$122,0)</f>
        <v>0</v>
      </c>
      <c r="AF2060" s="49">
        <f ca="1">IF(AND('Dosage journalier ML1'!$B$6='suivi tunnel'!A2060,'Dosage journalier ML1'!$B$7='suivi tunnel'!B2060),'Dosage journalier ML1'!$B$139,0)</f>
        <v>0</v>
      </c>
      <c r="AG2060" s="49">
        <f t="shared" ca="1" si="216"/>
        <v>0</v>
      </c>
      <c r="AH2060" s="108">
        <f ca="1">IF(AND('Dosage journalier ML1'!$B$6='suivi tunnel'!A2060,'Dosage journalier ML1'!$B$7='suivi tunnel'!B2060),'Dosage journalier ML1'!$B$153,0)</f>
        <v>0</v>
      </c>
      <c r="AJ2060" s="80">
        <f ca="1">IF(AND('Dosage journalier ML1'!$B$6='suivi tunnel'!A2060,'Dosage journalier ML1'!$B$7='suivi tunnel'!B2060),'Dosage journalier ML1'!$B$156,0)</f>
        <v>0</v>
      </c>
      <c r="AK2060" s="56">
        <f ca="1">IF(AND('Dosage journalier ML1'!$B$6='suivi tunnel'!A2060,'Dosage journalier ML1'!$B$7='suivi tunnel'!B2060),'Dosage journalier ML1'!$B$162,0)</f>
        <v>0</v>
      </c>
      <c r="AL2060" s="111">
        <f ca="1">IF(AND('Dosage journalier ML1'!$B$6='suivi tunnel'!A2060,'Dosage journalier ML1'!$B$7='suivi tunnel'!B2060),'Dosage journalier ML1'!$B$126,0)</f>
        <v>0</v>
      </c>
      <c r="AM2060" s="111">
        <f ca="1">IF(AND('Dosage journalier ML1'!$B$6='suivi tunnel'!A2060,'Dosage journalier ML1'!$B$7='suivi tunnel'!B2060),'Dosage journalier ML1'!$B$127,0)</f>
        <v>0</v>
      </c>
      <c r="AN2060" s="60">
        <f t="shared" ca="1" si="213"/>
        <v>0</v>
      </c>
      <c r="AO2060" s="61">
        <f ca="1">IF(AND('Dosage journalier ML1'!$B$6='suivi tunnel'!A2060,'Dosage journalier ML1'!$B$7='suivi tunnel'!B2060),'Dosage journalier ML1'!$B$134,0)</f>
        <v>0</v>
      </c>
    </row>
    <row r="2061" spans="1:41" x14ac:dyDescent="0.25">
      <c r="A2061" s="154"/>
      <c r="C2061" s="23">
        <f ca="1">IF(AND('Dosage journalier ML1'!$B$6='suivi tunnel'!A2061,'Dosage journalier ML1'!$B$7='suivi tunnel'!B2061),'Dosage journalier ML1'!$B$27,0)</f>
        <v>0</v>
      </c>
      <c r="D2061" s="11">
        <f ca="1">IF(AND('Dosage journalier ML1'!$B$6='suivi tunnel'!A2061,'Dosage journalier ML1'!$B$7='suivi tunnel'!B2061),'Dosage journalier ML1'!$B$29,0)</f>
        <v>0</v>
      </c>
      <c r="F2061" s="11">
        <f t="shared" ca="1" si="215"/>
        <v>0</v>
      </c>
      <c r="G2061" s="11">
        <f ca="1">IF(AND('Dosage journalier ML1'!$B$6='suivi tunnel'!A2061,'Dosage journalier ML1'!$B$7='suivi tunnel'!B2061),'Dosage journalier ML1'!$B$23,0)</f>
        <v>0</v>
      </c>
      <c r="H2061" s="11">
        <f ca="1">IF(AND('Dosage journalier ML1'!$B$6='suivi tunnel'!A2061,'Dosage journalier ML1'!$B$7='suivi tunnel'!B2061),'Dosage journalier ML1'!$B$22,0)</f>
        <v>0</v>
      </c>
      <c r="I2061" s="11">
        <f ca="1">IF(AND('Dosage journalier ML1'!$B$6='suivi tunnel'!A2061,'Dosage journalier ML1'!$B$7='suivi tunnel'!B2061),'Dosage journalier ML1'!$B$38,0)</f>
        <v>0</v>
      </c>
      <c r="J2061" s="11">
        <f ca="1">IF(AND('Dosage journalier ML1'!$B$6='suivi tunnel'!A2061,'Dosage journalier ML1'!$B$7='suivi tunnel'!B2061),'Dosage journalier ML1'!$B$39,0)</f>
        <v>0</v>
      </c>
      <c r="L2061" s="24">
        <f ca="1">IF(AND('Dosage journalier ML1'!$B$6='suivi tunnel'!A2061,'Dosage journalier ML1'!$B$7='suivi tunnel'!B2061),'Dosage journalier ML1'!$B$24,0)</f>
        <v>0</v>
      </c>
      <c r="M2061" s="6">
        <f ca="1">IF(AND('Dosage journalier ML1'!$B$6='suivi tunnel'!A2061,'Dosage journalier ML1'!$B$7='suivi tunnel'!B2061),'Dosage journalier ML1'!$B$46,0)</f>
        <v>0</v>
      </c>
      <c r="N2061" s="104">
        <f ca="1">IF(AND('Dosage journalier ML1'!$B$6='suivi tunnel'!A2061,'Dosage journalier ML1'!$B$7='suivi tunnel'!B2061),'Dosage journalier ML1'!$B$59,0)</f>
        <v>0</v>
      </c>
      <c r="O2061" s="114">
        <f ca="1">IF(AND('Dosage journalier ML1'!$B$6='suivi tunnel'!A2061,'Dosage journalier ML1'!$B$7='suivi tunnel'!B2061),'Dosage journalier ML1'!$B$69,0)</f>
        <v>0</v>
      </c>
      <c r="R2061" s="26">
        <f ca="1">IF(AND('Dosage journalier ML1'!$B$6='suivi tunnel'!A2061,'Dosage journalier ML1'!$B$7='suivi tunnel'!B2061),'Dosage journalier ML1'!$B$55,0)</f>
        <v>0</v>
      </c>
      <c r="S2061" s="26">
        <f ca="1">IF(AND('Dosage journalier ML1'!$B$6='suivi tunnel'!A2061,'Dosage journalier ML1'!$B$7='suivi tunnel'!B2061),'Dosage journalier ML1'!$B$54,0)</f>
        <v>0</v>
      </c>
      <c r="T2061" s="26">
        <f ca="1">IF(AND('Dosage journalier ML1'!$B$6='suivi tunnel'!A2061,'Dosage journalier ML1'!$B$7='suivi tunnel'!B2061),'Dosage journalier ML1'!$B$75,0)</f>
        <v>0</v>
      </c>
      <c r="U2061" s="121">
        <f t="shared" ca="1" si="214"/>
        <v>0</v>
      </c>
      <c r="V2061" s="38">
        <f ca="1">IF(AND('Dosage journalier ML1'!$B$6='suivi tunnel'!A2061,'Dosage journalier ML1'!$B$7='suivi tunnel'!B2061),'Dosage journalier ML1'!$B$56,0)</f>
        <v>0</v>
      </c>
      <c r="W2061" s="126">
        <f t="shared" ca="1" si="217"/>
        <v>0</v>
      </c>
      <c r="X2061" s="150">
        <f ca="1">IF(AND('Dosage journalier ML1'!$B$6='suivi tunnel'!A2061,'Dosage journalier ML1'!$B$7='suivi tunnel'!B2061),'Dosage journalier ML1'!$C$87,0)</f>
        <v>0</v>
      </c>
      <c r="Y2061" s="40">
        <f ca="1">IF(AND('Dosage journalier ML1'!$B$6='suivi tunnel'!A2061,'Dosage journalier ML1'!$B$7='suivi tunnel'!B2061),'Dosage journalier ML1'!$C$93,0)</f>
        <v>0</v>
      </c>
      <c r="Z2061" s="40">
        <f ca="1">IF(AND('Dosage journalier ML1'!$B$6='suivi tunnel'!A2061,'Dosage journalier ML1'!$B$7='suivi tunnel'!B2061),'Dosage journalier ML1'!$C$100,0)</f>
        <v>0</v>
      </c>
      <c r="AA2061" s="40">
        <f ca="1">IF(AND('Dosage journalier ML1'!$B$6='suivi tunnel'!A2061,'Dosage journalier ML1'!$B$7='suivi tunnel'!B2061),'Dosage journalier ML1'!$C$109,0)</f>
        <v>0</v>
      </c>
      <c r="AB2061" s="41">
        <f ca="1">IF(AND('Dosage journalier ML1'!$B$6='suivi tunnel'!A2061,'Dosage journalier ML1'!$B$7='suivi tunnel'!B2061),'Dosage journalier ML1'!$C$114,0)</f>
        <v>0</v>
      </c>
      <c r="AC2061" s="48">
        <f ca="1">IF(AND('Dosage journalier ML1'!$B$6='suivi tunnel'!A2061,'Dosage journalier ML1'!$B$7='suivi tunnel'!B2061),'Dosage journalier ML1'!$B$120,0)</f>
        <v>0</v>
      </c>
      <c r="AD2061" s="49">
        <f ca="1">IF(AND('Dosage journalier ML1'!$B$6='suivi tunnel'!A2061,'Dosage journalier ML1'!$B$7='suivi tunnel'!B2061),'Dosage journalier ML1'!$B$121,0)</f>
        <v>0</v>
      </c>
      <c r="AE2061" s="49">
        <f ca="1">IF(AND('Dosage journalier ML1'!$B$6='suivi tunnel'!A2061,'Dosage journalier ML1'!$B$7='suivi tunnel'!B2061),'Dosage journalier ML1'!$B$122,0)</f>
        <v>0</v>
      </c>
      <c r="AF2061" s="49">
        <f ca="1">IF(AND('Dosage journalier ML1'!$B$6='suivi tunnel'!A2061,'Dosage journalier ML1'!$B$7='suivi tunnel'!B2061),'Dosage journalier ML1'!$B$139,0)</f>
        <v>0</v>
      </c>
      <c r="AG2061" s="49">
        <f t="shared" ca="1" si="216"/>
        <v>0</v>
      </c>
      <c r="AH2061" s="108">
        <f ca="1">IF(AND('Dosage journalier ML1'!$B$6='suivi tunnel'!A2061,'Dosage journalier ML1'!$B$7='suivi tunnel'!B2061),'Dosage journalier ML1'!$B$153,0)</f>
        <v>0</v>
      </c>
      <c r="AJ2061" s="80">
        <f ca="1">IF(AND('Dosage journalier ML1'!$B$6='suivi tunnel'!A2061,'Dosage journalier ML1'!$B$7='suivi tunnel'!B2061),'Dosage journalier ML1'!$B$156,0)</f>
        <v>0</v>
      </c>
      <c r="AK2061" s="56">
        <f ca="1">IF(AND('Dosage journalier ML1'!$B$6='suivi tunnel'!A2061,'Dosage journalier ML1'!$B$7='suivi tunnel'!B2061),'Dosage journalier ML1'!$B$162,0)</f>
        <v>0</v>
      </c>
      <c r="AL2061" s="111">
        <f ca="1">IF(AND('Dosage journalier ML1'!$B$6='suivi tunnel'!A2061,'Dosage journalier ML1'!$B$7='suivi tunnel'!B2061),'Dosage journalier ML1'!$B$126,0)</f>
        <v>0</v>
      </c>
      <c r="AM2061" s="111">
        <f ca="1">IF(AND('Dosage journalier ML1'!$B$6='suivi tunnel'!A2061,'Dosage journalier ML1'!$B$7='suivi tunnel'!B2061),'Dosage journalier ML1'!$B$127,0)</f>
        <v>0</v>
      </c>
      <c r="AN2061" s="60">
        <f t="shared" ca="1" si="213"/>
        <v>0</v>
      </c>
      <c r="AO2061" s="61">
        <f ca="1">IF(AND('Dosage journalier ML1'!$B$6='suivi tunnel'!A2061,'Dosage journalier ML1'!$B$7='suivi tunnel'!B2061),'Dosage journalier ML1'!$B$134,0)</f>
        <v>0</v>
      </c>
    </row>
    <row r="2062" spans="1:41" x14ac:dyDescent="0.25">
      <c r="A2062" s="154"/>
      <c r="C2062" s="23">
        <f ca="1">IF(AND('Dosage journalier ML1'!$B$6='suivi tunnel'!A2062,'Dosage journalier ML1'!$B$7='suivi tunnel'!B2062),'Dosage journalier ML1'!$B$27,0)</f>
        <v>0</v>
      </c>
      <c r="D2062" s="11">
        <f ca="1">IF(AND('Dosage journalier ML1'!$B$6='suivi tunnel'!A2062,'Dosage journalier ML1'!$B$7='suivi tunnel'!B2062),'Dosage journalier ML1'!$B$29,0)</f>
        <v>0</v>
      </c>
      <c r="F2062" s="11">
        <f t="shared" ca="1" si="215"/>
        <v>0</v>
      </c>
      <c r="G2062" s="11">
        <f ca="1">IF(AND('Dosage journalier ML1'!$B$6='suivi tunnel'!A2062,'Dosage journalier ML1'!$B$7='suivi tunnel'!B2062),'Dosage journalier ML1'!$B$23,0)</f>
        <v>0</v>
      </c>
      <c r="H2062" s="11">
        <f ca="1">IF(AND('Dosage journalier ML1'!$B$6='suivi tunnel'!A2062,'Dosage journalier ML1'!$B$7='suivi tunnel'!B2062),'Dosage journalier ML1'!$B$22,0)</f>
        <v>0</v>
      </c>
      <c r="I2062" s="11">
        <f ca="1">IF(AND('Dosage journalier ML1'!$B$6='suivi tunnel'!A2062,'Dosage journalier ML1'!$B$7='suivi tunnel'!B2062),'Dosage journalier ML1'!$B$38,0)</f>
        <v>0</v>
      </c>
      <c r="J2062" s="11">
        <f ca="1">IF(AND('Dosage journalier ML1'!$B$6='suivi tunnel'!A2062,'Dosage journalier ML1'!$B$7='suivi tunnel'!B2062),'Dosage journalier ML1'!$B$39,0)</f>
        <v>0</v>
      </c>
      <c r="L2062" s="24">
        <f ca="1">IF(AND('Dosage journalier ML1'!$B$6='suivi tunnel'!A2062,'Dosage journalier ML1'!$B$7='suivi tunnel'!B2062),'Dosage journalier ML1'!$B$24,0)</f>
        <v>0</v>
      </c>
      <c r="M2062" s="6">
        <f ca="1">IF(AND('Dosage journalier ML1'!$B$6='suivi tunnel'!A2062,'Dosage journalier ML1'!$B$7='suivi tunnel'!B2062),'Dosage journalier ML1'!$B$46,0)</f>
        <v>0</v>
      </c>
      <c r="N2062" s="104">
        <f ca="1">IF(AND('Dosage journalier ML1'!$B$6='suivi tunnel'!A2062,'Dosage journalier ML1'!$B$7='suivi tunnel'!B2062),'Dosage journalier ML1'!$B$59,0)</f>
        <v>0</v>
      </c>
      <c r="O2062" s="114">
        <f ca="1">IF(AND('Dosage journalier ML1'!$B$6='suivi tunnel'!A2062,'Dosage journalier ML1'!$B$7='suivi tunnel'!B2062),'Dosage journalier ML1'!$B$69,0)</f>
        <v>0</v>
      </c>
      <c r="R2062" s="26">
        <f ca="1">IF(AND('Dosage journalier ML1'!$B$6='suivi tunnel'!A2062,'Dosage journalier ML1'!$B$7='suivi tunnel'!B2062),'Dosage journalier ML1'!$B$55,0)</f>
        <v>0</v>
      </c>
      <c r="S2062" s="26">
        <f ca="1">IF(AND('Dosage journalier ML1'!$B$6='suivi tunnel'!A2062,'Dosage journalier ML1'!$B$7='suivi tunnel'!B2062),'Dosage journalier ML1'!$B$54,0)</f>
        <v>0</v>
      </c>
      <c r="T2062" s="26">
        <f ca="1">IF(AND('Dosage journalier ML1'!$B$6='suivi tunnel'!A2062,'Dosage journalier ML1'!$B$7='suivi tunnel'!B2062),'Dosage journalier ML1'!$B$75,0)</f>
        <v>0</v>
      </c>
      <c r="U2062" s="121">
        <f t="shared" ca="1" si="214"/>
        <v>0</v>
      </c>
      <c r="V2062" s="38">
        <f ca="1">IF(AND('Dosage journalier ML1'!$B$6='suivi tunnel'!A2062,'Dosage journalier ML1'!$B$7='suivi tunnel'!B2062),'Dosage journalier ML1'!$B$56,0)</f>
        <v>0</v>
      </c>
      <c r="W2062" s="126">
        <f t="shared" ca="1" si="217"/>
        <v>0</v>
      </c>
      <c r="X2062" s="150">
        <f ca="1">IF(AND('Dosage journalier ML1'!$B$6='suivi tunnel'!A2062,'Dosage journalier ML1'!$B$7='suivi tunnel'!B2062),'Dosage journalier ML1'!$C$87,0)</f>
        <v>0</v>
      </c>
      <c r="Y2062" s="40">
        <f ca="1">IF(AND('Dosage journalier ML1'!$B$6='suivi tunnel'!A2062,'Dosage journalier ML1'!$B$7='suivi tunnel'!B2062),'Dosage journalier ML1'!$C$93,0)</f>
        <v>0</v>
      </c>
      <c r="Z2062" s="40">
        <f ca="1">IF(AND('Dosage journalier ML1'!$B$6='suivi tunnel'!A2062,'Dosage journalier ML1'!$B$7='suivi tunnel'!B2062),'Dosage journalier ML1'!$C$100,0)</f>
        <v>0</v>
      </c>
      <c r="AA2062" s="40">
        <f ca="1">IF(AND('Dosage journalier ML1'!$B$6='suivi tunnel'!A2062,'Dosage journalier ML1'!$B$7='suivi tunnel'!B2062),'Dosage journalier ML1'!$C$109,0)</f>
        <v>0</v>
      </c>
      <c r="AB2062" s="41">
        <f ca="1">IF(AND('Dosage journalier ML1'!$B$6='suivi tunnel'!A2062,'Dosage journalier ML1'!$B$7='suivi tunnel'!B2062),'Dosage journalier ML1'!$C$114,0)</f>
        <v>0</v>
      </c>
      <c r="AC2062" s="48">
        <f ca="1">IF(AND('Dosage journalier ML1'!$B$6='suivi tunnel'!A2062,'Dosage journalier ML1'!$B$7='suivi tunnel'!B2062),'Dosage journalier ML1'!$B$120,0)</f>
        <v>0</v>
      </c>
      <c r="AD2062" s="49">
        <f ca="1">IF(AND('Dosage journalier ML1'!$B$6='suivi tunnel'!A2062,'Dosage journalier ML1'!$B$7='suivi tunnel'!B2062),'Dosage journalier ML1'!$B$121,0)</f>
        <v>0</v>
      </c>
      <c r="AE2062" s="49">
        <f ca="1">IF(AND('Dosage journalier ML1'!$B$6='suivi tunnel'!A2062,'Dosage journalier ML1'!$B$7='suivi tunnel'!B2062),'Dosage journalier ML1'!$B$122,0)</f>
        <v>0</v>
      </c>
      <c r="AF2062" s="49">
        <f ca="1">IF(AND('Dosage journalier ML1'!$B$6='suivi tunnel'!A2062,'Dosage journalier ML1'!$B$7='suivi tunnel'!B2062),'Dosage journalier ML1'!$B$139,0)</f>
        <v>0</v>
      </c>
      <c r="AG2062" s="49">
        <f t="shared" ca="1" si="216"/>
        <v>0</v>
      </c>
      <c r="AH2062" s="108">
        <f ca="1">IF(AND('Dosage journalier ML1'!$B$6='suivi tunnel'!A2062,'Dosage journalier ML1'!$B$7='suivi tunnel'!B2062),'Dosage journalier ML1'!$B$153,0)</f>
        <v>0</v>
      </c>
      <c r="AJ2062" s="80">
        <f ca="1">IF(AND('Dosage journalier ML1'!$B$6='suivi tunnel'!A2062,'Dosage journalier ML1'!$B$7='suivi tunnel'!B2062),'Dosage journalier ML1'!$B$156,0)</f>
        <v>0</v>
      </c>
      <c r="AK2062" s="56">
        <f ca="1">IF(AND('Dosage journalier ML1'!$B$6='suivi tunnel'!A2062,'Dosage journalier ML1'!$B$7='suivi tunnel'!B2062),'Dosage journalier ML1'!$B$162,0)</f>
        <v>0</v>
      </c>
      <c r="AL2062" s="111">
        <f ca="1">IF(AND('Dosage journalier ML1'!$B$6='suivi tunnel'!A2062,'Dosage journalier ML1'!$B$7='suivi tunnel'!B2062),'Dosage journalier ML1'!$B$126,0)</f>
        <v>0</v>
      </c>
      <c r="AM2062" s="111">
        <f ca="1">IF(AND('Dosage journalier ML1'!$B$6='suivi tunnel'!A2062,'Dosage journalier ML1'!$B$7='suivi tunnel'!B2062),'Dosage journalier ML1'!$B$127,0)</f>
        <v>0</v>
      </c>
      <c r="AN2062" s="60">
        <f t="shared" ca="1" si="213"/>
        <v>0</v>
      </c>
      <c r="AO2062" s="61">
        <f ca="1">IF(AND('Dosage journalier ML1'!$B$6='suivi tunnel'!A2062,'Dosage journalier ML1'!$B$7='suivi tunnel'!B2062),'Dosage journalier ML1'!$B$134,0)</f>
        <v>0</v>
      </c>
    </row>
    <row r="2063" spans="1:41" x14ac:dyDescent="0.25">
      <c r="A2063" s="154"/>
      <c r="C2063" s="23">
        <f ca="1">IF(AND('Dosage journalier ML1'!$B$6='suivi tunnel'!A2063,'Dosage journalier ML1'!$B$7='suivi tunnel'!B2063),'Dosage journalier ML1'!$B$27,0)</f>
        <v>0</v>
      </c>
      <c r="D2063" s="11">
        <f ca="1">IF(AND('Dosage journalier ML1'!$B$6='suivi tunnel'!A2063,'Dosage journalier ML1'!$B$7='suivi tunnel'!B2063),'Dosage journalier ML1'!$B$29,0)</f>
        <v>0</v>
      </c>
      <c r="F2063" s="11">
        <f t="shared" ca="1" si="215"/>
        <v>0</v>
      </c>
      <c r="G2063" s="11">
        <f ca="1">IF(AND('Dosage journalier ML1'!$B$6='suivi tunnel'!A2063,'Dosage journalier ML1'!$B$7='suivi tunnel'!B2063),'Dosage journalier ML1'!$B$23,0)</f>
        <v>0</v>
      </c>
      <c r="H2063" s="11">
        <f ca="1">IF(AND('Dosage journalier ML1'!$B$6='suivi tunnel'!A2063,'Dosage journalier ML1'!$B$7='suivi tunnel'!B2063),'Dosage journalier ML1'!$B$22,0)</f>
        <v>0</v>
      </c>
      <c r="I2063" s="11">
        <f ca="1">IF(AND('Dosage journalier ML1'!$B$6='suivi tunnel'!A2063,'Dosage journalier ML1'!$B$7='suivi tunnel'!B2063),'Dosage journalier ML1'!$B$38,0)</f>
        <v>0</v>
      </c>
      <c r="J2063" s="11">
        <f ca="1">IF(AND('Dosage journalier ML1'!$B$6='suivi tunnel'!A2063,'Dosage journalier ML1'!$B$7='suivi tunnel'!B2063),'Dosage journalier ML1'!$B$39,0)</f>
        <v>0</v>
      </c>
      <c r="L2063" s="24">
        <f ca="1">IF(AND('Dosage journalier ML1'!$B$6='suivi tunnel'!A2063,'Dosage journalier ML1'!$B$7='suivi tunnel'!B2063),'Dosage journalier ML1'!$B$24,0)</f>
        <v>0</v>
      </c>
      <c r="M2063" s="6">
        <f ca="1">IF(AND('Dosage journalier ML1'!$B$6='suivi tunnel'!A2063,'Dosage journalier ML1'!$B$7='suivi tunnel'!B2063),'Dosage journalier ML1'!$B$46,0)</f>
        <v>0</v>
      </c>
      <c r="N2063" s="104">
        <f ca="1">IF(AND('Dosage journalier ML1'!$B$6='suivi tunnel'!A2063,'Dosage journalier ML1'!$B$7='suivi tunnel'!B2063),'Dosage journalier ML1'!$B$59,0)</f>
        <v>0</v>
      </c>
      <c r="O2063" s="114">
        <f ca="1">IF(AND('Dosage journalier ML1'!$B$6='suivi tunnel'!A2063,'Dosage journalier ML1'!$B$7='suivi tunnel'!B2063),'Dosage journalier ML1'!$B$69,0)</f>
        <v>0</v>
      </c>
      <c r="R2063" s="26">
        <f ca="1">IF(AND('Dosage journalier ML1'!$B$6='suivi tunnel'!A2063,'Dosage journalier ML1'!$B$7='suivi tunnel'!B2063),'Dosage journalier ML1'!$B$55,0)</f>
        <v>0</v>
      </c>
      <c r="S2063" s="26">
        <f ca="1">IF(AND('Dosage journalier ML1'!$B$6='suivi tunnel'!A2063,'Dosage journalier ML1'!$B$7='suivi tunnel'!B2063),'Dosage journalier ML1'!$B$54,0)</f>
        <v>0</v>
      </c>
      <c r="T2063" s="26">
        <f ca="1">IF(AND('Dosage journalier ML1'!$B$6='suivi tunnel'!A2063,'Dosage journalier ML1'!$B$7='suivi tunnel'!B2063),'Dosage journalier ML1'!$B$75,0)</f>
        <v>0</v>
      </c>
      <c r="U2063" s="121">
        <f t="shared" ca="1" si="214"/>
        <v>0</v>
      </c>
      <c r="V2063" s="38">
        <f ca="1">IF(AND('Dosage journalier ML1'!$B$6='suivi tunnel'!A2063,'Dosage journalier ML1'!$B$7='suivi tunnel'!B2063),'Dosage journalier ML1'!$B$56,0)</f>
        <v>0</v>
      </c>
      <c r="W2063" s="126">
        <f t="shared" ca="1" si="217"/>
        <v>0</v>
      </c>
      <c r="X2063" s="150">
        <f ca="1">IF(AND('Dosage journalier ML1'!$B$6='suivi tunnel'!A2063,'Dosage journalier ML1'!$B$7='suivi tunnel'!B2063),'Dosage journalier ML1'!$C$87,0)</f>
        <v>0</v>
      </c>
      <c r="Y2063" s="40">
        <f ca="1">IF(AND('Dosage journalier ML1'!$B$6='suivi tunnel'!A2063,'Dosage journalier ML1'!$B$7='suivi tunnel'!B2063),'Dosage journalier ML1'!$C$93,0)</f>
        <v>0</v>
      </c>
      <c r="Z2063" s="40">
        <f ca="1">IF(AND('Dosage journalier ML1'!$B$6='suivi tunnel'!A2063,'Dosage journalier ML1'!$B$7='suivi tunnel'!B2063),'Dosage journalier ML1'!$C$100,0)</f>
        <v>0</v>
      </c>
      <c r="AA2063" s="40">
        <f ca="1">IF(AND('Dosage journalier ML1'!$B$6='suivi tunnel'!A2063,'Dosage journalier ML1'!$B$7='suivi tunnel'!B2063),'Dosage journalier ML1'!$C$109,0)</f>
        <v>0</v>
      </c>
      <c r="AB2063" s="41">
        <f ca="1">IF(AND('Dosage journalier ML1'!$B$6='suivi tunnel'!A2063,'Dosage journalier ML1'!$B$7='suivi tunnel'!B2063),'Dosage journalier ML1'!$C$114,0)</f>
        <v>0</v>
      </c>
      <c r="AC2063" s="48">
        <f ca="1">IF(AND('Dosage journalier ML1'!$B$6='suivi tunnel'!A2063,'Dosage journalier ML1'!$B$7='suivi tunnel'!B2063),'Dosage journalier ML1'!$B$120,0)</f>
        <v>0</v>
      </c>
      <c r="AD2063" s="49">
        <f ca="1">IF(AND('Dosage journalier ML1'!$B$6='suivi tunnel'!A2063,'Dosage journalier ML1'!$B$7='suivi tunnel'!B2063),'Dosage journalier ML1'!$B$121,0)</f>
        <v>0</v>
      </c>
      <c r="AE2063" s="49">
        <f ca="1">IF(AND('Dosage journalier ML1'!$B$6='suivi tunnel'!A2063,'Dosage journalier ML1'!$B$7='suivi tunnel'!B2063),'Dosage journalier ML1'!$B$122,0)</f>
        <v>0</v>
      </c>
      <c r="AF2063" s="49">
        <f ca="1">IF(AND('Dosage journalier ML1'!$B$6='suivi tunnel'!A2063,'Dosage journalier ML1'!$B$7='suivi tunnel'!B2063),'Dosage journalier ML1'!$B$139,0)</f>
        <v>0</v>
      </c>
      <c r="AG2063" s="49">
        <f t="shared" ca="1" si="216"/>
        <v>0</v>
      </c>
      <c r="AH2063" s="108">
        <f ca="1">IF(AND('Dosage journalier ML1'!$B$6='suivi tunnel'!A2063,'Dosage journalier ML1'!$B$7='suivi tunnel'!B2063),'Dosage journalier ML1'!$B$153,0)</f>
        <v>0</v>
      </c>
      <c r="AJ2063" s="80">
        <f ca="1">IF(AND('Dosage journalier ML1'!$B$6='suivi tunnel'!A2063,'Dosage journalier ML1'!$B$7='suivi tunnel'!B2063),'Dosage journalier ML1'!$B$156,0)</f>
        <v>0</v>
      </c>
      <c r="AK2063" s="56">
        <f ca="1">IF(AND('Dosage journalier ML1'!$B$6='suivi tunnel'!A2063,'Dosage journalier ML1'!$B$7='suivi tunnel'!B2063),'Dosage journalier ML1'!$B$162,0)</f>
        <v>0</v>
      </c>
      <c r="AL2063" s="111">
        <f ca="1">IF(AND('Dosage journalier ML1'!$B$6='suivi tunnel'!A2063,'Dosage journalier ML1'!$B$7='suivi tunnel'!B2063),'Dosage journalier ML1'!$B$126,0)</f>
        <v>0</v>
      </c>
      <c r="AM2063" s="111">
        <f ca="1">IF(AND('Dosage journalier ML1'!$B$6='suivi tunnel'!A2063,'Dosage journalier ML1'!$B$7='suivi tunnel'!B2063),'Dosage journalier ML1'!$B$127,0)</f>
        <v>0</v>
      </c>
      <c r="AN2063" s="60">
        <f t="shared" ca="1" si="213"/>
        <v>0</v>
      </c>
      <c r="AO2063" s="61">
        <f ca="1">IF(AND('Dosage journalier ML1'!$B$6='suivi tunnel'!A2063,'Dosage journalier ML1'!$B$7='suivi tunnel'!B2063),'Dosage journalier ML1'!$B$134,0)</f>
        <v>0</v>
      </c>
    </row>
    <row r="2064" spans="1:41" x14ac:dyDescent="0.25">
      <c r="A2064" s="154"/>
      <c r="C2064" s="23">
        <f ca="1">IF(AND('Dosage journalier ML1'!$B$6='suivi tunnel'!A2064,'Dosage journalier ML1'!$B$7='suivi tunnel'!B2064),'Dosage journalier ML1'!$B$27,0)</f>
        <v>0</v>
      </c>
      <c r="D2064" s="11">
        <f ca="1">IF(AND('Dosage journalier ML1'!$B$6='suivi tunnel'!A2064,'Dosage journalier ML1'!$B$7='suivi tunnel'!B2064),'Dosage journalier ML1'!$B$29,0)</f>
        <v>0</v>
      </c>
      <c r="F2064" s="11">
        <f t="shared" ca="1" si="215"/>
        <v>0</v>
      </c>
      <c r="G2064" s="11">
        <f ca="1">IF(AND('Dosage journalier ML1'!$B$6='suivi tunnel'!A2064,'Dosage journalier ML1'!$B$7='suivi tunnel'!B2064),'Dosage journalier ML1'!$B$23,0)</f>
        <v>0</v>
      </c>
      <c r="H2064" s="11">
        <f ca="1">IF(AND('Dosage journalier ML1'!$B$6='suivi tunnel'!A2064,'Dosage journalier ML1'!$B$7='suivi tunnel'!B2064),'Dosage journalier ML1'!$B$22,0)</f>
        <v>0</v>
      </c>
      <c r="I2064" s="11">
        <f ca="1">IF(AND('Dosage journalier ML1'!$B$6='suivi tunnel'!A2064,'Dosage journalier ML1'!$B$7='suivi tunnel'!B2064),'Dosage journalier ML1'!$B$38,0)</f>
        <v>0</v>
      </c>
      <c r="J2064" s="11">
        <f ca="1">IF(AND('Dosage journalier ML1'!$B$6='suivi tunnel'!A2064,'Dosage journalier ML1'!$B$7='suivi tunnel'!B2064),'Dosage journalier ML1'!$B$39,0)</f>
        <v>0</v>
      </c>
      <c r="L2064" s="24">
        <f ca="1">IF(AND('Dosage journalier ML1'!$B$6='suivi tunnel'!A2064,'Dosage journalier ML1'!$B$7='suivi tunnel'!B2064),'Dosage journalier ML1'!$B$24,0)</f>
        <v>0</v>
      </c>
      <c r="M2064" s="6">
        <f ca="1">IF(AND('Dosage journalier ML1'!$B$6='suivi tunnel'!A2064,'Dosage journalier ML1'!$B$7='suivi tunnel'!B2064),'Dosage journalier ML1'!$B$46,0)</f>
        <v>0</v>
      </c>
      <c r="N2064" s="104">
        <f ca="1">IF(AND('Dosage journalier ML1'!$B$6='suivi tunnel'!A2064,'Dosage journalier ML1'!$B$7='suivi tunnel'!B2064),'Dosage journalier ML1'!$B$59,0)</f>
        <v>0</v>
      </c>
      <c r="O2064" s="114">
        <f ca="1">IF(AND('Dosage journalier ML1'!$B$6='suivi tunnel'!A2064,'Dosage journalier ML1'!$B$7='suivi tunnel'!B2064),'Dosage journalier ML1'!$B$69,0)</f>
        <v>0</v>
      </c>
      <c r="R2064" s="26">
        <f ca="1">IF(AND('Dosage journalier ML1'!$B$6='suivi tunnel'!A2064,'Dosage journalier ML1'!$B$7='suivi tunnel'!B2064),'Dosage journalier ML1'!$B$55,0)</f>
        <v>0</v>
      </c>
      <c r="S2064" s="26">
        <f ca="1">IF(AND('Dosage journalier ML1'!$B$6='suivi tunnel'!A2064,'Dosage journalier ML1'!$B$7='suivi tunnel'!B2064),'Dosage journalier ML1'!$B$54,0)</f>
        <v>0</v>
      </c>
      <c r="T2064" s="26">
        <f ca="1">IF(AND('Dosage journalier ML1'!$B$6='suivi tunnel'!A2064,'Dosage journalier ML1'!$B$7='suivi tunnel'!B2064),'Dosage journalier ML1'!$B$75,0)</f>
        <v>0</v>
      </c>
      <c r="U2064" s="121">
        <f t="shared" ca="1" si="214"/>
        <v>0</v>
      </c>
      <c r="V2064" s="38">
        <f ca="1">IF(AND('Dosage journalier ML1'!$B$6='suivi tunnel'!A2064,'Dosage journalier ML1'!$B$7='suivi tunnel'!B2064),'Dosage journalier ML1'!$B$56,0)</f>
        <v>0</v>
      </c>
      <c r="W2064" s="126">
        <f t="shared" ca="1" si="217"/>
        <v>0</v>
      </c>
      <c r="X2064" s="150">
        <f ca="1">IF(AND('Dosage journalier ML1'!$B$6='suivi tunnel'!A2064,'Dosage journalier ML1'!$B$7='suivi tunnel'!B2064),'Dosage journalier ML1'!$C$87,0)</f>
        <v>0</v>
      </c>
      <c r="Y2064" s="40">
        <f ca="1">IF(AND('Dosage journalier ML1'!$B$6='suivi tunnel'!A2064,'Dosage journalier ML1'!$B$7='suivi tunnel'!B2064),'Dosage journalier ML1'!$C$93,0)</f>
        <v>0</v>
      </c>
      <c r="Z2064" s="40">
        <f ca="1">IF(AND('Dosage journalier ML1'!$B$6='suivi tunnel'!A2064,'Dosage journalier ML1'!$B$7='suivi tunnel'!B2064),'Dosage journalier ML1'!$C$100,0)</f>
        <v>0</v>
      </c>
      <c r="AA2064" s="40">
        <f ca="1">IF(AND('Dosage journalier ML1'!$B$6='suivi tunnel'!A2064,'Dosage journalier ML1'!$B$7='suivi tunnel'!B2064),'Dosage journalier ML1'!$C$109,0)</f>
        <v>0</v>
      </c>
      <c r="AB2064" s="41">
        <f ca="1">IF(AND('Dosage journalier ML1'!$B$6='suivi tunnel'!A2064,'Dosage journalier ML1'!$B$7='suivi tunnel'!B2064),'Dosage journalier ML1'!$C$114,0)</f>
        <v>0</v>
      </c>
      <c r="AC2064" s="48">
        <f ca="1">IF(AND('Dosage journalier ML1'!$B$6='suivi tunnel'!A2064,'Dosage journalier ML1'!$B$7='suivi tunnel'!B2064),'Dosage journalier ML1'!$B$120,0)</f>
        <v>0</v>
      </c>
      <c r="AD2064" s="49">
        <f ca="1">IF(AND('Dosage journalier ML1'!$B$6='suivi tunnel'!A2064,'Dosage journalier ML1'!$B$7='suivi tunnel'!B2064),'Dosage journalier ML1'!$B$121,0)</f>
        <v>0</v>
      </c>
      <c r="AE2064" s="49">
        <f ca="1">IF(AND('Dosage journalier ML1'!$B$6='suivi tunnel'!A2064,'Dosage journalier ML1'!$B$7='suivi tunnel'!B2064),'Dosage journalier ML1'!$B$122,0)</f>
        <v>0</v>
      </c>
      <c r="AF2064" s="49">
        <f ca="1">IF(AND('Dosage journalier ML1'!$B$6='suivi tunnel'!A2064,'Dosage journalier ML1'!$B$7='suivi tunnel'!B2064),'Dosage journalier ML1'!$B$139,0)</f>
        <v>0</v>
      </c>
      <c r="AG2064" s="49">
        <f t="shared" ca="1" si="216"/>
        <v>0</v>
      </c>
      <c r="AH2064" s="108">
        <f ca="1">IF(AND('Dosage journalier ML1'!$B$6='suivi tunnel'!A2064,'Dosage journalier ML1'!$B$7='suivi tunnel'!B2064),'Dosage journalier ML1'!$B$153,0)</f>
        <v>0</v>
      </c>
      <c r="AJ2064" s="80">
        <f ca="1">IF(AND('Dosage journalier ML1'!$B$6='suivi tunnel'!A2064,'Dosage journalier ML1'!$B$7='suivi tunnel'!B2064),'Dosage journalier ML1'!$B$156,0)</f>
        <v>0</v>
      </c>
      <c r="AK2064" s="56">
        <f ca="1">IF(AND('Dosage journalier ML1'!$B$6='suivi tunnel'!A2064,'Dosage journalier ML1'!$B$7='suivi tunnel'!B2064),'Dosage journalier ML1'!$B$162,0)</f>
        <v>0</v>
      </c>
      <c r="AL2064" s="111">
        <f ca="1">IF(AND('Dosage journalier ML1'!$B$6='suivi tunnel'!A2064,'Dosage journalier ML1'!$B$7='suivi tunnel'!B2064),'Dosage journalier ML1'!$B$126,0)</f>
        <v>0</v>
      </c>
      <c r="AM2064" s="111">
        <f ca="1">IF(AND('Dosage journalier ML1'!$B$6='suivi tunnel'!A2064,'Dosage journalier ML1'!$B$7='suivi tunnel'!B2064),'Dosage journalier ML1'!$B$127,0)</f>
        <v>0</v>
      </c>
      <c r="AN2064" s="60">
        <f t="shared" ca="1" si="213"/>
        <v>0</v>
      </c>
      <c r="AO2064" s="61">
        <f ca="1">IF(AND('Dosage journalier ML1'!$B$6='suivi tunnel'!A2064,'Dosage journalier ML1'!$B$7='suivi tunnel'!B2064),'Dosage journalier ML1'!$B$134,0)</f>
        <v>0</v>
      </c>
    </row>
    <row r="2065" spans="1:41" x14ac:dyDescent="0.25">
      <c r="A2065" s="154"/>
      <c r="C2065" s="23">
        <f ca="1">IF(AND('Dosage journalier ML1'!$B$6='suivi tunnel'!A2065,'Dosage journalier ML1'!$B$7='suivi tunnel'!B2065),'Dosage journalier ML1'!$B$27,0)</f>
        <v>0</v>
      </c>
      <c r="D2065" s="11">
        <f ca="1">IF(AND('Dosage journalier ML1'!$B$6='suivi tunnel'!A2065,'Dosage journalier ML1'!$B$7='suivi tunnel'!B2065),'Dosage journalier ML1'!$B$29,0)</f>
        <v>0</v>
      </c>
      <c r="F2065" s="11">
        <f t="shared" ca="1" si="215"/>
        <v>0</v>
      </c>
      <c r="G2065" s="11">
        <f ca="1">IF(AND('Dosage journalier ML1'!$B$6='suivi tunnel'!A2065,'Dosage journalier ML1'!$B$7='suivi tunnel'!B2065),'Dosage journalier ML1'!$B$23,0)</f>
        <v>0</v>
      </c>
      <c r="H2065" s="11">
        <f ca="1">IF(AND('Dosage journalier ML1'!$B$6='suivi tunnel'!A2065,'Dosage journalier ML1'!$B$7='suivi tunnel'!B2065),'Dosage journalier ML1'!$B$22,0)</f>
        <v>0</v>
      </c>
      <c r="I2065" s="11">
        <f ca="1">IF(AND('Dosage journalier ML1'!$B$6='suivi tunnel'!A2065,'Dosage journalier ML1'!$B$7='suivi tunnel'!B2065),'Dosage journalier ML1'!$B$38,0)</f>
        <v>0</v>
      </c>
      <c r="J2065" s="11">
        <f ca="1">IF(AND('Dosage journalier ML1'!$B$6='suivi tunnel'!A2065,'Dosage journalier ML1'!$B$7='suivi tunnel'!B2065),'Dosage journalier ML1'!$B$39,0)</f>
        <v>0</v>
      </c>
      <c r="L2065" s="24">
        <f ca="1">IF(AND('Dosage journalier ML1'!$B$6='suivi tunnel'!A2065,'Dosage journalier ML1'!$B$7='suivi tunnel'!B2065),'Dosage journalier ML1'!$B$24,0)</f>
        <v>0</v>
      </c>
      <c r="M2065" s="6">
        <f ca="1">IF(AND('Dosage journalier ML1'!$B$6='suivi tunnel'!A2065,'Dosage journalier ML1'!$B$7='suivi tunnel'!B2065),'Dosage journalier ML1'!$B$46,0)</f>
        <v>0</v>
      </c>
      <c r="N2065" s="104">
        <f ca="1">IF(AND('Dosage journalier ML1'!$B$6='suivi tunnel'!A2065,'Dosage journalier ML1'!$B$7='suivi tunnel'!B2065),'Dosage journalier ML1'!$B$59,0)</f>
        <v>0</v>
      </c>
      <c r="O2065" s="114">
        <f ca="1">IF(AND('Dosage journalier ML1'!$B$6='suivi tunnel'!A2065,'Dosage journalier ML1'!$B$7='suivi tunnel'!B2065),'Dosage journalier ML1'!$B$69,0)</f>
        <v>0</v>
      </c>
      <c r="R2065" s="26">
        <f ca="1">IF(AND('Dosage journalier ML1'!$B$6='suivi tunnel'!A2065,'Dosage journalier ML1'!$B$7='suivi tunnel'!B2065),'Dosage journalier ML1'!$B$55,0)</f>
        <v>0</v>
      </c>
      <c r="S2065" s="26">
        <f ca="1">IF(AND('Dosage journalier ML1'!$B$6='suivi tunnel'!A2065,'Dosage journalier ML1'!$B$7='suivi tunnel'!B2065),'Dosage journalier ML1'!$B$54,0)</f>
        <v>0</v>
      </c>
      <c r="T2065" s="26">
        <f ca="1">IF(AND('Dosage journalier ML1'!$B$6='suivi tunnel'!A2065,'Dosage journalier ML1'!$B$7='suivi tunnel'!B2065),'Dosage journalier ML1'!$B$75,0)</f>
        <v>0</v>
      </c>
      <c r="U2065" s="121">
        <f t="shared" ca="1" si="214"/>
        <v>0</v>
      </c>
      <c r="V2065" s="38">
        <f ca="1">IF(AND('Dosage journalier ML1'!$B$6='suivi tunnel'!A2065,'Dosage journalier ML1'!$B$7='suivi tunnel'!B2065),'Dosage journalier ML1'!$B$56,0)</f>
        <v>0</v>
      </c>
      <c r="W2065" s="126">
        <f t="shared" ca="1" si="217"/>
        <v>0</v>
      </c>
      <c r="X2065" s="150">
        <f ca="1">IF(AND('Dosage journalier ML1'!$B$6='suivi tunnel'!A2065,'Dosage journalier ML1'!$B$7='suivi tunnel'!B2065),'Dosage journalier ML1'!$C$87,0)</f>
        <v>0</v>
      </c>
      <c r="Y2065" s="40">
        <f ca="1">IF(AND('Dosage journalier ML1'!$B$6='suivi tunnel'!A2065,'Dosage journalier ML1'!$B$7='suivi tunnel'!B2065),'Dosage journalier ML1'!$C$93,0)</f>
        <v>0</v>
      </c>
      <c r="Z2065" s="40">
        <f ca="1">IF(AND('Dosage journalier ML1'!$B$6='suivi tunnel'!A2065,'Dosage journalier ML1'!$B$7='suivi tunnel'!B2065),'Dosage journalier ML1'!$C$100,0)</f>
        <v>0</v>
      </c>
      <c r="AA2065" s="40">
        <f ca="1">IF(AND('Dosage journalier ML1'!$B$6='suivi tunnel'!A2065,'Dosage journalier ML1'!$B$7='suivi tunnel'!B2065),'Dosage journalier ML1'!$C$109,0)</f>
        <v>0</v>
      </c>
      <c r="AB2065" s="41">
        <f ca="1">IF(AND('Dosage journalier ML1'!$B$6='suivi tunnel'!A2065,'Dosage journalier ML1'!$B$7='suivi tunnel'!B2065),'Dosage journalier ML1'!$C$114,0)</f>
        <v>0</v>
      </c>
      <c r="AC2065" s="48">
        <f ca="1">IF(AND('Dosage journalier ML1'!$B$6='suivi tunnel'!A2065,'Dosage journalier ML1'!$B$7='suivi tunnel'!B2065),'Dosage journalier ML1'!$B$120,0)</f>
        <v>0</v>
      </c>
      <c r="AD2065" s="49">
        <f ca="1">IF(AND('Dosage journalier ML1'!$B$6='suivi tunnel'!A2065,'Dosage journalier ML1'!$B$7='suivi tunnel'!B2065),'Dosage journalier ML1'!$B$121,0)</f>
        <v>0</v>
      </c>
      <c r="AE2065" s="49">
        <f ca="1">IF(AND('Dosage journalier ML1'!$B$6='suivi tunnel'!A2065,'Dosage journalier ML1'!$B$7='suivi tunnel'!B2065),'Dosage journalier ML1'!$B$122,0)</f>
        <v>0</v>
      </c>
      <c r="AF2065" s="49">
        <f ca="1">IF(AND('Dosage journalier ML1'!$B$6='suivi tunnel'!A2065,'Dosage journalier ML1'!$B$7='suivi tunnel'!B2065),'Dosage journalier ML1'!$B$139,0)</f>
        <v>0</v>
      </c>
      <c r="AG2065" s="49">
        <f t="shared" ca="1" si="216"/>
        <v>0</v>
      </c>
      <c r="AH2065" s="108">
        <f ca="1">IF(AND('Dosage journalier ML1'!$B$6='suivi tunnel'!A2065,'Dosage journalier ML1'!$B$7='suivi tunnel'!B2065),'Dosage journalier ML1'!$B$153,0)</f>
        <v>0</v>
      </c>
      <c r="AJ2065" s="80">
        <f ca="1">IF(AND('Dosage journalier ML1'!$B$6='suivi tunnel'!A2065,'Dosage journalier ML1'!$B$7='suivi tunnel'!B2065),'Dosage journalier ML1'!$B$156,0)</f>
        <v>0</v>
      </c>
      <c r="AK2065" s="56">
        <f ca="1">IF(AND('Dosage journalier ML1'!$B$6='suivi tunnel'!A2065,'Dosage journalier ML1'!$B$7='suivi tunnel'!B2065),'Dosage journalier ML1'!$B$162,0)</f>
        <v>0</v>
      </c>
      <c r="AL2065" s="111">
        <f ca="1">IF(AND('Dosage journalier ML1'!$B$6='suivi tunnel'!A2065,'Dosage journalier ML1'!$B$7='suivi tunnel'!B2065),'Dosage journalier ML1'!$B$126,0)</f>
        <v>0</v>
      </c>
      <c r="AM2065" s="111">
        <f ca="1">IF(AND('Dosage journalier ML1'!$B$6='suivi tunnel'!A2065,'Dosage journalier ML1'!$B$7='suivi tunnel'!B2065),'Dosage journalier ML1'!$B$127,0)</f>
        <v>0</v>
      </c>
      <c r="AN2065" s="60">
        <f t="shared" ca="1" si="213"/>
        <v>0</v>
      </c>
      <c r="AO2065" s="61">
        <f ca="1">IF(AND('Dosage journalier ML1'!$B$6='suivi tunnel'!A2065,'Dosage journalier ML1'!$B$7='suivi tunnel'!B2065),'Dosage journalier ML1'!$B$134,0)</f>
        <v>0</v>
      </c>
    </row>
    <row r="2066" spans="1:41" x14ac:dyDescent="0.25">
      <c r="A2066" s="154"/>
      <c r="C2066" s="23">
        <f ca="1">IF(AND('Dosage journalier ML1'!$B$6='suivi tunnel'!A2066,'Dosage journalier ML1'!$B$7='suivi tunnel'!B2066),'Dosage journalier ML1'!$B$27,0)</f>
        <v>0</v>
      </c>
      <c r="D2066" s="11">
        <f ca="1">IF(AND('Dosage journalier ML1'!$B$6='suivi tunnel'!A2066,'Dosage journalier ML1'!$B$7='suivi tunnel'!B2066),'Dosage journalier ML1'!$B$29,0)</f>
        <v>0</v>
      </c>
      <c r="F2066" s="11">
        <f t="shared" ca="1" si="215"/>
        <v>0</v>
      </c>
      <c r="G2066" s="11">
        <f ca="1">IF(AND('Dosage journalier ML1'!$B$6='suivi tunnel'!A2066,'Dosage journalier ML1'!$B$7='suivi tunnel'!B2066),'Dosage journalier ML1'!$B$23,0)</f>
        <v>0</v>
      </c>
      <c r="H2066" s="11">
        <f ca="1">IF(AND('Dosage journalier ML1'!$B$6='suivi tunnel'!A2066,'Dosage journalier ML1'!$B$7='suivi tunnel'!B2066),'Dosage journalier ML1'!$B$22,0)</f>
        <v>0</v>
      </c>
      <c r="I2066" s="11">
        <f ca="1">IF(AND('Dosage journalier ML1'!$B$6='suivi tunnel'!A2066,'Dosage journalier ML1'!$B$7='suivi tunnel'!B2066),'Dosage journalier ML1'!$B$38,0)</f>
        <v>0</v>
      </c>
      <c r="J2066" s="11">
        <f ca="1">IF(AND('Dosage journalier ML1'!$B$6='suivi tunnel'!A2066,'Dosage journalier ML1'!$B$7='suivi tunnel'!B2066),'Dosage journalier ML1'!$B$39,0)</f>
        <v>0</v>
      </c>
      <c r="L2066" s="24">
        <f ca="1">IF(AND('Dosage journalier ML1'!$B$6='suivi tunnel'!A2066,'Dosage journalier ML1'!$B$7='suivi tunnel'!B2066),'Dosage journalier ML1'!$B$24,0)</f>
        <v>0</v>
      </c>
      <c r="M2066" s="6">
        <f ca="1">IF(AND('Dosage journalier ML1'!$B$6='suivi tunnel'!A2066,'Dosage journalier ML1'!$B$7='suivi tunnel'!B2066),'Dosage journalier ML1'!$B$46,0)</f>
        <v>0</v>
      </c>
      <c r="N2066" s="104">
        <f ca="1">IF(AND('Dosage journalier ML1'!$B$6='suivi tunnel'!A2066,'Dosage journalier ML1'!$B$7='suivi tunnel'!B2066),'Dosage journalier ML1'!$B$59,0)</f>
        <v>0</v>
      </c>
      <c r="O2066" s="114">
        <f ca="1">IF(AND('Dosage journalier ML1'!$B$6='suivi tunnel'!A2066,'Dosage journalier ML1'!$B$7='suivi tunnel'!B2066),'Dosage journalier ML1'!$B$69,0)</f>
        <v>0</v>
      </c>
      <c r="R2066" s="26">
        <f ca="1">IF(AND('Dosage journalier ML1'!$B$6='suivi tunnel'!A2066,'Dosage journalier ML1'!$B$7='suivi tunnel'!B2066),'Dosage journalier ML1'!$B$55,0)</f>
        <v>0</v>
      </c>
      <c r="S2066" s="26">
        <f ca="1">IF(AND('Dosage journalier ML1'!$B$6='suivi tunnel'!A2066,'Dosage journalier ML1'!$B$7='suivi tunnel'!B2066),'Dosage journalier ML1'!$B$54,0)</f>
        <v>0</v>
      </c>
      <c r="T2066" s="26">
        <f ca="1">IF(AND('Dosage journalier ML1'!$B$6='suivi tunnel'!A2066,'Dosage journalier ML1'!$B$7='suivi tunnel'!B2066),'Dosage journalier ML1'!$B$75,0)</f>
        <v>0</v>
      </c>
      <c r="U2066" s="121">
        <f t="shared" ca="1" si="214"/>
        <v>0</v>
      </c>
      <c r="V2066" s="38">
        <f ca="1">IF(AND('Dosage journalier ML1'!$B$6='suivi tunnel'!A2066,'Dosage journalier ML1'!$B$7='suivi tunnel'!B2066),'Dosage journalier ML1'!$B$56,0)</f>
        <v>0</v>
      </c>
      <c r="W2066" s="126">
        <f t="shared" ca="1" si="217"/>
        <v>0</v>
      </c>
      <c r="X2066" s="150">
        <f ca="1">IF(AND('Dosage journalier ML1'!$B$6='suivi tunnel'!A2066,'Dosage journalier ML1'!$B$7='suivi tunnel'!B2066),'Dosage journalier ML1'!$C$87,0)</f>
        <v>0</v>
      </c>
      <c r="Y2066" s="40">
        <f ca="1">IF(AND('Dosage journalier ML1'!$B$6='suivi tunnel'!A2066,'Dosage journalier ML1'!$B$7='suivi tunnel'!B2066),'Dosage journalier ML1'!$C$93,0)</f>
        <v>0</v>
      </c>
      <c r="Z2066" s="40">
        <f ca="1">IF(AND('Dosage journalier ML1'!$B$6='suivi tunnel'!A2066,'Dosage journalier ML1'!$B$7='suivi tunnel'!B2066),'Dosage journalier ML1'!$C$100,0)</f>
        <v>0</v>
      </c>
      <c r="AA2066" s="40">
        <f ca="1">IF(AND('Dosage journalier ML1'!$B$6='suivi tunnel'!A2066,'Dosage journalier ML1'!$B$7='suivi tunnel'!B2066),'Dosage journalier ML1'!$C$109,0)</f>
        <v>0</v>
      </c>
      <c r="AB2066" s="41">
        <f ca="1">IF(AND('Dosage journalier ML1'!$B$6='suivi tunnel'!A2066,'Dosage journalier ML1'!$B$7='suivi tunnel'!B2066),'Dosage journalier ML1'!$C$114,0)</f>
        <v>0</v>
      </c>
      <c r="AC2066" s="48">
        <f ca="1">IF(AND('Dosage journalier ML1'!$B$6='suivi tunnel'!A2066,'Dosage journalier ML1'!$B$7='suivi tunnel'!B2066),'Dosage journalier ML1'!$B$120,0)</f>
        <v>0</v>
      </c>
      <c r="AD2066" s="49">
        <f ca="1">IF(AND('Dosage journalier ML1'!$B$6='suivi tunnel'!A2066,'Dosage journalier ML1'!$B$7='suivi tunnel'!B2066),'Dosage journalier ML1'!$B$121,0)</f>
        <v>0</v>
      </c>
      <c r="AE2066" s="49">
        <f ca="1">IF(AND('Dosage journalier ML1'!$B$6='suivi tunnel'!A2066,'Dosage journalier ML1'!$B$7='suivi tunnel'!B2066),'Dosage journalier ML1'!$B$122,0)</f>
        <v>0</v>
      </c>
      <c r="AF2066" s="49">
        <f ca="1">IF(AND('Dosage journalier ML1'!$B$6='suivi tunnel'!A2066,'Dosage journalier ML1'!$B$7='suivi tunnel'!B2066),'Dosage journalier ML1'!$B$139,0)</f>
        <v>0</v>
      </c>
      <c r="AG2066" s="49">
        <f t="shared" ca="1" si="216"/>
        <v>0</v>
      </c>
      <c r="AH2066" s="108">
        <f ca="1">IF(AND('Dosage journalier ML1'!$B$6='suivi tunnel'!A2066,'Dosage journalier ML1'!$B$7='suivi tunnel'!B2066),'Dosage journalier ML1'!$B$153,0)</f>
        <v>0</v>
      </c>
      <c r="AJ2066" s="80">
        <f ca="1">IF(AND('Dosage journalier ML1'!$B$6='suivi tunnel'!A2066,'Dosage journalier ML1'!$B$7='suivi tunnel'!B2066),'Dosage journalier ML1'!$B$156,0)</f>
        <v>0</v>
      </c>
      <c r="AK2066" s="56">
        <f ca="1">IF(AND('Dosage journalier ML1'!$B$6='suivi tunnel'!A2066,'Dosage journalier ML1'!$B$7='suivi tunnel'!B2066),'Dosage journalier ML1'!$B$162,0)</f>
        <v>0</v>
      </c>
      <c r="AL2066" s="111">
        <f ca="1">IF(AND('Dosage journalier ML1'!$B$6='suivi tunnel'!A2066,'Dosage journalier ML1'!$B$7='suivi tunnel'!B2066),'Dosage journalier ML1'!$B$126,0)</f>
        <v>0</v>
      </c>
      <c r="AM2066" s="111">
        <f ca="1">IF(AND('Dosage journalier ML1'!$B$6='suivi tunnel'!A2066,'Dosage journalier ML1'!$B$7='suivi tunnel'!B2066),'Dosage journalier ML1'!$B$127,0)</f>
        <v>0</v>
      </c>
      <c r="AN2066" s="60">
        <f t="shared" ca="1" si="213"/>
        <v>0</v>
      </c>
      <c r="AO2066" s="61">
        <f ca="1">IF(AND('Dosage journalier ML1'!$B$6='suivi tunnel'!A2066,'Dosage journalier ML1'!$B$7='suivi tunnel'!B2066),'Dosage journalier ML1'!$B$134,0)</f>
        <v>0</v>
      </c>
    </row>
    <row r="2067" spans="1:41" x14ac:dyDescent="0.25">
      <c r="A2067" s="154"/>
      <c r="C2067" s="23">
        <f ca="1">IF(AND('Dosage journalier ML1'!$B$6='suivi tunnel'!A2067,'Dosage journalier ML1'!$B$7='suivi tunnel'!B2067),'Dosage journalier ML1'!$B$27,0)</f>
        <v>0</v>
      </c>
      <c r="D2067" s="11">
        <f ca="1">IF(AND('Dosage journalier ML1'!$B$6='suivi tunnel'!A2067,'Dosage journalier ML1'!$B$7='suivi tunnel'!B2067),'Dosage journalier ML1'!$B$29,0)</f>
        <v>0</v>
      </c>
      <c r="F2067" s="11">
        <f t="shared" ca="1" si="215"/>
        <v>0</v>
      </c>
      <c r="G2067" s="11">
        <f ca="1">IF(AND('Dosage journalier ML1'!$B$6='suivi tunnel'!A2067,'Dosage journalier ML1'!$B$7='suivi tunnel'!B2067),'Dosage journalier ML1'!$B$23,0)</f>
        <v>0</v>
      </c>
      <c r="H2067" s="11">
        <f ca="1">IF(AND('Dosage journalier ML1'!$B$6='suivi tunnel'!A2067,'Dosage journalier ML1'!$B$7='suivi tunnel'!B2067),'Dosage journalier ML1'!$B$22,0)</f>
        <v>0</v>
      </c>
      <c r="I2067" s="11">
        <f ca="1">IF(AND('Dosage journalier ML1'!$B$6='suivi tunnel'!A2067,'Dosage journalier ML1'!$B$7='suivi tunnel'!B2067),'Dosage journalier ML1'!$B$38,0)</f>
        <v>0</v>
      </c>
      <c r="J2067" s="11">
        <f ca="1">IF(AND('Dosage journalier ML1'!$B$6='suivi tunnel'!A2067,'Dosage journalier ML1'!$B$7='suivi tunnel'!B2067),'Dosage journalier ML1'!$B$39,0)</f>
        <v>0</v>
      </c>
      <c r="L2067" s="24">
        <f ca="1">IF(AND('Dosage journalier ML1'!$B$6='suivi tunnel'!A2067,'Dosage journalier ML1'!$B$7='suivi tunnel'!B2067),'Dosage journalier ML1'!$B$24,0)</f>
        <v>0</v>
      </c>
      <c r="M2067" s="6">
        <f ca="1">IF(AND('Dosage journalier ML1'!$B$6='suivi tunnel'!A2067,'Dosage journalier ML1'!$B$7='suivi tunnel'!B2067),'Dosage journalier ML1'!$B$46,0)</f>
        <v>0</v>
      </c>
      <c r="N2067" s="104">
        <f ca="1">IF(AND('Dosage journalier ML1'!$B$6='suivi tunnel'!A2067,'Dosage journalier ML1'!$B$7='suivi tunnel'!B2067),'Dosage journalier ML1'!$B$59,0)</f>
        <v>0</v>
      </c>
      <c r="O2067" s="114">
        <f ca="1">IF(AND('Dosage journalier ML1'!$B$6='suivi tunnel'!A2067,'Dosage journalier ML1'!$B$7='suivi tunnel'!B2067),'Dosage journalier ML1'!$B$69,0)</f>
        <v>0</v>
      </c>
      <c r="R2067" s="26">
        <f ca="1">IF(AND('Dosage journalier ML1'!$B$6='suivi tunnel'!A2067,'Dosage journalier ML1'!$B$7='suivi tunnel'!B2067),'Dosage journalier ML1'!$B$55,0)</f>
        <v>0</v>
      </c>
      <c r="S2067" s="26">
        <f ca="1">IF(AND('Dosage journalier ML1'!$B$6='suivi tunnel'!A2067,'Dosage journalier ML1'!$B$7='suivi tunnel'!B2067),'Dosage journalier ML1'!$B$54,0)</f>
        <v>0</v>
      </c>
      <c r="T2067" s="26">
        <f ca="1">IF(AND('Dosage journalier ML1'!$B$6='suivi tunnel'!A2067,'Dosage journalier ML1'!$B$7='suivi tunnel'!B2067),'Dosage journalier ML1'!$B$75,0)</f>
        <v>0</v>
      </c>
      <c r="U2067" s="121">
        <f t="shared" ca="1" si="214"/>
        <v>0</v>
      </c>
      <c r="V2067" s="38">
        <f ca="1">IF(AND('Dosage journalier ML1'!$B$6='suivi tunnel'!A2067,'Dosage journalier ML1'!$B$7='suivi tunnel'!B2067),'Dosage journalier ML1'!$B$56,0)</f>
        <v>0</v>
      </c>
      <c r="W2067" s="126">
        <f t="shared" ca="1" si="217"/>
        <v>0</v>
      </c>
      <c r="X2067" s="150">
        <f ca="1">IF(AND('Dosage journalier ML1'!$B$6='suivi tunnel'!A2067,'Dosage journalier ML1'!$B$7='suivi tunnel'!B2067),'Dosage journalier ML1'!$C$87,0)</f>
        <v>0</v>
      </c>
      <c r="Y2067" s="40">
        <f ca="1">IF(AND('Dosage journalier ML1'!$B$6='suivi tunnel'!A2067,'Dosage journalier ML1'!$B$7='suivi tunnel'!B2067),'Dosage journalier ML1'!$C$93,0)</f>
        <v>0</v>
      </c>
      <c r="Z2067" s="40">
        <f ca="1">IF(AND('Dosage journalier ML1'!$B$6='suivi tunnel'!A2067,'Dosage journalier ML1'!$B$7='suivi tunnel'!B2067),'Dosage journalier ML1'!$C$100,0)</f>
        <v>0</v>
      </c>
      <c r="AA2067" s="40">
        <f ca="1">IF(AND('Dosage journalier ML1'!$B$6='suivi tunnel'!A2067,'Dosage journalier ML1'!$B$7='suivi tunnel'!B2067),'Dosage journalier ML1'!$C$109,0)</f>
        <v>0</v>
      </c>
      <c r="AB2067" s="41">
        <f ca="1">IF(AND('Dosage journalier ML1'!$B$6='suivi tunnel'!A2067,'Dosage journalier ML1'!$B$7='suivi tunnel'!B2067),'Dosage journalier ML1'!$C$114,0)</f>
        <v>0</v>
      </c>
      <c r="AC2067" s="48">
        <f ca="1">IF(AND('Dosage journalier ML1'!$B$6='suivi tunnel'!A2067,'Dosage journalier ML1'!$B$7='suivi tunnel'!B2067),'Dosage journalier ML1'!$B$120,0)</f>
        <v>0</v>
      </c>
      <c r="AD2067" s="49">
        <f ca="1">IF(AND('Dosage journalier ML1'!$B$6='suivi tunnel'!A2067,'Dosage journalier ML1'!$B$7='suivi tunnel'!B2067),'Dosage journalier ML1'!$B$121,0)</f>
        <v>0</v>
      </c>
      <c r="AE2067" s="49">
        <f ca="1">IF(AND('Dosage journalier ML1'!$B$6='suivi tunnel'!A2067,'Dosage journalier ML1'!$B$7='suivi tunnel'!B2067),'Dosage journalier ML1'!$B$122,0)</f>
        <v>0</v>
      </c>
      <c r="AF2067" s="49">
        <f ca="1">IF(AND('Dosage journalier ML1'!$B$6='suivi tunnel'!A2067,'Dosage journalier ML1'!$B$7='suivi tunnel'!B2067),'Dosage journalier ML1'!$B$139,0)</f>
        <v>0</v>
      </c>
      <c r="AG2067" s="49">
        <f t="shared" ca="1" si="216"/>
        <v>0</v>
      </c>
      <c r="AH2067" s="108">
        <f ca="1">IF(AND('Dosage journalier ML1'!$B$6='suivi tunnel'!A2067,'Dosage journalier ML1'!$B$7='suivi tunnel'!B2067),'Dosage journalier ML1'!$B$153,0)</f>
        <v>0</v>
      </c>
      <c r="AJ2067" s="80">
        <f ca="1">IF(AND('Dosage journalier ML1'!$B$6='suivi tunnel'!A2067,'Dosage journalier ML1'!$B$7='suivi tunnel'!B2067),'Dosage journalier ML1'!$B$156,0)</f>
        <v>0</v>
      </c>
      <c r="AK2067" s="56">
        <f ca="1">IF(AND('Dosage journalier ML1'!$B$6='suivi tunnel'!A2067,'Dosage journalier ML1'!$B$7='suivi tunnel'!B2067),'Dosage journalier ML1'!$B$162,0)</f>
        <v>0</v>
      </c>
      <c r="AL2067" s="111">
        <f ca="1">IF(AND('Dosage journalier ML1'!$B$6='suivi tunnel'!A2067,'Dosage journalier ML1'!$B$7='suivi tunnel'!B2067),'Dosage journalier ML1'!$B$126,0)</f>
        <v>0</v>
      </c>
      <c r="AM2067" s="111">
        <f ca="1">IF(AND('Dosage journalier ML1'!$B$6='suivi tunnel'!A2067,'Dosage journalier ML1'!$B$7='suivi tunnel'!B2067),'Dosage journalier ML1'!$B$127,0)</f>
        <v>0</v>
      </c>
      <c r="AN2067" s="60">
        <f t="shared" ca="1" si="213"/>
        <v>0</v>
      </c>
      <c r="AO2067" s="61">
        <f ca="1">IF(AND('Dosage journalier ML1'!$B$6='suivi tunnel'!A2067,'Dosage journalier ML1'!$B$7='suivi tunnel'!B2067),'Dosage journalier ML1'!$B$134,0)</f>
        <v>0</v>
      </c>
    </row>
    <row r="2068" spans="1:41" x14ac:dyDescent="0.25">
      <c r="A2068" s="154"/>
      <c r="C2068" s="23">
        <f ca="1">IF(AND('Dosage journalier ML1'!$B$6='suivi tunnel'!A2068,'Dosage journalier ML1'!$B$7='suivi tunnel'!B2068),'Dosage journalier ML1'!$B$27,0)</f>
        <v>0</v>
      </c>
      <c r="D2068" s="11">
        <f ca="1">IF(AND('Dosage journalier ML1'!$B$6='suivi tunnel'!A2068,'Dosage journalier ML1'!$B$7='suivi tunnel'!B2068),'Dosage journalier ML1'!$B$29,0)</f>
        <v>0</v>
      </c>
      <c r="F2068" s="11">
        <f t="shared" ca="1" si="215"/>
        <v>0</v>
      </c>
      <c r="G2068" s="11">
        <f ca="1">IF(AND('Dosage journalier ML1'!$B$6='suivi tunnel'!A2068,'Dosage journalier ML1'!$B$7='suivi tunnel'!B2068),'Dosage journalier ML1'!$B$23,0)</f>
        <v>0</v>
      </c>
      <c r="H2068" s="11">
        <f ca="1">IF(AND('Dosage journalier ML1'!$B$6='suivi tunnel'!A2068,'Dosage journalier ML1'!$B$7='suivi tunnel'!B2068),'Dosage journalier ML1'!$B$22,0)</f>
        <v>0</v>
      </c>
      <c r="I2068" s="11">
        <f ca="1">IF(AND('Dosage journalier ML1'!$B$6='suivi tunnel'!A2068,'Dosage journalier ML1'!$B$7='suivi tunnel'!B2068),'Dosage journalier ML1'!$B$38,0)</f>
        <v>0</v>
      </c>
      <c r="J2068" s="11">
        <f ca="1">IF(AND('Dosage journalier ML1'!$B$6='suivi tunnel'!A2068,'Dosage journalier ML1'!$B$7='suivi tunnel'!B2068),'Dosage journalier ML1'!$B$39,0)</f>
        <v>0</v>
      </c>
      <c r="L2068" s="24">
        <f ca="1">IF(AND('Dosage journalier ML1'!$B$6='suivi tunnel'!A2068,'Dosage journalier ML1'!$B$7='suivi tunnel'!B2068),'Dosage journalier ML1'!$B$24,0)</f>
        <v>0</v>
      </c>
      <c r="M2068" s="6">
        <f ca="1">IF(AND('Dosage journalier ML1'!$B$6='suivi tunnel'!A2068,'Dosage journalier ML1'!$B$7='suivi tunnel'!B2068),'Dosage journalier ML1'!$B$46,0)</f>
        <v>0</v>
      </c>
      <c r="N2068" s="104">
        <f ca="1">IF(AND('Dosage journalier ML1'!$B$6='suivi tunnel'!A2068,'Dosage journalier ML1'!$B$7='suivi tunnel'!B2068),'Dosage journalier ML1'!$B$59,0)</f>
        <v>0</v>
      </c>
      <c r="O2068" s="114">
        <f ca="1">IF(AND('Dosage journalier ML1'!$B$6='suivi tunnel'!A2068,'Dosage journalier ML1'!$B$7='suivi tunnel'!B2068),'Dosage journalier ML1'!$B$69,0)</f>
        <v>0</v>
      </c>
      <c r="R2068" s="26">
        <f ca="1">IF(AND('Dosage journalier ML1'!$B$6='suivi tunnel'!A2068,'Dosage journalier ML1'!$B$7='suivi tunnel'!B2068),'Dosage journalier ML1'!$B$55,0)</f>
        <v>0</v>
      </c>
      <c r="S2068" s="26">
        <f ca="1">IF(AND('Dosage journalier ML1'!$B$6='suivi tunnel'!A2068,'Dosage journalier ML1'!$B$7='suivi tunnel'!B2068),'Dosage journalier ML1'!$B$54,0)</f>
        <v>0</v>
      </c>
      <c r="T2068" s="26">
        <f ca="1">IF(AND('Dosage journalier ML1'!$B$6='suivi tunnel'!A2068,'Dosage journalier ML1'!$B$7='suivi tunnel'!B2068),'Dosage journalier ML1'!$B$75,0)</f>
        <v>0</v>
      </c>
      <c r="U2068" s="121">
        <f t="shared" ca="1" si="214"/>
        <v>0</v>
      </c>
      <c r="V2068" s="38">
        <f ca="1">IF(AND('Dosage journalier ML1'!$B$6='suivi tunnel'!A2068,'Dosage journalier ML1'!$B$7='suivi tunnel'!B2068),'Dosage journalier ML1'!$B$56,0)</f>
        <v>0</v>
      </c>
      <c r="W2068" s="126">
        <f t="shared" ca="1" si="217"/>
        <v>0</v>
      </c>
      <c r="X2068" s="150">
        <f ca="1">IF(AND('Dosage journalier ML1'!$B$6='suivi tunnel'!A2068,'Dosage journalier ML1'!$B$7='suivi tunnel'!B2068),'Dosage journalier ML1'!$C$87,0)</f>
        <v>0</v>
      </c>
      <c r="Y2068" s="40">
        <f ca="1">IF(AND('Dosage journalier ML1'!$B$6='suivi tunnel'!A2068,'Dosage journalier ML1'!$B$7='suivi tunnel'!B2068),'Dosage journalier ML1'!$C$93,0)</f>
        <v>0</v>
      </c>
      <c r="Z2068" s="40">
        <f ca="1">IF(AND('Dosage journalier ML1'!$B$6='suivi tunnel'!A2068,'Dosage journalier ML1'!$B$7='suivi tunnel'!B2068),'Dosage journalier ML1'!$C$100,0)</f>
        <v>0</v>
      </c>
      <c r="AA2068" s="40">
        <f ca="1">IF(AND('Dosage journalier ML1'!$B$6='suivi tunnel'!A2068,'Dosage journalier ML1'!$B$7='suivi tunnel'!B2068),'Dosage journalier ML1'!$C$109,0)</f>
        <v>0</v>
      </c>
      <c r="AB2068" s="41">
        <f ca="1">IF(AND('Dosage journalier ML1'!$B$6='suivi tunnel'!A2068,'Dosage journalier ML1'!$B$7='suivi tunnel'!B2068),'Dosage journalier ML1'!$C$114,0)</f>
        <v>0</v>
      </c>
      <c r="AC2068" s="48">
        <f ca="1">IF(AND('Dosage journalier ML1'!$B$6='suivi tunnel'!A2068,'Dosage journalier ML1'!$B$7='suivi tunnel'!B2068),'Dosage journalier ML1'!$B$120,0)</f>
        <v>0</v>
      </c>
      <c r="AD2068" s="49">
        <f ca="1">IF(AND('Dosage journalier ML1'!$B$6='suivi tunnel'!A2068,'Dosage journalier ML1'!$B$7='suivi tunnel'!B2068),'Dosage journalier ML1'!$B$121,0)</f>
        <v>0</v>
      </c>
      <c r="AE2068" s="49">
        <f ca="1">IF(AND('Dosage journalier ML1'!$B$6='suivi tunnel'!A2068,'Dosage journalier ML1'!$B$7='suivi tunnel'!B2068),'Dosage journalier ML1'!$B$122,0)</f>
        <v>0</v>
      </c>
      <c r="AF2068" s="49">
        <f ca="1">IF(AND('Dosage journalier ML1'!$B$6='suivi tunnel'!A2068,'Dosage journalier ML1'!$B$7='suivi tunnel'!B2068),'Dosage journalier ML1'!$B$139,0)</f>
        <v>0</v>
      </c>
      <c r="AG2068" s="49">
        <f t="shared" ca="1" si="216"/>
        <v>0</v>
      </c>
      <c r="AH2068" s="108">
        <f ca="1">IF(AND('Dosage journalier ML1'!$B$6='suivi tunnel'!A2068,'Dosage journalier ML1'!$B$7='suivi tunnel'!B2068),'Dosage journalier ML1'!$B$153,0)</f>
        <v>0</v>
      </c>
      <c r="AJ2068" s="80">
        <f ca="1">IF(AND('Dosage journalier ML1'!$B$6='suivi tunnel'!A2068,'Dosage journalier ML1'!$B$7='suivi tunnel'!B2068),'Dosage journalier ML1'!$B$156,0)</f>
        <v>0</v>
      </c>
      <c r="AK2068" s="56">
        <f ca="1">IF(AND('Dosage journalier ML1'!$B$6='suivi tunnel'!A2068,'Dosage journalier ML1'!$B$7='suivi tunnel'!B2068),'Dosage journalier ML1'!$B$162,0)</f>
        <v>0</v>
      </c>
      <c r="AL2068" s="111">
        <f ca="1">IF(AND('Dosage journalier ML1'!$B$6='suivi tunnel'!A2068,'Dosage journalier ML1'!$B$7='suivi tunnel'!B2068),'Dosage journalier ML1'!$B$126,0)</f>
        <v>0</v>
      </c>
      <c r="AM2068" s="111">
        <f ca="1">IF(AND('Dosage journalier ML1'!$B$6='suivi tunnel'!A2068,'Dosage journalier ML1'!$B$7='suivi tunnel'!B2068),'Dosage journalier ML1'!$B$127,0)</f>
        <v>0</v>
      </c>
      <c r="AN2068" s="60">
        <f t="shared" ca="1" si="213"/>
        <v>0</v>
      </c>
      <c r="AO2068" s="61">
        <f ca="1">IF(AND('Dosage journalier ML1'!$B$6='suivi tunnel'!A2068,'Dosage journalier ML1'!$B$7='suivi tunnel'!B2068),'Dosage journalier ML1'!$B$134,0)</f>
        <v>0</v>
      </c>
    </row>
    <row r="2069" spans="1:41" x14ac:dyDescent="0.25">
      <c r="A2069" s="154"/>
      <c r="C2069" s="23">
        <f ca="1">IF(AND('Dosage journalier ML1'!$B$6='suivi tunnel'!A2069,'Dosage journalier ML1'!$B$7='suivi tunnel'!B2069),'Dosage journalier ML1'!$B$27,0)</f>
        <v>0</v>
      </c>
      <c r="D2069" s="11">
        <f ca="1">IF(AND('Dosage journalier ML1'!$B$6='suivi tunnel'!A2069,'Dosage journalier ML1'!$B$7='suivi tunnel'!B2069),'Dosage journalier ML1'!$B$29,0)</f>
        <v>0</v>
      </c>
      <c r="F2069" s="11">
        <f t="shared" ca="1" si="215"/>
        <v>0</v>
      </c>
      <c r="G2069" s="11">
        <f ca="1">IF(AND('Dosage journalier ML1'!$B$6='suivi tunnel'!A2069,'Dosage journalier ML1'!$B$7='suivi tunnel'!B2069),'Dosage journalier ML1'!$B$23,0)</f>
        <v>0</v>
      </c>
      <c r="H2069" s="11">
        <f ca="1">IF(AND('Dosage journalier ML1'!$B$6='suivi tunnel'!A2069,'Dosage journalier ML1'!$B$7='suivi tunnel'!B2069),'Dosage journalier ML1'!$B$22,0)</f>
        <v>0</v>
      </c>
      <c r="I2069" s="11">
        <f ca="1">IF(AND('Dosage journalier ML1'!$B$6='suivi tunnel'!A2069,'Dosage journalier ML1'!$B$7='suivi tunnel'!B2069),'Dosage journalier ML1'!$B$38,0)</f>
        <v>0</v>
      </c>
      <c r="J2069" s="11">
        <f ca="1">IF(AND('Dosage journalier ML1'!$B$6='suivi tunnel'!A2069,'Dosage journalier ML1'!$B$7='suivi tunnel'!B2069),'Dosage journalier ML1'!$B$39,0)</f>
        <v>0</v>
      </c>
      <c r="L2069" s="24">
        <f ca="1">IF(AND('Dosage journalier ML1'!$B$6='suivi tunnel'!A2069,'Dosage journalier ML1'!$B$7='suivi tunnel'!B2069),'Dosage journalier ML1'!$B$24,0)</f>
        <v>0</v>
      </c>
      <c r="M2069" s="6">
        <f ca="1">IF(AND('Dosage journalier ML1'!$B$6='suivi tunnel'!A2069,'Dosage journalier ML1'!$B$7='suivi tunnel'!B2069),'Dosage journalier ML1'!$B$46,0)</f>
        <v>0</v>
      </c>
      <c r="N2069" s="104">
        <f ca="1">IF(AND('Dosage journalier ML1'!$B$6='suivi tunnel'!A2069,'Dosage journalier ML1'!$B$7='suivi tunnel'!B2069),'Dosage journalier ML1'!$B$59,0)</f>
        <v>0</v>
      </c>
      <c r="O2069" s="114">
        <f ca="1">IF(AND('Dosage journalier ML1'!$B$6='suivi tunnel'!A2069,'Dosage journalier ML1'!$B$7='suivi tunnel'!B2069),'Dosage journalier ML1'!$B$69,0)</f>
        <v>0</v>
      </c>
      <c r="R2069" s="26">
        <f ca="1">IF(AND('Dosage journalier ML1'!$B$6='suivi tunnel'!A2069,'Dosage journalier ML1'!$B$7='suivi tunnel'!B2069),'Dosage journalier ML1'!$B$55,0)</f>
        <v>0</v>
      </c>
      <c r="S2069" s="26">
        <f ca="1">IF(AND('Dosage journalier ML1'!$B$6='suivi tunnel'!A2069,'Dosage journalier ML1'!$B$7='suivi tunnel'!B2069),'Dosage journalier ML1'!$B$54,0)</f>
        <v>0</v>
      </c>
      <c r="T2069" s="26">
        <f ca="1">IF(AND('Dosage journalier ML1'!$B$6='suivi tunnel'!A2069,'Dosage journalier ML1'!$B$7='suivi tunnel'!B2069),'Dosage journalier ML1'!$B$75,0)</f>
        <v>0</v>
      </c>
      <c r="U2069" s="121">
        <f t="shared" ca="1" si="214"/>
        <v>0</v>
      </c>
      <c r="V2069" s="38">
        <f ca="1">IF(AND('Dosage journalier ML1'!$B$6='suivi tunnel'!A2069,'Dosage journalier ML1'!$B$7='suivi tunnel'!B2069),'Dosage journalier ML1'!$B$56,0)</f>
        <v>0</v>
      </c>
      <c r="W2069" s="126">
        <f t="shared" ca="1" si="217"/>
        <v>0</v>
      </c>
      <c r="X2069" s="150">
        <f ca="1">IF(AND('Dosage journalier ML1'!$B$6='suivi tunnel'!A2069,'Dosage journalier ML1'!$B$7='suivi tunnel'!B2069),'Dosage journalier ML1'!$C$87,0)</f>
        <v>0</v>
      </c>
      <c r="Y2069" s="40">
        <f ca="1">IF(AND('Dosage journalier ML1'!$B$6='suivi tunnel'!A2069,'Dosage journalier ML1'!$B$7='suivi tunnel'!B2069),'Dosage journalier ML1'!$C$93,0)</f>
        <v>0</v>
      </c>
      <c r="Z2069" s="40">
        <f ca="1">IF(AND('Dosage journalier ML1'!$B$6='suivi tunnel'!A2069,'Dosage journalier ML1'!$B$7='suivi tunnel'!B2069),'Dosage journalier ML1'!$C$100,0)</f>
        <v>0</v>
      </c>
      <c r="AA2069" s="40">
        <f ca="1">IF(AND('Dosage journalier ML1'!$B$6='suivi tunnel'!A2069,'Dosage journalier ML1'!$B$7='suivi tunnel'!B2069),'Dosage journalier ML1'!$C$109,0)</f>
        <v>0</v>
      </c>
      <c r="AB2069" s="41">
        <f ca="1">IF(AND('Dosage journalier ML1'!$B$6='suivi tunnel'!A2069,'Dosage journalier ML1'!$B$7='suivi tunnel'!B2069),'Dosage journalier ML1'!$C$114,0)</f>
        <v>0</v>
      </c>
      <c r="AC2069" s="48">
        <f ca="1">IF(AND('Dosage journalier ML1'!$B$6='suivi tunnel'!A2069,'Dosage journalier ML1'!$B$7='suivi tunnel'!B2069),'Dosage journalier ML1'!$B$120,0)</f>
        <v>0</v>
      </c>
      <c r="AD2069" s="49">
        <f ca="1">IF(AND('Dosage journalier ML1'!$B$6='suivi tunnel'!A2069,'Dosage journalier ML1'!$B$7='suivi tunnel'!B2069),'Dosage journalier ML1'!$B$121,0)</f>
        <v>0</v>
      </c>
      <c r="AE2069" s="49">
        <f ca="1">IF(AND('Dosage journalier ML1'!$B$6='suivi tunnel'!A2069,'Dosage journalier ML1'!$B$7='suivi tunnel'!B2069),'Dosage journalier ML1'!$B$122,0)</f>
        <v>0</v>
      </c>
      <c r="AF2069" s="49">
        <f ca="1">IF(AND('Dosage journalier ML1'!$B$6='suivi tunnel'!A2069,'Dosage journalier ML1'!$B$7='suivi tunnel'!B2069),'Dosage journalier ML1'!$B$139,0)</f>
        <v>0</v>
      </c>
      <c r="AG2069" s="49">
        <f t="shared" ca="1" si="216"/>
        <v>0</v>
      </c>
      <c r="AH2069" s="108">
        <f ca="1">IF(AND('Dosage journalier ML1'!$B$6='suivi tunnel'!A2069,'Dosage journalier ML1'!$B$7='suivi tunnel'!B2069),'Dosage journalier ML1'!$B$153,0)</f>
        <v>0</v>
      </c>
      <c r="AJ2069" s="80">
        <f ca="1">IF(AND('Dosage journalier ML1'!$B$6='suivi tunnel'!A2069,'Dosage journalier ML1'!$B$7='suivi tunnel'!B2069),'Dosage journalier ML1'!$B$156,0)</f>
        <v>0</v>
      </c>
      <c r="AK2069" s="56">
        <f ca="1">IF(AND('Dosage journalier ML1'!$B$6='suivi tunnel'!A2069,'Dosage journalier ML1'!$B$7='suivi tunnel'!B2069),'Dosage journalier ML1'!$B$162,0)</f>
        <v>0</v>
      </c>
      <c r="AL2069" s="111">
        <f ca="1">IF(AND('Dosage journalier ML1'!$B$6='suivi tunnel'!A2069,'Dosage journalier ML1'!$B$7='suivi tunnel'!B2069),'Dosage journalier ML1'!$B$126,0)</f>
        <v>0</v>
      </c>
      <c r="AM2069" s="111">
        <f ca="1">IF(AND('Dosage journalier ML1'!$B$6='suivi tunnel'!A2069,'Dosage journalier ML1'!$B$7='suivi tunnel'!B2069),'Dosage journalier ML1'!$B$127,0)</f>
        <v>0</v>
      </c>
      <c r="AN2069" s="60">
        <f t="shared" ca="1" si="213"/>
        <v>0</v>
      </c>
      <c r="AO2069" s="61">
        <f ca="1">IF(AND('Dosage journalier ML1'!$B$6='suivi tunnel'!A2069,'Dosage journalier ML1'!$B$7='suivi tunnel'!B2069),'Dosage journalier ML1'!$B$134,0)</f>
        <v>0</v>
      </c>
    </row>
    <row r="2070" spans="1:41" x14ac:dyDescent="0.25">
      <c r="A2070" s="154"/>
      <c r="C2070" s="23">
        <f ca="1">IF(AND('Dosage journalier ML1'!$B$6='suivi tunnel'!A2070,'Dosage journalier ML1'!$B$7='suivi tunnel'!B2070),'Dosage journalier ML1'!$B$27,0)</f>
        <v>0</v>
      </c>
      <c r="D2070" s="11">
        <f ca="1">IF(AND('Dosage journalier ML1'!$B$6='suivi tunnel'!A2070,'Dosage journalier ML1'!$B$7='suivi tunnel'!B2070),'Dosage journalier ML1'!$B$29,0)</f>
        <v>0</v>
      </c>
      <c r="F2070" s="11">
        <f t="shared" ca="1" si="215"/>
        <v>0</v>
      </c>
      <c r="G2070" s="11">
        <f ca="1">IF(AND('Dosage journalier ML1'!$B$6='suivi tunnel'!A2070,'Dosage journalier ML1'!$B$7='suivi tunnel'!B2070),'Dosage journalier ML1'!$B$23,0)</f>
        <v>0</v>
      </c>
      <c r="H2070" s="11">
        <f ca="1">IF(AND('Dosage journalier ML1'!$B$6='suivi tunnel'!A2070,'Dosage journalier ML1'!$B$7='suivi tunnel'!B2070),'Dosage journalier ML1'!$B$22,0)</f>
        <v>0</v>
      </c>
      <c r="I2070" s="11">
        <f ca="1">IF(AND('Dosage journalier ML1'!$B$6='suivi tunnel'!A2070,'Dosage journalier ML1'!$B$7='suivi tunnel'!B2070),'Dosage journalier ML1'!$B$38,0)</f>
        <v>0</v>
      </c>
      <c r="J2070" s="11">
        <f ca="1">IF(AND('Dosage journalier ML1'!$B$6='suivi tunnel'!A2070,'Dosage journalier ML1'!$B$7='suivi tunnel'!B2070),'Dosage journalier ML1'!$B$39,0)</f>
        <v>0</v>
      </c>
      <c r="L2070" s="24">
        <f ca="1">IF(AND('Dosage journalier ML1'!$B$6='suivi tunnel'!A2070,'Dosage journalier ML1'!$B$7='suivi tunnel'!B2070),'Dosage journalier ML1'!$B$24,0)</f>
        <v>0</v>
      </c>
      <c r="M2070" s="6">
        <f ca="1">IF(AND('Dosage journalier ML1'!$B$6='suivi tunnel'!A2070,'Dosage journalier ML1'!$B$7='suivi tunnel'!B2070),'Dosage journalier ML1'!$B$46,0)</f>
        <v>0</v>
      </c>
      <c r="N2070" s="104">
        <f ca="1">IF(AND('Dosage journalier ML1'!$B$6='suivi tunnel'!A2070,'Dosage journalier ML1'!$B$7='suivi tunnel'!B2070),'Dosage journalier ML1'!$B$59,0)</f>
        <v>0</v>
      </c>
      <c r="O2070" s="114">
        <f ca="1">IF(AND('Dosage journalier ML1'!$B$6='suivi tunnel'!A2070,'Dosage journalier ML1'!$B$7='suivi tunnel'!B2070),'Dosage journalier ML1'!$B$69,0)</f>
        <v>0</v>
      </c>
      <c r="R2070" s="26">
        <f ca="1">IF(AND('Dosage journalier ML1'!$B$6='suivi tunnel'!A2070,'Dosage journalier ML1'!$B$7='suivi tunnel'!B2070),'Dosage journalier ML1'!$B$55,0)</f>
        <v>0</v>
      </c>
      <c r="S2070" s="26">
        <f ca="1">IF(AND('Dosage journalier ML1'!$B$6='suivi tunnel'!A2070,'Dosage journalier ML1'!$B$7='suivi tunnel'!B2070),'Dosage journalier ML1'!$B$54,0)</f>
        <v>0</v>
      </c>
      <c r="T2070" s="26">
        <f ca="1">IF(AND('Dosage journalier ML1'!$B$6='suivi tunnel'!A2070,'Dosage journalier ML1'!$B$7='suivi tunnel'!B2070),'Dosage journalier ML1'!$B$75,0)</f>
        <v>0</v>
      </c>
      <c r="U2070" s="121">
        <f t="shared" ca="1" si="214"/>
        <v>0</v>
      </c>
      <c r="V2070" s="38">
        <f ca="1">IF(AND('Dosage journalier ML1'!$B$6='suivi tunnel'!A2070,'Dosage journalier ML1'!$B$7='suivi tunnel'!B2070),'Dosage journalier ML1'!$B$56,0)</f>
        <v>0</v>
      </c>
      <c r="W2070" s="126">
        <f t="shared" ca="1" si="217"/>
        <v>0</v>
      </c>
      <c r="X2070" s="150">
        <f ca="1">IF(AND('Dosage journalier ML1'!$B$6='suivi tunnel'!A2070,'Dosage journalier ML1'!$B$7='suivi tunnel'!B2070),'Dosage journalier ML1'!$C$87,0)</f>
        <v>0</v>
      </c>
      <c r="Y2070" s="40">
        <f ca="1">IF(AND('Dosage journalier ML1'!$B$6='suivi tunnel'!A2070,'Dosage journalier ML1'!$B$7='suivi tunnel'!B2070),'Dosage journalier ML1'!$C$93,0)</f>
        <v>0</v>
      </c>
      <c r="Z2070" s="40">
        <f ca="1">IF(AND('Dosage journalier ML1'!$B$6='suivi tunnel'!A2070,'Dosage journalier ML1'!$B$7='suivi tunnel'!B2070),'Dosage journalier ML1'!$C$100,0)</f>
        <v>0</v>
      </c>
      <c r="AA2070" s="40">
        <f ca="1">IF(AND('Dosage journalier ML1'!$B$6='suivi tunnel'!A2070,'Dosage journalier ML1'!$B$7='suivi tunnel'!B2070),'Dosage journalier ML1'!$C$109,0)</f>
        <v>0</v>
      </c>
      <c r="AB2070" s="41">
        <f ca="1">IF(AND('Dosage journalier ML1'!$B$6='suivi tunnel'!A2070,'Dosage journalier ML1'!$B$7='suivi tunnel'!B2070),'Dosage journalier ML1'!$C$114,0)</f>
        <v>0</v>
      </c>
      <c r="AC2070" s="48">
        <f ca="1">IF(AND('Dosage journalier ML1'!$B$6='suivi tunnel'!A2070,'Dosage journalier ML1'!$B$7='suivi tunnel'!B2070),'Dosage journalier ML1'!$B$120,0)</f>
        <v>0</v>
      </c>
      <c r="AD2070" s="49">
        <f ca="1">IF(AND('Dosage journalier ML1'!$B$6='suivi tunnel'!A2070,'Dosage journalier ML1'!$B$7='suivi tunnel'!B2070),'Dosage journalier ML1'!$B$121,0)</f>
        <v>0</v>
      </c>
      <c r="AE2070" s="49">
        <f ca="1">IF(AND('Dosage journalier ML1'!$B$6='suivi tunnel'!A2070,'Dosage journalier ML1'!$B$7='suivi tunnel'!B2070),'Dosage journalier ML1'!$B$122,0)</f>
        <v>0</v>
      </c>
      <c r="AF2070" s="49">
        <f ca="1">IF(AND('Dosage journalier ML1'!$B$6='suivi tunnel'!A2070,'Dosage journalier ML1'!$B$7='suivi tunnel'!B2070),'Dosage journalier ML1'!$B$139,0)</f>
        <v>0</v>
      </c>
      <c r="AG2070" s="49">
        <f t="shared" ca="1" si="216"/>
        <v>0</v>
      </c>
      <c r="AH2070" s="108">
        <f ca="1">IF(AND('Dosage journalier ML1'!$B$6='suivi tunnel'!A2070,'Dosage journalier ML1'!$B$7='suivi tunnel'!B2070),'Dosage journalier ML1'!$B$153,0)</f>
        <v>0</v>
      </c>
      <c r="AJ2070" s="80">
        <f ca="1">IF(AND('Dosage journalier ML1'!$B$6='suivi tunnel'!A2070,'Dosage journalier ML1'!$B$7='suivi tunnel'!B2070),'Dosage journalier ML1'!$B$156,0)</f>
        <v>0</v>
      </c>
      <c r="AK2070" s="56">
        <f ca="1">IF(AND('Dosage journalier ML1'!$B$6='suivi tunnel'!A2070,'Dosage journalier ML1'!$B$7='suivi tunnel'!B2070),'Dosage journalier ML1'!$B$162,0)</f>
        <v>0</v>
      </c>
      <c r="AL2070" s="111">
        <f ca="1">IF(AND('Dosage journalier ML1'!$B$6='suivi tunnel'!A2070,'Dosage journalier ML1'!$B$7='suivi tunnel'!B2070),'Dosage journalier ML1'!$B$126,0)</f>
        <v>0</v>
      </c>
      <c r="AM2070" s="111">
        <f ca="1">IF(AND('Dosage journalier ML1'!$B$6='suivi tunnel'!A2070,'Dosage journalier ML1'!$B$7='suivi tunnel'!B2070),'Dosage journalier ML1'!$B$127,0)</f>
        <v>0</v>
      </c>
      <c r="AN2070" s="60">
        <f t="shared" ref="AN2070:AN2133" ca="1" si="218">(AL2070-AM2070)/0.04136*1000</f>
        <v>0</v>
      </c>
      <c r="AO2070" s="61">
        <f ca="1">IF(AND('Dosage journalier ML1'!$B$6='suivi tunnel'!A2070,'Dosage journalier ML1'!$B$7='suivi tunnel'!B2070),'Dosage journalier ML1'!$B$134,0)</f>
        <v>0</v>
      </c>
    </row>
    <row r="2071" spans="1:41" x14ac:dyDescent="0.25">
      <c r="A2071" s="154"/>
      <c r="C2071" s="23">
        <f ca="1">IF(AND('Dosage journalier ML1'!$B$6='suivi tunnel'!A2071,'Dosage journalier ML1'!$B$7='suivi tunnel'!B2071),'Dosage journalier ML1'!$B$27,0)</f>
        <v>0</v>
      </c>
      <c r="D2071" s="11">
        <f ca="1">IF(AND('Dosage journalier ML1'!$B$6='suivi tunnel'!A2071,'Dosage journalier ML1'!$B$7='suivi tunnel'!B2071),'Dosage journalier ML1'!$B$29,0)</f>
        <v>0</v>
      </c>
      <c r="F2071" s="11">
        <f t="shared" ca="1" si="215"/>
        <v>0</v>
      </c>
      <c r="G2071" s="11">
        <f ca="1">IF(AND('Dosage journalier ML1'!$B$6='suivi tunnel'!A2071,'Dosage journalier ML1'!$B$7='suivi tunnel'!B2071),'Dosage journalier ML1'!$B$23,0)</f>
        <v>0</v>
      </c>
      <c r="H2071" s="11">
        <f ca="1">IF(AND('Dosage journalier ML1'!$B$6='suivi tunnel'!A2071,'Dosage journalier ML1'!$B$7='suivi tunnel'!B2071),'Dosage journalier ML1'!$B$22,0)</f>
        <v>0</v>
      </c>
      <c r="I2071" s="11">
        <f ca="1">IF(AND('Dosage journalier ML1'!$B$6='suivi tunnel'!A2071,'Dosage journalier ML1'!$B$7='suivi tunnel'!B2071),'Dosage journalier ML1'!$B$38,0)</f>
        <v>0</v>
      </c>
      <c r="J2071" s="11">
        <f ca="1">IF(AND('Dosage journalier ML1'!$B$6='suivi tunnel'!A2071,'Dosage journalier ML1'!$B$7='suivi tunnel'!B2071),'Dosage journalier ML1'!$B$39,0)</f>
        <v>0</v>
      </c>
      <c r="L2071" s="24">
        <f ca="1">IF(AND('Dosage journalier ML1'!$B$6='suivi tunnel'!A2071,'Dosage journalier ML1'!$B$7='suivi tunnel'!B2071),'Dosage journalier ML1'!$B$24,0)</f>
        <v>0</v>
      </c>
      <c r="M2071" s="6">
        <f ca="1">IF(AND('Dosage journalier ML1'!$B$6='suivi tunnel'!A2071,'Dosage journalier ML1'!$B$7='suivi tunnel'!B2071),'Dosage journalier ML1'!$B$46,0)</f>
        <v>0</v>
      </c>
      <c r="N2071" s="104">
        <f ca="1">IF(AND('Dosage journalier ML1'!$B$6='suivi tunnel'!A2071,'Dosage journalier ML1'!$B$7='suivi tunnel'!B2071),'Dosage journalier ML1'!$B$59,0)</f>
        <v>0</v>
      </c>
      <c r="O2071" s="114">
        <f ca="1">IF(AND('Dosage journalier ML1'!$B$6='suivi tunnel'!A2071,'Dosage journalier ML1'!$B$7='suivi tunnel'!B2071),'Dosage journalier ML1'!$B$69,0)</f>
        <v>0</v>
      </c>
      <c r="R2071" s="26">
        <f ca="1">IF(AND('Dosage journalier ML1'!$B$6='suivi tunnel'!A2071,'Dosage journalier ML1'!$B$7='suivi tunnel'!B2071),'Dosage journalier ML1'!$B$55,0)</f>
        <v>0</v>
      </c>
      <c r="S2071" s="26">
        <f ca="1">IF(AND('Dosage journalier ML1'!$B$6='suivi tunnel'!A2071,'Dosage journalier ML1'!$B$7='suivi tunnel'!B2071),'Dosage journalier ML1'!$B$54,0)</f>
        <v>0</v>
      </c>
      <c r="T2071" s="26">
        <f ca="1">IF(AND('Dosage journalier ML1'!$B$6='suivi tunnel'!A2071,'Dosage journalier ML1'!$B$7='suivi tunnel'!B2071),'Dosage journalier ML1'!$B$75,0)</f>
        <v>0</v>
      </c>
      <c r="U2071" s="121">
        <f t="shared" ca="1" si="214"/>
        <v>0</v>
      </c>
      <c r="V2071" s="38">
        <f ca="1">IF(AND('Dosage journalier ML1'!$B$6='suivi tunnel'!A2071,'Dosage journalier ML1'!$B$7='suivi tunnel'!B2071),'Dosage journalier ML1'!$B$56,0)</f>
        <v>0</v>
      </c>
      <c r="W2071" s="126">
        <f t="shared" ca="1" si="217"/>
        <v>0</v>
      </c>
      <c r="X2071" s="150">
        <f ca="1">IF(AND('Dosage journalier ML1'!$B$6='suivi tunnel'!A2071,'Dosage journalier ML1'!$B$7='suivi tunnel'!B2071),'Dosage journalier ML1'!$C$87,0)</f>
        <v>0</v>
      </c>
      <c r="Y2071" s="40">
        <f ca="1">IF(AND('Dosage journalier ML1'!$B$6='suivi tunnel'!A2071,'Dosage journalier ML1'!$B$7='suivi tunnel'!B2071),'Dosage journalier ML1'!$C$93,0)</f>
        <v>0</v>
      </c>
      <c r="Z2071" s="40">
        <f ca="1">IF(AND('Dosage journalier ML1'!$B$6='suivi tunnel'!A2071,'Dosage journalier ML1'!$B$7='suivi tunnel'!B2071),'Dosage journalier ML1'!$C$100,0)</f>
        <v>0</v>
      </c>
      <c r="AA2071" s="40">
        <f ca="1">IF(AND('Dosage journalier ML1'!$B$6='suivi tunnel'!A2071,'Dosage journalier ML1'!$B$7='suivi tunnel'!B2071),'Dosage journalier ML1'!$C$109,0)</f>
        <v>0</v>
      </c>
      <c r="AB2071" s="41">
        <f ca="1">IF(AND('Dosage journalier ML1'!$B$6='suivi tunnel'!A2071,'Dosage journalier ML1'!$B$7='suivi tunnel'!B2071),'Dosage journalier ML1'!$C$114,0)</f>
        <v>0</v>
      </c>
      <c r="AC2071" s="48">
        <f ca="1">IF(AND('Dosage journalier ML1'!$B$6='suivi tunnel'!A2071,'Dosage journalier ML1'!$B$7='suivi tunnel'!B2071),'Dosage journalier ML1'!$B$120,0)</f>
        <v>0</v>
      </c>
      <c r="AD2071" s="49">
        <f ca="1">IF(AND('Dosage journalier ML1'!$B$6='suivi tunnel'!A2071,'Dosage journalier ML1'!$B$7='suivi tunnel'!B2071),'Dosage journalier ML1'!$B$121,0)</f>
        <v>0</v>
      </c>
      <c r="AE2071" s="49">
        <f ca="1">IF(AND('Dosage journalier ML1'!$B$6='suivi tunnel'!A2071,'Dosage journalier ML1'!$B$7='suivi tunnel'!B2071),'Dosage journalier ML1'!$B$122,0)</f>
        <v>0</v>
      </c>
      <c r="AF2071" s="49">
        <f ca="1">IF(AND('Dosage journalier ML1'!$B$6='suivi tunnel'!A2071,'Dosage journalier ML1'!$B$7='suivi tunnel'!B2071),'Dosage journalier ML1'!$B$139,0)</f>
        <v>0</v>
      </c>
      <c r="AG2071" s="49">
        <f t="shared" ca="1" si="216"/>
        <v>0</v>
      </c>
      <c r="AH2071" s="108">
        <f ca="1">IF(AND('Dosage journalier ML1'!$B$6='suivi tunnel'!A2071,'Dosage journalier ML1'!$B$7='suivi tunnel'!B2071),'Dosage journalier ML1'!$B$153,0)</f>
        <v>0</v>
      </c>
      <c r="AJ2071" s="80">
        <f ca="1">IF(AND('Dosage journalier ML1'!$B$6='suivi tunnel'!A2071,'Dosage journalier ML1'!$B$7='suivi tunnel'!B2071),'Dosage journalier ML1'!$B$156,0)</f>
        <v>0</v>
      </c>
      <c r="AK2071" s="56">
        <f ca="1">IF(AND('Dosage journalier ML1'!$B$6='suivi tunnel'!A2071,'Dosage journalier ML1'!$B$7='suivi tunnel'!B2071),'Dosage journalier ML1'!$B$162,0)</f>
        <v>0</v>
      </c>
      <c r="AL2071" s="111">
        <f ca="1">IF(AND('Dosage journalier ML1'!$B$6='suivi tunnel'!A2071,'Dosage journalier ML1'!$B$7='suivi tunnel'!B2071),'Dosage journalier ML1'!$B$126,0)</f>
        <v>0</v>
      </c>
      <c r="AM2071" s="111">
        <f ca="1">IF(AND('Dosage journalier ML1'!$B$6='suivi tunnel'!A2071,'Dosage journalier ML1'!$B$7='suivi tunnel'!B2071),'Dosage journalier ML1'!$B$127,0)</f>
        <v>0</v>
      </c>
      <c r="AN2071" s="60">
        <f t="shared" ca="1" si="218"/>
        <v>0</v>
      </c>
      <c r="AO2071" s="61">
        <f ca="1">IF(AND('Dosage journalier ML1'!$B$6='suivi tunnel'!A2071,'Dosage journalier ML1'!$B$7='suivi tunnel'!B2071),'Dosage journalier ML1'!$B$134,0)</f>
        <v>0</v>
      </c>
    </row>
    <row r="2072" spans="1:41" x14ac:dyDescent="0.25">
      <c r="A2072" s="154"/>
      <c r="C2072" s="23">
        <f ca="1">IF(AND('Dosage journalier ML1'!$B$6='suivi tunnel'!A2072,'Dosage journalier ML1'!$B$7='suivi tunnel'!B2072),'Dosage journalier ML1'!$B$27,0)</f>
        <v>0</v>
      </c>
      <c r="D2072" s="11">
        <f ca="1">IF(AND('Dosage journalier ML1'!$B$6='suivi tunnel'!A2072,'Dosage journalier ML1'!$B$7='suivi tunnel'!B2072),'Dosage journalier ML1'!$B$29,0)</f>
        <v>0</v>
      </c>
      <c r="F2072" s="11">
        <f t="shared" ca="1" si="215"/>
        <v>0</v>
      </c>
      <c r="G2072" s="11">
        <f ca="1">IF(AND('Dosage journalier ML1'!$B$6='suivi tunnel'!A2072,'Dosage journalier ML1'!$B$7='suivi tunnel'!B2072),'Dosage journalier ML1'!$B$23,0)</f>
        <v>0</v>
      </c>
      <c r="H2072" s="11">
        <f ca="1">IF(AND('Dosage journalier ML1'!$B$6='suivi tunnel'!A2072,'Dosage journalier ML1'!$B$7='suivi tunnel'!B2072),'Dosage journalier ML1'!$B$22,0)</f>
        <v>0</v>
      </c>
      <c r="I2072" s="11">
        <f ca="1">IF(AND('Dosage journalier ML1'!$B$6='suivi tunnel'!A2072,'Dosage journalier ML1'!$B$7='suivi tunnel'!B2072),'Dosage journalier ML1'!$B$38,0)</f>
        <v>0</v>
      </c>
      <c r="J2072" s="11">
        <f ca="1">IF(AND('Dosage journalier ML1'!$B$6='suivi tunnel'!A2072,'Dosage journalier ML1'!$B$7='suivi tunnel'!B2072),'Dosage journalier ML1'!$B$39,0)</f>
        <v>0</v>
      </c>
      <c r="L2072" s="24">
        <f ca="1">IF(AND('Dosage journalier ML1'!$B$6='suivi tunnel'!A2072,'Dosage journalier ML1'!$B$7='suivi tunnel'!B2072),'Dosage journalier ML1'!$B$24,0)</f>
        <v>0</v>
      </c>
      <c r="M2072" s="6">
        <f ca="1">IF(AND('Dosage journalier ML1'!$B$6='suivi tunnel'!A2072,'Dosage journalier ML1'!$B$7='suivi tunnel'!B2072),'Dosage journalier ML1'!$B$46,0)</f>
        <v>0</v>
      </c>
      <c r="N2072" s="104">
        <f ca="1">IF(AND('Dosage journalier ML1'!$B$6='suivi tunnel'!A2072,'Dosage journalier ML1'!$B$7='suivi tunnel'!B2072),'Dosage journalier ML1'!$B$59,0)</f>
        <v>0</v>
      </c>
      <c r="O2072" s="114">
        <f ca="1">IF(AND('Dosage journalier ML1'!$B$6='suivi tunnel'!A2072,'Dosage journalier ML1'!$B$7='suivi tunnel'!B2072),'Dosage journalier ML1'!$B$69,0)</f>
        <v>0</v>
      </c>
      <c r="R2072" s="26">
        <f ca="1">IF(AND('Dosage journalier ML1'!$B$6='suivi tunnel'!A2072,'Dosage journalier ML1'!$B$7='suivi tunnel'!B2072),'Dosage journalier ML1'!$B$55,0)</f>
        <v>0</v>
      </c>
      <c r="S2072" s="26">
        <f ca="1">IF(AND('Dosage journalier ML1'!$B$6='suivi tunnel'!A2072,'Dosage journalier ML1'!$B$7='suivi tunnel'!B2072),'Dosage journalier ML1'!$B$54,0)</f>
        <v>0</v>
      </c>
      <c r="T2072" s="26">
        <f ca="1">IF(AND('Dosage journalier ML1'!$B$6='suivi tunnel'!A2072,'Dosage journalier ML1'!$B$7='suivi tunnel'!B2072),'Dosage journalier ML1'!$B$75,0)</f>
        <v>0</v>
      </c>
      <c r="U2072" s="121">
        <f t="shared" ca="1" si="214"/>
        <v>0</v>
      </c>
      <c r="V2072" s="38">
        <f ca="1">IF(AND('Dosage journalier ML1'!$B$6='suivi tunnel'!A2072,'Dosage journalier ML1'!$B$7='suivi tunnel'!B2072),'Dosage journalier ML1'!$B$56,0)</f>
        <v>0</v>
      </c>
      <c r="W2072" s="126">
        <f t="shared" ca="1" si="217"/>
        <v>0</v>
      </c>
      <c r="X2072" s="150">
        <f ca="1">IF(AND('Dosage journalier ML1'!$B$6='suivi tunnel'!A2072,'Dosage journalier ML1'!$B$7='suivi tunnel'!B2072),'Dosage journalier ML1'!$C$87,0)</f>
        <v>0</v>
      </c>
      <c r="Y2072" s="40">
        <f ca="1">IF(AND('Dosage journalier ML1'!$B$6='suivi tunnel'!A2072,'Dosage journalier ML1'!$B$7='suivi tunnel'!B2072),'Dosage journalier ML1'!$C$93,0)</f>
        <v>0</v>
      </c>
      <c r="Z2072" s="40">
        <f ca="1">IF(AND('Dosage journalier ML1'!$B$6='suivi tunnel'!A2072,'Dosage journalier ML1'!$B$7='suivi tunnel'!B2072),'Dosage journalier ML1'!$C$100,0)</f>
        <v>0</v>
      </c>
      <c r="AA2072" s="40">
        <f ca="1">IF(AND('Dosage journalier ML1'!$B$6='suivi tunnel'!A2072,'Dosage journalier ML1'!$B$7='suivi tunnel'!B2072),'Dosage journalier ML1'!$C$109,0)</f>
        <v>0</v>
      </c>
      <c r="AB2072" s="41">
        <f ca="1">IF(AND('Dosage journalier ML1'!$B$6='suivi tunnel'!A2072,'Dosage journalier ML1'!$B$7='suivi tunnel'!B2072),'Dosage journalier ML1'!$C$114,0)</f>
        <v>0</v>
      </c>
      <c r="AC2072" s="48">
        <f ca="1">IF(AND('Dosage journalier ML1'!$B$6='suivi tunnel'!A2072,'Dosage journalier ML1'!$B$7='suivi tunnel'!B2072),'Dosage journalier ML1'!$B$120,0)</f>
        <v>0</v>
      </c>
      <c r="AD2072" s="49">
        <f ca="1">IF(AND('Dosage journalier ML1'!$B$6='suivi tunnel'!A2072,'Dosage journalier ML1'!$B$7='suivi tunnel'!B2072),'Dosage journalier ML1'!$B$121,0)</f>
        <v>0</v>
      </c>
      <c r="AE2072" s="49">
        <f ca="1">IF(AND('Dosage journalier ML1'!$B$6='suivi tunnel'!A2072,'Dosage journalier ML1'!$B$7='suivi tunnel'!B2072),'Dosage journalier ML1'!$B$122,0)</f>
        <v>0</v>
      </c>
      <c r="AF2072" s="49">
        <f ca="1">IF(AND('Dosage journalier ML1'!$B$6='suivi tunnel'!A2072,'Dosage journalier ML1'!$B$7='suivi tunnel'!B2072),'Dosage journalier ML1'!$B$139,0)</f>
        <v>0</v>
      </c>
      <c r="AG2072" s="49">
        <f t="shared" ca="1" si="216"/>
        <v>0</v>
      </c>
      <c r="AH2072" s="108">
        <f ca="1">IF(AND('Dosage journalier ML1'!$B$6='suivi tunnel'!A2072,'Dosage journalier ML1'!$B$7='suivi tunnel'!B2072),'Dosage journalier ML1'!$B$153,0)</f>
        <v>0</v>
      </c>
      <c r="AJ2072" s="80">
        <f ca="1">IF(AND('Dosage journalier ML1'!$B$6='suivi tunnel'!A2072,'Dosage journalier ML1'!$B$7='suivi tunnel'!B2072),'Dosage journalier ML1'!$B$156,0)</f>
        <v>0</v>
      </c>
      <c r="AK2072" s="56">
        <f ca="1">IF(AND('Dosage journalier ML1'!$B$6='suivi tunnel'!A2072,'Dosage journalier ML1'!$B$7='suivi tunnel'!B2072),'Dosage journalier ML1'!$B$162,0)</f>
        <v>0</v>
      </c>
      <c r="AL2072" s="111">
        <f ca="1">IF(AND('Dosage journalier ML1'!$B$6='suivi tunnel'!A2072,'Dosage journalier ML1'!$B$7='suivi tunnel'!B2072),'Dosage journalier ML1'!$B$126,0)</f>
        <v>0</v>
      </c>
      <c r="AM2072" s="111">
        <f ca="1">IF(AND('Dosage journalier ML1'!$B$6='suivi tunnel'!A2072,'Dosage journalier ML1'!$B$7='suivi tunnel'!B2072),'Dosage journalier ML1'!$B$127,0)</f>
        <v>0</v>
      </c>
      <c r="AN2072" s="60">
        <f t="shared" ca="1" si="218"/>
        <v>0</v>
      </c>
      <c r="AO2072" s="61">
        <f ca="1">IF(AND('Dosage journalier ML1'!$B$6='suivi tunnel'!A2072,'Dosage journalier ML1'!$B$7='suivi tunnel'!B2072),'Dosage journalier ML1'!$B$134,0)</f>
        <v>0</v>
      </c>
    </row>
    <row r="2073" spans="1:41" x14ac:dyDescent="0.25">
      <c r="A2073" s="154"/>
      <c r="C2073" s="23">
        <f ca="1">IF(AND('Dosage journalier ML1'!$B$6='suivi tunnel'!A2073,'Dosage journalier ML1'!$B$7='suivi tunnel'!B2073),'Dosage journalier ML1'!$B$27,0)</f>
        <v>0</v>
      </c>
      <c r="D2073" s="11">
        <f ca="1">IF(AND('Dosage journalier ML1'!$B$6='suivi tunnel'!A2073,'Dosage journalier ML1'!$B$7='suivi tunnel'!B2073),'Dosage journalier ML1'!$B$29,0)</f>
        <v>0</v>
      </c>
      <c r="F2073" s="11">
        <f t="shared" ca="1" si="215"/>
        <v>0</v>
      </c>
      <c r="G2073" s="11">
        <f ca="1">IF(AND('Dosage journalier ML1'!$B$6='suivi tunnel'!A2073,'Dosage journalier ML1'!$B$7='suivi tunnel'!B2073),'Dosage journalier ML1'!$B$23,0)</f>
        <v>0</v>
      </c>
      <c r="H2073" s="11">
        <f ca="1">IF(AND('Dosage journalier ML1'!$B$6='suivi tunnel'!A2073,'Dosage journalier ML1'!$B$7='suivi tunnel'!B2073),'Dosage journalier ML1'!$B$22,0)</f>
        <v>0</v>
      </c>
      <c r="I2073" s="11">
        <f ca="1">IF(AND('Dosage journalier ML1'!$B$6='suivi tunnel'!A2073,'Dosage journalier ML1'!$B$7='suivi tunnel'!B2073),'Dosage journalier ML1'!$B$38,0)</f>
        <v>0</v>
      </c>
      <c r="J2073" s="11">
        <f ca="1">IF(AND('Dosage journalier ML1'!$B$6='suivi tunnel'!A2073,'Dosage journalier ML1'!$B$7='suivi tunnel'!B2073),'Dosage journalier ML1'!$B$39,0)</f>
        <v>0</v>
      </c>
      <c r="L2073" s="24">
        <f ca="1">IF(AND('Dosage journalier ML1'!$B$6='suivi tunnel'!A2073,'Dosage journalier ML1'!$B$7='suivi tunnel'!B2073),'Dosage journalier ML1'!$B$24,0)</f>
        <v>0</v>
      </c>
      <c r="M2073" s="6">
        <f ca="1">IF(AND('Dosage journalier ML1'!$B$6='suivi tunnel'!A2073,'Dosage journalier ML1'!$B$7='suivi tunnel'!B2073),'Dosage journalier ML1'!$B$46,0)</f>
        <v>0</v>
      </c>
      <c r="N2073" s="104">
        <f ca="1">IF(AND('Dosage journalier ML1'!$B$6='suivi tunnel'!A2073,'Dosage journalier ML1'!$B$7='suivi tunnel'!B2073),'Dosage journalier ML1'!$B$59,0)</f>
        <v>0</v>
      </c>
      <c r="O2073" s="114">
        <f ca="1">IF(AND('Dosage journalier ML1'!$B$6='suivi tunnel'!A2073,'Dosage journalier ML1'!$B$7='suivi tunnel'!B2073),'Dosage journalier ML1'!$B$69,0)</f>
        <v>0</v>
      </c>
      <c r="R2073" s="26">
        <f ca="1">IF(AND('Dosage journalier ML1'!$B$6='suivi tunnel'!A2073,'Dosage journalier ML1'!$B$7='suivi tunnel'!B2073),'Dosage journalier ML1'!$B$55,0)</f>
        <v>0</v>
      </c>
      <c r="S2073" s="26">
        <f ca="1">IF(AND('Dosage journalier ML1'!$B$6='suivi tunnel'!A2073,'Dosage journalier ML1'!$B$7='suivi tunnel'!B2073),'Dosage journalier ML1'!$B$54,0)</f>
        <v>0</v>
      </c>
      <c r="T2073" s="26">
        <f ca="1">IF(AND('Dosage journalier ML1'!$B$6='suivi tunnel'!A2073,'Dosage journalier ML1'!$B$7='suivi tunnel'!B2073),'Dosage journalier ML1'!$B$75,0)</f>
        <v>0</v>
      </c>
      <c r="U2073" s="121">
        <f t="shared" ref="U2073:U2108" ca="1" si="219">(J2073-T2073)/0.012*1.5</f>
        <v>0</v>
      </c>
      <c r="V2073" s="38">
        <f ca="1">IF(AND('Dosage journalier ML1'!$B$6='suivi tunnel'!A2073,'Dosage journalier ML1'!$B$7='suivi tunnel'!B2073),'Dosage journalier ML1'!$B$56,0)</f>
        <v>0</v>
      </c>
      <c r="W2073" s="126">
        <f t="shared" ca="1" si="217"/>
        <v>0</v>
      </c>
      <c r="X2073" s="150">
        <f ca="1">IF(AND('Dosage journalier ML1'!$B$6='suivi tunnel'!A2073,'Dosage journalier ML1'!$B$7='suivi tunnel'!B2073),'Dosage journalier ML1'!$C$87,0)</f>
        <v>0</v>
      </c>
      <c r="Y2073" s="40">
        <f ca="1">IF(AND('Dosage journalier ML1'!$B$6='suivi tunnel'!A2073,'Dosage journalier ML1'!$B$7='suivi tunnel'!B2073),'Dosage journalier ML1'!$C$93,0)</f>
        <v>0</v>
      </c>
      <c r="Z2073" s="40">
        <f ca="1">IF(AND('Dosage journalier ML1'!$B$6='suivi tunnel'!A2073,'Dosage journalier ML1'!$B$7='suivi tunnel'!B2073),'Dosage journalier ML1'!$C$100,0)</f>
        <v>0</v>
      </c>
      <c r="AA2073" s="40">
        <f ca="1">IF(AND('Dosage journalier ML1'!$B$6='suivi tunnel'!A2073,'Dosage journalier ML1'!$B$7='suivi tunnel'!B2073),'Dosage journalier ML1'!$C$109,0)</f>
        <v>0</v>
      </c>
      <c r="AB2073" s="41">
        <f ca="1">IF(AND('Dosage journalier ML1'!$B$6='suivi tunnel'!A2073,'Dosage journalier ML1'!$B$7='suivi tunnel'!B2073),'Dosage journalier ML1'!$C$114,0)</f>
        <v>0</v>
      </c>
      <c r="AC2073" s="48">
        <f ca="1">IF(AND('Dosage journalier ML1'!$B$6='suivi tunnel'!A2073,'Dosage journalier ML1'!$B$7='suivi tunnel'!B2073),'Dosage journalier ML1'!$B$120,0)</f>
        <v>0</v>
      </c>
      <c r="AD2073" s="49">
        <f ca="1">IF(AND('Dosage journalier ML1'!$B$6='suivi tunnel'!A2073,'Dosage journalier ML1'!$B$7='suivi tunnel'!B2073),'Dosage journalier ML1'!$B$121,0)</f>
        <v>0</v>
      </c>
      <c r="AE2073" s="49">
        <f ca="1">IF(AND('Dosage journalier ML1'!$B$6='suivi tunnel'!A2073,'Dosage journalier ML1'!$B$7='suivi tunnel'!B2073),'Dosage journalier ML1'!$B$122,0)</f>
        <v>0</v>
      </c>
      <c r="AF2073" s="49">
        <f ca="1">IF(AND('Dosage journalier ML1'!$B$6='suivi tunnel'!A2073,'Dosage journalier ML1'!$B$7='suivi tunnel'!B2073),'Dosage journalier ML1'!$B$139,0)</f>
        <v>0</v>
      </c>
      <c r="AG2073" s="49">
        <f t="shared" ca="1" si="216"/>
        <v>0</v>
      </c>
      <c r="AH2073" s="108">
        <f ca="1">IF(AND('Dosage journalier ML1'!$B$6='suivi tunnel'!A2073,'Dosage journalier ML1'!$B$7='suivi tunnel'!B2073),'Dosage journalier ML1'!$B$153,0)</f>
        <v>0</v>
      </c>
      <c r="AJ2073" s="80">
        <f ca="1">IF(AND('Dosage journalier ML1'!$B$6='suivi tunnel'!A2073,'Dosage journalier ML1'!$B$7='suivi tunnel'!B2073),'Dosage journalier ML1'!$B$156,0)</f>
        <v>0</v>
      </c>
      <c r="AK2073" s="56">
        <f ca="1">IF(AND('Dosage journalier ML1'!$B$6='suivi tunnel'!A2073,'Dosage journalier ML1'!$B$7='suivi tunnel'!B2073),'Dosage journalier ML1'!$B$162,0)</f>
        <v>0</v>
      </c>
      <c r="AL2073" s="111">
        <f ca="1">IF(AND('Dosage journalier ML1'!$B$6='suivi tunnel'!A2073,'Dosage journalier ML1'!$B$7='suivi tunnel'!B2073),'Dosage journalier ML1'!$B$126,0)</f>
        <v>0</v>
      </c>
      <c r="AM2073" s="111">
        <f ca="1">IF(AND('Dosage journalier ML1'!$B$6='suivi tunnel'!A2073,'Dosage journalier ML1'!$B$7='suivi tunnel'!B2073),'Dosage journalier ML1'!$B$127,0)</f>
        <v>0</v>
      </c>
      <c r="AN2073" s="60">
        <f t="shared" ca="1" si="218"/>
        <v>0</v>
      </c>
      <c r="AO2073" s="61">
        <f ca="1">IF(AND('Dosage journalier ML1'!$B$6='suivi tunnel'!A2073,'Dosage journalier ML1'!$B$7='suivi tunnel'!B2073),'Dosage journalier ML1'!$B$134,0)</f>
        <v>0</v>
      </c>
    </row>
    <row r="2074" spans="1:41" x14ac:dyDescent="0.25">
      <c r="A2074" s="154"/>
      <c r="C2074" s="23">
        <f ca="1">IF(AND('Dosage journalier ML1'!$B$6='suivi tunnel'!A2074,'Dosage journalier ML1'!$B$7='suivi tunnel'!B2074),'Dosage journalier ML1'!$B$27,0)</f>
        <v>0</v>
      </c>
      <c r="D2074" s="11">
        <f ca="1">IF(AND('Dosage journalier ML1'!$B$6='suivi tunnel'!A2074,'Dosage journalier ML1'!$B$7='suivi tunnel'!B2074),'Dosage journalier ML1'!$B$29,0)</f>
        <v>0</v>
      </c>
      <c r="F2074" s="11">
        <f t="shared" ca="1" si="215"/>
        <v>0</v>
      </c>
      <c r="G2074" s="11">
        <f ca="1">IF(AND('Dosage journalier ML1'!$B$6='suivi tunnel'!A2074,'Dosage journalier ML1'!$B$7='suivi tunnel'!B2074),'Dosage journalier ML1'!$B$23,0)</f>
        <v>0</v>
      </c>
      <c r="H2074" s="11">
        <f ca="1">IF(AND('Dosage journalier ML1'!$B$6='suivi tunnel'!A2074,'Dosage journalier ML1'!$B$7='suivi tunnel'!B2074),'Dosage journalier ML1'!$B$22,0)</f>
        <v>0</v>
      </c>
      <c r="I2074" s="11">
        <f ca="1">IF(AND('Dosage journalier ML1'!$B$6='suivi tunnel'!A2074,'Dosage journalier ML1'!$B$7='suivi tunnel'!B2074),'Dosage journalier ML1'!$B$38,0)</f>
        <v>0</v>
      </c>
      <c r="J2074" s="11">
        <f ca="1">IF(AND('Dosage journalier ML1'!$B$6='suivi tunnel'!A2074,'Dosage journalier ML1'!$B$7='suivi tunnel'!B2074),'Dosage journalier ML1'!$B$39,0)</f>
        <v>0</v>
      </c>
      <c r="L2074" s="24">
        <f ca="1">IF(AND('Dosage journalier ML1'!$B$6='suivi tunnel'!A2074,'Dosage journalier ML1'!$B$7='suivi tunnel'!B2074),'Dosage journalier ML1'!$B$24,0)</f>
        <v>0</v>
      </c>
      <c r="M2074" s="6">
        <f ca="1">IF(AND('Dosage journalier ML1'!$B$6='suivi tunnel'!A2074,'Dosage journalier ML1'!$B$7='suivi tunnel'!B2074),'Dosage journalier ML1'!$B$46,0)</f>
        <v>0</v>
      </c>
      <c r="N2074" s="104">
        <f ca="1">IF(AND('Dosage journalier ML1'!$B$6='suivi tunnel'!A2074,'Dosage journalier ML1'!$B$7='suivi tunnel'!B2074),'Dosage journalier ML1'!$B$59,0)</f>
        <v>0</v>
      </c>
      <c r="O2074" s="114">
        <f ca="1">IF(AND('Dosage journalier ML1'!$B$6='suivi tunnel'!A2074,'Dosage journalier ML1'!$B$7='suivi tunnel'!B2074),'Dosage journalier ML1'!$B$69,0)</f>
        <v>0</v>
      </c>
      <c r="R2074" s="26">
        <f ca="1">IF(AND('Dosage journalier ML1'!$B$6='suivi tunnel'!A2074,'Dosage journalier ML1'!$B$7='suivi tunnel'!B2074),'Dosage journalier ML1'!$B$55,0)</f>
        <v>0</v>
      </c>
      <c r="S2074" s="26">
        <f ca="1">IF(AND('Dosage journalier ML1'!$B$6='suivi tunnel'!A2074,'Dosage journalier ML1'!$B$7='suivi tunnel'!B2074),'Dosage journalier ML1'!$B$54,0)</f>
        <v>0</v>
      </c>
      <c r="T2074" s="26">
        <f ca="1">IF(AND('Dosage journalier ML1'!$B$6='suivi tunnel'!A2074,'Dosage journalier ML1'!$B$7='suivi tunnel'!B2074),'Dosage journalier ML1'!$B$75,0)</f>
        <v>0</v>
      </c>
      <c r="U2074" s="121">
        <f t="shared" ca="1" si="219"/>
        <v>0</v>
      </c>
      <c r="V2074" s="38">
        <f ca="1">IF(AND('Dosage journalier ML1'!$B$6='suivi tunnel'!A2074,'Dosage journalier ML1'!$B$7='suivi tunnel'!B2074),'Dosage journalier ML1'!$B$56,0)</f>
        <v>0</v>
      </c>
      <c r="W2074" s="126">
        <f t="shared" ca="1" si="217"/>
        <v>0</v>
      </c>
      <c r="X2074" s="150">
        <f ca="1">IF(AND('Dosage journalier ML1'!$B$6='suivi tunnel'!A2074,'Dosage journalier ML1'!$B$7='suivi tunnel'!B2074),'Dosage journalier ML1'!$C$87,0)</f>
        <v>0</v>
      </c>
      <c r="Y2074" s="40">
        <f ca="1">IF(AND('Dosage journalier ML1'!$B$6='suivi tunnel'!A2074,'Dosage journalier ML1'!$B$7='suivi tunnel'!B2074),'Dosage journalier ML1'!$C$93,0)</f>
        <v>0</v>
      </c>
      <c r="Z2074" s="40">
        <f ca="1">IF(AND('Dosage journalier ML1'!$B$6='suivi tunnel'!A2074,'Dosage journalier ML1'!$B$7='suivi tunnel'!B2074),'Dosage journalier ML1'!$C$100,0)</f>
        <v>0</v>
      </c>
      <c r="AA2074" s="40">
        <f ca="1">IF(AND('Dosage journalier ML1'!$B$6='suivi tunnel'!A2074,'Dosage journalier ML1'!$B$7='suivi tunnel'!B2074),'Dosage journalier ML1'!$C$109,0)</f>
        <v>0</v>
      </c>
      <c r="AB2074" s="41">
        <f ca="1">IF(AND('Dosage journalier ML1'!$B$6='suivi tunnel'!A2074,'Dosage journalier ML1'!$B$7='suivi tunnel'!B2074),'Dosage journalier ML1'!$C$114,0)</f>
        <v>0</v>
      </c>
      <c r="AC2074" s="48">
        <f ca="1">IF(AND('Dosage journalier ML1'!$B$6='suivi tunnel'!A2074,'Dosage journalier ML1'!$B$7='suivi tunnel'!B2074),'Dosage journalier ML1'!$B$120,0)</f>
        <v>0</v>
      </c>
      <c r="AD2074" s="49">
        <f ca="1">IF(AND('Dosage journalier ML1'!$B$6='suivi tunnel'!A2074,'Dosage journalier ML1'!$B$7='suivi tunnel'!B2074),'Dosage journalier ML1'!$B$121,0)</f>
        <v>0</v>
      </c>
      <c r="AE2074" s="49">
        <f ca="1">IF(AND('Dosage journalier ML1'!$B$6='suivi tunnel'!A2074,'Dosage journalier ML1'!$B$7='suivi tunnel'!B2074),'Dosage journalier ML1'!$B$122,0)</f>
        <v>0</v>
      </c>
      <c r="AF2074" s="49">
        <f ca="1">IF(AND('Dosage journalier ML1'!$B$6='suivi tunnel'!A2074,'Dosage journalier ML1'!$B$7='suivi tunnel'!B2074),'Dosage journalier ML1'!$B$139,0)</f>
        <v>0</v>
      </c>
      <c r="AG2074" s="49">
        <f t="shared" ca="1" si="216"/>
        <v>0</v>
      </c>
      <c r="AH2074" s="108">
        <f ca="1">IF(AND('Dosage journalier ML1'!$B$6='suivi tunnel'!A2074,'Dosage journalier ML1'!$B$7='suivi tunnel'!B2074),'Dosage journalier ML1'!$B$153,0)</f>
        <v>0</v>
      </c>
      <c r="AJ2074" s="80">
        <f ca="1">IF(AND('Dosage journalier ML1'!$B$6='suivi tunnel'!A2074,'Dosage journalier ML1'!$B$7='suivi tunnel'!B2074),'Dosage journalier ML1'!$B$156,0)</f>
        <v>0</v>
      </c>
      <c r="AK2074" s="56">
        <f ca="1">IF(AND('Dosage journalier ML1'!$B$6='suivi tunnel'!A2074,'Dosage journalier ML1'!$B$7='suivi tunnel'!B2074),'Dosage journalier ML1'!$B$162,0)</f>
        <v>0</v>
      </c>
      <c r="AL2074" s="111">
        <f ca="1">IF(AND('Dosage journalier ML1'!$B$6='suivi tunnel'!A2074,'Dosage journalier ML1'!$B$7='suivi tunnel'!B2074),'Dosage journalier ML1'!$B$126,0)</f>
        <v>0</v>
      </c>
      <c r="AM2074" s="111">
        <f ca="1">IF(AND('Dosage journalier ML1'!$B$6='suivi tunnel'!A2074,'Dosage journalier ML1'!$B$7='suivi tunnel'!B2074),'Dosage journalier ML1'!$B$127,0)</f>
        <v>0</v>
      </c>
      <c r="AN2074" s="60">
        <f t="shared" ca="1" si="218"/>
        <v>0</v>
      </c>
      <c r="AO2074" s="61">
        <f ca="1">IF(AND('Dosage journalier ML1'!$B$6='suivi tunnel'!A2074,'Dosage journalier ML1'!$B$7='suivi tunnel'!B2074),'Dosage journalier ML1'!$B$134,0)</f>
        <v>0</v>
      </c>
    </row>
    <row r="2075" spans="1:41" x14ac:dyDescent="0.25">
      <c r="A2075" s="154"/>
      <c r="C2075" s="23">
        <f ca="1">IF(AND('Dosage journalier ML1'!$B$6='suivi tunnel'!A2075,'Dosage journalier ML1'!$B$7='suivi tunnel'!B2075),'Dosage journalier ML1'!$B$27,0)</f>
        <v>0</v>
      </c>
      <c r="D2075" s="11">
        <f ca="1">IF(AND('Dosage journalier ML1'!$B$6='suivi tunnel'!A2075,'Dosage journalier ML1'!$B$7='suivi tunnel'!B2075),'Dosage journalier ML1'!$B$29,0)</f>
        <v>0</v>
      </c>
      <c r="F2075" s="11">
        <f t="shared" ca="1" si="215"/>
        <v>0</v>
      </c>
      <c r="G2075" s="11">
        <f ca="1">IF(AND('Dosage journalier ML1'!$B$6='suivi tunnel'!A2075,'Dosage journalier ML1'!$B$7='suivi tunnel'!B2075),'Dosage journalier ML1'!$B$23,0)</f>
        <v>0</v>
      </c>
      <c r="H2075" s="11">
        <f ca="1">IF(AND('Dosage journalier ML1'!$B$6='suivi tunnel'!A2075,'Dosage journalier ML1'!$B$7='suivi tunnel'!B2075),'Dosage journalier ML1'!$B$22,0)</f>
        <v>0</v>
      </c>
      <c r="I2075" s="11">
        <f ca="1">IF(AND('Dosage journalier ML1'!$B$6='suivi tunnel'!A2075,'Dosage journalier ML1'!$B$7='suivi tunnel'!B2075),'Dosage journalier ML1'!$B$38,0)</f>
        <v>0</v>
      </c>
      <c r="J2075" s="11">
        <f ca="1">IF(AND('Dosage journalier ML1'!$B$6='suivi tunnel'!A2075,'Dosage journalier ML1'!$B$7='suivi tunnel'!B2075),'Dosage journalier ML1'!$B$39,0)</f>
        <v>0</v>
      </c>
      <c r="L2075" s="24">
        <f ca="1">IF(AND('Dosage journalier ML1'!$B$6='suivi tunnel'!A2075,'Dosage journalier ML1'!$B$7='suivi tunnel'!B2075),'Dosage journalier ML1'!$B$24,0)</f>
        <v>0</v>
      </c>
      <c r="M2075" s="6">
        <f ca="1">IF(AND('Dosage journalier ML1'!$B$6='suivi tunnel'!A2075,'Dosage journalier ML1'!$B$7='suivi tunnel'!B2075),'Dosage journalier ML1'!$B$46,0)</f>
        <v>0</v>
      </c>
      <c r="N2075" s="104">
        <f ca="1">IF(AND('Dosage journalier ML1'!$B$6='suivi tunnel'!A2075,'Dosage journalier ML1'!$B$7='suivi tunnel'!B2075),'Dosage journalier ML1'!$B$59,0)</f>
        <v>0</v>
      </c>
      <c r="O2075" s="114">
        <f ca="1">IF(AND('Dosage journalier ML1'!$B$6='suivi tunnel'!A2075,'Dosage journalier ML1'!$B$7='suivi tunnel'!B2075),'Dosage journalier ML1'!$B$69,0)</f>
        <v>0</v>
      </c>
      <c r="R2075" s="26">
        <f ca="1">IF(AND('Dosage journalier ML1'!$B$6='suivi tunnel'!A2075,'Dosage journalier ML1'!$B$7='suivi tunnel'!B2075),'Dosage journalier ML1'!$B$55,0)</f>
        <v>0</v>
      </c>
      <c r="S2075" s="26">
        <f ca="1">IF(AND('Dosage journalier ML1'!$B$6='suivi tunnel'!A2075,'Dosage journalier ML1'!$B$7='suivi tunnel'!B2075),'Dosage journalier ML1'!$B$54,0)</f>
        <v>0</v>
      </c>
      <c r="T2075" s="26">
        <f ca="1">IF(AND('Dosage journalier ML1'!$B$6='suivi tunnel'!A2075,'Dosage journalier ML1'!$B$7='suivi tunnel'!B2075),'Dosage journalier ML1'!$B$75,0)</f>
        <v>0</v>
      </c>
      <c r="U2075" s="121">
        <f t="shared" ca="1" si="219"/>
        <v>0</v>
      </c>
      <c r="V2075" s="38">
        <f ca="1">IF(AND('Dosage journalier ML1'!$B$6='suivi tunnel'!A2075,'Dosage journalier ML1'!$B$7='suivi tunnel'!B2075),'Dosage journalier ML1'!$B$56,0)</f>
        <v>0</v>
      </c>
      <c r="W2075" s="126">
        <f t="shared" ca="1" si="217"/>
        <v>0</v>
      </c>
      <c r="X2075" s="150">
        <f ca="1">IF(AND('Dosage journalier ML1'!$B$6='suivi tunnel'!A2075,'Dosage journalier ML1'!$B$7='suivi tunnel'!B2075),'Dosage journalier ML1'!$C$87,0)</f>
        <v>0</v>
      </c>
      <c r="Y2075" s="40">
        <f ca="1">IF(AND('Dosage journalier ML1'!$B$6='suivi tunnel'!A2075,'Dosage journalier ML1'!$B$7='suivi tunnel'!B2075),'Dosage journalier ML1'!$C$93,0)</f>
        <v>0</v>
      </c>
      <c r="Z2075" s="40">
        <f ca="1">IF(AND('Dosage journalier ML1'!$B$6='suivi tunnel'!A2075,'Dosage journalier ML1'!$B$7='suivi tunnel'!B2075),'Dosage journalier ML1'!$C$100,0)</f>
        <v>0</v>
      </c>
      <c r="AA2075" s="40">
        <f ca="1">IF(AND('Dosage journalier ML1'!$B$6='suivi tunnel'!A2075,'Dosage journalier ML1'!$B$7='suivi tunnel'!B2075),'Dosage journalier ML1'!$C$109,0)</f>
        <v>0</v>
      </c>
      <c r="AB2075" s="41">
        <f ca="1">IF(AND('Dosage journalier ML1'!$B$6='suivi tunnel'!A2075,'Dosage journalier ML1'!$B$7='suivi tunnel'!B2075),'Dosage journalier ML1'!$C$114,0)</f>
        <v>0</v>
      </c>
      <c r="AC2075" s="48">
        <f ca="1">IF(AND('Dosage journalier ML1'!$B$6='suivi tunnel'!A2075,'Dosage journalier ML1'!$B$7='suivi tunnel'!B2075),'Dosage journalier ML1'!$B$120,0)</f>
        <v>0</v>
      </c>
      <c r="AD2075" s="49">
        <f ca="1">IF(AND('Dosage journalier ML1'!$B$6='suivi tunnel'!A2075,'Dosage journalier ML1'!$B$7='suivi tunnel'!B2075),'Dosage journalier ML1'!$B$121,0)</f>
        <v>0</v>
      </c>
      <c r="AE2075" s="49">
        <f ca="1">IF(AND('Dosage journalier ML1'!$B$6='suivi tunnel'!A2075,'Dosage journalier ML1'!$B$7='suivi tunnel'!B2075),'Dosage journalier ML1'!$B$122,0)</f>
        <v>0</v>
      </c>
      <c r="AF2075" s="49">
        <f ca="1">IF(AND('Dosage journalier ML1'!$B$6='suivi tunnel'!A2075,'Dosage journalier ML1'!$B$7='suivi tunnel'!B2075),'Dosage journalier ML1'!$B$139,0)</f>
        <v>0</v>
      </c>
      <c r="AG2075" s="49">
        <f t="shared" ca="1" si="216"/>
        <v>0</v>
      </c>
      <c r="AH2075" s="108">
        <f ca="1">IF(AND('Dosage journalier ML1'!$B$6='suivi tunnel'!A2075,'Dosage journalier ML1'!$B$7='suivi tunnel'!B2075),'Dosage journalier ML1'!$B$153,0)</f>
        <v>0</v>
      </c>
      <c r="AJ2075" s="80">
        <f ca="1">IF(AND('Dosage journalier ML1'!$B$6='suivi tunnel'!A2075,'Dosage journalier ML1'!$B$7='suivi tunnel'!B2075),'Dosage journalier ML1'!$B$156,0)</f>
        <v>0</v>
      </c>
      <c r="AK2075" s="56">
        <f ca="1">IF(AND('Dosage journalier ML1'!$B$6='suivi tunnel'!A2075,'Dosage journalier ML1'!$B$7='suivi tunnel'!B2075),'Dosage journalier ML1'!$B$162,0)</f>
        <v>0</v>
      </c>
      <c r="AL2075" s="111">
        <f ca="1">IF(AND('Dosage journalier ML1'!$B$6='suivi tunnel'!A2075,'Dosage journalier ML1'!$B$7='suivi tunnel'!B2075),'Dosage journalier ML1'!$B$126,0)</f>
        <v>0</v>
      </c>
      <c r="AM2075" s="111">
        <f ca="1">IF(AND('Dosage journalier ML1'!$B$6='suivi tunnel'!A2075,'Dosage journalier ML1'!$B$7='suivi tunnel'!B2075),'Dosage journalier ML1'!$B$127,0)</f>
        <v>0</v>
      </c>
      <c r="AN2075" s="60">
        <f t="shared" ca="1" si="218"/>
        <v>0</v>
      </c>
      <c r="AO2075" s="61">
        <f ca="1">IF(AND('Dosage journalier ML1'!$B$6='suivi tunnel'!A2075,'Dosage journalier ML1'!$B$7='suivi tunnel'!B2075),'Dosage journalier ML1'!$B$134,0)</f>
        <v>0</v>
      </c>
    </row>
    <row r="2076" spans="1:41" x14ac:dyDescent="0.25">
      <c r="A2076" s="154"/>
      <c r="C2076" s="23">
        <f ca="1">IF(AND('Dosage journalier ML1'!$B$6='suivi tunnel'!A2076,'Dosage journalier ML1'!$B$7='suivi tunnel'!B2076),'Dosage journalier ML1'!$B$27,0)</f>
        <v>0</v>
      </c>
      <c r="D2076" s="11">
        <f ca="1">IF(AND('Dosage journalier ML1'!$B$6='suivi tunnel'!A2076,'Dosage journalier ML1'!$B$7='suivi tunnel'!B2076),'Dosage journalier ML1'!$B$29,0)</f>
        <v>0</v>
      </c>
      <c r="F2076" s="11">
        <f t="shared" ca="1" si="215"/>
        <v>0</v>
      </c>
      <c r="G2076" s="11">
        <f ca="1">IF(AND('Dosage journalier ML1'!$B$6='suivi tunnel'!A2076,'Dosage journalier ML1'!$B$7='suivi tunnel'!B2076),'Dosage journalier ML1'!$B$23,0)</f>
        <v>0</v>
      </c>
      <c r="H2076" s="11">
        <f ca="1">IF(AND('Dosage journalier ML1'!$B$6='suivi tunnel'!A2076,'Dosage journalier ML1'!$B$7='suivi tunnel'!B2076),'Dosage journalier ML1'!$B$22,0)</f>
        <v>0</v>
      </c>
      <c r="I2076" s="11">
        <f ca="1">IF(AND('Dosage journalier ML1'!$B$6='suivi tunnel'!A2076,'Dosage journalier ML1'!$B$7='suivi tunnel'!B2076),'Dosage journalier ML1'!$B$38,0)</f>
        <v>0</v>
      </c>
      <c r="J2076" s="11">
        <f ca="1">IF(AND('Dosage journalier ML1'!$B$6='suivi tunnel'!A2076,'Dosage journalier ML1'!$B$7='suivi tunnel'!B2076),'Dosage journalier ML1'!$B$39,0)</f>
        <v>0</v>
      </c>
      <c r="L2076" s="24">
        <f ca="1">IF(AND('Dosage journalier ML1'!$B$6='suivi tunnel'!A2076,'Dosage journalier ML1'!$B$7='suivi tunnel'!B2076),'Dosage journalier ML1'!$B$24,0)</f>
        <v>0</v>
      </c>
      <c r="M2076" s="6">
        <f ca="1">IF(AND('Dosage journalier ML1'!$B$6='suivi tunnel'!A2076,'Dosage journalier ML1'!$B$7='suivi tunnel'!B2076),'Dosage journalier ML1'!$B$46,0)</f>
        <v>0</v>
      </c>
      <c r="N2076" s="104">
        <f ca="1">IF(AND('Dosage journalier ML1'!$B$6='suivi tunnel'!A2076,'Dosage journalier ML1'!$B$7='suivi tunnel'!B2076),'Dosage journalier ML1'!$B$59,0)</f>
        <v>0</v>
      </c>
      <c r="O2076" s="114">
        <f ca="1">IF(AND('Dosage journalier ML1'!$B$6='suivi tunnel'!A2076,'Dosage journalier ML1'!$B$7='suivi tunnel'!B2076),'Dosage journalier ML1'!$B$69,0)</f>
        <v>0</v>
      </c>
      <c r="R2076" s="26">
        <f ca="1">IF(AND('Dosage journalier ML1'!$B$6='suivi tunnel'!A2076,'Dosage journalier ML1'!$B$7='suivi tunnel'!B2076),'Dosage journalier ML1'!$B$55,0)</f>
        <v>0</v>
      </c>
      <c r="S2076" s="26">
        <f ca="1">IF(AND('Dosage journalier ML1'!$B$6='suivi tunnel'!A2076,'Dosage journalier ML1'!$B$7='suivi tunnel'!B2076),'Dosage journalier ML1'!$B$54,0)</f>
        <v>0</v>
      </c>
      <c r="T2076" s="26">
        <f ca="1">IF(AND('Dosage journalier ML1'!$B$6='suivi tunnel'!A2076,'Dosage journalier ML1'!$B$7='suivi tunnel'!B2076),'Dosage journalier ML1'!$B$75,0)</f>
        <v>0</v>
      </c>
      <c r="U2076" s="121">
        <f t="shared" ca="1" si="219"/>
        <v>0</v>
      </c>
      <c r="V2076" s="38">
        <f ca="1">IF(AND('Dosage journalier ML1'!$B$6='suivi tunnel'!A2076,'Dosage journalier ML1'!$B$7='suivi tunnel'!B2076),'Dosage journalier ML1'!$B$56,0)</f>
        <v>0</v>
      </c>
      <c r="W2076" s="126">
        <f t="shared" ca="1" si="217"/>
        <v>0</v>
      </c>
      <c r="X2076" s="150">
        <f ca="1">IF(AND('Dosage journalier ML1'!$B$6='suivi tunnel'!A2076,'Dosage journalier ML1'!$B$7='suivi tunnel'!B2076),'Dosage journalier ML1'!$C$87,0)</f>
        <v>0</v>
      </c>
      <c r="Y2076" s="40">
        <f ca="1">IF(AND('Dosage journalier ML1'!$B$6='suivi tunnel'!A2076,'Dosage journalier ML1'!$B$7='suivi tunnel'!B2076),'Dosage journalier ML1'!$C$93,0)</f>
        <v>0</v>
      </c>
      <c r="Z2076" s="40">
        <f ca="1">IF(AND('Dosage journalier ML1'!$B$6='suivi tunnel'!A2076,'Dosage journalier ML1'!$B$7='suivi tunnel'!B2076),'Dosage journalier ML1'!$C$100,0)</f>
        <v>0</v>
      </c>
      <c r="AA2076" s="40">
        <f ca="1">IF(AND('Dosage journalier ML1'!$B$6='suivi tunnel'!A2076,'Dosage journalier ML1'!$B$7='suivi tunnel'!B2076),'Dosage journalier ML1'!$C$109,0)</f>
        <v>0</v>
      </c>
      <c r="AB2076" s="41">
        <f ca="1">IF(AND('Dosage journalier ML1'!$B$6='suivi tunnel'!A2076,'Dosage journalier ML1'!$B$7='suivi tunnel'!B2076),'Dosage journalier ML1'!$C$114,0)</f>
        <v>0</v>
      </c>
      <c r="AC2076" s="48">
        <f ca="1">IF(AND('Dosage journalier ML1'!$B$6='suivi tunnel'!A2076,'Dosage journalier ML1'!$B$7='suivi tunnel'!B2076),'Dosage journalier ML1'!$B$120,0)</f>
        <v>0</v>
      </c>
      <c r="AD2076" s="49">
        <f ca="1">IF(AND('Dosage journalier ML1'!$B$6='suivi tunnel'!A2076,'Dosage journalier ML1'!$B$7='suivi tunnel'!B2076),'Dosage journalier ML1'!$B$121,0)</f>
        <v>0</v>
      </c>
      <c r="AE2076" s="49">
        <f ca="1">IF(AND('Dosage journalier ML1'!$B$6='suivi tunnel'!A2076,'Dosage journalier ML1'!$B$7='suivi tunnel'!B2076),'Dosage journalier ML1'!$B$122,0)</f>
        <v>0</v>
      </c>
      <c r="AF2076" s="49">
        <f ca="1">IF(AND('Dosage journalier ML1'!$B$6='suivi tunnel'!A2076,'Dosage journalier ML1'!$B$7='suivi tunnel'!B2076),'Dosage journalier ML1'!$B$139,0)</f>
        <v>0</v>
      </c>
      <c r="AG2076" s="49">
        <f t="shared" ca="1" si="216"/>
        <v>0</v>
      </c>
      <c r="AH2076" s="108">
        <f ca="1">IF(AND('Dosage journalier ML1'!$B$6='suivi tunnel'!A2076,'Dosage journalier ML1'!$B$7='suivi tunnel'!B2076),'Dosage journalier ML1'!$B$153,0)</f>
        <v>0</v>
      </c>
      <c r="AJ2076" s="80">
        <f ca="1">IF(AND('Dosage journalier ML1'!$B$6='suivi tunnel'!A2076,'Dosage journalier ML1'!$B$7='suivi tunnel'!B2076),'Dosage journalier ML1'!$B$156,0)</f>
        <v>0</v>
      </c>
      <c r="AK2076" s="56">
        <f ca="1">IF(AND('Dosage journalier ML1'!$B$6='suivi tunnel'!A2076,'Dosage journalier ML1'!$B$7='suivi tunnel'!B2076),'Dosage journalier ML1'!$B$162,0)</f>
        <v>0</v>
      </c>
      <c r="AL2076" s="111">
        <f ca="1">IF(AND('Dosage journalier ML1'!$B$6='suivi tunnel'!A2076,'Dosage journalier ML1'!$B$7='suivi tunnel'!B2076),'Dosage journalier ML1'!$B$126,0)</f>
        <v>0</v>
      </c>
      <c r="AM2076" s="111">
        <f ca="1">IF(AND('Dosage journalier ML1'!$B$6='suivi tunnel'!A2076,'Dosage journalier ML1'!$B$7='suivi tunnel'!B2076),'Dosage journalier ML1'!$B$127,0)</f>
        <v>0</v>
      </c>
      <c r="AN2076" s="60">
        <f t="shared" ca="1" si="218"/>
        <v>0</v>
      </c>
      <c r="AO2076" s="61">
        <f ca="1">IF(AND('Dosage journalier ML1'!$B$6='suivi tunnel'!A2076,'Dosage journalier ML1'!$B$7='suivi tunnel'!B2076),'Dosage journalier ML1'!$B$134,0)</f>
        <v>0</v>
      </c>
    </row>
    <row r="2077" spans="1:41" x14ac:dyDescent="0.25">
      <c r="A2077" s="154"/>
      <c r="C2077" s="23">
        <f ca="1">IF(AND('Dosage journalier ML1'!$B$6='suivi tunnel'!A2077,'Dosage journalier ML1'!$B$7='suivi tunnel'!B2077),'Dosage journalier ML1'!$B$27,0)</f>
        <v>0</v>
      </c>
      <c r="D2077" s="11">
        <f ca="1">IF(AND('Dosage journalier ML1'!$B$6='suivi tunnel'!A2077,'Dosage journalier ML1'!$B$7='suivi tunnel'!B2077),'Dosage journalier ML1'!$B$29,0)</f>
        <v>0</v>
      </c>
      <c r="F2077" s="11">
        <f t="shared" ca="1" si="215"/>
        <v>0</v>
      </c>
      <c r="G2077" s="11">
        <f ca="1">IF(AND('Dosage journalier ML1'!$B$6='suivi tunnel'!A2077,'Dosage journalier ML1'!$B$7='suivi tunnel'!B2077),'Dosage journalier ML1'!$B$23,0)</f>
        <v>0</v>
      </c>
      <c r="H2077" s="11">
        <f ca="1">IF(AND('Dosage journalier ML1'!$B$6='suivi tunnel'!A2077,'Dosage journalier ML1'!$B$7='suivi tunnel'!B2077),'Dosage journalier ML1'!$B$22,0)</f>
        <v>0</v>
      </c>
      <c r="I2077" s="11">
        <f ca="1">IF(AND('Dosage journalier ML1'!$B$6='suivi tunnel'!A2077,'Dosage journalier ML1'!$B$7='suivi tunnel'!B2077),'Dosage journalier ML1'!$B$38,0)</f>
        <v>0</v>
      </c>
      <c r="J2077" s="11">
        <f ca="1">IF(AND('Dosage journalier ML1'!$B$6='suivi tunnel'!A2077,'Dosage journalier ML1'!$B$7='suivi tunnel'!B2077),'Dosage journalier ML1'!$B$39,0)</f>
        <v>0</v>
      </c>
      <c r="L2077" s="24">
        <f ca="1">IF(AND('Dosage journalier ML1'!$B$6='suivi tunnel'!A2077,'Dosage journalier ML1'!$B$7='suivi tunnel'!B2077),'Dosage journalier ML1'!$B$24,0)</f>
        <v>0</v>
      </c>
      <c r="M2077" s="6">
        <f ca="1">IF(AND('Dosage journalier ML1'!$B$6='suivi tunnel'!A2077,'Dosage journalier ML1'!$B$7='suivi tunnel'!B2077),'Dosage journalier ML1'!$B$46,0)</f>
        <v>0</v>
      </c>
      <c r="N2077" s="104">
        <f ca="1">IF(AND('Dosage journalier ML1'!$B$6='suivi tunnel'!A2077,'Dosage journalier ML1'!$B$7='suivi tunnel'!B2077),'Dosage journalier ML1'!$B$59,0)</f>
        <v>0</v>
      </c>
      <c r="O2077" s="114">
        <f ca="1">IF(AND('Dosage journalier ML1'!$B$6='suivi tunnel'!A2077,'Dosage journalier ML1'!$B$7='suivi tunnel'!B2077),'Dosage journalier ML1'!$B$69,0)</f>
        <v>0</v>
      </c>
      <c r="R2077" s="26">
        <f ca="1">IF(AND('Dosage journalier ML1'!$B$6='suivi tunnel'!A2077,'Dosage journalier ML1'!$B$7='suivi tunnel'!B2077),'Dosage journalier ML1'!$B$55,0)</f>
        <v>0</v>
      </c>
      <c r="S2077" s="26">
        <f ca="1">IF(AND('Dosage journalier ML1'!$B$6='suivi tunnel'!A2077,'Dosage journalier ML1'!$B$7='suivi tunnel'!B2077),'Dosage journalier ML1'!$B$54,0)</f>
        <v>0</v>
      </c>
      <c r="T2077" s="26">
        <f ca="1">IF(AND('Dosage journalier ML1'!$B$6='suivi tunnel'!A2077,'Dosage journalier ML1'!$B$7='suivi tunnel'!B2077),'Dosage journalier ML1'!$B$75,0)</f>
        <v>0</v>
      </c>
      <c r="U2077" s="121">
        <f t="shared" ca="1" si="219"/>
        <v>0</v>
      </c>
      <c r="V2077" s="38">
        <f ca="1">IF(AND('Dosage journalier ML1'!$B$6='suivi tunnel'!A2077,'Dosage journalier ML1'!$B$7='suivi tunnel'!B2077),'Dosage journalier ML1'!$B$56,0)</f>
        <v>0</v>
      </c>
      <c r="W2077" s="126">
        <f t="shared" ca="1" si="217"/>
        <v>0</v>
      </c>
      <c r="X2077" s="150">
        <f ca="1">IF(AND('Dosage journalier ML1'!$B$6='suivi tunnel'!A2077,'Dosage journalier ML1'!$B$7='suivi tunnel'!B2077),'Dosage journalier ML1'!$C$87,0)</f>
        <v>0</v>
      </c>
      <c r="Y2077" s="40">
        <f ca="1">IF(AND('Dosage journalier ML1'!$B$6='suivi tunnel'!A2077,'Dosage journalier ML1'!$B$7='suivi tunnel'!B2077),'Dosage journalier ML1'!$C$93,0)</f>
        <v>0</v>
      </c>
      <c r="Z2077" s="40">
        <f ca="1">IF(AND('Dosage journalier ML1'!$B$6='suivi tunnel'!A2077,'Dosage journalier ML1'!$B$7='suivi tunnel'!B2077),'Dosage journalier ML1'!$C$100,0)</f>
        <v>0</v>
      </c>
      <c r="AA2077" s="40">
        <f ca="1">IF(AND('Dosage journalier ML1'!$B$6='suivi tunnel'!A2077,'Dosage journalier ML1'!$B$7='suivi tunnel'!B2077),'Dosage journalier ML1'!$C$109,0)</f>
        <v>0</v>
      </c>
      <c r="AB2077" s="41">
        <f ca="1">IF(AND('Dosage journalier ML1'!$B$6='suivi tunnel'!A2077,'Dosage journalier ML1'!$B$7='suivi tunnel'!B2077),'Dosage journalier ML1'!$C$114,0)</f>
        <v>0</v>
      </c>
      <c r="AC2077" s="48">
        <f ca="1">IF(AND('Dosage journalier ML1'!$B$6='suivi tunnel'!A2077,'Dosage journalier ML1'!$B$7='suivi tunnel'!B2077),'Dosage journalier ML1'!$B$120,0)</f>
        <v>0</v>
      </c>
      <c r="AD2077" s="49">
        <f ca="1">IF(AND('Dosage journalier ML1'!$B$6='suivi tunnel'!A2077,'Dosage journalier ML1'!$B$7='suivi tunnel'!B2077),'Dosage journalier ML1'!$B$121,0)</f>
        <v>0</v>
      </c>
      <c r="AE2077" s="49">
        <f ca="1">IF(AND('Dosage journalier ML1'!$B$6='suivi tunnel'!A2077,'Dosage journalier ML1'!$B$7='suivi tunnel'!B2077),'Dosage journalier ML1'!$B$122,0)</f>
        <v>0</v>
      </c>
      <c r="AF2077" s="49">
        <f ca="1">IF(AND('Dosage journalier ML1'!$B$6='suivi tunnel'!A2077,'Dosage journalier ML1'!$B$7='suivi tunnel'!B2077),'Dosage journalier ML1'!$B$139,0)</f>
        <v>0</v>
      </c>
      <c r="AG2077" s="49">
        <f t="shared" ca="1" si="216"/>
        <v>0</v>
      </c>
      <c r="AH2077" s="108">
        <f ca="1">IF(AND('Dosage journalier ML1'!$B$6='suivi tunnel'!A2077,'Dosage journalier ML1'!$B$7='suivi tunnel'!B2077),'Dosage journalier ML1'!$B$153,0)</f>
        <v>0</v>
      </c>
      <c r="AJ2077" s="80">
        <f ca="1">IF(AND('Dosage journalier ML1'!$B$6='suivi tunnel'!A2077,'Dosage journalier ML1'!$B$7='suivi tunnel'!B2077),'Dosage journalier ML1'!$B$156,0)</f>
        <v>0</v>
      </c>
      <c r="AK2077" s="56">
        <f ca="1">IF(AND('Dosage journalier ML1'!$B$6='suivi tunnel'!A2077,'Dosage journalier ML1'!$B$7='suivi tunnel'!B2077),'Dosage journalier ML1'!$B$162,0)</f>
        <v>0</v>
      </c>
      <c r="AL2077" s="111">
        <f ca="1">IF(AND('Dosage journalier ML1'!$B$6='suivi tunnel'!A2077,'Dosage journalier ML1'!$B$7='suivi tunnel'!B2077),'Dosage journalier ML1'!$B$126,0)</f>
        <v>0</v>
      </c>
      <c r="AM2077" s="111">
        <f ca="1">IF(AND('Dosage journalier ML1'!$B$6='suivi tunnel'!A2077,'Dosage journalier ML1'!$B$7='suivi tunnel'!B2077),'Dosage journalier ML1'!$B$127,0)</f>
        <v>0</v>
      </c>
      <c r="AN2077" s="60">
        <f t="shared" ca="1" si="218"/>
        <v>0</v>
      </c>
      <c r="AO2077" s="61">
        <f ca="1">IF(AND('Dosage journalier ML1'!$B$6='suivi tunnel'!A2077,'Dosage journalier ML1'!$B$7='suivi tunnel'!B2077),'Dosage journalier ML1'!$B$134,0)</f>
        <v>0</v>
      </c>
    </row>
    <row r="2078" spans="1:41" x14ac:dyDescent="0.25">
      <c r="A2078" s="154"/>
      <c r="C2078" s="23">
        <f ca="1">IF(AND('Dosage journalier ML1'!$B$6='suivi tunnel'!A2078,'Dosage journalier ML1'!$B$7='suivi tunnel'!B2078),'Dosage journalier ML1'!$B$27,0)</f>
        <v>0</v>
      </c>
      <c r="D2078" s="11">
        <f ca="1">IF(AND('Dosage journalier ML1'!$B$6='suivi tunnel'!A2078,'Dosage journalier ML1'!$B$7='suivi tunnel'!B2078),'Dosage journalier ML1'!$B$29,0)</f>
        <v>0</v>
      </c>
      <c r="F2078" s="11">
        <f t="shared" ca="1" si="215"/>
        <v>0</v>
      </c>
      <c r="G2078" s="11">
        <f ca="1">IF(AND('Dosage journalier ML1'!$B$6='suivi tunnel'!A2078,'Dosage journalier ML1'!$B$7='suivi tunnel'!B2078),'Dosage journalier ML1'!$B$23,0)</f>
        <v>0</v>
      </c>
      <c r="H2078" s="11">
        <f ca="1">IF(AND('Dosage journalier ML1'!$B$6='suivi tunnel'!A2078,'Dosage journalier ML1'!$B$7='suivi tunnel'!B2078),'Dosage journalier ML1'!$B$22,0)</f>
        <v>0</v>
      </c>
      <c r="I2078" s="11">
        <f ca="1">IF(AND('Dosage journalier ML1'!$B$6='suivi tunnel'!A2078,'Dosage journalier ML1'!$B$7='suivi tunnel'!B2078),'Dosage journalier ML1'!$B$38,0)</f>
        <v>0</v>
      </c>
      <c r="J2078" s="11">
        <f ca="1">IF(AND('Dosage journalier ML1'!$B$6='suivi tunnel'!A2078,'Dosage journalier ML1'!$B$7='suivi tunnel'!B2078),'Dosage journalier ML1'!$B$39,0)</f>
        <v>0</v>
      </c>
      <c r="L2078" s="24">
        <f ca="1">IF(AND('Dosage journalier ML1'!$B$6='suivi tunnel'!A2078,'Dosage journalier ML1'!$B$7='suivi tunnel'!B2078),'Dosage journalier ML1'!$B$24,0)</f>
        <v>0</v>
      </c>
      <c r="M2078" s="6">
        <f ca="1">IF(AND('Dosage journalier ML1'!$B$6='suivi tunnel'!A2078,'Dosage journalier ML1'!$B$7='suivi tunnel'!B2078),'Dosage journalier ML1'!$B$46,0)</f>
        <v>0</v>
      </c>
      <c r="N2078" s="104">
        <f ca="1">IF(AND('Dosage journalier ML1'!$B$6='suivi tunnel'!A2078,'Dosage journalier ML1'!$B$7='suivi tunnel'!B2078),'Dosage journalier ML1'!$B$59,0)</f>
        <v>0</v>
      </c>
      <c r="O2078" s="114">
        <f ca="1">IF(AND('Dosage journalier ML1'!$B$6='suivi tunnel'!A2078,'Dosage journalier ML1'!$B$7='suivi tunnel'!B2078),'Dosage journalier ML1'!$B$69,0)</f>
        <v>0</v>
      </c>
      <c r="R2078" s="26">
        <f ca="1">IF(AND('Dosage journalier ML1'!$B$6='suivi tunnel'!A2078,'Dosage journalier ML1'!$B$7='suivi tunnel'!B2078),'Dosage journalier ML1'!$B$55,0)</f>
        <v>0</v>
      </c>
      <c r="S2078" s="26">
        <f ca="1">IF(AND('Dosage journalier ML1'!$B$6='suivi tunnel'!A2078,'Dosage journalier ML1'!$B$7='suivi tunnel'!B2078),'Dosage journalier ML1'!$B$54,0)</f>
        <v>0</v>
      </c>
      <c r="T2078" s="26">
        <f ca="1">IF(AND('Dosage journalier ML1'!$B$6='suivi tunnel'!A2078,'Dosage journalier ML1'!$B$7='suivi tunnel'!B2078),'Dosage journalier ML1'!$B$75,0)</f>
        <v>0</v>
      </c>
      <c r="U2078" s="121">
        <f t="shared" ca="1" si="219"/>
        <v>0</v>
      </c>
      <c r="V2078" s="38">
        <f ca="1">IF(AND('Dosage journalier ML1'!$B$6='suivi tunnel'!A2078,'Dosage journalier ML1'!$B$7='suivi tunnel'!B2078),'Dosage journalier ML1'!$B$56,0)</f>
        <v>0</v>
      </c>
      <c r="W2078" s="126">
        <f t="shared" ca="1" si="217"/>
        <v>0</v>
      </c>
      <c r="X2078" s="150">
        <f ca="1">IF(AND('Dosage journalier ML1'!$B$6='suivi tunnel'!A2078,'Dosage journalier ML1'!$B$7='suivi tunnel'!B2078),'Dosage journalier ML1'!$C$87,0)</f>
        <v>0</v>
      </c>
      <c r="Y2078" s="40">
        <f ca="1">IF(AND('Dosage journalier ML1'!$B$6='suivi tunnel'!A2078,'Dosage journalier ML1'!$B$7='suivi tunnel'!B2078),'Dosage journalier ML1'!$C$93,0)</f>
        <v>0</v>
      </c>
      <c r="Z2078" s="40">
        <f ca="1">IF(AND('Dosage journalier ML1'!$B$6='suivi tunnel'!A2078,'Dosage journalier ML1'!$B$7='suivi tunnel'!B2078),'Dosage journalier ML1'!$C$100,0)</f>
        <v>0</v>
      </c>
      <c r="AA2078" s="40">
        <f ca="1">IF(AND('Dosage journalier ML1'!$B$6='suivi tunnel'!A2078,'Dosage journalier ML1'!$B$7='suivi tunnel'!B2078),'Dosage journalier ML1'!$C$109,0)</f>
        <v>0</v>
      </c>
      <c r="AB2078" s="41">
        <f ca="1">IF(AND('Dosage journalier ML1'!$B$6='suivi tunnel'!A2078,'Dosage journalier ML1'!$B$7='suivi tunnel'!B2078),'Dosage journalier ML1'!$C$114,0)</f>
        <v>0</v>
      </c>
      <c r="AC2078" s="48">
        <f ca="1">IF(AND('Dosage journalier ML1'!$B$6='suivi tunnel'!A2078,'Dosage journalier ML1'!$B$7='suivi tunnel'!B2078),'Dosage journalier ML1'!$B$120,0)</f>
        <v>0</v>
      </c>
      <c r="AD2078" s="49">
        <f ca="1">IF(AND('Dosage journalier ML1'!$B$6='suivi tunnel'!A2078,'Dosage journalier ML1'!$B$7='suivi tunnel'!B2078),'Dosage journalier ML1'!$B$121,0)</f>
        <v>0</v>
      </c>
      <c r="AE2078" s="49">
        <f ca="1">IF(AND('Dosage journalier ML1'!$B$6='suivi tunnel'!A2078,'Dosage journalier ML1'!$B$7='suivi tunnel'!B2078),'Dosage journalier ML1'!$B$122,0)</f>
        <v>0</v>
      </c>
      <c r="AF2078" s="49">
        <f ca="1">IF(AND('Dosage journalier ML1'!$B$6='suivi tunnel'!A2078,'Dosage journalier ML1'!$B$7='suivi tunnel'!B2078),'Dosage journalier ML1'!$B$139,0)</f>
        <v>0</v>
      </c>
      <c r="AG2078" s="49">
        <f t="shared" ca="1" si="216"/>
        <v>0</v>
      </c>
      <c r="AH2078" s="108">
        <f ca="1">IF(AND('Dosage journalier ML1'!$B$6='suivi tunnel'!A2078,'Dosage journalier ML1'!$B$7='suivi tunnel'!B2078),'Dosage journalier ML1'!$B$153,0)</f>
        <v>0</v>
      </c>
      <c r="AJ2078" s="80">
        <f ca="1">IF(AND('Dosage journalier ML1'!$B$6='suivi tunnel'!A2078,'Dosage journalier ML1'!$B$7='suivi tunnel'!B2078),'Dosage journalier ML1'!$B$156,0)</f>
        <v>0</v>
      </c>
      <c r="AK2078" s="56">
        <f ca="1">IF(AND('Dosage journalier ML1'!$B$6='suivi tunnel'!A2078,'Dosage journalier ML1'!$B$7='suivi tunnel'!B2078),'Dosage journalier ML1'!$B$162,0)</f>
        <v>0</v>
      </c>
      <c r="AL2078" s="111">
        <f ca="1">IF(AND('Dosage journalier ML1'!$B$6='suivi tunnel'!A2078,'Dosage journalier ML1'!$B$7='suivi tunnel'!B2078),'Dosage journalier ML1'!$B$126,0)</f>
        <v>0</v>
      </c>
      <c r="AM2078" s="111">
        <f ca="1">IF(AND('Dosage journalier ML1'!$B$6='suivi tunnel'!A2078,'Dosage journalier ML1'!$B$7='suivi tunnel'!B2078),'Dosage journalier ML1'!$B$127,0)</f>
        <v>0</v>
      </c>
      <c r="AN2078" s="60">
        <f t="shared" ca="1" si="218"/>
        <v>0</v>
      </c>
      <c r="AO2078" s="61">
        <f ca="1">IF(AND('Dosage journalier ML1'!$B$6='suivi tunnel'!A2078,'Dosage journalier ML1'!$B$7='suivi tunnel'!B2078),'Dosage journalier ML1'!$B$134,0)</f>
        <v>0</v>
      </c>
    </row>
    <row r="2079" spans="1:41" x14ac:dyDescent="0.25">
      <c r="A2079" s="154"/>
      <c r="C2079" s="23">
        <f ca="1">IF(AND('Dosage journalier ML1'!$B$6='suivi tunnel'!A2079,'Dosage journalier ML1'!$B$7='suivi tunnel'!B2079),'Dosage journalier ML1'!$B$27,0)</f>
        <v>0</v>
      </c>
      <c r="D2079" s="11">
        <f ca="1">IF(AND('Dosage journalier ML1'!$B$6='suivi tunnel'!A2079,'Dosage journalier ML1'!$B$7='suivi tunnel'!B2079),'Dosage journalier ML1'!$B$29,0)</f>
        <v>0</v>
      </c>
      <c r="F2079" s="11">
        <f t="shared" ca="1" si="215"/>
        <v>0</v>
      </c>
      <c r="G2079" s="11">
        <f ca="1">IF(AND('Dosage journalier ML1'!$B$6='suivi tunnel'!A2079,'Dosage journalier ML1'!$B$7='suivi tunnel'!B2079),'Dosage journalier ML1'!$B$23,0)</f>
        <v>0</v>
      </c>
      <c r="H2079" s="11">
        <f ca="1">IF(AND('Dosage journalier ML1'!$B$6='suivi tunnel'!A2079,'Dosage journalier ML1'!$B$7='suivi tunnel'!B2079),'Dosage journalier ML1'!$B$22,0)</f>
        <v>0</v>
      </c>
      <c r="I2079" s="11">
        <f ca="1">IF(AND('Dosage journalier ML1'!$B$6='suivi tunnel'!A2079,'Dosage journalier ML1'!$B$7='suivi tunnel'!B2079),'Dosage journalier ML1'!$B$38,0)</f>
        <v>0</v>
      </c>
      <c r="J2079" s="11">
        <f ca="1">IF(AND('Dosage journalier ML1'!$B$6='suivi tunnel'!A2079,'Dosage journalier ML1'!$B$7='suivi tunnel'!B2079),'Dosage journalier ML1'!$B$39,0)</f>
        <v>0</v>
      </c>
      <c r="L2079" s="24">
        <f ca="1">IF(AND('Dosage journalier ML1'!$B$6='suivi tunnel'!A2079,'Dosage journalier ML1'!$B$7='suivi tunnel'!B2079),'Dosage journalier ML1'!$B$24,0)</f>
        <v>0</v>
      </c>
      <c r="M2079" s="6">
        <f ca="1">IF(AND('Dosage journalier ML1'!$B$6='suivi tunnel'!A2079,'Dosage journalier ML1'!$B$7='suivi tunnel'!B2079),'Dosage journalier ML1'!$B$46,0)</f>
        <v>0</v>
      </c>
      <c r="N2079" s="104">
        <f ca="1">IF(AND('Dosage journalier ML1'!$B$6='suivi tunnel'!A2079,'Dosage journalier ML1'!$B$7='suivi tunnel'!B2079),'Dosage journalier ML1'!$B$59,0)</f>
        <v>0</v>
      </c>
      <c r="O2079" s="114">
        <f ca="1">IF(AND('Dosage journalier ML1'!$B$6='suivi tunnel'!A2079,'Dosage journalier ML1'!$B$7='suivi tunnel'!B2079),'Dosage journalier ML1'!$B$69,0)</f>
        <v>0</v>
      </c>
      <c r="R2079" s="26">
        <f ca="1">IF(AND('Dosage journalier ML1'!$B$6='suivi tunnel'!A2079,'Dosage journalier ML1'!$B$7='suivi tunnel'!B2079),'Dosage journalier ML1'!$B$55,0)</f>
        <v>0</v>
      </c>
      <c r="S2079" s="26">
        <f ca="1">IF(AND('Dosage journalier ML1'!$B$6='suivi tunnel'!A2079,'Dosage journalier ML1'!$B$7='suivi tunnel'!B2079),'Dosage journalier ML1'!$B$54,0)</f>
        <v>0</v>
      </c>
      <c r="T2079" s="26">
        <f ca="1">IF(AND('Dosage journalier ML1'!$B$6='suivi tunnel'!A2079,'Dosage journalier ML1'!$B$7='suivi tunnel'!B2079),'Dosage journalier ML1'!$B$75,0)</f>
        <v>0</v>
      </c>
      <c r="U2079" s="121">
        <f t="shared" ca="1" si="219"/>
        <v>0</v>
      </c>
      <c r="V2079" s="38">
        <f ca="1">IF(AND('Dosage journalier ML1'!$B$6='suivi tunnel'!A2079,'Dosage journalier ML1'!$B$7='suivi tunnel'!B2079),'Dosage journalier ML1'!$B$56,0)</f>
        <v>0</v>
      </c>
      <c r="W2079" s="126">
        <f t="shared" ca="1" si="217"/>
        <v>0</v>
      </c>
      <c r="X2079" s="150">
        <f ca="1">IF(AND('Dosage journalier ML1'!$B$6='suivi tunnel'!A2079,'Dosage journalier ML1'!$B$7='suivi tunnel'!B2079),'Dosage journalier ML1'!$C$87,0)</f>
        <v>0</v>
      </c>
      <c r="Y2079" s="40">
        <f ca="1">IF(AND('Dosage journalier ML1'!$B$6='suivi tunnel'!A2079,'Dosage journalier ML1'!$B$7='suivi tunnel'!B2079),'Dosage journalier ML1'!$C$93,0)</f>
        <v>0</v>
      </c>
      <c r="Z2079" s="40">
        <f ca="1">IF(AND('Dosage journalier ML1'!$B$6='suivi tunnel'!A2079,'Dosage journalier ML1'!$B$7='suivi tunnel'!B2079),'Dosage journalier ML1'!$C$100,0)</f>
        <v>0</v>
      </c>
      <c r="AA2079" s="40">
        <f ca="1">IF(AND('Dosage journalier ML1'!$B$6='suivi tunnel'!A2079,'Dosage journalier ML1'!$B$7='suivi tunnel'!B2079),'Dosage journalier ML1'!$C$109,0)</f>
        <v>0</v>
      </c>
      <c r="AB2079" s="41">
        <f ca="1">IF(AND('Dosage journalier ML1'!$B$6='suivi tunnel'!A2079,'Dosage journalier ML1'!$B$7='suivi tunnel'!B2079),'Dosage journalier ML1'!$C$114,0)</f>
        <v>0</v>
      </c>
      <c r="AC2079" s="48">
        <f ca="1">IF(AND('Dosage journalier ML1'!$B$6='suivi tunnel'!A2079,'Dosage journalier ML1'!$B$7='suivi tunnel'!B2079),'Dosage journalier ML1'!$B$120,0)</f>
        <v>0</v>
      </c>
      <c r="AD2079" s="49">
        <f ca="1">IF(AND('Dosage journalier ML1'!$B$6='suivi tunnel'!A2079,'Dosage journalier ML1'!$B$7='suivi tunnel'!B2079),'Dosage journalier ML1'!$B$121,0)</f>
        <v>0</v>
      </c>
      <c r="AE2079" s="49">
        <f ca="1">IF(AND('Dosage journalier ML1'!$B$6='suivi tunnel'!A2079,'Dosage journalier ML1'!$B$7='suivi tunnel'!B2079),'Dosage journalier ML1'!$B$122,0)</f>
        <v>0</v>
      </c>
      <c r="AF2079" s="49">
        <f ca="1">IF(AND('Dosage journalier ML1'!$B$6='suivi tunnel'!A2079,'Dosage journalier ML1'!$B$7='suivi tunnel'!B2079),'Dosage journalier ML1'!$B$139,0)</f>
        <v>0</v>
      </c>
      <c r="AG2079" s="49">
        <f t="shared" ca="1" si="216"/>
        <v>0</v>
      </c>
      <c r="AH2079" s="108">
        <f ca="1">IF(AND('Dosage journalier ML1'!$B$6='suivi tunnel'!A2079,'Dosage journalier ML1'!$B$7='suivi tunnel'!B2079),'Dosage journalier ML1'!$B$153,0)</f>
        <v>0</v>
      </c>
      <c r="AJ2079" s="80">
        <f ca="1">IF(AND('Dosage journalier ML1'!$B$6='suivi tunnel'!A2079,'Dosage journalier ML1'!$B$7='suivi tunnel'!B2079),'Dosage journalier ML1'!$B$156,0)</f>
        <v>0</v>
      </c>
      <c r="AK2079" s="56">
        <f ca="1">IF(AND('Dosage journalier ML1'!$B$6='suivi tunnel'!A2079,'Dosage journalier ML1'!$B$7='suivi tunnel'!B2079),'Dosage journalier ML1'!$B$162,0)</f>
        <v>0</v>
      </c>
      <c r="AL2079" s="111">
        <f ca="1">IF(AND('Dosage journalier ML1'!$B$6='suivi tunnel'!A2079,'Dosage journalier ML1'!$B$7='suivi tunnel'!B2079),'Dosage journalier ML1'!$B$126,0)</f>
        <v>0</v>
      </c>
      <c r="AM2079" s="111">
        <f ca="1">IF(AND('Dosage journalier ML1'!$B$6='suivi tunnel'!A2079,'Dosage journalier ML1'!$B$7='suivi tunnel'!B2079),'Dosage journalier ML1'!$B$127,0)</f>
        <v>0</v>
      </c>
      <c r="AN2079" s="60">
        <f t="shared" ca="1" si="218"/>
        <v>0</v>
      </c>
      <c r="AO2079" s="61">
        <f ca="1">IF(AND('Dosage journalier ML1'!$B$6='suivi tunnel'!A2079,'Dosage journalier ML1'!$B$7='suivi tunnel'!B2079),'Dosage journalier ML1'!$B$134,0)</f>
        <v>0</v>
      </c>
    </row>
    <row r="2080" spans="1:41" x14ac:dyDescent="0.25">
      <c r="A2080" s="154"/>
      <c r="C2080" s="23">
        <f ca="1">IF(AND('Dosage journalier ML1'!$B$6='suivi tunnel'!A2080,'Dosage journalier ML1'!$B$7='suivi tunnel'!B2080),'Dosage journalier ML1'!$B$27,0)</f>
        <v>0</v>
      </c>
      <c r="D2080" s="11">
        <f ca="1">IF(AND('Dosage journalier ML1'!$B$6='suivi tunnel'!A2080,'Dosage journalier ML1'!$B$7='suivi tunnel'!B2080),'Dosage journalier ML1'!$B$29,0)</f>
        <v>0</v>
      </c>
      <c r="F2080" s="11">
        <f t="shared" ca="1" si="215"/>
        <v>0</v>
      </c>
      <c r="G2080" s="11">
        <f ca="1">IF(AND('Dosage journalier ML1'!$B$6='suivi tunnel'!A2080,'Dosage journalier ML1'!$B$7='suivi tunnel'!B2080),'Dosage journalier ML1'!$B$23,0)</f>
        <v>0</v>
      </c>
      <c r="H2080" s="11">
        <f ca="1">IF(AND('Dosage journalier ML1'!$B$6='suivi tunnel'!A2080,'Dosage journalier ML1'!$B$7='suivi tunnel'!B2080),'Dosage journalier ML1'!$B$22,0)</f>
        <v>0</v>
      </c>
      <c r="I2080" s="11">
        <f ca="1">IF(AND('Dosage journalier ML1'!$B$6='suivi tunnel'!A2080,'Dosage journalier ML1'!$B$7='suivi tunnel'!B2080),'Dosage journalier ML1'!$B$38,0)</f>
        <v>0</v>
      </c>
      <c r="J2080" s="11">
        <f ca="1">IF(AND('Dosage journalier ML1'!$B$6='suivi tunnel'!A2080,'Dosage journalier ML1'!$B$7='suivi tunnel'!B2080),'Dosage journalier ML1'!$B$39,0)</f>
        <v>0</v>
      </c>
      <c r="L2080" s="24">
        <f ca="1">IF(AND('Dosage journalier ML1'!$B$6='suivi tunnel'!A2080,'Dosage journalier ML1'!$B$7='suivi tunnel'!B2080),'Dosage journalier ML1'!$B$24,0)</f>
        <v>0</v>
      </c>
      <c r="M2080" s="6">
        <f ca="1">IF(AND('Dosage journalier ML1'!$B$6='suivi tunnel'!A2080,'Dosage journalier ML1'!$B$7='suivi tunnel'!B2080),'Dosage journalier ML1'!$B$46,0)</f>
        <v>0</v>
      </c>
      <c r="N2080" s="104">
        <f ca="1">IF(AND('Dosage journalier ML1'!$B$6='suivi tunnel'!A2080,'Dosage journalier ML1'!$B$7='suivi tunnel'!B2080),'Dosage journalier ML1'!$B$59,0)</f>
        <v>0</v>
      </c>
      <c r="O2080" s="114">
        <f ca="1">IF(AND('Dosage journalier ML1'!$B$6='suivi tunnel'!A2080,'Dosage journalier ML1'!$B$7='suivi tunnel'!B2080),'Dosage journalier ML1'!$B$69,0)</f>
        <v>0</v>
      </c>
      <c r="R2080" s="26">
        <f ca="1">IF(AND('Dosage journalier ML1'!$B$6='suivi tunnel'!A2080,'Dosage journalier ML1'!$B$7='suivi tunnel'!B2080),'Dosage journalier ML1'!$B$55,0)</f>
        <v>0</v>
      </c>
      <c r="S2080" s="26">
        <f ca="1">IF(AND('Dosage journalier ML1'!$B$6='suivi tunnel'!A2080,'Dosage journalier ML1'!$B$7='suivi tunnel'!B2080),'Dosage journalier ML1'!$B$54,0)</f>
        <v>0</v>
      </c>
      <c r="T2080" s="26">
        <f ca="1">IF(AND('Dosage journalier ML1'!$B$6='suivi tunnel'!A2080,'Dosage journalier ML1'!$B$7='suivi tunnel'!B2080),'Dosage journalier ML1'!$B$75,0)</f>
        <v>0</v>
      </c>
      <c r="U2080" s="121">
        <f t="shared" ca="1" si="219"/>
        <v>0</v>
      </c>
      <c r="V2080" s="38">
        <f ca="1">IF(AND('Dosage journalier ML1'!$B$6='suivi tunnel'!A2080,'Dosage journalier ML1'!$B$7='suivi tunnel'!B2080),'Dosage journalier ML1'!$B$56,0)</f>
        <v>0</v>
      </c>
      <c r="W2080" s="126">
        <f t="shared" ca="1" si="217"/>
        <v>0</v>
      </c>
      <c r="X2080" s="150">
        <f ca="1">IF(AND('Dosage journalier ML1'!$B$6='suivi tunnel'!A2080,'Dosage journalier ML1'!$B$7='suivi tunnel'!B2080),'Dosage journalier ML1'!$C$87,0)</f>
        <v>0</v>
      </c>
      <c r="Y2080" s="40">
        <f ca="1">IF(AND('Dosage journalier ML1'!$B$6='suivi tunnel'!A2080,'Dosage journalier ML1'!$B$7='suivi tunnel'!B2080),'Dosage journalier ML1'!$C$93,0)</f>
        <v>0</v>
      </c>
      <c r="Z2080" s="40">
        <f ca="1">IF(AND('Dosage journalier ML1'!$B$6='suivi tunnel'!A2080,'Dosage journalier ML1'!$B$7='suivi tunnel'!B2080),'Dosage journalier ML1'!$C$100,0)</f>
        <v>0</v>
      </c>
      <c r="AA2080" s="40">
        <f ca="1">IF(AND('Dosage journalier ML1'!$B$6='suivi tunnel'!A2080,'Dosage journalier ML1'!$B$7='suivi tunnel'!B2080),'Dosage journalier ML1'!$C$109,0)</f>
        <v>0</v>
      </c>
      <c r="AB2080" s="41">
        <f ca="1">IF(AND('Dosage journalier ML1'!$B$6='suivi tunnel'!A2080,'Dosage journalier ML1'!$B$7='suivi tunnel'!B2080),'Dosage journalier ML1'!$C$114,0)</f>
        <v>0</v>
      </c>
      <c r="AC2080" s="48">
        <f ca="1">IF(AND('Dosage journalier ML1'!$B$6='suivi tunnel'!A2080,'Dosage journalier ML1'!$B$7='suivi tunnel'!B2080),'Dosage journalier ML1'!$B$120,0)</f>
        <v>0</v>
      </c>
      <c r="AD2080" s="49">
        <f ca="1">IF(AND('Dosage journalier ML1'!$B$6='suivi tunnel'!A2080,'Dosage journalier ML1'!$B$7='suivi tunnel'!B2080),'Dosage journalier ML1'!$B$121,0)</f>
        <v>0</v>
      </c>
      <c r="AE2080" s="49">
        <f ca="1">IF(AND('Dosage journalier ML1'!$B$6='suivi tunnel'!A2080,'Dosage journalier ML1'!$B$7='suivi tunnel'!B2080),'Dosage journalier ML1'!$B$122,0)</f>
        <v>0</v>
      </c>
      <c r="AF2080" s="49">
        <f ca="1">IF(AND('Dosage journalier ML1'!$B$6='suivi tunnel'!A2080,'Dosage journalier ML1'!$B$7='suivi tunnel'!B2080),'Dosage journalier ML1'!$B$139,0)</f>
        <v>0</v>
      </c>
      <c r="AG2080" s="49">
        <f t="shared" ca="1" si="216"/>
        <v>0</v>
      </c>
      <c r="AH2080" s="108">
        <f ca="1">IF(AND('Dosage journalier ML1'!$B$6='suivi tunnel'!A2080,'Dosage journalier ML1'!$B$7='suivi tunnel'!B2080),'Dosage journalier ML1'!$B$153,0)</f>
        <v>0</v>
      </c>
      <c r="AJ2080" s="80">
        <f ca="1">IF(AND('Dosage journalier ML1'!$B$6='suivi tunnel'!A2080,'Dosage journalier ML1'!$B$7='suivi tunnel'!B2080),'Dosage journalier ML1'!$B$156,0)</f>
        <v>0</v>
      </c>
      <c r="AK2080" s="56">
        <f ca="1">IF(AND('Dosage journalier ML1'!$B$6='suivi tunnel'!A2080,'Dosage journalier ML1'!$B$7='suivi tunnel'!B2080),'Dosage journalier ML1'!$B$162,0)</f>
        <v>0</v>
      </c>
      <c r="AL2080" s="111">
        <f ca="1">IF(AND('Dosage journalier ML1'!$B$6='suivi tunnel'!A2080,'Dosage journalier ML1'!$B$7='suivi tunnel'!B2080),'Dosage journalier ML1'!$B$126,0)</f>
        <v>0</v>
      </c>
      <c r="AM2080" s="111">
        <f ca="1">IF(AND('Dosage journalier ML1'!$B$6='suivi tunnel'!A2080,'Dosage journalier ML1'!$B$7='suivi tunnel'!B2080),'Dosage journalier ML1'!$B$127,0)</f>
        <v>0</v>
      </c>
      <c r="AN2080" s="60">
        <f t="shared" ca="1" si="218"/>
        <v>0</v>
      </c>
      <c r="AO2080" s="61">
        <f ca="1">IF(AND('Dosage journalier ML1'!$B$6='suivi tunnel'!A2080,'Dosage journalier ML1'!$B$7='suivi tunnel'!B2080),'Dosage journalier ML1'!$B$134,0)</f>
        <v>0</v>
      </c>
    </row>
    <row r="2081" spans="1:41" x14ac:dyDescent="0.25">
      <c r="A2081" s="154"/>
      <c r="C2081" s="23">
        <f ca="1">IF(AND('Dosage journalier ML1'!$B$6='suivi tunnel'!A2081,'Dosage journalier ML1'!$B$7='suivi tunnel'!B2081),'Dosage journalier ML1'!$B$27,0)</f>
        <v>0</v>
      </c>
      <c r="D2081" s="11">
        <f ca="1">IF(AND('Dosage journalier ML1'!$B$6='suivi tunnel'!A2081,'Dosage journalier ML1'!$B$7='suivi tunnel'!B2081),'Dosage journalier ML1'!$B$29,0)</f>
        <v>0</v>
      </c>
      <c r="F2081" s="11">
        <f t="shared" ca="1" si="215"/>
        <v>0</v>
      </c>
      <c r="G2081" s="11">
        <f ca="1">IF(AND('Dosage journalier ML1'!$B$6='suivi tunnel'!A2081,'Dosage journalier ML1'!$B$7='suivi tunnel'!B2081),'Dosage journalier ML1'!$B$23,0)</f>
        <v>0</v>
      </c>
      <c r="H2081" s="11">
        <f ca="1">IF(AND('Dosage journalier ML1'!$B$6='suivi tunnel'!A2081,'Dosage journalier ML1'!$B$7='suivi tunnel'!B2081),'Dosage journalier ML1'!$B$22,0)</f>
        <v>0</v>
      </c>
      <c r="I2081" s="11">
        <f ca="1">IF(AND('Dosage journalier ML1'!$B$6='suivi tunnel'!A2081,'Dosage journalier ML1'!$B$7='suivi tunnel'!B2081),'Dosage journalier ML1'!$B$38,0)</f>
        <v>0</v>
      </c>
      <c r="J2081" s="11">
        <f ca="1">IF(AND('Dosage journalier ML1'!$B$6='suivi tunnel'!A2081,'Dosage journalier ML1'!$B$7='suivi tunnel'!B2081),'Dosage journalier ML1'!$B$39,0)</f>
        <v>0</v>
      </c>
      <c r="L2081" s="24">
        <f ca="1">IF(AND('Dosage journalier ML1'!$B$6='suivi tunnel'!A2081,'Dosage journalier ML1'!$B$7='suivi tunnel'!B2081),'Dosage journalier ML1'!$B$24,0)</f>
        <v>0</v>
      </c>
      <c r="M2081" s="6">
        <f ca="1">IF(AND('Dosage journalier ML1'!$B$6='suivi tunnel'!A2081,'Dosage journalier ML1'!$B$7='suivi tunnel'!B2081),'Dosage journalier ML1'!$B$46,0)</f>
        <v>0</v>
      </c>
      <c r="N2081" s="104">
        <f ca="1">IF(AND('Dosage journalier ML1'!$B$6='suivi tunnel'!A2081,'Dosage journalier ML1'!$B$7='suivi tunnel'!B2081),'Dosage journalier ML1'!$B$59,0)</f>
        <v>0</v>
      </c>
      <c r="O2081" s="114">
        <f ca="1">IF(AND('Dosage journalier ML1'!$B$6='suivi tunnel'!A2081,'Dosage journalier ML1'!$B$7='suivi tunnel'!B2081),'Dosage journalier ML1'!$B$69,0)</f>
        <v>0</v>
      </c>
      <c r="R2081" s="26">
        <f ca="1">IF(AND('Dosage journalier ML1'!$B$6='suivi tunnel'!A2081,'Dosage journalier ML1'!$B$7='suivi tunnel'!B2081),'Dosage journalier ML1'!$B$55,0)</f>
        <v>0</v>
      </c>
      <c r="S2081" s="26">
        <f ca="1">IF(AND('Dosage journalier ML1'!$B$6='suivi tunnel'!A2081,'Dosage journalier ML1'!$B$7='suivi tunnel'!B2081),'Dosage journalier ML1'!$B$54,0)</f>
        <v>0</v>
      </c>
      <c r="T2081" s="26">
        <f ca="1">IF(AND('Dosage journalier ML1'!$B$6='suivi tunnel'!A2081,'Dosage journalier ML1'!$B$7='suivi tunnel'!B2081),'Dosage journalier ML1'!$B$75,0)</f>
        <v>0</v>
      </c>
      <c r="U2081" s="121">
        <f t="shared" ca="1" si="219"/>
        <v>0</v>
      </c>
      <c r="V2081" s="38">
        <f ca="1">IF(AND('Dosage journalier ML1'!$B$6='suivi tunnel'!A2081,'Dosage journalier ML1'!$B$7='suivi tunnel'!B2081),'Dosage journalier ML1'!$B$56,0)</f>
        <v>0</v>
      </c>
      <c r="W2081" s="126">
        <f t="shared" ca="1" si="217"/>
        <v>0</v>
      </c>
      <c r="X2081" s="150">
        <f ca="1">IF(AND('Dosage journalier ML1'!$B$6='suivi tunnel'!A2081,'Dosage journalier ML1'!$B$7='suivi tunnel'!B2081),'Dosage journalier ML1'!$C$87,0)</f>
        <v>0</v>
      </c>
      <c r="Y2081" s="40">
        <f ca="1">IF(AND('Dosage journalier ML1'!$B$6='suivi tunnel'!A2081,'Dosage journalier ML1'!$B$7='suivi tunnel'!B2081),'Dosage journalier ML1'!$C$93,0)</f>
        <v>0</v>
      </c>
      <c r="Z2081" s="40">
        <f ca="1">IF(AND('Dosage journalier ML1'!$B$6='suivi tunnel'!A2081,'Dosage journalier ML1'!$B$7='suivi tunnel'!B2081),'Dosage journalier ML1'!$C$100,0)</f>
        <v>0</v>
      </c>
      <c r="AA2081" s="40">
        <f ca="1">IF(AND('Dosage journalier ML1'!$B$6='suivi tunnel'!A2081,'Dosage journalier ML1'!$B$7='suivi tunnel'!B2081),'Dosage journalier ML1'!$C$109,0)</f>
        <v>0</v>
      </c>
      <c r="AB2081" s="41">
        <f ca="1">IF(AND('Dosage journalier ML1'!$B$6='suivi tunnel'!A2081,'Dosage journalier ML1'!$B$7='suivi tunnel'!B2081),'Dosage journalier ML1'!$C$114,0)</f>
        <v>0</v>
      </c>
      <c r="AC2081" s="48">
        <f ca="1">IF(AND('Dosage journalier ML1'!$B$6='suivi tunnel'!A2081,'Dosage journalier ML1'!$B$7='suivi tunnel'!B2081),'Dosage journalier ML1'!$B$120,0)</f>
        <v>0</v>
      </c>
      <c r="AD2081" s="49">
        <f ca="1">IF(AND('Dosage journalier ML1'!$B$6='suivi tunnel'!A2081,'Dosage journalier ML1'!$B$7='suivi tunnel'!B2081),'Dosage journalier ML1'!$B$121,0)</f>
        <v>0</v>
      </c>
      <c r="AE2081" s="49">
        <f ca="1">IF(AND('Dosage journalier ML1'!$B$6='suivi tunnel'!A2081,'Dosage journalier ML1'!$B$7='suivi tunnel'!B2081),'Dosage journalier ML1'!$B$122,0)</f>
        <v>0</v>
      </c>
      <c r="AF2081" s="49">
        <f ca="1">IF(AND('Dosage journalier ML1'!$B$6='suivi tunnel'!A2081,'Dosage journalier ML1'!$B$7='suivi tunnel'!B2081),'Dosage journalier ML1'!$B$139,0)</f>
        <v>0</v>
      </c>
      <c r="AG2081" s="49">
        <f t="shared" ca="1" si="216"/>
        <v>0</v>
      </c>
      <c r="AH2081" s="108">
        <f ca="1">IF(AND('Dosage journalier ML1'!$B$6='suivi tunnel'!A2081,'Dosage journalier ML1'!$B$7='suivi tunnel'!B2081),'Dosage journalier ML1'!$B$153,0)</f>
        <v>0</v>
      </c>
      <c r="AJ2081" s="80">
        <f ca="1">IF(AND('Dosage journalier ML1'!$B$6='suivi tunnel'!A2081,'Dosage journalier ML1'!$B$7='suivi tunnel'!B2081),'Dosage journalier ML1'!$B$156,0)</f>
        <v>0</v>
      </c>
      <c r="AK2081" s="56">
        <f ca="1">IF(AND('Dosage journalier ML1'!$B$6='suivi tunnel'!A2081,'Dosage journalier ML1'!$B$7='suivi tunnel'!B2081),'Dosage journalier ML1'!$B$162,0)</f>
        <v>0</v>
      </c>
      <c r="AL2081" s="111">
        <f ca="1">IF(AND('Dosage journalier ML1'!$B$6='suivi tunnel'!A2081,'Dosage journalier ML1'!$B$7='suivi tunnel'!B2081),'Dosage journalier ML1'!$B$126,0)</f>
        <v>0</v>
      </c>
      <c r="AM2081" s="111">
        <f ca="1">IF(AND('Dosage journalier ML1'!$B$6='suivi tunnel'!A2081,'Dosage journalier ML1'!$B$7='suivi tunnel'!B2081),'Dosage journalier ML1'!$B$127,0)</f>
        <v>0</v>
      </c>
      <c r="AN2081" s="60">
        <f t="shared" ca="1" si="218"/>
        <v>0</v>
      </c>
      <c r="AO2081" s="61">
        <f ca="1">IF(AND('Dosage journalier ML1'!$B$6='suivi tunnel'!A2081,'Dosage journalier ML1'!$B$7='suivi tunnel'!B2081),'Dosage journalier ML1'!$B$134,0)</f>
        <v>0</v>
      </c>
    </row>
    <row r="2082" spans="1:41" x14ac:dyDescent="0.25">
      <c r="A2082" s="154"/>
      <c r="C2082" s="23">
        <f ca="1">IF(AND('Dosage journalier ML1'!$B$6='suivi tunnel'!A2082,'Dosage journalier ML1'!$B$7='suivi tunnel'!B2082),'Dosage journalier ML1'!$B$27,0)</f>
        <v>0</v>
      </c>
      <c r="D2082" s="11">
        <f ca="1">IF(AND('Dosage journalier ML1'!$B$6='suivi tunnel'!A2082,'Dosage journalier ML1'!$B$7='suivi tunnel'!B2082),'Dosage journalier ML1'!$B$29,0)</f>
        <v>0</v>
      </c>
      <c r="F2082" s="11">
        <f t="shared" ca="1" si="215"/>
        <v>0</v>
      </c>
      <c r="G2082" s="11">
        <f ca="1">IF(AND('Dosage journalier ML1'!$B$6='suivi tunnel'!A2082,'Dosage journalier ML1'!$B$7='suivi tunnel'!B2082),'Dosage journalier ML1'!$B$23,0)</f>
        <v>0</v>
      </c>
      <c r="H2082" s="11">
        <f ca="1">IF(AND('Dosage journalier ML1'!$B$6='suivi tunnel'!A2082,'Dosage journalier ML1'!$B$7='suivi tunnel'!B2082),'Dosage journalier ML1'!$B$22,0)</f>
        <v>0</v>
      </c>
      <c r="I2082" s="11">
        <f ca="1">IF(AND('Dosage journalier ML1'!$B$6='suivi tunnel'!A2082,'Dosage journalier ML1'!$B$7='suivi tunnel'!B2082),'Dosage journalier ML1'!$B$38,0)</f>
        <v>0</v>
      </c>
      <c r="J2082" s="11">
        <f ca="1">IF(AND('Dosage journalier ML1'!$B$6='suivi tunnel'!A2082,'Dosage journalier ML1'!$B$7='suivi tunnel'!B2082),'Dosage journalier ML1'!$B$39,0)</f>
        <v>0</v>
      </c>
      <c r="L2082" s="24">
        <f ca="1">IF(AND('Dosage journalier ML1'!$B$6='suivi tunnel'!A2082,'Dosage journalier ML1'!$B$7='suivi tunnel'!B2082),'Dosage journalier ML1'!$B$24,0)</f>
        <v>0</v>
      </c>
      <c r="M2082" s="6">
        <f ca="1">IF(AND('Dosage journalier ML1'!$B$6='suivi tunnel'!A2082,'Dosage journalier ML1'!$B$7='suivi tunnel'!B2082),'Dosage journalier ML1'!$B$46,0)</f>
        <v>0</v>
      </c>
      <c r="N2082" s="104">
        <f ca="1">IF(AND('Dosage journalier ML1'!$B$6='suivi tunnel'!A2082,'Dosage journalier ML1'!$B$7='suivi tunnel'!B2082),'Dosage journalier ML1'!$B$59,0)</f>
        <v>0</v>
      </c>
      <c r="O2082" s="114">
        <f ca="1">IF(AND('Dosage journalier ML1'!$B$6='suivi tunnel'!A2082,'Dosage journalier ML1'!$B$7='suivi tunnel'!B2082),'Dosage journalier ML1'!$B$69,0)</f>
        <v>0</v>
      </c>
      <c r="R2082" s="26">
        <f ca="1">IF(AND('Dosage journalier ML1'!$B$6='suivi tunnel'!A2082,'Dosage journalier ML1'!$B$7='suivi tunnel'!B2082),'Dosage journalier ML1'!$B$55,0)</f>
        <v>0</v>
      </c>
      <c r="S2082" s="26">
        <f ca="1">IF(AND('Dosage journalier ML1'!$B$6='suivi tunnel'!A2082,'Dosage journalier ML1'!$B$7='suivi tunnel'!B2082),'Dosage journalier ML1'!$B$54,0)</f>
        <v>0</v>
      </c>
      <c r="T2082" s="26">
        <f ca="1">IF(AND('Dosage journalier ML1'!$B$6='suivi tunnel'!A2082,'Dosage journalier ML1'!$B$7='suivi tunnel'!B2082),'Dosage journalier ML1'!$B$75,0)</f>
        <v>0</v>
      </c>
      <c r="U2082" s="121">
        <f t="shared" ca="1" si="219"/>
        <v>0</v>
      </c>
      <c r="V2082" s="38">
        <f ca="1">IF(AND('Dosage journalier ML1'!$B$6='suivi tunnel'!A2082,'Dosage journalier ML1'!$B$7='suivi tunnel'!B2082),'Dosage journalier ML1'!$B$56,0)</f>
        <v>0</v>
      </c>
      <c r="W2082" s="126">
        <f t="shared" ca="1" si="217"/>
        <v>0</v>
      </c>
      <c r="X2082" s="150">
        <f ca="1">IF(AND('Dosage journalier ML1'!$B$6='suivi tunnel'!A2082,'Dosage journalier ML1'!$B$7='suivi tunnel'!B2082),'Dosage journalier ML1'!$C$87,0)</f>
        <v>0</v>
      </c>
      <c r="Y2082" s="40">
        <f ca="1">IF(AND('Dosage journalier ML1'!$B$6='suivi tunnel'!A2082,'Dosage journalier ML1'!$B$7='suivi tunnel'!B2082),'Dosage journalier ML1'!$C$93,0)</f>
        <v>0</v>
      </c>
      <c r="Z2082" s="40">
        <f ca="1">IF(AND('Dosage journalier ML1'!$B$6='suivi tunnel'!A2082,'Dosage journalier ML1'!$B$7='suivi tunnel'!B2082),'Dosage journalier ML1'!$C$100,0)</f>
        <v>0</v>
      </c>
      <c r="AA2082" s="40">
        <f ca="1">IF(AND('Dosage journalier ML1'!$B$6='suivi tunnel'!A2082,'Dosage journalier ML1'!$B$7='suivi tunnel'!B2082),'Dosage journalier ML1'!$C$109,0)</f>
        <v>0</v>
      </c>
      <c r="AB2082" s="41">
        <f ca="1">IF(AND('Dosage journalier ML1'!$B$6='suivi tunnel'!A2082,'Dosage journalier ML1'!$B$7='suivi tunnel'!B2082),'Dosage journalier ML1'!$C$114,0)</f>
        <v>0</v>
      </c>
      <c r="AC2082" s="48">
        <f ca="1">IF(AND('Dosage journalier ML1'!$B$6='suivi tunnel'!A2082,'Dosage journalier ML1'!$B$7='suivi tunnel'!B2082),'Dosage journalier ML1'!$B$120,0)</f>
        <v>0</v>
      </c>
      <c r="AD2082" s="49">
        <f ca="1">IF(AND('Dosage journalier ML1'!$B$6='suivi tunnel'!A2082,'Dosage journalier ML1'!$B$7='suivi tunnel'!B2082),'Dosage journalier ML1'!$B$121,0)</f>
        <v>0</v>
      </c>
      <c r="AE2082" s="49">
        <f ca="1">IF(AND('Dosage journalier ML1'!$B$6='suivi tunnel'!A2082,'Dosage journalier ML1'!$B$7='suivi tunnel'!B2082),'Dosage journalier ML1'!$B$122,0)</f>
        <v>0</v>
      </c>
      <c r="AF2082" s="49">
        <f ca="1">IF(AND('Dosage journalier ML1'!$B$6='suivi tunnel'!A2082,'Dosage journalier ML1'!$B$7='suivi tunnel'!B2082),'Dosage journalier ML1'!$B$139,0)</f>
        <v>0</v>
      </c>
      <c r="AG2082" s="49">
        <f t="shared" ca="1" si="216"/>
        <v>0</v>
      </c>
      <c r="AH2082" s="108">
        <f ca="1">IF(AND('Dosage journalier ML1'!$B$6='suivi tunnel'!A2082,'Dosage journalier ML1'!$B$7='suivi tunnel'!B2082),'Dosage journalier ML1'!$B$153,0)</f>
        <v>0</v>
      </c>
      <c r="AJ2082" s="80">
        <f ca="1">IF(AND('Dosage journalier ML1'!$B$6='suivi tunnel'!A2082,'Dosage journalier ML1'!$B$7='suivi tunnel'!B2082),'Dosage journalier ML1'!$B$156,0)</f>
        <v>0</v>
      </c>
      <c r="AK2082" s="56">
        <f ca="1">IF(AND('Dosage journalier ML1'!$B$6='suivi tunnel'!A2082,'Dosage journalier ML1'!$B$7='suivi tunnel'!B2082),'Dosage journalier ML1'!$B$162,0)</f>
        <v>0</v>
      </c>
      <c r="AL2082" s="111">
        <f ca="1">IF(AND('Dosage journalier ML1'!$B$6='suivi tunnel'!A2082,'Dosage journalier ML1'!$B$7='suivi tunnel'!B2082),'Dosage journalier ML1'!$B$126,0)</f>
        <v>0</v>
      </c>
      <c r="AM2082" s="111">
        <f ca="1">IF(AND('Dosage journalier ML1'!$B$6='suivi tunnel'!A2082,'Dosage journalier ML1'!$B$7='suivi tunnel'!B2082),'Dosage journalier ML1'!$B$127,0)</f>
        <v>0</v>
      </c>
      <c r="AN2082" s="60">
        <f t="shared" ca="1" si="218"/>
        <v>0</v>
      </c>
      <c r="AO2082" s="61">
        <f ca="1">IF(AND('Dosage journalier ML1'!$B$6='suivi tunnel'!A2082,'Dosage journalier ML1'!$B$7='suivi tunnel'!B2082),'Dosage journalier ML1'!$B$134,0)</f>
        <v>0</v>
      </c>
    </row>
    <row r="2083" spans="1:41" x14ac:dyDescent="0.25">
      <c r="A2083" s="154"/>
      <c r="C2083" s="23">
        <f ca="1">IF(AND('Dosage journalier ML1'!$B$6='suivi tunnel'!A2083,'Dosage journalier ML1'!$B$7='suivi tunnel'!B2083),'Dosage journalier ML1'!$B$27,0)</f>
        <v>0</v>
      </c>
      <c r="D2083" s="11">
        <f ca="1">IF(AND('Dosage journalier ML1'!$B$6='suivi tunnel'!A2083,'Dosage journalier ML1'!$B$7='suivi tunnel'!B2083),'Dosage journalier ML1'!$B$29,0)</f>
        <v>0</v>
      </c>
      <c r="F2083" s="11">
        <f t="shared" ca="1" si="215"/>
        <v>0</v>
      </c>
      <c r="G2083" s="11">
        <f ca="1">IF(AND('Dosage journalier ML1'!$B$6='suivi tunnel'!A2083,'Dosage journalier ML1'!$B$7='suivi tunnel'!B2083),'Dosage journalier ML1'!$B$23,0)</f>
        <v>0</v>
      </c>
      <c r="H2083" s="11">
        <f ca="1">IF(AND('Dosage journalier ML1'!$B$6='suivi tunnel'!A2083,'Dosage journalier ML1'!$B$7='suivi tunnel'!B2083),'Dosage journalier ML1'!$B$22,0)</f>
        <v>0</v>
      </c>
      <c r="I2083" s="11">
        <f ca="1">IF(AND('Dosage journalier ML1'!$B$6='suivi tunnel'!A2083,'Dosage journalier ML1'!$B$7='suivi tunnel'!B2083),'Dosage journalier ML1'!$B$38,0)</f>
        <v>0</v>
      </c>
      <c r="J2083" s="11">
        <f ca="1">IF(AND('Dosage journalier ML1'!$B$6='suivi tunnel'!A2083,'Dosage journalier ML1'!$B$7='suivi tunnel'!B2083),'Dosage journalier ML1'!$B$39,0)</f>
        <v>0</v>
      </c>
      <c r="L2083" s="24">
        <f ca="1">IF(AND('Dosage journalier ML1'!$B$6='suivi tunnel'!A2083,'Dosage journalier ML1'!$B$7='suivi tunnel'!B2083),'Dosage journalier ML1'!$B$24,0)</f>
        <v>0</v>
      </c>
      <c r="M2083" s="6">
        <f ca="1">IF(AND('Dosage journalier ML1'!$B$6='suivi tunnel'!A2083,'Dosage journalier ML1'!$B$7='suivi tunnel'!B2083),'Dosage journalier ML1'!$B$46,0)</f>
        <v>0</v>
      </c>
      <c r="N2083" s="104">
        <f ca="1">IF(AND('Dosage journalier ML1'!$B$6='suivi tunnel'!A2083,'Dosage journalier ML1'!$B$7='suivi tunnel'!B2083),'Dosage journalier ML1'!$B$59,0)</f>
        <v>0</v>
      </c>
      <c r="O2083" s="114">
        <f ca="1">IF(AND('Dosage journalier ML1'!$B$6='suivi tunnel'!A2083,'Dosage journalier ML1'!$B$7='suivi tunnel'!B2083),'Dosage journalier ML1'!$B$69,0)</f>
        <v>0</v>
      </c>
      <c r="R2083" s="26">
        <f ca="1">IF(AND('Dosage journalier ML1'!$B$6='suivi tunnel'!A2083,'Dosage journalier ML1'!$B$7='suivi tunnel'!B2083),'Dosage journalier ML1'!$B$55,0)</f>
        <v>0</v>
      </c>
      <c r="S2083" s="26">
        <f ca="1">IF(AND('Dosage journalier ML1'!$B$6='suivi tunnel'!A2083,'Dosage journalier ML1'!$B$7='suivi tunnel'!B2083),'Dosage journalier ML1'!$B$54,0)</f>
        <v>0</v>
      </c>
      <c r="T2083" s="26">
        <f ca="1">IF(AND('Dosage journalier ML1'!$B$6='suivi tunnel'!A2083,'Dosage journalier ML1'!$B$7='suivi tunnel'!B2083),'Dosage journalier ML1'!$B$75,0)</f>
        <v>0</v>
      </c>
      <c r="U2083" s="121">
        <f t="shared" ca="1" si="219"/>
        <v>0</v>
      </c>
      <c r="V2083" s="38">
        <f ca="1">IF(AND('Dosage journalier ML1'!$B$6='suivi tunnel'!A2083,'Dosage journalier ML1'!$B$7='suivi tunnel'!B2083),'Dosage journalier ML1'!$B$56,0)</f>
        <v>0</v>
      </c>
      <c r="W2083" s="126">
        <f t="shared" ca="1" si="217"/>
        <v>0</v>
      </c>
      <c r="X2083" s="150">
        <f ca="1">IF(AND('Dosage journalier ML1'!$B$6='suivi tunnel'!A2083,'Dosage journalier ML1'!$B$7='suivi tunnel'!B2083),'Dosage journalier ML1'!$C$87,0)</f>
        <v>0</v>
      </c>
      <c r="Y2083" s="40">
        <f ca="1">IF(AND('Dosage journalier ML1'!$B$6='suivi tunnel'!A2083,'Dosage journalier ML1'!$B$7='suivi tunnel'!B2083),'Dosage journalier ML1'!$C$93,0)</f>
        <v>0</v>
      </c>
      <c r="Z2083" s="40">
        <f ca="1">IF(AND('Dosage journalier ML1'!$B$6='suivi tunnel'!A2083,'Dosage journalier ML1'!$B$7='suivi tunnel'!B2083),'Dosage journalier ML1'!$C$100,0)</f>
        <v>0</v>
      </c>
      <c r="AA2083" s="40">
        <f ca="1">IF(AND('Dosage journalier ML1'!$B$6='suivi tunnel'!A2083,'Dosage journalier ML1'!$B$7='suivi tunnel'!B2083),'Dosage journalier ML1'!$C$109,0)</f>
        <v>0</v>
      </c>
      <c r="AB2083" s="41">
        <f ca="1">IF(AND('Dosage journalier ML1'!$B$6='suivi tunnel'!A2083,'Dosage journalier ML1'!$B$7='suivi tunnel'!B2083),'Dosage journalier ML1'!$C$114,0)</f>
        <v>0</v>
      </c>
      <c r="AC2083" s="48">
        <f ca="1">IF(AND('Dosage journalier ML1'!$B$6='suivi tunnel'!A2083,'Dosage journalier ML1'!$B$7='suivi tunnel'!B2083),'Dosage journalier ML1'!$B$120,0)</f>
        <v>0</v>
      </c>
      <c r="AD2083" s="49">
        <f ca="1">IF(AND('Dosage journalier ML1'!$B$6='suivi tunnel'!A2083,'Dosage journalier ML1'!$B$7='suivi tunnel'!B2083),'Dosage journalier ML1'!$B$121,0)</f>
        <v>0</v>
      </c>
      <c r="AE2083" s="49">
        <f ca="1">IF(AND('Dosage journalier ML1'!$B$6='suivi tunnel'!A2083,'Dosage journalier ML1'!$B$7='suivi tunnel'!B2083),'Dosage journalier ML1'!$B$122,0)</f>
        <v>0</v>
      </c>
      <c r="AF2083" s="49">
        <f ca="1">IF(AND('Dosage journalier ML1'!$B$6='suivi tunnel'!A2083,'Dosage journalier ML1'!$B$7='suivi tunnel'!B2083),'Dosage journalier ML1'!$B$139,0)</f>
        <v>0</v>
      </c>
      <c r="AG2083" s="49">
        <f t="shared" ca="1" si="216"/>
        <v>0</v>
      </c>
      <c r="AH2083" s="108">
        <f ca="1">IF(AND('Dosage journalier ML1'!$B$6='suivi tunnel'!A2083,'Dosage journalier ML1'!$B$7='suivi tunnel'!B2083),'Dosage journalier ML1'!$B$153,0)</f>
        <v>0</v>
      </c>
      <c r="AJ2083" s="80">
        <f ca="1">IF(AND('Dosage journalier ML1'!$B$6='suivi tunnel'!A2083,'Dosage journalier ML1'!$B$7='suivi tunnel'!B2083),'Dosage journalier ML1'!$B$156,0)</f>
        <v>0</v>
      </c>
      <c r="AK2083" s="56">
        <f ca="1">IF(AND('Dosage journalier ML1'!$B$6='suivi tunnel'!A2083,'Dosage journalier ML1'!$B$7='suivi tunnel'!B2083),'Dosage journalier ML1'!$B$162,0)</f>
        <v>0</v>
      </c>
      <c r="AL2083" s="111">
        <f ca="1">IF(AND('Dosage journalier ML1'!$B$6='suivi tunnel'!A2083,'Dosage journalier ML1'!$B$7='suivi tunnel'!B2083),'Dosage journalier ML1'!$B$126,0)</f>
        <v>0</v>
      </c>
      <c r="AM2083" s="111">
        <f ca="1">IF(AND('Dosage journalier ML1'!$B$6='suivi tunnel'!A2083,'Dosage journalier ML1'!$B$7='suivi tunnel'!B2083),'Dosage journalier ML1'!$B$127,0)</f>
        <v>0</v>
      </c>
      <c r="AN2083" s="60">
        <f t="shared" ca="1" si="218"/>
        <v>0</v>
      </c>
      <c r="AO2083" s="61">
        <f ca="1">IF(AND('Dosage journalier ML1'!$B$6='suivi tunnel'!A2083,'Dosage journalier ML1'!$B$7='suivi tunnel'!B2083),'Dosage journalier ML1'!$B$134,0)</f>
        <v>0</v>
      </c>
    </row>
    <row r="2084" spans="1:41" x14ac:dyDescent="0.25">
      <c r="A2084" s="154"/>
      <c r="C2084" s="23">
        <f ca="1">IF(AND('Dosage journalier ML1'!$B$6='suivi tunnel'!A2084,'Dosage journalier ML1'!$B$7='suivi tunnel'!B2084),'Dosage journalier ML1'!$B$27,0)</f>
        <v>0</v>
      </c>
      <c r="D2084" s="11">
        <f ca="1">IF(AND('Dosage journalier ML1'!$B$6='suivi tunnel'!A2084,'Dosage journalier ML1'!$B$7='suivi tunnel'!B2084),'Dosage journalier ML1'!$B$29,0)</f>
        <v>0</v>
      </c>
      <c r="F2084" s="11">
        <f t="shared" ca="1" si="215"/>
        <v>0</v>
      </c>
      <c r="G2084" s="11">
        <f ca="1">IF(AND('Dosage journalier ML1'!$B$6='suivi tunnel'!A2084,'Dosage journalier ML1'!$B$7='suivi tunnel'!B2084),'Dosage journalier ML1'!$B$23,0)</f>
        <v>0</v>
      </c>
      <c r="H2084" s="11">
        <f ca="1">IF(AND('Dosage journalier ML1'!$B$6='suivi tunnel'!A2084,'Dosage journalier ML1'!$B$7='suivi tunnel'!B2084),'Dosage journalier ML1'!$B$22,0)</f>
        <v>0</v>
      </c>
      <c r="I2084" s="11">
        <f ca="1">IF(AND('Dosage journalier ML1'!$B$6='suivi tunnel'!A2084,'Dosage journalier ML1'!$B$7='suivi tunnel'!B2084),'Dosage journalier ML1'!$B$38,0)</f>
        <v>0</v>
      </c>
      <c r="J2084" s="11">
        <f ca="1">IF(AND('Dosage journalier ML1'!$B$6='suivi tunnel'!A2084,'Dosage journalier ML1'!$B$7='suivi tunnel'!B2084),'Dosage journalier ML1'!$B$39,0)</f>
        <v>0</v>
      </c>
      <c r="L2084" s="24">
        <f ca="1">IF(AND('Dosage journalier ML1'!$B$6='suivi tunnel'!A2084,'Dosage journalier ML1'!$B$7='suivi tunnel'!B2084),'Dosage journalier ML1'!$B$24,0)</f>
        <v>0</v>
      </c>
      <c r="M2084" s="6">
        <f ca="1">IF(AND('Dosage journalier ML1'!$B$6='suivi tunnel'!A2084,'Dosage journalier ML1'!$B$7='suivi tunnel'!B2084),'Dosage journalier ML1'!$B$46,0)</f>
        <v>0</v>
      </c>
      <c r="N2084" s="104">
        <f ca="1">IF(AND('Dosage journalier ML1'!$B$6='suivi tunnel'!A2084,'Dosage journalier ML1'!$B$7='suivi tunnel'!B2084),'Dosage journalier ML1'!$B$59,0)</f>
        <v>0</v>
      </c>
      <c r="O2084" s="114">
        <f ca="1">IF(AND('Dosage journalier ML1'!$B$6='suivi tunnel'!A2084,'Dosage journalier ML1'!$B$7='suivi tunnel'!B2084),'Dosage journalier ML1'!$B$69,0)</f>
        <v>0</v>
      </c>
      <c r="R2084" s="26">
        <f ca="1">IF(AND('Dosage journalier ML1'!$B$6='suivi tunnel'!A2084,'Dosage journalier ML1'!$B$7='suivi tunnel'!B2084),'Dosage journalier ML1'!$B$55,0)</f>
        <v>0</v>
      </c>
      <c r="S2084" s="26">
        <f ca="1">IF(AND('Dosage journalier ML1'!$B$6='suivi tunnel'!A2084,'Dosage journalier ML1'!$B$7='suivi tunnel'!B2084),'Dosage journalier ML1'!$B$54,0)</f>
        <v>0</v>
      </c>
      <c r="T2084" s="26">
        <f ca="1">IF(AND('Dosage journalier ML1'!$B$6='suivi tunnel'!A2084,'Dosage journalier ML1'!$B$7='suivi tunnel'!B2084),'Dosage journalier ML1'!$B$75,0)</f>
        <v>0</v>
      </c>
      <c r="U2084" s="121">
        <f t="shared" ca="1" si="219"/>
        <v>0</v>
      </c>
      <c r="V2084" s="38">
        <f ca="1">IF(AND('Dosage journalier ML1'!$B$6='suivi tunnel'!A2084,'Dosage journalier ML1'!$B$7='suivi tunnel'!B2084),'Dosage journalier ML1'!$B$56,0)</f>
        <v>0</v>
      </c>
      <c r="W2084" s="126">
        <f t="shared" ca="1" si="217"/>
        <v>0</v>
      </c>
      <c r="X2084" s="150">
        <f ca="1">IF(AND('Dosage journalier ML1'!$B$6='suivi tunnel'!A2084,'Dosage journalier ML1'!$B$7='suivi tunnel'!B2084),'Dosage journalier ML1'!$C$87,0)</f>
        <v>0</v>
      </c>
      <c r="Y2084" s="40">
        <f ca="1">IF(AND('Dosage journalier ML1'!$B$6='suivi tunnel'!A2084,'Dosage journalier ML1'!$B$7='suivi tunnel'!B2084),'Dosage journalier ML1'!$C$93,0)</f>
        <v>0</v>
      </c>
      <c r="Z2084" s="40">
        <f ca="1">IF(AND('Dosage journalier ML1'!$B$6='suivi tunnel'!A2084,'Dosage journalier ML1'!$B$7='suivi tunnel'!B2084),'Dosage journalier ML1'!$C$100,0)</f>
        <v>0</v>
      </c>
      <c r="AA2084" s="40">
        <f ca="1">IF(AND('Dosage journalier ML1'!$B$6='suivi tunnel'!A2084,'Dosage journalier ML1'!$B$7='suivi tunnel'!B2084),'Dosage journalier ML1'!$C$109,0)</f>
        <v>0</v>
      </c>
      <c r="AB2084" s="41">
        <f ca="1">IF(AND('Dosage journalier ML1'!$B$6='suivi tunnel'!A2084,'Dosage journalier ML1'!$B$7='suivi tunnel'!B2084),'Dosage journalier ML1'!$C$114,0)</f>
        <v>0</v>
      </c>
      <c r="AC2084" s="48">
        <f ca="1">IF(AND('Dosage journalier ML1'!$B$6='suivi tunnel'!A2084,'Dosage journalier ML1'!$B$7='suivi tunnel'!B2084),'Dosage journalier ML1'!$B$120,0)</f>
        <v>0</v>
      </c>
      <c r="AD2084" s="49">
        <f ca="1">IF(AND('Dosage journalier ML1'!$B$6='suivi tunnel'!A2084,'Dosage journalier ML1'!$B$7='suivi tunnel'!B2084),'Dosage journalier ML1'!$B$121,0)</f>
        <v>0</v>
      </c>
      <c r="AE2084" s="49">
        <f ca="1">IF(AND('Dosage journalier ML1'!$B$6='suivi tunnel'!A2084,'Dosage journalier ML1'!$B$7='suivi tunnel'!B2084),'Dosage journalier ML1'!$B$122,0)</f>
        <v>0</v>
      </c>
      <c r="AF2084" s="49">
        <f ca="1">IF(AND('Dosage journalier ML1'!$B$6='suivi tunnel'!A2084,'Dosage journalier ML1'!$B$7='suivi tunnel'!B2084),'Dosage journalier ML1'!$B$139,0)</f>
        <v>0</v>
      </c>
      <c r="AG2084" s="49">
        <f t="shared" ca="1" si="216"/>
        <v>0</v>
      </c>
      <c r="AH2084" s="108">
        <f ca="1">IF(AND('Dosage journalier ML1'!$B$6='suivi tunnel'!A2084,'Dosage journalier ML1'!$B$7='suivi tunnel'!B2084),'Dosage journalier ML1'!$B$153,0)</f>
        <v>0</v>
      </c>
      <c r="AJ2084" s="80">
        <f ca="1">IF(AND('Dosage journalier ML1'!$B$6='suivi tunnel'!A2084,'Dosage journalier ML1'!$B$7='suivi tunnel'!B2084),'Dosage journalier ML1'!$B$156,0)</f>
        <v>0</v>
      </c>
      <c r="AK2084" s="56">
        <f ca="1">IF(AND('Dosage journalier ML1'!$B$6='suivi tunnel'!A2084,'Dosage journalier ML1'!$B$7='suivi tunnel'!B2084),'Dosage journalier ML1'!$B$162,0)</f>
        <v>0</v>
      </c>
      <c r="AL2084" s="111">
        <f ca="1">IF(AND('Dosage journalier ML1'!$B$6='suivi tunnel'!A2084,'Dosage journalier ML1'!$B$7='suivi tunnel'!B2084),'Dosage journalier ML1'!$B$126,0)</f>
        <v>0</v>
      </c>
      <c r="AM2084" s="111">
        <f ca="1">IF(AND('Dosage journalier ML1'!$B$6='suivi tunnel'!A2084,'Dosage journalier ML1'!$B$7='suivi tunnel'!B2084),'Dosage journalier ML1'!$B$127,0)</f>
        <v>0</v>
      </c>
      <c r="AN2084" s="60">
        <f t="shared" ca="1" si="218"/>
        <v>0</v>
      </c>
      <c r="AO2084" s="61">
        <f ca="1">IF(AND('Dosage journalier ML1'!$B$6='suivi tunnel'!A2084,'Dosage journalier ML1'!$B$7='suivi tunnel'!B2084),'Dosage journalier ML1'!$B$134,0)</f>
        <v>0</v>
      </c>
    </row>
    <row r="2085" spans="1:41" x14ac:dyDescent="0.25">
      <c r="A2085" s="154"/>
      <c r="C2085" s="23">
        <f ca="1">IF(AND('Dosage journalier ML1'!$B$6='suivi tunnel'!A2085,'Dosage journalier ML1'!$B$7='suivi tunnel'!B2085),'Dosage journalier ML1'!$B$27,0)</f>
        <v>0</v>
      </c>
      <c r="D2085" s="11">
        <f ca="1">IF(AND('Dosage journalier ML1'!$B$6='suivi tunnel'!A2085,'Dosage journalier ML1'!$B$7='suivi tunnel'!B2085),'Dosage journalier ML1'!$B$29,0)</f>
        <v>0</v>
      </c>
      <c r="F2085" s="11">
        <f t="shared" ca="1" si="215"/>
        <v>0</v>
      </c>
      <c r="G2085" s="11">
        <f ca="1">IF(AND('Dosage journalier ML1'!$B$6='suivi tunnel'!A2085,'Dosage journalier ML1'!$B$7='suivi tunnel'!B2085),'Dosage journalier ML1'!$B$23,0)</f>
        <v>0</v>
      </c>
      <c r="H2085" s="11">
        <f ca="1">IF(AND('Dosage journalier ML1'!$B$6='suivi tunnel'!A2085,'Dosage journalier ML1'!$B$7='suivi tunnel'!B2085),'Dosage journalier ML1'!$B$22,0)</f>
        <v>0</v>
      </c>
      <c r="I2085" s="11">
        <f ca="1">IF(AND('Dosage journalier ML1'!$B$6='suivi tunnel'!A2085,'Dosage journalier ML1'!$B$7='suivi tunnel'!B2085),'Dosage journalier ML1'!$B$38,0)</f>
        <v>0</v>
      </c>
      <c r="J2085" s="11">
        <f ca="1">IF(AND('Dosage journalier ML1'!$B$6='suivi tunnel'!A2085,'Dosage journalier ML1'!$B$7='suivi tunnel'!B2085),'Dosage journalier ML1'!$B$39,0)</f>
        <v>0</v>
      </c>
      <c r="L2085" s="24">
        <f ca="1">IF(AND('Dosage journalier ML1'!$B$6='suivi tunnel'!A2085,'Dosage journalier ML1'!$B$7='suivi tunnel'!B2085),'Dosage journalier ML1'!$B$24,0)</f>
        <v>0</v>
      </c>
      <c r="M2085" s="6">
        <f ca="1">IF(AND('Dosage journalier ML1'!$B$6='suivi tunnel'!A2085,'Dosage journalier ML1'!$B$7='suivi tunnel'!B2085),'Dosage journalier ML1'!$B$46,0)</f>
        <v>0</v>
      </c>
      <c r="N2085" s="104">
        <f ca="1">IF(AND('Dosage journalier ML1'!$B$6='suivi tunnel'!A2085,'Dosage journalier ML1'!$B$7='suivi tunnel'!B2085),'Dosage journalier ML1'!$B$59,0)</f>
        <v>0</v>
      </c>
      <c r="O2085" s="114">
        <f ca="1">IF(AND('Dosage journalier ML1'!$B$6='suivi tunnel'!A2085,'Dosage journalier ML1'!$B$7='suivi tunnel'!B2085),'Dosage journalier ML1'!$B$69,0)</f>
        <v>0</v>
      </c>
      <c r="R2085" s="26">
        <f ca="1">IF(AND('Dosage journalier ML1'!$B$6='suivi tunnel'!A2085,'Dosage journalier ML1'!$B$7='suivi tunnel'!B2085),'Dosage journalier ML1'!$B$55,0)</f>
        <v>0</v>
      </c>
      <c r="S2085" s="26">
        <f ca="1">IF(AND('Dosage journalier ML1'!$B$6='suivi tunnel'!A2085,'Dosage journalier ML1'!$B$7='suivi tunnel'!B2085),'Dosage journalier ML1'!$B$54,0)</f>
        <v>0</v>
      </c>
      <c r="T2085" s="26">
        <f ca="1">IF(AND('Dosage journalier ML1'!$B$6='suivi tunnel'!A2085,'Dosage journalier ML1'!$B$7='suivi tunnel'!B2085),'Dosage journalier ML1'!$B$75,0)</f>
        <v>0</v>
      </c>
      <c r="U2085" s="121">
        <f t="shared" ca="1" si="219"/>
        <v>0</v>
      </c>
      <c r="V2085" s="38">
        <f ca="1">IF(AND('Dosage journalier ML1'!$B$6='suivi tunnel'!A2085,'Dosage journalier ML1'!$B$7='suivi tunnel'!B2085),'Dosage journalier ML1'!$B$56,0)</f>
        <v>0</v>
      </c>
      <c r="W2085" s="126">
        <f t="shared" ca="1" si="217"/>
        <v>0</v>
      </c>
      <c r="X2085" s="150">
        <f ca="1">IF(AND('Dosage journalier ML1'!$B$6='suivi tunnel'!A2085,'Dosage journalier ML1'!$B$7='suivi tunnel'!B2085),'Dosage journalier ML1'!$C$87,0)</f>
        <v>0</v>
      </c>
      <c r="Y2085" s="40">
        <f ca="1">IF(AND('Dosage journalier ML1'!$B$6='suivi tunnel'!A2085,'Dosage journalier ML1'!$B$7='suivi tunnel'!B2085),'Dosage journalier ML1'!$C$93,0)</f>
        <v>0</v>
      </c>
      <c r="Z2085" s="40">
        <f ca="1">IF(AND('Dosage journalier ML1'!$B$6='suivi tunnel'!A2085,'Dosage journalier ML1'!$B$7='suivi tunnel'!B2085),'Dosage journalier ML1'!$C$100,0)</f>
        <v>0</v>
      </c>
      <c r="AA2085" s="40">
        <f ca="1">IF(AND('Dosage journalier ML1'!$B$6='suivi tunnel'!A2085,'Dosage journalier ML1'!$B$7='suivi tunnel'!B2085),'Dosage journalier ML1'!$C$109,0)</f>
        <v>0</v>
      </c>
      <c r="AB2085" s="41">
        <f ca="1">IF(AND('Dosage journalier ML1'!$B$6='suivi tunnel'!A2085,'Dosage journalier ML1'!$B$7='suivi tunnel'!B2085),'Dosage journalier ML1'!$C$114,0)</f>
        <v>0</v>
      </c>
      <c r="AC2085" s="48">
        <f ca="1">IF(AND('Dosage journalier ML1'!$B$6='suivi tunnel'!A2085,'Dosage journalier ML1'!$B$7='suivi tunnel'!B2085),'Dosage journalier ML1'!$B$120,0)</f>
        <v>0</v>
      </c>
      <c r="AD2085" s="49">
        <f ca="1">IF(AND('Dosage journalier ML1'!$B$6='suivi tunnel'!A2085,'Dosage journalier ML1'!$B$7='suivi tunnel'!B2085),'Dosage journalier ML1'!$B$121,0)</f>
        <v>0</v>
      </c>
      <c r="AE2085" s="49">
        <f ca="1">IF(AND('Dosage journalier ML1'!$B$6='suivi tunnel'!A2085,'Dosage journalier ML1'!$B$7='suivi tunnel'!B2085),'Dosage journalier ML1'!$B$122,0)</f>
        <v>0</v>
      </c>
      <c r="AF2085" s="49">
        <f ca="1">IF(AND('Dosage journalier ML1'!$B$6='suivi tunnel'!A2085,'Dosage journalier ML1'!$B$7='suivi tunnel'!B2085),'Dosage journalier ML1'!$B$139,0)</f>
        <v>0</v>
      </c>
      <c r="AG2085" s="49">
        <f t="shared" ca="1" si="216"/>
        <v>0</v>
      </c>
      <c r="AH2085" s="108">
        <f ca="1">IF(AND('Dosage journalier ML1'!$B$6='suivi tunnel'!A2085,'Dosage journalier ML1'!$B$7='suivi tunnel'!B2085),'Dosage journalier ML1'!$B$153,0)</f>
        <v>0</v>
      </c>
      <c r="AJ2085" s="80">
        <f ca="1">IF(AND('Dosage journalier ML1'!$B$6='suivi tunnel'!A2085,'Dosage journalier ML1'!$B$7='suivi tunnel'!B2085),'Dosage journalier ML1'!$B$156,0)</f>
        <v>0</v>
      </c>
      <c r="AK2085" s="56">
        <f ca="1">IF(AND('Dosage journalier ML1'!$B$6='suivi tunnel'!A2085,'Dosage journalier ML1'!$B$7='suivi tunnel'!B2085),'Dosage journalier ML1'!$B$162,0)</f>
        <v>0</v>
      </c>
      <c r="AL2085" s="111">
        <f ca="1">IF(AND('Dosage journalier ML1'!$B$6='suivi tunnel'!A2085,'Dosage journalier ML1'!$B$7='suivi tunnel'!B2085),'Dosage journalier ML1'!$B$126,0)</f>
        <v>0</v>
      </c>
      <c r="AM2085" s="111">
        <f ca="1">IF(AND('Dosage journalier ML1'!$B$6='suivi tunnel'!A2085,'Dosage journalier ML1'!$B$7='suivi tunnel'!B2085),'Dosage journalier ML1'!$B$127,0)</f>
        <v>0</v>
      </c>
      <c r="AN2085" s="60">
        <f t="shared" ca="1" si="218"/>
        <v>0</v>
      </c>
      <c r="AO2085" s="61">
        <f ca="1">IF(AND('Dosage journalier ML1'!$B$6='suivi tunnel'!A2085,'Dosage journalier ML1'!$B$7='suivi tunnel'!B2085),'Dosage journalier ML1'!$B$134,0)</f>
        <v>0</v>
      </c>
    </row>
    <row r="2086" spans="1:41" x14ac:dyDescent="0.25">
      <c r="A2086" s="154"/>
      <c r="C2086" s="23">
        <f ca="1">IF(AND('Dosage journalier ML1'!$B$6='suivi tunnel'!A2086,'Dosage journalier ML1'!$B$7='suivi tunnel'!B2086),'Dosage journalier ML1'!$B$27,0)</f>
        <v>0</v>
      </c>
      <c r="D2086" s="11">
        <f ca="1">IF(AND('Dosage journalier ML1'!$B$6='suivi tunnel'!A2086,'Dosage journalier ML1'!$B$7='suivi tunnel'!B2086),'Dosage journalier ML1'!$B$29,0)</f>
        <v>0</v>
      </c>
      <c r="F2086" s="11">
        <f t="shared" ca="1" si="215"/>
        <v>0</v>
      </c>
      <c r="G2086" s="11">
        <f ca="1">IF(AND('Dosage journalier ML1'!$B$6='suivi tunnel'!A2086,'Dosage journalier ML1'!$B$7='suivi tunnel'!B2086),'Dosage journalier ML1'!$B$23,0)</f>
        <v>0</v>
      </c>
      <c r="H2086" s="11">
        <f ca="1">IF(AND('Dosage journalier ML1'!$B$6='suivi tunnel'!A2086,'Dosage journalier ML1'!$B$7='suivi tunnel'!B2086),'Dosage journalier ML1'!$B$22,0)</f>
        <v>0</v>
      </c>
      <c r="I2086" s="11">
        <f ca="1">IF(AND('Dosage journalier ML1'!$B$6='suivi tunnel'!A2086,'Dosage journalier ML1'!$B$7='suivi tunnel'!B2086),'Dosage journalier ML1'!$B$38,0)</f>
        <v>0</v>
      </c>
      <c r="J2086" s="11">
        <f ca="1">IF(AND('Dosage journalier ML1'!$B$6='suivi tunnel'!A2086,'Dosage journalier ML1'!$B$7='suivi tunnel'!B2086),'Dosage journalier ML1'!$B$39,0)</f>
        <v>0</v>
      </c>
      <c r="L2086" s="24">
        <f ca="1">IF(AND('Dosage journalier ML1'!$B$6='suivi tunnel'!A2086,'Dosage journalier ML1'!$B$7='suivi tunnel'!B2086),'Dosage journalier ML1'!$B$24,0)</f>
        <v>0</v>
      </c>
      <c r="M2086" s="6">
        <f ca="1">IF(AND('Dosage journalier ML1'!$B$6='suivi tunnel'!A2086,'Dosage journalier ML1'!$B$7='suivi tunnel'!B2086),'Dosage journalier ML1'!$B$46,0)</f>
        <v>0</v>
      </c>
      <c r="N2086" s="104">
        <f ca="1">IF(AND('Dosage journalier ML1'!$B$6='suivi tunnel'!A2086,'Dosage journalier ML1'!$B$7='suivi tunnel'!B2086),'Dosage journalier ML1'!$B$59,0)</f>
        <v>0</v>
      </c>
      <c r="O2086" s="114">
        <f ca="1">IF(AND('Dosage journalier ML1'!$B$6='suivi tunnel'!A2086,'Dosage journalier ML1'!$B$7='suivi tunnel'!B2086),'Dosage journalier ML1'!$B$69,0)</f>
        <v>0</v>
      </c>
      <c r="R2086" s="26">
        <f ca="1">IF(AND('Dosage journalier ML1'!$B$6='suivi tunnel'!A2086,'Dosage journalier ML1'!$B$7='suivi tunnel'!B2086),'Dosage journalier ML1'!$B$55,0)</f>
        <v>0</v>
      </c>
      <c r="S2086" s="26">
        <f ca="1">IF(AND('Dosage journalier ML1'!$B$6='suivi tunnel'!A2086,'Dosage journalier ML1'!$B$7='suivi tunnel'!B2086),'Dosage journalier ML1'!$B$54,0)</f>
        <v>0</v>
      </c>
      <c r="T2086" s="26">
        <f ca="1">IF(AND('Dosage journalier ML1'!$B$6='suivi tunnel'!A2086,'Dosage journalier ML1'!$B$7='suivi tunnel'!B2086),'Dosage journalier ML1'!$B$75,0)</f>
        <v>0</v>
      </c>
      <c r="U2086" s="121">
        <f t="shared" ca="1" si="219"/>
        <v>0</v>
      </c>
      <c r="V2086" s="38">
        <f ca="1">IF(AND('Dosage journalier ML1'!$B$6='suivi tunnel'!A2086,'Dosage journalier ML1'!$B$7='suivi tunnel'!B2086),'Dosage journalier ML1'!$B$56,0)</f>
        <v>0</v>
      </c>
      <c r="W2086" s="126">
        <f t="shared" ca="1" si="217"/>
        <v>0</v>
      </c>
      <c r="X2086" s="150">
        <f ca="1">IF(AND('Dosage journalier ML1'!$B$6='suivi tunnel'!A2086,'Dosage journalier ML1'!$B$7='suivi tunnel'!B2086),'Dosage journalier ML1'!$C$87,0)</f>
        <v>0</v>
      </c>
      <c r="Y2086" s="40">
        <f ca="1">IF(AND('Dosage journalier ML1'!$B$6='suivi tunnel'!A2086,'Dosage journalier ML1'!$B$7='suivi tunnel'!B2086),'Dosage journalier ML1'!$C$93,0)</f>
        <v>0</v>
      </c>
      <c r="Z2086" s="40">
        <f ca="1">IF(AND('Dosage journalier ML1'!$B$6='suivi tunnel'!A2086,'Dosage journalier ML1'!$B$7='suivi tunnel'!B2086),'Dosage journalier ML1'!$C$100,0)</f>
        <v>0</v>
      </c>
      <c r="AA2086" s="40">
        <f ca="1">IF(AND('Dosage journalier ML1'!$B$6='suivi tunnel'!A2086,'Dosage journalier ML1'!$B$7='suivi tunnel'!B2086),'Dosage journalier ML1'!$C$109,0)</f>
        <v>0</v>
      </c>
      <c r="AB2086" s="41">
        <f ca="1">IF(AND('Dosage journalier ML1'!$B$6='suivi tunnel'!A2086,'Dosage journalier ML1'!$B$7='suivi tunnel'!B2086),'Dosage journalier ML1'!$C$114,0)</f>
        <v>0</v>
      </c>
      <c r="AC2086" s="48">
        <f ca="1">IF(AND('Dosage journalier ML1'!$B$6='suivi tunnel'!A2086,'Dosage journalier ML1'!$B$7='suivi tunnel'!B2086),'Dosage journalier ML1'!$B$120,0)</f>
        <v>0</v>
      </c>
      <c r="AD2086" s="49">
        <f ca="1">IF(AND('Dosage journalier ML1'!$B$6='suivi tunnel'!A2086,'Dosage journalier ML1'!$B$7='suivi tunnel'!B2086),'Dosage journalier ML1'!$B$121,0)</f>
        <v>0</v>
      </c>
      <c r="AE2086" s="49">
        <f ca="1">IF(AND('Dosage journalier ML1'!$B$6='suivi tunnel'!A2086,'Dosage journalier ML1'!$B$7='suivi tunnel'!B2086),'Dosage journalier ML1'!$B$122,0)</f>
        <v>0</v>
      </c>
      <c r="AF2086" s="49">
        <f ca="1">IF(AND('Dosage journalier ML1'!$B$6='suivi tunnel'!A2086,'Dosage journalier ML1'!$B$7='suivi tunnel'!B2086),'Dosage journalier ML1'!$B$139,0)</f>
        <v>0</v>
      </c>
      <c r="AG2086" s="49">
        <f t="shared" ca="1" si="216"/>
        <v>0</v>
      </c>
      <c r="AH2086" s="108">
        <f ca="1">IF(AND('Dosage journalier ML1'!$B$6='suivi tunnel'!A2086,'Dosage journalier ML1'!$B$7='suivi tunnel'!B2086),'Dosage journalier ML1'!$B$153,0)</f>
        <v>0</v>
      </c>
      <c r="AJ2086" s="80">
        <f ca="1">IF(AND('Dosage journalier ML1'!$B$6='suivi tunnel'!A2086,'Dosage journalier ML1'!$B$7='suivi tunnel'!B2086),'Dosage journalier ML1'!$B$156,0)</f>
        <v>0</v>
      </c>
      <c r="AK2086" s="56">
        <f ca="1">IF(AND('Dosage journalier ML1'!$B$6='suivi tunnel'!A2086,'Dosage journalier ML1'!$B$7='suivi tunnel'!B2086),'Dosage journalier ML1'!$B$162,0)</f>
        <v>0</v>
      </c>
      <c r="AL2086" s="111">
        <f ca="1">IF(AND('Dosage journalier ML1'!$B$6='suivi tunnel'!A2086,'Dosage journalier ML1'!$B$7='suivi tunnel'!B2086),'Dosage journalier ML1'!$B$126,0)</f>
        <v>0</v>
      </c>
      <c r="AM2086" s="111">
        <f ca="1">IF(AND('Dosage journalier ML1'!$B$6='suivi tunnel'!A2086,'Dosage journalier ML1'!$B$7='suivi tunnel'!B2086),'Dosage journalier ML1'!$B$127,0)</f>
        <v>0</v>
      </c>
      <c r="AN2086" s="60">
        <f t="shared" ca="1" si="218"/>
        <v>0</v>
      </c>
      <c r="AO2086" s="61">
        <f ca="1">IF(AND('Dosage journalier ML1'!$B$6='suivi tunnel'!A2086,'Dosage journalier ML1'!$B$7='suivi tunnel'!B2086),'Dosage journalier ML1'!$B$134,0)</f>
        <v>0</v>
      </c>
    </row>
    <row r="2087" spans="1:41" x14ac:dyDescent="0.25">
      <c r="A2087" s="154"/>
      <c r="C2087" s="23">
        <f ca="1">IF(AND('Dosage journalier ML1'!$B$6='suivi tunnel'!A2087,'Dosage journalier ML1'!$B$7='suivi tunnel'!B2087),'Dosage journalier ML1'!$B$27,0)</f>
        <v>0</v>
      </c>
      <c r="D2087" s="11">
        <f ca="1">IF(AND('Dosage journalier ML1'!$B$6='suivi tunnel'!A2087,'Dosage journalier ML1'!$B$7='suivi tunnel'!B2087),'Dosage journalier ML1'!$B$29,0)</f>
        <v>0</v>
      </c>
      <c r="F2087" s="11">
        <f t="shared" ca="1" si="215"/>
        <v>0</v>
      </c>
      <c r="G2087" s="11">
        <f ca="1">IF(AND('Dosage journalier ML1'!$B$6='suivi tunnel'!A2087,'Dosage journalier ML1'!$B$7='suivi tunnel'!B2087),'Dosage journalier ML1'!$B$23,0)</f>
        <v>0</v>
      </c>
      <c r="H2087" s="11">
        <f ca="1">IF(AND('Dosage journalier ML1'!$B$6='suivi tunnel'!A2087,'Dosage journalier ML1'!$B$7='suivi tunnel'!B2087),'Dosage journalier ML1'!$B$22,0)</f>
        <v>0</v>
      </c>
      <c r="I2087" s="11">
        <f ca="1">IF(AND('Dosage journalier ML1'!$B$6='suivi tunnel'!A2087,'Dosage journalier ML1'!$B$7='suivi tunnel'!B2087),'Dosage journalier ML1'!$B$38,0)</f>
        <v>0</v>
      </c>
      <c r="J2087" s="11">
        <f ca="1">IF(AND('Dosage journalier ML1'!$B$6='suivi tunnel'!A2087,'Dosage journalier ML1'!$B$7='suivi tunnel'!B2087),'Dosage journalier ML1'!$B$39,0)</f>
        <v>0</v>
      </c>
      <c r="L2087" s="24">
        <f ca="1">IF(AND('Dosage journalier ML1'!$B$6='suivi tunnel'!A2087,'Dosage journalier ML1'!$B$7='suivi tunnel'!B2087),'Dosage journalier ML1'!$B$24,0)</f>
        <v>0</v>
      </c>
      <c r="M2087" s="6">
        <f ca="1">IF(AND('Dosage journalier ML1'!$B$6='suivi tunnel'!A2087,'Dosage journalier ML1'!$B$7='suivi tunnel'!B2087),'Dosage journalier ML1'!$B$46,0)</f>
        <v>0</v>
      </c>
      <c r="N2087" s="104">
        <f ca="1">IF(AND('Dosage journalier ML1'!$B$6='suivi tunnel'!A2087,'Dosage journalier ML1'!$B$7='suivi tunnel'!B2087),'Dosage journalier ML1'!$B$59,0)</f>
        <v>0</v>
      </c>
      <c r="O2087" s="114">
        <f ca="1">IF(AND('Dosage journalier ML1'!$B$6='suivi tunnel'!A2087,'Dosage journalier ML1'!$B$7='suivi tunnel'!B2087),'Dosage journalier ML1'!$B$69,0)</f>
        <v>0</v>
      </c>
      <c r="R2087" s="26">
        <f ca="1">IF(AND('Dosage journalier ML1'!$B$6='suivi tunnel'!A2087,'Dosage journalier ML1'!$B$7='suivi tunnel'!B2087),'Dosage journalier ML1'!$B$55,0)</f>
        <v>0</v>
      </c>
      <c r="S2087" s="26">
        <f ca="1">IF(AND('Dosage journalier ML1'!$B$6='suivi tunnel'!A2087,'Dosage journalier ML1'!$B$7='suivi tunnel'!B2087),'Dosage journalier ML1'!$B$54,0)</f>
        <v>0</v>
      </c>
      <c r="T2087" s="26">
        <f ca="1">IF(AND('Dosage journalier ML1'!$B$6='suivi tunnel'!A2087,'Dosage journalier ML1'!$B$7='suivi tunnel'!B2087),'Dosage journalier ML1'!$B$75,0)</f>
        <v>0</v>
      </c>
      <c r="U2087" s="121">
        <f t="shared" ca="1" si="219"/>
        <v>0</v>
      </c>
      <c r="V2087" s="38">
        <f ca="1">IF(AND('Dosage journalier ML1'!$B$6='suivi tunnel'!A2087,'Dosage journalier ML1'!$B$7='suivi tunnel'!B2087),'Dosage journalier ML1'!$B$56,0)</f>
        <v>0</v>
      </c>
      <c r="W2087" s="126">
        <f t="shared" ca="1" si="217"/>
        <v>0</v>
      </c>
      <c r="X2087" s="150">
        <f ca="1">IF(AND('Dosage journalier ML1'!$B$6='suivi tunnel'!A2087,'Dosage journalier ML1'!$B$7='suivi tunnel'!B2087),'Dosage journalier ML1'!$C$87,0)</f>
        <v>0</v>
      </c>
      <c r="Y2087" s="40">
        <f ca="1">IF(AND('Dosage journalier ML1'!$B$6='suivi tunnel'!A2087,'Dosage journalier ML1'!$B$7='suivi tunnel'!B2087),'Dosage journalier ML1'!$C$93,0)</f>
        <v>0</v>
      </c>
      <c r="Z2087" s="40">
        <f ca="1">IF(AND('Dosage journalier ML1'!$B$6='suivi tunnel'!A2087,'Dosage journalier ML1'!$B$7='suivi tunnel'!B2087),'Dosage journalier ML1'!$C$100,0)</f>
        <v>0</v>
      </c>
      <c r="AA2087" s="40">
        <f ca="1">IF(AND('Dosage journalier ML1'!$B$6='suivi tunnel'!A2087,'Dosage journalier ML1'!$B$7='suivi tunnel'!B2087),'Dosage journalier ML1'!$C$109,0)</f>
        <v>0</v>
      </c>
      <c r="AB2087" s="41">
        <f ca="1">IF(AND('Dosage journalier ML1'!$B$6='suivi tunnel'!A2087,'Dosage journalier ML1'!$B$7='suivi tunnel'!B2087),'Dosage journalier ML1'!$C$114,0)</f>
        <v>0</v>
      </c>
      <c r="AC2087" s="48">
        <f ca="1">IF(AND('Dosage journalier ML1'!$B$6='suivi tunnel'!A2087,'Dosage journalier ML1'!$B$7='suivi tunnel'!B2087),'Dosage journalier ML1'!$B$120,0)</f>
        <v>0</v>
      </c>
      <c r="AD2087" s="49">
        <f ca="1">IF(AND('Dosage journalier ML1'!$B$6='suivi tunnel'!A2087,'Dosage journalier ML1'!$B$7='suivi tunnel'!B2087),'Dosage journalier ML1'!$B$121,0)</f>
        <v>0</v>
      </c>
      <c r="AE2087" s="49">
        <f ca="1">IF(AND('Dosage journalier ML1'!$B$6='suivi tunnel'!A2087,'Dosage journalier ML1'!$B$7='suivi tunnel'!B2087),'Dosage journalier ML1'!$B$122,0)</f>
        <v>0</v>
      </c>
      <c r="AF2087" s="49">
        <f ca="1">IF(AND('Dosage journalier ML1'!$B$6='suivi tunnel'!A2087,'Dosage journalier ML1'!$B$7='suivi tunnel'!B2087),'Dosage journalier ML1'!$B$139,0)</f>
        <v>0</v>
      </c>
      <c r="AG2087" s="49">
        <f t="shared" ca="1" si="216"/>
        <v>0</v>
      </c>
      <c r="AH2087" s="108">
        <f ca="1">IF(AND('Dosage journalier ML1'!$B$6='suivi tunnel'!A2087,'Dosage journalier ML1'!$B$7='suivi tunnel'!B2087),'Dosage journalier ML1'!$B$153,0)</f>
        <v>0</v>
      </c>
      <c r="AJ2087" s="80">
        <f ca="1">IF(AND('Dosage journalier ML1'!$B$6='suivi tunnel'!A2087,'Dosage journalier ML1'!$B$7='suivi tunnel'!B2087),'Dosage journalier ML1'!$B$156,0)</f>
        <v>0</v>
      </c>
      <c r="AK2087" s="56">
        <f ca="1">IF(AND('Dosage journalier ML1'!$B$6='suivi tunnel'!A2087,'Dosage journalier ML1'!$B$7='suivi tunnel'!B2087),'Dosage journalier ML1'!$B$162,0)</f>
        <v>0</v>
      </c>
      <c r="AL2087" s="111">
        <f ca="1">IF(AND('Dosage journalier ML1'!$B$6='suivi tunnel'!A2087,'Dosage journalier ML1'!$B$7='suivi tunnel'!B2087),'Dosage journalier ML1'!$B$126,0)</f>
        <v>0</v>
      </c>
      <c r="AM2087" s="111">
        <f ca="1">IF(AND('Dosage journalier ML1'!$B$6='suivi tunnel'!A2087,'Dosage journalier ML1'!$B$7='suivi tunnel'!B2087),'Dosage journalier ML1'!$B$127,0)</f>
        <v>0</v>
      </c>
      <c r="AN2087" s="60">
        <f t="shared" ca="1" si="218"/>
        <v>0</v>
      </c>
      <c r="AO2087" s="61">
        <f ca="1">IF(AND('Dosage journalier ML1'!$B$6='suivi tunnel'!A2087,'Dosage journalier ML1'!$B$7='suivi tunnel'!B2087),'Dosage journalier ML1'!$B$134,0)</f>
        <v>0</v>
      </c>
    </row>
    <row r="2088" spans="1:41" x14ac:dyDescent="0.25">
      <c r="A2088" s="154"/>
      <c r="C2088" s="23">
        <f ca="1">IF(AND('Dosage journalier ML1'!$B$6='suivi tunnel'!A2088,'Dosage journalier ML1'!$B$7='suivi tunnel'!B2088),'Dosage journalier ML1'!$B$27,0)</f>
        <v>0</v>
      </c>
      <c r="D2088" s="11">
        <f ca="1">IF(AND('Dosage journalier ML1'!$B$6='suivi tunnel'!A2088,'Dosage journalier ML1'!$B$7='suivi tunnel'!B2088),'Dosage journalier ML1'!$B$29,0)</f>
        <v>0</v>
      </c>
      <c r="F2088" s="11">
        <f t="shared" ref="F2088:F2151" ca="1" si="220">D2088*0.9</f>
        <v>0</v>
      </c>
      <c r="G2088" s="11">
        <f ca="1">IF(AND('Dosage journalier ML1'!$B$6='suivi tunnel'!A2088,'Dosage journalier ML1'!$B$7='suivi tunnel'!B2088),'Dosage journalier ML1'!$B$23,0)</f>
        <v>0</v>
      </c>
      <c r="H2088" s="11">
        <f ca="1">IF(AND('Dosage journalier ML1'!$B$6='suivi tunnel'!A2088,'Dosage journalier ML1'!$B$7='suivi tunnel'!B2088),'Dosage journalier ML1'!$B$22,0)</f>
        <v>0</v>
      </c>
      <c r="I2088" s="11">
        <f ca="1">IF(AND('Dosage journalier ML1'!$B$6='suivi tunnel'!A2088,'Dosage journalier ML1'!$B$7='suivi tunnel'!B2088),'Dosage journalier ML1'!$B$38,0)</f>
        <v>0</v>
      </c>
      <c r="J2088" s="11">
        <f ca="1">IF(AND('Dosage journalier ML1'!$B$6='suivi tunnel'!A2088,'Dosage journalier ML1'!$B$7='suivi tunnel'!B2088),'Dosage journalier ML1'!$B$39,0)</f>
        <v>0</v>
      </c>
      <c r="L2088" s="24">
        <f ca="1">IF(AND('Dosage journalier ML1'!$B$6='suivi tunnel'!A2088,'Dosage journalier ML1'!$B$7='suivi tunnel'!B2088),'Dosage journalier ML1'!$B$24,0)</f>
        <v>0</v>
      </c>
      <c r="M2088" s="6">
        <f ca="1">IF(AND('Dosage journalier ML1'!$B$6='suivi tunnel'!A2088,'Dosage journalier ML1'!$B$7='suivi tunnel'!B2088),'Dosage journalier ML1'!$B$46,0)</f>
        <v>0</v>
      </c>
      <c r="N2088" s="104">
        <f ca="1">IF(AND('Dosage journalier ML1'!$B$6='suivi tunnel'!A2088,'Dosage journalier ML1'!$B$7='suivi tunnel'!B2088),'Dosage journalier ML1'!$B$59,0)</f>
        <v>0</v>
      </c>
      <c r="O2088" s="114">
        <f ca="1">IF(AND('Dosage journalier ML1'!$B$6='suivi tunnel'!A2088,'Dosage journalier ML1'!$B$7='suivi tunnel'!B2088),'Dosage journalier ML1'!$B$69,0)</f>
        <v>0</v>
      </c>
      <c r="R2088" s="26">
        <f ca="1">IF(AND('Dosage journalier ML1'!$B$6='suivi tunnel'!A2088,'Dosage journalier ML1'!$B$7='suivi tunnel'!B2088),'Dosage journalier ML1'!$B$55,0)</f>
        <v>0</v>
      </c>
      <c r="S2088" s="26">
        <f ca="1">IF(AND('Dosage journalier ML1'!$B$6='suivi tunnel'!A2088,'Dosage journalier ML1'!$B$7='suivi tunnel'!B2088),'Dosage journalier ML1'!$B$54,0)</f>
        <v>0</v>
      </c>
      <c r="T2088" s="26">
        <f ca="1">IF(AND('Dosage journalier ML1'!$B$6='suivi tunnel'!A2088,'Dosage journalier ML1'!$B$7='suivi tunnel'!B2088),'Dosage journalier ML1'!$B$75,0)</f>
        <v>0</v>
      </c>
      <c r="U2088" s="121">
        <f t="shared" ca="1" si="219"/>
        <v>0</v>
      </c>
      <c r="V2088" s="38">
        <f ca="1">IF(AND('Dosage journalier ML1'!$B$6='suivi tunnel'!A2088,'Dosage journalier ML1'!$B$7='suivi tunnel'!B2088),'Dosage journalier ML1'!$B$56,0)</f>
        <v>0</v>
      </c>
      <c r="W2088" s="126">
        <f t="shared" ca="1" si="217"/>
        <v>0</v>
      </c>
      <c r="X2088" s="150">
        <f ca="1">IF(AND('Dosage journalier ML1'!$B$6='suivi tunnel'!A2088,'Dosage journalier ML1'!$B$7='suivi tunnel'!B2088),'Dosage journalier ML1'!$C$87,0)</f>
        <v>0</v>
      </c>
      <c r="Y2088" s="40">
        <f ca="1">IF(AND('Dosage journalier ML1'!$B$6='suivi tunnel'!A2088,'Dosage journalier ML1'!$B$7='suivi tunnel'!B2088),'Dosage journalier ML1'!$C$93,0)</f>
        <v>0</v>
      </c>
      <c r="Z2088" s="40">
        <f ca="1">IF(AND('Dosage journalier ML1'!$B$6='suivi tunnel'!A2088,'Dosage journalier ML1'!$B$7='suivi tunnel'!B2088),'Dosage journalier ML1'!$C$100,0)</f>
        <v>0</v>
      </c>
      <c r="AA2088" s="40">
        <f ca="1">IF(AND('Dosage journalier ML1'!$B$6='suivi tunnel'!A2088,'Dosage journalier ML1'!$B$7='suivi tunnel'!B2088),'Dosage journalier ML1'!$C$109,0)</f>
        <v>0</v>
      </c>
      <c r="AB2088" s="41">
        <f ca="1">IF(AND('Dosage journalier ML1'!$B$6='suivi tunnel'!A2088,'Dosage journalier ML1'!$B$7='suivi tunnel'!B2088),'Dosage journalier ML1'!$C$114,0)</f>
        <v>0</v>
      </c>
      <c r="AC2088" s="48">
        <f ca="1">IF(AND('Dosage journalier ML1'!$B$6='suivi tunnel'!A2088,'Dosage journalier ML1'!$B$7='suivi tunnel'!B2088),'Dosage journalier ML1'!$B$120,0)</f>
        <v>0</v>
      </c>
      <c r="AD2088" s="49">
        <f ca="1">IF(AND('Dosage journalier ML1'!$B$6='suivi tunnel'!A2088,'Dosage journalier ML1'!$B$7='suivi tunnel'!B2088),'Dosage journalier ML1'!$B$121,0)</f>
        <v>0</v>
      </c>
      <c r="AE2088" s="49">
        <f ca="1">IF(AND('Dosage journalier ML1'!$B$6='suivi tunnel'!A2088,'Dosage journalier ML1'!$B$7='suivi tunnel'!B2088),'Dosage journalier ML1'!$B$122,0)</f>
        <v>0</v>
      </c>
      <c r="AF2088" s="49">
        <f ca="1">IF(AND('Dosage journalier ML1'!$B$6='suivi tunnel'!A2088,'Dosage journalier ML1'!$B$7='suivi tunnel'!B2088),'Dosage journalier ML1'!$B$139,0)</f>
        <v>0</v>
      </c>
      <c r="AG2088" s="49">
        <f t="shared" ca="1" si="216"/>
        <v>0</v>
      </c>
      <c r="AH2088" s="108">
        <f ca="1">IF(AND('Dosage journalier ML1'!$B$6='suivi tunnel'!A2088,'Dosage journalier ML1'!$B$7='suivi tunnel'!B2088),'Dosage journalier ML1'!$B$153,0)</f>
        <v>0</v>
      </c>
      <c r="AJ2088" s="80">
        <f ca="1">IF(AND('Dosage journalier ML1'!$B$6='suivi tunnel'!A2088,'Dosage journalier ML1'!$B$7='suivi tunnel'!B2088),'Dosage journalier ML1'!$B$156,0)</f>
        <v>0</v>
      </c>
      <c r="AK2088" s="56">
        <f ca="1">IF(AND('Dosage journalier ML1'!$B$6='suivi tunnel'!A2088,'Dosage journalier ML1'!$B$7='suivi tunnel'!B2088),'Dosage journalier ML1'!$B$162,0)</f>
        <v>0</v>
      </c>
      <c r="AL2088" s="111">
        <f ca="1">IF(AND('Dosage journalier ML1'!$B$6='suivi tunnel'!A2088,'Dosage journalier ML1'!$B$7='suivi tunnel'!B2088),'Dosage journalier ML1'!$B$126,0)</f>
        <v>0</v>
      </c>
      <c r="AM2088" s="111">
        <f ca="1">IF(AND('Dosage journalier ML1'!$B$6='suivi tunnel'!A2088,'Dosage journalier ML1'!$B$7='suivi tunnel'!B2088),'Dosage journalier ML1'!$B$127,0)</f>
        <v>0</v>
      </c>
      <c r="AN2088" s="60">
        <f t="shared" ca="1" si="218"/>
        <v>0</v>
      </c>
      <c r="AO2088" s="61">
        <f ca="1">IF(AND('Dosage journalier ML1'!$B$6='suivi tunnel'!A2088,'Dosage journalier ML1'!$B$7='suivi tunnel'!B2088),'Dosage journalier ML1'!$B$134,0)</f>
        <v>0</v>
      </c>
    </row>
    <row r="2089" spans="1:41" x14ac:dyDescent="0.25">
      <c r="A2089" s="154"/>
      <c r="C2089" s="23">
        <f ca="1">IF(AND('Dosage journalier ML1'!$B$6='suivi tunnel'!A2089,'Dosage journalier ML1'!$B$7='suivi tunnel'!B2089),'Dosage journalier ML1'!$B$27,0)</f>
        <v>0</v>
      </c>
      <c r="D2089" s="11">
        <f ca="1">IF(AND('Dosage journalier ML1'!$B$6='suivi tunnel'!A2089,'Dosage journalier ML1'!$B$7='suivi tunnel'!B2089),'Dosage journalier ML1'!$B$29,0)</f>
        <v>0</v>
      </c>
      <c r="F2089" s="11">
        <f t="shared" ca="1" si="220"/>
        <v>0</v>
      </c>
      <c r="G2089" s="11">
        <f ca="1">IF(AND('Dosage journalier ML1'!$B$6='suivi tunnel'!A2089,'Dosage journalier ML1'!$B$7='suivi tunnel'!B2089),'Dosage journalier ML1'!$B$23,0)</f>
        <v>0</v>
      </c>
      <c r="H2089" s="11">
        <f ca="1">IF(AND('Dosage journalier ML1'!$B$6='suivi tunnel'!A2089,'Dosage journalier ML1'!$B$7='suivi tunnel'!B2089),'Dosage journalier ML1'!$B$22,0)</f>
        <v>0</v>
      </c>
      <c r="I2089" s="11">
        <f ca="1">IF(AND('Dosage journalier ML1'!$B$6='suivi tunnel'!A2089,'Dosage journalier ML1'!$B$7='suivi tunnel'!B2089),'Dosage journalier ML1'!$B$38,0)</f>
        <v>0</v>
      </c>
      <c r="J2089" s="11">
        <f ca="1">IF(AND('Dosage journalier ML1'!$B$6='suivi tunnel'!A2089,'Dosage journalier ML1'!$B$7='suivi tunnel'!B2089),'Dosage journalier ML1'!$B$39,0)</f>
        <v>0</v>
      </c>
      <c r="L2089" s="24">
        <f ca="1">IF(AND('Dosage journalier ML1'!$B$6='suivi tunnel'!A2089,'Dosage journalier ML1'!$B$7='suivi tunnel'!B2089),'Dosage journalier ML1'!$B$24,0)</f>
        <v>0</v>
      </c>
      <c r="M2089" s="6">
        <f ca="1">IF(AND('Dosage journalier ML1'!$B$6='suivi tunnel'!A2089,'Dosage journalier ML1'!$B$7='suivi tunnel'!B2089),'Dosage journalier ML1'!$B$46,0)</f>
        <v>0</v>
      </c>
      <c r="N2089" s="104">
        <f ca="1">IF(AND('Dosage journalier ML1'!$B$6='suivi tunnel'!A2089,'Dosage journalier ML1'!$B$7='suivi tunnel'!B2089),'Dosage journalier ML1'!$B$59,0)</f>
        <v>0</v>
      </c>
      <c r="O2089" s="114">
        <f ca="1">IF(AND('Dosage journalier ML1'!$B$6='suivi tunnel'!A2089,'Dosage journalier ML1'!$B$7='suivi tunnel'!B2089),'Dosage journalier ML1'!$B$69,0)</f>
        <v>0</v>
      </c>
      <c r="R2089" s="26">
        <f ca="1">IF(AND('Dosage journalier ML1'!$B$6='suivi tunnel'!A2089,'Dosage journalier ML1'!$B$7='suivi tunnel'!B2089),'Dosage journalier ML1'!$B$55,0)</f>
        <v>0</v>
      </c>
      <c r="S2089" s="26">
        <f ca="1">IF(AND('Dosage journalier ML1'!$B$6='suivi tunnel'!A2089,'Dosage journalier ML1'!$B$7='suivi tunnel'!B2089),'Dosage journalier ML1'!$B$54,0)</f>
        <v>0</v>
      </c>
      <c r="T2089" s="26">
        <f ca="1">IF(AND('Dosage journalier ML1'!$B$6='suivi tunnel'!A2089,'Dosage journalier ML1'!$B$7='suivi tunnel'!B2089),'Dosage journalier ML1'!$B$75,0)</f>
        <v>0</v>
      </c>
      <c r="U2089" s="121">
        <f t="shared" ca="1" si="219"/>
        <v>0</v>
      </c>
      <c r="V2089" s="38">
        <f ca="1">IF(AND('Dosage journalier ML1'!$B$6='suivi tunnel'!A2089,'Dosage journalier ML1'!$B$7='suivi tunnel'!B2089),'Dosage journalier ML1'!$B$56,0)</f>
        <v>0</v>
      </c>
      <c r="W2089" s="126">
        <f t="shared" ca="1" si="217"/>
        <v>0</v>
      </c>
      <c r="X2089" s="150">
        <f ca="1">IF(AND('Dosage journalier ML1'!$B$6='suivi tunnel'!A2089,'Dosage journalier ML1'!$B$7='suivi tunnel'!B2089),'Dosage journalier ML1'!$C$87,0)</f>
        <v>0</v>
      </c>
      <c r="Y2089" s="40">
        <f ca="1">IF(AND('Dosage journalier ML1'!$B$6='suivi tunnel'!A2089,'Dosage journalier ML1'!$B$7='suivi tunnel'!B2089),'Dosage journalier ML1'!$C$93,0)</f>
        <v>0</v>
      </c>
      <c r="Z2089" s="40">
        <f ca="1">IF(AND('Dosage journalier ML1'!$B$6='suivi tunnel'!A2089,'Dosage journalier ML1'!$B$7='suivi tunnel'!B2089),'Dosage journalier ML1'!$C$100,0)</f>
        <v>0</v>
      </c>
      <c r="AA2089" s="40">
        <f ca="1">IF(AND('Dosage journalier ML1'!$B$6='suivi tunnel'!A2089,'Dosage journalier ML1'!$B$7='suivi tunnel'!B2089),'Dosage journalier ML1'!$C$109,0)</f>
        <v>0</v>
      </c>
      <c r="AB2089" s="41">
        <f ca="1">IF(AND('Dosage journalier ML1'!$B$6='suivi tunnel'!A2089,'Dosage journalier ML1'!$B$7='suivi tunnel'!B2089),'Dosage journalier ML1'!$C$114,0)</f>
        <v>0</v>
      </c>
      <c r="AC2089" s="48">
        <f ca="1">IF(AND('Dosage journalier ML1'!$B$6='suivi tunnel'!A2089,'Dosage journalier ML1'!$B$7='suivi tunnel'!B2089),'Dosage journalier ML1'!$B$120,0)</f>
        <v>0</v>
      </c>
      <c r="AD2089" s="49">
        <f ca="1">IF(AND('Dosage journalier ML1'!$B$6='suivi tunnel'!A2089,'Dosage journalier ML1'!$B$7='suivi tunnel'!B2089),'Dosage journalier ML1'!$B$121,0)</f>
        <v>0</v>
      </c>
      <c r="AE2089" s="49">
        <f ca="1">IF(AND('Dosage journalier ML1'!$B$6='suivi tunnel'!A2089,'Dosage journalier ML1'!$B$7='suivi tunnel'!B2089),'Dosage journalier ML1'!$B$122,0)</f>
        <v>0</v>
      </c>
      <c r="AF2089" s="49">
        <f ca="1">IF(AND('Dosage journalier ML1'!$B$6='suivi tunnel'!A2089,'Dosage journalier ML1'!$B$7='suivi tunnel'!B2089),'Dosage journalier ML1'!$B$139,0)</f>
        <v>0</v>
      </c>
      <c r="AG2089" s="49">
        <f t="shared" ca="1" si="216"/>
        <v>0</v>
      </c>
      <c r="AH2089" s="108">
        <f ca="1">IF(AND('Dosage journalier ML1'!$B$6='suivi tunnel'!A2089,'Dosage journalier ML1'!$B$7='suivi tunnel'!B2089),'Dosage journalier ML1'!$B$153,0)</f>
        <v>0</v>
      </c>
      <c r="AJ2089" s="80">
        <f ca="1">IF(AND('Dosage journalier ML1'!$B$6='suivi tunnel'!A2089,'Dosage journalier ML1'!$B$7='suivi tunnel'!B2089),'Dosage journalier ML1'!$B$156,0)</f>
        <v>0</v>
      </c>
      <c r="AK2089" s="56">
        <f ca="1">IF(AND('Dosage journalier ML1'!$B$6='suivi tunnel'!A2089,'Dosage journalier ML1'!$B$7='suivi tunnel'!B2089),'Dosage journalier ML1'!$B$162,0)</f>
        <v>0</v>
      </c>
      <c r="AL2089" s="111">
        <f ca="1">IF(AND('Dosage journalier ML1'!$B$6='suivi tunnel'!A2089,'Dosage journalier ML1'!$B$7='suivi tunnel'!B2089),'Dosage journalier ML1'!$B$126,0)</f>
        <v>0</v>
      </c>
      <c r="AM2089" s="111">
        <f ca="1">IF(AND('Dosage journalier ML1'!$B$6='suivi tunnel'!A2089,'Dosage journalier ML1'!$B$7='suivi tunnel'!B2089),'Dosage journalier ML1'!$B$127,0)</f>
        <v>0</v>
      </c>
      <c r="AN2089" s="60">
        <f t="shared" ca="1" si="218"/>
        <v>0</v>
      </c>
      <c r="AO2089" s="61">
        <f ca="1">IF(AND('Dosage journalier ML1'!$B$6='suivi tunnel'!A2089,'Dosage journalier ML1'!$B$7='suivi tunnel'!B2089),'Dosage journalier ML1'!$B$134,0)</f>
        <v>0</v>
      </c>
    </row>
    <row r="2090" spans="1:41" x14ac:dyDescent="0.25">
      <c r="A2090" s="154"/>
      <c r="C2090" s="23">
        <f ca="1">IF(AND('Dosage journalier ML1'!$B$6='suivi tunnel'!A2090,'Dosage journalier ML1'!$B$7='suivi tunnel'!B2090),'Dosage journalier ML1'!$B$27,0)</f>
        <v>0</v>
      </c>
      <c r="D2090" s="11">
        <f ca="1">IF(AND('Dosage journalier ML1'!$B$6='suivi tunnel'!A2090,'Dosage journalier ML1'!$B$7='suivi tunnel'!B2090),'Dosage journalier ML1'!$B$29,0)</f>
        <v>0</v>
      </c>
      <c r="F2090" s="11">
        <f t="shared" ca="1" si="220"/>
        <v>0</v>
      </c>
      <c r="G2090" s="11">
        <f ca="1">IF(AND('Dosage journalier ML1'!$B$6='suivi tunnel'!A2090,'Dosage journalier ML1'!$B$7='suivi tunnel'!B2090),'Dosage journalier ML1'!$B$23,0)</f>
        <v>0</v>
      </c>
      <c r="H2090" s="11">
        <f ca="1">IF(AND('Dosage journalier ML1'!$B$6='suivi tunnel'!A2090,'Dosage journalier ML1'!$B$7='suivi tunnel'!B2090),'Dosage journalier ML1'!$B$22,0)</f>
        <v>0</v>
      </c>
      <c r="I2090" s="11">
        <f ca="1">IF(AND('Dosage journalier ML1'!$B$6='suivi tunnel'!A2090,'Dosage journalier ML1'!$B$7='suivi tunnel'!B2090),'Dosage journalier ML1'!$B$38,0)</f>
        <v>0</v>
      </c>
      <c r="J2090" s="11">
        <f ca="1">IF(AND('Dosage journalier ML1'!$B$6='suivi tunnel'!A2090,'Dosage journalier ML1'!$B$7='suivi tunnel'!B2090),'Dosage journalier ML1'!$B$39,0)</f>
        <v>0</v>
      </c>
      <c r="L2090" s="24">
        <f ca="1">IF(AND('Dosage journalier ML1'!$B$6='suivi tunnel'!A2090,'Dosage journalier ML1'!$B$7='suivi tunnel'!B2090),'Dosage journalier ML1'!$B$24,0)</f>
        <v>0</v>
      </c>
      <c r="M2090" s="6">
        <f ca="1">IF(AND('Dosage journalier ML1'!$B$6='suivi tunnel'!A2090,'Dosage journalier ML1'!$B$7='suivi tunnel'!B2090),'Dosage journalier ML1'!$B$46,0)</f>
        <v>0</v>
      </c>
      <c r="N2090" s="104">
        <f ca="1">IF(AND('Dosage journalier ML1'!$B$6='suivi tunnel'!A2090,'Dosage journalier ML1'!$B$7='suivi tunnel'!B2090),'Dosage journalier ML1'!$B$59,0)</f>
        <v>0</v>
      </c>
      <c r="O2090" s="114">
        <f ca="1">IF(AND('Dosage journalier ML1'!$B$6='suivi tunnel'!A2090,'Dosage journalier ML1'!$B$7='suivi tunnel'!B2090),'Dosage journalier ML1'!$B$69,0)</f>
        <v>0</v>
      </c>
      <c r="R2090" s="26">
        <f ca="1">IF(AND('Dosage journalier ML1'!$B$6='suivi tunnel'!A2090,'Dosage journalier ML1'!$B$7='suivi tunnel'!B2090),'Dosage journalier ML1'!$B$55,0)</f>
        <v>0</v>
      </c>
      <c r="S2090" s="26">
        <f ca="1">IF(AND('Dosage journalier ML1'!$B$6='suivi tunnel'!A2090,'Dosage journalier ML1'!$B$7='suivi tunnel'!B2090),'Dosage journalier ML1'!$B$54,0)</f>
        <v>0</v>
      </c>
      <c r="T2090" s="26">
        <f ca="1">IF(AND('Dosage journalier ML1'!$B$6='suivi tunnel'!A2090,'Dosage journalier ML1'!$B$7='suivi tunnel'!B2090),'Dosage journalier ML1'!$B$75,0)</f>
        <v>0</v>
      </c>
      <c r="U2090" s="121">
        <f t="shared" ca="1" si="219"/>
        <v>0</v>
      </c>
      <c r="V2090" s="38">
        <f ca="1">IF(AND('Dosage journalier ML1'!$B$6='suivi tunnel'!A2090,'Dosage journalier ML1'!$B$7='suivi tunnel'!B2090),'Dosage journalier ML1'!$B$56,0)</f>
        <v>0</v>
      </c>
      <c r="W2090" s="126">
        <f t="shared" ca="1" si="217"/>
        <v>0</v>
      </c>
      <c r="X2090" s="150">
        <f ca="1">IF(AND('Dosage journalier ML1'!$B$6='suivi tunnel'!A2090,'Dosage journalier ML1'!$B$7='suivi tunnel'!B2090),'Dosage journalier ML1'!$C$87,0)</f>
        <v>0</v>
      </c>
      <c r="Y2090" s="40">
        <f ca="1">IF(AND('Dosage journalier ML1'!$B$6='suivi tunnel'!A2090,'Dosage journalier ML1'!$B$7='suivi tunnel'!B2090),'Dosage journalier ML1'!$C$93,0)</f>
        <v>0</v>
      </c>
      <c r="Z2090" s="40">
        <f ca="1">IF(AND('Dosage journalier ML1'!$B$6='suivi tunnel'!A2090,'Dosage journalier ML1'!$B$7='suivi tunnel'!B2090),'Dosage journalier ML1'!$C$100,0)</f>
        <v>0</v>
      </c>
      <c r="AA2090" s="40">
        <f ca="1">IF(AND('Dosage journalier ML1'!$B$6='suivi tunnel'!A2090,'Dosage journalier ML1'!$B$7='suivi tunnel'!B2090),'Dosage journalier ML1'!$C$109,0)</f>
        <v>0</v>
      </c>
      <c r="AB2090" s="41">
        <f ca="1">IF(AND('Dosage journalier ML1'!$B$6='suivi tunnel'!A2090,'Dosage journalier ML1'!$B$7='suivi tunnel'!B2090),'Dosage journalier ML1'!$C$114,0)</f>
        <v>0</v>
      </c>
      <c r="AC2090" s="48">
        <f ca="1">IF(AND('Dosage journalier ML1'!$B$6='suivi tunnel'!A2090,'Dosage journalier ML1'!$B$7='suivi tunnel'!B2090),'Dosage journalier ML1'!$B$120,0)</f>
        <v>0</v>
      </c>
      <c r="AD2090" s="49">
        <f ca="1">IF(AND('Dosage journalier ML1'!$B$6='suivi tunnel'!A2090,'Dosage journalier ML1'!$B$7='suivi tunnel'!B2090),'Dosage journalier ML1'!$B$121,0)</f>
        <v>0</v>
      </c>
      <c r="AE2090" s="49">
        <f ca="1">IF(AND('Dosage journalier ML1'!$B$6='suivi tunnel'!A2090,'Dosage journalier ML1'!$B$7='suivi tunnel'!B2090),'Dosage journalier ML1'!$B$122,0)</f>
        <v>0</v>
      </c>
      <c r="AF2090" s="49">
        <f ca="1">IF(AND('Dosage journalier ML1'!$B$6='suivi tunnel'!A2090,'Dosage journalier ML1'!$B$7='suivi tunnel'!B2090),'Dosage journalier ML1'!$B$139,0)</f>
        <v>0</v>
      </c>
      <c r="AG2090" s="49">
        <f t="shared" ca="1" si="216"/>
        <v>0</v>
      </c>
      <c r="AH2090" s="108">
        <f ca="1">IF(AND('Dosage journalier ML1'!$B$6='suivi tunnel'!A2090,'Dosage journalier ML1'!$B$7='suivi tunnel'!B2090),'Dosage journalier ML1'!$B$153,0)</f>
        <v>0</v>
      </c>
      <c r="AJ2090" s="80">
        <f ca="1">IF(AND('Dosage journalier ML1'!$B$6='suivi tunnel'!A2090,'Dosage journalier ML1'!$B$7='suivi tunnel'!B2090),'Dosage journalier ML1'!$B$156,0)</f>
        <v>0</v>
      </c>
      <c r="AK2090" s="56">
        <f ca="1">IF(AND('Dosage journalier ML1'!$B$6='suivi tunnel'!A2090,'Dosage journalier ML1'!$B$7='suivi tunnel'!B2090),'Dosage journalier ML1'!$B$162,0)</f>
        <v>0</v>
      </c>
      <c r="AL2090" s="111">
        <f ca="1">IF(AND('Dosage journalier ML1'!$B$6='suivi tunnel'!A2090,'Dosage journalier ML1'!$B$7='suivi tunnel'!B2090),'Dosage journalier ML1'!$B$126,0)</f>
        <v>0</v>
      </c>
      <c r="AM2090" s="111">
        <f ca="1">IF(AND('Dosage journalier ML1'!$B$6='suivi tunnel'!A2090,'Dosage journalier ML1'!$B$7='suivi tunnel'!B2090),'Dosage journalier ML1'!$B$127,0)</f>
        <v>0</v>
      </c>
      <c r="AN2090" s="60">
        <f t="shared" ca="1" si="218"/>
        <v>0</v>
      </c>
      <c r="AO2090" s="61">
        <f ca="1">IF(AND('Dosage journalier ML1'!$B$6='suivi tunnel'!A2090,'Dosage journalier ML1'!$B$7='suivi tunnel'!B2090),'Dosage journalier ML1'!$B$134,0)</f>
        <v>0</v>
      </c>
    </row>
    <row r="2091" spans="1:41" x14ac:dyDescent="0.25">
      <c r="A2091" s="154"/>
      <c r="C2091" s="23">
        <f ca="1">IF(AND('Dosage journalier ML1'!$B$6='suivi tunnel'!A2091,'Dosage journalier ML1'!$B$7='suivi tunnel'!B2091),'Dosage journalier ML1'!$B$27,0)</f>
        <v>0</v>
      </c>
      <c r="D2091" s="11">
        <f ca="1">IF(AND('Dosage journalier ML1'!$B$6='suivi tunnel'!A2091,'Dosage journalier ML1'!$B$7='suivi tunnel'!B2091),'Dosage journalier ML1'!$B$29,0)</f>
        <v>0</v>
      </c>
      <c r="F2091" s="11">
        <f t="shared" ca="1" si="220"/>
        <v>0</v>
      </c>
      <c r="G2091" s="11">
        <f ca="1">IF(AND('Dosage journalier ML1'!$B$6='suivi tunnel'!A2091,'Dosage journalier ML1'!$B$7='suivi tunnel'!B2091),'Dosage journalier ML1'!$B$23,0)</f>
        <v>0</v>
      </c>
      <c r="H2091" s="11">
        <f ca="1">IF(AND('Dosage journalier ML1'!$B$6='suivi tunnel'!A2091,'Dosage journalier ML1'!$B$7='suivi tunnel'!B2091),'Dosage journalier ML1'!$B$22,0)</f>
        <v>0</v>
      </c>
      <c r="I2091" s="11">
        <f ca="1">IF(AND('Dosage journalier ML1'!$B$6='suivi tunnel'!A2091,'Dosage journalier ML1'!$B$7='suivi tunnel'!B2091),'Dosage journalier ML1'!$B$38,0)</f>
        <v>0</v>
      </c>
      <c r="J2091" s="11">
        <f ca="1">IF(AND('Dosage journalier ML1'!$B$6='suivi tunnel'!A2091,'Dosage journalier ML1'!$B$7='suivi tunnel'!B2091),'Dosage journalier ML1'!$B$39,0)</f>
        <v>0</v>
      </c>
      <c r="L2091" s="24">
        <f ca="1">IF(AND('Dosage journalier ML1'!$B$6='suivi tunnel'!A2091,'Dosage journalier ML1'!$B$7='suivi tunnel'!B2091),'Dosage journalier ML1'!$B$24,0)</f>
        <v>0</v>
      </c>
      <c r="M2091" s="6">
        <f ca="1">IF(AND('Dosage journalier ML1'!$B$6='suivi tunnel'!A2091,'Dosage journalier ML1'!$B$7='suivi tunnel'!B2091),'Dosage journalier ML1'!$B$46,0)</f>
        <v>0</v>
      </c>
      <c r="N2091" s="104">
        <f ca="1">IF(AND('Dosage journalier ML1'!$B$6='suivi tunnel'!A2091,'Dosage journalier ML1'!$B$7='suivi tunnel'!B2091),'Dosage journalier ML1'!$B$59,0)</f>
        <v>0</v>
      </c>
      <c r="O2091" s="114">
        <f ca="1">IF(AND('Dosage journalier ML1'!$B$6='suivi tunnel'!A2091,'Dosage journalier ML1'!$B$7='suivi tunnel'!B2091),'Dosage journalier ML1'!$B$69,0)</f>
        <v>0</v>
      </c>
      <c r="R2091" s="26">
        <f ca="1">IF(AND('Dosage journalier ML1'!$B$6='suivi tunnel'!A2091,'Dosage journalier ML1'!$B$7='suivi tunnel'!B2091),'Dosage journalier ML1'!$B$55,0)</f>
        <v>0</v>
      </c>
      <c r="S2091" s="26">
        <f ca="1">IF(AND('Dosage journalier ML1'!$B$6='suivi tunnel'!A2091,'Dosage journalier ML1'!$B$7='suivi tunnel'!B2091),'Dosage journalier ML1'!$B$54,0)</f>
        <v>0</v>
      </c>
      <c r="T2091" s="26">
        <f ca="1">IF(AND('Dosage journalier ML1'!$B$6='suivi tunnel'!A2091,'Dosage journalier ML1'!$B$7='suivi tunnel'!B2091),'Dosage journalier ML1'!$B$75,0)</f>
        <v>0</v>
      </c>
      <c r="U2091" s="121">
        <f t="shared" ca="1" si="219"/>
        <v>0</v>
      </c>
      <c r="V2091" s="38">
        <f ca="1">IF(AND('Dosage journalier ML1'!$B$6='suivi tunnel'!A2091,'Dosage journalier ML1'!$B$7='suivi tunnel'!B2091),'Dosage journalier ML1'!$B$56,0)</f>
        <v>0</v>
      </c>
      <c r="W2091" s="126">
        <f t="shared" ca="1" si="217"/>
        <v>0</v>
      </c>
      <c r="X2091" s="150">
        <f ca="1">IF(AND('Dosage journalier ML1'!$B$6='suivi tunnel'!A2091,'Dosage journalier ML1'!$B$7='suivi tunnel'!B2091),'Dosage journalier ML1'!$C$87,0)</f>
        <v>0</v>
      </c>
      <c r="Y2091" s="40">
        <f ca="1">IF(AND('Dosage journalier ML1'!$B$6='suivi tunnel'!A2091,'Dosage journalier ML1'!$B$7='suivi tunnel'!B2091),'Dosage journalier ML1'!$C$93,0)</f>
        <v>0</v>
      </c>
      <c r="Z2091" s="40">
        <f ca="1">IF(AND('Dosage journalier ML1'!$B$6='suivi tunnel'!A2091,'Dosage journalier ML1'!$B$7='suivi tunnel'!B2091),'Dosage journalier ML1'!$C$100,0)</f>
        <v>0</v>
      </c>
      <c r="AA2091" s="40">
        <f ca="1">IF(AND('Dosage journalier ML1'!$B$6='suivi tunnel'!A2091,'Dosage journalier ML1'!$B$7='suivi tunnel'!B2091),'Dosage journalier ML1'!$C$109,0)</f>
        <v>0</v>
      </c>
      <c r="AB2091" s="41">
        <f ca="1">IF(AND('Dosage journalier ML1'!$B$6='suivi tunnel'!A2091,'Dosage journalier ML1'!$B$7='suivi tunnel'!B2091),'Dosage journalier ML1'!$C$114,0)</f>
        <v>0</v>
      </c>
      <c r="AC2091" s="48">
        <f ca="1">IF(AND('Dosage journalier ML1'!$B$6='suivi tunnel'!A2091,'Dosage journalier ML1'!$B$7='suivi tunnel'!B2091),'Dosage journalier ML1'!$B$120,0)</f>
        <v>0</v>
      </c>
      <c r="AD2091" s="49">
        <f ca="1">IF(AND('Dosage journalier ML1'!$B$6='suivi tunnel'!A2091,'Dosage journalier ML1'!$B$7='suivi tunnel'!B2091),'Dosage journalier ML1'!$B$121,0)</f>
        <v>0</v>
      </c>
      <c r="AE2091" s="49">
        <f ca="1">IF(AND('Dosage journalier ML1'!$B$6='suivi tunnel'!A2091,'Dosage journalier ML1'!$B$7='suivi tunnel'!B2091),'Dosage journalier ML1'!$B$122,0)</f>
        <v>0</v>
      </c>
      <c r="AF2091" s="49">
        <f ca="1">IF(AND('Dosage journalier ML1'!$B$6='suivi tunnel'!A2091,'Dosage journalier ML1'!$B$7='suivi tunnel'!B2091),'Dosage journalier ML1'!$B$139,0)</f>
        <v>0</v>
      </c>
      <c r="AG2091" s="49">
        <f t="shared" ca="1" si="216"/>
        <v>0</v>
      </c>
      <c r="AH2091" s="108">
        <f ca="1">IF(AND('Dosage journalier ML1'!$B$6='suivi tunnel'!A2091,'Dosage journalier ML1'!$B$7='suivi tunnel'!B2091),'Dosage journalier ML1'!$B$153,0)</f>
        <v>0</v>
      </c>
      <c r="AJ2091" s="80">
        <f ca="1">IF(AND('Dosage journalier ML1'!$B$6='suivi tunnel'!A2091,'Dosage journalier ML1'!$B$7='suivi tunnel'!B2091),'Dosage journalier ML1'!$B$156,0)</f>
        <v>0</v>
      </c>
      <c r="AK2091" s="56">
        <f ca="1">IF(AND('Dosage journalier ML1'!$B$6='suivi tunnel'!A2091,'Dosage journalier ML1'!$B$7='suivi tunnel'!B2091),'Dosage journalier ML1'!$B$162,0)</f>
        <v>0</v>
      </c>
      <c r="AL2091" s="111">
        <f ca="1">IF(AND('Dosage journalier ML1'!$B$6='suivi tunnel'!A2091,'Dosage journalier ML1'!$B$7='suivi tunnel'!B2091),'Dosage journalier ML1'!$B$126,0)</f>
        <v>0</v>
      </c>
      <c r="AM2091" s="111">
        <f ca="1">IF(AND('Dosage journalier ML1'!$B$6='suivi tunnel'!A2091,'Dosage journalier ML1'!$B$7='suivi tunnel'!B2091),'Dosage journalier ML1'!$B$127,0)</f>
        <v>0</v>
      </c>
      <c r="AN2091" s="60">
        <f t="shared" ca="1" si="218"/>
        <v>0</v>
      </c>
      <c r="AO2091" s="61">
        <f ca="1">IF(AND('Dosage journalier ML1'!$B$6='suivi tunnel'!A2091,'Dosage journalier ML1'!$B$7='suivi tunnel'!B2091),'Dosage journalier ML1'!$B$134,0)</f>
        <v>0</v>
      </c>
    </row>
    <row r="2092" spans="1:41" x14ac:dyDescent="0.25">
      <c r="A2092" s="154"/>
      <c r="C2092" s="23">
        <f ca="1">IF(AND('Dosage journalier ML1'!$B$6='suivi tunnel'!A2092,'Dosage journalier ML1'!$B$7='suivi tunnel'!B2092),'Dosage journalier ML1'!$B$27,0)</f>
        <v>0</v>
      </c>
      <c r="D2092" s="11">
        <f ca="1">IF(AND('Dosage journalier ML1'!$B$6='suivi tunnel'!A2092,'Dosage journalier ML1'!$B$7='suivi tunnel'!B2092),'Dosage journalier ML1'!$B$29,0)</f>
        <v>0</v>
      </c>
      <c r="F2092" s="11">
        <f t="shared" ca="1" si="220"/>
        <v>0</v>
      </c>
      <c r="G2092" s="11">
        <f ca="1">IF(AND('Dosage journalier ML1'!$B$6='suivi tunnel'!A2092,'Dosage journalier ML1'!$B$7='suivi tunnel'!B2092),'Dosage journalier ML1'!$B$23,0)</f>
        <v>0</v>
      </c>
      <c r="H2092" s="11">
        <f ca="1">IF(AND('Dosage journalier ML1'!$B$6='suivi tunnel'!A2092,'Dosage journalier ML1'!$B$7='suivi tunnel'!B2092),'Dosage journalier ML1'!$B$22,0)</f>
        <v>0</v>
      </c>
      <c r="I2092" s="11">
        <f ca="1">IF(AND('Dosage journalier ML1'!$B$6='suivi tunnel'!A2092,'Dosage journalier ML1'!$B$7='suivi tunnel'!B2092),'Dosage journalier ML1'!$B$38,0)</f>
        <v>0</v>
      </c>
      <c r="J2092" s="11">
        <f ca="1">IF(AND('Dosage journalier ML1'!$B$6='suivi tunnel'!A2092,'Dosage journalier ML1'!$B$7='suivi tunnel'!B2092),'Dosage journalier ML1'!$B$39,0)</f>
        <v>0</v>
      </c>
      <c r="L2092" s="24">
        <f ca="1">IF(AND('Dosage journalier ML1'!$B$6='suivi tunnel'!A2092,'Dosage journalier ML1'!$B$7='suivi tunnel'!B2092),'Dosage journalier ML1'!$B$24,0)</f>
        <v>0</v>
      </c>
      <c r="M2092" s="6">
        <f ca="1">IF(AND('Dosage journalier ML1'!$B$6='suivi tunnel'!A2092,'Dosage journalier ML1'!$B$7='suivi tunnel'!B2092),'Dosage journalier ML1'!$B$46,0)</f>
        <v>0</v>
      </c>
      <c r="N2092" s="104">
        <f ca="1">IF(AND('Dosage journalier ML1'!$B$6='suivi tunnel'!A2092,'Dosage journalier ML1'!$B$7='suivi tunnel'!B2092),'Dosage journalier ML1'!$B$59,0)</f>
        <v>0</v>
      </c>
      <c r="O2092" s="114">
        <f ca="1">IF(AND('Dosage journalier ML1'!$B$6='suivi tunnel'!A2092,'Dosage journalier ML1'!$B$7='suivi tunnel'!B2092),'Dosage journalier ML1'!$B$69,0)</f>
        <v>0</v>
      </c>
      <c r="R2092" s="26">
        <f ca="1">IF(AND('Dosage journalier ML1'!$B$6='suivi tunnel'!A2092,'Dosage journalier ML1'!$B$7='suivi tunnel'!B2092),'Dosage journalier ML1'!$B$55,0)</f>
        <v>0</v>
      </c>
      <c r="S2092" s="26">
        <f ca="1">IF(AND('Dosage journalier ML1'!$B$6='suivi tunnel'!A2092,'Dosage journalier ML1'!$B$7='suivi tunnel'!B2092),'Dosage journalier ML1'!$B$54,0)</f>
        <v>0</v>
      </c>
      <c r="T2092" s="26">
        <f ca="1">IF(AND('Dosage journalier ML1'!$B$6='suivi tunnel'!A2092,'Dosage journalier ML1'!$B$7='suivi tunnel'!B2092),'Dosage journalier ML1'!$B$75,0)</f>
        <v>0</v>
      </c>
      <c r="U2092" s="121">
        <f t="shared" ca="1" si="219"/>
        <v>0</v>
      </c>
      <c r="V2092" s="38">
        <f ca="1">IF(AND('Dosage journalier ML1'!$B$6='suivi tunnel'!A2092,'Dosage journalier ML1'!$B$7='suivi tunnel'!B2092),'Dosage journalier ML1'!$B$56,0)</f>
        <v>0</v>
      </c>
      <c r="W2092" s="126">
        <f t="shared" ca="1" si="217"/>
        <v>0</v>
      </c>
      <c r="X2092" s="150">
        <f ca="1">IF(AND('Dosage journalier ML1'!$B$6='suivi tunnel'!A2092,'Dosage journalier ML1'!$B$7='suivi tunnel'!B2092),'Dosage journalier ML1'!$C$87,0)</f>
        <v>0</v>
      </c>
      <c r="Y2092" s="40">
        <f ca="1">IF(AND('Dosage journalier ML1'!$B$6='suivi tunnel'!A2092,'Dosage journalier ML1'!$B$7='suivi tunnel'!B2092),'Dosage journalier ML1'!$C$93,0)</f>
        <v>0</v>
      </c>
      <c r="Z2092" s="40">
        <f ca="1">IF(AND('Dosage journalier ML1'!$B$6='suivi tunnel'!A2092,'Dosage journalier ML1'!$B$7='suivi tunnel'!B2092),'Dosage journalier ML1'!$C$100,0)</f>
        <v>0</v>
      </c>
      <c r="AA2092" s="40">
        <f ca="1">IF(AND('Dosage journalier ML1'!$B$6='suivi tunnel'!A2092,'Dosage journalier ML1'!$B$7='suivi tunnel'!B2092),'Dosage journalier ML1'!$C$109,0)</f>
        <v>0</v>
      </c>
      <c r="AB2092" s="41">
        <f ca="1">IF(AND('Dosage journalier ML1'!$B$6='suivi tunnel'!A2092,'Dosage journalier ML1'!$B$7='suivi tunnel'!B2092),'Dosage journalier ML1'!$C$114,0)</f>
        <v>0</v>
      </c>
      <c r="AC2092" s="48">
        <f ca="1">IF(AND('Dosage journalier ML1'!$B$6='suivi tunnel'!A2092,'Dosage journalier ML1'!$B$7='suivi tunnel'!B2092),'Dosage journalier ML1'!$B$120,0)</f>
        <v>0</v>
      </c>
      <c r="AD2092" s="49">
        <f ca="1">IF(AND('Dosage journalier ML1'!$B$6='suivi tunnel'!A2092,'Dosage journalier ML1'!$B$7='suivi tunnel'!B2092),'Dosage journalier ML1'!$B$121,0)</f>
        <v>0</v>
      </c>
      <c r="AE2092" s="49">
        <f ca="1">IF(AND('Dosage journalier ML1'!$B$6='suivi tunnel'!A2092,'Dosage journalier ML1'!$B$7='suivi tunnel'!B2092),'Dosage journalier ML1'!$B$122,0)</f>
        <v>0</v>
      </c>
      <c r="AF2092" s="49">
        <f ca="1">IF(AND('Dosage journalier ML1'!$B$6='suivi tunnel'!A2092,'Dosage journalier ML1'!$B$7='suivi tunnel'!B2092),'Dosage journalier ML1'!$B$139,0)</f>
        <v>0</v>
      </c>
      <c r="AG2092" s="49">
        <f t="shared" ca="1" si="216"/>
        <v>0</v>
      </c>
      <c r="AH2092" s="108">
        <f ca="1">IF(AND('Dosage journalier ML1'!$B$6='suivi tunnel'!A2092,'Dosage journalier ML1'!$B$7='suivi tunnel'!B2092),'Dosage journalier ML1'!$B$153,0)</f>
        <v>0</v>
      </c>
      <c r="AJ2092" s="80">
        <f ca="1">IF(AND('Dosage journalier ML1'!$B$6='suivi tunnel'!A2092,'Dosage journalier ML1'!$B$7='suivi tunnel'!B2092),'Dosage journalier ML1'!$B$156,0)</f>
        <v>0</v>
      </c>
      <c r="AK2092" s="56">
        <f ca="1">IF(AND('Dosage journalier ML1'!$B$6='suivi tunnel'!A2092,'Dosage journalier ML1'!$B$7='suivi tunnel'!B2092),'Dosage journalier ML1'!$B$162,0)</f>
        <v>0</v>
      </c>
      <c r="AL2092" s="111">
        <f ca="1">IF(AND('Dosage journalier ML1'!$B$6='suivi tunnel'!A2092,'Dosage journalier ML1'!$B$7='suivi tunnel'!B2092),'Dosage journalier ML1'!$B$126,0)</f>
        <v>0</v>
      </c>
      <c r="AM2092" s="111">
        <f ca="1">IF(AND('Dosage journalier ML1'!$B$6='suivi tunnel'!A2092,'Dosage journalier ML1'!$B$7='suivi tunnel'!B2092),'Dosage journalier ML1'!$B$127,0)</f>
        <v>0</v>
      </c>
      <c r="AN2092" s="60">
        <f t="shared" ca="1" si="218"/>
        <v>0</v>
      </c>
      <c r="AO2092" s="61">
        <f ca="1">IF(AND('Dosage journalier ML1'!$B$6='suivi tunnel'!A2092,'Dosage journalier ML1'!$B$7='suivi tunnel'!B2092),'Dosage journalier ML1'!$B$134,0)</f>
        <v>0</v>
      </c>
    </row>
    <row r="2093" spans="1:41" x14ac:dyDescent="0.25">
      <c r="A2093" s="154"/>
      <c r="C2093" s="23">
        <f ca="1">IF(AND('Dosage journalier ML1'!$B$6='suivi tunnel'!A2093,'Dosage journalier ML1'!$B$7='suivi tunnel'!B2093),'Dosage journalier ML1'!$B$27,0)</f>
        <v>0</v>
      </c>
      <c r="D2093" s="11">
        <f ca="1">IF(AND('Dosage journalier ML1'!$B$6='suivi tunnel'!A2093,'Dosage journalier ML1'!$B$7='suivi tunnel'!B2093),'Dosage journalier ML1'!$B$29,0)</f>
        <v>0</v>
      </c>
      <c r="F2093" s="11">
        <f t="shared" ca="1" si="220"/>
        <v>0</v>
      </c>
      <c r="G2093" s="11">
        <f ca="1">IF(AND('Dosage journalier ML1'!$B$6='suivi tunnel'!A2093,'Dosage journalier ML1'!$B$7='suivi tunnel'!B2093),'Dosage journalier ML1'!$B$23,0)</f>
        <v>0</v>
      </c>
      <c r="H2093" s="11">
        <f ca="1">IF(AND('Dosage journalier ML1'!$B$6='suivi tunnel'!A2093,'Dosage journalier ML1'!$B$7='suivi tunnel'!B2093),'Dosage journalier ML1'!$B$22,0)</f>
        <v>0</v>
      </c>
      <c r="I2093" s="11">
        <f ca="1">IF(AND('Dosage journalier ML1'!$B$6='suivi tunnel'!A2093,'Dosage journalier ML1'!$B$7='suivi tunnel'!B2093),'Dosage journalier ML1'!$B$38,0)</f>
        <v>0</v>
      </c>
      <c r="J2093" s="11">
        <f ca="1">IF(AND('Dosage journalier ML1'!$B$6='suivi tunnel'!A2093,'Dosage journalier ML1'!$B$7='suivi tunnel'!B2093),'Dosage journalier ML1'!$B$39,0)</f>
        <v>0</v>
      </c>
      <c r="L2093" s="24">
        <f ca="1">IF(AND('Dosage journalier ML1'!$B$6='suivi tunnel'!A2093,'Dosage journalier ML1'!$B$7='suivi tunnel'!B2093),'Dosage journalier ML1'!$B$24,0)</f>
        <v>0</v>
      </c>
      <c r="M2093" s="6">
        <f ca="1">IF(AND('Dosage journalier ML1'!$B$6='suivi tunnel'!A2093,'Dosage journalier ML1'!$B$7='suivi tunnel'!B2093),'Dosage journalier ML1'!$B$46,0)</f>
        <v>0</v>
      </c>
      <c r="N2093" s="104">
        <f ca="1">IF(AND('Dosage journalier ML1'!$B$6='suivi tunnel'!A2093,'Dosage journalier ML1'!$B$7='suivi tunnel'!B2093),'Dosage journalier ML1'!$B$59,0)</f>
        <v>0</v>
      </c>
      <c r="O2093" s="114">
        <f ca="1">IF(AND('Dosage journalier ML1'!$B$6='suivi tunnel'!A2093,'Dosage journalier ML1'!$B$7='suivi tunnel'!B2093),'Dosage journalier ML1'!$B$69,0)</f>
        <v>0</v>
      </c>
      <c r="R2093" s="26">
        <f ca="1">IF(AND('Dosage journalier ML1'!$B$6='suivi tunnel'!A2093,'Dosage journalier ML1'!$B$7='suivi tunnel'!B2093),'Dosage journalier ML1'!$B$55,0)</f>
        <v>0</v>
      </c>
      <c r="S2093" s="26">
        <f ca="1">IF(AND('Dosage journalier ML1'!$B$6='suivi tunnel'!A2093,'Dosage journalier ML1'!$B$7='suivi tunnel'!B2093),'Dosage journalier ML1'!$B$54,0)</f>
        <v>0</v>
      </c>
      <c r="T2093" s="26">
        <f ca="1">IF(AND('Dosage journalier ML1'!$B$6='suivi tunnel'!A2093,'Dosage journalier ML1'!$B$7='suivi tunnel'!B2093),'Dosage journalier ML1'!$B$75,0)</f>
        <v>0</v>
      </c>
      <c r="U2093" s="121">
        <f t="shared" ca="1" si="219"/>
        <v>0</v>
      </c>
      <c r="V2093" s="38">
        <f ca="1">IF(AND('Dosage journalier ML1'!$B$6='suivi tunnel'!A2093,'Dosage journalier ML1'!$B$7='suivi tunnel'!B2093),'Dosage journalier ML1'!$B$56,0)</f>
        <v>0</v>
      </c>
      <c r="W2093" s="126">
        <f t="shared" ca="1" si="217"/>
        <v>0</v>
      </c>
      <c r="X2093" s="150">
        <f ca="1">IF(AND('Dosage journalier ML1'!$B$6='suivi tunnel'!A2093,'Dosage journalier ML1'!$B$7='suivi tunnel'!B2093),'Dosage journalier ML1'!$C$87,0)</f>
        <v>0</v>
      </c>
      <c r="Y2093" s="40">
        <f ca="1">IF(AND('Dosage journalier ML1'!$B$6='suivi tunnel'!A2093,'Dosage journalier ML1'!$B$7='suivi tunnel'!B2093),'Dosage journalier ML1'!$C$93,0)</f>
        <v>0</v>
      </c>
      <c r="Z2093" s="40">
        <f ca="1">IF(AND('Dosage journalier ML1'!$B$6='suivi tunnel'!A2093,'Dosage journalier ML1'!$B$7='suivi tunnel'!B2093),'Dosage journalier ML1'!$C$100,0)</f>
        <v>0</v>
      </c>
      <c r="AA2093" s="40">
        <f ca="1">IF(AND('Dosage journalier ML1'!$B$6='suivi tunnel'!A2093,'Dosage journalier ML1'!$B$7='suivi tunnel'!B2093),'Dosage journalier ML1'!$C$109,0)</f>
        <v>0</v>
      </c>
      <c r="AB2093" s="41">
        <f ca="1">IF(AND('Dosage journalier ML1'!$B$6='suivi tunnel'!A2093,'Dosage journalier ML1'!$B$7='suivi tunnel'!B2093),'Dosage journalier ML1'!$C$114,0)</f>
        <v>0</v>
      </c>
      <c r="AC2093" s="48">
        <f ca="1">IF(AND('Dosage journalier ML1'!$B$6='suivi tunnel'!A2093,'Dosage journalier ML1'!$B$7='suivi tunnel'!B2093),'Dosage journalier ML1'!$B$120,0)</f>
        <v>0</v>
      </c>
      <c r="AD2093" s="49">
        <f ca="1">IF(AND('Dosage journalier ML1'!$B$6='suivi tunnel'!A2093,'Dosage journalier ML1'!$B$7='suivi tunnel'!B2093),'Dosage journalier ML1'!$B$121,0)</f>
        <v>0</v>
      </c>
      <c r="AE2093" s="49">
        <f ca="1">IF(AND('Dosage journalier ML1'!$B$6='suivi tunnel'!A2093,'Dosage journalier ML1'!$B$7='suivi tunnel'!B2093),'Dosage journalier ML1'!$B$122,0)</f>
        <v>0</v>
      </c>
      <c r="AF2093" s="49">
        <f ca="1">IF(AND('Dosage journalier ML1'!$B$6='suivi tunnel'!A2093,'Dosage journalier ML1'!$B$7='suivi tunnel'!B2093),'Dosage journalier ML1'!$B$139,0)</f>
        <v>0</v>
      </c>
      <c r="AG2093" s="49">
        <f t="shared" ca="1" si="216"/>
        <v>0</v>
      </c>
      <c r="AH2093" s="108">
        <f ca="1">IF(AND('Dosage journalier ML1'!$B$6='suivi tunnel'!A2093,'Dosage journalier ML1'!$B$7='suivi tunnel'!B2093),'Dosage journalier ML1'!$B$153,0)</f>
        <v>0</v>
      </c>
      <c r="AJ2093" s="80">
        <f ca="1">IF(AND('Dosage journalier ML1'!$B$6='suivi tunnel'!A2093,'Dosage journalier ML1'!$B$7='suivi tunnel'!B2093),'Dosage journalier ML1'!$B$156,0)</f>
        <v>0</v>
      </c>
      <c r="AK2093" s="56">
        <f ca="1">IF(AND('Dosage journalier ML1'!$B$6='suivi tunnel'!A2093,'Dosage journalier ML1'!$B$7='suivi tunnel'!B2093),'Dosage journalier ML1'!$B$162,0)</f>
        <v>0</v>
      </c>
      <c r="AL2093" s="111">
        <f ca="1">IF(AND('Dosage journalier ML1'!$B$6='suivi tunnel'!A2093,'Dosage journalier ML1'!$B$7='suivi tunnel'!B2093),'Dosage journalier ML1'!$B$126,0)</f>
        <v>0</v>
      </c>
      <c r="AM2093" s="111">
        <f ca="1">IF(AND('Dosage journalier ML1'!$B$6='suivi tunnel'!A2093,'Dosage journalier ML1'!$B$7='suivi tunnel'!B2093),'Dosage journalier ML1'!$B$127,0)</f>
        <v>0</v>
      </c>
      <c r="AN2093" s="60">
        <f t="shared" ca="1" si="218"/>
        <v>0</v>
      </c>
      <c r="AO2093" s="61">
        <f ca="1">IF(AND('Dosage journalier ML1'!$B$6='suivi tunnel'!A2093,'Dosage journalier ML1'!$B$7='suivi tunnel'!B2093),'Dosage journalier ML1'!$B$134,0)</f>
        <v>0</v>
      </c>
    </row>
    <row r="2094" spans="1:41" x14ac:dyDescent="0.25">
      <c r="A2094" s="154"/>
      <c r="C2094" s="23">
        <f ca="1">IF(AND('Dosage journalier ML1'!$B$6='suivi tunnel'!A2094,'Dosage journalier ML1'!$B$7='suivi tunnel'!B2094),'Dosage journalier ML1'!$B$27,0)</f>
        <v>0</v>
      </c>
      <c r="D2094" s="11">
        <f ca="1">IF(AND('Dosage journalier ML1'!$B$6='suivi tunnel'!A2094,'Dosage journalier ML1'!$B$7='suivi tunnel'!B2094),'Dosage journalier ML1'!$B$29,0)</f>
        <v>0</v>
      </c>
      <c r="F2094" s="11">
        <f t="shared" ca="1" si="220"/>
        <v>0</v>
      </c>
      <c r="G2094" s="11">
        <f ca="1">IF(AND('Dosage journalier ML1'!$B$6='suivi tunnel'!A2094,'Dosage journalier ML1'!$B$7='suivi tunnel'!B2094),'Dosage journalier ML1'!$B$23,0)</f>
        <v>0</v>
      </c>
      <c r="H2094" s="11">
        <f ca="1">IF(AND('Dosage journalier ML1'!$B$6='suivi tunnel'!A2094,'Dosage journalier ML1'!$B$7='suivi tunnel'!B2094),'Dosage journalier ML1'!$B$22,0)</f>
        <v>0</v>
      </c>
      <c r="I2094" s="11">
        <f ca="1">IF(AND('Dosage journalier ML1'!$B$6='suivi tunnel'!A2094,'Dosage journalier ML1'!$B$7='suivi tunnel'!B2094),'Dosage journalier ML1'!$B$38,0)</f>
        <v>0</v>
      </c>
      <c r="J2094" s="11">
        <f ca="1">IF(AND('Dosage journalier ML1'!$B$6='suivi tunnel'!A2094,'Dosage journalier ML1'!$B$7='suivi tunnel'!B2094),'Dosage journalier ML1'!$B$39,0)</f>
        <v>0</v>
      </c>
      <c r="L2094" s="24">
        <f ca="1">IF(AND('Dosage journalier ML1'!$B$6='suivi tunnel'!A2094,'Dosage journalier ML1'!$B$7='suivi tunnel'!B2094),'Dosage journalier ML1'!$B$24,0)</f>
        <v>0</v>
      </c>
      <c r="M2094" s="6">
        <f ca="1">IF(AND('Dosage journalier ML1'!$B$6='suivi tunnel'!A2094,'Dosage journalier ML1'!$B$7='suivi tunnel'!B2094),'Dosage journalier ML1'!$B$46,0)</f>
        <v>0</v>
      </c>
      <c r="N2094" s="104">
        <f ca="1">IF(AND('Dosage journalier ML1'!$B$6='suivi tunnel'!A2094,'Dosage journalier ML1'!$B$7='suivi tunnel'!B2094),'Dosage journalier ML1'!$B$59,0)</f>
        <v>0</v>
      </c>
      <c r="O2094" s="114">
        <f ca="1">IF(AND('Dosage journalier ML1'!$B$6='suivi tunnel'!A2094,'Dosage journalier ML1'!$B$7='suivi tunnel'!B2094),'Dosage journalier ML1'!$B$69,0)</f>
        <v>0</v>
      </c>
      <c r="R2094" s="26">
        <f ca="1">IF(AND('Dosage journalier ML1'!$B$6='suivi tunnel'!A2094,'Dosage journalier ML1'!$B$7='suivi tunnel'!B2094),'Dosage journalier ML1'!$B$55,0)</f>
        <v>0</v>
      </c>
      <c r="S2094" s="26">
        <f ca="1">IF(AND('Dosage journalier ML1'!$B$6='suivi tunnel'!A2094,'Dosage journalier ML1'!$B$7='suivi tunnel'!B2094),'Dosage journalier ML1'!$B$54,0)</f>
        <v>0</v>
      </c>
      <c r="T2094" s="26">
        <f ca="1">IF(AND('Dosage journalier ML1'!$B$6='suivi tunnel'!A2094,'Dosage journalier ML1'!$B$7='suivi tunnel'!B2094),'Dosage journalier ML1'!$B$75,0)</f>
        <v>0</v>
      </c>
      <c r="U2094" s="121">
        <f t="shared" ca="1" si="219"/>
        <v>0</v>
      </c>
      <c r="V2094" s="38">
        <f ca="1">IF(AND('Dosage journalier ML1'!$B$6='suivi tunnel'!A2094,'Dosage journalier ML1'!$B$7='suivi tunnel'!B2094),'Dosage journalier ML1'!$B$56,0)</f>
        <v>0</v>
      </c>
      <c r="W2094" s="126">
        <f t="shared" ca="1" si="217"/>
        <v>0</v>
      </c>
      <c r="X2094" s="150">
        <f ca="1">IF(AND('Dosage journalier ML1'!$B$6='suivi tunnel'!A2094,'Dosage journalier ML1'!$B$7='suivi tunnel'!B2094),'Dosage journalier ML1'!$C$87,0)</f>
        <v>0</v>
      </c>
      <c r="Y2094" s="40">
        <f ca="1">IF(AND('Dosage journalier ML1'!$B$6='suivi tunnel'!A2094,'Dosage journalier ML1'!$B$7='suivi tunnel'!B2094),'Dosage journalier ML1'!$C$93,0)</f>
        <v>0</v>
      </c>
      <c r="Z2094" s="40">
        <f ca="1">IF(AND('Dosage journalier ML1'!$B$6='suivi tunnel'!A2094,'Dosage journalier ML1'!$B$7='suivi tunnel'!B2094),'Dosage journalier ML1'!$C$100,0)</f>
        <v>0</v>
      </c>
      <c r="AA2094" s="40">
        <f ca="1">IF(AND('Dosage journalier ML1'!$B$6='suivi tunnel'!A2094,'Dosage journalier ML1'!$B$7='suivi tunnel'!B2094),'Dosage journalier ML1'!$C$109,0)</f>
        <v>0</v>
      </c>
      <c r="AB2094" s="41">
        <f ca="1">IF(AND('Dosage journalier ML1'!$B$6='suivi tunnel'!A2094,'Dosage journalier ML1'!$B$7='suivi tunnel'!B2094),'Dosage journalier ML1'!$C$114,0)</f>
        <v>0</v>
      </c>
      <c r="AC2094" s="48">
        <f ca="1">IF(AND('Dosage journalier ML1'!$B$6='suivi tunnel'!A2094,'Dosage journalier ML1'!$B$7='suivi tunnel'!B2094),'Dosage journalier ML1'!$B$120,0)</f>
        <v>0</v>
      </c>
      <c r="AD2094" s="49">
        <f ca="1">IF(AND('Dosage journalier ML1'!$B$6='suivi tunnel'!A2094,'Dosage journalier ML1'!$B$7='suivi tunnel'!B2094),'Dosage journalier ML1'!$B$121,0)</f>
        <v>0</v>
      </c>
      <c r="AE2094" s="49">
        <f ca="1">IF(AND('Dosage journalier ML1'!$B$6='suivi tunnel'!A2094,'Dosage journalier ML1'!$B$7='suivi tunnel'!B2094),'Dosage journalier ML1'!$B$122,0)</f>
        <v>0</v>
      </c>
      <c r="AF2094" s="49">
        <f ca="1">IF(AND('Dosage journalier ML1'!$B$6='suivi tunnel'!A2094,'Dosage journalier ML1'!$B$7='suivi tunnel'!B2094),'Dosage journalier ML1'!$B$139,0)</f>
        <v>0</v>
      </c>
      <c r="AG2094" s="49">
        <f t="shared" ca="1" si="216"/>
        <v>0</v>
      </c>
      <c r="AH2094" s="108">
        <f ca="1">IF(AND('Dosage journalier ML1'!$B$6='suivi tunnel'!A2094,'Dosage journalier ML1'!$B$7='suivi tunnel'!B2094),'Dosage journalier ML1'!$B$153,0)</f>
        <v>0</v>
      </c>
      <c r="AJ2094" s="80">
        <f ca="1">IF(AND('Dosage journalier ML1'!$B$6='suivi tunnel'!A2094,'Dosage journalier ML1'!$B$7='suivi tunnel'!B2094),'Dosage journalier ML1'!$B$156,0)</f>
        <v>0</v>
      </c>
      <c r="AK2094" s="56">
        <f ca="1">IF(AND('Dosage journalier ML1'!$B$6='suivi tunnel'!A2094,'Dosage journalier ML1'!$B$7='suivi tunnel'!B2094),'Dosage journalier ML1'!$B$162,0)</f>
        <v>0</v>
      </c>
      <c r="AL2094" s="111">
        <f ca="1">IF(AND('Dosage journalier ML1'!$B$6='suivi tunnel'!A2094,'Dosage journalier ML1'!$B$7='suivi tunnel'!B2094),'Dosage journalier ML1'!$B$126,0)</f>
        <v>0</v>
      </c>
      <c r="AM2094" s="111">
        <f ca="1">IF(AND('Dosage journalier ML1'!$B$6='suivi tunnel'!A2094,'Dosage journalier ML1'!$B$7='suivi tunnel'!B2094),'Dosage journalier ML1'!$B$127,0)</f>
        <v>0</v>
      </c>
      <c r="AN2094" s="60">
        <f t="shared" ca="1" si="218"/>
        <v>0</v>
      </c>
      <c r="AO2094" s="61">
        <f ca="1">IF(AND('Dosage journalier ML1'!$B$6='suivi tunnel'!A2094,'Dosage journalier ML1'!$B$7='suivi tunnel'!B2094),'Dosage journalier ML1'!$B$134,0)</f>
        <v>0</v>
      </c>
    </row>
    <row r="2095" spans="1:41" x14ac:dyDescent="0.25">
      <c r="A2095" s="154"/>
      <c r="C2095" s="23">
        <f ca="1">IF(AND('Dosage journalier ML1'!$B$6='suivi tunnel'!A2095,'Dosage journalier ML1'!$B$7='suivi tunnel'!B2095),'Dosage journalier ML1'!$B$27,0)</f>
        <v>0</v>
      </c>
      <c r="D2095" s="11">
        <f ca="1">IF(AND('Dosage journalier ML1'!$B$6='suivi tunnel'!A2095,'Dosage journalier ML1'!$B$7='suivi tunnel'!B2095),'Dosage journalier ML1'!$B$29,0)</f>
        <v>0</v>
      </c>
      <c r="F2095" s="11">
        <f t="shared" ca="1" si="220"/>
        <v>0</v>
      </c>
      <c r="G2095" s="11">
        <f ca="1">IF(AND('Dosage journalier ML1'!$B$6='suivi tunnel'!A2095,'Dosage journalier ML1'!$B$7='suivi tunnel'!B2095),'Dosage journalier ML1'!$B$23,0)</f>
        <v>0</v>
      </c>
      <c r="H2095" s="11">
        <f ca="1">IF(AND('Dosage journalier ML1'!$B$6='suivi tunnel'!A2095,'Dosage journalier ML1'!$B$7='suivi tunnel'!B2095),'Dosage journalier ML1'!$B$22,0)</f>
        <v>0</v>
      </c>
      <c r="I2095" s="11">
        <f ca="1">IF(AND('Dosage journalier ML1'!$B$6='suivi tunnel'!A2095,'Dosage journalier ML1'!$B$7='suivi tunnel'!B2095),'Dosage journalier ML1'!$B$38,0)</f>
        <v>0</v>
      </c>
      <c r="J2095" s="11">
        <f ca="1">IF(AND('Dosage journalier ML1'!$B$6='suivi tunnel'!A2095,'Dosage journalier ML1'!$B$7='suivi tunnel'!B2095),'Dosage journalier ML1'!$B$39,0)</f>
        <v>0</v>
      </c>
      <c r="L2095" s="24">
        <f ca="1">IF(AND('Dosage journalier ML1'!$B$6='suivi tunnel'!A2095,'Dosage journalier ML1'!$B$7='suivi tunnel'!B2095),'Dosage journalier ML1'!$B$24,0)</f>
        <v>0</v>
      </c>
      <c r="M2095" s="6">
        <f ca="1">IF(AND('Dosage journalier ML1'!$B$6='suivi tunnel'!A2095,'Dosage journalier ML1'!$B$7='suivi tunnel'!B2095),'Dosage journalier ML1'!$B$46,0)</f>
        <v>0</v>
      </c>
      <c r="N2095" s="104">
        <f ca="1">IF(AND('Dosage journalier ML1'!$B$6='suivi tunnel'!A2095,'Dosage journalier ML1'!$B$7='suivi tunnel'!B2095),'Dosage journalier ML1'!$B$59,0)</f>
        <v>0</v>
      </c>
      <c r="O2095" s="114">
        <f ca="1">IF(AND('Dosage journalier ML1'!$B$6='suivi tunnel'!A2095,'Dosage journalier ML1'!$B$7='suivi tunnel'!B2095),'Dosage journalier ML1'!$B$69,0)</f>
        <v>0</v>
      </c>
      <c r="R2095" s="26">
        <f ca="1">IF(AND('Dosage journalier ML1'!$B$6='suivi tunnel'!A2095,'Dosage journalier ML1'!$B$7='suivi tunnel'!B2095),'Dosage journalier ML1'!$B$55,0)</f>
        <v>0</v>
      </c>
      <c r="S2095" s="26">
        <f ca="1">IF(AND('Dosage journalier ML1'!$B$6='suivi tunnel'!A2095,'Dosage journalier ML1'!$B$7='suivi tunnel'!B2095),'Dosage journalier ML1'!$B$54,0)</f>
        <v>0</v>
      </c>
      <c r="T2095" s="26">
        <f ca="1">IF(AND('Dosage journalier ML1'!$B$6='suivi tunnel'!A2095,'Dosage journalier ML1'!$B$7='suivi tunnel'!B2095),'Dosage journalier ML1'!$B$75,0)</f>
        <v>0</v>
      </c>
      <c r="U2095" s="121">
        <f t="shared" ca="1" si="219"/>
        <v>0</v>
      </c>
      <c r="V2095" s="38">
        <f ca="1">IF(AND('Dosage journalier ML1'!$B$6='suivi tunnel'!A2095,'Dosage journalier ML1'!$B$7='suivi tunnel'!B2095),'Dosage journalier ML1'!$B$56,0)</f>
        <v>0</v>
      </c>
      <c r="W2095" s="126">
        <f t="shared" ca="1" si="217"/>
        <v>0</v>
      </c>
      <c r="X2095" s="150">
        <f ca="1">IF(AND('Dosage journalier ML1'!$B$6='suivi tunnel'!A2095,'Dosage journalier ML1'!$B$7='suivi tunnel'!B2095),'Dosage journalier ML1'!$C$87,0)</f>
        <v>0</v>
      </c>
      <c r="Y2095" s="40">
        <f ca="1">IF(AND('Dosage journalier ML1'!$B$6='suivi tunnel'!A2095,'Dosage journalier ML1'!$B$7='suivi tunnel'!B2095),'Dosage journalier ML1'!$C$93,0)</f>
        <v>0</v>
      </c>
      <c r="Z2095" s="40">
        <f ca="1">IF(AND('Dosage journalier ML1'!$B$6='suivi tunnel'!A2095,'Dosage journalier ML1'!$B$7='suivi tunnel'!B2095),'Dosage journalier ML1'!$C$100,0)</f>
        <v>0</v>
      </c>
      <c r="AA2095" s="40">
        <f ca="1">IF(AND('Dosage journalier ML1'!$B$6='suivi tunnel'!A2095,'Dosage journalier ML1'!$B$7='suivi tunnel'!B2095),'Dosage journalier ML1'!$C$109,0)</f>
        <v>0</v>
      </c>
      <c r="AB2095" s="41">
        <f ca="1">IF(AND('Dosage journalier ML1'!$B$6='suivi tunnel'!A2095,'Dosage journalier ML1'!$B$7='suivi tunnel'!B2095),'Dosage journalier ML1'!$C$114,0)</f>
        <v>0</v>
      </c>
      <c r="AC2095" s="48">
        <f ca="1">IF(AND('Dosage journalier ML1'!$B$6='suivi tunnel'!A2095,'Dosage journalier ML1'!$B$7='suivi tunnel'!B2095),'Dosage journalier ML1'!$B$120,0)</f>
        <v>0</v>
      </c>
      <c r="AD2095" s="49">
        <f ca="1">IF(AND('Dosage journalier ML1'!$B$6='suivi tunnel'!A2095,'Dosage journalier ML1'!$B$7='suivi tunnel'!B2095),'Dosage journalier ML1'!$B$121,0)</f>
        <v>0</v>
      </c>
      <c r="AE2095" s="49">
        <f ca="1">IF(AND('Dosage journalier ML1'!$B$6='suivi tunnel'!A2095,'Dosage journalier ML1'!$B$7='suivi tunnel'!B2095),'Dosage journalier ML1'!$B$122,0)</f>
        <v>0</v>
      </c>
      <c r="AF2095" s="49">
        <f ca="1">IF(AND('Dosage journalier ML1'!$B$6='suivi tunnel'!A2095,'Dosage journalier ML1'!$B$7='suivi tunnel'!B2095),'Dosage journalier ML1'!$B$139,0)</f>
        <v>0</v>
      </c>
      <c r="AG2095" s="49">
        <f t="shared" ca="1" si="216"/>
        <v>0</v>
      </c>
      <c r="AH2095" s="108">
        <f ca="1">IF(AND('Dosage journalier ML1'!$B$6='suivi tunnel'!A2095,'Dosage journalier ML1'!$B$7='suivi tunnel'!B2095),'Dosage journalier ML1'!$B$153,0)</f>
        <v>0</v>
      </c>
      <c r="AJ2095" s="80">
        <f ca="1">IF(AND('Dosage journalier ML1'!$B$6='suivi tunnel'!A2095,'Dosage journalier ML1'!$B$7='suivi tunnel'!B2095),'Dosage journalier ML1'!$B$156,0)</f>
        <v>0</v>
      </c>
      <c r="AK2095" s="56">
        <f ca="1">IF(AND('Dosage journalier ML1'!$B$6='suivi tunnel'!A2095,'Dosage journalier ML1'!$B$7='suivi tunnel'!B2095),'Dosage journalier ML1'!$B$162,0)</f>
        <v>0</v>
      </c>
      <c r="AL2095" s="111">
        <f ca="1">IF(AND('Dosage journalier ML1'!$B$6='suivi tunnel'!A2095,'Dosage journalier ML1'!$B$7='suivi tunnel'!B2095),'Dosage journalier ML1'!$B$126,0)</f>
        <v>0</v>
      </c>
      <c r="AM2095" s="111">
        <f ca="1">IF(AND('Dosage journalier ML1'!$B$6='suivi tunnel'!A2095,'Dosage journalier ML1'!$B$7='suivi tunnel'!B2095),'Dosage journalier ML1'!$B$127,0)</f>
        <v>0</v>
      </c>
      <c r="AN2095" s="60">
        <f t="shared" ca="1" si="218"/>
        <v>0</v>
      </c>
      <c r="AO2095" s="61">
        <f ca="1">IF(AND('Dosage journalier ML1'!$B$6='suivi tunnel'!A2095,'Dosage journalier ML1'!$B$7='suivi tunnel'!B2095),'Dosage journalier ML1'!$B$134,0)</f>
        <v>0</v>
      </c>
    </row>
    <row r="2096" spans="1:41" x14ac:dyDescent="0.25">
      <c r="A2096" s="154"/>
      <c r="C2096" s="23">
        <f ca="1">IF(AND('Dosage journalier ML1'!$B$6='suivi tunnel'!A2096,'Dosage journalier ML1'!$B$7='suivi tunnel'!B2096),'Dosage journalier ML1'!$B$27,0)</f>
        <v>0</v>
      </c>
      <c r="D2096" s="11">
        <f ca="1">IF(AND('Dosage journalier ML1'!$B$6='suivi tunnel'!A2096,'Dosage journalier ML1'!$B$7='suivi tunnel'!B2096),'Dosage journalier ML1'!$B$29,0)</f>
        <v>0</v>
      </c>
      <c r="F2096" s="11">
        <f t="shared" ca="1" si="220"/>
        <v>0</v>
      </c>
      <c r="G2096" s="11">
        <f ca="1">IF(AND('Dosage journalier ML1'!$B$6='suivi tunnel'!A2096,'Dosage journalier ML1'!$B$7='suivi tunnel'!B2096),'Dosage journalier ML1'!$B$23,0)</f>
        <v>0</v>
      </c>
      <c r="H2096" s="11">
        <f ca="1">IF(AND('Dosage journalier ML1'!$B$6='suivi tunnel'!A2096,'Dosage journalier ML1'!$B$7='suivi tunnel'!B2096),'Dosage journalier ML1'!$B$22,0)</f>
        <v>0</v>
      </c>
      <c r="I2096" s="11">
        <f ca="1">IF(AND('Dosage journalier ML1'!$B$6='suivi tunnel'!A2096,'Dosage journalier ML1'!$B$7='suivi tunnel'!B2096),'Dosage journalier ML1'!$B$38,0)</f>
        <v>0</v>
      </c>
      <c r="J2096" s="11">
        <f ca="1">IF(AND('Dosage journalier ML1'!$B$6='suivi tunnel'!A2096,'Dosage journalier ML1'!$B$7='suivi tunnel'!B2096),'Dosage journalier ML1'!$B$39,0)</f>
        <v>0</v>
      </c>
      <c r="L2096" s="24">
        <f ca="1">IF(AND('Dosage journalier ML1'!$B$6='suivi tunnel'!A2096,'Dosage journalier ML1'!$B$7='suivi tunnel'!B2096),'Dosage journalier ML1'!$B$24,0)</f>
        <v>0</v>
      </c>
      <c r="M2096" s="6">
        <f ca="1">IF(AND('Dosage journalier ML1'!$B$6='suivi tunnel'!A2096,'Dosage journalier ML1'!$B$7='suivi tunnel'!B2096),'Dosage journalier ML1'!$B$46,0)</f>
        <v>0</v>
      </c>
      <c r="N2096" s="104">
        <f ca="1">IF(AND('Dosage journalier ML1'!$B$6='suivi tunnel'!A2096,'Dosage journalier ML1'!$B$7='suivi tunnel'!B2096),'Dosage journalier ML1'!$B$59,0)</f>
        <v>0</v>
      </c>
      <c r="O2096" s="114">
        <f ca="1">IF(AND('Dosage journalier ML1'!$B$6='suivi tunnel'!A2096,'Dosage journalier ML1'!$B$7='suivi tunnel'!B2096),'Dosage journalier ML1'!$B$69,0)</f>
        <v>0</v>
      </c>
      <c r="R2096" s="26">
        <f ca="1">IF(AND('Dosage journalier ML1'!$B$6='suivi tunnel'!A2096,'Dosage journalier ML1'!$B$7='suivi tunnel'!B2096),'Dosage journalier ML1'!$B$55,0)</f>
        <v>0</v>
      </c>
      <c r="S2096" s="26">
        <f ca="1">IF(AND('Dosage journalier ML1'!$B$6='suivi tunnel'!A2096,'Dosage journalier ML1'!$B$7='suivi tunnel'!B2096),'Dosage journalier ML1'!$B$54,0)</f>
        <v>0</v>
      </c>
      <c r="T2096" s="26">
        <f ca="1">IF(AND('Dosage journalier ML1'!$B$6='suivi tunnel'!A2096,'Dosage journalier ML1'!$B$7='suivi tunnel'!B2096),'Dosage journalier ML1'!$B$75,0)</f>
        <v>0</v>
      </c>
      <c r="U2096" s="121">
        <f t="shared" ca="1" si="219"/>
        <v>0</v>
      </c>
      <c r="V2096" s="38">
        <f ca="1">IF(AND('Dosage journalier ML1'!$B$6='suivi tunnel'!A2096,'Dosage journalier ML1'!$B$7='suivi tunnel'!B2096),'Dosage journalier ML1'!$B$56,0)</f>
        <v>0</v>
      </c>
      <c r="W2096" s="126">
        <f t="shared" ca="1" si="217"/>
        <v>0</v>
      </c>
      <c r="X2096" s="150">
        <f ca="1">IF(AND('Dosage journalier ML1'!$B$6='suivi tunnel'!A2096,'Dosage journalier ML1'!$B$7='suivi tunnel'!B2096),'Dosage journalier ML1'!$C$87,0)</f>
        <v>0</v>
      </c>
      <c r="Y2096" s="40">
        <f ca="1">IF(AND('Dosage journalier ML1'!$B$6='suivi tunnel'!A2096,'Dosage journalier ML1'!$B$7='suivi tunnel'!B2096),'Dosage journalier ML1'!$C$93,0)</f>
        <v>0</v>
      </c>
      <c r="Z2096" s="40">
        <f ca="1">IF(AND('Dosage journalier ML1'!$B$6='suivi tunnel'!A2096,'Dosage journalier ML1'!$B$7='suivi tunnel'!B2096),'Dosage journalier ML1'!$C$100,0)</f>
        <v>0</v>
      </c>
      <c r="AA2096" s="40">
        <f ca="1">IF(AND('Dosage journalier ML1'!$B$6='suivi tunnel'!A2096,'Dosage journalier ML1'!$B$7='suivi tunnel'!B2096),'Dosage journalier ML1'!$C$109,0)</f>
        <v>0</v>
      </c>
      <c r="AB2096" s="41">
        <f ca="1">IF(AND('Dosage journalier ML1'!$B$6='suivi tunnel'!A2096,'Dosage journalier ML1'!$B$7='suivi tunnel'!B2096),'Dosage journalier ML1'!$C$114,0)</f>
        <v>0</v>
      </c>
      <c r="AC2096" s="48">
        <f ca="1">IF(AND('Dosage journalier ML1'!$B$6='suivi tunnel'!A2096,'Dosage journalier ML1'!$B$7='suivi tunnel'!B2096),'Dosage journalier ML1'!$B$120,0)</f>
        <v>0</v>
      </c>
      <c r="AD2096" s="49">
        <f ca="1">IF(AND('Dosage journalier ML1'!$B$6='suivi tunnel'!A2096,'Dosage journalier ML1'!$B$7='suivi tunnel'!B2096),'Dosage journalier ML1'!$B$121,0)</f>
        <v>0</v>
      </c>
      <c r="AE2096" s="49">
        <f ca="1">IF(AND('Dosage journalier ML1'!$B$6='suivi tunnel'!A2096,'Dosage journalier ML1'!$B$7='suivi tunnel'!B2096),'Dosage journalier ML1'!$B$122,0)</f>
        <v>0</v>
      </c>
      <c r="AF2096" s="49">
        <f ca="1">IF(AND('Dosage journalier ML1'!$B$6='suivi tunnel'!A2096,'Dosage journalier ML1'!$B$7='suivi tunnel'!B2096),'Dosage journalier ML1'!$B$139,0)</f>
        <v>0</v>
      </c>
      <c r="AG2096" s="49">
        <f t="shared" ca="1" si="216"/>
        <v>0</v>
      </c>
      <c r="AH2096" s="108">
        <f ca="1">IF(AND('Dosage journalier ML1'!$B$6='suivi tunnel'!A2096,'Dosage journalier ML1'!$B$7='suivi tunnel'!B2096),'Dosage journalier ML1'!$B$153,0)</f>
        <v>0</v>
      </c>
      <c r="AJ2096" s="80">
        <f ca="1">IF(AND('Dosage journalier ML1'!$B$6='suivi tunnel'!A2096,'Dosage journalier ML1'!$B$7='suivi tunnel'!B2096),'Dosage journalier ML1'!$B$156,0)</f>
        <v>0</v>
      </c>
      <c r="AK2096" s="56">
        <f ca="1">IF(AND('Dosage journalier ML1'!$B$6='suivi tunnel'!A2096,'Dosage journalier ML1'!$B$7='suivi tunnel'!B2096),'Dosage journalier ML1'!$B$162,0)</f>
        <v>0</v>
      </c>
      <c r="AL2096" s="111">
        <f ca="1">IF(AND('Dosage journalier ML1'!$B$6='suivi tunnel'!A2096,'Dosage journalier ML1'!$B$7='suivi tunnel'!B2096),'Dosage journalier ML1'!$B$126,0)</f>
        <v>0</v>
      </c>
      <c r="AM2096" s="111">
        <f ca="1">IF(AND('Dosage journalier ML1'!$B$6='suivi tunnel'!A2096,'Dosage journalier ML1'!$B$7='suivi tunnel'!B2096),'Dosage journalier ML1'!$B$127,0)</f>
        <v>0</v>
      </c>
      <c r="AN2096" s="60">
        <f t="shared" ca="1" si="218"/>
        <v>0</v>
      </c>
      <c r="AO2096" s="61">
        <f ca="1">IF(AND('Dosage journalier ML1'!$B$6='suivi tunnel'!A2096,'Dosage journalier ML1'!$B$7='suivi tunnel'!B2096),'Dosage journalier ML1'!$B$134,0)</f>
        <v>0</v>
      </c>
    </row>
    <row r="2097" spans="1:41" x14ac:dyDescent="0.25">
      <c r="A2097" s="154"/>
      <c r="C2097" s="23">
        <f ca="1">IF(AND('Dosage journalier ML1'!$B$6='suivi tunnel'!A2097,'Dosage journalier ML1'!$B$7='suivi tunnel'!B2097),'Dosage journalier ML1'!$B$27,0)</f>
        <v>0</v>
      </c>
      <c r="D2097" s="11">
        <f ca="1">IF(AND('Dosage journalier ML1'!$B$6='suivi tunnel'!A2097,'Dosage journalier ML1'!$B$7='suivi tunnel'!B2097),'Dosage journalier ML1'!$B$29,0)</f>
        <v>0</v>
      </c>
      <c r="F2097" s="11">
        <f t="shared" ca="1" si="220"/>
        <v>0</v>
      </c>
      <c r="G2097" s="11">
        <f ca="1">IF(AND('Dosage journalier ML1'!$B$6='suivi tunnel'!A2097,'Dosage journalier ML1'!$B$7='suivi tunnel'!B2097),'Dosage journalier ML1'!$B$23,0)</f>
        <v>0</v>
      </c>
      <c r="H2097" s="11">
        <f ca="1">IF(AND('Dosage journalier ML1'!$B$6='suivi tunnel'!A2097,'Dosage journalier ML1'!$B$7='suivi tunnel'!B2097),'Dosage journalier ML1'!$B$22,0)</f>
        <v>0</v>
      </c>
      <c r="I2097" s="11">
        <f ca="1">IF(AND('Dosage journalier ML1'!$B$6='suivi tunnel'!A2097,'Dosage journalier ML1'!$B$7='suivi tunnel'!B2097),'Dosage journalier ML1'!$B$38,0)</f>
        <v>0</v>
      </c>
      <c r="J2097" s="11">
        <f ca="1">IF(AND('Dosage journalier ML1'!$B$6='suivi tunnel'!A2097,'Dosage journalier ML1'!$B$7='suivi tunnel'!B2097),'Dosage journalier ML1'!$B$39,0)</f>
        <v>0</v>
      </c>
      <c r="L2097" s="24">
        <f ca="1">IF(AND('Dosage journalier ML1'!$B$6='suivi tunnel'!A2097,'Dosage journalier ML1'!$B$7='suivi tunnel'!B2097),'Dosage journalier ML1'!$B$24,0)</f>
        <v>0</v>
      </c>
      <c r="M2097" s="6">
        <f ca="1">IF(AND('Dosage journalier ML1'!$B$6='suivi tunnel'!A2097,'Dosage journalier ML1'!$B$7='suivi tunnel'!B2097),'Dosage journalier ML1'!$B$46,0)</f>
        <v>0</v>
      </c>
      <c r="N2097" s="104">
        <f ca="1">IF(AND('Dosage journalier ML1'!$B$6='suivi tunnel'!A2097,'Dosage journalier ML1'!$B$7='suivi tunnel'!B2097),'Dosage journalier ML1'!$B$59,0)</f>
        <v>0</v>
      </c>
      <c r="O2097" s="114">
        <f ca="1">IF(AND('Dosage journalier ML1'!$B$6='suivi tunnel'!A2097,'Dosage journalier ML1'!$B$7='suivi tunnel'!B2097),'Dosage journalier ML1'!$B$69,0)</f>
        <v>0</v>
      </c>
      <c r="R2097" s="26">
        <f ca="1">IF(AND('Dosage journalier ML1'!$B$6='suivi tunnel'!A2097,'Dosage journalier ML1'!$B$7='suivi tunnel'!B2097),'Dosage journalier ML1'!$B$55,0)</f>
        <v>0</v>
      </c>
      <c r="S2097" s="26">
        <f ca="1">IF(AND('Dosage journalier ML1'!$B$6='suivi tunnel'!A2097,'Dosage journalier ML1'!$B$7='suivi tunnel'!B2097),'Dosage journalier ML1'!$B$54,0)</f>
        <v>0</v>
      </c>
      <c r="T2097" s="26">
        <f ca="1">IF(AND('Dosage journalier ML1'!$B$6='suivi tunnel'!A2097,'Dosage journalier ML1'!$B$7='suivi tunnel'!B2097),'Dosage journalier ML1'!$B$75,0)</f>
        <v>0</v>
      </c>
      <c r="U2097" s="121">
        <f t="shared" ca="1" si="219"/>
        <v>0</v>
      </c>
      <c r="V2097" s="38">
        <f ca="1">IF(AND('Dosage journalier ML1'!$B$6='suivi tunnel'!A2097,'Dosage journalier ML1'!$B$7='suivi tunnel'!B2097),'Dosage journalier ML1'!$B$56,0)</f>
        <v>0</v>
      </c>
      <c r="W2097" s="126">
        <f t="shared" ca="1" si="217"/>
        <v>0</v>
      </c>
      <c r="X2097" s="150">
        <f ca="1">IF(AND('Dosage journalier ML1'!$B$6='suivi tunnel'!A2097,'Dosage journalier ML1'!$B$7='suivi tunnel'!B2097),'Dosage journalier ML1'!$C$87,0)</f>
        <v>0</v>
      </c>
      <c r="Y2097" s="40">
        <f ca="1">IF(AND('Dosage journalier ML1'!$B$6='suivi tunnel'!A2097,'Dosage journalier ML1'!$B$7='suivi tunnel'!B2097),'Dosage journalier ML1'!$C$93,0)</f>
        <v>0</v>
      </c>
      <c r="Z2097" s="40">
        <f ca="1">IF(AND('Dosage journalier ML1'!$B$6='suivi tunnel'!A2097,'Dosage journalier ML1'!$B$7='suivi tunnel'!B2097),'Dosage journalier ML1'!$C$100,0)</f>
        <v>0</v>
      </c>
      <c r="AA2097" s="40">
        <f ca="1">IF(AND('Dosage journalier ML1'!$B$6='suivi tunnel'!A2097,'Dosage journalier ML1'!$B$7='suivi tunnel'!B2097),'Dosage journalier ML1'!$C$109,0)</f>
        <v>0</v>
      </c>
      <c r="AB2097" s="41">
        <f ca="1">IF(AND('Dosage journalier ML1'!$B$6='suivi tunnel'!A2097,'Dosage journalier ML1'!$B$7='suivi tunnel'!B2097),'Dosage journalier ML1'!$C$114,0)</f>
        <v>0</v>
      </c>
      <c r="AC2097" s="48">
        <f ca="1">IF(AND('Dosage journalier ML1'!$B$6='suivi tunnel'!A2097,'Dosage journalier ML1'!$B$7='suivi tunnel'!B2097),'Dosage journalier ML1'!$B$120,0)</f>
        <v>0</v>
      </c>
      <c r="AD2097" s="49">
        <f ca="1">IF(AND('Dosage journalier ML1'!$B$6='suivi tunnel'!A2097,'Dosage journalier ML1'!$B$7='suivi tunnel'!B2097),'Dosage journalier ML1'!$B$121,0)</f>
        <v>0</v>
      </c>
      <c r="AE2097" s="49">
        <f ca="1">IF(AND('Dosage journalier ML1'!$B$6='suivi tunnel'!A2097,'Dosage journalier ML1'!$B$7='suivi tunnel'!B2097),'Dosage journalier ML1'!$B$122,0)</f>
        <v>0</v>
      </c>
      <c r="AF2097" s="49">
        <f ca="1">IF(AND('Dosage journalier ML1'!$B$6='suivi tunnel'!A2097,'Dosage journalier ML1'!$B$7='suivi tunnel'!B2097),'Dosage journalier ML1'!$B$139,0)</f>
        <v>0</v>
      </c>
      <c r="AG2097" s="49">
        <f t="shared" ca="1" si="216"/>
        <v>0</v>
      </c>
      <c r="AH2097" s="108">
        <f ca="1">IF(AND('Dosage journalier ML1'!$B$6='suivi tunnel'!A2097,'Dosage journalier ML1'!$B$7='suivi tunnel'!B2097),'Dosage journalier ML1'!$B$153,0)</f>
        <v>0</v>
      </c>
      <c r="AJ2097" s="80">
        <f ca="1">IF(AND('Dosage journalier ML1'!$B$6='suivi tunnel'!A2097,'Dosage journalier ML1'!$B$7='suivi tunnel'!B2097),'Dosage journalier ML1'!$B$156,0)</f>
        <v>0</v>
      </c>
      <c r="AK2097" s="56">
        <f ca="1">IF(AND('Dosage journalier ML1'!$B$6='suivi tunnel'!A2097,'Dosage journalier ML1'!$B$7='suivi tunnel'!B2097),'Dosage journalier ML1'!$B$162,0)</f>
        <v>0</v>
      </c>
      <c r="AL2097" s="111">
        <f ca="1">IF(AND('Dosage journalier ML1'!$B$6='suivi tunnel'!A2097,'Dosage journalier ML1'!$B$7='suivi tunnel'!B2097),'Dosage journalier ML1'!$B$126,0)</f>
        <v>0</v>
      </c>
      <c r="AM2097" s="111">
        <f ca="1">IF(AND('Dosage journalier ML1'!$B$6='suivi tunnel'!A2097,'Dosage journalier ML1'!$B$7='suivi tunnel'!B2097),'Dosage journalier ML1'!$B$127,0)</f>
        <v>0</v>
      </c>
      <c r="AN2097" s="60">
        <f t="shared" ca="1" si="218"/>
        <v>0</v>
      </c>
      <c r="AO2097" s="61">
        <f ca="1">IF(AND('Dosage journalier ML1'!$B$6='suivi tunnel'!A2097,'Dosage journalier ML1'!$B$7='suivi tunnel'!B2097),'Dosage journalier ML1'!$B$134,0)</f>
        <v>0</v>
      </c>
    </row>
    <row r="2098" spans="1:41" x14ac:dyDescent="0.25">
      <c r="A2098" s="154"/>
      <c r="C2098" s="23">
        <f ca="1">IF(AND('Dosage journalier ML1'!$B$6='suivi tunnel'!A2098,'Dosage journalier ML1'!$B$7='suivi tunnel'!B2098),'Dosage journalier ML1'!$B$27,0)</f>
        <v>0</v>
      </c>
      <c r="D2098" s="11">
        <f ca="1">IF(AND('Dosage journalier ML1'!$B$6='suivi tunnel'!A2098,'Dosage journalier ML1'!$B$7='suivi tunnel'!B2098),'Dosage journalier ML1'!$B$29,0)</f>
        <v>0</v>
      </c>
      <c r="F2098" s="11">
        <f t="shared" ca="1" si="220"/>
        <v>0</v>
      </c>
      <c r="G2098" s="11">
        <f ca="1">IF(AND('Dosage journalier ML1'!$B$6='suivi tunnel'!A2098,'Dosage journalier ML1'!$B$7='suivi tunnel'!B2098),'Dosage journalier ML1'!$B$23,0)</f>
        <v>0</v>
      </c>
      <c r="H2098" s="11">
        <f ca="1">IF(AND('Dosage journalier ML1'!$B$6='suivi tunnel'!A2098,'Dosage journalier ML1'!$B$7='suivi tunnel'!B2098),'Dosage journalier ML1'!$B$22,0)</f>
        <v>0</v>
      </c>
      <c r="I2098" s="11">
        <f ca="1">IF(AND('Dosage journalier ML1'!$B$6='suivi tunnel'!A2098,'Dosage journalier ML1'!$B$7='suivi tunnel'!B2098),'Dosage journalier ML1'!$B$38,0)</f>
        <v>0</v>
      </c>
      <c r="J2098" s="11">
        <f ca="1">IF(AND('Dosage journalier ML1'!$B$6='suivi tunnel'!A2098,'Dosage journalier ML1'!$B$7='suivi tunnel'!B2098),'Dosage journalier ML1'!$B$39,0)</f>
        <v>0</v>
      </c>
      <c r="L2098" s="24">
        <f ca="1">IF(AND('Dosage journalier ML1'!$B$6='suivi tunnel'!A2098,'Dosage journalier ML1'!$B$7='suivi tunnel'!B2098),'Dosage journalier ML1'!$B$24,0)</f>
        <v>0</v>
      </c>
      <c r="M2098" s="6">
        <f ca="1">IF(AND('Dosage journalier ML1'!$B$6='suivi tunnel'!A2098,'Dosage journalier ML1'!$B$7='suivi tunnel'!B2098),'Dosage journalier ML1'!$B$46,0)</f>
        <v>0</v>
      </c>
      <c r="N2098" s="104">
        <f ca="1">IF(AND('Dosage journalier ML1'!$B$6='suivi tunnel'!A2098,'Dosage journalier ML1'!$B$7='suivi tunnel'!B2098),'Dosage journalier ML1'!$B$59,0)</f>
        <v>0</v>
      </c>
      <c r="O2098" s="114">
        <f ca="1">IF(AND('Dosage journalier ML1'!$B$6='suivi tunnel'!A2098,'Dosage journalier ML1'!$B$7='suivi tunnel'!B2098),'Dosage journalier ML1'!$B$69,0)</f>
        <v>0</v>
      </c>
      <c r="R2098" s="26">
        <f ca="1">IF(AND('Dosage journalier ML1'!$B$6='suivi tunnel'!A2098,'Dosage journalier ML1'!$B$7='suivi tunnel'!B2098),'Dosage journalier ML1'!$B$55,0)</f>
        <v>0</v>
      </c>
      <c r="S2098" s="26">
        <f ca="1">IF(AND('Dosage journalier ML1'!$B$6='suivi tunnel'!A2098,'Dosage journalier ML1'!$B$7='suivi tunnel'!B2098),'Dosage journalier ML1'!$B$54,0)</f>
        <v>0</v>
      </c>
      <c r="T2098" s="26">
        <f ca="1">IF(AND('Dosage journalier ML1'!$B$6='suivi tunnel'!A2098,'Dosage journalier ML1'!$B$7='suivi tunnel'!B2098),'Dosage journalier ML1'!$B$75,0)</f>
        <v>0</v>
      </c>
      <c r="U2098" s="121">
        <f t="shared" ca="1" si="219"/>
        <v>0</v>
      </c>
      <c r="V2098" s="38">
        <f ca="1">IF(AND('Dosage journalier ML1'!$B$6='suivi tunnel'!A2098,'Dosage journalier ML1'!$B$7='suivi tunnel'!B2098),'Dosage journalier ML1'!$B$56,0)</f>
        <v>0</v>
      </c>
      <c r="W2098" s="126">
        <f t="shared" ca="1" si="217"/>
        <v>0</v>
      </c>
      <c r="X2098" s="150">
        <f ca="1">IF(AND('Dosage journalier ML1'!$B$6='suivi tunnel'!A2098,'Dosage journalier ML1'!$B$7='suivi tunnel'!B2098),'Dosage journalier ML1'!$C$87,0)</f>
        <v>0</v>
      </c>
      <c r="Y2098" s="40">
        <f ca="1">IF(AND('Dosage journalier ML1'!$B$6='suivi tunnel'!A2098,'Dosage journalier ML1'!$B$7='suivi tunnel'!B2098),'Dosage journalier ML1'!$C$93,0)</f>
        <v>0</v>
      </c>
      <c r="Z2098" s="40">
        <f ca="1">IF(AND('Dosage journalier ML1'!$B$6='suivi tunnel'!A2098,'Dosage journalier ML1'!$B$7='suivi tunnel'!B2098),'Dosage journalier ML1'!$C$100,0)</f>
        <v>0</v>
      </c>
      <c r="AA2098" s="40">
        <f ca="1">IF(AND('Dosage journalier ML1'!$B$6='suivi tunnel'!A2098,'Dosage journalier ML1'!$B$7='suivi tunnel'!B2098),'Dosage journalier ML1'!$C$109,0)</f>
        <v>0</v>
      </c>
      <c r="AB2098" s="41">
        <f ca="1">IF(AND('Dosage journalier ML1'!$B$6='suivi tunnel'!A2098,'Dosage journalier ML1'!$B$7='suivi tunnel'!B2098),'Dosage journalier ML1'!$C$114,0)</f>
        <v>0</v>
      </c>
      <c r="AC2098" s="48">
        <f ca="1">IF(AND('Dosage journalier ML1'!$B$6='suivi tunnel'!A2098,'Dosage journalier ML1'!$B$7='suivi tunnel'!B2098),'Dosage journalier ML1'!$B$120,0)</f>
        <v>0</v>
      </c>
      <c r="AD2098" s="49">
        <f ca="1">IF(AND('Dosage journalier ML1'!$B$6='suivi tunnel'!A2098,'Dosage journalier ML1'!$B$7='suivi tunnel'!B2098),'Dosage journalier ML1'!$B$121,0)</f>
        <v>0</v>
      </c>
      <c r="AE2098" s="49">
        <f ca="1">IF(AND('Dosage journalier ML1'!$B$6='suivi tunnel'!A2098,'Dosage journalier ML1'!$B$7='suivi tunnel'!B2098),'Dosage journalier ML1'!$B$122,0)</f>
        <v>0</v>
      </c>
      <c r="AF2098" s="49">
        <f ca="1">IF(AND('Dosage journalier ML1'!$B$6='suivi tunnel'!A2098,'Dosage journalier ML1'!$B$7='suivi tunnel'!B2098),'Dosage journalier ML1'!$B$139,0)</f>
        <v>0</v>
      </c>
      <c r="AG2098" s="49">
        <f t="shared" ca="1" si="216"/>
        <v>0</v>
      </c>
      <c r="AH2098" s="108">
        <f ca="1">IF(AND('Dosage journalier ML1'!$B$6='suivi tunnel'!A2098,'Dosage journalier ML1'!$B$7='suivi tunnel'!B2098),'Dosage journalier ML1'!$B$153,0)</f>
        <v>0</v>
      </c>
      <c r="AJ2098" s="80">
        <f ca="1">IF(AND('Dosage journalier ML1'!$B$6='suivi tunnel'!A2098,'Dosage journalier ML1'!$B$7='suivi tunnel'!B2098),'Dosage journalier ML1'!$B$156,0)</f>
        <v>0</v>
      </c>
      <c r="AK2098" s="56">
        <f ca="1">IF(AND('Dosage journalier ML1'!$B$6='suivi tunnel'!A2098,'Dosage journalier ML1'!$B$7='suivi tunnel'!B2098),'Dosage journalier ML1'!$B$162,0)</f>
        <v>0</v>
      </c>
      <c r="AL2098" s="111">
        <f ca="1">IF(AND('Dosage journalier ML1'!$B$6='suivi tunnel'!A2098,'Dosage journalier ML1'!$B$7='suivi tunnel'!B2098),'Dosage journalier ML1'!$B$126,0)</f>
        <v>0</v>
      </c>
      <c r="AM2098" s="111">
        <f ca="1">IF(AND('Dosage journalier ML1'!$B$6='suivi tunnel'!A2098,'Dosage journalier ML1'!$B$7='suivi tunnel'!B2098),'Dosage journalier ML1'!$B$127,0)</f>
        <v>0</v>
      </c>
      <c r="AN2098" s="60">
        <f t="shared" ca="1" si="218"/>
        <v>0</v>
      </c>
      <c r="AO2098" s="61">
        <f ca="1">IF(AND('Dosage journalier ML1'!$B$6='suivi tunnel'!A2098,'Dosage journalier ML1'!$B$7='suivi tunnel'!B2098),'Dosage journalier ML1'!$B$134,0)</f>
        <v>0</v>
      </c>
    </row>
    <row r="2099" spans="1:41" x14ac:dyDescent="0.25">
      <c r="A2099" s="154"/>
      <c r="C2099" s="23">
        <f ca="1">IF(AND('Dosage journalier ML1'!$B$6='suivi tunnel'!A2099,'Dosage journalier ML1'!$B$7='suivi tunnel'!B2099),'Dosage journalier ML1'!$B$27,0)</f>
        <v>0</v>
      </c>
      <c r="D2099" s="11">
        <f ca="1">IF(AND('Dosage journalier ML1'!$B$6='suivi tunnel'!A2099,'Dosage journalier ML1'!$B$7='suivi tunnel'!B2099),'Dosage journalier ML1'!$B$29,0)</f>
        <v>0</v>
      </c>
      <c r="F2099" s="11">
        <f t="shared" ca="1" si="220"/>
        <v>0</v>
      </c>
      <c r="G2099" s="11">
        <f ca="1">IF(AND('Dosage journalier ML1'!$B$6='suivi tunnel'!A2099,'Dosage journalier ML1'!$B$7='suivi tunnel'!B2099),'Dosage journalier ML1'!$B$23,0)</f>
        <v>0</v>
      </c>
      <c r="H2099" s="11">
        <f ca="1">IF(AND('Dosage journalier ML1'!$B$6='suivi tunnel'!A2099,'Dosage journalier ML1'!$B$7='suivi tunnel'!B2099),'Dosage journalier ML1'!$B$22,0)</f>
        <v>0</v>
      </c>
      <c r="I2099" s="11">
        <f ca="1">IF(AND('Dosage journalier ML1'!$B$6='suivi tunnel'!A2099,'Dosage journalier ML1'!$B$7='suivi tunnel'!B2099),'Dosage journalier ML1'!$B$38,0)</f>
        <v>0</v>
      </c>
      <c r="J2099" s="11">
        <f ca="1">IF(AND('Dosage journalier ML1'!$B$6='suivi tunnel'!A2099,'Dosage journalier ML1'!$B$7='suivi tunnel'!B2099),'Dosage journalier ML1'!$B$39,0)</f>
        <v>0</v>
      </c>
      <c r="L2099" s="24">
        <f ca="1">IF(AND('Dosage journalier ML1'!$B$6='suivi tunnel'!A2099,'Dosage journalier ML1'!$B$7='suivi tunnel'!B2099),'Dosage journalier ML1'!$B$24,0)</f>
        <v>0</v>
      </c>
      <c r="M2099" s="6">
        <f ca="1">IF(AND('Dosage journalier ML1'!$B$6='suivi tunnel'!A2099,'Dosage journalier ML1'!$B$7='suivi tunnel'!B2099),'Dosage journalier ML1'!$B$46,0)</f>
        <v>0</v>
      </c>
      <c r="N2099" s="104">
        <f ca="1">IF(AND('Dosage journalier ML1'!$B$6='suivi tunnel'!A2099,'Dosage journalier ML1'!$B$7='suivi tunnel'!B2099),'Dosage journalier ML1'!$B$59,0)</f>
        <v>0</v>
      </c>
      <c r="O2099" s="114">
        <f ca="1">IF(AND('Dosage journalier ML1'!$B$6='suivi tunnel'!A2099,'Dosage journalier ML1'!$B$7='suivi tunnel'!B2099),'Dosage journalier ML1'!$B$69,0)</f>
        <v>0</v>
      </c>
      <c r="R2099" s="26">
        <f ca="1">IF(AND('Dosage journalier ML1'!$B$6='suivi tunnel'!A2099,'Dosage journalier ML1'!$B$7='suivi tunnel'!B2099),'Dosage journalier ML1'!$B$55,0)</f>
        <v>0</v>
      </c>
      <c r="S2099" s="26">
        <f ca="1">IF(AND('Dosage journalier ML1'!$B$6='suivi tunnel'!A2099,'Dosage journalier ML1'!$B$7='suivi tunnel'!B2099),'Dosage journalier ML1'!$B$54,0)</f>
        <v>0</v>
      </c>
      <c r="T2099" s="26">
        <f ca="1">IF(AND('Dosage journalier ML1'!$B$6='suivi tunnel'!A2099,'Dosage journalier ML1'!$B$7='suivi tunnel'!B2099),'Dosage journalier ML1'!$B$75,0)</f>
        <v>0</v>
      </c>
      <c r="U2099" s="121">
        <f t="shared" ca="1" si="219"/>
        <v>0</v>
      </c>
      <c r="V2099" s="38">
        <f ca="1">IF(AND('Dosage journalier ML1'!$B$6='suivi tunnel'!A2099,'Dosage journalier ML1'!$B$7='suivi tunnel'!B2099),'Dosage journalier ML1'!$B$56,0)</f>
        <v>0</v>
      </c>
      <c r="W2099" s="126">
        <f t="shared" ca="1" si="217"/>
        <v>0</v>
      </c>
      <c r="X2099" s="150">
        <f ca="1">IF(AND('Dosage journalier ML1'!$B$6='suivi tunnel'!A2099,'Dosage journalier ML1'!$B$7='suivi tunnel'!B2099),'Dosage journalier ML1'!$C$87,0)</f>
        <v>0</v>
      </c>
      <c r="Y2099" s="40">
        <f ca="1">IF(AND('Dosage journalier ML1'!$B$6='suivi tunnel'!A2099,'Dosage journalier ML1'!$B$7='suivi tunnel'!B2099),'Dosage journalier ML1'!$C$93,0)</f>
        <v>0</v>
      </c>
      <c r="Z2099" s="40">
        <f ca="1">IF(AND('Dosage journalier ML1'!$B$6='suivi tunnel'!A2099,'Dosage journalier ML1'!$B$7='suivi tunnel'!B2099),'Dosage journalier ML1'!$C$100,0)</f>
        <v>0</v>
      </c>
      <c r="AA2099" s="40">
        <f ca="1">IF(AND('Dosage journalier ML1'!$B$6='suivi tunnel'!A2099,'Dosage journalier ML1'!$B$7='suivi tunnel'!B2099),'Dosage journalier ML1'!$C$109,0)</f>
        <v>0</v>
      </c>
      <c r="AB2099" s="41">
        <f ca="1">IF(AND('Dosage journalier ML1'!$B$6='suivi tunnel'!A2099,'Dosage journalier ML1'!$B$7='suivi tunnel'!B2099),'Dosage journalier ML1'!$C$114,0)</f>
        <v>0</v>
      </c>
      <c r="AC2099" s="48">
        <f ca="1">IF(AND('Dosage journalier ML1'!$B$6='suivi tunnel'!A2099,'Dosage journalier ML1'!$B$7='suivi tunnel'!B2099),'Dosage journalier ML1'!$B$120,0)</f>
        <v>0</v>
      </c>
      <c r="AD2099" s="49">
        <f ca="1">IF(AND('Dosage journalier ML1'!$B$6='suivi tunnel'!A2099,'Dosage journalier ML1'!$B$7='suivi tunnel'!B2099),'Dosage journalier ML1'!$B$121,0)</f>
        <v>0</v>
      </c>
      <c r="AE2099" s="49">
        <f ca="1">IF(AND('Dosage journalier ML1'!$B$6='suivi tunnel'!A2099,'Dosage journalier ML1'!$B$7='suivi tunnel'!B2099),'Dosage journalier ML1'!$B$122,0)</f>
        <v>0</v>
      </c>
      <c r="AF2099" s="49">
        <f ca="1">IF(AND('Dosage journalier ML1'!$B$6='suivi tunnel'!A2099,'Dosage journalier ML1'!$B$7='suivi tunnel'!B2099),'Dosage journalier ML1'!$B$139,0)</f>
        <v>0</v>
      </c>
      <c r="AG2099" s="49">
        <f t="shared" ca="1" si="216"/>
        <v>0</v>
      </c>
      <c r="AH2099" s="108">
        <f ca="1">IF(AND('Dosage journalier ML1'!$B$6='suivi tunnel'!A2099,'Dosage journalier ML1'!$B$7='suivi tunnel'!B2099),'Dosage journalier ML1'!$B$153,0)</f>
        <v>0</v>
      </c>
      <c r="AJ2099" s="80">
        <f ca="1">IF(AND('Dosage journalier ML1'!$B$6='suivi tunnel'!A2099,'Dosage journalier ML1'!$B$7='suivi tunnel'!B2099),'Dosage journalier ML1'!$B$156,0)</f>
        <v>0</v>
      </c>
      <c r="AK2099" s="56">
        <f ca="1">IF(AND('Dosage journalier ML1'!$B$6='suivi tunnel'!A2099,'Dosage journalier ML1'!$B$7='suivi tunnel'!B2099),'Dosage journalier ML1'!$B$162,0)</f>
        <v>0</v>
      </c>
      <c r="AL2099" s="111">
        <f ca="1">IF(AND('Dosage journalier ML1'!$B$6='suivi tunnel'!A2099,'Dosage journalier ML1'!$B$7='suivi tunnel'!B2099),'Dosage journalier ML1'!$B$126,0)</f>
        <v>0</v>
      </c>
      <c r="AM2099" s="111">
        <f ca="1">IF(AND('Dosage journalier ML1'!$B$6='suivi tunnel'!A2099,'Dosage journalier ML1'!$B$7='suivi tunnel'!B2099),'Dosage journalier ML1'!$B$127,0)</f>
        <v>0</v>
      </c>
      <c r="AN2099" s="60">
        <f t="shared" ca="1" si="218"/>
        <v>0</v>
      </c>
      <c r="AO2099" s="61">
        <f ca="1">IF(AND('Dosage journalier ML1'!$B$6='suivi tunnel'!A2099,'Dosage journalier ML1'!$B$7='suivi tunnel'!B2099),'Dosage journalier ML1'!$B$134,0)</f>
        <v>0</v>
      </c>
    </row>
    <row r="2100" spans="1:41" x14ac:dyDescent="0.25">
      <c r="A2100" s="154"/>
      <c r="C2100" s="23">
        <f ca="1">IF(AND('Dosage journalier ML1'!$B$6='suivi tunnel'!A2100,'Dosage journalier ML1'!$B$7='suivi tunnel'!B2100),'Dosage journalier ML1'!$B$27,0)</f>
        <v>0</v>
      </c>
      <c r="D2100" s="11">
        <f ca="1">IF(AND('Dosage journalier ML1'!$B$6='suivi tunnel'!A2100,'Dosage journalier ML1'!$B$7='suivi tunnel'!B2100),'Dosage journalier ML1'!$B$29,0)</f>
        <v>0</v>
      </c>
      <c r="F2100" s="11">
        <f t="shared" ca="1" si="220"/>
        <v>0</v>
      </c>
      <c r="G2100" s="11">
        <f ca="1">IF(AND('Dosage journalier ML1'!$B$6='suivi tunnel'!A2100,'Dosage journalier ML1'!$B$7='suivi tunnel'!B2100),'Dosage journalier ML1'!$B$23,0)</f>
        <v>0</v>
      </c>
      <c r="H2100" s="11">
        <f ca="1">IF(AND('Dosage journalier ML1'!$B$6='suivi tunnel'!A2100,'Dosage journalier ML1'!$B$7='suivi tunnel'!B2100),'Dosage journalier ML1'!$B$22,0)</f>
        <v>0</v>
      </c>
      <c r="I2100" s="11">
        <f ca="1">IF(AND('Dosage journalier ML1'!$B$6='suivi tunnel'!A2100,'Dosage journalier ML1'!$B$7='suivi tunnel'!B2100),'Dosage journalier ML1'!$B$38,0)</f>
        <v>0</v>
      </c>
      <c r="J2100" s="11">
        <f ca="1">IF(AND('Dosage journalier ML1'!$B$6='suivi tunnel'!A2100,'Dosage journalier ML1'!$B$7='suivi tunnel'!B2100),'Dosage journalier ML1'!$B$39,0)</f>
        <v>0</v>
      </c>
      <c r="L2100" s="24">
        <f ca="1">IF(AND('Dosage journalier ML1'!$B$6='suivi tunnel'!A2100,'Dosage journalier ML1'!$B$7='suivi tunnel'!B2100),'Dosage journalier ML1'!$B$24,0)</f>
        <v>0</v>
      </c>
      <c r="M2100" s="6">
        <f ca="1">IF(AND('Dosage journalier ML1'!$B$6='suivi tunnel'!A2100,'Dosage journalier ML1'!$B$7='suivi tunnel'!B2100),'Dosage journalier ML1'!$B$46,0)</f>
        <v>0</v>
      </c>
      <c r="N2100" s="104">
        <f ca="1">IF(AND('Dosage journalier ML1'!$B$6='suivi tunnel'!A2100,'Dosage journalier ML1'!$B$7='suivi tunnel'!B2100),'Dosage journalier ML1'!$B$59,0)</f>
        <v>0</v>
      </c>
      <c r="O2100" s="114">
        <f ca="1">IF(AND('Dosage journalier ML1'!$B$6='suivi tunnel'!A2100,'Dosage journalier ML1'!$B$7='suivi tunnel'!B2100),'Dosage journalier ML1'!$B$69,0)</f>
        <v>0</v>
      </c>
      <c r="R2100" s="26">
        <f ca="1">IF(AND('Dosage journalier ML1'!$B$6='suivi tunnel'!A2100,'Dosage journalier ML1'!$B$7='suivi tunnel'!B2100),'Dosage journalier ML1'!$B$55,0)</f>
        <v>0</v>
      </c>
      <c r="S2100" s="26">
        <f ca="1">IF(AND('Dosage journalier ML1'!$B$6='suivi tunnel'!A2100,'Dosage journalier ML1'!$B$7='suivi tunnel'!B2100),'Dosage journalier ML1'!$B$54,0)</f>
        <v>0</v>
      </c>
      <c r="T2100" s="26">
        <f ca="1">IF(AND('Dosage journalier ML1'!$B$6='suivi tunnel'!A2100,'Dosage journalier ML1'!$B$7='suivi tunnel'!B2100),'Dosage journalier ML1'!$B$75,0)</f>
        <v>0</v>
      </c>
      <c r="U2100" s="121">
        <f t="shared" ca="1" si="219"/>
        <v>0</v>
      </c>
      <c r="V2100" s="38">
        <f ca="1">IF(AND('Dosage journalier ML1'!$B$6='suivi tunnel'!A2100,'Dosage journalier ML1'!$B$7='suivi tunnel'!B2100),'Dosage journalier ML1'!$B$56,0)</f>
        <v>0</v>
      </c>
      <c r="W2100" s="126">
        <f t="shared" ca="1" si="217"/>
        <v>0</v>
      </c>
      <c r="X2100" s="150">
        <f ca="1">IF(AND('Dosage journalier ML1'!$B$6='suivi tunnel'!A2100,'Dosage journalier ML1'!$B$7='suivi tunnel'!B2100),'Dosage journalier ML1'!$C$87,0)</f>
        <v>0</v>
      </c>
      <c r="Y2100" s="40">
        <f ca="1">IF(AND('Dosage journalier ML1'!$B$6='suivi tunnel'!A2100,'Dosage journalier ML1'!$B$7='suivi tunnel'!B2100),'Dosage journalier ML1'!$C$93,0)</f>
        <v>0</v>
      </c>
      <c r="Z2100" s="40">
        <f ca="1">IF(AND('Dosage journalier ML1'!$B$6='suivi tunnel'!A2100,'Dosage journalier ML1'!$B$7='suivi tunnel'!B2100),'Dosage journalier ML1'!$C$100,0)</f>
        <v>0</v>
      </c>
      <c r="AA2100" s="40">
        <f ca="1">IF(AND('Dosage journalier ML1'!$B$6='suivi tunnel'!A2100,'Dosage journalier ML1'!$B$7='suivi tunnel'!B2100),'Dosage journalier ML1'!$C$109,0)</f>
        <v>0</v>
      </c>
      <c r="AB2100" s="41">
        <f ca="1">IF(AND('Dosage journalier ML1'!$B$6='suivi tunnel'!A2100,'Dosage journalier ML1'!$B$7='suivi tunnel'!B2100),'Dosage journalier ML1'!$C$114,0)</f>
        <v>0</v>
      </c>
      <c r="AC2100" s="48">
        <f ca="1">IF(AND('Dosage journalier ML1'!$B$6='suivi tunnel'!A2100,'Dosage journalier ML1'!$B$7='suivi tunnel'!B2100),'Dosage journalier ML1'!$B$120,0)</f>
        <v>0</v>
      </c>
      <c r="AD2100" s="49">
        <f ca="1">IF(AND('Dosage journalier ML1'!$B$6='suivi tunnel'!A2100,'Dosage journalier ML1'!$B$7='suivi tunnel'!B2100),'Dosage journalier ML1'!$B$121,0)</f>
        <v>0</v>
      </c>
      <c r="AE2100" s="49">
        <f ca="1">IF(AND('Dosage journalier ML1'!$B$6='suivi tunnel'!A2100,'Dosage journalier ML1'!$B$7='suivi tunnel'!B2100),'Dosage journalier ML1'!$B$122,0)</f>
        <v>0</v>
      </c>
      <c r="AF2100" s="49">
        <f ca="1">IF(AND('Dosage journalier ML1'!$B$6='suivi tunnel'!A2100,'Dosage journalier ML1'!$B$7='suivi tunnel'!B2100),'Dosage journalier ML1'!$B$139,0)</f>
        <v>0</v>
      </c>
      <c r="AG2100" s="49">
        <f t="shared" ca="1" si="216"/>
        <v>0</v>
      </c>
      <c r="AH2100" s="108">
        <f ca="1">IF(AND('Dosage journalier ML1'!$B$6='suivi tunnel'!A2100,'Dosage journalier ML1'!$B$7='suivi tunnel'!B2100),'Dosage journalier ML1'!$B$153,0)</f>
        <v>0</v>
      </c>
      <c r="AJ2100" s="80">
        <f ca="1">IF(AND('Dosage journalier ML1'!$B$6='suivi tunnel'!A2100,'Dosage journalier ML1'!$B$7='suivi tunnel'!B2100),'Dosage journalier ML1'!$B$156,0)</f>
        <v>0</v>
      </c>
      <c r="AK2100" s="56">
        <f ca="1">IF(AND('Dosage journalier ML1'!$B$6='suivi tunnel'!A2100,'Dosage journalier ML1'!$B$7='suivi tunnel'!B2100),'Dosage journalier ML1'!$B$162,0)</f>
        <v>0</v>
      </c>
      <c r="AL2100" s="111">
        <f ca="1">IF(AND('Dosage journalier ML1'!$B$6='suivi tunnel'!A2100,'Dosage journalier ML1'!$B$7='suivi tunnel'!B2100),'Dosage journalier ML1'!$B$126,0)</f>
        <v>0</v>
      </c>
      <c r="AM2100" s="111">
        <f ca="1">IF(AND('Dosage journalier ML1'!$B$6='suivi tunnel'!A2100,'Dosage journalier ML1'!$B$7='suivi tunnel'!B2100),'Dosage journalier ML1'!$B$127,0)</f>
        <v>0</v>
      </c>
      <c r="AN2100" s="60">
        <f t="shared" ca="1" si="218"/>
        <v>0</v>
      </c>
      <c r="AO2100" s="61">
        <f ca="1">IF(AND('Dosage journalier ML1'!$B$6='suivi tunnel'!A2100,'Dosage journalier ML1'!$B$7='suivi tunnel'!B2100),'Dosage journalier ML1'!$B$134,0)</f>
        <v>0</v>
      </c>
    </row>
    <row r="2101" spans="1:41" x14ac:dyDescent="0.25">
      <c r="A2101" s="154"/>
      <c r="C2101" s="23">
        <f ca="1">IF(AND('Dosage journalier ML1'!$B$6='suivi tunnel'!A2101,'Dosage journalier ML1'!$B$7='suivi tunnel'!B2101),'Dosage journalier ML1'!$B$27,0)</f>
        <v>0</v>
      </c>
      <c r="D2101" s="11">
        <f ca="1">IF(AND('Dosage journalier ML1'!$B$6='suivi tunnel'!A2101,'Dosage journalier ML1'!$B$7='suivi tunnel'!B2101),'Dosage journalier ML1'!$B$29,0)</f>
        <v>0</v>
      </c>
      <c r="F2101" s="11">
        <f t="shared" ca="1" si="220"/>
        <v>0</v>
      </c>
      <c r="G2101" s="11">
        <f ca="1">IF(AND('Dosage journalier ML1'!$B$6='suivi tunnel'!A2101,'Dosage journalier ML1'!$B$7='suivi tunnel'!B2101),'Dosage journalier ML1'!$B$23,0)</f>
        <v>0</v>
      </c>
      <c r="H2101" s="11">
        <f ca="1">IF(AND('Dosage journalier ML1'!$B$6='suivi tunnel'!A2101,'Dosage journalier ML1'!$B$7='suivi tunnel'!B2101),'Dosage journalier ML1'!$B$22,0)</f>
        <v>0</v>
      </c>
      <c r="I2101" s="11">
        <f ca="1">IF(AND('Dosage journalier ML1'!$B$6='suivi tunnel'!A2101,'Dosage journalier ML1'!$B$7='suivi tunnel'!B2101),'Dosage journalier ML1'!$B$38,0)</f>
        <v>0</v>
      </c>
      <c r="J2101" s="11">
        <f ca="1">IF(AND('Dosage journalier ML1'!$B$6='suivi tunnel'!A2101,'Dosage journalier ML1'!$B$7='suivi tunnel'!B2101),'Dosage journalier ML1'!$B$39,0)</f>
        <v>0</v>
      </c>
      <c r="L2101" s="24">
        <f ca="1">IF(AND('Dosage journalier ML1'!$B$6='suivi tunnel'!A2101,'Dosage journalier ML1'!$B$7='suivi tunnel'!B2101),'Dosage journalier ML1'!$B$24,0)</f>
        <v>0</v>
      </c>
      <c r="M2101" s="6">
        <f ca="1">IF(AND('Dosage journalier ML1'!$B$6='suivi tunnel'!A2101,'Dosage journalier ML1'!$B$7='suivi tunnel'!B2101),'Dosage journalier ML1'!$B$46,0)</f>
        <v>0</v>
      </c>
      <c r="N2101" s="104">
        <f ca="1">IF(AND('Dosage journalier ML1'!$B$6='suivi tunnel'!A2101,'Dosage journalier ML1'!$B$7='suivi tunnel'!B2101),'Dosage journalier ML1'!$B$59,0)</f>
        <v>0</v>
      </c>
      <c r="O2101" s="114">
        <f ca="1">IF(AND('Dosage journalier ML1'!$B$6='suivi tunnel'!A2101,'Dosage journalier ML1'!$B$7='suivi tunnel'!B2101),'Dosage journalier ML1'!$B$69,0)</f>
        <v>0</v>
      </c>
      <c r="R2101" s="26">
        <f ca="1">IF(AND('Dosage journalier ML1'!$B$6='suivi tunnel'!A2101,'Dosage journalier ML1'!$B$7='suivi tunnel'!B2101),'Dosage journalier ML1'!$B$55,0)</f>
        <v>0</v>
      </c>
      <c r="S2101" s="26">
        <f ca="1">IF(AND('Dosage journalier ML1'!$B$6='suivi tunnel'!A2101,'Dosage journalier ML1'!$B$7='suivi tunnel'!B2101),'Dosage journalier ML1'!$B$54,0)</f>
        <v>0</v>
      </c>
      <c r="T2101" s="26">
        <f ca="1">IF(AND('Dosage journalier ML1'!$B$6='suivi tunnel'!A2101,'Dosage journalier ML1'!$B$7='suivi tunnel'!B2101),'Dosage journalier ML1'!$B$75,0)</f>
        <v>0</v>
      </c>
      <c r="U2101" s="121">
        <f t="shared" ca="1" si="219"/>
        <v>0</v>
      </c>
      <c r="V2101" s="38">
        <f ca="1">IF(AND('Dosage journalier ML1'!$B$6='suivi tunnel'!A2101,'Dosage journalier ML1'!$B$7='suivi tunnel'!B2101),'Dosage journalier ML1'!$B$56,0)</f>
        <v>0</v>
      </c>
      <c r="W2101" s="126">
        <f t="shared" ca="1" si="217"/>
        <v>0</v>
      </c>
      <c r="X2101" s="150">
        <f ca="1">IF(AND('Dosage journalier ML1'!$B$6='suivi tunnel'!A2101,'Dosage journalier ML1'!$B$7='suivi tunnel'!B2101),'Dosage journalier ML1'!$C$87,0)</f>
        <v>0</v>
      </c>
      <c r="Y2101" s="40">
        <f ca="1">IF(AND('Dosage journalier ML1'!$B$6='suivi tunnel'!A2101,'Dosage journalier ML1'!$B$7='suivi tunnel'!B2101),'Dosage journalier ML1'!$C$93,0)</f>
        <v>0</v>
      </c>
      <c r="Z2101" s="40">
        <f ca="1">IF(AND('Dosage journalier ML1'!$B$6='suivi tunnel'!A2101,'Dosage journalier ML1'!$B$7='suivi tunnel'!B2101),'Dosage journalier ML1'!$C$100,0)</f>
        <v>0</v>
      </c>
      <c r="AA2101" s="40">
        <f ca="1">IF(AND('Dosage journalier ML1'!$B$6='suivi tunnel'!A2101,'Dosage journalier ML1'!$B$7='suivi tunnel'!B2101),'Dosage journalier ML1'!$C$109,0)</f>
        <v>0</v>
      </c>
      <c r="AB2101" s="41">
        <f ca="1">IF(AND('Dosage journalier ML1'!$B$6='suivi tunnel'!A2101,'Dosage journalier ML1'!$B$7='suivi tunnel'!B2101),'Dosage journalier ML1'!$C$114,0)</f>
        <v>0</v>
      </c>
      <c r="AC2101" s="48">
        <f ca="1">IF(AND('Dosage journalier ML1'!$B$6='suivi tunnel'!A2101,'Dosage journalier ML1'!$B$7='suivi tunnel'!B2101),'Dosage journalier ML1'!$B$120,0)</f>
        <v>0</v>
      </c>
      <c r="AD2101" s="49">
        <f ca="1">IF(AND('Dosage journalier ML1'!$B$6='suivi tunnel'!A2101,'Dosage journalier ML1'!$B$7='suivi tunnel'!B2101),'Dosage journalier ML1'!$B$121,0)</f>
        <v>0</v>
      </c>
      <c r="AE2101" s="49">
        <f ca="1">IF(AND('Dosage journalier ML1'!$B$6='suivi tunnel'!A2101,'Dosage journalier ML1'!$B$7='suivi tunnel'!B2101),'Dosage journalier ML1'!$B$122,0)</f>
        <v>0</v>
      </c>
      <c r="AF2101" s="49">
        <f ca="1">IF(AND('Dosage journalier ML1'!$B$6='suivi tunnel'!A2101,'Dosage journalier ML1'!$B$7='suivi tunnel'!B2101),'Dosage journalier ML1'!$B$139,0)</f>
        <v>0</v>
      </c>
      <c r="AG2101" s="49">
        <f t="shared" ca="1" si="216"/>
        <v>0</v>
      </c>
      <c r="AH2101" s="108">
        <f ca="1">IF(AND('Dosage journalier ML1'!$B$6='suivi tunnel'!A2101,'Dosage journalier ML1'!$B$7='suivi tunnel'!B2101),'Dosage journalier ML1'!$B$153,0)</f>
        <v>0</v>
      </c>
      <c r="AJ2101" s="80">
        <f ca="1">IF(AND('Dosage journalier ML1'!$B$6='suivi tunnel'!A2101,'Dosage journalier ML1'!$B$7='suivi tunnel'!B2101),'Dosage journalier ML1'!$B$156,0)</f>
        <v>0</v>
      </c>
      <c r="AK2101" s="56">
        <f ca="1">IF(AND('Dosage journalier ML1'!$B$6='suivi tunnel'!A2101,'Dosage journalier ML1'!$B$7='suivi tunnel'!B2101),'Dosage journalier ML1'!$B$162,0)</f>
        <v>0</v>
      </c>
      <c r="AL2101" s="111">
        <f ca="1">IF(AND('Dosage journalier ML1'!$B$6='suivi tunnel'!A2101,'Dosage journalier ML1'!$B$7='suivi tunnel'!B2101),'Dosage journalier ML1'!$B$126,0)</f>
        <v>0</v>
      </c>
      <c r="AM2101" s="111">
        <f ca="1">IF(AND('Dosage journalier ML1'!$B$6='suivi tunnel'!A2101,'Dosage journalier ML1'!$B$7='suivi tunnel'!B2101),'Dosage journalier ML1'!$B$127,0)</f>
        <v>0</v>
      </c>
      <c r="AN2101" s="60">
        <f t="shared" ca="1" si="218"/>
        <v>0</v>
      </c>
      <c r="AO2101" s="61">
        <f ca="1">IF(AND('Dosage journalier ML1'!$B$6='suivi tunnel'!A2101,'Dosage journalier ML1'!$B$7='suivi tunnel'!B2101),'Dosage journalier ML1'!$B$134,0)</f>
        <v>0</v>
      </c>
    </row>
    <row r="2102" spans="1:41" x14ac:dyDescent="0.25">
      <c r="A2102" s="154"/>
      <c r="C2102" s="23">
        <f ca="1">IF(AND('Dosage journalier ML1'!$B$6='suivi tunnel'!A2102,'Dosage journalier ML1'!$B$7='suivi tunnel'!B2102),'Dosage journalier ML1'!$B$27,0)</f>
        <v>0</v>
      </c>
      <c r="D2102" s="11">
        <f ca="1">IF(AND('Dosage journalier ML1'!$B$6='suivi tunnel'!A2102,'Dosage journalier ML1'!$B$7='suivi tunnel'!B2102),'Dosage journalier ML1'!$B$29,0)</f>
        <v>0</v>
      </c>
      <c r="F2102" s="11">
        <f t="shared" ca="1" si="220"/>
        <v>0</v>
      </c>
      <c r="G2102" s="11">
        <f ca="1">IF(AND('Dosage journalier ML1'!$B$6='suivi tunnel'!A2102,'Dosage journalier ML1'!$B$7='suivi tunnel'!B2102),'Dosage journalier ML1'!$B$23,0)</f>
        <v>0</v>
      </c>
      <c r="H2102" s="11">
        <f ca="1">IF(AND('Dosage journalier ML1'!$B$6='suivi tunnel'!A2102,'Dosage journalier ML1'!$B$7='suivi tunnel'!B2102),'Dosage journalier ML1'!$B$22,0)</f>
        <v>0</v>
      </c>
      <c r="I2102" s="11">
        <f ca="1">IF(AND('Dosage journalier ML1'!$B$6='suivi tunnel'!A2102,'Dosage journalier ML1'!$B$7='suivi tunnel'!B2102),'Dosage journalier ML1'!$B$38,0)</f>
        <v>0</v>
      </c>
      <c r="J2102" s="11">
        <f ca="1">IF(AND('Dosage journalier ML1'!$B$6='suivi tunnel'!A2102,'Dosage journalier ML1'!$B$7='suivi tunnel'!B2102),'Dosage journalier ML1'!$B$39,0)</f>
        <v>0</v>
      </c>
      <c r="L2102" s="24">
        <f ca="1">IF(AND('Dosage journalier ML1'!$B$6='suivi tunnel'!A2102,'Dosage journalier ML1'!$B$7='suivi tunnel'!B2102),'Dosage journalier ML1'!$B$24,0)</f>
        <v>0</v>
      </c>
      <c r="M2102" s="6">
        <f ca="1">IF(AND('Dosage journalier ML1'!$B$6='suivi tunnel'!A2102,'Dosage journalier ML1'!$B$7='suivi tunnel'!B2102),'Dosage journalier ML1'!$B$46,0)</f>
        <v>0</v>
      </c>
      <c r="N2102" s="104">
        <f ca="1">IF(AND('Dosage journalier ML1'!$B$6='suivi tunnel'!A2102,'Dosage journalier ML1'!$B$7='suivi tunnel'!B2102),'Dosage journalier ML1'!$B$59,0)</f>
        <v>0</v>
      </c>
      <c r="O2102" s="114">
        <f ca="1">IF(AND('Dosage journalier ML1'!$B$6='suivi tunnel'!A2102,'Dosage journalier ML1'!$B$7='suivi tunnel'!B2102),'Dosage journalier ML1'!$B$69,0)</f>
        <v>0</v>
      </c>
      <c r="R2102" s="26">
        <f ca="1">IF(AND('Dosage journalier ML1'!$B$6='suivi tunnel'!A2102,'Dosage journalier ML1'!$B$7='suivi tunnel'!B2102),'Dosage journalier ML1'!$B$55,0)</f>
        <v>0</v>
      </c>
      <c r="S2102" s="26">
        <f ca="1">IF(AND('Dosage journalier ML1'!$B$6='suivi tunnel'!A2102,'Dosage journalier ML1'!$B$7='suivi tunnel'!B2102),'Dosage journalier ML1'!$B$54,0)</f>
        <v>0</v>
      </c>
      <c r="T2102" s="26">
        <f ca="1">IF(AND('Dosage journalier ML1'!$B$6='suivi tunnel'!A2102,'Dosage journalier ML1'!$B$7='suivi tunnel'!B2102),'Dosage journalier ML1'!$B$75,0)</f>
        <v>0</v>
      </c>
      <c r="U2102" s="121">
        <f t="shared" ca="1" si="219"/>
        <v>0</v>
      </c>
      <c r="V2102" s="38">
        <f ca="1">IF(AND('Dosage journalier ML1'!$B$6='suivi tunnel'!A2102,'Dosage journalier ML1'!$B$7='suivi tunnel'!B2102),'Dosage journalier ML1'!$B$56,0)</f>
        <v>0</v>
      </c>
      <c r="W2102" s="126">
        <f t="shared" ca="1" si="217"/>
        <v>0</v>
      </c>
      <c r="X2102" s="150">
        <f ca="1">IF(AND('Dosage journalier ML1'!$B$6='suivi tunnel'!A2102,'Dosage journalier ML1'!$B$7='suivi tunnel'!B2102),'Dosage journalier ML1'!$C$87,0)</f>
        <v>0</v>
      </c>
      <c r="Y2102" s="40">
        <f ca="1">IF(AND('Dosage journalier ML1'!$B$6='suivi tunnel'!A2102,'Dosage journalier ML1'!$B$7='suivi tunnel'!B2102),'Dosage journalier ML1'!$C$93,0)</f>
        <v>0</v>
      </c>
      <c r="Z2102" s="40">
        <f ca="1">IF(AND('Dosage journalier ML1'!$B$6='suivi tunnel'!A2102,'Dosage journalier ML1'!$B$7='suivi tunnel'!B2102),'Dosage journalier ML1'!$C$100,0)</f>
        <v>0</v>
      </c>
      <c r="AA2102" s="40">
        <f ca="1">IF(AND('Dosage journalier ML1'!$B$6='suivi tunnel'!A2102,'Dosage journalier ML1'!$B$7='suivi tunnel'!B2102),'Dosage journalier ML1'!$C$109,0)</f>
        <v>0</v>
      </c>
      <c r="AB2102" s="41">
        <f ca="1">IF(AND('Dosage journalier ML1'!$B$6='suivi tunnel'!A2102,'Dosage journalier ML1'!$B$7='suivi tunnel'!B2102),'Dosage journalier ML1'!$C$114,0)</f>
        <v>0</v>
      </c>
      <c r="AC2102" s="48">
        <f ca="1">IF(AND('Dosage journalier ML1'!$B$6='suivi tunnel'!A2102,'Dosage journalier ML1'!$B$7='suivi tunnel'!B2102),'Dosage journalier ML1'!$B$120,0)</f>
        <v>0</v>
      </c>
      <c r="AD2102" s="49">
        <f ca="1">IF(AND('Dosage journalier ML1'!$B$6='suivi tunnel'!A2102,'Dosage journalier ML1'!$B$7='suivi tunnel'!B2102),'Dosage journalier ML1'!$B$121,0)</f>
        <v>0</v>
      </c>
      <c r="AE2102" s="49">
        <f ca="1">IF(AND('Dosage journalier ML1'!$B$6='suivi tunnel'!A2102,'Dosage journalier ML1'!$B$7='suivi tunnel'!B2102),'Dosage journalier ML1'!$B$122,0)</f>
        <v>0</v>
      </c>
      <c r="AF2102" s="49">
        <f ca="1">IF(AND('Dosage journalier ML1'!$B$6='suivi tunnel'!A2102,'Dosage journalier ML1'!$B$7='suivi tunnel'!B2102),'Dosage journalier ML1'!$B$139,0)</f>
        <v>0</v>
      </c>
      <c r="AG2102" s="49">
        <f t="shared" ca="1" si="216"/>
        <v>0</v>
      </c>
      <c r="AH2102" s="108">
        <f ca="1">IF(AND('Dosage journalier ML1'!$B$6='suivi tunnel'!A2102,'Dosage journalier ML1'!$B$7='suivi tunnel'!B2102),'Dosage journalier ML1'!$B$153,0)</f>
        <v>0</v>
      </c>
      <c r="AJ2102" s="80">
        <f ca="1">IF(AND('Dosage journalier ML1'!$B$6='suivi tunnel'!A2102,'Dosage journalier ML1'!$B$7='suivi tunnel'!B2102),'Dosage journalier ML1'!$B$156,0)</f>
        <v>0</v>
      </c>
      <c r="AK2102" s="56">
        <f ca="1">IF(AND('Dosage journalier ML1'!$B$6='suivi tunnel'!A2102,'Dosage journalier ML1'!$B$7='suivi tunnel'!B2102),'Dosage journalier ML1'!$B$162,0)</f>
        <v>0</v>
      </c>
      <c r="AL2102" s="111">
        <f ca="1">IF(AND('Dosage journalier ML1'!$B$6='suivi tunnel'!A2102,'Dosage journalier ML1'!$B$7='suivi tunnel'!B2102),'Dosage journalier ML1'!$B$126,0)</f>
        <v>0</v>
      </c>
      <c r="AM2102" s="111">
        <f ca="1">IF(AND('Dosage journalier ML1'!$B$6='suivi tunnel'!A2102,'Dosage journalier ML1'!$B$7='suivi tunnel'!B2102),'Dosage journalier ML1'!$B$127,0)</f>
        <v>0</v>
      </c>
      <c r="AN2102" s="60">
        <f t="shared" ca="1" si="218"/>
        <v>0</v>
      </c>
      <c r="AO2102" s="61">
        <f ca="1">IF(AND('Dosage journalier ML1'!$B$6='suivi tunnel'!A2102,'Dosage journalier ML1'!$B$7='suivi tunnel'!B2102),'Dosage journalier ML1'!$B$134,0)</f>
        <v>0</v>
      </c>
    </row>
    <row r="2103" spans="1:41" x14ac:dyDescent="0.25">
      <c r="A2103" s="154"/>
      <c r="C2103" s="23">
        <f ca="1">IF(AND('Dosage journalier ML1'!$B$6='suivi tunnel'!A2103,'Dosage journalier ML1'!$B$7='suivi tunnel'!B2103),'Dosage journalier ML1'!$B$27,0)</f>
        <v>0</v>
      </c>
      <c r="D2103" s="11">
        <f ca="1">IF(AND('Dosage journalier ML1'!$B$6='suivi tunnel'!A2103,'Dosage journalier ML1'!$B$7='suivi tunnel'!B2103),'Dosage journalier ML1'!$B$29,0)</f>
        <v>0</v>
      </c>
      <c r="F2103" s="11">
        <f t="shared" ca="1" si="220"/>
        <v>0</v>
      </c>
      <c r="G2103" s="11">
        <f ca="1">IF(AND('Dosage journalier ML1'!$B$6='suivi tunnel'!A2103,'Dosage journalier ML1'!$B$7='suivi tunnel'!B2103),'Dosage journalier ML1'!$B$23,0)</f>
        <v>0</v>
      </c>
      <c r="H2103" s="11">
        <f ca="1">IF(AND('Dosage journalier ML1'!$B$6='suivi tunnel'!A2103,'Dosage journalier ML1'!$B$7='suivi tunnel'!B2103),'Dosage journalier ML1'!$B$22,0)</f>
        <v>0</v>
      </c>
      <c r="I2103" s="11">
        <f ca="1">IF(AND('Dosage journalier ML1'!$B$6='suivi tunnel'!A2103,'Dosage journalier ML1'!$B$7='suivi tunnel'!B2103),'Dosage journalier ML1'!$B$38,0)</f>
        <v>0</v>
      </c>
      <c r="J2103" s="11">
        <f ca="1">IF(AND('Dosage journalier ML1'!$B$6='suivi tunnel'!A2103,'Dosage journalier ML1'!$B$7='suivi tunnel'!B2103),'Dosage journalier ML1'!$B$39,0)</f>
        <v>0</v>
      </c>
      <c r="L2103" s="24">
        <f ca="1">IF(AND('Dosage journalier ML1'!$B$6='suivi tunnel'!A2103,'Dosage journalier ML1'!$B$7='suivi tunnel'!B2103),'Dosage journalier ML1'!$B$24,0)</f>
        <v>0</v>
      </c>
      <c r="M2103" s="6">
        <f ca="1">IF(AND('Dosage journalier ML1'!$B$6='suivi tunnel'!A2103,'Dosage journalier ML1'!$B$7='suivi tunnel'!B2103),'Dosage journalier ML1'!$B$46,0)</f>
        <v>0</v>
      </c>
      <c r="N2103" s="104">
        <f ca="1">IF(AND('Dosage journalier ML1'!$B$6='suivi tunnel'!A2103,'Dosage journalier ML1'!$B$7='suivi tunnel'!B2103),'Dosage journalier ML1'!$B$59,0)</f>
        <v>0</v>
      </c>
      <c r="O2103" s="114">
        <f ca="1">IF(AND('Dosage journalier ML1'!$B$6='suivi tunnel'!A2103,'Dosage journalier ML1'!$B$7='suivi tunnel'!B2103),'Dosage journalier ML1'!$B$69,0)</f>
        <v>0</v>
      </c>
      <c r="R2103" s="26">
        <f ca="1">IF(AND('Dosage journalier ML1'!$B$6='suivi tunnel'!A2103,'Dosage journalier ML1'!$B$7='suivi tunnel'!B2103),'Dosage journalier ML1'!$B$55,0)</f>
        <v>0</v>
      </c>
      <c r="S2103" s="26">
        <f ca="1">IF(AND('Dosage journalier ML1'!$B$6='suivi tunnel'!A2103,'Dosage journalier ML1'!$B$7='suivi tunnel'!B2103),'Dosage journalier ML1'!$B$54,0)</f>
        <v>0</v>
      </c>
      <c r="T2103" s="26">
        <f ca="1">IF(AND('Dosage journalier ML1'!$B$6='suivi tunnel'!A2103,'Dosage journalier ML1'!$B$7='suivi tunnel'!B2103),'Dosage journalier ML1'!$B$75,0)</f>
        <v>0</v>
      </c>
      <c r="U2103" s="121">
        <f t="shared" ca="1" si="219"/>
        <v>0</v>
      </c>
      <c r="V2103" s="38">
        <f ca="1">IF(AND('Dosage journalier ML1'!$B$6='suivi tunnel'!A2103,'Dosage journalier ML1'!$B$7='suivi tunnel'!B2103),'Dosage journalier ML1'!$B$56,0)</f>
        <v>0</v>
      </c>
      <c r="W2103" s="126">
        <f t="shared" ca="1" si="217"/>
        <v>0</v>
      </c>
      <c r="X2103" s="150">
        <f ca="1">IF(AND('Dosage journalier ML1'!$B$6='suivi tunnel'!A2103,'Dosage journalier ML1'!$B$7='suivi tunnel'!B2103),'Dosage journalier ML1'!$C$87,0)</f>
        <v>0</v>
      </c>
      <c r="Y2103" s="40">
        <f ca="1">IF(AND('Dosage journalier ML1'!$B$6='suivi tunnel'!A2103,'Dosage journalier ML1'!$B$7='suivi tunnel'!B2103),'Dosage journalier ML1'!$C$93,0)</f>
        <v>0</v>
      </c>
      <c r="Z2103" s="40">
        <f ca="1">IF(AND('Dosage journalier ML1'!$B$6='suivi tunnel'!A2103,'Dosage journalier ML1'!$B$7='suivi tunnel'!B2103),'Dosage journalier ML1'!$C$100,0)</f>
        <v>0</v>
      </c>
      <c r="AA2103" s="40">
        <f ca="1">IF(AND('Dosage journalier ML1'!$B$6='suivi tunnel'!A2103,'Dosage journalier ML1'!$B$7='suivi tunnel'!B2103),'Dosage journalier ML1'!$C$109,0)</f>
        <v>0</v>
      </c>
      <c r="AB2103" s="41">
        <f ca="1">IF(AND('Dosage journalier ML1'!$B$6='suivi tunnel'!A2103,'Dosage journalier ML1'!$B$7='suivi tunnel'!B2103),'Dosage journalier ML1'!$C$114,0)</f>
        <v>0</v>
      </c>
      <c r="AC2103" s="48">
        <f ca="1">IF(AND('Dosage journalier ML1'!$B$6='suivi tunnel'!A2103,'Dosage journalier ML1'!$B$7='suivi tunnel'!B2103),'Dosage journalier ML1'!$B$120,0)</f>
        <v>0</v>
      </c>
      <c r="AD2103" s="49">
        <f ca="1">IF(AND('Dosage journalier ML1'!$B$6='suivi tunnel'!A2103,'Dosage journalier ML1'!$B$7='suivi tunnel'!B2103),'Dosage journalier ML1'!$B$121,0)</f>
        <v>0</v>
      </c>
      <c r="AE2103" s="49">
        <f ca="1">IF(AND('Dosage journalier ML1'!$B$6='suivi tunnel'!A2103,'Dosage journalier ML1'!$B$7='suivi tunnel'!B2103),'Dosage journalier ML1'!$B$122,0)</f>
        <v>0</v>
      </c>
      <c r="AF2103" s="49">
        <f ca="1">IF(AND('Dosage journalier ML1'!$B$6='suivi tunnel'!A2103,'Dosage journalier ML1'!$B$7='suivi tunnel'!B2103),'Dosage journalier ML1'!$B$139,0)</f>
        <v>0</v>
      </c>
      <c r="AG2103" s="49">
        <f t="shared" ca="1" si="216"/>
        <v>0</v>
      </c>
      <c r="AH2103" s="108">
        <f ca="1">IF(AND('Dosage journalier ML1'!$B$6='suivi tunnel'!A2103,'Dosage journalier ML1'!$B$7='suivi tunnel'!B2103),'Dosage journalier ML1'!$B$153,0)</f>
        <v>0</v>
      </c>
      <c r="AJ2103" s="80">
        <f ca="1">IF(AND('Dosage journalier ML1'!$B$6='suivi tunnel'!A2103,'Dosage journalier ML1'!$B$7='suivi tunnel'!B2103),'Dosage journalier ML1'!$B$156,0)</f>
        <v>0</v>
      </c>
      <c r="AK2103" s="56">
        <f ca="1">IF(AND('Dosage journalier ML1'!$B$6='suivi tunnel'!A2103,'Dosage journalier ML1'!$B$7='suivi tunnel'!B2103),'Dosage journalier ML1'!$B$162,0)</f>
        <v>0</v>
      </c>
      <c r="AL2103" s="111">
        <f ca="1">IF(AND('Dosage journalier ML1'!$B$6='suivi tunnel'!A2103,'Dosage journalier ML1'!$B$7='suivi tunnel'!B2103),'Dosage journalier ML1'!$B$126,0)</f>
        <v>0</v>
      </c>
      <c r="AM2103" s="111">
        <f ca="1">IF(AND('Dosage journalier ML1'!$B$6='suivi tunnel'!A2103,'Dosage journalier ML1'!$B$7='suivi tunnel'!B2103),'Dosage journalier ML1'!$B$127,0)</f>
        <v>0</v>
      </c>
      <c r="AN2103" s="60">
        <f t="shared" ca="1" si="218"/>
        <v>0</v>
      </c>
      <c r="AO2103" s="61">
        <f ca="1">IF(AND('Dosage journalier ML1'!$B$6='suivi tunnel'!A2103,'Dosage journalier ML1'!$B$7='suivi tunnel'!B2103),'Dosage journalier ML1'!$B$134,0)</f>
        <v>0</v>
      </c>
    </row>
    <row r="2104" spans="1:41" x14ac:dyDescent="0.25">
      <c r="A2104" s="154"/>
      <c r="C2104" s="23">
        <f ca="1">IF(AND('Dosage journalier ML1'!$B$6='suivi tunnel'!A2104,'Dosage journalier ML1'!$B$7='suivi tunnel'!B2104),'Dosage journalier ML1'!$B$27,0)</f>
        <v>0</v>
      </c>
      <c r="D2104" s="11">
        <f ca="1">IF(AND('Dosage journalier ML1'!$B$6='suivi tunnel'!A2104,'Dosage journalier ML1'!$B$7='suivi tunnel'!B2104),'Dosage journalier ML1'!$B$29,0)</f>
        <v>0</v>
      </c>
      <c r="F2104" s="11">
        <f t="shared" ca="1" si="220"/>
        <v>0</v>
      </c>
      <c r="G2104" s="11">
        <f ca="1">IF(AND('Dosage journalier ML1'!$B$6='suivi tunnel'!A2104,'Dosage journalier ML1'!$B$7='suivi tunnel'!B2104),'Dosage journalier ML1'!$B$23,0)</f>
        <v>0</v>
      </c>
      <c r="H2104" s="11">
        <f ca="1">IF(AND('Dosage journalier ML1'!$B$6='suivi tunnel'!A2104,'Dosage journalier ML1'!$B$7='suivi tunnel'!B2104),'Dosage journalier ML1'!$B$22,0)</f>
        <v>0</v>
      </c>
      <c r="I2104" s="11">
        <f ca="1">IF(AND('Dosage journalier ML1'!$B$6='suivi tunnel'!A2104,'Dosage journalier ML1'!$B$7='suivi tunnel'!B2104),'Dosage journalier ML1'!$B$38,0)</f>
        <v>0</v>
      </c>
      <c r="J2104" s="11">
        <f ca="1">IF(AND('Dosage journalier ML1'!$B$6='suivi tunnel'!A2104,'Dosage journalier ML1'!$B$7='suivi tunnel'!B2104),'Dosage journalier ML1'!$B$39,0)</f>
        <v>0</v>
      </c>
      <c r="L2104" s="24">
        <f ca="1">IF(AND('Dosage journalier ML1'!$B$6='suivi tunnel'!A2104,'Dosage journalier ML1'!$B$7='suivi tunnel'!B2104),'Dosage journalier ML1'!$B$24,0)</f>
        <v>0</v>
      </c>
      <c r="M2104" s="6">
        <f ca="1">IF(AND('Dosage journalier ML1'!$B$6='suivi tunnel'!A2104,'Dosage journalier ML1'!$B$7='suivi tunnel'!B2104),'Dosage journalier ML1'!$B$46,0)</f>
        <v>0</v>
      </c>
      <c r="N2104" s="104">
        <f ca="1">IF(AND('Dosage journalier ML1'!$B$6='suivi tunnel'!A2104,'Dosage journalier ML1'!$B$7='suivi tunnel'!B2104),'Dosage journalier ML1'!$B$59,0)</f>
        <v>0</v>
      </c>
      <c r="O2104" s="114">
        <f ca="1">IF(AND('Dosage journalier ML1'!$B$6='suivi tunnel'!A2104,'Dosage journalier ML1'!$B$7='suivi tunnel'!B2104),'Dosage journalier ML1'!$B$69,0)</f>
        <v>0</v>
      </c>
      <c r="R2104" s="26">
        <f ca="1">IF(AND('Dosage journalier ML1'!$B$6='suivi tunnel'!A2104,'Dosage journalier ML1'!$B$7='suivi tunnel'!B2104),'Dosage journalier ML1'!$B$55,0)</f>
        <v>0</v>
      </c>
      <c r="S2104" s="26">
        <f ca="1">IF(AND('Dosage journalier ML1'!$B$6='suivi tunnel'!A2104,'Dosage journalier ML1'!$B$7='suivi tunnel'!B2104),'Dosage journalier ML1'!$B$54,0)</f>
        <v>0</v>
      </c>
      <c r="T2104" s="26">
        <f ca="1">IF(AND('Dosage journalier ML1'!$B$6='suivi tunnel'!A2104,'Dosage journalier ML1'!$B$7='suivi tunnel'!B2104),'Dosage journalier ML1'!$B$75,0)</f>
        <v>0</v>
      </c>
      <c r="U2104" s="121">
        <f t="shared" ca="1" si="219"/>
        <v>0</v>
      </c>
      <c r="V2104" s="38">
        <f ca="1">IF(AND('Dosage journalier ML1'!$B$6='suivi tunnel'!A2104,'Dosage journalier ML1'!$B$7='suivi tunnel'!B2104),'Dosage journalier ML1'!$B$56,0)</f>
        <v>0</v>
      </c>
      <c r="W2104" s="126">
        <f t="shared" ca="1" si="217"/>
        <v>0</v>
      </c>
      <c r="X2104" s="150">
        <f ca="1">IF(AND('Dosage journalier ML1'!$B$6='suivi tunnel'!A2104,'Dosage journalier ML1'!$B$7='suivi tunnel'!B2104),'Dosage journalier ML1'!$C$87,0)</f>
        <v>0</v>
      </c>
      <c r="Y2104" s="40">
        <f ca="1">IF(AND('Dosage journalier ML1'!$B$6='suivi tunnel'!A2104,'Dosage journalier ML1'!$B$7='suivi tunnel'!B2104),'Dosage journalier ML1'!$C$93,0)</f>
        <v>0</v>
      </c>
      <c r="Z2104" s="40">
        <f ca="1">IF(AND('Dosage journalier ML1'!$B$6='suivi tunnel'!A2104,'Dosage journalier ML1'!$B$7='suivi tunnel'!B2104),'Dosage journalier ML1'!$C$100,0)</f>
        <v>0</v>
      </c>
      <c r="AA2104" s="40">
        <f ca="1">IF(AND('Dosage journalier ML1'!$B$6='suivi tunnel'!A2104,'Dosage journalier ML1'!$B$7='suivi tunnel'!B2104),'Dosage journalier ML1'!$C$109,0)</f>
        <v>0</v>
      </c>
      <c r="AB2104" s="41">
        <f ca="1">IF(AND('Dosage journalier ML1'!$B$6='suivi tunnel'!A2104,'Dosage journalier ML1'!$B$7='suivi tunnel'!B2104),'Dosage journalier ML1'!$C$114,0)</f>
        <v>0</v>
      </c>
      <c r="AC2104" s="48">
        <f ca="1">IF(AND('Dosage journalier ML1'!$B$6='suivi tunnel'!A2104,'Dosage journalier ML1'!$B$7='suivi tunnel'!B2104),'Dosage journalier ML1'!$B$120,0)</f>
        <v>0</v>
      </c>
      <c r="AD2104" s="49">
        <f ca="1">IF(AND('Dosage journalier ML1'!$B$6='suivi tunnel'!A2104,'Dosage journalier ML1'!$B$7='suivi tunnel'!B2104),'Dosage journalier ML1'!$B$121,0)</f>
        <v>0</v>
      </c>
      <c r="AE2104" s="49">
        <f ca="1">IF(AND('Dosage journalier ML1'!$B$6='suivi tunnel'!A2104,'Dosage journalier ML1'!$B$7='suivi tunnel'!B2104),'Dosage journalier ML1'!$B$122,0)</f>
        <v>0</v>
      </c>
      <c r="AF2104" s="49">
        <f ca="1">IF(AND('Dosage journalier ML1'!$B$6='suivi tunnel'!A2104,'Dosage journalier ML1'!$B$7='suivi tunnel'!B2104),'Dosage journalier ML1'!$B$139,0)</f>
        <v>0</v>
      </c>
      <c r="AG2104" s="49">
        <f t="shared" ca="1" si="216"/>
        <v>0</v>
      </c>
      <c r="AH2104" s="108">
        <f ca="1">IF(AND('Dosage journalier ML1'!$B$6='suivi tunnel'!A2104,'Dosage journalier ML1'!$B$7='suivi tunnel'!B2104),'Dosage journalier ML1'!$B$153,0)</f>
        <v>0</v>
      </c>
      <c r="AJ2104" s="80">
        <f ca="1">IF(AND('Dosage journalier ML1'!$B$6='suivi tunnel'!A2104,'Dosage journalier ML1'!$B$7='suivi tunnel'!B2104),'Dosage journalier ML1'!$B$156,0)</f>
        <v>0</v>
      </c>
      <c r="AK2104" s="56">
        <f ca="1">IF(AND('Dosage journalier ML1'!$B$6='suivi tunnel'!A2104,'Dosage journalier ML1'!$B$7='suivi tunnel'!B2104),'Dosage journalier ML1'!$B$162,0)</f>
        <v>0</v>
      </c>
      <c r="AL2104" s="111">
        <f ca="1">IF(AND('Dosage journalier ML1'!$B$6='suivi tunnel'!A2104,'Dosage journalier ML1'!$B$7='suivi tunnel'!B2104),'Dosage journalier ML1'!$B$126,0)</f>
        <v>0</v>
      </c>
      <c r="AM2104" s="111">
        <f ca="1">IF(AND('Dosage journalier ML1'!$B$6='suivi tunnel'!A2104,'Dosage journalier ML1'!$B$7='suivi tunnel'!B2104),'Dosage journalier ML1'!$B$127,0)</f>
        <v>0</v>
      </c>
      <c r="AN2104" s="60">
        <f t="shared" ca="1" si="218"/>
        <v>0</v>
      </c>
      <c r="AO2104" s="61">
        <f ca="1">IF(AND('Dosage journalier ML1'!$B$6='suivi tunnel'!A2104,'Dosage journalier ML1'!$B$7='suivi tunnel'!B2104),'Dosage journalier ML1'!$B$134,0)</f>
        <v>0</v>
      </c>
    </row>
    <row r="2105" spans="1:41" x14ac:dyDescent="0.25">
      <c r="A2105" s="154"/>
      <c r="C2105" s="23">
        <f ca="1">IF(AND('Dosage journalier ML1'!$B$6='suivi tunnel'!A2105,'Dosage journalier ML1'!$B$7='suivi tunnel'!B2105),'Dosage journalier ML1'!$B$27,0)</f>
        <v>0</v>
      </c>
      <c r="D2105" s="11">
        <f ca="1">IF(AND('Dosage journalier ML1'!$B$6='suivi tunnel'!A2105,'Dosage journalier ML1'!$B$7='suivi tunnel'!B2105),'Dosage journalier ML1'!$B$29,0)</f>
        <v>0</v>
      </c>
      <c r="F2105" s="11">
        <f t="shared" ca="1" si="220"/>
        <v>0</v>
      </c>
      <c r="G2105" s="11">
        <f ca="1">IF(AND('Dosage journalier ML1'!$B$6='suivi tunnel'!A2105,'Dosage journalier ML1'!$B$7='suivi tunnel'!B2105),'Dosage journalier ML1'!$B$23,0)</f>
        <v>0</v>
      </c>
      <c r="H2105" s="11">
        <f ca="1">IF(AND('Dosage journalier ML1'!$B$6='suivi tunnel'!A2105,'Dosage journalier ML1'!$B$7='suivi tunnel'!B2105),'Dosage journalier ML1'!$B$22,0)</f>
        <v>0</v>
      </c>
      <c r="I2105" s="11">
        <f ca="1">IF(AND('Dosage journalier ML1'!$B$6='suivi tunnel'!A2105,'Dosage journalier ML1'!$B$7='suivi tunnel'!B2105),'Dosage journalier ML1'!$B$38,0)</f>
        <v>0</v>
      </c>
      <c r="J2105" s="11">
        <f ca="1">IF(AND('Dosage journalier ML1'!$B$6='suivi tunnel'!A2105,'Dosage journalier ML1'!$B$7='suivi tunnel'!B2105),'Dosage journalier ML1'!$B$39,0)</f>
        <v>0</v>
      </c>
      <c r="L2105" s="24">
        <f ca="1">IF(AND('Dosage journalier ML1'!$B$6='suivi tunnel'!A2105,'Dosage journalier ML1'!$B$7='suivi tunnel'!B2105),'Dosage journalier ML1'!$B$24,0)</f>
        <v>0</v>
      </c>
      <c r="M2105" s="6">
        <f ca="1">IF(AND('Dosage journalier ML1'!$B$6='suivi tunnel'!A2105,'Dosage journalier ML1'!$B$7='suivi tunnel'!B2105),'Dosage journalier ML1'!$B$46,0)</f>
        <v>0</v>
      </c>
      <c r="N2105" s="104">
        <f ca="1">IF(AND('Dosage journalier ML1'!$B$6='suivi tunnel'!A2105,'Dosage journalier ML1'!$B$7='suivi tunnel'!B2105),'Dosage journalier ML1'!$B$59,0)</f>
        <v>0</v>
      </c>
      <c r="O2105" s="114">
        <f ca="1">IF(AND('Dosage journalier ML1'!$B$6='suivi tunnel'!A2105,'Dosage journalier ML1'!$B$7='suivi tunnel'!B2105),'Dosage journalier ML1'!$B$69,0)</f>
        <v>0</v>
      </c>
      <c r="R2105" s="26">
        <f ca="1">IF(AND('Dosage journalier ML1'!$B$6='suivi tunnel'!A2105,'Dosage journalier ML1'!$B$7='suivi tunnel'!B2105),'Dosage journalier ML1'!$B$55,0)</f>
        <v>0</v>
      </c>
      <c r="S2105" s="26">
        <f ca="1">IF(AND('Dosage journalier ML1'!$B$6='suivi tunnel'!A2105,'Dosage journalier ML1'!$B$7='suivi tunnel'!B2105),'Dosage journalier ML1'!$B$54,0)</f>
        <v>0</v>
      </c>
      <c r="T2105" s="26">
        <f ca="1">IF(AND('Dosage journalier ML1'!$B$6='suivi tunnel'!A2105,'Dosage journalier ML1'!$B$7='suivi tunnel'!B2105),'Dosage journalier ML1'!$B$75,0)</f>
        <v>0</v>
      </c>
      <c r="U2105" s="121">
        <f t="shared" ca="1" si="219"/>
        <v>0</v>
      </c>
      <c r="V2105" s="38">
        <f ca="1">IF(AND('Dosage journalier ML1'!$B$6='suivi tunnel'!A2105,'Dosage journalier ML1'!$B$7='suivi tunnel'!B2105),'Dosage journalier ML1'!$B$56,0)</f>
        <v>0</v>
      </c>
      <c r="W2105" s="126">
        <f t="shared" ca="1" si="217"/>
        <v>0</v>
      </c>
      <c r="X2105" s="150">
        <f ca="1">IF(AND('Dosage journalier ML1'!$B$6='suivi tunnel'!A2105,'Dosage journalier ML1'!$B$7='suivi tunnel'!B2105),'Dosage journalier ML1'!$C$87,0)</f>
        <v>0</v>
      </c>
      <c r="Y2105" s="40">
        <f ca="1">IF(AND('Dosage journalier ML1'!$B$6='suivi tunnel'!A2105,'Dosage journalier ML1'!$B$7='suivi tunnel'!B2105),'Dosage journalier ML1'!$C$93,0)</f>
        <v>0</v>
      </c>
      <c r="Z2105" s="40">
        <f ca="1">IF(AND('Dosage journalier ML1'!$B$6='suivi tunnel'!A2105,'Dosage journalier ML1'!$B$7='suivi tunnel'!B2105),'Dosage journalier ML1'!$C$100,0)</f>
        <v>0</v>
      </c>
      <c r="AA2105" s="40">
        <f ca="1">IF(AND('Dosage journalier ML1'!$B$6='suivi tunnel'!A2105,'Dosage journalier ML1'!$B$7='suivi tunnel'!B2105),'Dosage journalier ML1'!$C$109,0)</f>
        <v>0</v>
      </c>
      <c r="AB2105" s="41">
        <f ca="1">IF(AND('Dosage journalier ML1'!$B$6='suivi tunnel'!A2105,'Dosage journalier ML1'!$B$7='suivi tunnel'!B2105),'Dosage journalier ML1'!$C$114,0)</f>
        <v>0</v>
      </c>
      <c r="AC2105" s="48">
        <f ca="1">IF(AND('Dosage journalier ML1'!$B$6='suivi tunnel'!A2105,'Dosage journalier ML1'!$B$7='suivi tunnel'!B2105),'Dosage journalier ML1'!$B$120,0)</f>
        <v>0</v>
      </c>
      <c r="AD2105" s="49">
        <f ca="1">IF(AND('Dosage journalier ML1'!$B$6='suivi tunnel'!A2105,'Dosage journalier ML1'!$B$7='suivi tunnel'!B2105),'Dosage journalier ML1'!$B$121,0)</f>
        <v>0</v>
      </c>
      <c r="AE2105" s="49">
        <f ca="1">IF(AND('Dosage journalier ML1'!$B$6='suivi tunnel'!A2105,'Dosage journalier ML1'!$B$7='suivi tunnel'!B2105),'Dosage journalier ML1'!$B$122,0)</f>
        <v>0</v>
      </c>
      <c r="AF2105" s="49">
        <f ca="1">IF(AND('Dosage journalier ML1'!$B$6='suivi tunnel'!A2105,'Dosage journalier ML1'!$B$7='suivi tunnel'!B2105),'Dosage journalier ML1'!$B$139,0)</f>
        <v>0</v>
      </c>
      <c r="AG2105" s="49">
        <f t="shared" ca="1" si="216"/>
        <v>0</v>
      </c>
      <c r="AH2105" s="108">
        <f ca="1">IF(AND('Dosage journalier ML1'!$B$6='suivi tunnel'!A2105,'Dosage journalier ML1'!$B$7='suivi tunnel'!B2105),'Dosage journalier ML1'!$B$153,0)</f>
        <v>0</v>
      </c>
      <c r="AJ2105" s="80">
        <f ca="1">IF(AND('Dosage journalier ML1'!$B$6='suivi tunnel'!A2105,'Dosage journalier ML1'!$B$7='suivi tunnel'!B2105),'Dosage journalier ML1'!$B$156,0)</f>
        <v>0</v>
      </c>
      <c r="AK2105" s="56">
        <f ca="1">IF(AND('Dosage journalier ML1'!$B$6='suivi tunnel'!A2105,'Dosage journalier ML1'!$B$7='suivi tunnel'!B2105),'Dosage journalier ML1'!$B$162,0)</f>
        <v>0</v>
      </c>
      <c r="AL2105" s="111">
        <f ca="1">IF(AND('Dosage journalier ML1'!$B$6='suivi tunnel'!A2105,'Dosage journalier ML1'!$B$7='suivi tunnel'!B2105),'Dosage journalier ML1'!$B$126,0)</f>
        <v>0</v>
      </c>
      <c r="AM2105" s="111">
        <f ca="1">IF(AND('Dosage journalier ML1'!$B$6='suivi tunnel'!A2105,'Dosage journalier ML1'!$B$7='suivi tunnel'!B2105),'Dosage journalier ML1'!$B$127,0)</f>
        <v>0</v>
      </c>
      <c r="AN2105" s="60">
        <f t="shared" ca="1" si="218"/>
        <v>0</v>
      </c>
      <c r="AO2105" s="61">
        <f ca="1">IF(AND('Dosage journalier ML1'!$B$6='suivi tunnel'!A2105,'Dosage journalier ML1'!$B$7='suivi tunnel'!B2105),'Dosage journalier ML1'!$B$134,0)</f>
        <v>0</v>
      </c>
    </row>
    <row r="2106" spans="1:41" x14ac:dyDescent="0.25">
      <c r="A2106" s="154"/>
      <c r="C2106" s="23">
        <f ca="1">IF(AND('Dosage journalier ML1'!$B$6='suivi tunnel'!A2106,'Dosage journalier ML1'!$B$7='suivi tunnel'!B2106),'Dosage journalier ML1'!$B$27,0)</f>
        <v>0</v>
      </c>
      <c r="D2106" s="11">
        <f ca="1">IF(AND('Dosage journalier ML1'!$B$6='suivi tunnel'!A2106,'Dosage journalier ML1'!$B$7='suivi tunnel'!B2106),'Dosage journalier ML1'!$B$29,0)</f>
        <v>0</v>
      </c>
      <c r="F2106" s="11">
        <f t="shared" ca="1" si="220"/>
        <v>0</v>
      </c>
      <c r="G2106" s="11">
        <f ca="1">IF(AND('Dosage journalier ML1'!$B$6='suivi tunnel'!A2106,'Dosage journalier ML1'!$B$7='suivi tunnel'!B2106),'Dosage journalier ML1'!$B$23,0)</f>
        <v>0</v>
      </c>
      <c r="H2106" s="11">
        <f ca="1">IF(AND('Dosage journalier ML1'!$B$6='suivi tunnel'!A2106,'Dosage journalier ML1'!$B$7='suivi tunnel'!B2106),'Dosage journalier ML1'!$B$22,0)</f>
        <v>0</v>
      </c>
      <c r="I2106" s="11">
        <f ca="1">IF(AND('Dosage journalier ML1'!$B$6='suivi tunnel'!A2106,'Dosage journalier ML1'!$B$7='suivi tunnel'!B2106),'Dosage journalier ML1'!$B$38,0)</f>
        <v>0</v>
      </c>
      <c r="J2106" s="11">
        <f ca="1">IF(AND('Dosage journalier ML1'!$B$6='suivi tunnel'!A2106,'Dosage journalier ML1'!$B$7='suivi tunnel'!B2106),'Dosage journalier ML1'!$B$39,0)</f>
        <v>0</v>
      </c>
      <c r="L2106" s="24">
        <f ca="1">IF(AND('Dosage journalier ML1'!$B$6='suivi tunnel'!A2106,'Dosage journalier ML1'!$B$7='suivi tunnel'!B2106),'Dosage journalier ML1'!$B$24,0)</f>
        <v>0</v>
      </c>
      <c r="M2106" s="6">
        <f ca="1">IF(AND('Dosage journalier ML1'!$B$6='suivi tunnel'!A2106,'Dosage journalier ML1'!$B$7='suivi tunnel'!B2106),'Dosage journalier ML1'!$B$46,0)</f>
        <v>0</v>
      </c>
      <c r="N2106" s="104">
        <f ca="1">IF(AND('Dosage journalier ML1'!$B$6='suivi tunnel'!A2106,'Dosage journalier ML1'!$B$7='suivi tunnel'!B2106),'Dosage journalier ML1'!$B$59,0)</f>
        <v>0</v>
      </c>
      <c r="O2106" s="114">
        <f ca="1">IF(AND('Dosage journalier ML1'!$B$6='suivi tunnel'!A2106,'Dosage journalier ML1'!$B$7='suivi tunnel'!B2106),'Dosage journalier ML1'!$B$69,0)</f>
        <v>0</v>
      </c>
      <c r="R2106" s="26">
        <f ca="1">IF(AND('Dosage journalier ML1'!$B$6='suivi tunnel'!A2106,'Dosage journalier ML1'!$B$7='suivi tunnel'!B2106),'Dosage journalier ML1'!$B$55,0)</f>
        <v>0</v>
      </c>
      <c r="S2106" s="26">
        <f ca="1">IF(AND('Dosage journalier ML1'!$B$6='suivi tunnel'!A2106,'Dosage journalier ML1'!$B$7='suivi tunnel'!B2106),'Dosage journalier ML1'!$B$54,0)</f>
        <v>0</v>
      </c>
      <c r="T2106" s="26">
        <f ca="1">IF(AND('Dosage journalier ML1'!$B$6='suivi tunnel'!A2106,'Dosage journalier ML1'!$B$7='suivi tunnel'!B2106),'Dosage journalier ML1'!$B$75,0)</f>
        <v>0</v>
      </c>
      <c r="U2106" s="121">
        <f t="shared" ca="1" si="219"/>
        <v>0</v>
      </c>
      <c r="V2106" s="38">
        <f ca="1">IF(AND('Dosage journalier ML1'!$B$6='suivi tunnel'!A2106,'Dosage journalier ML1'!$B$7='suivi tunnel'!B2106),'Dosage journalier ML1'!$B$56,0)</f>
        <v>0</v>
      </c>
      <c r="W2106" s="126">
        <f t="shared" ca="1" si="217"/>
        <v>0</v>
      </c>
      <c r="X2106" s="150">
        <f ca="1">IF(AND('Dosage journalier ML1'!$B$6='suivi tunnel'!A2106,'Dosage journalier ML1'!$B$7='suivi tunnel'!B2106),'Dosage journalier ML1'!$C$87,0)</f>
        <v>0</v>
      </c>
      <c r="Y2106" s="40">
        <f ca="1">IF(AND('Dosage journalier ML1'!$B$6='suivi tunnel'!A2106,'Dosage journalier ML1'!$B$7='suivi tunnel'!B2106),'Dosage journalier ML1'!$C$93,0)</f>
        <v>0</v>
      </c>
      <c r="Z2106" s="40">
        <f ca="1">IF(AND('Dosage journalier ML1'!$B$6='suivi tunnel'!A2106,'Dosage journalier ML1'!$B$7='suivi tunnel'!B2106),'Dosage journalier ML1'!$C$100,0)</f>
        <v>0</v>
      </c>
      <c r="AA2106" s="40">
        <f ca="1">IF(AND('Dosage journalier ML1'!$B$6='suivi tunnel'!A2106,'Dosage journalier ML1'!$B$7='suivi tunnel'!B2106),'Dosage journalier ML1'!$C$109,0)</f>
        <v>0</v>
      </c>
      <c r="AB2106" s="41">
        <f ca="1">IF(AND('Dosage journalier ML1'!$B$6='suivi tunnel'!A2106,'Dosage journalier ML1'!$B$7='suivi tunnel'!B2106),'Dosage journalier ML1'!$C$114,0)</f>
        <v>0</v>
      </c>
      <c r="AC2106" s="48">
        <f ca="1">IF(AND('Dosage journalier ML1'!$B$6='suivi tunnel'!A2106,'Dosage journalier ML1'!$B$7='suivi tunnel'!B2106),'Dosage journalier ML1'!$B$120,0)</f>
        <v>0</v>
      </c>
      <c r="AD2106" s="49">
        <f ca="1">IF(AND('Dosage journalier ML1'!$B$6='suivi tunnel'!A2106,'Dosage journalier ML1'!$B$7='suivi tunnel'!B2106),'Dosage journalier ML1'!$B$121,0)</f>
        <v>0</v>
      </c>
      <c r="AE2106" s="49">
        <f ca="1">IF(AND('Dosage journalier ML1'!$B$6='suivi tunnel'!A2106,'Dosage journalier ML1'!$B$7='suivi tunnel'!B2106),'Dosage journalier ML1'!$B$122,0)</f>
        <v>0</v>
      </c>
      <c r="AF2106" s="49">
        <f ca="1">IF(AND('Dosage journalier ML1'!$B$6='suivi tunnel'!A2106,'Dosage journalier ML1'!$B$7='suivi tunnel'!B2106),'Dosage journalier ML1'!$B$139,0)</f>
        <v>0</v>
      </c>
      <c r="AG2106" s="49">
        <f t="shared" ca="1" si="216"/>
        <v>0</v>
      </c>
      <c r="AH2106" s="108">
        <f ca="1">IF(AND('Dosage journalier ML1'!$B$6='suivi tunnel'!A2106,'Dosage journalier ML1'!$B$7='suivi tunnel'!B2106),'Dosage journalier ML1'!$B$153,0)</f>
        <v>0</v>
      </c>
      <c r="AJ2106" s="80">
        <f ca="1">IF(AND('Dosage journalier ML1'!$B$6='suivi tunnel'!A2106,'Dosage journalier ML1'!$B$7='suivi tunnel'!B2106),'Dosage journalier ML1'!$B$156,0)</f>
        <v>0</v>
      </c>
      <c r="AK2106" s="56">
        <f ca="1">IF(AND('Dosage journalier ML1'!$B$6='suivi tunnel'!A2106,'Dosage journalier ML1'!$B$7='suivi tunnel'!B2106),'Dosage journalier ML1'!$B$162,0)</f>
        <v>0</v>
      </c>
      <c r="AL2106" s="111">
        <f ca="1">IF(AND('Dosage journalier ML1'!$B$6='suivi tunnel'!A2106,'Dosage journalier ML1'!$B$7='suivi tunnel'!B2106),'Dosage journalier ML1'!$B$126,0)</f>
        <v>0</v>
      </c>
      <c r="AM2106" s="111">
        <f ca="1">IF(AND('Dosage journalier ML1'!$B$6='suivi tunnel'!A2106,'Dosage journalier ML1'!$B$7='suivi tunnel'!B2106),'Dosage journalier ML1'!$B$127,0)</f>
        <v>0</v>
      </c>
      <c r="AN2106" s="60">
        <f t="shared" ca="1" si="218"/>
        <v>0</v>
      </c>
      <c r="AO2106" s="61">
        <f ca="1">IF(AND('Dosage journalier ML1'!$B$6='suivi tunnel'!A2106,'Dosage journalier ML1'!$B$7='suivi tunnel'!B2106),'Dosage journalier ML1'!$B$134,0)</f>
        <v>0</v>
      </c>
    </row>
    <row r="2107" spans="1:41" x14ac:dyDescent="0.25">
      <c r="A2107" s="154"/>
      <c r="C2107" s="23">
        <f ca="1">IF(AND('Dosage journalier ML1'!$B$6='suivi tunnel'!A2107,'Dosage journalier ML1'!$B$7='suivi tunnel'!B2107),'Dosage journalier ML1'!$B$27,0)</f>
        <v>0</v>
      </c>
      <c r="D2107" s="11">
        <f ca="1">IF(AND('Dosage journalier ML1'!$B$6='suivi tunnel'!A2107,'Dosage journalier ML1'!$B$7='suivi tunnel'!B2107),'Dosage journalier ML1'!$B$29,0)</f>
        <v>0</v>
      </c>
      <c r="F2107" s="11">
        <f t="shared" ca="1" si="220"/>
        <v>0</v>
      </c>
      <c r="G2107" s="11">
        <f ca="1">IF(AND('Dosage journalier ML1'!$B$6='suivi tunnel'!A2107,'Dosage journalier ML1'!$B$7='suivi tunnel'!B2107),'Dosage journalier ML1'!$B$23,0)</f>
        <v>0</v>
      </c>
      <c r="H2107" s="11">
        <f ca="1">IF(AND('Dosage journalier ML1'!$B$6='suivi tunnel'!A2107,'Dosage journalier ML1'!$B$7='suivi tunnel'!B2107),'Dosage journalier ML1'!$B$22,0)</f>
        <v>0</v>
      </c>
      <c r="I2107" s="11">
        <f ca="1">IF(AND('Dosage journalier ML1'!$B$6='suivi tunnel'!A2107,'Dosage journalier ML1'!$B$7='suivi tunnel'!B2107),'Dosage journalier ML1'!$B$38,0)</f>
        <v>0</v>
      </c>
      <c r="J2107" s="11">
        <f ca="1">IF(AND('Dosage journalier ML1'!$B$6='suivi tunnel'!A2107,'Dosage journalier ML1'!$B$7='suivi tunnel'!B2107),'Dosage journalier ML1'!$B$39,0)</f>
        <v>0</v>
      </c>
      <c r="L2107" s="24">
        <f ca="1">IF(AND('Dosage journalier ML1'!$B$6='suivi tunnel'!A2107,'Dosage journalier ML1'!$B$7='suivi tunnel'!B2107),'Dosage journalier ML1'!$B$24,0)</f>
        <v>0</v>
      </c>
      <c r="M2107" s="6">
        <f ca="1">IF(AND('Dosage journalier ML1'!$B$6='suivi tunnel'!A2107,'Dosage journalier ML1'!$B$7='suivi tunnel'!B2107),'Dosage journalier ML1'!$B$46,0)</f>
        <v>0</v>
      </c>
      <c r="N2107" s="104">
        <f ca="1">IF(AND('Dosage journalier ML1'!$B$6='suivi tunnel'!A2107,'Dosage journalier ML1'!$B$7='suivi tunnel'!B2107),'Dosage journalier ML1'!$B$59,0)</f>
        <v>0</v>
      </c>
      <c r="O2107" s="114">
        <f ca="1">IF(AND('Dosage journalier ML1'!$B$6='suivi tunnel'!A2107,'Dosage journalier ML1'!$B$7='suivi tunnel'!B2107),'Dosage journalier ML1'!$B$69,0)</f>
        <v>0</v>
      </c>
      <c r="R2107" s="26">
        <f ca="1">IF(AND('Dosage journalier ML1'!$B$6='suivi tunnel'!A2107,'Dosage journalier ML1'!$B$7='suivi tunnel'!B2107),'Dosage journalier ML1'!$B$55,0)</f>
        <v>0</v>
      </c>
      <c r="S2107" s="26">
        <f ca="1">IF(AND('Dosage journalier ML1'!$B$6='suivi tunnel'!A2107,'Dosage journalier ML1'!$B$7='suivi tunnel'!B2107),'Dosage journalier ML1'!$B$54,0)</f>
        <v>0</v>
      </c>
      <c r="T2107" s="26">
        <f ca="1">IF(AND('Dosage journalier ML1'!$B$6='suivi tunnel'!A2107,'Dosage journalier ML1'!$B$7='suivi tunnel'!B2107),'Dosage journalier ML1'!$B$75,0)</f>
        <v>0</v>
      </c>
      <c r="U2107" s="121">
        <f t="shared" ca="1" si="219"/>
        <v>0</v>
      </c>
      <c r="V2107" s="38">
        <f ca="1">IF(AND('Dosage journalier ML1'!$B$6='suivi tunnel'!A2107,'Dosage journalier ML1'!$B$7='suivi tunnel'!B2107),'Dosage journalier ML1'!$B$56,0)</f>
        <v>0</v>
      </c>
      <c r="W2107" s="126">
        <f t="shared" ca="1" si="217"/>
        <v>0</v>
      </c>
      <c r="X2107" s="150">
        <f ca="1">IF(AND('Dosage journalier ML1'!$B$6='suivi tunnel'!A2107,'Dosage journalier ML1'!$B$7='suivi tunnel'!B2107),'Dosage journalier ML1'!$C$87,0)</f>
        <v>0</v>
      </c>
      <c r="Y2107" s="40">
        <f ca="1">IF(AND('Dosage journalier ML1'!$B$6='suivi tunnel'!A2107,'Dosage journalier ML1'!$B$7='suivi tunnel'!B2107),'Dosage journalier ML1'!$C$93,0)</f>
        <v>0</v>
      </c>
      <c r="Z2107" s="40">
        <f ca="1">IF(AND('Dosage journalier ML1'!$B$6='suivi tunnel'!A2107,'Dosage journalier ML1'!$B$7='suivi tunnel'!B2107),'Dosage journalier ML1'!$C$100,0)</f>
        <v>0</v>
      </c>
      <c r="AA2107" s="40">
        <f ca="1">IF(AND('Dosage journalier ML1'!$B$6='suivi tunnel'!A2107,'Dosage journalier ML1'!$B$7='suivi tunnel'!B2107),'Dosage journalier ML1'!$C$109,0)</f>
        <v>0</v>
      </c>
      <c r="AB2107" s="41">
        <f ca="1">IF(AND('Dosage journalier ML1'!$B$6='suivi tunnel'!A2107,'Dosage journalier ML1'!$B$7='suivi tunnel'!B2107),'Dosage journalier ML1'!$C$114,0)</f>
        <v>0</v>
      </c>
      <c r="AC2107" s="48">
        <f ca="1">IF(AND('Dosage journalier ML1'!$B$6='suivi tunnel'!A2107,'Dosage journalier ML1'!$B$7='suivi tunnel'!B2107),'Dosage journalier ML1'!$B$120,0)</f>
        <v>0</v>
      </c>
      <c r="AD2107" s="49">
        <f ca="1">IF(AND('Dosage journalier ML1'!$B$6='suivi tunnel'!A2107,'Dosage journalier ML1'!$B$7='suivi tunnel'!B2107),'Dosage journalier ML1'!$B$121,0)</f>
        <v>0</v>
      </c>
      <c r="AE2107" s="49">
        <f ca="1">IF(AND('Dosage journalier ML1'!$B$6='suivi tunnel'!A2107,'Dosage journalier ML1'!$B$7='suivi tunnel'!B2107),'Dosage journalier ML1'!$B$122,0)</f>
        <v>0</v>
      </c>
      <c r="AF2107" s="49">
        <f ca="1">IF(AND('Dosage journalier ML1'!$B$6='suivi tunnel'!A2107,'Dosage journalier ML1'!$B$7='suivi tunnel'!B2107),'Dosage journalier ML1'!$B$139,0)</f>
        <v>0</v>
      </c>
      <c r="AG2107" s="49">
        <f t="shared" ref="AG2107:AG2170" ca="1" si="221">AF2107*4.55</f>
        <v>0</v>
      </c>
      <c r="AH2107" s="108">
        <f ca="1">IF(AND('Dosage journalier ML1'!$B$6='suivi tunnel'!A2107,'Dosage journalier ML1'!$B$7='suivi tunnel'!B2107),'Dosage journalier ML1'!$B$153,0)</f>
        <v>0</v>
      </c>
      <c r="AJ2107" s="80">
        <f ca="1">IF(AND('Dosage journalier ML1'!$B$6='suivi tunnel'!A2107,'Dosage journalier ML1'!$B$7='suivi tunnel'!B2107),'Dosage journalier ML1'!$B$156,0)</f>
        <v>0</v>
      </c>
      <c r="AK2107" s="56">
        <f ca="1">IF(AND('Dosage journalier ML1'!$B$6='suivi tunnel'!A2107,'Dosage journalier ML1'!$B$7='suivi tunnel'!B2107),'Dosage journalier ML1'!$B$162,0)</f>
        <v>0</v>
      </c>
      <c r="AL2107" s="111">
        <f ca="1">IF(AND('Dosage journalier ML1'!$B$6='suivi tunnel'!A2107,'Dosage journalier ML1'!$B$7='suivi tunnel'!B2107),'Dosage journalier ML1'!$B$126,0)</f>
        <v>0</v>
      </c>
      <c r="AM2107" s="111">
        <f ca="1">IF(AND('Dosage journalier ML1'!$B$6='suivi tunnel'!A2107,'Dosage journalier ML1'!$B$7='suivi tunnel'!B2107),'Dosage journalier ML1'!$B$127,0)</f>
        <v>0</v>
      </c>
      <c r="AN2107" s="60">
        <f t="shared" ca="1" si="218"/>
        <v>0</v>
      </c>
      <c r="AO2107" s="61">
        <f ca="1">IF(AND('Dosage journalier ML1'!$B$6='suivi tunnel'!A2107,'Dosage journalier ML1'!$B$7='suivi tunnel'!B2107),'Dosage journalier ML1'!$B$134,0)</f>
        <v>0</v>
      </c>
    </row>
    <row r="2108" spans="1:41" x14ac:dyDescent="0.25">
      <c r="A2108" s="154"/>
      <c r="C2108" s="23">
        <f ca="1">IF(AND('Dosage journalier ML1'!$B$6='suivi tunnel'!A2108,'Dosage journalier ML1'!$B$7='suivi tunnel'!B2108),'Dosage journalier ML1'!$B$27,0)</f>
        <v>0</v>
      </c>
      <c r="D2108" s="11">
        <f ca="1">IF(AND('Dosage journalier ML1'!$B$6='suivi tunnel'!A2108,'Dosage journalier ML1'!$B$7='suivi tunnel'!B2108),'Dosage journalier ML1'!$B$29,0)</f>
        <v>0</v>
      </c>
      <c r="F2108" s="11">
        <f t="shared" ca="1" si="220"/>
        <v>0</v>
      </c>
      <c r="G2108" s="11">
        <f ca="1">IF(AND('Dosage journalier ML1'!$B$6='suivi tunnel'!A2108,'Dosage journalier ML1'!$B$7='suivi tunnel'!B2108),'Dosage journalier ML1'!$B$23,0)</f>
        <v>0</v>
      </c>
      <c r="H2108" s="11">
        <f ca="1">IF(AND('Dosage journalier ML1'!$B$6='suivi tunnel'!A2108,'Dosage journalier ML1'!$B$7='suivi tunnel'!B2108),'Dosage journalier ML1'!$B$22,0)</f>
        <v>0</v>
      </c>
      <c r="I2108" s="11">
        <f ca="1">IF(AND('Dosage journalier ML1'!$B$6='suivi tunnel'!A2108,'Dosage journalier ML1'!$B$7='suivi tunnel'!B2108),'Dosage journalier ML1'!$B$38,0)</f>
        <v>0</v>
      </c>
      <c r="J2108" s="11">
        <f ca="1">IF(AND('Dosage journalier ML1'!$B$6='suivi tunnel'!A2108,'Dosage journalier ML1'!$B$7='suivi tunnel'!B2108),'Dosage journalier ML1'!$B$39,0)</f>
        <v>0</v>
      </c>
      <c r="L2108" s="24">
        <f ca="1">IF(AND('Dosage journalier ML1'!$B$6='suivi tunnel'!A2108,'Dosage journalier ML1'!$B$7='suivi tunnel'!B2108),'Dosage journalier ML1'!$B$24,0)</f>
        <v>0</v>
      </c>
      <c r="M2108" s="6">
        <f ca="1">IF(AND('Dosage journalier ML1'!$B$6='suivi tunnel'!A2108,'Dosage journalier ML1'!$B$7='suivi tunnel'!B2108),'Dosage journalier ML1'!$B$46,0)</f>
        <v>0</v>
      </c>
      <c r="N2108" s="104">
        <f ca="1">IF(AND('Dosage journalier ML1'!$B$6='suivi tunnel'!A2108,'Dosage journalier ML1'!$B$7='suivi tunnel'!B2108),'Dosage journalier ML1'!$B$59,0)</f>
        <v>0</v>
      </c>
      <c r="O2108" s="114">
        <f ca="1">IF(AND('Dosage journalier ML1'!$B$6='suivi tunnel'!A2108,'Dosage journalier ML1'!$B$7='suivi tunnel'!B2108),'Dosage journalier ML1'!$B$69,0)</f>
        <v>0</v>
      </c>
      <c r="R2108" s="26">
        <f ca="1">IF(AND('Dosage journalier ML1'!$B$6='suivi tunnel'!A2108,'Dosage journalier ML1'!$B$7='suivi tunnel'!B2108),'Dosage journalier ML1'!$B$55,0)</f>
        <v>0</v>
      </c>
      <c r="S2108" s="26">
        <f ca="1">IF(AND('Dosage journalier ML1'!$B$6='suivi tunnel'!A2108,'Dosage journalier ML1'!$B$7='suivi tunnel'!B2108),'Dosage journalier ML1'!$B$54,0)</f>
        <v>0</v>
      </c>
      <c r="T2108" s="26">
        <f ca="1">IF(AND('Dosage journalier ML1'!$B$6='suivi tunnel'!A2108,'Dosage journalier ML1'!$B$7='suivi tunnel'!B2108),'Dosage journalier ML1'!$B$75,0)</f>
        <v>0</v>
      </c>
      <c r="U2108" s="121">
        <f t="shared" ca="1" si="219"/>
        <v>0</v>
      </c>
      <c r="V2108" s="38">
        <f ca="1">IF(AND('Dosage journalier ML1'!$B$6='suivi tunnel'!A2108,'Dosage journalier ML1'!$B$7='suivi tunnel'!B2108),'Dosage journalier ML1'!$B$56,0)</f>
        <v>0</v>
      </c>
      <c r="W2108" s="126">
        <f t="shared" ca="1" si="217"/>
        <v>0</v>
      </c>
      <c r="X2108" s="150">
        <f ca="1">IF(AND('Dosage journalier ML1'!$B$6='suivi tunnel'!A2108,'Dosage journalier ML1'!$B$7='suivi tunnel'!B2108),'Dosage journalier ML1'!$C$87,0)</f>
        <v>0</v>
      </c>
      <c r="Y2108" s="40">
        <f ca="1">IF(AND('Dosage journalier ML1'!$B$6='suivi tunnel'!A2108,'Dosage journalier ML1'!$B$7='suivi tunnel'!B2108),'Dosage journalier ML1'!$C$93,0)</f>
        <v>0</v>
      </c>
      <c r="Z2108" s="40">
        <f ca="1">IF(AND('Dosage journalier ML1'!$B$6='suivi tunnel'!A2108,'Dosage journalier ML1'!$B$7='suivi tunnel'!B2108),'Dosage journalier ML1'!$C$100,0)</f>
        <v>0</v>
      </c>
      <c r="AA2108" s="40">
        <f ca="1">IF(AND('Dosage journalier ML1'!$B$6='suivi tunnel'!A2108,'Dosage journalier ML1'!$B$7='suivi tunnel'!B2108),'Dosage journalier ML1'!$C$109,0)</f>
        <v>0</v>
      </c>
      <c r="AB2108" s="41">
        <f ca="1">IF(AND('Dosage journalier ML1'!$B$6='suivi tunnel'!A2108,'Dosage journalier ML1'!$B$7='suivi tunnel'!B2108),'Dosage journalier ML1'!$C$114,0)</f>
        <v>0</v>
      </c>
      <c r="AC2108" s="48">
        <f ca="1">IF(AND('Dosage journalier ML1'!$B$6='suivi tunnel'!A2108,'Dosage journalier ML1'!$B$7='suivi tunnel'!B2108),'Dosage journalier ML1'!$B$120,0)</f>
        <v>0</v>
      </c>
      <c r="AD2108" s="49">
        <f ca="1">IF(AND('Dosage journalier ML1'!$B$6='suivi tunnel'!A2108,'Dosage journalier ML1'!$B$7='suivi tunnel'!B2108),'Dosage journalier ML1'!$B$121,0)</f>
        <v>0</v>
      </c>
      <c r="AE2108" s="49">
        <f ca="1">IF(AND('Dosage journalier ML1'!$B$6='suivi tunnel'!A2108,'Dosage journalier ML1'!$B$7='suivi tunnel'!B2108),'Dosage journalier ML1'!$B$122,0)</f>
        <v>0</v>
      </c>
      <c r="AF2108" s="49">
        <f ca="1">IF(AND('Dosage journalier ML1'!$B$6='suivi tunnel'!A2108,'Dosage journalier ML1'!$B$7='suivi tunnel'!B2108),'Dosage journalier ML1'!$B$139,0)</f>
        <v>0</v>
      </c>
      <c r="AG2108" s="49">
        <f t="shared" ca="1" si="221"/>
        <v>0</v>
      </c>
      <c r="AH2108" s="108">
        <f ca="1">IF(AND('Dosage journalier ML1'!$B$6='suivi tunnel'!A2108,'Dosage journalier ML1'!$B$7='suivi tunnel'!B2108),'Dosage journalier ML1'!$B$153,0)</f>
        <v>0</v>
      </c>
      <c r="AJ2108" s="80">
        <f ca="1">IF(AND('Dosage journalier ML1'!$B$6='suivi tunnel'!A2108,'Dosage journalier ML1'!$B$7='suivi tunnel'!B2108),'Dosage journalier ML1'!$B$156,0)</f>
        <v>0</v>
      </c>
      <c r="AK2108" s="56">
        <f ca="1">IF(AND('Dosage journalier ML1'!$B$6='suivi tunnel'!A2108,'Dosage journalier ML1'!$B$7='suivi tunnel'!B2108),'Dosage journalier ML1'!$B$162,0)</f>
        <v>0</v>
      </c>
      <c r="AL2108" s="111">
        <f ca="1">IF(AND('Dosage journalier ML1'!$B$6='suivi tunnel'!A2108,'Dosage journalier ML1'!$B$7='suivi tunnel'!B2108),'Dosage journalier ML1'!$B$126,0)</f>
        <v>0</v>
      </c>
      <c r="AM2108" s="111">
        <f ca="1">IF(AND('Dosage journalier ML1'!$B$6='suivi tunnel'!A2108,'Dosage journalier ML1'!$B$7='suivi tunnel'!B2108),'Dosage journalier ML1'!$B$127,0)</f>
        <v>0</v>
      </c>
      <c r="AN2108" s="60">
        <f t="shared" ca="1" si="218"/>
        <v>0</v>
      </c>
      <c r="AO2108" s="61">
        <f ca="1">IF(AND('Dosage journalier ML1'!$B$6='suivi tunnel'!A2108,'Dosage journalier ML1'!$B$7='suivi tunnel'!B2108),'Dosage journalier ML1'!$B$134,0)</f>
        <v>0</v>
      </c>
    </row>
    <row r="2109" spans="1:41" x14ac:dyDescent="0.25">
      <c r="A2109" s="154"/>
      <c r="C2109" s="23">
        <f ca="1">IF(AND('Dosage journalier ML1'!$B$6='suivi tunnel'!A2109,'Dosage journalier ML1'!$B$7='suivi tunnel'!B2109),'Dosage journalier ML1'!$B$27,0)</f>
        <v>0</v>
      </c>
      <c r="D2109" s="11">
        <f ca="1">IF(AND('Dosage journalier ML1'!$B$6='suivi tunnel'!A2109,'Dosage journalier ML1'!$B$7='suivi tunnel'!B2109),'Dosage journalier ML1'!$B$29,0)</f>
        <v>0</v>
      </c>
      <c r="F2109" s="11">
        <f t="shared" ca="1" si="220"/>
        <v>0</v>
      </c>
      <c r="G2109" s="11">
        <f ca="1">IF(AND('Dosage journalier ML1'!$B$6='suivi tunnel'!A2109,'Dosage journalier ML1'!$B$7='suivi tunnel'!B2109),'Dosage journalier ML1'!$B$23,0)</f>
        <v>0</v>
      </c>
      <c r="H2109" s="11">
        <f ca="1">IF(AND('Dosage journalier ML1'!$B$6='suivi tunnel'!A2109,'Dosage journalier ML1'!$B$7='suivi tunnel'!B2109),'Dosage journalier ML1'!$B$22,0)</f>
        <v>0</v>
      </c>
      <c r="I2109" s="11">
        <f ca="1">IF(AND('Dosage journalier ML1'!$B$6='suivi tunnel'!A2109,'Dosage journalier ML1'!$B$7='suivi tunnel'!B2109),'Dosage journalier ML1'!$B$38,0)</f>
        <v>0</v>
      </c>
      <c r="J2109" s="11">
        <f ca="1">IF(AND('Dosage journalier ML1'!$B$6='suivi tunnel'!A2109,'Dosage journalier ML1'!$B$7='suivi tunnel'!B2109),'Dosage journalier ML1'!$B$39,0)</f>
        <v>0</v>
      </c>
      <c r="L2109" s="24">
        <f ca="1">IF(AND('Dosage journalier ML1'!$B$6='suivi tunnel'!A2109,'Dosage journalier ML1'!$B$7='suivi tunnel'!B2109),'Dosage journalier ML1'!$B$24,0)</f>
        <v>0</v>
      </c>
      <c r="M2109" s="6">
        <f ca="1">IF(AND('Dosage journalier ML1'!$B$6='suivi tunnel'!A2109,'Dosage journalier ML1'!$B$7='suivi tunnel'!B2109),'Dosage journalier ML1'!$B$46,0)</f>
        <v>0</v>
      </c>
      <c r="N2109" s="104">
        <f ca="1">IF(AND('Dosage journalier ML1'!$B$6='suivi tunnel'!A2109,'Dosage journalier ML1'!$B$7='suivi tunnel'!B2109),'Dosage journalier ML1'!$B$59,0)</f>
        <v>0</v>
      </c>
      <c r="O2109" s="114">
        <f ca="1">IF(AND('Dosage journalier ML1'!$B$6='suivi tunnel'!A2109,'Dosage journalier ML1'!$B$7='suivi tunnel'!B2109),'Dosage journalier ML1'!$B$69,0)</f>
        <v>0</v>
      </c>
      <c r="R2109" s="26">
        <f ca="1">IF(AND('Dosage journalier ML1'!$B$6='suivi tunnel'!A2109,'Dosage journalier ML1'!$B$7='suivi tunnel'!B2109),'Dosage journalier ML1'!$B$55,0)</f>
        <v>0</v>
      </c>
      <c r="S2109" s="26">
        <f ca="1">IF(AND('Dosage journalier ML1'!$B$6='suivi tunnel'!A2109,'Dosage journalier ML1'!$B$7='suivi tunnel'!B2109),'Dosage journalier ML1'!$B$54,0)</f>
        <v>0</v>
      </c>
      <c r="T2109" s="26">
        <f ca="1">IF(AND('Dosage journalier ML1'!$B$6='suivi tunnel'!A2109,'Dosage journalier ML1'!$B$7='suivi tunnel'!B2109),'Dosage journalier ML1'!$B$75,0)</f>
        <v>0</v>
      </c>
      <c r="V2109" s="38">
        <f ca="1">IF(AND('Dosage journalier ML1'!$B$6='suivi tunnel'!A2109,'Dosage journalier ML1'!$B$7='suivi tunnel'!B2109),'Dosage journalier ML1'!$B$56,0)</f>
        <v>0</v>
      </c>
      <c r="W2109" s="126">
        <f t="shared" si="217"/>
        <v>0</v>
      </c>
      <c r="X2109" s="150">
        <f ca="1">IF(AND('Dosage journalier ML1'!$B$6='suivi tunnel'!A2109,'Dosage journalier ML1'!$B$7='suivi tunnel'!B2109),'Dosage journalier ML1'!$C$87,0)</f>
        <v>0</v>
      </c>
      <c r="Y2109" s="40">
        <f ca="1">IF(AND('Dosage journalier ML1'!$B$6='suivi tunnel'!A2109,'Dosage journalier ML1'!$B$7='suivi tunnel'!B2109),'Dosage journalier ML1'!$C$93,0)</f>
        <v>0</v>
      </c>
      <c r="Z2109" s="40">
        <f ca="1">IF(AND('Dosage journalier ML1'!$B$6='suivi tunnel'!A2109,'Dosage journalier ML1'!$B$7='suivi tunnel'!B2109),'Dosage journalier ML1'!$C$100,0)</f>
        <v>0</v>
      </c>
      <c r="AA2109" s="40">
        <f ca="1">IF(AND('Dosage journalier ML1'!$B$6='suivi tunnel'!A2109,'Dosage journalier ML1'!$B$7='suivi tunnel'!B2109),'Dosage journalier ML1'!$C$109,0)</f>
        <v>0</v>
      </c>
      <c r="AB2109" s="41">
        <f ca="1">IF(AND('Dosage journalier ML1'!$B$6='suivi tunnel'!A2109,'Dosage journalier ML1'!$B$7='suivi tunnel'!B2109),'Dosage journalier ML1'!$C$114,0)</f>
        <v>0</v>
      </c>
      <c r="AC2109" s="48">
        <f ca="1">IF(AND('Dosage journalier ML1'!$B$6='suivi tunnel'!A2109,'Dosage journalier ML1'!$B$7='suivi tunnel'!B2109),'Dosage journalier ML1'!$B$120,0)</f>
        <v>0</v>
      </c>
      <c r="AD2109" s="49">
        <f ca="1">IF(AND('Dosage journalier ML1'!$B$6='suivi tunnel'!A2109,'Dosage journalier ML1'!$B$7='suivi tunnel'!B2109),'Dosage journalier ML1'!$B$121,0)</f>
        <v>0</v>
      </c>
      <c r="AE2109" s="49">
        <f ca="1">IF(AND('Dosage journalier ML1'!$B$6='suivi tunnel'!A2109,'Dosage journalier ML1'!$B$7='suivi tunnel'!B2109),'Dosage journalier ML1'!$B$122,0)</f>
        <v>0</v>
      </c>
      <c r="AF2109" s="49">
        <f ca="1">IF(AND('Dosage journalier ML1'!$B$6='suivi tunnel'!A2109,'Dosage journalier ML1'!$B$7='suivi tunnel'!B2109),'Dosage journalier ML1'!$B$139,0)</f>
        <v>0</v>
      </c>
      <c r="AG2109" s="49">
        <f t="shared" ca="1" si="221"/>
        <v>0</v>
      </c>
      <c r="AH2109" s="108">
        <f ca="1">IF(AND('Dosage journalier ML1'!$B$6='suivi tunnel'!A2109,'Dosage journalier ML1'!$B$7='suivi tunnel'!B2109),'Dosage journalier ML1'!$B$153,0)</f>
        <v>0</v>
      </c>
      <c r="AJ2109" s="80">
        <f ca="1">IF(AND('Dosage journalier ML1'!$B$6='suivi tunnel'!A2109,'Dosage journalier ML1'!$B$7='suivi tunnel'!B2109),'Dosage journalier ML1'!$B$156,0)</f>
        <v>0</v>
      </c>
      <c r="AK2109" s="56">
        <f ca="1">IF(AND('Dosage journalier ML1'!$B$6='suivi tunnel'!A2109,'Dosage journalier ML1'!$B$7='suivi tunnel'!B2109),'Dosage journalier ML1'!$B$162,0)</f>
        <v>0</v>
      </c>
      <c r="AL2109" s="111">
        <f ca="1">IF(AND('Dosage journalier ML1'!$B$6='suivi tunnel'!A2109,'Dosage journalier ML1'!$B$7='suivi tunnel'!B2109),'Dosage journalier ML1'!$B$126,0)</f>
        <v>0</v>
      </c>
      <c r="AM2109" s="111">
        <f ca="1">IF(AND('Dosage journalier ML1'!$B$6='suivi tunnel'!A2109,'Dosage journalier ML1'!$B$7='suivi tunnel'!B2109),'Dosage journalier ML1'!$B$127,0)</f>
        <v>0</v>
      </c>
      <c r="AN2109" s="60">
        <f t="shared" ca="1" si="218"/>
        <v>0</v>
      </c>
      <c r="AO2109" s="61">
        <f ca="1">IF(AND('Dosage journalier ML1'!$B$6='suivi tunnel'!A2109,'Dosage journalier ML1'!$B$7='suivi tunnel'!B2109),'Dosage journalier ML1'!$B$134,0)</f>
        <v>0</v>
      </c>
    </row>
    <row r="2110" spans="1:41" x14ac:dyDescent="0.25">
      <c r="A2110" s="154"/>
      <c r="C2110" s="23">
        <f ca="1">IF(AND('Dosage journalier ML1'!$B$6='suivi tunnel'!A2110,'Dosage journalier ML1'!$B$7='suivi tunnel'!B2110),'Dosage journalier ML1'!$B$27,0)</f>
        <v>0</v>
      </c>
      <c r="D2110" s="11">
        <f ca="1">IF(AND('Dosage journalier ML1'!$B$6='suivi tunnel'!A2110,'Dosage journalier ML1'!$B$7='suivi tunnel'!B2110),'Dosage journalier ML1'!$B$29,0)</f>
        <v>0</v>
      </c>
      <c r="F2110" s="11">
        <f t="shared" ca="1" si="220"/>
        <v>0</v>
      </c>
      <c r="G2110" s="11">
        <f ca="1">IF(AND('Dosage journalier ML1'!$B$6='suivi tunnel'!A2110,'Dosage journalier ML1'!$B$7='suivi tunnel'!B2110),'Dosage journalier ML1'!$B$23,0)</f>
        <v>0</v>
      </c>
      <c r="H2110" s="11">
        <f ca="1">IF(AND('Dosage journalier ML1'!$B$6='suivi tunnel'!A2110,'Dosage journalier ML1'!$B$7='suivi tunnel'!B2110),'Dosage journalier ML1'!$B$22,0)</f>
        <v>0</v>
      </c>
      <c r="I2110" s="11">
        <f ca="1">IF(AND('Dosage journalier ML1'!$B$6='suivi tunnel'!A2110,'Dosage journalier ML1'!$B$7='suivi tunnel'!B2110),'Dosage journalier ML1'!$B$38,0)</f>
        <v>0</v>
      </c>
      <c r="J2110" s="11">
        <f ca="1">IF(AND('Dosage journalier ML1'!$B$6='suivi tunnel'!A2110,'Dosage journalier ML1'!$B$7='suivi tunnel'!B2110),'Dosage journalier ML1'!$B$39,0)</f>
        <v>0</v>
      </c>
      <c r="L2110" s="24">
        <f ca="1">IF(AND('Dosage journalier ML1'!$B$6='suivi tunnel'!A2110,'Dosage journalier ML1'!$B$7='suivi tunnel'!B2110),'Dosage journalier ML1'!$B$24,0)</f>
        <v>0</v>
      </c>
      <c r="M2110" s="6">
        <f ca="1">IF(AND('Dosage journalier ML1'!$B$6='suivi tunnel'!A2110,'Dosage journalier ML1'!$B$7='suivi tunnel'!B2110),'Dosage journalier ML1'!$B$46,0)</f>
        <v>0</v>
      </c>
      <c r="N2110" s="104">
        <f ca="1">IF(AND('Dosage journalier ML1'!$B$6='suivi tunnel'!A2110,'Dosage journalier ML1'!$B$7='suivi tunnel'!B2110),'Dosage journalier ML1'!$B$59,0)</f>
        <v>0</v>
      </c>
      <c r="O2110" s="114">
        <f ca="1">IF(AND('Dosage journalier ML1'!$B$6='suivi tunnel'!A2110,'Dosage journalier ML1'!$B$7='suivi tunnel'!B2110),'Dosage journalier ML1'!$B$69,0)</f>
        <v>0</v>
      </c>
      <c r="R2110" s="26">
        <f ca="1">IF(AND('Dosage journalier ML1'!$B$6='suivi tunnel'!A2110,'Dosage journalier ML1'!$B$7='suivi tunnel'!B2110),'Dosage journalier ML1'!$B$55,0)</f>
        <v>0</v>
      </c>
      <c r="S2110" s="26">
        <f ca="1">IF(AND('Dosage journalier ML1'!$B$6='suivi tunnel'!A2110,'Dosage journalier ML1'!$B$7='suivi tunnel'!B2110),'Dosage journalier ML1'!$B$54,0)</f>
        <v>0</v>
      </c>
      <c r="T2110" s="26">
        <f ca="1">IF(AND('Dosage journalier ML1'!$B$6='suivi tunnel'!A2110,'Dosage journalier ML1'!$B$7='suivi tunnel'!B2110),'Dosage journalier ML1'!$B$75,0)</f>
        <v>0</v>
      </c>
      <c r="V2110" s="38">
        <f ca="1">IF(AND('Dosage journalier ML1'!$B$6='suivi tunnel'!A2110,'Dosage journalier ML1'!$B$7='suivi tunnel'!B2110),'Dosage journalier ML1'!$B$56,0)</f>
        <v>0</v>
      </c>
      <c r="W2110" s="126">
        <f t="shared" si="217"/>
        <v>0</v>
      </c>
      <c r="X2110" s="150">
        <f ca="1">IF(AND('Dosage journalier ML1'!$B$6='suivi tunnel'!A2110,'Dosage journalier ML1'!$B$7='suivi tunnel'!B2110),'Dosage journalier ML1'!$C$87,0)</f>
        <v>0</v>
      </c>
      <c r="Y2110" s="40">
        <f ca="1">IF(AND('Dosage journalier ML1'!$B$6='suivi tunnel'!A2110,'Dosage journalier ML1'!$B$7='suivi tunnel'!B2110),'Dosage journalier ML1'!$C$93,0)</f>
        <v>0</v>
      </c>
      <c r="Z2110" s="40">
        <f ca="1">IF(AND('Dosage journalier ML1'!$B$6='suivi tunnel'!A2110,'Dosage journalier ML1'!$B$7='suivi tunnel'!B2110),'Dosage journalier ML1'!$C$100,0)</f>
        <v>0</v>
      </c>
      <c r="AA2110" s="40">
        <f ca="1">IF(AND('Dosage journalier ML1'!$B$6='suivi tunnel'!A2110,'Dosage journalier ML1'!$B$7='suivi tunnel'!B2110),'Dosage journalier ML1'!$C$109,0)</f>
        <v>0</v>
      </c>
      <c r="AB2110" s="41">
        <f ca="1">IF(AND('Dosage journalier ML1'!$B$6='suivi tunnel'!A2110,'Dosage journalier ML1'!$B$7='suivi tunnel'!B2110),'Dosage journalier ML1'!$C$114,0)</f>
        <v>0</v>
      </c>
      <c r="AC2110" s="48">
        <f ca="1">IF(AND('Dosage journalier ML1'!$B$6='suivi tunnel'!A2110,'Dosage journalier ML1'!$B$7='suivi tunnel'!B2110),'Dosage journalier ML1'!$B$120,0)</f>
        <v>0</v>
      </c>
      <c r="AD2110" s="49">
        <f ca="1">IF(AND('Dosage journalier ML1'!$B$6='suivi tunnel'!A2110,'Dosage journalier ML1'!$B$7='suivi tunnel'!B2110),'Dosage journalier ML1'!$B$121,0)</f>
        <v>0</v>
      </c>
      <c r="AE2110" s="49">
        <f ca="1">IF(AND('Dosage journalier ML1'!$B$6='suivi tunnel'!A2110,'Dosage journalier ML1'!$B$7='suivi tunnel'!B2110),'Dosage journalier ML1'!$B$122,0)</f>
        <v>0</v>
      </c>
      <c r="AF2110" s="49">
        <f ca="1">IF(AND('Dosage journalier ML1'!$B$6='suivi tunnel'!A2110,'Dosage journalier ML1'!$B$7='suivi tunnel'!B2110),'Dosage journalier ML1'!$B$139,0)</f>
        <v>0</v>
      </c>
      <c r="AG2110" s="49">
        <f t="shared" ca="1" si="221"/>
        <v>0</v>
      </c>
      <c r="AH2110" s="108">
        <f ca="1">IF(AND('Dosage journalier ML1'!$B$6='suivi tunnel'!A2110,'Dosage journalier ML1'!$B$7='suivi tunnel'!B2110),'Dosage journalier ML1'!$B$153,0)</f>
        <v>0</v>
      </c>
      <c r="AJ2110" s="80">
        <f ca="1">IF(AND('Dosage journalier ML1'!$B$6='suivi tunnel'!A2110,'Dosage journalier ML1'!$B$7='suivi tunnel'!B2110),'Dosage journalier ML1'!$B$156,0)</f>
        <v>0</v>
      </c>
      <c r="AK2110" s="56">
        <f ca="1">IF(AND('Dosage journalier ML1'!$B$6='suivi tunnel'!A2110,'Dosage journalier ML1'!$B$7='suivi tunnel'!B2110),'Dosage journalier ML1'!$B$162,0)</f>
        <v>0</v>
      </c>
      <c r="AL2110" s="111">
        <f ca="1">IF(AND('Dosage journalier ML1'!$B$6='suivi tunnel'!A2110,'Dosage journalier ML1'!$B$7='suivi tunnel'!B2110),'Dosage journalier ML1'!$B$126,0)</f>
        <v>0</v>
      </c>
      <c r="AM2110" s="111">
        <f ca="1">IF(AND('Dosage journalier ML1'!$B$6='suivi tunnel'!A2110,'Dosage journalier ML1'!$B$7='suivi tunnel'!B2110),'Dosage journalier ML1'!$B$127,0)</f>
        <v>0</v>
      </c>
      <c r="AN2110" s="60">
        <f t="shared" ca="1" si="218"/>
        <v>0</v>
      </c>
      <c r="AO2110" s="61">
        <f ca="1">IF(AND('Dosage journalier ML1'!$B$6='suivi tunnel'!A2110,'Dosage journalier ML1'!$B$7='suivi tunnel'!B2110),'Dosage journalier ML1'!$B$134,0)</f>
        <v>0</v>
      </c>
    </row>
    <row r="2111" spans="1:41" x14ac:dyDescent="0.25">
      <c r="A2111" s="154"/>
      <c r="C2111" s="23">
        <f ca="1">IF(AND('Dosage journalier ML1'!$B$6='suivi tunnel'!A2111,'Dosage journalier ML1'!$B$7='suivi tunnel'!B2111),'Dosage journalier ML1'!$B$27,0)</f>
        <v>0</v>
      </c>
      <c r="D2111" s="11">
        <f ca="1">IF(AND('Dosage journalier ML1'!$B$6='suivi tunnel'!A2111,'Dosage journalier ML1'!$B$7='suivi tunnel'!B2111),'Dosage journalier ML1'!$B$29,0)</f>
        <v>0</v>
      </c>
      <c r="F2111" s="11">
        <f t="shared" ca="1" si="220"/>
        <v>0</v>
      </c>
      <c r="G2111" s="11">
        <f ca="1">IF(AND('Dosage journalier ML1'!$B$6='suivi tunnel'!A2111,'Dosage journalier ML1'!$B$7='suivi tunnel'!B2111),'Dosage journalier ML1'!$B$23,0)</f>
        <v>0</v>
      </c>
      <c r="H2111" s="11">
        <f ca="1">IF(AND('Dosage journalier ML1'!$B$6='suivi tunnel'!A2111,'Dosage journalier ML1'!$B$7='suivi tunnel'!B2111),'Dosage journalier ML1'!$B$22,0)</f>
        <v>0</v>
      </c>
      <c r="I2111" s="11">
        <f ca="1">IF(AND('Dosage journalier ML1'!$B$6='suivi tunnel'!A2111,'Dosage journalier ML1'!$B$7='suivi tunnel'!B2111),'Dosage journalier ML1'!$B$38,0)</f>
        <v>0</v>
      </c>
      <c r="J2111" s="11">
        <f ca="1">IF(AND('Dosage journalier ML1'!$B$6='suivi tunnel'!A2111,'Dosage journalier ML1'!$B$7='suivi tunnel'!B2111),'Dosage journalier ML1'!$B$39,0)</f>
        <v>0</v>
      </c>
      <c r="L2111" s="24">
        <f ca="1">IF(AND('Dosage journalier ML1'!$B$6='suivi tunnel'!A2111,'Dosage journalier ML1'!$B$7='suivi tunnel'!B2111),'Dosage journalier ML1'!$B$24,0)</f>
        <v>0</v>
      </c>
      <c r="M2111" s="6">
        <f ca="1">IF(AND('Dosage journalier ML1'!$B$6='suivi tunnel'!A2111,'Dosage journalier ML1'!$B$7='suivi tunnel'!B2111),'Dosage journalier ML1'!$B$46,0)</f>
        <v>0</v>
      </c>
      <c r="N2111" s="104">
        <f ca="1">IF(AND('Dosage journalier ML1'!$B$6='suivi tunnel'!A2111,'Dosage journalier ML1'!$B$7='suivi tunnel'!B2111),'Dosage journalier ML1'!$B$59,0)</f>
        <v>0</v>
      </c>
      <c r="O2111" s="114">
        <f ca="1">IF(AND('Dosage journalier ML1'!$B$6='suivi tunnel'!A2111,'Dosage journalier ML1'!$B$7='suivi tunnel'!B2111),'Dosage journalier ML1'!$B$69,0)</f>
        <v>0</v>
      </c>
      <c r="R2111" s="26">
        <f ca="1">IF(AND('Dosage journalier ML1'!$B$6='suivi tunnel'!A2111,'Dosage journalier ML1'!$B$7='suivi tunnel'!B2111),'Dosage journalier ML1'!$B$55,0)</f>
        <v>0</v>
      </c>
      <c r="S2111" s="26">
        <f ca="1">IF(AND('Dosage journalier ML1'!$B$6='suivi tunnel'!A2111,'Dosage journalier ML1'!$B$7='suivi tunnel'!B2111),'Dosage journalier ML1'!$B$54,0)</f>
        <v>0</v>
      </c>
      <c r="T2111" s="26">
        <f ca="1">IF(AND('Dosage journalier ML1'!$B$6='suivi tunnel'!A2111,'Dosage journalier ML1'!$B$7='suivi tunnel'!B2111),'Dosage journalier ML1'!$B$75,0)</f>
        <v>0</v>
      </c>
      <c r="V2111" s="38">
        <f ca="1">IF(AND('Dosage journalier ML1'!$B$6='suivi tunnel'!A2111,'Dosage journalier ML1'!$B$7='suivi tunnel'!B2111),'Dosage journalier ML1'!$B$56,0)</f>
        <v>0</v>
      </c>
      <c r="W2111" s="126">
        <f t="shared" si="217"/>
        <v>0</v>
      </c>
      <c r="X2111" s="150">
        <f ca="1">IF(AND('Dosage journalier ML1'!$B$6='suivi tunnel'!A2111,'Dosage journalier ML1'!$B$7='suivi tunnel'!B2111),'Dosage journalier ML1'!$C$87,0)</f>
        <v>0</v>
      </c>
      <c r="Y2111" s="40">
        <f ca="1">IF(AND('Dosage journalier ML1'!$B$6='suivi tunnel'!A2111,'Dosage journalier ML1'!$B$7='suivi tunnel'!B2111),'Dosage journalier ML1'!$C$93,0)</f>
        <v>0</v>
      </c>
      <c r="Z2111" s="40">
        <f ca="1">IF(AND('Dosage journalier ML1'!$B$6='suivi tunnel'!A2111,'Dosage journalier ML1'!$B$7='suivi tunnel'!B2111),'Dosage journalier ML1'!$C$100,0)</f>
        <v>0</v>
      </c>
      <c r="AA2111" s="40">
        <f ca="1">IF(AND('Dosage journalier ML1'!$B$6='suivi tunnel'!A2111,'Dosage journalier ML1'!$B$7='suivi tunnel'!B2111),'Dosage journalier ML1'!$C$109,0)</f>
        <v>0</v>
      </c>
      <c r="AB2111" s="41">
        <f ca="1">IF(AND('Dosage journalier ML1'!$B$6='suivi tunnel'!A2111,'Dosage journalier ML1'!$B$7='suivi tunnel'!B2111),'Dosage journalier ML1'!$C$114,0)</f>
        <v>0</v>
      </c>
      <c r="AC2111" s="48">
        <f ca="1">IF(AND('Dosage journalier ML1'!$B$6='suivi tunnel'!A2111,'Dosage journalier ML1'!$B$7='suivi tunnel'!B2111),'Dosage journalier ML1'!$B$120,0)</f>
        <v>0</v>
      </c>
      <c r="AD2111" s="49">
        <f ca="1">IF(AND('Dosage journalier ML1'!$B$6='suivi tunnel'!A2111,'Dosage journalier ML1'!$B$7='suivi tunnel'!B2111),'Dosage journalier ML1'!$B$121,0)</f>
        <v>0</v>
      </c>
      <c r="AE2111" s="49">
        <f ca="1">IF(AND('Dosage journalier ML1'!$B$6='suivi tunnel'!A2111,'Dosage journalier ML1'!$B$7='suivi tunnel'!B2111),'Dosage journalier ML1'!$B$122,0)</f>
        <v>0</v>
      </c>
      <c r="AF2111" s="49">
        <f ca="1">IF(AND('Dosage journalier ML1'!$B$6='suivi tunnel'!A2111,'Dosage journalier ML1'!$B$7='suivi tunnel'!B2111),'Dosage journalier ML1'!$B$139,0)</f>
        <v>0</v>
      </c>
      <c r="AG2111" s="49">
        <f t="shared" ca="1" si="221"/>
        <v>0</v>
      </c>
      <c r="AH2111" s="108">
        <f ca="1">IF(AND('Dosage journalier ML1'!$B$6='suivi tunnel'!A2111,'Dosage journalier ML1'!$B$7='suivi tunnel'!B2111),'Dosage journalier ML1'!$B$153,0)</f>
        <v>0</v>
      </c>
      <c r="AJ2111" s="80">
        <f ca="1">IF(AND('Dosage journalier ML1'!$B$6='suivi tunnel'!A2111,'Dosage journalier ML1'!$B$7='suivi tunnel'!B2111),'Dosage journalier ML1'!$B$156,0)</f>
        <v>0</v>
      </c>
      <c r="AK2111" s="56">
        <f ca="1">IF(AND('Dosage journalier ML1'!$B$6='suivi tunnel'!A2111,'Dosage journalier ML1'!$B$7='suivi tunnel'!B2111),'Dosage journalier ML1'!$B$162,0)</f>
        <v>0</v>
      </c>
      <c r="AL2111" s="111">
        <f ca="1">IF(AND('Dosage journalier ML1'!$B$6='suivi tunnel'!A2111,'Dosage journalier ML1'!$B$7='suivi tunnel'!B2111),'Dosage journalier ML1'!$B$126,0)</f>
        <v>0</v>
      </c>
      <c r="AM2111" s="111">
        <f ca="1">IF(AND('Dosage journalier ML1'!$B$6='suivi tunnel'!A2111,'Dosage journalier ML1'!$B$7='suivi tunnel'!B2111),'Dosage journalier ML1'!$B$127,0)</f>
        <v>0</v>
      </c>
      <c r="AN2111" s="60">
        <f t="shared" ca="1" si="218"/>
        <v>0</v>
      </c>
      <c r="AO2111" s="61">
        <f ca="1">IF(AND('Dosage journalier ML1'!$B$6='suivi tunnel'!A2111,'Dosage journalier ML1'!$B$7='suivi tunnel'!B2111),'Dosage journalier ML1'!$B$134,0)</f>
        <v>0</v>
      </c>
    </row>
    <row r="2112" spans="1:41" x14ac:dyDescent="0.25">
      <c r="A2112" s="154"/>
      <c r="C2112" s="23">
        <f ca="1">IF(AND('Dosage journalier ML1'!$B$6='suivi tunnel'!A2112,'Dosage journalier ML1'!$B$7='suivi tunnel'!B2112),'Dosage journalier ML1'!$B$27,0)</f>
        <v>0</v>
      </c>
      <c r="D2112" s="11">
        <f ca="1">IF(AND('Dosage journalier ML1'!$B$6='suivi tunnel'!A2112,'Dosage journalier ML1'!$B$7='suivi tunnel'!B2112),'Dosage journalier ML1'!$B$29,0)</f>
        <v>0</v>
      </c>
      <c r="F2112" s="11">
        <f t="shared" ca="1" si="220"/>
        <v>0</v>
      </c>
      <c r="G2112" s="11">
        <f ca="1">IF(AND('Dosage journalier ML1'!$B$6='suivi tunnel'!A2112,'Dosage journalier ML1'!$B$7='suivi tunnel'!B2112),'Dosage journalier ML1'!$B$23,0)</f>
        <v>0</v>
      </c>
      <c r="H2112" s="11">
        <f ca="1">IF(AND('Dosage journalier ML1'!$B$6='suivi tunnel'!A2112,'Dosage journalier ML1'!$B$7='suivi tunnel'!B2112),'Dosage journalier ML1'!$B$22,0)</f>
        <v>0</v>
      </c>
      <c r="I2112" s="11">
        <f ca="1">IF(AND('Dosage journalier ML1'!$B$6='suivi tunnel'!A2112,'Dosage journalier ML1'!$B$7='suivi tunnel'!B2112),'Dosage journalier ML1'!$B$38,0)</f>
        <v>0</v>
      </c>
      <c r="J2112" s="11">
        <f ca="1">IF(AND('Dosage journalier ML1'!$B$6='suivi tunnel'!A2112,'Dosage journalier ML1'!$B$7='suivi tunnel'!B2112),'Dosage journalier ML1'!$B$39,0)</f>
        <v>0</v>
      </c>
      <c r="L2112" s="24">
        <f ca="1">IF(AND('Dosage journalier ML1'!$B$6='suivi tunnel'!A2112,'Dosage journalier ML1'!$B$7='suivi tunnel'!B2112),'Dosage journalier ML1'!$B$24,0)</f>
        <v>0</v>
      </c>
      <c r="M2112" s="6">
        <f ca="1">IF(AND('Dosage journalier ML1'!$B$6='suivi tunnel'!A2112,'Dosage journalier ML1'!$B$7='suivi tunnel'!B2112),'Dosage journalier ML1'!$B$46,0)</f>
        <v>0</v>
      </c>
      <c r="N2112" s="104">
        <f ca="1">IF(AND('Dosage journalier ML1'!$B$6='suivi tunnel'!A2112,'Dosage journalier ML1'!$B$7='suivi tunnel'!B2112),'Dosage journalier ML1'!$B$59,0)</f>
        <v>0</v>
      </c>
      <c r="O2112" s="114">
        <f ca="1">IF(AND('Dosage journalier ML1'!$B$6='suivi tunnel'!A2112,'Dosage journalier ML1'!$B$7='suivi tunnel'!B2112),'Dosage journalier ML1'!$B$69,0)</f>
        <v>0</v>
      </c>
      <c r="R2112" s="26">
        <f ca="1">IF(AND('Dosage journalier ML1'!$B$6='suivi tunnel'!A2112,'Dosage journalier ML1'!$B$7='suivi tunnel'!B2112),'Dosage journalier ML1'!$B$55,0)</f>
        <v>0</v>
      </c>
      <c r="S2112" s="26">
        <f ca="1">IF(AND('Dosage journalier ML1'!$B$6='suivi tunnel'!A2112,'Dosage journalier ML1'!$B$7='suivi tunnel'!B2112),'Dosage journalier ML1'!$B$54,0)</f>
        <v>0</v>
      </c>
      <c r="T2112" s="26">
        <f ca="1">IF(AND('Dosage journalier ML1'!$B$6='suivi tunnel'!A2112,'Dosage journalier ML1'!$B$7='suivi tunnel'!B2112),'Dosage journalier ML1'!$B$75,0)</f>
        <v>0</v>
      </c>
      <c r="V2112" s="38">
        <f ca="1">IF(AND('Dosage journalier ML1'!$B$6='suivi tunnel'!A2112,'Dosage journalier ML1'!$B$7='suivi tunnel'!B2112),'Dosage journalier ML1'!$B$56,0)</f>
        <v>0</v>
      </c>
      <c r="W2112" s="126">
        <f t="shared" si="217"/>
        <v>0</v>
      </c>
      <c r="X2112" s="150">
        <f ca="1">IF(AND('Dosage journalier ML1'!$B$6='suivi tunnel'!A2112,'Dosage journalier ML1'!$B$7='suivi tunnel'!B2112),'Dosage journalier ML1'!$C$87,0)</f>
        <v>0</v>
      </c>
      <c r="Y2112" s="40">
        <f ca="1">IF(AND('Dosage journalier ML1'!$B$6='suivi tunnel'!A2112,'Dosage journalier ML1'!$B$7='suivi tunnel'!B2112),'Dosage journalier ML1'!$C$93,0)</f>
        <v>0</v>
      </c>
      <c r="Z2112" s="40">
        <f ca="1">IF(AND('Dosage journalier ML1'!$B$6='suivi tunnel'!A2112,'Dosage journalier ML1'!$B$7='suivi tunnel'!B2112),'Dosage journalier ML1'!$C$100,0)</f>
        <v>0</v>
      </c>
      <c r="AA2112" s="40">
        <f ca="1">IF(AND('Dosage journalier ML1'!$B$6='suivi tunnel'!A2112,'Dosage journalier ML1'!$B$7='suivi tunnel'!B2112),'Dosage journalier ML1'!$C$109,0)</f>
        <v>0</v>
      </c>
      <c r="AB2112" s="41">
        <f ca="1">IF(AND('Dosage journalier ML1'!$B$6='suivi tunnel'!A2112,'Dosage journalier ML1'!$B$7='suivi tunnel'!B2112),'Dosage journalier ML1'!$C$114,0)</f>
        <v>0</v>
      </c>
      <c r="AC2112" s="48">
        <f ca="1">IF(AND('Dosage journalier ML1'!$B$6='suivi tunnel'!A2112,'Dosage journalier ML1'!$B$7='suivi tunnel'!B2112),'Dosage journalier ML1'!$B$120,0)</f>
        <v>0</v>
      </c>
      <c r="AD2112" s="49">
        <f ca="1">IF(AND('Dosage journalier ML1'!$B$6='suivi tunnel'!A2112,'Dosage journalier ML1'!$B$7='suivi tunnel'!B2112),'Dosage journalier ML1'!$B$121,0)</f>
        <v>0</v>
      </c>
      <c r="AE2112" s="49">
        <f ca="1">IF(AND('Dosage journalier ML1'!$B$6='suivi tunnel'!A2112,'Dosage journalier ML1'!$B$7='suivi tunnel'!B2112),'Dosage journalier ML1'!$B$122,0)</f>
        <v>0</v>
      </c>
      <c r="AF2112" s="49">
        <f ca="1">IF(AND('Dosage journalier ML1'!$B$6='suivi tunnel'!A2112,'Dosage journalier ML1'!$B$7='suivi tunnel'!B2112),'Dosage journalier ML1'!$B$139,0)</f>
        <v>0</v>
      </c>
      <c r="AG2112" s="49">
        <f t="shared" ca="1" si="221"/>
        <v>0</v>
      </c>
      <c r="AH2112" s="108">
        <f ca="1">IF(AND('Dosage journalier ML1'!$B$6='suivi tunnel'!A2112,'Dosage journalier ML1'!$B$7='suivi tunnel'!B2112),'Dosage journalier ML1'!$B$153,0)</f>
        <v>0</v>
      </c>
      <c r="AJ2112" s="80">
        <f ca="1">IF(AND('Dosage journalier ML1'!$B$6='suivi tunnel'!A2112,'Dosage journalier ML1'!$B$7='suivi tunnel'!B2112),'Dosage journalier ML1'!$B$156,0)</f>
        <v>0</v>
      </c>
      <c r="AK2112" s="56">
        <f ca="1">IF(AND('Dosage journalier ML1'!$B$6='suivi tunnel'!A2112,'Dosage journalier ML1'!$B$7='suivi tunnel'!B2112),'Dosage journalier ML1'!$B$162,0)</f>
        <v>0</v>
      </c>
      <c r="AL2112" s="111">
        <f ca="1">IF(AND('Dosage journalier ML1'!$B$6='suivi tunnel'!A2112,'Dosage journalier ML1'!$B$7='suivi tunnel'!B2112),'Dosage journalier ML1'!$B$126,0)</f>
        <v>0</v>
      </c>
      <c r="AM2112" s="111">
        <f ca="1">IF(AND('Dosage journalier ML1'!$B$6='suivi tunnel'!A2112,'Dosage journalier ML1'!$B$7='suivi tunnel'!B2112),'Dosage journalier ML1'!$B$127,0)</f>
        <v>0</v>
      </c>
      <c r="AN2112" s="60">
        <f t="shared" ca="1" si="218"/>
        <v>0</v>
      </c>
      <c r="AO2112" s="61">
        <f ca="1">IF(AND('Dosage journalier ML1'!$B$6='suivi tunnel'!A2112,'Dosage journalier ML1'!$B$7='suivi tunnel'!B2112),'Dosage journalier ML1'!$B$134,0)</f>
        <v>0</v>
      </c>
    </row>
    <row r="2113" spans="1:41" x14ac:dyDescent="0.25">
      <c r="A2113" s="154"/>
      <c r="C2113" s="23">
        <f ca="1">IF(AND('Dosage journalier ML1'!$B$6='suivi tunnel'!A2113,'Dosage journalier ML1'!$B$7='suivi tunnel'!B2113),'Dosage journalier ML1'!$B$27,0)</f>
        <v>0</v>
      </c>
      <c r="D2113" s="11">
        <f ca="1">IF(AND('Dosage journalier ML1'!$B$6='suivi tunnel'!A2113,'Dosage journalier ML1'!$B$7='suivi tunnel'!B2113),'Dosage journalier ML1'!$B$29,0)</f>
        <v>0</v>
      </c>
      <c r="F2113" s="11">
        <f t="shared" ca="1" si="220"/>
        <v>0</v>
      </c>
      <c r="G2113" s="11">
        <f ca="1">IF(AND('Dosage journalier ML1'!$B$6='suivi tunnel'!A2113,'Dosage journalier ML1'!$B$7='suivi tunnel'!B2113),'Dosage journalier ML1'!$B$23,0)</f>
        <v>0</v>
      </c>
      <c r="H2113" s="11">
        <f ca="1">IF(AND('Dosage journalier ML1'!$B$6='suivi tunnel'!A2113,'Dosage journalier ML1'!$B$7='suivi tunnel'!B2113),'Dosage journalier ML1'!$B$22,0)</f>
        <v>0</v>
      </c>
      <c r="I2113" s="11">
        <f ca="1">IF(AND('Dosage journalier ML1'!$B$6='suivi tunnel'!A2113,'Dosage journalier ML1'!$B$7='suivi tunnel'!B2113),'Dosage journalier ML1'!$B$38,0)</f>
        <v>0</v>
      </c>
      <c r="J2113" s="11">
        <f ca="1">IF(AND('Dosage journalier ML1'!$B$6='suivi tunnel'!A2113,'Dosage journalier ML1'!$B$7='suivi tunnel'!B2113),'Dosage journalier ML1'!$B$39,0)</f>
        <v>0</v>
      </c>
      <c r="L2113" s="24">
        <f ca="1">IF(AND('Dosage journalier ML1'!$B$6='suivi tunnel'!A2113,'Dosage journalier ML1'!$B$7='suivi tunnel'!B2113),'Dosage journalier ML1'!$B$24,0)</f>
        <v>0</v>
      </c>
      <c r="M2113" s="6">
        <f ca="1">IF(AND('Dosage journalier ML1'!$B$6='suivi tunnel'!A2113,'Dosage journalier ML1'!$B$7='suivi tunnel'!B2113),'Dosage journalier ML1'!$B$46,0)</f>
        <v>0</v>
      </c>
      <c r="N2113" s="104">
        <f ca="1">IF(AND('Dosage journalier ML1'!$B$6='suivi tunnel'!A2113,'Dosage journalier ML1'!$B$7='suivi tunnel'!B2113),'Dosage journalier ML1'!$B$59,0)</f>
        <v>0</v>
      </c>
      <c r="O2113" s="114">
        <f ca="1">IF(AND('Dosage journalier ML1'!$B$6='suivi tunnel'!A2113,'Dosage journalier ML1'!$B$7='suivi tunnel'!B2113),'Dosage journalier ML1'!$B$69,0)</f>
        <v>0</v>
      </c>
      <c r="R2113" s="26">
        <f ca="1">IF(AND('Dosage journalier ML1'!$B$6='suivi tunnel'!A2113,'Dosage journalier ML1'!$B$7='suivi tunnel'!B2113),'Dosage journalier ML1'!$B$55,0)</f>
        <v>0</v>
      </c>
      <c r="S2113" s="26">
        <f ca="1">IF(AND('Dosage journalier ML1'!$B$6='suivi tunnel'!A2113,'Dosage journalier ML1'!$B$7='suivi tunnel'!B2113),'Dosage journalier ML1'!$B$54,0)</f>
        <v>0</v>
      </c>
      <c r="T2113" s="26">
        <f ca="1">IF(AND('Dosage journalier ML1'!$B$6='suivi tunnel'!A2113,'Dosage journalier ML1'!$B$7='suivi tunnel'!B2113),'Dosage journalier ML1'!$B$75,0)</f>
        <v>0</v>
      </c>
      <c r="V2113" s="38">
        <f ca="1">IF(AND('Dosage journalier ML1'!$B$6='suivi tunnel'!A2113,'Dosage journalier ML1'!$B$7='suivi tunnel'!B2113),'Dosage journalier ML1'!$B$56,0)</f>
        <v>0</v>
      </c>
      <c r="W2113" s="126">
        <f t="shared" si="217"/>
        <v>0</v>
      </c>
      <c r="X2113" s="150">
        <f ca="1">IF(AND('Dosage journalier ML1'!$B$6='suivi tunnel'!A2113,'Dosage journalier ML1'!$B$7='suivi tunnel'!B2113),'Dosage journalier ML1'!$C$87,0)</f>
        <v>0</v>
      </c>
      <c r="Y2113" s="40">
        <f ca="1">IF(AND('Dosage journalier ML1'!$B$6='suivi tunnel'!A2113,'Dosage journalier ML1'!$B$7='suivi tunnel'!B2113),'Dosage journalier ML1'!$C$93,0)</f>
        <v>0</v>
      </c>
      <c r="Z2113" s="40">
        <f ca="1">IF(AND('Dosage journalier ML1'!$B$6='suivi tunnel'!A2113,'Dosage journalier ML1'!$B$7='suivi tunnel'!B2113),'Dosage journalier ML1'!$C$100,0)</f>
        <v>0</v>
      </c>
      <c r="AA2113" s="40">
        <f ca="1">IF(AND('Dosage journalier ML1'!$B$6='suivi tunnel'!A2113,'Dosage journalier ML1'!$B$7='suivi tunnel'!B2113),'Dosage journalier ML1'!$C$109,0)</f>
        <v>0</v>
      </c>
      <c r="AB2113" s="41">
        <f ca="1">IF(AND('Dosage journalier ML1'!$B$6='suivi tunnel'!A2113,'Dosage journalier ML1'!$B$7='suivi tunnel'!B2113),'Dosage journalier ML1'!$C$114,0)</f>
        <v>0</v>
      </c>
      <c r="AC2113" s="48">
        <f ca="1">IF(AND('Dosage journalier ML1'!$B$6='suivi tunnel'!A2113,'Dosage journalier ML1'!$B$7='suivi tunnel'!B2113),'Dosage journalier ML1'!$B$120,0)</f>
        <v>0</v>
      </c>
      <c r="AD2113" s="49">
        <f ca="1">IF(AND('Dosage journalier ML1'!$B$6='suivi tunnel'!A2113,'Dosage journalier ML1'!$B$7='suivi tunnel'!B2113),'Dosage journalier ML1'!$B$121,0)</f>
        <v>0</v>
      </c>
      <c r="AE2113" s="49">
        <f ca="1">IF(AND('Dosage journalier ML1'!$B$6='suivi tunnel'!A2113,'Dosage journalier ML1'!$B$7='suivi tunnel'!B2113),'Dosage journalier ML1'!$B$122,0)</f>
        <v>0</v>
      </c>
      <c r="AF2113" s="49">
        <f ca="1">IF(AND('Dosage journalier ML1'!$B$6='suivi tunnel'!A2113,'Dosage journalier ML1'!$B$7='suivi tunnel'!B2113),'Dosage journalier ML1'!$B$139,0)</f>
        <v>0</v>
      </c>
      <c r="AG2113" s="49">
        <f t="shared" ca="1" si="221"/>
        <v>0</v>
      </c>
      <c r="AH2113" s="108">
        <f ca="1">IF(AND('Dosage journalier ML1'!$B$6='suivi tunnel'!A2113,'Dosage journalier ML1'!$B$7='suivi tunnel'!B2113),'Dosage journalier ML1'!$B$153,0)</f>
        <v>0</v>
      </c>
      <c r="AJ2113" s="80">
        <f ca="1">IF(AND('Dosage journalier ML1'!$B$6='suivi tunnel'!A2113,'Dosage journalier ML1'!$B$7='suivi tunnel'!B2113),'Dosage journalier ML1'!$B$156,0)</f>
        <v>0</v>
      </c>
      <c r="AK2113" s="56">
        <f ca="1">IF(AND('Dosage journalier ML1'!$B$6='suivi tunnel'!A2113,'Dosage journalier ML1'!$B$7='suivi tunnel'!B2113),'Dosage journalier ML1'!$B$162,0)</f>
        <v>0</v>
      </c>
      <c r="AL2113" s="111">
        <f ca="1">IF(AND('Dosage journalier ML1'!$B$6='suivi tunnel'!A2113,'Dosage journalier ML1'!$B$7='suivi tunnel'!B2113),'Dosage journalier ML1'!$B$126,0)</f>
        <v>0</v>
      </c>
      <c r="AM2113" s="111">
        <f ca="1">IF(AND('Dosage journalier ML1'!$B$6='suivi tunnel'!A2113,'Dosage journalier ML1'!$B$7='suivi tunnel'!B2113),'Dosage journalier ML1'!$B$127,0)</f>
        <v>0</v>
      </c>
      <c r="AN2113" s="60">
        <f t="shared" ca="1" si="218"/>
        <v>0</v>
      </c>
      <c r="AO2113" s="61">
        <f ca="1">IF(AND('Dosage journalier ML1'!$B$6='suivi tunnel'!A2113,'Dosage journalier ML1'!$B$7='suivi tunnel'!B2113),'Dosage journalier ML1'!$B$134,0)</f>
        <v>0</v>
      </c>
    </row>
    <row r="2114" spans="1:41" x14ac:dyDescent="0.25">
      <c r="A2114" s="154"/>
      <c r="C2114" s="23">
        <f ca="1">IF(AND('Dosage journalier ML1'!$B$6='suivi tunnel'!A2114,'Dosage journalier ML1'!$B$7='suivi tunnel'!B2114),'Dosage journalier ML1'!$B$27,0)</f>
        <v>0</v>
      </c>
      <c r="D2114" s="11">
        <f ca="1">IF(AND('Dosage journalier ML1'!$B$6='suivi tunnel'!A2114,'Dosage journalier ML1'!$B$7='suivi tunnel'!B2114),'Dosage journalier ML1'!$B$29,0)</f>
        <v>0</v>
      </c>
      <c r="F2114" s="11">
        <f t="shared" ca="1" si="220"/>
        <v>0</v>
      </c>
      <c r="G2114" s="11">
        <f ca="1">IF(AND('Dosage journalier ML1'!$B$6='suivi tunnel'!A2114,'Dosage journalier ML1'!$B$7='suivi tunnel'!B2114),'Dosage journalier ML1'!$B$23,0)</f>
        <v>0</v>
      </c>
      <c r="H2114" s="11">
        <f ca="1">IF(AND('Dosage journalier ML1'!$B$6='suivi tunnel'!A2114,'Dosage journalier ML1'!$B$7='suivi tunnel'!B2114),'Dosage journalier ML1'!$B$22,0)</f>
        <v>0</v>
      </c>
      <c r="I2114" s="11">
        <f ca="1">IF(AND('Dosage journalier ML1'!$B$6='suivi tunnel'!A2114,'Dosage journalier ML1'!$B$7='suivi tunnel'!B2114),'Dosage journalier ML1'!$B$38,0)</f>
        <v>0</v>
      </c>
      <c r="J2114" s="11">
        <f ca="1">IF(AND('Dosage journalier ML1'!$B$6='suivi tunnel'!A2114,'Dosage journalier ML1'!$B$7='suivi tunnel'!B2114),'Dosage journalier ML1'!$B$39,0)</f>
        <v>0</v>
      </c>
      <c r="L2114" s="24">
        <f ca="1">IF(AND('Dosage journalier ML1'!$B$6='suivi tunnel'!A2114,'Dosage journalier ML1'!$B$7='suivi tunnel'!B2114),'Dosage journalier ML1'!$B$24,0)</f>
        <v>0</v>
      </c>
      <c r="M2114" s="6">
        <f ca="1">IF(AND('Dosage journalier ML1'!$B$6='suivi tunnel'!A2114,'Dosage journalier ML1'!$B$7='suivi tunnel'!B2114),'Dosage journalier ML1'!$B$46,0)</f>
        <v>0</v>
      </c>
      <c r="N2114" s="104">
        <f ca="1">IF(AND('Dosage journalier ML1'!$B$6='suivi tunnel'!A2114,'Dosage journalier ML1'!$B$7='suivi tunnel'!B2114),'Dosage journalier ML1'!$B$59,0)</f>
        <v>0</v>
      </c>
      <c r="O2114" s="114">
        <f ca="1">IF(AND('Dosage journalier ML1'!$B$6='suivi tunnel'!A2114,'Dosage journalier ML1'!$B$7='suivi tunnel'!B2114),'Dosage journalier ML1'!$B$69,0)</f>
        <v>0</v>
      </c>
      <c r="R2114" s="26">
        <f ca="1">IF(AND('Dosage journalier ML1'!$B$6='suivi tunnel'!A2114,'Dosage journalier ML1'!$B$7='suivi tunnel'!B2114),'Dosage journalier ML1'!$B$55,0)</f>
        <v>0</v>
      </c>
      <c r="S2114" s="26">
        <f ca="1">IF(AND('Dosage journalier ML1'!$B$6='suivi tunnel'!A2114,'Dosage journalier ML1'!$B$7='suivi tunnel'!B2114),'Dosage journalier ML1'!$B$54,0)</f>
        <v>0</v>
      </c>
      <c r="T2114" s="26">
        <f ca="1">IF(AND('Dosage journalier ML1'!$B$6='suivi tunnel'!A2114,'Dosage journalier ML1'!$B$7='suivi tunnel'!B2114),'Dosage journalier ML1'!$B$75,0)</f>
        <v>0</v>
      </c>
      <c r="V2114" s="38">
        <f ca="1">IF(AND('Dosage journalier ML1'!$B$6='suivi tunnel'!A2114,'Dosage journalier ML1'!$B$7='suivi tunnel'!B2114),'Dosage journalier ML1'!$B$56,0)</f>
        <v>0</v>
      </c>
      <c r="W2114" s="126">
        <f t="shared" si="217"/>
        <v>0</v>
      </c>
      <c r="X2114" s="150">
        <f ca="1">IF(AND('Dosage journalier ML1'!$B$6='suivi tunnel'!A2114,'Dosage journalier ML1'!$B$7='suivi tunnel'!B2114),'Dosage journalier ML1'!$C$87,0)</f>
        <v>0</v>
      </c>
      <c r="Y2114" s="40">
        <f ca="1">IF(AND('Dosage journalier ML1'!$B$6='suivi tunnel'!A2114,'Dosage journalier ML1'!$B$7='suivi tunnel'!B2114),'Dosage journalier ML1'!$C$93,0)</f>
        <v>0</v>
      </c>
      <c r="Z2114" s="40">
        <f ca="1">IF(AND('Dosage journalier ML1'!$B$6='suivi tunnel'!A2114,'Dosage journalier ML1'!$B$7='suivi tunnel'!B2114),'Dosage journalier ML1'!$C$100,0)</f>
        <v>0</v>
      </c>
      <c r="AA2114" s="40">
        <f ca="1">IF(AND('Dosage journalier ML1'!$B$6='suivi tunnel'!A2114,'Dosage journalier ML1'!$B$7='suivi tunnel'!B2114),'Dosage journalier ML1'!$C$109,0)</f>
        <v>0</v>
      </c>
      <c r="AB2114" s="41">
        <f ca="1">IF(AND('Dosage journalier ML1'!$B$6='suivi tunnel'!A2114,'Dosage journalier ML1'!$B$7='suivi tunnel'!B2114),'Dosage journalier ML1'!$C$114,0)</f>
        <v>0</v>
      </c>
      <c r="AC2114" s="48">
        <f ca="1">IF(AND('Dosage journalier ML1'!$B$6='suivi tunnel'!A2114,'Dosage journalier ML1'!$B$7='suivi tunnel'!B2114),'Dosage journalier ML1'!$B$120,0)</f>
        <v>0</v>
      </c>
      <c r="AD2114" s="49">
        <f ca="1">IF(AND('Dosage journalier ML1'!$B$6='suivi tunnel'!A2114,'Dosage journalier ML1'!$B$7='suivi tunnel'!B2114),'Dosage journalier ML1'!$B$121,0)</f>
        <v>0</v>
      </c>
      <c r="AE2114" s="49">
        <f ca="1">IF(AND('Dosage journalier ML1'!$B$6='suivi tunnel'!A2114,'Dosage journalier ML1'!$B$7='suivi tunnel'!B2114),'Dosage journalier ML1'!$B$122,0)</f>
        <v>0</v>
      </c>
      <c r="AF2114" s="49">
        <f ca="1">IF(AND('Dosage journalier ML1'!$B$6='suivi tunnel'!A2114,'Dosage journalier ML1'!$B$7='suivi tunnel'!B2114),'Dosage journalier ML1'!$B$139,0)</f>
        <v>0</v>
      </c>
      <c r="AG2114" s="49">
        <f t="shared" ca="1" si="221"/>
        <v>0</v>
      </c>
      <c r="AH2114" s="108">
        <f ca="1">IF(AND('Dosage journalier ML1'!$B$6='suivi tunnel'!A2114,'Dosage journalier ML1'!$B$7='suivi tunnel'!B2114),'Dosage journalier ML1'!$B$153,0)</f>
        <v>0</v>
      </c>
      <c r="AJ2114" s="80">
        <f ca="1">IF(AND('Dosage journalier ML1'!$B$6='suivi tunnel'!A2114,'Dosage journalier ML1'!$B$7='suivi tunnel'!B2114),'Dosage journalier ML1'!$B$156,0)</f>
        <v>0</v>
      </c>
      <c r="AK2114" s="56">
        <f ca="1">IF(AND('Dosage journalier ML1'!$B$6='suivi tunnel'!A2114,'Dosage journalier ML1'!$B$7='suivi tunnel'!B2114),'Dosage journalier ML1'!$B$162,0)</f>
        <v>0</v>
      </c>
      <c r="AL2114" s="111">
        <f ca="1">IF(AND('Dosage journalier ML1'!$B$6='suivi tunnel'!A2114,'Dosage journalier ML1'!$B$7='suivi tunnel'!B2114),'Dosage journalier ML1'!$B$126,0)</f>
        <v>0</v>
      </c>
      <c r="AM2114" s="111">
        <f ca="1">IF(AND('Dosage journalier ML1'!$B$6='suivi tunnel'!A2114,'Dosage journalier ML1'!$B$7='suivi tunnel'!B2114),'Dosage journalier ML1'!$B$127,0)</f>
        <v>0</v>
      </c>
      <c r="AN2114" s="60">
        <f t="shared" ca="1" si="218"/>
        <v>0</v>
      </c>
      <c r="AO2114" s="61">
        <f ca="1">IF(AND('Dosage journalier ML1'!$B$6='suivi tunnel'!A2114,'Dosage journalier ML1'!$B$7='suivi tunnel'!B2114),'Dosage journalier ML1'!$B$134,0)</f>
        <v>0</v>
      </c>
    </row>
    <row r="2115" spans="1:41" x14ac:dyDescent="0.25">
      <c r="A2115" s="154"/>
      <c r="C2115" s="23">
        <f ca="1">IF(AND('Dosage journalier ML1'!$B$6='suivi tunnel'!A2115,'Dosage journalier ML1'!$B$7='suivi tunnel'!B2115),'Dosage journalier ML1'!$B$27,0)</f>
        <v>0</v>
      </c>
      <c r="D2115" s="11">
        <f ca="1">IF(AND('Dosage journalier ML1'!$B$6='suivi tunnel'!A2115,'Dosage journalier ML1'!$B$7='suivi tunnel'!B2115),'Dosage journalier ML1'!$B$29,0)</f>
        <v>0</v>
      </c>
      <c r="F2115" s="11">
        <f t="shared" ca="1" si="220"/>
        <v>0</v>
      </c>
      <c r="G2115" s="11">
        <f ca="1">IF(AND('Dosage journalier ML1'!$B$6='suivi tunnel'!A2115,'Dosage journalier ML1'!$B$7='suivi tunnel'!B2115),'Dosage journalier ML1'!$B$23,0)</f>
        <v>0</v>
      </c>
      <c r="H2115" s="11">
        <f ca="1">IF(AND('Dosage journalier ML1'!$B$6='suivi tunnel'!A2115,'Dosage journalier ML1'!$B$7='suivi tunnel'!B2115),'Dosage journalier ML1'!$B$22,0)</f>
        <v>0</v>
      </c>
      <c r="I2115" s="11">
        <f ca="1">IF(AND('Dosage journalier ML1'!$B$6='suivi tunnel'!A2115,'Dosage journalier ML1'!$B$7='suivi tunnel'!B2115),'Dosage journalier ML1'!$B$38,0)</f>
        <v>0</v>
      </c>
      <c r="J2115" s="11">
        <f ca="1">IF(AND('Dosage journalier ML1'!$B$6='suivi tunnel'!A2115,'Dosage journalier ML1'!$B$7='suivi tunnel'!B2115),'Dosage journalier ML1'!$B$39,0)</f>
        <v>0</v>
      </c>
      <c r="L2115" s="24">
        <f ca="1">IF(AND('Dosage journalier ML1'!$B$6='suivi tunnel'!A2115,'Dosage journalier ML1'!$B$7='suivi tunnel'!B2115),'Dosage journalier ML1'!$B$24,0)</f>
        <v>0</v>
      </c>
      <c r="M2115" s="6">
        <f ca="1">IF(AND('Dosage journalier ML1'!$B$6='suivi tunnel'!A2115,'Dosage journalier ML1'!$B$7='suivi tunnel'!B2115),'Dosage journalier ML1'!$B$46,0)</f>
        <v>0</v>
      </c>
      <c r="N2115" s="104">
        <f ca="1">IF(AND('Dosage journalier ML1'!$B$6='suivi tunnel'!A2115,'Dosage journalier ML1'!$B$7='suivi tunnel'!B2115),'Dosage journalier ML1'!$B$59,0)</f>
        <v>0</v>
      </c>
      <c r="O2115" s="114">
        <f ca="1">IF(AND('Dosage journalier ML1'!$B$6='suivi tunnel'!A2115,'Dosage journalier ML1'!$B$7='suivi tunnel'!B2115),'Dosage journalier ML1'!$B$69,0)</f>
        <v>0</v>
      </c>
      <c r="R2115" s="26">
        <f ca="1">IF(AND('Dosage journalier ML1'!$B$6='suivi tunnel'!A2115,'Dosage journalier ML1'!$B$7='suivi tunnel'!B2115),'Dosage journalier ML1'!$B$55,0)</f>
        <v>0</v>
      </c>
      <c r="S2115" s="26">
        <f ca="1">IF(AND('Dosage journalier ML1'!$B$6='suivi tunnel'!A2115,'Dosage journalier ML1'!$B$7='suivi tunnel'!B2115),'Dosage journalier ML1'!$B$54,0)</f>
        <v>0</v>
      </c>
      <c r="T2115" s="26">
        <f ca="1">IF(AND('Dosage journalier ML1'!$B$6='suivi tunnel'!A2115,'Dosage journalier ML1'!$B$7='suivi tunnel'!B2115),'Dosage journalier ML1'!$B$75,0)</f>
        <v>0</v>
      </c>
      <c r="V2115" s="38">
        <f ca="1">IF(AND('Dosage journalier ML1'!$B$6='suivi tunnel'!A2115,'Dosage journalier ML1'!$B$7='suivi tunnel'!B2115),'Dosage journalier ML1'!$B$56,0)</f>
        <v>0</v>
      </c>
      <c r="W2115" s="126">
        <f t="shared" si="217"/>
        <v>0</v>
      </c>
      <c r="X2115" s="150">
        <f ca="1">IF(AND('Dosage journalier ML1'!$B$6='suivi tunnel'!A2115,'Dosage journalier ML1'!$B$7='suivi tunnel'!B2115),'Dosage journalier ML1'!$C$87,0)</f>
        <v>0</v>
      </c>
      <c r="Y2115" s="40">
        <f ca="1">IF(AND('Dosage journalier ML1'!$B$6='suivi tunnel'!A2115,'Dosage journalier ML1'!$B$7='suivi tunnel'!B2115),'Dosage journalier ML1'!$C$93,0)</f>
        <v>0</v>
      </c>
      <c r="Z2115" s="40">
        <f ca="1">IF(AND('Dosage journalier ML1'!$B$6='suivi tunnel'!A2115,'Dosage journalier ML1'!$B$7='suivi tunnel'!B2115),'Dosage journalier ML1'!$C$100,0)</f>
        <v>0</v>
      </c>
      <c r="AA2115" s="40">
        <f ca="1">IF(AND('Dosage journalier ML1'!$B$6='suivi tunnel'!A2115,'Dosage journalier ML1'!$B$7='suivi tunnel'!B2115),'Dosage journalier ML1'!$C$109,0)</f>
        <v>0</v>
      </c>
      <c r="AB2115" s="41">
        <f ca="1">IF(AND('Dosage journalier ML1'!$B$6='suivi tunnel'!A2115,'Dosage journalier ML1'!$B$7='suivi tunnel'!B2115),'Dosage journalier ML1'!$C$114,0)</f>
        <v>0</v>
      </c>
      <c r="AC2115" s="48">
        <f ca="1">IF(AND('Dosage journalier ML1'!$B$6='suivi tunnel'!A2115,'Dosage journalier ML1'!$B$7='suivi tunnel'!B2115),'Dosage journalier ML1'!$B$120,0)</f>
        <v>0</v>
      </c>
      <c r="AD2115" s="49">
        <f ca="1">IF(AND('Dosage journalier ML1'!$B$6='suivi tunnel'!A2115,'Dosage journalier ML1'!$B$7='suivi tunnel'!B2115),'Dosage journalier ML1'!$B$121,0)</f>
        <v>0</v>
      </c>
      <c r="AE2115" s="49">
        <f ca="1">IF(AND('Dosage journalier ML1'!$B$6='suivi tunnel'!A2115,'Dosage journalier ML1'!$B$7='suivi tunnel'!B2115),'Dosage journalier ML1'!$B$122,0)</f>
        <v>0</v>
      </c>
      <c r="AF2115" s="49">
        <f ca="1">IF(AND('Dosage journalier ML1'!$B$6='suivi tunnel'!A2115,'Dosage journalier ML1'!$B$7='suivi tunnel'!B2115),'Dosage journalier ML1'!$B$139,0)</f>
        <v>0</v>
      </c>
      <c r="AG2115" s="49">
        <f t="shared" ca="1" si="221"/>
        <v>0</v>
      </c>
      <c r="AH2115" s="108">
        <f ca="1">IF(AND('Dosage journalier ML1'!$B$6='suivi tunnel'!A2115,'Dosage journalier ML1'!$B$7='suivi tunnel'!B2115),'Dosage journalier ML1'!$B$153,0)</f>
        <v>0</v>
      </c>
      <c r="AJ2115" s="80">
        <f ca="1">IF(AND('Dosage journalier ML1'!$B$6='suivi tunnel'!A2115,'Dosage journalier ML1'!$B$7='suivi tunnel'!B2115),'Dosage journalier ML1'!$B$156,0)</f>
        <v>0</v>
      </c>
      <c r="AK2115" s="56">
        <f ca="1">IF(AND('Dosage journalier ML1'!$B$6='suivi tunnel'!A2115,'Dosage journalier ML1'!$B$7='suivi tunnel'!B2115),'Dosage journalier ML1'!$B$162,0)</f>
        <v>0</v>
      </c>
      <c r="AL2115" s="111">
        <f ca="1">IF(AND('Dosage journalier ML1'!$B$6='suivi tunnel'!A2115,'Dosage journalier ML1'!$B$7='suivi tunnel'!B2115),'Dosage journalier ML1'!$B$126,0)</f>
        <v>0</v>
      </c>
      <c r="AM2115" s="111">
        <f ca="1">IF(AND('Dosage journalier ML1'!$B$6='suivi tunnel'!A2115,'Dosage journalier ML1'!$B$7='suivi tunnel'!B2115),'Dosage journalier ML1'!$B$127,0)</f>
        <v>0</v>
      </c>
      <c r="AN2115" s="60">
        <f t="shared" ca="1" si="218"/>
        <v>0</v>
      </c>
      <c r="AO2115" s="61">
        <f ca="1">IF(AND('Dosage journalier ML1'!$B$6='suivi tunnel'!A2115,'Dosage journalier ML1'!$B$7='suivi tunnel'!B2115),'Dosage journalier ML1'!$B$134,0)</f>
        <v>0</v>
      </c>
    </row>
    <row r="2116" spans="1:41" x14ac:dyDescent="0.25">
      <c r="A2116" s="154"/>
      <c r="C2116" s="23">
        <f ca="1">IF(AND('Dosage journalier ML1'!$B$6='suivi tunnel'!A2116,'Dosage journalier ML1'!$B$7='suivi tunnel'!B2116),'Dosage journalier ML1'!$B$27,0)</f>
        <v>0</v>
      </c>
      <c r="D2116" s="11">
        <f ca="1">IF(AND('Dosage journalier ML1'!$B$6='suivi tunnel'!A2116,'Dosage journalier ML1'!$B$7='suivi tunnel'!B2116),'Dosage journalier ML1'!$B$29,0)</f>
        <v>0</v>
      </c>
      <c r="F2116" s="11">
        <f t="shared" ca="1" si="220"/>
        <v>0</v>
      </c>
      <c r="G2116" s="11">
        <f ca="1">IF(AND('Dosage journalier ML1'!$B$6='suivi tunnel'!A2116,'Dosage journalier ML1'!$B$7='suivi tunnel'!B2116),'Dosage journalier ML1'!$B$23,0)</f>
        <v>0</v>
      </c>
      <c r="H2116" s="11">
        <f ca="1">IF(AND('Dosage journalier ML1'!$B$6='suivi tunnel'!A2116,'Dosage journalier ML1'!$B$7='suivi tunnel'!B2116),'Dosage journalier ML1'!$B$22,0)</f>
        <v>0</v>
      </c>
      <c r="I2116" s="11">
        <f ca="1">IF(AND('Dosage journalier ML1'!$B$6='suivi tunnel'!A2116,'Dosage journalier ML1'!$B$7='suivi tunnel'!B2116),'Dosage journalier ML1'!$B$38,0)</f>
        <v>0</v>
      </c>
      <c r="J2116" s="11">
        <f ca="1">IF(AND('Dosage journalier ML1'!$B$6='suivi tunnel'!A2116,'Dosage journalier ML1'!$B$7='suivi tunnel'!B2116),'Dosage journalier ML1'!$B$39,0)</f>
        <v>0</v>
      </c>
      <c r="L2116" s="24">
        <f ca="1">IF(AND('Dosage journalier ML1'!$B$6='suivi tunnel'!A2116,'Dosage journalier ML1'!$B$7='suivi tunnel'!B2116),'Dosage journalier ML1'!$B$24,0)</f>
        <v>0</v>
      </c>
      <c r="M2116" s="6">
        <f ca="1">IF(AND('Dosage journalier ML1'!$B$6='suivi tunnel'!A2116,'Dosage journalier ML1'!$B$7='suivi tunnel'!B2116),'Dosage journalier ML1'!$B$46,0)</f>
        <v>0</v>
      </c>
      <c r="N2116" s="104">
        <f ca="1">IF(AND('Dosage journalier ML1'!$B$6='suivi tunnel'!A2116,'Dosage journalier ML1'!$B$7='suivi tunnel'!B2116),'Dosage journalier ML1'!$B$59,0)</f>
        <v>0</v>
      </c>
      <c r="O2116" s="114">
        <f ca="1">IF(AND('Dosage journalier ML1'!$B$6='suivi tunnel'!A2116,'Dosage journalier ML1'!$B$7='suivi tunnel'!B2116),'Dosage journalier ML1'!$B$69,0)</f>
        <v>0</v>
      </c>
      <c r="R2116" s="26">
        <f ca="1">IF(AND('Dosage journalier ML1'!$B$6='suivi tunnel'!A2116,'Dosage journalier ML1'!$B$7='suivi tunnel'!B2116),'Dosage journalier ML1'!$B$55,0)</f>
        <v>0</v>
      </c>
      <c r="S2116" s="26">
        <f ca="1">IF(AND('Dosage journalier ML1'!$B$6='suivi tunnel'!A2116,'Dosage journalier ML1'!$B$7='suivi tunnel'!B2116),'Dosage journalier ML1'!$B$54,0)</f>
        <v>0</v>
      </c>
      <c r="T2116" s="26">
        <f ca="1">IF(AND('Dosage journalier ML1'!$B$6='suivi tunnel'!A2116,'Dosage journalier ML1'!$B$7='suivi tunnel'!B2116),'Dosage journalier ML1'!$B$75,0)</f>
        <v>0</v>
      </c>
      <c r="V2116" s="38">
        <f ca="1">IF(AND('Dosage journalier ML1'!$B$6='suivi tunnel'!A2116,'Dosage journalier ML1'!$B$7='suivi tunnel'!B2116),'Dosage journalier ML1'!$B$56,0)</f>
        <v>0</v>
      </c>
      <c r="W2116" s="126">
        <f t="shared" si="217"/>
        <v>0</v>
      </c>
      <c r="X2116" s="150">
        <f ca="1">IF(AND('Dosage journalier ML1'!$B$6='suivi tunnel'!A2116,'Dosage journalier ML1'!$B$7='suivi tunnel'!B2116),'Dosage journalier ML1'!$C$87,0)</f>
        <v>0</v>
      </c>
      <c r="Y2116" s="40">
        <f ca="1">IF(AND('Dosage journalier ML1'!$B$6='suivi tunnel'!A2116,'Dosage journalier ML1'!$B$7='suivi tunnel'!B2116),'Dosage journalier ML1'!$C$93,0)</f>
        <v>0</v>
      </c>
      <c r="Z2116" s="40">
        <f ca="1">IF(AND('Dosage journalier ML1'!$B$6='suivi tunnel'!A2116,'Dosage journalier ML1'!$B$7='suivi tunnel'!B2116),'Dosage journalier ML1'!$C$100,0)</f>
        <v>0</v>
      </c>
      <c r="AA2116" s="40">
        <f ca="1">IF(AND('Dosage journalier ML1'!$B$6='suivi tunnel'!A2116,'Dosage journalier ML1'!$B$7='suivi tunnel'!B2116),'Dosage journalier ML1'!$C$109,0)</f>
        <v>0</v>
      </c>
      <c r="AB2116" s="41">
        <f ca="1">IF(AND('Dosage journalier ML1'!$B$6='suivi tunnel'!A2116,'Dosage journalier ML1'!$B$7='suivi tunnel'!B2116),'Dosage journalier ML1'!$C$114,0)</f>
        <v>0</v>
      </c>
      <c r="AC2116" s="48">
        <f ca="1">IF(AND('Dosage journalier ML1'!$B$6='suivi tunnel'!A2116,'Dosage journalier ML1'!$B$7='suivi tunnel'!B2116),'Dosage journalier ML1'!$B$120,0)</f>
        <v>0</v>
      </c>
      <c r="AD2116" s="49">
        <f ca="1">IF(AND('Dosage journalier ML1'!$B$6='suivi tunnel'!A2116,'Dosage journalier ML1'!$B$7='suivi tunnel'!B2116),'Dosage journalier ML1'!$B$121,0)</f>
        <v>0</v>
      </c>
      <c r="AE2116" s="49">
        <f ca="1">IF(AND('Dosage journalier ML1'!$B$6='suivi tunnel'!A2116,'Dosage journalier ML1'!$B$7='suivi tunnel'!B2116),'Dosage journalier ML1'!$B$122,0)</f>
        <v>0</v>
      </c>
      <c r="AF2116" s="49">
        <f ca="1">IF(AND('Dosage journalier ML1'!$B$6='suivi tunnel'!A2116,'Dosage journalier ML1'!$B$7='suivi tunnel'!B2116),'Dosage journalier ML1'!$B$139,0)</f>
        <v>0</v>
      </c>
      <c r="AG2116" s="49">
        <f t="shared" ca="1" si="221"/>
        <v>0</v>
      </c>
      <c r="AH2116" s="108">
        <f ca="1">IF(AND('Dosage journalier ML1'!$B$6='suivi tunnel'!A2116,'Dosage journalier ML1'!$B$7='suivi tunnel'!B2116),'Dosage journalier ML1'!$B$153,0)</f>
        <v>0</v>
      </c>
      <c r="AJ2116" s="80">
        <f ca="1">IF(AND('Dosage journalier ML1'!$B$6='suivi tunnel'!A2116,'Dosage journalier ML1'!$B$7='suivi tunnel'!B2116),'Dosage journalier ML1'!$B$156,0)</f>
        <v>0</v>
      </c>
      <c r="AK2116" s="56">
        <f ca="1">IF(AND('Dosage journalier ML1'!$B$6='suivi tunnel'!A2116,'Dosage journalier ML1'!$B$7='suivi tunnel'!B2116),'Dosage journalier ML1'!$B$162,0)</f>
        <v>0</v>
      </c>
      <c r="AL2116" s="111">
        <f ca="1">IF(AND('Dosage journalier ML1'!$B$6='suivi tunnel'!A2116,'Dosage journalier ML1'!$B$7='suivi tunnel'!B2116),'Dosage journalier ML1'!$B$126,0)</f>
        <v>0</v>
      </c>
      <c r="AM2116" s="111">
        <f ca="1">IF(AND('Dosage journalier ML1'!$B$6='suivi tunnel'!A2116,'Dosage journalier ML1'!$B$7='suivi tunnel'!B2116),'Dosage journalier ML1'!$B$127,0)</f>
        <v>0</v>
      </c>
      <c r="AN2116" s="60">
        <f t="shared" ca="1" si="218"/>
        <v>0</v>
      </c>
      <c r="AO2116" s="61">
        <f ca="1">IF(AND('Dosage journalier ML1'!$B$6='suivi tunnel'!A2116,'Dosage journalier ML1'!$B$7='suivi tunnel'!B2116),'Dosage journalier ML1'!$B$134,0)</f>
        <v>0</v>
      </c>
    </row>
    <row r="2117" spans="1:41" x14ac:dyDescent="0.25">
      <c r="A2117" s="154"/>
      <c r="C2117" s="23">
        <f ca="1">IF(AND('Dosage journalier ML1'!$B$6='suivi tunnel'!A2117,'Dosage journalier ML1'!$B$7='suivi tunnel'!B2117),'Dosage journalier ML1'!$B$27,0)</f>
        <v>0</v>
      </c>
      <c r="D2117" s="11">
        <f ca="1">IF(AND('Dosage journalier ML1'!$B$6='suivi tunnel'!A2117,'Dosage journalier ML1'!$B$7='suivi tunnel'!B2117),'Dosage journalier ML1'!$B$29,0)</f>
        <v>0</v>
      </c>
      <c r="F2117" s="11">
        <f t="shared" ca="1" si="220"/>
        <v>0</v>
      </c>
      <c r="G2117" s="11">
        <f ca="1">IF(AND('Dosage journalier ML1'!$B$6='suivi tunnel'!A2117,'Dosage journalier ML1'!$B$7='suivi tunnel'!B2117),'Dosage journalier ML1'!$B$23,0)</f>
        <v>0</v>
      </c>
      <c r="H2117" s="11">
        <f ca="1">IF(AND('Dosage journalier ML1'!$B$6='suivi tunnel'!A2117,'Dosage journalier ML1'!$B$7='suivi tunnel'!B2117),'Dosage journalier ML1'!$B$22,0)</f>
        <v>0</v>
      </c>
      <c r="I2117" s="11">
        <f ca="1">IF(AND('Dosage journalier ML1'!$B$6='suivi tunnel'!A2117,'Dosage journalier ML1'!$B$7='suivi tunnel'!B2117),'Dosage journalier ML1'!$B$38,0)</f>
        <v>0</v>
      </c>
      <c r="J2117" s="11">
        <f ca="1">IF(AND('Dosage journalier ML1'!$B$6='suivi tunnel'!A2117,'Dosage journalier ML1'!$B$7='suivi tunnel'!B2117),'Dosage journalier ML1'!$B$39,0)</f>
        <v>0</v>
      </c>
      <c r="L2117" s="24">
        <f ca="1">IF(AND('Dosage journalier ML1'!$B$6='suivi tunnel'!A2117,'Dosage journalier ML1'!$B$7='suivi tunnel'!B2117),'Dosage journalier ML1'!$B$24,0)</f>
        <v>0</v>
      </c>
      <c r="M2117" s="6">
        <f ca="1">IF(AND('Dosage journalier ML1'!$B$6='suivi tunnel'!A2117,'Dosage journalier ML1'!$B$7='suivi tunnel'!B2117),'Dosage journalier ML1'!$B$46,0)</f>
        <v>0</v>
      </c>
      <c r="N2117" s="104">
        <f ca="1">IF(AND('Dosage journalier ML1'!$B$6='suivi tunnel'!A2117,'Dosage journalier ML1'!$B$7='suivi tunnel'!B2117),'Dosage journalier ML1'!$B$59,0)</f>
        <v>0</v>
      </c>
      <c r="O2117" s="114">
        <f ca="1">IF(AND('Dosage journalier ML1'!$B$6='suivi tunnel'!A2117,'Dosage journalier ML1'!$B$7='suivi tunnel'!B2117),'Dosage journalier ML1'!$B$69,0)</f>
        <v>0</v>
      </c>
      <c r="R2117" s="26">
        <f ca="1">IF(AND('Dosage journalier ML1'!$B$6='suivi tunnel'!A2117,'Dosage journalier ML1'!$B$7='suivi tunnel'!B2117),'Dosage journalier ML1'!$B$55,0)</f>
        <v>0</v>
      </c>
      <c r="S2117" s="26">
        <f ca="1">IF(AND('Dosage journalier ML1'!$B$6='suivi tunnel'!A2117,'Dosage journalier ML1'!$B$7='suivi tunnel'!B2117),'Dosage journalier ML1'!$B$54,0)</f>
        <v>0</v>
      </c>
      <c r="T2117" s="26">
        <f ca="1">IF(AND('Dosage journalier ML1'!$B$6='suivi tunnel'!A2117,'Dosage journalier ML1'!$B$7='suivi tunnel'!B2117),'Dosage journalier ML1'!$B$75,0)</f>
        <v>0</v>
      </c>
      <c r="V2117" s="38">
        <f ca="1">IF(AND('Dosage journalier ML1'!$B$6='suivi tunnel'!A2117,'Dosage journalier ML1'!$B$7='suivi tunnel'!B2117),'Dosage journalier ML1'!$B$56,0)</f>
        <v>0</v>
      </c>
      <c r="W2117" s="126">
        <f t="shared" si="217"/>
        <v>0</v>
      </c>
      <c r="X2117" s="150">
        <f ca="1">IF(AND('Dosage journalier ML1'!$B$6='suivi tunnel'!A2117,'Dosage journalier ML1'!$B$7='suivi tunnel'!B2117),'Dosage journalier ML1'!$C$87,0)</f>
        <v>0</v>
      </c>
      <c r="Y2117" s="40">
        <f ca="1">IF(AND('Dosage journalier ML1'!$B$6='suivi tunnel'!A2117,'Dosage journalier ML1'!$B$7='suivi tunnel'!B2117),'Dosage journalier ML1'!$C$93,0)</f>
        <v>0</v>
      </c>
      <c r="Z2117" s="40">
        <f ca="1">IF(AND('Dosage journalier ML1'!$B$6='suivi tunnel'!A2117,'Dosage journalier ML1'!$B$7='suivi tunnel'!B2117),'Dosage journalier ML1'!$C$100,0)</f>
        <v>0</v>
      </c>
      <c r="AA2117" s="40">
        <f ca="1">IF(AND('Dosage journalier ML1'!$B$6='suivi tunnel'!A2117,'Dosage journalier ML1'!$B$7='suivi tunnel'!B2117),'Dosage journalier ML1'!$C$109,0)</f>
        <v>0</v>
      </c>
      <c r="AB2117" s="41">
        <f ca="1">IF(AND('Dosage journalier ML1'!$B$6='suivi tunnel'!A2117,'Dosage journalier ML1'!$B$7='suivi tunnel'!B2117),'Dosage journalier ML1'!$C$114,0)</f>
        <v>0</v>
      </c>
      <c r="AC2117" s="48">
        <f ca="1">IF(AND('Dosage journalier ML1'!$B$6='suivi tunnel'!A2117,'Dosage journalier ML1'!$B$7='suivi tunnel'!B2117),'Dosage journalier ML1'!$B$120,0)</f>
        <v>0</v>
      </c>
      <c r="AD2117" s="49">
        <f ca="1">IF(AND('Dosage journalier ML1'!$B$6='suivi tunnel'!A2117,'Dosage journalier ML1'!$B$7='suivi tunnel'!B2117),'Dosage journalier ML1'!$B$121,0)</f>
        <v>0</v>
      </c>
      <c r="AE2117" s="49">
        <f ca="1">IF(AND('Dosage journalier ML1'!$B$6='suivi tunnel'!A2117,'Dosage journalier ML1'!$B$7='suivi tunnel'!B2117),'Dosage journalier ML1'!$B$122,0)</f>
        <v>0</v>
      </c>
      <c r="AF2117" s="49">
        <f ca="1">IF(AND('Dosage journalier ML1'!$B$6='suivi tunnel'!A2117,'Dosage journalier ML1'!$B$7='suivi tunnel'!B2117),'Dosage journalier ML1'!$B$139,0)</f>
        <v>0</v>
      </c>
      <c r="AG2117" s="49">
        <f t="shared" ca="1" si="221"/>
        <v>0</v>
      </c>
      <c r="AH2117" s="108">
        <f ca="1">IF(AND('Dosage journalier ML1'!$B$6='suivi tunnel'!A2117,'Dosage journalier ML1'!$B$7='suivi tunnel'!B2117),'Dosage journalier ML1'!$B$153,0)</f>
        <v>0</v>
      </c>
      <c r="AJ2117" s="80">
        <f ca="1">IF(AND('Dosage journalier ML1'!$B$6='suivi tunnel'!A2117,'Dosage journalier ML1'!$B$7='suivi tunnel'!B2117),'Dosage journalier ML1'!$B$156,0)</f>
        <v>0</v>
      </c>
      <c r="AK2117" s="56">
        <f ca="1">IF(AND('Dosage journalier ML1'!$B$6='suivi tunnel'!A2117,'Dosage journalier ML1'!$B$7='suivi tunnel'!B2117),'Dosage journalier ML1'!$B$162,0)</f>
        <v>0</v>
      </c>
      <c r="AL2117" s="111">
        <f ca="1">IF(AND('Dosage journalier ML1'!$B$6='suivi tunnel'!A2117,'Dosage journalier ML1'!$B$7='suivi tunnel'!B2117),'Dosage journalier ML1'!$B$126,0)</f>
        <v>0</v>
      </c>
      <c r="AM2117" s="111">
        <f ca="1">IF(AND('Dosage journalier ML1'!$B$6='suivi tunnel'!A2117,'Dosage journalier ML1'!$B$7='suivi tunnel'!B2117),'Dosage journalier ML1'!$B$127,0)</f>
        <v>0</v>
      </c>
      <c r="AN2117" s="60">
        <f t="shared" ca="1" si="218"/>
        <v>0</v>
      </c>
      <c r="AO2117" s="61">
        <f ca="1">IF(AND('Dosage journalier ML1'!$B$6='suivi tunnel'!A2117,'Dosage journalier ML1'!$B$7='suivi tunnel'!B2117),'Dosage journalier ML1'!$B$134,0)</f>
        <v>0</v>
      </c>
    </row>
    <row r="2118" spans="1:41" x14ac:dyDescent="0.25">
      <c r="A2118" s="154"/>
      <c r="C2118" s="23">
        <f ca="1">IF(AND('Dosage journalier ML1'!$B$6='suivi tunnel'!A2118,'Dosage journalier ML1'!$B$7='suivi tunnel'!B2118),'Dosage journalier ML1'!$B$27,0)</f>
        <v>0</v>
      </c>
      <c r="D2118" s="11">
        <f ca="1">IF(AND('Dosage journalier ML1'!$B$6='suivi tunnel'!A2118,'Dosage journalier ML1'!$B$7='suivi tunnel'!B2118),'Dosage journalier ML1'!$B$29,0)</f>
        <v>0</v>
      </c>
      <c r="F2118" s="11">
        <f t="shared" ca="1" si="220"/>
        <v>0</v>
      </c>
      <c r="G2118" s="11">
        <f ca="1">IF(AND('Dosage journalier ML1'!$B$6='suivi tunnel'!A2118,'Dosage journalier ML1'!$B$7='suivi tunnel'!B2118),'Dosage journalier ML1'!$B$23,0)</f>
        <v>0</v>
      </c>
      <c r="H2118" s="11">
        <f ca="1">IF(AND('Dosage journalier ML1'!$B$6='suivi tunnel'!A2118,'Dosage journalier ML1'!$B$7='suivi tunnel'!B2118),'Dosage journalier ML1'!$B$22,0)</f>
        <v>0</v>
      </c>
      <c r="I2118" s="11">
        <f ca="1">IF(AND('Dosage journalier ML1'!$B$6='suivi tunnel'!A2118,'Dosage journalier ML1'!$B$7='suivi tunnel'!B2118),'Dosage journalier ML1'!$B$38,0)</f>
        <v>0</v>
      </c>
      <c r="J2118" s="11">
        <f ca="1">IF(AND('Dosage journalier ML1'!$B$6='suivi tunnel'!A2118,'Dosage journalier ML1'!$B$7='suivi tunnel'!B2118),'Dosage journalier ML1'!$B$39,0)</f>
        <v>0</v>
      </c>
      <c r="L2118" s="24">
        <f ca="1">IF(AND('Dosage journalier ML1'!$B$6='suivi tunnel'!A2118,'Dosage journalier ML1'!$B$7='suivi tunnel'!B2118),'Dosage journalier ML1'!$B$24,0)</f>
        <v>0</v>
      </c>
      <c r="M2118" s="6">
        <f ca="1">IF(AND('Dosage journalier ML1'!$B$6='suivi tunnel'!A2118,'Dosage journalier ML1'!$B$7='suivi tunnel'!B2118),'Dosage journalier ML1'!$B$46,0)</f>
        <v>0</v>
      </c>
      <c r="N2118" s="104">
        <f ca="1">IF(AND('Dosage journalier ML1'!$B$6='suivi tunnel'!A2118,'Dosage journalier ML1'!$B$7='suivi tunnel'!B2118),'Dosage journalier ML1'!$B$59,0)</f>
        <v>0</v>
      </c>
      <c r="O2118" s="114">
        <f ca="1">IF(AND('Dosage journalier ML1'!$B$6='suivi tunnel'!A2118,'Dosage journalier ML1'!$B$7='suivi tunnel'!B2118),'Dosage journalier ML1'!$B$69,0)</f>
        <v>0</v>
      </c>
      <c r="R2118" s="26">
        <f ca="1">IF(AND('Dosage journalier ML1'!$B$6='suivi tunnel'!A2118,'Dosage journalier ML1'!$B$7='suivi tunnel'!B2118),'Dosage journalier ML1'!$B$55,0)</f>
        <v>0</v>
      </c>
      <c r="S2118" s="26">
        <f ca="1">IF(AND('Dosage journalier ML1'!$B$6='suivi tunnel'!A2118,'Dosage journalier ML1'!$B$7='suivi tunnel'!B2118),'Dosage journalier ML1'!$B$54,0)</f>
        <v>0</v>
      </c>
      <c r="T2118" s="26">
        <f ca="1">IF(AND('Dosage journalier ML1'!$B$6='suivi tunnel'!A2118,'Dosage journalier ML1'!$B$7='suivi tunnel'!B2118),'Dosage journalier ML1'!$B$75,0)</f>
        <v>0</v>
      </c>
      <c r="V2118" s="38">
        <f ca="1">IF(AND('Dosage journalier ML1'!$B$6='suivi tunnel'!A2118,'Dosage journalier ML1'!$B$7='suivi tunnel'!B2118),'Dosage journalier ML1'!$B$56,0)</f>
        <v>0</v>
      </c>
      <c r="W2118" s="126">
        <f t="shared" si="217"/>
        <v>0</v>
      </c>
      <c r="X2118" s="150">
        <f ca="1">IF(AND('Dosage journalier ML1'!$B$6='suivi tunnel'!A2118,'Dosage journalier ML1'!$B$7='suivi tunnel'!B2118),'Dosage journalier ML1'!$C$87,0)</f>
        <v>0</v>
      </c>
      <c r="Y2118" s="40">
        <f ca="1">IF(AND('Dosage journalier ML1'!$B$6='suivi tunnel'!A2118,'Dosage journalier ML1'!$B$7='suivi tunnel'!B2118),'Dosage journalier ML1'!$C$93,0)</f>
        <v>0</v>
      </c>
      <c r="Z2118" s="40">
        <f ca="1">IF(AND('Dosage journalier ML1'!$B$6='suivi tunnel'!A2118,'Dosage journalier ML1'!$B$7='suivi tunnel'!B2118),'Dosage journalier ML1'!$C$100,0)</f>
        <v>0</v>
      </c>
      <c r="AA2118" s="40">
        <f ca="1">IF(AND('Dosage journalier ML1'!$B$6='suivi tunnel'!A2118,'Dosage journalier ML1'!$B$7='suivi tunnel'!B2118),'Dosage journalier ML1'!$C$109,0)</f>
        <v>0</v>
      </c>
      <c r="AB2118" s="41">
        <f ca="1">IF(AND('Dosage journalier ML1'!$B$6='suivi tunnel'!A2118,'Dosage journalier ML1'!$B$7='suivi tunnel'!B2118),'Dosage journalier ML1'!$C$114,0)</f>
        <v>0</v>
      </c>
      <c r="AC2118" s="48">
        <f ca="1">IF(AND('Dosage journalier ML1'!$B$6='suivi tunnel'!A2118,'Dosage journalier ML1'!$B$7='suivi tunnel'!B2118),'Dosage journalier ML1'!$B$120,0)</f>
        <v>0</v>
      </c>
      <c r="AD2118" s="49">
        <f ca="1">IF(AND('Dosage journalier ML1'!$B$6='suivi tunnel'!A2118,'Dosage journalier ML1'!$B$7='suivi tunnel'!B2118),'Dosage journalier ML1'!$B$121,0)</f>
        <v>0</v>
      </c>
      <c r="AE2118" s="49">
        <f ca="1">IF(AND('Dosage journalier ML1'!$B$6='suivi tunnel'!A2118,'Dosage journalier ML1'!$B$7='suivi tunnel'!B2118),'Dosage journalier ML1'!$B$122,0)</f>
        <v>0</v>
      </c>
      <c r="AF2118" s="49">
        <f ca="1">IF(AND('Dosage journalier ML1'!$B$6='suivi tunnel'!A2118,'Dosage journalier ML1'!$B$7='suivi tunnel'!B2118),'Dosage journalier ML1'!$B$139,0)</f>
        <v>0</v>
      </c>
      <c r="AG2118" s="49">
        <f t="shared" ca="1" si="221"/>
        <v>0</v>
      </c>
      <c r="AH2118" s="108">
        <f ca="1">IF(AND('Dosage journalier ML1'!$B$6='suivi tunnel'!A2118,'Dosage journalier ML1'!$B$7='suivi tunnel'!B2118),'Dosage journalier ML1'!$B$153,0)</f>
        <v>0</v>
      </c>
      <c r="AJ2118" s="80">
        <f ca="1">IF(AND('Dosage journalier ML1'!$B$6='suivi tunnel'!A2118,'Dosage journalier ML1'!$B$7='suivi tunnel'!B2118),'Dosage journalier ML1'!$B$156,0)</f>
        <v>0</v>
      </c>
      <c r="AK2118" s="56">
        <f ca="1">IF(AND('Dosage journalier ML1'!$B$6='suivi tunnel'!A2118,'Dosage journalier ML1'!$B$7='suivi tunnel'!B2118),'Dosage journalier ML1'!$B$162,0)</f>
        <v>0</v>
      </c>
      <c r="AL2118" s="111">
        <f ca="1">IF(AND('Dosage journalier ML1'!$B$6='suivi tunnel'!A2118,'Dosage journalier ML1'!$B$7='suivi tunnel'!B2118),'Dosage journalier ML1'!$B$126,0)</f>
        <v>0</v>
      </c>
      <c r="AM2118" s="111">
        <f ca="1">IF(AND('Dosage journalier ML1'!$B$6='suivi tunnel'!A2118,'Dosage journalier ML1'!$B$7='suivi tunnel'!B2118),'Dosage journalier ML1'!$B$127,0)</f>
        <v>0</v>
      </c>
      <c r="AN2118" s="60">
        <f t="shared" ca="1" si="218"/>
        <v>0</v>
      </c>
      <c r="AO2118" s="61">
        <f ca="1">IF(AND('Dosage journalier ML1'!$B$6='suivi tunnel'!A2118,'Dosage journalier ML1'!$B$7='suivi tunnel'!B2118),'Dosage journalier ML1'!$B$134,0)</f>
        <v>0</v>
      </c>
    </row>
    <row r="2119" spans="1:41" x14ac:dyDescent="0.25">
      <c r="A2119" s="154"/>
      <c r="C2119" s="23">
        <f ca="1">IF(AND('Dosage journalier ML1'!$B$6='suivi tunnel'!A2119,'Dosage journalier ML1'!$B$7='suivi tunnel'!B2119),'Dosage journalier ML1'!$B$27,0)</f>
        <v>0</v>
      </c>
      <c r="D2119" s="11">
        <f ca="1">IF(AND('Dosage journalier ML1'!$B$6='suivi tunnel'!A2119,'Dosage journalier ML1'!$B$7='suivi tunnel'!B2119),'Dosage journalier ML1'!$B$29,0)</f>
        <v>0</v>
      </c>
      <c r="F2119" s="11">
        <f t="shared" ca="1" si="220"/>
        <v>0</v>
      </c>
      <c r="G2119" s="11">
        <f ca="1">IF(AND('Dosage journalier ML1'!$B$6='suivi tunnel'!A2119,'Dosage journalier ML1'!$B$7='suivi tunnel'!B2119),'Dosage journalier ML1'!$B$23,0)</f>
        <v>0</v>
      </c>
      <c r="H2119" s="11">
        <f ca="1">IF(AND('Dosage journalier ML1'!$B$6='suivi tunnel'!A2119,'Dosage journalier ML1'!$B$7='suivi tunnel'!B2119),'Dosage journalier ML1'!$B$22,0)</f>
        <v>0</v>
      </c>
      <c r="I2119" s="11">
        <f ca="1">IF(AND('Dosage journalier ML1'!$B$6='suivi tunnel'!A2119,'Dosage journalier ML1'!$B$7='suivi tunnel'!B2119),'Dosage journalier ML1'!$B$38,0)</f>
        <v>0</v>
      </c>
      <c r="J2119" s="11">
        <f ca="1">IF(AND('Dosage journalier ML1'!$B$6='suivi tunnel'!A2119,'Dosage journalier ML1'!$B$7='suivi tunnel'!B2119),'Dosage journalier ML1'!$B$39,0)</f>
        <v>0</v>
      </c>
      <c r="L2119" s="24">
        <f ca="1">IF(AND('Dosage journalier ML1'!$B$6='suivi tunnel'!A2119,'Dosage journalier ML1'!$B$7='suivi tunnel'!B2119),'Dosage journalier ML1'!$B$24,0)</f>
        <v>0</v>
      </c>
      <c r="M2119" s="6">
        <f ca="1">IF(AND('Dosage journalier ML1'!$B$6='suivi tunnel'!A2119,'Dosage journalier ML1'!$B$7='suivi tunnel'!B2119),'Dosage journalier ML1'!$B$46,0)</f>
        <v>0</v>
      </c>
      <c r="N2119" s="104">
        <f ca="1">IF(AND('Dosage journalier ML1'!$B$6='suivi tunnel'!A2119,'Dosage journalier ML1'!$B$7='suivi tunnel'!B2119),'Dosage journalier ML1'!$B$59,0)</f>
        <v>0</v>
      </c>
      <c r="O2119" s="114">
        <f ca="1">IF(AND('Dosage journalier ML1'!$B$6='suivi tunnel'!A2119,'Dosage journalier ML1'!$B$7='suivi tunnel'!B2119),'Dosage journalier ML1'!$B$69,0)</f>
        <v>0</v>
      </c>
      <c r="R2119" s="26">
        <f ca="1">IF(AND('Dosage journalier ML1'!$B$6='suivi tunnel'!A2119,'Dosage journalier ML1'!$B$7='suivi tunnel'!B2119),'Dosage journalier ML1'!$B$55,0)</f>
        <v>0</v>
      </c>
      <c r="S2119" s="26">
        <f ca="1">IF(AND('Dosage journalier ML1'!$B$6='suivi tunnel'!A2119,'Dosage journalier ML1'!$B$7='suivi tunnel'!B2119),'Dosage journalier ML1'!$B$54,0)</f>
        <v>0</v>
      </c>
      <c r="T2119" s="26">
        <f ca="1">IF(AND('Dosage journalier ML1'!$B$6='suivi tunnel'!A2119,'Dosage journalier ML1'!$B$7='suivi tunnel'!B2119),'Dosage journalier ML1'!$B$75,0)</f>
        <v>0</v>
      </c>
      <c r="V2119" s="38">
        <f ca="1">IF(AND('Dosage journalier ML1'!$B$6='suivi tunnel'!A2119,'Dosage journalier ML1'!$B$7='suivi tunnel'!B2119),'Dosage journalier ML1'!$B$56,0)</f>
        <v>0</v>
      </c>
      <c r="W2119" s="126">
        <f t="shared" si="217"/>
        <v>0</v>
      </c>
      <c r="X2119" s="150">
        <f ca="1">IF(AND('Dosage journalier ML1'!$B$6='suivi tunnel'!A2119,'Dosage journalier ML1'!$B$7='suivi tunnel'!B2119),'Dosage journalier ML1'!$C$87,0)</f>
        <v>0</v>
      </c>
      <c r="Y2119" s="40">
        <f ca="1">IF(AND('Dosage journalier ML1'!$B$6='suivi tunnel'!A2119,'Dosage journalier ML1'!$B$7='suivi tunnel'!B2119),'Dosage journalier ML1'!$C$93,0)</f>
        <v>0</v>
      </c>
      <c r="Z2119" s="40">
        <f ca="1">IF(AND('Dosage journalier ML1'!$B$6='suivi tunnel'!A2119,'Dosage journalier ML1'!$B$7='suivi tunnel'!B2119),'Dosage journalier ML1'!$C$100,0)</f>
        <v>0</v>
      </c>
      <c r="AA2119" s="40">
        <f ca="1">IF(AND('Dosage journalier ML1'!$B$6='suivi tunnel'!A2119,'Dosage journalier ML1'!$B$7='suivi tunnel'!B2119),'Dosage journalier ML1'!$C$109,0)</f>
        <v>0</v>
      </c>
      <c r="AB2119" s="41">
        <f ca="1">IF(AND('Dosage journalier ML1'!$B$6='suivi tunnel'!A2119,'Dosage journalier ML1'!$B$7='suivi tunnel'!B2119),'Dosage journalier ML1'!$C$114,0)</f>
        <v>0</v>
      </c>
      <c r="AC2119" s="48">
        <f ca="1">IF(AND('Dosage journalier ML1'!$B$6='suivi tunnel'!A2119,'Dosage journalier ML1'!$B$7='suivi tunnel'!B2119),'Dosage journalier ML1'!$B$120,0)</f>
        <v>0</v>
      </c>
      <c r="AD2119" s="49">
        <f ca="1">IF(AND('Dosage journalier ML1'!$B$6='suivi tunnel'!A2119,'Dosage journalier ML1'!$B$7='suivi tunnel'!B2119),'Dosage journalier ML1'!$B$121,0)</f>
        <v>0</v>
      </c>
      <c r="AE2119" s="49">
        <f ca="1">IF(AND('Dosage journalier ML1'!$B$6='suivi tunnel'!A2119,'Dosage journalier ML1'!$B$7='suivi tunnel'!B2119),'Dosage journalier ML1'!$B$122,0)</f>
        <v>0</v>
      </c>
      <c r="AF2119" s="49">
        <f ca="1">IF(AND('Dosage journalier ML1'!$B$6='suivi tunnel'!A2119,'Dosage journalier ML1'!$B$7='suivi tunnel'!B2119),'Dosage journalier ML1'!$B$139,0)</f>
        <v>0</v>
      </c>
      <c r="AG2119" s="49">
        <f t="shared" ca="1" si="221"/>
        <v>0</v>
      </c>
      <c r="AH2119" s="108">
        <f ca="1">IF(AND('Dosage journalier ML1'!$B$6='suivi tunnel'!A2119,'Dosage journalier ML1'!$B$7='suivi tunnel'!B2119),'Dosage journalier ML1'!$B$153,0)</f>
        <v>0</v>
      </c>
      <c r="AJ2119" s="80">
        <f ca="1">IF(AND('Dosage journalier ML1'!$B$6='suivi tunnel'!A2119,'Dosage journalier ML1'!$B$7='suivi tunnel'!B2119),'Dosage journalier ML1'!$B$156,0)</f>
        <v>0</v>
      </c>
      <c r="AK2119" s="56">
        <f ca="1">IF(AND('Dosage journalier ML1'!$B$6='suivi tunnel'!A2119,'Dosage journalier ML1'!$B$7='suivi tunnel'!B2119),'Dosage journalier ML1'!$B$162,0)</f>
        <v>0</v>
      </c>
      <c r="AL2119" s="111">
        <f ca="1">IF(AND('Dosage journalier ML1'!$B$6='suivi tunnel'!A2119,'Dosage journalier ML1'!$B$7='suivi tunnel'!B2119),'Dosage journalier ML1'!$B$126,0)</f>
        <v>0</v>
      </c>
      <c r="AM2119" s="111">
        <f ca="1">IF(AND('Dosage journalier ML1'!$B$6='suivi tunnel'!A2119,'Dosage journalier ML1'!$B$7='suivi tunnel'!B2119),'Dosage journalier ML1'!$B$127,0)</f>
        <v>0</v>
      </c>
      <c r="AN2119" s="60">
        <f t="shared" ca="1" si="218"/>
        <v>0</v>
      </c>
      <c r="AO2119" s="61">
        <f ca="1">IF(AND('Dosage journalier ML1'!$B$6='suivi tunnel'!A2119,'Dosage journalier ML1'!$B$7='suivi tunnel'!B2119),'Dosage journalier ML1'!$B$134,0)</f>
        <v>0</v>
      </c>
    </row>
    <row r="2120" spans="1:41" x14ac:dyDescent="0.25">
      <c r="A2120" s="154"/>
      <c r="C2120" s="23">
        <f ca="1">IF(AND('Dosage journalier ML1'!$B$6='suivi tunnel'!A2120,'Dosage journalier ML1'!$B$7='suivi tunnel'!B2120),'Dosage journalier ML1'!$B$27,0)</f>
        <v>0</v>
      </c>
      <c r="D2120" s="11">
        <f ca="1">IF(AND('Dosage journalier ML1'!$B$6='suivi tunnel'!A2120,'Dosage journalier ML1'!$B$7='suivi tunnel'!B2120),'Dosage journalier ML1'!$B$29,0)</f>
        <v>0</v>
      </c>
      <c r="F2120" s="11">
        <f t="shared" ca="1" si="220"/>
        <v>0</v>
      </c>
      <c r="G2120" s="11">
        <f ca="1">IF(AND('Dosage journalier ML1'!$B$6='suivi tunnel'!A2120,'Dosage journalier ML1'!$B$7='suivi tunnel'!B2120),'Dosage journalier ML1'!$B$23,0)</f>
        <v>0</v>
      </c>
      <c r="H2120" s="11">
        <f ca="1">IF(AND('Dosage journalier ML1'!$B$6='suivi tunnel'!A2120,'Dosage journalier ML1'!$B$7='suivi tunnel'!B2120),'Dosage journalier ML1'!$B$22,0)</f>
        <v>0</v>
      </c>
      <c r="I2120" s="11">
        <f ca="1">IF(AND('Dosage journalier ML1'!$B$6='suivi tunnel'!A2120,'Dosage journalier ML1'!$B$7='suivi tunnel'!B2120),'Dosage journalier ML1'!$B$38,0)</f>
        <v>0</v>
      </c>
      <c r="J2120" s="11">
        <f ca="1">IF(AND('Dosage journalier ML1'!$B$6='suivi tunnel'!A2120,'Dosage journalier ML1'!$B$7='suivi tunnel'!B2120),'Dosage journalier ML1'!$B$39,0)</f>
        <v>0</v>
      </c>
      <c r="L2120" s="24">
        <f ca="1">IF(AND('Dosage journalier ML1'!$B$6='suivi tunnel'!A2120,'Dosage journalier ML1'!$B$7='suivi tunnel'!B2120),'Dosage journalier ML1'!$B$24,0)</f>
        <v>0</v>
      </c>
      <c r="M2120" s="6">
        <f ca="1">IF(AND('Dosage journalier ML1'!$B$6='suivi tunnel'!A2120,'Dosage journalier ML1'!$B$7='suivi tunnel'!B2120),'Dosage journalier ML1'!$B$46,0)</f>
        <v>0</v>
      </c>
      <c r="N2120" s="104">
        <f ca="1">IF(AND('Dosage journalier ML1'!$B$6='suivi tunnel'!A2120,'Dosage journalier ML1'!$B$7='suivi tunnel'!B2120),'Dosage journalier ML1'!$B$59,0)</f>
        <v>0</v>
      </c>
      <c r="O2120" s="114">
        <f ca="1">IF(AND('Dosage journalier ML1'!$B$6='suivi tunnel'!A2120,'Dosage journalier ML1'!$B$7='suivi tunnel'!B2120),'Dosage journalier ML1'!$B$69,0)</f>
        <v>0</v>
      </c>
      <c r="R2120" s="26">
        <f ca="1">IF(AND('Dosage journalier ML1'!$B$6='suivi tunnel'!A2120,'Dosage journalier ML1'!$B$7='suivi tunnel'!B2120),'Dosage journalier ML1'!$B$55,0)</f>
        <v>0</v>
      </c>
      <c r="S2120" s="26">
        <f ca="1">IF(AND('Dosage journalier ML1'!$B$6='suivi tunnel'!A2120,'Dosage journalier ML1'!$B$7='suivi tunnel'!B2120),'Dosage journalier ML1'!$B$54,0)</f>
        <v>0</v>
      </c>
      <c r="T2120" s="26">
        <f ca="1">IF(AND('Dosage journalier ML1'!$B$6='suivi tunnel'!A2120,'Dosage journalier ML1'!$B$7='suivi tunnel'!B2120),'Dosage journalier ML1'!$B$75,0)</f>
        <v>0</v>
      </c>
      <c r="V2120" s="38">
        <f ca="1">IF(AND('Dosage journalier ML1'!$B$6='suivi tunnel'!A2120,'Dosage journalier ML1'!$B$7='suivi tunnel'!B2120),'Dosage journalier ML1'!$B$56,0)</f>
        <v>0</v>
      </c>
      <c r="W2120" s="126">
        <f t="shared" si="217"/>
        <v>0</v>
      </c>
      <c r="X2120" s="150">
        <f ca="1">IF(AND('Dosage journalier ML1'!$B$6='suivi tunnel'!A2120,'Dosage journalier ML1'!$B$7='suivi tunnel'!B2120),'Dosage journalier ML1'!$C$87,0)</f>
        <v>0</v>
      </c>
      <c r="Y2120" s="40">
        <f ca="1">IF(AND('Dosage journalier ML1'!$B$6='suivi tunnel'!A2120,'Dosage journalier ML1'!$B$7='suivi tunnel'!B2120),'Dosage journalier ML1'!$C$93,0)</f>
        <v>0</v>
      </c>
      <c r="Z2120" s="40">
        <f ca="1">IF(AND('Dosage journalier ML1'!$B$6='suivi tunnel'!A2120,'Dosage journalier ML1'!$B$7='suivi tunnel'!B2120),'Dosage journalier ML1'!$C$100,0)</f>
        <v>0</v>
      </c>
      <c r="AA2120" s="40">
        <f ca="1">IF(AND('Dosage journalier ML1'!$B$6='suivi tunnel'!A2120,'Dosage journalier ML1'!$B$7='suivi tunnel'!B2120),'Dosage journalier ML1'!$C$109,0)</f>
        <v>0</v>
      </c>
      <c r="AB2120" s="41">
        <f ca="1">IF(AND('Dosage journalier ML1'!$B$6='suivi tunnel'!A2120,'Dosage journalier ML1'!$B$7='suivi tunnel'!B2120),'Dosage journalier ML1'!$C$114,0)</f>
        <v>0</v>
      </c>
      <c r="AC2120" s="48">
        <f ca="1">IF(AND('Dosage journalier ML1'!$B$6='suivi tunnel'!A2120,'Dosage journalier ML1'!$B$7='suivi tunnel'!B2120),'Dosage journalier ML1'!$B$120,0)</f>
        <v>0</v>
      </c>
      <c r="AD2120" s="49">
        <f ca="1">IF(AND('Dosage journalier ML1'!$B$6='suivi tunnel'!A2120,'Dosage journalier ML1'!$B$7='suivi tunnel'!B2120),'Dosage journalier ML1'!$B$121,0)</f>
        <v>0</v>
      </c>
      <c r="AE2120" s="49">
        <f ca="1">IF(AND('Dosage journalier ML1'!$B$6='suivi tunnel'!A2120,'Dosage journalier ML1'!$B$7='suivi tunnel'!B2120),'Dosage journalier ML1'!$B$122,0)</f>
        <v>0</v>
      </c>
      <c r="AF2120" s="49">
        <f ca="1">IF(AND('Dosage journalier ML1'!$B$6='suivi tunnel'!A2120,'Dosage journalier ML1'!$B$7='suivi tunnel'!B2120),'Dosage journalier ML1'!$B$139,0)</f>
        <v>0</v>
      </c>
      <c r="AG2120" s="49">
        <f t="shared" ca="1" si="221"/>
        <v>0</v>
      </c>
      <c r="AH2120" s="108">
        <f ca="1">IF(AND('Dosage journalier ML1'!$B$6='suivi tunnel'!A2120,'Dosage journalier ML1'!$B$7='suivi tunnel'!B2120),'Dosage journalier ML1'!$B$153,0)</f>
        <v>0</v>
      </c>
      <c r="AJ2120" s="80">
        <f ca="1">IF(AND('Dosage journalier ML1'!$B$6='suivi tunnel'!A2120,'Dosage journalier ML1'!$B$7='suivi tunnel'!B2120),'Dosage journalier ML1'!$B$156,0)</f>
        <v>0</v>
      </c>
      <c r="AK2120" s="56">
        <f ca="1">IF(AND('Dosage journalier ML1'!$B$6='suivi tunnel'!A2120,'Dosage journalier ML1'!$B$7='suivi tunnel'!B2120),'Dosage journalier ML1'!$B$162,0)</f>
        <v>0</v>
      </c>
      <c r="AL2120" s="111">
        <f ca="1">IF(AND('Dosage journalier ML1'!$B$6='suivi tunnel'!A2120,'Dosage journalier ML1'!$B$7='suivi tunnel'!B2120),'Dosage journalier ML1'!$B$126,0)</f>
        <v>0</v>
      </c>
      <c r="AM2120" s="111">
        <f ca="1">IF(AND('Dosage journalier ML1'!$B$6='suivi tunnel'!A2120,'Dosage journalier ML1'!$B$7='suivi tunnel'!B2120),'Dosage journalier ML1'!$B$127,0)</f>
        <v>0</v>
      </c>
      <c r="AN2120" s="60">
        <f t="shared" ca="1" si="218"/>
        <v>0</v>
      </c>
      <c r="AO2120" s="61">
        <f ca="1">IF(AND('Dosage journalier ML1'!$B$6='suivi tunnel'!A2120,'Dosage journalier ML1'!$B$7='suivi tunnel'!B2120),'Dosage journalier ML1'!$B$134,0)</f>
        <v>0</v>
      </c>
    </row>
    <row r="2121" spans="1:41" x14ac:dyDescent="0.25">
      <c r="A2121" s="154"/>
      <c r="C2121" s="23">
        <f ca="1">IF(AND('Dosage journalier ML1'!$B$6='suivi tunnel'!A2121,'Dosage journalier ML1'!$B$7='suivi tunnel'!B2121),'Dosage journalier ML1'!$B$27,0)</f>
        <v>0</v>
      </c>
      <c r="D2121" s="11">
        <f ca="1">IF(AND('Dosage journalier ML1'!$B$6='suivi tunnel'!A2121,'Dosage journalier ML1'!$B$7='suivi tunnel'!B2121),'Dosage journalier ML1'!$B$29,0)</f>
        <v>0</v>
      </c>
      <c r="F2121" s="11">
        <f t="shared" ca="1" si="220"/>
        <v>0</v>
      </c>
      <c r="G2121" s="11">
        <f ca="1">IF(AND('Dosage journalier ML1'!$B$6='suivi tunnel'!A2121,'Dosage journalier ML1'!$B$7='suivi tunnel'!B2121),'Dosage journalier ML1'!$B$23,0)</f>
        <v>0</v>
      </c>
      <c r="H2121" s="11">
        <f ca="1">IF(AND('Dosage journalier ML1'!$B$6='suivi tunnel'!A2121,'Dosage journalier ML1'!$B$7='suivi tunnel'!B2121),'Dosage journalier ML1'!$B$22,0)</f>
        <v>0</v>
      </c>
      <c r="I2121" s="11">
        <f ca="1">IF(AND('Dosage journalier ML1'!$B$6='suivi tunnel'!A2121,'Dosage journalier ML1'!$B$7='suivi tunnel'!B2121),'Dosage journalier ML1'!$B$38,0)</f>
        <v>0</v>
      </c>
      <c r="J2121" s="11">
        <f ca="1">IF(AND('Dosage journalier ML1'!$B$6='suivi tunnel'!A2121,'Dosage journalier ML1'!$B$7='suivi tunnel'!B2121),'Dosage journalier ML1'!$B$39,0)</f>
        <v>0</v>
      </c>
      <c r="L2121" s="24">
        <f ca="1">IF(AND('Dosage journalier ML1'!$B$6='suivi tunnel'!A2121,'Dosage journalier ML1'!$B$7='suivi tunnel'!B2121),'Dosage journalier ML1'!$B$24,0)</f>
        <v>0</v>
      </c>
      <c r="M2121" s="6">
        <f ca="1">IF(AND('Dosage journalier ML1'!$B$6='suivi tunnel'!A2121,'Dosage journalier ML1'!$B$7='suivi tunnel'!B2121),'Dosage journalier ML1'!$B$46,0)</f>
        <v>0</v>
      </c>
      <c r="N2121" s="104">
        <f ca="1">IF(AND('Dosage journalier ML1'!$B$6='suivi tunnel'!A2121,'Dosage journalier ML1'!$B$7='suivi tunnel'!B2121),'Dosage journalier ML1'!$B$59,0)</f>
        <v>0</v>
      </c>
      <c r="O2121" s="114">
        <f ca="1">IF(AND('Dosage journalier ML1'!$B$6='suivi tunnel'!A2121,'Dosage journalier ML1'!$B$7='suivi tunnel'!B2121),'Dosage journalier ML1'!$B$69,0)</f>
        <v>0</v>
      </c>
      <c r="R2121" s="26">
        <f ca="1">IF(AND('Dosage journalier ML1'!$B$6='suivi tunnel'!A2121,'Dosage journalier ML1'!$B$7='suivi tunnel'!B2121),'Dosage journalier ML1'!$B$55,0)</f>
        <v>0</v>
      </c>
      <c r="S2121" s="26">
        <f ca="1">IF(AND('Dosage journalier ML1'!$B$6='suivi tunnel'!A2121,'Dosage journalier ML1'!$B$7='suivi tunnel'!B2121),'Dosage journalier ML1'!$B$54,0)</f>
        <v>0</v>
      </c>
      <c r="T2121" s="26">
        <f ca="1">IF(AND('Dosage journalier ML1'!$B$6='suivi tunnel'!A2121,'Dosage journalier ML1'!$B$7='suivi tunnel'!B2121),'Dosage journalier ML1'!$B$75,0)</f>
        <v>0</v>
      </c>
      <c r="V2121" s="38">
        <f ca="1">IF(AND('Dosage journalier ML1'!$B$6='suivi tunnel'!A2121,'Dosage journalier ML1'!$B$7='suivi tunnel'!B2121),'Dosage journalier ML1'!$B$56,0)</f>
        <v>0</v>
      </c>
      <c r="W2121" s="126">
        <f t="shared" si="217"/>
        <v>0</v>
      </c>
      <c r="X2121" s="150">
        <f ca="1">IF(AND('Dosage journalier ML1'!$B$6='suivi tunnel'!A2121,'Dosage journalier ML1'!$B$7='suivi tunnel'!B2121),'Dosage journalier ML1'!$C$87,0)</f>
        <v>0</v>
      </c>
      <c r="Y2121" s="40">
        <f ca="1">IF(AND('Dosage journalier ML1'!$B$6='suivi tunnel'!A2121,'Dosage journalier ML1'!$B$7='suivi tunnel'!B2121),'Dosage journalier ML1'!$C$93,0)</f>
        <v>0</v>
      </c>
      <c r="Z2121" s="40">
        <f ca="1">IF(AND('Dosage journalier ML1'!$B$6='suivi tunnel'!A2121,'Dosage journalier ML1'!$B$7='suivi tunnel'!B2121),'Dosage journalier ML1'!$C$100,0)</f>
        <v>0</v>
      </c>
      <c r="AA2121" s="40">
        <f ca="1">IF(AND('Dosage journalier ML1'!$B$6='suivi tunnel'!A2121,'Dosage journalier ML1'!$B$7='suivi tunnel'!B2121),'Dosage journalier ML1'!$C$109,0)</f>
        <v>0</v>
      </c>
      <c r="AB2121" s="41">
        <f ca="1">IF(AND('Dosage journalier ML1'!$B$6='suivi tunnel'!A2121,'Dosage journalier ML1'!$B$7='suivi tunnel'!B2121),'Dosage journalier ML1'!$C$114,0)</f>
        <v>0</v>
      </c>
      <c r="AC2121" s="48">
        <f ca="1">IF(AND('Dosage journalier ML1'!$B$6='suivi tunnel'!A2121,'Dosage journalier ML1'!$B$7='suivi tunnel'!B2121),'Dosage journalier ML1'!$B$120,0)</f>
        <v>0</v>
      </c>
      <c r="AD2121" s="49">
        <f ca="1">IF(AND('Dosage journalier ML1'!$B$6='suivi tunnel'!A2121,'Dosage journalier ML1'!$B$7='suivi tunnel'!B2121),'Dosage journalier ML1'!$B$121,0)</f>
        <v>0</v>
      </c>
      <c r="AE2121" s="49">
        <f ca="1">IF(AND('Dosage journalier ML1'!$B$6='suivi tunnel'!A2121,'Dosage journalier ML1'!$B$7='suivi tunnel'!B2121),'Dosage journalier ML1'!$B$122,0)</f>
        <v>0</v>
      </c>
      <c r="AF2121" s="49">
        <f ca="1">IF(AND('Dosage journalier ML1'!$B$6='suivi tunnel'!A2121,'Dosage journalier ML1'!$B$7='suivi tunnel'!B2121),'Dosage journalier ML1'!$B$139,0)</f>
        <v>0</v>
      </c>
      <c r="AG2121" s="49">
        <f t="shared" ca="1" si="221"/>
        <v>0</v>
      </c>
      <c r="AH2121" s="108">
        <f ca="1">IF(AND('Dosage journalier ML1'!$B$6='suivi tunnel'!A2121,'Dosage journalier ML1'!$B$7='suivi tunnel'!B2121),'Dosage journalier ML1'!$B$153,0)</f>
        <v>0</v>
      </c>
      <c r="AJ2121" s="80">
        <f ca="1">IF(AND('Dosage journalier ML1'!$B$6='suivi tunnel'!A2121,'Dosage journalier ML1'!$B$7='suivi tunnel'!B2121),'Dosage journalier ML1'!$B$156,0)</f>
        <v>0</v>
      </c>
      <c r="AK2121" s="56">
        <f ca="1">IF(AND('Dosage journalier ML1'!$B$6='suivi tunnel'!A2121,'Dosage journalier ML1'!$B$7='suivi tunnel'!B2121),'Dosage journalier ML1'!$B$162,0)</f>
        <v>0</v>
      </c>
      <c r="AL2121" s="111">
        <f ca="1">IF(AND('Dosage journalier ML1'!$B$6='suivi tunnel'!A2121,'Dosage journalier ML1'!$B$7='suivi tunnel'!B2121),'Dosage journalier ML1'!$B$126,0)</f>
        <v>0</v>
      </c>
      <c r="AM2121" s="111">
        <f ca="1">IF(AND('Dosage journalier ML1'!$B$6='suivi tunnel'!A2121,'Dosage journalier ML1'!$B$7='suivi tunnel'!B2121),'Dosage journalier ML1'!$B$127,0)</f>
        <v>0</v>
      </c>
      <c r="AN2121" s="60">
        <f t="shared" ca="1" si="218"/>
        <v>0</v>
      </c>
      <c r="AO2121" s="61">
        <f ca="1">IF(AND('Dosage journalier ML1'!$B$6='suivi tunnel'!A2121,'Dosage journalier ML1'!$B$7='suivi tunnel'!B2121),'Dosage journalier ML1'!$B$134,0)</f>
        <v>0</v>
      </c>
    </row>
    <row r="2122" spans="1:41" x14ac:dyDescent="0.25">
      <c r="A2122" s="154"/>
      <c r="C2122" s="23">
        <f ca="1">IF(AND('Dosage journalier ML1'!$B$6='suivi tunnel'!A2122,'Dosage journalier ML1'!$B$7='suivi tunnel'!B2122),'Dosage journalier ML1'!$B$27,0)</f>
        <v>0</v>
      </c>
      <c r="D2122" s="11">
        <f ca="1">IF(AND('Dosage journalier ML1'!$B$6='suivi tunnel'!A2122,'Dosage journalier ML1'!$B$7='suivi tunnel'!B2122),'Dosage journalier ML1'!$B$29,0)</f>
        <v>0</v>
      </c>
      <c r="F2122" s="11">
        <f t="shared" ca="1" si="220"/>
        <v>0</v>
      </c>
      <c r="G2122" s="11">
        <f ca="1">IF(AND('Dosage journalier ML1'!$B$6='suivi tunnel'!A2122,'Dosage journalier ML1'!$B$7='suivi tunnel'!B2122),'Dosage journalier ML1'!$B$23,0)</f>
        <v>0</v>
      </c>
      <c r="H2122" s="11">
        <f ca="1">IF(AND('Dosage journalier ML1'!$B$6='suivi tunnel'!A2122,'Dosage journalier ML1'!$B$7='suivi tunnel'!B2122),'Dosage journalier ML1'!$B$22,0)</f>
        <v>0</v>
      </c>
      <c r="I2122" s="11">
        <f ca="1">IF(AND('Dosage journalier ML1'!$B$6='suivi tunnel'!A2122,'Dosage journalier ML1'!$B$7='suivi tunnel'!B2122),'Dosage journalier ML1'!$B$38,0)</f>
        <v>0</v>
      </c>
      <c r="J2122" s="11">
        <f ca="1">IF(AND('Dosage journalier ML1'!$B$6='suivi tunnel'!A2122,'Dosage journalier ML1'!$B$7='suivi tunnel'!B2122),'Dosage journalier ML1'!$B$39,0)</f>
        <v>0</v>
      </c>
      <c r="L2122" s="24">
        <f ca="1">IF(AND('Dosage journalier ML1'!$B$6='suivi tunnel'!A2122,'Dosage journalier ML1'!$B$7='suivi tunnel'!B2122),'Dosage journalier ML1'!$B$24,0)</f>
        <v>0</v>
      </c>
      <c r="M2122" s="6">
        <f ca="1">IF(AND('Dosage journalier ML1'!$B$6='suivi tunnel'!A2122,'Dosage journalier ML1'!$B$7='suivi tunnel'!B2122),'Dosage journalier ML1'!$B$46,0)</f>
        <v>0</v>
      </c>
      <c r="N2122" s="104">
        <f ca="1">IF(AND('Dosage journalier ML1'!$B$6='suivi tunnel'!A2122,'Dosage journalier ML1'!$B$7='suivi tunnel'!B2122),'Dosage journalier ML1'!$B$59,0)</f>
        <v>0</v>
      </c>
      <c r="O2122" s="114">
        <f ca="1">IF(AND('Dosage journalier ML1'!$B$6='suivi tunnel'!A2122,'Dosage journalier ML1'!$B$7='suivi tunnel'!B2122),'Dosage journalier ML1'!$B$69,0)</f>
        <v>0</v>
      </c>
      <c r="R2122" s="26">
        <f ca="1">IF(AND('Dosage journalier ML1'!$B$6='suivi tunnel'!A2122,'Dosage journalier ML1'!$B$7='suivi tunnel'!B2122),'Dosage journalier ML1'!$B$55,0)</f>
        <v>0</v>
      </c>
      <c r="S2122" s="26">
        <f ca="1">IF(AND('Dosage journalier ML1'!$B$6='suivi tunnel'!A2122,'Dosage journalier ML1'!$B$7='suivi tunnel'!B2122),'Dosage journalier ML1'!$B$54,0)</f>
        <v>0</v>
      </c>
      <c r="T2122" s="26">
        <f ca="1">IF(AND('Dosage journalier ML1'!$B$6='suivi tunnel'!A2122,'Dosage journalier ML1'!$B$7='suivi tunnel'!B2122),'Dosage journalier ML1'!$B$75,0)</f>
        <v>0</v>
      </c>
      <c r="V2122" s="38">
        <f ca="1">IF(AND('Dosage journalier ML1'!$B$6='suivi tunnel'!A2122,'Dosage journalier ML1'!$B$7='suivi tunnel'!B2122),'Dosage journalier ML1'!$B$56,0)</f>
        <v>0</v>
      </c>
      <c r="W2122" s="126">
        <f t="shared" si="217"/>
        <v>0</v>
      </c>
      <c r="X2122" s="150">
        <f ca="1">IF(AND('Dosage journalier ML1'!$B$6='suivi tunnel'!A2122,'Dosage journalier ML1'!$B$7='suivi tunnel'!B2122),'Dosage journalier ML1'!$C$87,0)</f>
        <v>0</v>
      </c>
      <c r="Y2122" s="40">
        <f ca="1">IF(AND('Dosage journalier ML1'!$B$6='suivi tunnel'!A2122,'Dosage journalier ML1'!$B$7='suivi tunnel'!B2122),'Dosage journalier ML1'!$C$93,0)</f>
        <v>0</v>
      </c>
      <c r="Z2122" s="40">
        <f ca="1">IF(AND('Dosage journalier ML1'!$B$6='suivi tunnel'!A2122,'Dosage journalier ML1'!$B$7='suivi tunnel'!B2122),'Dosage journalier ML1'!$C$100,0)</f>
        <v>0</v>
      </c>
      <c r="AA2122" s="40">
        <f ca="1">IF(AND('Dosage journalier ML1'!$B$6='suivi tunnel'!A2122,'Dosage journalier ML1'!$B$7='suivi tunnel'!B2122),'Dosage journalier ML1'!$C$109,0)</f>
        <v>0</v>
      </c>
      <c r="AB2122" s="41">
        <f ca="1">IF(AND('Dosage journalier ML1'!$B$6='suivi tunnel'!A2122,'Dosage journalier ML1'!$B$7='suivi tunnel'!B2122),'Dosage journalier ML1'!$C$114,0)</f>
        <v>0</v>
      </c>
      <c r="AC2122" s="48">
        <f ca="1">IF(AND('Dosage journalier ML1'!$B$6='suivi tunnel'!A2122,'Dosage journalier ML1'!$B$7='suivi tunnel'!B2122),'Dosage journalier ML1'!$B$120,0)</f>
        <v>0</v>
      </c>
      <c r="AD2122" s="49">
        <f ca="1">IF(AND('Dosage journalier ML1'!$B$6='suivi tunnel'!A2122,'Dosage journalier ML1'!$B$7='suivi tunnel'!B2122),'Dosage journalier ML1'!$B$121,0)</f>
        <v>0</v>
      </c>
      <c r="AE2122" s="49">
        <f ca="1">IF(AND('Dosage journalier ML1'!$B$6='suivi tunnel'!A2122,'Dosage journalier ML1'!$B$7='suivi tunnel'!B2122),'Dosage journalier ML1'!$B$122,0)</f>
        <v>0</v>
      </c>
      <c r="AF2122" s="49">
        <f ca="1">IF(AND('Dosage journalier ML1'!$B$6='suivi tunnel'!A2122,'Dosage journalier ML1'!$B$7='suivi tunnel'!B2122),'Dosage journalier ML1'!$B$139,0)</f>
        <v>0</v>
      </c>
      <c r="AG2122" s="49">
        <f t="shared" ca="1" si="221"/>
        <v>0</v>
      </c>
      <c r="AH2122" s="108">
        <f ca="1">IF(AND('Dosage journalier ML1'!$B$6='suivi tunnel'!A2122,'Dosage journalier ML1'!$B$7='suivi tunnel'!B2122),'Dosage journalier ML1'!$B$153,0)</f>
        <v>0</v>
      </c>
      <c r="AJ2122" s="80">
        <f ca="1">IF(AND('Dosage journalier ML1'!$B$6='suivi tunnel'!A2122,'Dosage journalier ML1'!$B$7='suivi tunnel'!B2122),'Dosage journalier ML1'!$B$156,0)</f>
        <v>0</v>
      </c>
      <c r="AK2122" s="56">
        <f ca="1">IF(AND('Dosage journalier ML1'!$B$6='suivi tunnel'!A2122,'Dosage journalier ML1'!$B$7='suivi tunnel'!B2122),'Dosage journalier ML1'!$B$162,0)</f>
        <v>0</v>
      </c>
      <c r="AL2122" s="111">
        <f ca="1">IF(AND('Dosage journalier ML1'!$B$6='suivi tunnel'!A2122,'Dosage journalier ML1'!$B$7='suivi tunnel'!B2122),'Dosage journalier ML1'!$B$126,0)</f>
        <v>0</v>
      </c>
      <c r="AM2122" s="111">
        <f ca="1">IF(AND('Dosage journalier ML1'!$B$6='suivi tunnel'!A2122,'Dosage journalier ML1'!$B$7='suivi tunnel'!B2122),'Dosage journalier ML1'!$B$127,0)</f>
        <v>0</v>
      </c>
      <c r="AN2122" s="60">
        <f t="shared" ca="1" si="218"/>
        <v>0</v>
      </c>
      <c r="AO2122" s="61">
        <f ca="1">IF(AND('Dosage journalier ML1'!$B$6='suivi tunnel'!A2122,'Dosage journalier ML1'!$B$7='suivi tunnel'!B2122),'Dosage journalier ML1'!$B$134,0)</f>
        <v>0</v>
      </c>
    </row>
    <row r="2123" spans="1:41" x14ac:dyDescent="0.25">
      <c r="A2123" s="154"/>
      <c r="C2123" s="23">
        <f ca="1">IF(AND('Dosage journalier ML1'!$B$6='suivi tunnel'!A2123,'Dosage journalier ML1'!$B$7='suivi tunnel'!B2123),'Dosage journalier ML1'!$B$27,0)</f>
        <v>0</v>
      </c>
      <c r="D2123" s="11">
        <f ca="1">IF(AND('Dosage journalier ML1'!$B$6='suivi tunnel'!A2123,'Dosage journalier ML1'!$B$7='suivi tunnel'!B2123),'Dosage journalier ML1'!$B$29,0)</f>
        <v>0</v>
      </c>
      <c r="F2123" s="11">
        <f t="shared" ca="1" si="220"/>
        <v>0</v>
      </c>
      <c r="G2123" s="11">
        <f ca="1">IF(AND('Dosage journalier ML1'!$B$6='suivi tunnel'!A2123,'Dosage journalier ML1'!$B$7='suivi tunnel'!B2123),'Dosage journalier ML1'!$B$23,0)</f>
        <v>0</v>
      </c>
      <c r="H2123" s="11">
        <f ca="1">IF(AND('Dosage journalier ML1'!$B$6='suivi tunnel'!A2123,'Dosage journalier ML1'!$B$7='suivi tunnel'!B2123),'Dosage journalier ML1'!$B$22,0)</f>
        <v>0</v>
      </c>
      <c r="I2123" s="11">
        <f ca="1">IF(AND('Dosage journalier ML1'!$B$6='suivi tunnel'!A2123,'Dosage journalier ML1'!$B$7='suivi tunnel'!B2123),'Dosage journalier ML1'!$B$38,0)</f>
        <v>0</v>
      </c>
      <c r="J2123" s="11">
        <f ca="1">IF(AND('Dosage journalier ML1'!$B$6='suivi tunnel'!A2123,'Dosage journalier ML1'!$B$7='suivi tunnel'!B2123),'Dosage journalier ML1'!$B$39,0)</f>
        <v>0</v>
      </c>
      <c r="L2123" s="24">
        <f ca="1">IF(AND('Dosage journalier ML1'!$B$6='suivi tunnel'!A2123,'Dosage journalier ML1'!$B$7='suivi tunnel'!B2123),'Dosage journalier ML1'!$B$24,0)</f>
        <v>0</v>
      </c>
      <c r="M2123" s="6">
        <f ca="1">IF(AND('Dosage journalier ML1'!$B$6='suivi tunnel'!A2123,'Dosage journalier ML1'!$B$7='suivi tunnel'!B2123),'Dosage journalier ML1'!$B$46,0)</f>
        <v>0</v>
      </c>
      <c r="N2123" s="104">
        <f ca="1">IF(AND('Dosage journalier ML1'!$B$6='suivi tunnel'!A2123,'Dosage journalier ML1'!$B$7='suivi tunnel'!B2123),'Dosage journalier ML1'!$B$59,0)</f>
        <v>0</v>
      </c>
      <c r="O2123" s="114">
        <f ca="1">IF(AND('Dosage journalier ML1'!$B$6='suivi tunnel'!A2123,'Dosage journalier ML1'!$B$7='suivi tunnel'!B2123),'Dosage journalier ML1'!$B$69,0)</f>
        <v>0</v>
      </c>
      <c r="R2123" s="26">
        <f ca="1">IF(AND('Dosage journalier ML1'!$B$6='suivi tunnel'!A2123,'Dosage journalier ML1'!$B$7='suivi tunnel'!B2123),'Dosage journalier ML1'!$B$55,0)</f>
        <v>0</v>
      </c>
      <c r="S2123" s="26">
        <f ca="1">IF(AND('Dosage journalier ML1'!$B$6='suivi tunnel'!A2123,'Dosage journalier ML1'!$B$7='suivi tunnel'!B2123),'Dosage journalier ML1'!$B$54,0)</f>
        <v>0</v>
      </c>
      <c r="T2123" s="26">
        <f ca="1">IF(AND('Dosage journalier ML1'!$B$6='suivi tunnel'!A2123,'Dosage journalier ML1'!$B$7='suivi tunnel'!B2123),'Dosage journalier ML1'!$B$75,0)</f>
        <v>0</v>
      </c>
      <c r="V2123" s="38">
        <f ca="1">IF(AND('Dosage journalier ML1'!$B$6='suivi tunnel'!A2123,'Dosage journalier ML1'!$B$7='suivi tunnel'!B2123),'Dosage journalier ML1'!$B$56,0)</f>
        <v>0</v>
      </c>
      <c r="W2123" s="126">
        <f t="shared" ref="W2123:W2186" si="222">U2123+K2123</f>
        <v>0</v>
      </c>
      <c r="X2123" s="150">
        <f ca="1">IF(AND('Dosage journalier ML1'!$B$6='suivi tunnel'!A2123,'Dosage journalier ML1'!$B$7='suivi tunnel'!B2123),'Dosage journalier ML1'!$C$87,0)</f>
        <v>0</v>
      </c>
      <c r="Y2123" s="40">
        <f ca="1">IF(AND('Dosage journalier ML1'!$B$6='suivi tunnel'!A2123,'Dosage journalier ML1'!$B$7='suivi tunnel'!B2123),'Dosage journalier ML1'!$C$93,0)</f>
        <v>0</v>
      </c>
      <c r="Z2123" s="40">
        <f ca="1">IF(AND('Dosage journalier ML1'!$B$6='suivi tunnel'!A2123,'Dosage journalier ML1'!$B$7='suivi tunnel'!B2123),'Dosage journalier ML1'!$C$100,0)</f>
        <v>0</v>
      </c>
      <c r="AA2123" s="40">
        <f ca="1">IF(AND('Dosage journalier ML1'!$B$6='suivi tunnel'!A2123,'Dosage journalier ML1'!$B$7='suivi tunnel'!B2123),'Dosage journalier ML1'!$C$109,0)</f>
        <v>0</v>
      </c>
      <c r="AB2123" s="41">
        <f ca="1">IF(AND('Dosage journalier ML1'!$B$6='suivi tunnel'!A2123,'Dosage journalier ML1'!$B$7='suivi tunnel'!B2123),'Dosage journalier ML1'!$C$114,0)</f>
        <v>0</v>
      </c>
      <c r="AC2123" s="48">
        <f ca="1">IF(AND('Dosage journalier ML1'!$B$6='suivi tunnel'!A2123,'Dosage journalier ML1'!$B$7='suivi tunnel'!B2123),'Dosage journalier ML1'!$B$120,0)</f>
        <v>0</v>
      </c>
      <c r="AD2123" s="49">
        <f ca="1">IF(AND('Dosage journalier ML1'!$B$6='suivi tunnel'!A2123,'Dosage journalier ML1'!$B$7='suivi tunnel'!B2123),'Dosage journalier ML1'!$B$121,0)</f>
        <v>0</v>
      </c>
      <c r="AE2123" s="49">
        <f ca="1">IF(AND('Dosage journalier ML1'!$B$6='suivi tunnel'!A2123,'Dosage journalier ML1'!$B$7='suivi tunnel'!B2123),'Dosage journalier ML1'!$B$122,0)</f>
        <v>0</v>
      </c>
      <c r="AF2123" s="49">
        <f ca="1">IF(AND('Dosage journalier ML1'!$B$6='suivi tunnel'!A2123,'Dosage journalier ML1'!$B$7='suivi tunnel'!B2123),'Dosage journalier ML1'!$B$139,0)</f>
        <v>0</v>
      </c>
      <c r="AG2123" s="49">
        <f t="shared" ca="1" si="221"/>
        <v>0</v>
      </c>
      <c r="AH2123" s="108">
        <f ca="1">IF(AND('Dosage journalier ML1'!$B$6='suivi tunnel'!A2123,'Dosage journalier ML1'!$B$7='suivi tunnel'!B2123),'Dosage journalier ML1'!$B$153,0)</f>
        <v>0</v>
      </c>
      <c r="AJ2123" s="80">
        <f ca="1">IF(AND('Dosage journalier ML1'!$B$6='suivi tunnel'!A2123,'Dosage journalier ML1'!$B$7='suivi tunnel'!B2123),'Dosage journalier ML1'!$B$156,0)</f>
        <v>0</v>
      </c>
      <c r="AK2123" s="56">
        <f ca="1">IF(AND('Dosage journalier ML1'!$B$6='suivi tunnel'!A2123,'Dosage journalier ML1'!$B$7='suivi tunnel'!B2123),'Dosage journalier ML1'!$B$162,0)</f>
        <v>0</v>
      </c>
      <c r="AL2123" s="111">
        <f ca="1">IF(AND('Dosage journalier ML1'!$B$6='suivi tunnel'!A2123,'Dosage journalier ML1'!$B$7='suivi tunnel'!B2123),'Dosage journalier ML1'!$B$126,0)</f>
        <v>0</v>
      </c>
      <c r="AM2123" s="111">
        <f ca="1">IF(AND('Dosage journalier ML1'!$B$6='suivi tunnel'!A2123,'Dosage journalier ML1'!$B$7='suivi tunnel'!B2123),'Dosage journalier ML1'!$B$127,0)</f>
        <v>0</v>
      </c>
      <c r="AN2123" s="60">
        <f t="shared" ca="1" si="218"/>
        <v>0</v>
      </c>
      <c r="AO2123" s="61">
        <f ca="1">IF(AND('Dosage journalier ML1'!$B$6='suivi tunnel'!A2123,'Dosage journalier ML1'!$B$7='suivi tunnel'!B2123),'Dosage journalier ML1'!$B$134,0)</f>
        <v>0</v>
      </c>
    </row>
    <row r="2124" spans="1:41" x14ac:dyDescent="0.25">
      <c r="A2124" s="154"/>
      <c r="C2124" s="23">
        <f ca="1">IF(AND('Dosage journalier ML1'!$B$6='suivi tunnel'!A2124,'Dosage journalier ML1'!$B$7='suivi tunnel'!B2124),'Dosage journalier ML1'!$B$27,0)</f>
        <v>0</v>
      </c>
      <c r="D2124" s="11">
        <f ca="1">IF(AND('Dosage journalier ML1'!$B$6='suivi tunnel'!A2124,'Dosage journalier ML1'!$B$7='suivi tunnel'!B2124),'Dosage journalier ML1'!$B$29,0)</f>
        <v>0</v>
      </c>
      <c r="F2124" s="11">
        <f t="shared" ca="1" si="220"/>
        <v>0</v>
      </c>
      <c r="G2124" s="11">
        <f ca="1">IF(AND('Dosage journalier ML1'!$B$6='suivi tunnel'!A2124,'Dosage journalier ML1'!$B$7='suivi tunnel'!B2124),'Dosage journalier ML1'!$B$23,0)</f>
        <v>0</v>
      </c>
      <c r="H2124" s="11">
        <f ca="1">IF(AND('Dosage journalier ML1'!$B$6='suivi tunnel'!A2124,'Dosage journalier ML1'!$B$7='suivi tunnel'!B2124),'Dosage journalier ML1'!$B$22,0)</f>
        <v>0</v>
      </c>
      <c r="I2124" s="11">
        <f ca="1">IF(AND('Dosage journalier ML1'!$B$6='suivi tunnel'!A2124,'Dosage journalier ML1'!$B$7='suivi tunnel'!B2124),'Dosage journalier ML1'!$B$38,0)</f>
        <v>0</v>
      </c>
      <c r="J2124" s="11">
        <f ca="1">IF(AND('Dosage journalier ML1'!$B$6='suivi tunnel'!A2124,'Dosage journalier ML1'!$B$7='suivi tunnel'!B2124),'Dosage journalier ML1'!$B$39,0)</f>
        <v>0</v>
      </c>
      <c r="L2124" s="24">
        <f ca="1">IF(AND('Dosage journalier ML1'!$B$6='suivi tunnel'!A2124,'Dosage journalier ML1'!$B$7='suivi tunnel'!B2124),'Dosage journalier ML1'!$B$24,0)</f>
        <v>0</v>
      </c>
      <c r="M2124" s="6">
        <f ca="1">IF(AND('Dosage journalier ML1'!$B$6='suivi tunnel'!A2124,'Dosage journalier ML1'!$B$7='suivi tunnel'!B2124),'Dosage journalier ML1'!$B$46,0)</f>
        <v>0</v>
      </c>
      <c r="N2124" s="104">
        <f ca="1">IF(AND('Dosage journalier ML1'!$B$6='suivi tunnel'!A2124,'Dosage journalier ML1'!$B$7='suivi tunnel'!B2124),'Dosage journalier ML1'!$B$59,0)</f>
        <v>0</v>
      </c>
      <c r="O2124" s="114">
        <f ca="1">IF(AND('Dosage journalier ML1'!$B$6='suivi tunnel'!A2124,'Dosage journalier ML1'!$B$7='suivi tunnel'!B2124),'Dosage journalier ML1'!$B$69,0)</f>
        <v>0</v>
      </c>
      <c r="R2124" s="26">
        <f ca="1">IF(AND('Dosage journalier ML1'!$B$6='suivi tunnel'!A2124,'Dosage journalier ML1'!$B$7='suivi tunnel'!B2124),'Dosage journalier ML1'!$B$55,0)</f>
        <v>0</v>
      </c>
      <c r="S2124" s="26">
        <f ca="1">IF(AND('Dosage journalier ML1'!$B$6='suivi tunnel'!A2124,'Dosage journalier ML1'!$B$7='suivi tunnel'!B2124),'Dosage journalier ML1'!$B$54,0)</f>
        <v>0</v>
      </c>
      <c r="T2124" s="26">
        <f ca="1">IF(AND('Dosage journalier ML1'!$B$6='suivi tunnel'!A2124,'Dosage journalier ML1'!$B$7='suivi tunnel'!B2124),'Dosage journalier ML1'!$B$75,0)</f>
        <v>0</v>
      </c>
      <c r="V2124" s="38">
        <f ca="1">IF(AND('Dosage journalier ML1'!$B$6='suivi tunnel'!A2124,'Dosage journalier ML1'!$B$7='suivi tunnel'!B2124),'Dosage journalier ML1'!$B$56,0)</f>
        <v>0</v>
      </c>
      <c r="W2124" s="126">
        <f t="shared" si="222"/>
        <v>0</v>
      </c>
      <c r="X2124" s="150">
        <f ca="1">IF(AND('Dosage journalier ML1'!$B$6='suivi tunnel'!A2124,'Dosage journalier ML1'!$B$7='suivi tunnel'!B2124),'Dosage journalier ML1'!$C$87,0)</f>
        <v>0</v>
      </c>
      <c r="Y2124" s="40">
        <f ca="1">IF(AND('Dosage journalier ML1'!$B$6='suivi tunnel'!A2124,'Dosage journalier ML1'!$B$7='suivi tunnel'!B2124),'Dosage journalier ML1'!$C$93,0)</f>
        <v>0</v>
      </c>
      <c r="Z2124" s="40">
        <f ca="1">IF(AND('Dosage journalier ML1'!$B$6='suivi tunnel'!A2124,'Dosage journalier ML1'!$B$7='suivi tunnel'!B2124),'Dosage journalier ML1'!$C$100,0)</f>
        <v>0</v>
      </c>
      <c r="AA2124" s="40">
        <f ca="1">IF(AND('Dosage journalier ML1'!$B$6='suivi tunnel'!A2124,'Dosage journalier ML1'!$B$7='suivi tunnel'!B2124),'Dosage journalier ML1'!$C$109,0)</f>
        <v>0</v>
      </c>
      <c r="AB2124" s="41">
        <f ca="1">IF(AND('Dosage journalier ML1'!$B$6='suivi tunnel'!A2124,'Dosage journalier ML1'!$B$7='suivi tunnel'!B2124),'Dosage journalier ML1'!$C$114,0)</f>
        <v>0</v>
      </c>
      <c r="AC2124" s="48">
        <f ca="1">IF(AND('Dosage journalier ML1'!$B$6='suivi tunnel'!A2124,'Dosage journalier ML1'!$B$7='suivi tunnel'!B2124),'Dosage journalier ML1'!$B$120,0)</f>
        <v>0</v>
      </c>
      <c r="AD2124" s="49">
        <f ca="1">IF(AND('Dosage journalier ML1'!$B$6='suivi tunnel'!A2124,'Dosage journalier ML1'!$B$7='suivi tunnel'!B2124),'Dosage journalier ML1'!$B$121,0)</f>
        <v>0</v>
      </c>
      <c r="AE2124" s="49">
        <f ca="1">IF(AND('Dosage journalier ML1'!$B$6='suivi tunnel'!A2124,'Dosage journalier ML1'!$B$7='suivi tunnel'!B2124),'Dosage journalier ML1'!$B$122,0)</f>
        <v>0</v>
      </c>
      <c r="AF2124" s="49">
        <f ca="1">IF(AND('Dosage journalier ML1'!$B$6='suivi tunnel'!A2124,'Dosage journalier ML1'!$B$7='suivi tunnel'!B2124),'Dosage journalier ML1'!$B$139,0)</f>
        <v>0</v>
      </c>
      <c r="AG2124" s="49">
        <f t="shared" ca="1" si="221"/>
        <v>0</v>
      </c>
      <c r="AH2124" s="108">
        <f ca="1">IF(AND('Dosage journalier ML1'!$B$6='suivi tunnel'!A2124,'Dosage journalier ML1'!$B$7='suivi tunnel'!B2124),'Dosage journalier ML1'!$B$153,0)</f>
        <v>0</v>
      </c>
      <c r="AJ2124" s="80">
        <f ca="1">IF(AND('Dosage journalier ML1'!$B$6='suivi tunnel'!A2124,'Dosage journalier ML1'!$B$7='suivi tunnel'!B2124),'Dosage journalier ML1'!$B$156,0)</f>
        <v>0</v>
      </c>
      <c r="AK2124" s="56">
        <f ca="1">IF(AND('Dosage journalier ML1'!$B$6='suivi tunnel'!A2124,'Dosage journalier ML1'!$B$7='suivi tunnel'!B2124),'Dosage journalier ML1'!$B$162,0)</f>
        <v>0</v>
      </c>
      <c r="AL2124" s="111">
        <f ca="1">IF(AND('Dosage journalier ML1'!$B$6='suivi tunnel'!A2124,'Dosage journalier ML1'!$B$7='suivi tunnel'!B2124),'Dosage journalier ML1'!$B$126,0)</f>
        <v>0</v>
      </c>
      <c r="AM2124" s="111">
        <f ca="1">IF(AND('Dosage journalier ML1'!$B$6='suivi tunnel'!A2124,'Dosage journalier ML1'!$B$7='suivi tunnel'!B2124),'Dosage journalier ML1'!$B$127,0)</f>
        <v>0</v>
      </c>
      <c r="AN2124" s="60">
        <f t="shared" ca="1" si="218"/>
        <v>0</v>
      </c>
      <c r="AO2124" s="61">
        <f ca="1">IF(AND('Dosage journalier ML1'!$B$6='suivi tunnel'!A2124,'Dosage journalier ML1'!$B$7='suivi tunnel'!B2124),'Dosage journalier ML1'!$B$134,0)</f>
        <v>0</v>
      </c>
    </row>
    <row r="2125" spans="1:41" x14ac:dyDescent="0.25">
      <c r="A2125" s="154"/>
      <c r="C2125" s="23">
        <f ca="1">IF(AND('Dosage journalier ML1'!$B$6='suivi tunnel'!A2125,'Dosage journalier ML1'!$B$7='suivi tunnel'!B2125),'Dosage journalier ML1'!$B$27,0)</f>
        <v>0</v>
      </c>
      <c r="D2125" s="11">
        <f ca="1">IF(AND('Dosage journalier ML1'!$B$6='suivi tunnel'!A2125,'Dosage journalier ML1'!$B$7='suivi tunnel'!B2125),'Dosage journalier ML1'!$B$29,0)</f>
        <v>0</v>
      </c>
      <c r="F2125" s="11">
        <f t="shared" ca="1" si="220"/>
        <v>0</v>
      </c>
      <c r="G2125" s="11">
        <f ca="1">IF(AND('Dosage journalier ML1'!$B$6='suivi tunnel'!A2125,'Dosage journalier ML1'!$B$7='suivi tunnel'!B2125),'Dosage journalier ML1'!$B$23,0)</f>
        <v>0</v>
      </c>
      <c r="H2125" s="11">
        <f ca="1">IF(AND('Dosage journalier ML1'!$B$6='suivi tunnel'!A2125,'Dosage journalier ML1'!$B$7='suivi tunnel'!B2125),'Dosage journalier ML1'!$B$22,0)</f>
        <v>0</v>
      </c>
      <c r="I2125" s="11">
        <f ca="1">IF(AND('Dosage journalier ML1'!$B$6='suivi tunnel'!A2125,'Dosage journalier ML1'!$B$7='suivi tunnel'!B2125),'Dosage journalier ML1'!$B$38,0)</f>
        <v>0</v>
      </c>
      <c r="J2125" s="11">
        <f ca="1">IF(AND('Dosage journalier ML1'!$B$6='suivi tunnel'!A2125,'Dosage journalier ML1'!$B$7='suivi tunnel'!B2125),'Dosage journalier ML1'!$B$39,0)</f>
        <v>0</v>
      </c>
      <c r="L2125" s="24">
        <f ca="1">IF(AND('Dosage journalier ML1'!$B$6='suivi tunnel'!A2125,'Dosage journalier ML1'!$B$7='suivi tunnel'!B2125),'Dosage journalier ML1'!$B$24,0)</f>
        <v>0</v>
      </c>
      <c r="M2125" s="6">
        <f ca="1">IF(AND('Dosage journalier ML1'!$B$6='suivi tunnel'!A2125,'Dosage journalier ML1'!$B$7='suivi tunnel'!B2125),'Dosage journalier ML1'!$B$46,0)</f>
        <v>0</v>
      </c>
      <c r="N2125" s="104">
        <f ca="1">IF(AND('Dosage journalier ML1'!$B$6='suivi tunnel'!A2125,'Dosage journalier ML1'!$B$7='suivi tunnel'!B2125),'Dosage journalier ML1'!$B$59,0)</f>
        <v>0</v>
      </c>
      <c r="O2125" s="114">
        <f ca="1">IF(AND('Dosage journalier ML1'!$B$6='suivi tunnel'!A2125,'Dosage journalier ML1'!$B$7='suivi tunnel'!B2125),'Dosage journalier ML1'!$B$69,0)</f>
        <v>0</v>
      </c>
      <c r="R2125" s="26">
        <f ca="1">IF(AND('Dosage journalier ML1'!$B$6='suivi tunnel'!A2125,'Dosage journalier ML1'!$B$7='suivi tunnel'!B2125),'Dosage journalier ML1'!$B$55,0)</f>
        <v>0</v>
      </c>
      <c r="S2125" s="26">
        <f ca="1">IF(AND('Dosage journalier ML1'!$B$6='suivi tunnel'!A2125,'Dosage journalier ML1'!$B$7='suivi tunnel'!B2125),'Dosage journalier ML1'!$B$54,0)</f>
        <v>0</v>
      </c>
      <c r="T2125" s="26">
        <f ca="1">IF(AND('Dosage journalier ML1'!$B$6='suivi tunnel'!A2125,'Dosage journalier ML1'!$B$7='suivi tunnel'!B2125),'Dosage journalier ML1'!$B$75,0)</f>
        <v>0</v>
      </c>
      <c r="V2125" s="38">
        <f ca="1">IF(AND('Dosage journalier ML1'!$B$6='suivi tunnel'!A2125,'Dosage journalier ML1'!$B$7='suivi tunnel'!B2125),'Dosage journalier ML1'!$B$56,0)</f>
        <v>0</v>
      </c>
      <c r="W2125" s="126">
        <f t="shared" si="222"/>
        <v>0</v>
      </c>
      <c r="X2125" s="150">
        <f ca="1">IF(AND('Dosage journalier ML1'!$B$6='suivi tunnel'!A2125,'Dosage journalier ML1'!$B$7='suivi tunnel'!B2125),'Dosage journalier ML1'!$C$87,0)</f>
        <v>0</v>
      </c>
      <c r="Y2125" s="40">
        <f ca="1">IF(AND('Dosage journalier ML1'!$B$6='suivi tunnel'!A2125,'Dosage journalier ML1'!$B$7='suivi tunnel'!B2125),'Dosage journalier ML1'!$C$93,0)</f>
        <v>0</v>
      </c>
      <c r="Z2125" s="40">
        <f ca="1">IF(AND('Dosage journalier ML1'!$B$6='suivi tunnel'!A2125,'Dosage journalier ML1'!$B$7='suivi tunnel'!B2125),'Dosage journalier ML1'!$C$100,0)</f>
        <v>0</v>
      </c>
      <c r="AA2125" s="40">
        <f ca="1">IF(AND('Dosage journalier ML1'!$B$6='suivi tunnel'!A2125,'Dosage journalier ML1'!$B$7='suivi tunnel'!B2125),'Dosage journalier ML1'!$C$109,0)</f>
        <v>0</v>
      </c>
      <c r="AB2125" s="41">
        <f ca="1">IF(AND('Dosage journalier ML1'!$B$6='suivi tunnel'!A2125,'Dosage journalier ML1'!$B$7='suivi tunnel'!B2125),'Dosage journalier ML1'!$C$114,0)</f>
        <v>0</v>
      </c>
      <c r="AC2125" s="48">
        <f ca="1">IF(AND('Dosage journalier ML1'!$B$6='suivi tunnel'!A2125,'Dosage journalier ML1'!$B$7='suivi tunnel'!B2125),'Dosage journalier ML1'!$B$120,0)</f>
        <v>0</v>
      </c>
      <c r="AD2125" s="49">
        <f ca="1">IF(AND('Dosage journalier ML1'!$B$6='suivi tunnel'!A2125,'Dosage journalier ML1'!$B$7='suivi tunnel'!B2125),'Dosage journalier ML1'!$B$121,0)</f>
        <v>0</v>
      </c>
      <c r="AE2125" s="49">
        <f ca="1">IF(AND('Dosage journalier ML1'!$B$6='suivi tunnel'!A2125,'Dosage journalier ML1'!$B$7='suivi tunnel'!B2125),'Dosage journalier ML1'!$B$122,0)</f>
        <v>0</v>
      </c>
      <c r="AF2125" s="49">
        <f ca="1">IF(AND('Dosage journalier ML1'!$B$6='suivi tunnel'!A2125,'Dosage journalier ML1'!$B$7='suivi tunnel'!B2125),'Dosage journalier ML1'!$B$139,0)</f>
        <v>0</v>
      </c>
      <c r="AG2125" s="49">
        <f t="shared" ca="1" si="221"/>
        <v>0</v>
      </c>
      <c r="AH2125" s="108">
        <f ca="1">IF(AND('Dosage journalier ML1'!$B$6='suivi tunnel'!A2125,'Dosage journalier ML1'!$B$7='suivi tunnel'!B2125),'Dosage journalier ML1'!$B$153,0)</f>
        <v>0</v>
      </c>
      <c r="AJ2125" s="80">
        <f ca="1">IF(AND('Dosage journalier ML1'!$B$6='suivi tunnel'!A2125,'Dosage journalier ML1'!$B$7='suivi tunnel'!B2125),'Dosage journalier ML1'!$B$156,0)</f>
        <v>0</v>
      </c>
      <c r="AK2125" s="56">
        <f ca="1">IF(AND('Dosage journalier ML1'!$B$6='suivi tunnel'!A2125,'Dosage journalier ML1'!$B$7='suivi tunnel'!B2125),'Dosage journalier ML1'!$B$162,0)</f>
        <v>0</v>
      </c>
      <c r="AL2125" s="111">
        <f ca="1">IF(AND('Dosage journalier ML1'!$B$6='suivi tunnel'!A2125,'Dosage journalier ML1'!$B$7='suivi tunnel'!B2125),'Dosage journalier ML1'!$B$126,0)</f>
        <v>0</v>
      </c>
      <c r="AM2125" s="111">
        <f ca="1">IF(AND('Dosage journalier ML1'!$B$6='suivi tunnel'!A2125,'Dosage journalier ML1'!$B$7='suivi tunnel'!B2125),'Dosage journalier ML1'!$B$127,0)</f>
        <v>0</v>
      </c>
      <c r="AN2125" s="60">
        <f t="shared" ca="1" si="218"/>
        <v>0</v>
      </c>
      <c r="AO2125" s="61">
        <f ca="1">IF(AND('Dosage journalier ML1'!$B$6='suivi tunnel'!A2125,'Dosage journalier ML1'!$B$7='suivi tunnel'!B2125),'Dosage journalier ML1'!$B$134,0)</f>
        <v>0</v>
      </c>
    </row>
    <row r="2126" spans="1:41" x14ac:dyDescent="0.25">
      <c r="A2126" s="154"/>
      <c r="C2126" s="23">
        <f ca="1">IF(AND('Dosage journalier ML1'!$B$6='suivi tunnel'!A2126,'Dosage journalier ML1'!$B$7='suivi tunnel'!B2126),'Dosage journalier ML1'!$B$27,0)</f>
        <v>0</v>
      </c>
      <c r="D2126" s="11">
        <f ca="1">IF(AND('Dosage journalier ML1'!$B$6='suivi tunnel'!A2126,'Dosage journalier ML1'!$B$7='suivi tunnel'!B2126),'Dosage journalier ML1'!$B$29,0)</f>
        <v>0</v>
      </c>
      <c r="F2126" s="11">
        <f t="shared" ca="1" si="220"/>
        <v>0</v>
      </c>
      <c r="G2126" s="11">
        <f ca="1">IF(AND('Dosage journalier ML1'!$B$6='suivi tunnel'!A2126,'Dosage journalier ML1'!$B$7='suivi tunnel'!B2126),'Dosage journalier ML1'!$B$23,0)</f>
        <v>0</v>
      </c>
      <c r="H2126" s="11">
        <f ca="1">IF(AND('Dosage journalier ML1'!$B$6='suivi tunnel'!A2126,'Dosage journalier ML1'!$B$7='suivi tunnel'!B2126),'Dosage journalier ML1'!$B$22,0)</f>
        <v>0</v>
      </c>
      <c r="I2126" s="11">
        <f ca="1">IF(AND('Dosage journalier ML1'!$B$6='suivi tunnel'!A2126,'Dosage journalier ML1'!$B$7='suivi tunnel'!B2126),'Dosage journalier ML1'!$B$38,0)</f>
        <v>0</v>
      </c>
      <c r="J2126" s="11">
        <f ca="1">IF(AND('Dosage journalier ML1'!$B$6='suivi tunnel'!A2126,'Dosage journalier ML1'!$B$7='suivi tunnel'!B2126),'Dosage journalier ML1'!$B$39,0)</f>
        <v>0</v>
      </c>
      <c r="L2126" s="24">
        <f ca="1">IF(AND('Dosage journalier ML1'!$B$6='suivi tunnel'!A2126,'Dosage journalier ML1'!$B$7='suivi tunnel'!B2126),'Dosage journalier ML1'!$B$24,0)</f>
        <v>0</v>
      </c>
      <c r="M2126" s="6">
        <f ca="1">IF(AND('Dosage journalier ML1'!$B$6='suivi tunnel'!A2126,'Dosage journalier ML1'!$B$7='suivi tunnel'!B2126),'Dosage journalier ML1'!$B$46,0)</f>
        <v>0</v>
      </c>
      <c r="N2126" s="104">
        <f ca="1">IF(AND('Dosage journalier ML1'!$B$6='suivi tunnel'!A2126,'Dosage journalier ML1'!$B$7='suivi tunnel'!B2126),'Dosage journalier ML1'!$B$59,0)</f>
        <v>0</v>
      </c>
      <c r="O2126" s="114">
        <f ca="1">IF(AND('Dosage journalier ML1'!$B$6='suivi tunnel'!A2126,'Dosage journalier ML1'!$B$7='suivi tunnel'!B2126),'Dosage journalier ML1'!$B$69,0)</f>
        <v>0</v>
      </c>
      <c r="R2126" s="26">
        <f ca="1">IF(AND('Dosage journalier ML1'!$B$6='suivi tunnel'!A2126,'Dosage journalier ML1'!$B$7='suivi tunnel'!B2126),'Dosage journalier ML1'!$B$55,0)</f>
        <v>0</v>
      </c>
      <c r="S2126" s="26">
        <f ca="1">IF(AND('Dosage journalier ML1'!$B$6='suivi tunnel'!A2126,'Dosage journalier ML1'!$B$7='suivi tunnel'!B2126),'Dosage journalier ML1'!$B$54,0)</f>
        <v>0</v>
      </c>
      <c r="T2126" s="26">
        <f ca="1">IF(AND('Dosage journalier ML1'!$B$6='suivi tunnel'!A2126,'Dosage journalier ML1'!$B$7='suivi tunnel'!B2126),'Dosage journalier ML1'!$B$75,0)</f>
        <v>0</v>
      </c>
      <c r="V2126" s="38">
        <f ca="1">IF(AND('Dosage journalier ML1'!$B$6='suivi tunnel'!A2126,'Dosage journalier ML1'!$B$7='suivi tunnel'!B2126),'Dosage journalier ML1'!$B$56,0)</f>
        <v>0</v>
      </c>
      <c r="W2126" s="126">
        <f t="shared" si="222"/>
        <v>0</v>
      </c>
      <c r="X2126" s="150">
        <f ca="1">IF(AND('Dosage journalier ML1'!$B$6='suivi tunnel'!A2126,'Dosage journalier ML1'!$B$7='suivi tunnel'!B2126),'Dosage journalier ML1'!$C$87,0)</f>
        <v>0</v>
      </c>
      <c r="Y2126" s="40">
        <f ca="1">IF(AND('Dosage journalier ML1'!$B$6='suivi tunnel'!A2126,'Dosage journalier ML1'!$B$7='suivi tunnel'!B2126),'Dosage journalier ML1'!$C$93,0)</f>
        <v>0</v>
      </c>
      <c r="Z2126" s="40">
        <f ca="1">IF(AND('Dosage journalier ML1'!$B$6='suivi tunnel'!A2126,'Dosage journalier ML1'!$B$7='suivi tunnel'!B2126),'Dosage journalier ML1'!$C$100,0)</f>
        <v>0</v>
      </c>
      <c r="AA2126" s="40">
        <f ca="1">IF(AND('Dosage journalier ML1'!$B$6='suivi tunnel'!A2126,'Dosage journalier ML1'!$B$7='suivi tunnel'!B2126),'Dosage journalier ML1'!$C$109,0)</f>
        <v>0</v>
      </c>
      <c r="AB2126" s="41">
        <f ca="1">IF(AND('Dosage journalier ML1'!$B$6='suivi tunnel'!A2126,'Dosage journalier ML1'!$B$7='suivi tunnel'!B2126),'Dosage journalier ML1'!$C$114,0)</f>
        <v>0</v>
      </c>
      <c r="AC2126" s="48">
        <f ca="1">IF(AND('Dosage journalier ML1'!$B$6='suivi tunnel'!A2126,'Dosage journalier ML1'!$B$7='suivi tunnel'!B2126),'Dosage journalier ML1'!$B$120,0)</f>
        <v>0</v>
      </c>
      <c r="AD2126" s="49">
        <f ca="1">IF(AND('Dosage journalier ML1'!$B$6='suivi tunnel'!A2126,'Dosage journalier ML1'!$B$7='suivi tunnel'!B2126),'Dosage journalier ML1'!$B$121,0)</f>
        <v>0</v>
      </c>
      <c r="AE2126" s="49">
        <f ca="1">IF(AND('Dosage journalier ML1'!$B$6='suivi tunnel'!A2126,'Dosage journalier ML1'!$B$7='suivi tunnel'!B2126),'Dosage journalier ML1'!$B$122,0)</f>
        <v>0</v>
      </c>
      <c r="AF2126" s="49">
        <f ca="1">IF(AND('Dosage journalier ML1'!$B$6='suivi tunnel'!A2126,'Dosage journalier ML1'!$B$7='suivi tunnel'!B2126),'Dosage journalier ML1'!$B$139,0)</f>
        <v>0</v>
      </c>
      <c r="AG2126" s="49">
        <f t="shared" ca="1" si="221"/>
        <v>0</v>
      </c>
      <c r="AH2126" s="108">
        <f ca="1">IF(AND('Dosage journalier ML1'!$B$6='suivi tunnel'!A2126,'Dosage journalier ML1'!$B$7='suivi tunnel'!B2126),'Dosage journalier ML1'!$B$153,0)</f>
        <v>0</v>
      </c>
      <c r="AJ2126" s="80">
        <f ca="1">IF(AND('Dosage journalier ML1'!$B$6='suivi tunnel'!A2126,'Dosage journalier ML1'!$B$7='suivi tunnel'!B2126),'Dosage journalier ML1'!$B$156,0)</f>
        <v>0</v>
      </c>
      <c r="AK2126" s="56">
        <f ca="1">IF(AND('Dosage journalier ML1'!$B$6='suivi tunnel'!A2126,'Dosage journalier ML1'!$B$7='suivi tunnel'!B2126),'Dosage journalier ML1'!$B$162,0)</f>
        <v>0</v>
      </c>
      <c r="AL2126" s="111">
        <f ca="1">IF(AND('Dosage journalier ML1'!$B$6='suivi tunnel'!A2126,'Dosage journalier ML1'!$B$7='suivi tunnel'!B2126),'Dosage journalier ML1'!$B$126,0)</f>
        <v>0</v>
      </c>
      <c r="AM2126" s="111">
        <f ca="1">IF(AND('Dosage journalier ML1'!$B$6='suivi tunnel'!A2126,'Dosage journalier ML1'!$B$7='suivi tunnel'!B2126),'Dosage journalier ML1'!$B$127,0)</f>
        <v>0</v>
      </c>
      <c r="AN2126" s="60">
        <f t="shared" ca="1" si="218"/>
        <v>0</v>
      </c>
      <c r="AO2126" s="61">
        <f ca="1">IF(AND('Dosage journalier ML1'!$B$6='suivi tunnel'!A2126,'Dosage journalier ML1'!$B$7='suivi tunnel'!B2126),'Dosage journalier ML1'!$B$134,0)</f>
        <v>0</v>
      </c>
    </row>
    <row r="2127" spans="1:41" x14ac:dyDescent="0.25">
      <c r="A2127" s="154"/>
      <c r="C2127" s="23">
        <f ca="1">IF(AND('Dosage journalier ML1'!$B$6='suivi tunnel'!A2127,'Dosage journalier ML1'!$B$7='suivi tunnel'!B2127),'Dosage journalier ML1'!$B$27,0)</f>
        <v>0</v>
      </c>
      <c r="D2127" s="11">
        <f ca="1">IF(AND('Dosage journalier ML1'!$B$6='suivi tunnel'!A2127,'Dosage journalier ML1'!$B$7='suivi tunnel'!B2127),'Dosage journalier ML1'!$B$29,0)</f>
        <v>0</v>
      </c>
      <c r="F2127" s="11">
        <f t="shared" ca="1" si="220"/>
        <v>0</v>
      </c>
      <c r="G2127" s="11">
        <f ca="1">IF(AND('Dosage journalier ML1'!$B$6='suivi tunnel'!A2127,'Dosage journalier ML1'!$B$7='suivi tunnel'!B2127),'Dosage journalier ML1'!$B$23,0)</f>
        <v>0</v>
      </c>
      <c r="H2127" s="11">
        <f ca="1">IF(AND('Dosage journalier ML1'!$B$6='suivi tunnel'!A2127,'Dosage journalier ML1'!$B$7='suivi tunnel'!B2127),'Dosage journalier ML1'!$B$22,0)</f>
        <v>0</v>
      </c>
      <c r="I2127" s="11">
        <f ca="1">IF(AND('Dosage journalier ML1'!$B$6='suivi tunnel'!A2127,'Dosage journalier ML1'!$B$7='suivi tunnel'!B2127),'Dosage journalier ML1'!$B$38,0)</f>
        <v>0</v>
      </c>
      <c r="J2127" s="11">
        <f ca="1">IF(AND('Dosage journalier ML1'!$B$6='suivi tunnel'!A2127,'Dosage journalier ML1'!$B$7='suivi tunnel'!B2127),'Dosage journalier ML1'!$B$39,0)</f>
        <v>0</v>
      </c>
      <c r="L2127" s="24">
        <f ca="1">IF(AND('Dosage journalier ML1'!$B$6='suivi tunnel'!A2127,'Dosage journalier ML1'!$B$7='suivi tunnel'!B2127),'Dosage journalier ML1'!$B$24,0)</f>
        <v>0</v>
      </c>
      <c r="M2127" s="6">
        <f ca="1">IF(AND('Dosage journalier ML1'!$B$6='suivi tunnel'!A2127,'Dosage journalier ML1'!$B$7='suivi tunnel'!B2127),'Dosage journalier ML1'!$B$46,0)</f>
        <v>0</v>
      </c>
      <c r="N2127" s="104">
        <f ca="1">IF(AND('Dosage journalier ML1'!$B$6='suivi tunnel'!A2127,'Dosage journalier ML1'!$B$7='suivi tunnel'!B2127),'Dosage journalier ML1'!$B$59,0)</f>
        <v>0</v>
      </c>
      <c r="O2127" s="114">
        <f ca="1">IF(AND('Dosage journalier ML1'!$B$6='suivi tunnel'!A2127,'Dosage journalier ML1'!$B$7='suivi tunnel'!B2127),'Dosage journalier ML1'!$B$69,0)</f>
        <v>0</v>
      </c>
      <c r="R2127" s="26">
        <f ca="1">IF(AND('Dosage journalier ML1'!$B$6='suivi tunnel'!A2127,'Dosage journalier ML1'!$B$7='suivi tunnel'!B2127),'Dosage journalier ML1'!$B$55,0)</f>
        <v>0</v>
      </c>
      <c r="S2127" s="26">
        <f ca="1">IF(AND('Dosage journalier ML1'!$B$6='suivi tunnel'!A2127,'Dosage journalier ML1'!$B$7='suivi tunnel'!B2127),'Dosage journalier ML1'!$B$54,0)</f>
        <v>0</v>
      </c>
      <c r="T2127" s="26">
        <f ca="1">IF(AND('Dosage journalier ML1'!$B$6='suivi tunnel'!A2127,'Dosage journalier ML1'!$B$7='suivi tunnel'!B2127),'Dosage journalier ML1'!$B$75,0)</f>
        <v>0</v>
      </c>
      <c r="V2127" s="38">
        <f ca="1">IF(AND('Dosage journalier ML1'!$B$6='suivi tunnel'!A2127,'Dosage journalier ML1'!$B$7='suivi tunnel'!B2127),'Dosage journalier ML1'!$B$56,0)</f>
        <v>0</v>
      </c>
      <c r="W2127" s="126">
        <f t="shared" si="222"/>
        <v>0</v>
      </c>
      <c r="X2127" s="150">
        <f ca="1">IF(AND('Dosage journalier ML1'!$B$6='suivi tunnel'!A2127,'Dosage journalier ML1'!$B$7='suivi tunnel'!B2127),'Dosage journalier ML1'!$C$87,0)</f>
        <v>0</v>
      </c>
      <c r="Y2127" s="40">
        <f ca="1">IF(AND('Dosage journalier ML1'!$B$6='suivi tunnel'!A2127,'Dosage journalier ML1'!$B$7='suivi tunnel'!B2127),'Dosage journalier ML1'!$C$93,0)</f>
        <v>0</v>
      </c>
      <c r="Z2127" s="40">
        <f ca="1">IF(AND('Dosage journalier ML1'!$B$6='suivi tunnel'!A2127,'Dosage journalier ML1'!$B$7='suivi tunnel'!B2127),'Dosage journalier ML1'!$C$100,0)</f>
        <v>0</v>
      </c>
      <c r="AA2127" s="40">
        <f ca="1">IF(AND('Dosage journalier ML1'!$B$6='suivi tunnel'!A2127,'Dosage journalier ML1'!$B$7='suivi tunnel'!B2127),'Dosage journalier ML1'!$C$109,0)</f>
        <v>0</v>
      </c>
      <c r="AB2127" s="41">
        <f ca="1">IF(AND('Dosage journalier ML1'!$B$6='suivi tunnel'!A2127,'Dosage journalier ML1'!$B$7='suivi tunnel'!B2127),'Dosage journalier ML1'!$C$114,0)</f>
        <v>0</v>
      </c>
      <c r="AC2127" s="48">
        <f ca="1">IF(AND('Dosage journalier ML1'!$B$6='suivi tunnel'!A2127,'Dosage journalier ML1'!$B$7='suivi tunnel'!B2127),'Dosage journalier ML1'!$B$120,0)</f>
        <v>0</v>
      </c>
      <c r="AD2127" s="49">
        <f ca="1">IF(AND('Dosage journalier ML1'!$B$6='suivi tunnel'!A2127,'Dosage journalier ML1'!$B$7='suivi tunnel'!B2127),'Dosage journalier ML1'!$B$121,0)</f>
        <v>0</v>
      </c>
      <c r="AE2127" s="49">
        <f ca="1">IF(AND('Dosage journalier ML1'!$B$6='suivi tunnel'!A2127,'Dosage journalier ML1'!$B$7='suivi tunnel'!B2127),'Dosage journalier ML1'!$B$122,0)</f>
        <v>0</v>
      </c>
      <c r="AF2127" s="49">
        <f ca="1">IF(AND('Dosage journalier ML1'!$B$6='suivi tunnel'!A2127,'Dosage journalier ML1'!$B$7='suivi tunnel'!B2127),'Dosage journalier ML1'!$B$139,0)</f>
        <v>0</v>
      </c>
      <c r="AG2127" s="49">
        <f t="shared" ca="1" si="221"/>
        <v>0</v>
      </c>
      <c r="AH2127" s="108">
        <f ca="1">IF(AND('Dosage journalier ML1'!$B$6='suivi tunnel'!A2127,'Dosage journalier ML1'!$B$7='suivi tunnel'!B2127),'Dosage journalier ML1'!$B$153,0)</f>
        <v>0</v>
      </c>
      <c r="AJ2127" s="80">
        <f ca="1">IF(AND('Dosage journalier ML1'!$B$6='suivi tunnel'!A2127,'Dosage journalier ML1'!$B$7='suivi tunnel'!B2127),'Dosage journalier ML1'!$B$156,0)</f>
        <v>0</v>
      </c>
      <c r="AK2127" s="56">
        <f ca="1">IF(AND('Dosage journalier ML1'!$B$6='suivi tunnel'!A2127,'Dosage journalier ML1'!$B$7='suivi tunnel'!B2127),'Dosage journalier ML1'!$B$162,0)</f>
        <v>0</v>
      </c>
      <c r="AL2127" s="111">
        <f ca="1">IF(AND('Dosage journalier ML1'!$B$6='suivi tunnel'!A2127,'Dosage journalier ML1'!$B$7='suivi tunnel'!B2127),'Dosage journalier ML1'!$B$126,0)</f>
        <v>0</v>
      </c>
      <c r="AM2127" s="111">
        <f ca="1">IF(AND('Dosage journalier ML1'!$B$6='suivi tunnel'!A2127,'Dosage journalier ML1'!$B$7='suivi tunnel'!B2127),'Dosage journalier ML1'!$B$127,0)</f>
        <v>0</v>
      </c>
      <c r="AN2127" s="60">
        <f t="shared" ca="1" si="218"/>
        <v>0</v>
      </c>
      <c r="AO2127" s="61">
        <f ca="1">IF(AND('Dosage journalier ML1'!$B$6='suivi tunnel'!A2127,'Dosage journalier ML1'!$B$7='suivi tunnel'!B2127),'Dosage journalier ML1'!$B$134,0)</f>
        <v>0</v>
      </c>
    </row>
    <row r="2128" spans="1:41" x14ac:dyDescent="0.25">
      <c r="A2128" s="154"/>
      <c r="C2128" s="23">
        <f ca="1">IF(AND('Dosage journalier ML1'!$B$6='suivi tunnel'!A2128,'Dosage journalier ML1'!$B$7='suivi tunnel'!B2128),'Dosage journalier ML1'!$B$27,0)</f>
        <v>0</v>
      </c>
      <c r="D2128" s="11">
        <f ca="1">IF(AND('Dosage journalier ML1'!$B$6='suivi tunnel'!A2128,'Dosage journalier ML1'!$B$7='suivi tunnel'!B2128),'Dosage journalier ML1'!$B$29,0)</f>
        <v>0</v>
      </c>
      <c r="F2128" s="11">
        <f t="shared" ca="1" si="220"/>
        <v>0</v>
      </c>
      <c r="G2128" s="11">
        <f ca="1">IF(AND('Dosage journalier ML1'!$B$6='suivi tunnel'!A2128,'Dosage journalier ML1'!$B$7='suivi tunnel'!B2128),'Dosage journalier ML1'!$B$23,0)</f>
        <v>0</v>
      </c>
      <c r="H2128" s="11">
        <f ca="1">IF(AND('Dosage journalier ML1'!$B$6='suivi tunnel'!A2128,'Dosage journalier ML1'!$B$7='suivi tunnel'!B2128),'Dosage journalier ML1'!$B$22,0)</f>
        <v>0</v>
      </c>
      <c r="I2128" s="11">
        <f ca="1">IF(AND('Dosage journalier ML1'!$B$6='suivi tunnel'!A2128,'Dosage journalier ML1'!$B$7='suivi tunnel'!B2128),'Dosage journalier ML1'!$B$38,0)</f>
        <v>0</v>
      </c>
      <c r="J2128" s="11">
        <f ca="1">IF(AND('Dosage journalier ML1'!$B$6='suivi tunnel'!A2128,'Dosage journalier ML1'!$B$7='suivi tunnel'!B2128),'Dosage journalier ML1'!$B$39,0)</f>
        <v>0</v>
      </c>
      <c r="L2128" s="24">
        <f ca="1">IF(AND('Dosage journalier ML1'!$B$6='suivi tunnel'!A2128,'Dosage journalier ML1'!$B$7='suivi tunnel'!B2128),'Dosage journalier ML1'!$B$24,0)</f>
        <v>0</v>
      </c>
      <c r="M2128" s="6">
        <f ca="1">IF(AND('Dosage journalier ML1'!$B$6='suivi tunnel'!A2128,'Dosage journalier ML1'!$B$7='suivi tunnel'!B2128),'Dosage journalier ML1'!$B$46,0)</f>
        <v>0</v>
      </c>
      <c r="N2128" s="104">
        <f ca="1">IF(AND('Dosage journalier ML1'!$B$6='suivi tunnel'!A2128,'Dosage journalier ML1'!$B$7='suivi tunnel'!B2128),'Dosage journalier ML1'!$B$59,0)</f>
        <v>0</v>
      </c>
      <c r="O2128" s="114">
        <f ca="1">IF(AND('Dosage journalier ML1'!$B$6='suivi tunnel'!A2128,'Dosage journalier ML1'!$B$7='suivi tunnel'!B2128),'Dosage journalier ML1'!$B$69,0)</f>
        <v>0</v>
      </c>
      <c r="R2128" s="26">
        <f ca="1">IF(AND('Dosage journalier ML1'!$B$6='suivi tunnel'!A2128,'Dosage journalier ML1'!$B$7='suivi tunnel'!B2128),'Dosage journalier ML1'!$B$55,0)</f>
        <v>0</v>
      </c>
      <c r="S2128" s="26">
        <f ca="1">IF(AND('Dosage journalier ML1'!$B$6='suivi tunnel'!A2128,'Dosage journalier ML1'!$B$7='suivi tunnel'!B2128),'Dosage journalier ML1'!$B$54,0)</f>
        <v>0</v>
      </c>
      <c r="T2128" s="26">
        <f ca="1">IF(AND('Dosage journalier ML1'!$B$6='suivi tunnel'!A2128,'Dosage journalier ML1'!$B$7='suivi tunnel'!B2128),'Dosage journalier ML1'!$B$75,0)</f>
        <v>0</v>
      </c>
      <c r="V2128" s="38">
        <f ca="1">IF(AND('Dosage journalier ML1'!$B$6='suivi tunnel'!A2128,'Dosage journalier ML1'!$B$7='suivi tunnel'!B2128),'Dosage journalier ML1'!$B$56,0)</f>
        <v>0</v>
      </c>
      <c r="W2128" s="126">
        <f t="shared" si="222"/>
        <v>0</v>
      </c>
      <c r="X2128" s="150">
        <f ca="1">IF(AND('Dosage journalier ML1'!$B$6='suivi tunnel'!A2128,'Dosage journalier ML1'!$B$7='suivi tunnel'!B2128),'Dosage journalier ML1'!$C$87,0)</f>
        <v>0</v>
      </c>
      <c r="Y2128" s="40">
        <f ca="1">IF(AND('Dosage journalier ML1'!$B$6='suivi tunnel'!A2128,'Dosage journalier ML1'!$B$7='suivi tunnel'!B2128),'Dosage journalier ML1'!$C$93,0)</f>
        <v>0</v>
      </c>
      <c r="Z2128" s="40">
        <f ca="1">IF(AND('Dosage journalier ML1'!$B$6='suivi tunnel'!A2128,'Dosage journalier ML1'!$B$7='suivi tunnel'!B2128),'Dosage journalier ML1'!$C$100,0)</f>
        <v>0</v>
      </c>
      <c r="AA2128" s="40">
        <f ca="1">IF(AND('Dosage journalier ML1'!$B$6='suivi tunnel'!A2128,'Dosage journalier ML1'!$B$7='suivi tunnel'!B2128),'Dosage journalier ML1'!$C$109,0)</f>
        <v>0</v>
      </c>
      <c r="AB2128" s="41">
        <f ca="1">IF(AND('Dosage journalier ML1'!$B$6='suivi tunnel'!A2128,'Dosage journalier ML1'!$B$7='suivi tunnel'!B2128),'Dosage journalier ML1'!$C$114,0)</f>
        <v>0</v>
      </c>
      <c r="AC2128" s="48">
        <f ca="1">IF(AND('Dosage journalier ML1'!$B$6='suivi tunnel'!A2128,'Dosage journalier ML1'!$B$7='suivi tunnel'!B2128),'Dosage journalier ML1'!$B$120,0)</f>
        <v>0</v>
      </c>
      <c r="AD2128" s="49">
        <f ca="1">IF(AND('Dosage journalier ML1'!$B$6='suivi tunnel'!A2128,'Dosage journalier ML1'!$B$7='suivi tunnel'!B2128),'Dosage journalier ML1'!$B$121,0)</f>
        <v>0</v>
      </c>
      <c r="AE2128" s="49">
        <f ca="1">IF(AND('Dosage journalier ML1'!$B$6='suivi tunnel'!A2128,'Dosage journalier ML1'!$B$7='suivi tunnel'!B2128),'Dosage journalier ML1'!$B$122,0)</f>
        <v>0</v>
      </c>
      <c r="AF2128" s="49">
        <f ca="1">IF(AND('Dosage journalier ML1'!$B$6='suivi tunnel'!A2128,'Dosage journalier ML1'!$B$7='suivi tunnel'!B2128),'Dosage journalier ML1'!$B$139,0)</f>
        <v>0</v>
      </c>
      <c r="AG2128" s="49">
        <f t="shared" ca="1" si="221"/>
        <v>0</v>
      </c>
      <c r="AH2128" s="108">
        <f ca="1">IF(AND('Dosage journalier ML1'!$B$6='suivi tunnel'!A2128,'Dosage journalier ML1'!$B$7='suivi tunnel'!B2128),'Dosage journalier ML1'!$B$153,0)</f>
        <v>0</v>
      </c>
      <c r="AJ2128" s="80">
        <f ca="1">IF(AND('Dosage journalier ML1'!$B$6='suivi tunnel'!A2128,'Dosage journalier ML1'!$B$7='suivi tunnel'!B2128),'Dosage journalier ML1'!$B$156,0)</f>
        <v>0</v>
      </c>
      <c r="AK2128" s="56">
        <f ca="1">IF(AND('Dosage journalier ML1'!$B$6='suivi tunnel'!A2128,'Dosage journalier ML1'!$B$7='suivi tunnel'!B2128),'Dosage journalier ML1'!$B$162,0)</f>
        <v>0</v>
      </c>
      <c r="AL2128" s="111">
        <f ca="1">IF(AND('Dosage journalier ML1'!$B$6='suivi tunnel'!A2128,'Dosage journalier ML1'!$B$7='suivi tunnel'!B2128),'Dosage journalier ML1'!$B$126,0)</f>
        <v>0</v>
      </c>
      <c r="AM2128" s="111">
        <f ca="1">IF(AND('Dosage journalier ML1'!$B$6='suivi tunnel'!A2128,'Dosage journalier ML1'!$B$7='suivi tunnel'!B2128),'Dosage journalier ML1'!$B$127,0)</f>
        <v>0</v>
      </c>
      <c r="AN2128" s="60">
        <f t="shared" ca="1" si="218"/>
        <v>0</v>
      </c>
      <c r="AO2128" s="61">
        <f ca="1">IF(AND('Dosage journalier ML1'!$B$6='suivi tunnel'!A2128,'Dosage journalier ML1'!$B$7='suivi tunnel'!B2128),'Dosage journalier ML1'!$B$134,0)</f>
        <v>0</v>
      </c>
    </row>
    <row r="2129" spans="1:41" x14ac:dyDescent="0.25">
      <c r="A2129" s="154"/>
      <c r="C2129" s="23">
        <f ca="1">IF(AND('Dosage journalier ML1'!$B$6='suivi tunnel'!A2129,'Dosage journalier ML1'!$B$7='suivi tunnel'!B2129),'Dosage journalier ML1'!$B$27,0)</f>
        <v>0</v>
      </c>
      <c r="D2129" s="11">
        <f ca="1">IF(AND('Dosage journalier ML1'!$B$6='suivi tunnel'!A2129,'Dosage journalier ML1'!$B$7='suivi tunnel'!B2129),'Dosage journalier ML1'!$B$29,0)</f>
        <v>0</v>
      </c>
      <c r="F2129" s="11">
        <f t="shared" ca="1" si="220"/>
        <v>0</v>
      </c>
      <c r="G2129" s="11">
        <f ca="1">IF(AND('Dosage journalier ML1'!$B$6='suivi tunnel'!A2129,'Dosage journalier ML1'!$B$7='suivi tunnel'!B2129),'Dosage journalier ML1'!$B$23,0)</f>
        <v>0</v>
      </c>
      <c r="H2129" s="11">
        <f ca="1">IF(AND('Dosage journalier ML1'!$B$6='suivi tunnel'!A2129,'Dosage journalier ML1'!$B$7='suivi tunnel'!B2129),'Dosage journalier ML1'!$B$22,0)</f>
        <v>0</v>
      </c>
      <c r="I2129" s="11">
        <f ca="1">IF(AND('Dosage journalier ML1'!$B$6='suivi tunnel'!A2129,'Dosage journalier ML1'!$B$7='suivi tunnel'!B2129),'Dosage journalier ML1'!$B$38,0)</f>
        <v>0</v>
      </c>
      <c r="J2129" s="11">
        <f ca="1">IF(AND('Dosage journalier ML1'!$B$6='suivi tunnel'!A2129,'Dosage journalier ML1'!$B$7='suivi tunnel'!B2129),'Dosage journalier ML1'!$B$39,0)</f>
        <v>0</v>
      </c>
      <c r="L2129" s="24">
        <f ca="1">IF(AND('Dosage journalier ML1'!$B$6='suivi tunnel'!A2129,'Dosage journalier ML1'!$B$7='suivi tunnel'!B2129),'Dosage journalier ML1'!$B$24,0)</f>
        <v>0</v>
      </c>
      <c r="M2129" s="6">
        <f ca="1">IF(AND('Dosage journalier ML1'!$B$6='suivi tunnel'!A2129,'Dosage journalier ML1'!$B$7='suivi tunnel'!B2129),'Dosage journalier ML1'!$B$46,0)</f>
        <v>0</v>
      </c>
      <c r="N2129" s="104">
        <f ca="1">IF(AND('Dosage journalier ML1'!$B$6='suivi tunnel'!A2129,'Dosage journalier ML1'!$B$7='suivi tunnel'!B2129),'Dosage journalier ML1'!$B$59,0)</f>
        <v>0</v>
      </c>
      <c r="O2129" s="114">
        <f ca="1">IF(AND('Dosage journalier ML1'!$B$6='suivi tunnel'!A2129,'Dosage journalier ML1'!$B$7='suivi tunnel'!B2129),'Dosage journalier ML1'!$B$69,0)</f>
        <v>0</v>
      </c>
      <c r="R2129" s="26">
        <f ca="1">IF(AND('Dosage journalier ML1'!$B$6='suivi tunnel'!A2129,'Dosage journalier ML1'!$B$7='suivi tunnel'!B2129),'Dosage journalier ML1'!$B$55,0)</f>
        <v>0</v>
      </c>
      <c r="S2129" s="26">
        <f ca="1">IF(AND('Dosage journalier ML1'!$B$6='suivi tunnel'!A2129,'Dosage journalier ML1'!$B$7='suivi tunnel'!B2129),'Dosage journalier ML1'!$B$54,0)</f>
        <v>0</v>
      </c>
      <c r="T2129" s="26">
        <f ca="1">IF(AND('Dosage journalier ML1'!$B$6='suivi tunnel'!A2129,'Dosage journalier ML1'!$B$7='suivi tunnel'!B2129),'Dosage journalier ML1'!$B$75,0)</f>
        <v>0</v>
      </c>
      <c r="V2129" s="38">
        <f ca="1">IF(AND('Dosage journalier ML1'!$B$6='suivi tunnel'!A2129,'Dosage journalier ML1'!$B$7='suivi tunnel'!B2129),'Dosage journalier ML1'!$B$56,0)</f>
        <v>0</v>
      </c>
      <c r="W2129" s="126">
        <f t="shared" si="222"/>
        <v>0</v>
      </c>
      <c r="X2129" s="150">
        <f ca="1">IF(AND('Dosage journalier ML1'!$B$6='suivi tunnel'!A2129,'Dosage journalier ML1'!$B$7='suivi tunnel'!B2129),'Dosage journalier ML1'!$C$87,0)</f>
        <v>0</v>
      </c>
      <c r="Y2129" s="40">
        <f ca="1">IF(AND('Dosage journalier ML1'!$B$6='suivi tunnel'!A2129,'Dosage journalier ML1'!$B$7='suivi tunnel'!B2129),'Dosage journalier ML1'!$C$93,0)</f>
        <v>0</v>
      </c>
      <c r="Z2129" s="40">
        <f ca="1">IF(AND('Dosage journalier ML1'!$B$6='suivi tunnel'!A2129,'Dosage journalier ML1'!$B$7='suivi tunnel'!B2129),'Dosage journalier ML1'!$C$100,0)</f>
        <v>0</v>
      </c>
      <c r="AA2129" s="40">
        <f ca="1">IF(AND('Dosage journalier ML1'!$B$6='suivi tunnel'!A2129,'Dosage journalier ML1'!$B$7='suivi tunnel'!B2129),'Dosage journalier ML1'!$C$109,0)</f>
        <v>0</v>
      </c>
      <c r="AB2129" s="41">
        <f ca="1">IF(AND('Dosage journalier ML1'!$B$6='suivi tunnel'!A2129,'Dosage journalier ML1'!$B$7='suivi tunnel'!B2129),'Dosage journalier ML1'!$C$114,0)</f>
        <v>0</v>
      </c>
      <c r="AC2129" s="48">
        <f ca="1">IF(AND('Dosage journalier ML1'!$B$6='suivi tunnel'!A2129,'Dosage journalier ML1'!$B$7='suivi tunnel'!B2129),'Dosage journalier ML1'!$B$120,0)</f>
        <v>0</v>
      </c>
      <c r="AD2129" s="49">
        <f ca="1">IF(AND('Dosage journalier ML1'!$B$6='suivi tunnel'!A2129,'Dosage journalier ML1'!$B$7='suivi tunnel'!B2129),'Dosage journalier ML1'!$B$121,0)</f>
        <v>0</v>
      </c>
      <c r="AE2129" s="49">
        <f ca="1">IF(AND('Dosage journalier ML1'!$B$6='suivi tunnel'!A2129,'Dosage journalier ML1'!$B$7='suivi tunnel'!B2129),'Dosage journalier ML1'!$B$122,0)</f>
        <v>0</v>
      </c>
      <c r="AF2129" s="49">
        <f ca="1">IF(AND('Dosage journalier ML1'!$B$6='suivi tunnel'!A2129,'Dosage journalier ML1'!$B$7='suivi tunnel'!B2129),'Dosage journalier ML1'!$B$139,0)</f>
        <v>0</v>
      </c>
      <c r="AG2129" s="49">
        <f t="shared" ca="1" si="221"/>
        <v>0</v>
      </c>
      <c r="AH2129" s="108">
        <f ca="1">IF(AND('Dosage journalier ML1'!$B$6='suivi tunnel'!A2129,'Dosage journalier ML1'!$B$7='suivi tunnel'!B2129),'Dosage journalier ML1'!$B$153,0)</f>
        <v>0</v>
      </c>
      <c r="AJ2129" s="80">
        <f ca="1">IF(AND('Dosage journalier ML1'!$B$6='suivi tunnel'!A2129,'Dosage journalier ML1'!$B$7='suivi tunnel'!B2129),'Dosage journalier ML1'!$B$156,0)</f>
        <v>0</v>
      </c>
      <c r="AK2129" s="56">
        <f ca="1">IF(AND('Dosage journalier ML1'!$B$6='suivi tunnel'!A2129,'Dosage journalier ML1'!$B$7='suivi tunnel'!B2129),'Dosage journalier ML1'!$B$162,0)</f>
        <v>0</v>
      </c>
      <c r="AL2129" s="111">
        <f ca="1">IF(AND('Dosage journalier ML1'!$B$6='suivi tunnel'!A2129,'Dosage journalier ML1'!$B$7='suivi tunnel'!B2129),'Dosage journalier ML1'!$B$126,0)</f>
        <v>0</v>
      </c>
      <c r="AM2129" s="111">
        <f ca="1">IF(AND('Dosage journalier ML1'!$B$6='suivi tunnel'!A2129,'Dosage journalier ML1'!$B$7='suivi tunnel'!B2129),'Dosage journalier ML1'!$B$127,0)</f>
        <v>0</v>
      </c>
      <c r="AN2129" s="60">
        <f t="shared" ca="1" si="218"/>
        <v>0</v>
      </c>
      <c r="AO2129" s="61">
        <f ca="1">IF(AND('Dosage journalier ML1'!$B$6='suivi tunnel'!A2129,'Dosage journalier ML1'!$B$7='suivi tunnel'!B2129),'Dosage journalier ML1'!$B$134,0)</f>
        <v>0</v>
      </c>
    </row>
    <row r="2130" spans="1:41" x14ac:dyDescent="0.25">
      <c r="A2130" s="154"/>
      <c r="C2130" s="23">
        <f ca="1">IF(AND('Dosage journalier ML1'!$B$6='suivi tunnel'!A2130,'Dosage journalier ML1'!$B$7='suivi tunnel'!B2130),'Dosage journalier ML1'!$B$27,0)</f>
        <v>0</v>
      </c>
      <c r="D2130" s="11">
        <f ca="1">IF(AND('Dosage journalier ML1'!$B$6='suivi tunnel'!A2130,'Dosage journalier ML1'!$B$7='suivi tunnel'!B2130),'Dosage journalier ML1'!$B$29,0)</f>
        <v>0</v>
      </c>
      <c r="F2130" s="11">
        <f t="shared" ca="1" si="220"/>
        <v>0</v>
      </c>
      <c r="G2130" s="11">
        <f ca="1">IF(AND('Dosage journalier ML1'!$B$6='suivi tunnel'!A2130,'Dosage journalier ML1'!$B$7='suivi tunnel'!B2130),'Dosage journalier ML1'!$B$23,0)</f>
        <v>0</v>
      </c>
      <c r="H2130" s="11">
        <f ca="1">IF(AND('Dosage journalier ML1'!$B$6='suivi tunnel'!A2130,'Dosage journalier ML1'!$B$7='suivi tunnel'!B2130),'Dosage journalier ML1'!$B$22,0)</f>
        <v>0</v>
      </c>
      <c r="I2130" s="11">
        <f ca="1">IF(AND('Dosage journalier ML1'!$B$6='suivi tunnel'!A2130,'Dosage journalier ML1'!$B$7='suivi tunnel'!B2130),'Dosage journalier ML1'!$B$38,0)</f>
        <v>0</v>
      </c>
      <c r="J2130" s="11">
        <f ca="1">IF(AND('Dosage journalier ML1'!$B$6='suivi tunnel'!A2130,'Dosage journalier ML1'!$B$7='suivi tunnel'!B2130),'Dosage journalier ML1'!$B$39,0)</f>
        <v>0</v>
      </c>
      <c r="L2130" s="24">
        <f ca="1">IF(AND('Dosage journalier ML1'!$B$6='suivi tunnel'!A2130,'Dosage journalier ML1'!$B$7='suivi tunnel'!B2130),'Dosage journalier ML1'!$B$24,0)</f>
        <v>0</v>
      </c>
      <c r="M2130" s="6">
        <f ca="1">IF(AND('Dosage journalier ML1'!$B$6='suivi tunnel'!A2130,'Dosage journalier ML1'!$B$7='suivi tunnel'!B2130),'Dosage journalier ML1'!$B$46,0)</f>
        <v>0</v>
      </c>
      <c r="N2130" s="104">
        <f ca="1">IF(AND('Dosage journalier ML1'!$B$6='suivi tunnel'!A2130,'Dosage journalier ML1'!$B$7='suivi tunnel'!B2130),'Dosage journalier ML1'!$B$59,0)</f>
        <v>0</v>
      </c>
      <c r="O2130" s="114">
        <f ca="1">IF(AND('Dosage journalier ML1'!$B$6='suivi tunnel'!A2130,'Dosage journalier ML1'!$B$7='suivi tunnel'!B2130),'Dosage journalier ML1'!$B$69,0)</f>
        <v>0</v>
      </c>
      <c r="R2130" s="26">
        <f ca="1">IF(AND('Dosage journalier ML1'!$B$6='suivi tunnel'!A2130,'Dosage journalier ML1'!$B$7='suivi tunnel'!B2130),'Dosage journalier ML1'!$B$55,0)</f>
        <v>0</v>
      </c>
      <c r="S2130" s="26">
        <f ca="1">IF(AND('Dosage journalier ML1'!$B$6='suivi tunnel'!A2130,'Dosage journalier ML1'!$B$7='suivi tunnel'!B2130),'Dosage journalier ML1'!$B$54,0)</f>
        <v>0</v>
      </c>
      <c r="T2130" s="26">
        <f ca="1">IF(AND('Dosage journalier ML1'!$B$6='suivi tunnel'!A2130,'Dosage journalier ML1'!$B$7='suivi tunnel'!B2130),'Dosage journalier ML1'!$B$75,0)</f>
        <v>0</v>
      </c>
      <c r="V2130" s="38">
        <f ca="1">IF(AND('Dosage journalier ML1'!$B$6='suivi tunnel'!A2130,'Dosage journalier ML1'!$B$7='suivi tunnel'!B2130),'Dosage journalier ML1'!$B$56,0)</f>
        <v>0</v>
      </c>
      <c r="W2130" s="126">
        <f t="shared" si="222"/>
        <v>0</v>
      </c>
      <c r="X2130" s="150">
        <f ca="1">IF(AND('Dosage journalier ML1'!$B$6='suivi tunnel'!A2130,'Dosage journalier ML1'!$B$7='suivi tunnel'!B2130),'Dosage journalier ML1'!$C$87,0)</f>
        <v>0</v>
      </c>
      <c r="Y2130" s="40">
        <f ca="1">IF(AND('Dosage journalier ML1'!$B$6='suivi tunnel'!A2130,'Dosage journalier ML1'!$B$7='suivi tunnel'!B2130),'Dosage journalier ML1'!$C$93,0)</f>
        <v>0</v>
      </c>
      <c r="Z2130" s="40">
        <f ca="1">IF(AND('Dosage journalier ML1'!$B$6='suivi tunnel'!A2130,'Dosage journalier ML1'!$B$7='suivi tunnel'!B2130),'Dosage journalier ML1'!$C$100,0)</f>
        <v>0</v>
      </c>
      <c r="AA2130" s="40">
        <f ca="1">IF(AND('Dosage journalier ML1'!$B$6='suivi tunnel'!A2130,'Dosage journalier ML1'!$B$7='suivi tunnel'!B2130),'Dosage journalier ML1'!$C$109,0)</f>
        <v>0</v>
      </c>
      <c r="AB2130" s="41">
        <f ca="1">IF(AND('Dosage journalier ML1'!$B$6='suivi tunnel'!A2130,'Dosage journalier ML1'!$B$7='suivi tunnel'!B2130),'Dosage journalier ML1'!$C$114,0)</f>
        <v>0</v>
      </c>
      <c r="AC2130" s="48">
        <f ca="1">IF(AND('Dosage journalier ML1'!$B$6='suivi tunnel'!A2130,'Dosage journalier ML1'!$B$7='suivi tunnel'!B2130),'Dosage journalier ML1'!$B$120,0)</f>
        <v>0</v>
      </c>
      <c r="AD2130" s="49">
        <f ca="1">IF(AND('Dosage journalier ML1'!$B$6='suivi tunnel'!A2130,'Dosage journalier ML1'!$B$7='suivi tunnel'!B2130),'Dosage journalier ML1'!$B$121,0)</f>
        <v>0</v>
      </c>
      <c r="AE2130" s="49">
        <f ca="1">IF(AND('Dosage journalier ML1'!$B$6='suivi tunnel'!A2130,'Dosage journalier ML1'!$B$7='suivi tunnel'!B2130),'Dosage journalier ML1'!$B$122,0)</f>
        <v>0</v>
      </c>
      <c r="AF2130" s="49">
        <f ca="1">IF(AND('Dosage journalier ML1'!$B$6='suivi tunnel'!A2130,'Dosage journalier ML1'!$B$7='suivi tunnel'!B2130),'Dosage journalier ML1'!$B$139,0)</f>
        <v>0</v>
      </c>
      <c r="AG2130" s="49">
        <f t="shared" ca="1" si="221"/>
        <v>0</v>
      </c>
      <c r="AH2130" s="108">
        <f ca="1">IF(AND('Dosage journalier ML1'!$B$6='suivi tunnel'!A2130,'Dosage journalier ML1'!$B$7='suivi tunnel'!B2130),'Dosage journalier ML1'!$B$153,0)</f>
        <v>0</v>
      </c>
      <c r="AJ2130" s="80">
        <f ca="1">IF(AND('Dosage journalier ML1'!$B$6='suivi tunnel'!A2130,'Dosage journalier ML1'!$B$7='suivi tunnel'!B2130),'Dosage journalier ML1'!$B$156,0)</f>
        <v>0</v>
      </c>
      <c r="AK2130" s="56">
        <f ca="1">IF(AND('Dosage journalier ML1'!$B$6='suivi tunnel'!A2130,'Dosage journalier ML1'!$B$7='suivi tunnel'!B2130),'Dosage journalier ML1'!$B$162,0)</f>
        <v>0</v>
      </c>
      <c r="AL2130" s="111">
        <f ca="1">IF(AND('Dosage journalier ML1'!$B$6='suivi tunnel'!A2130,'Dosage journalier ML1'!$B$7='suivi tunnel'!B2130),'Dosage journalier ML1'!$B$126,0)</f>
        <v>0</v>
      </c>
      <c r="AM2130" s="111">
        <f ca="1">IF(AND('Dosage journalier ML1'!$B$6='suivi tunnel'!A2130,'Dosage journalier ML1'!$B$7='suivi tunnel'!B2130),'Dosage journalier ML1'!$B$127,0)</f>
        <v>0</v>
      </c>
      <c r="AN2130" s="60">
        <f t="shared" ca="1" si="218"/>
        <v>0</v>
      </c>
      <c r="AO2130" s="61">
        <f ca="1">IF(AND('Dosage journalier ML1'!$B$6='suivi tunnel'!A2130,'Dosage journalier ML1'!$B$7='suivi tunnel'!B2130),'Dosage journalier ML1'!$B$134,0)</f>
        <v>0</v>
      </c>
    </row>
    <row r="2131" spans="1:41" x14ac:dyDescent="0.25">
      <c r="A2131" s="154"/>
      <c r="C2131" s="23">
        <f ca="1">IF(AND('Dosage journalier ML1'!$B$6='suivi tunnel'!A2131,'Dosage journalier ML1'!$B$7='suivi tunnel'!B2131),'Dosage journalier ML1'!$B$27,0)</f>
        <v>0</v>
      </c>
      <c r="D2131" s="11">
        <f ca="1">IF(AND('Dosage journalier ML1'!$B$6='suivi tunnel'!A2131,'Dosage journalier ML1'!$B$7='suivi tunnel'!B2131),'Dosage journalier ML1'!$B$29,0)</f>
        <v>0</v>
      </c>
      <c r="F2131" s="11">
        <f t="shared" ca="1" si="220"/>
        <v>0</v>
      </c>
      <c r="G2131" s="11">
        <f ca="1">IF(AND('Dosage journalier ML1'!$B$6='suivi tunnel'!A2131,'Dosage journalier ML1'!$B$7='suivi tunnel'!B2131),'Dosage journalier ML1'!$B$23,0)</f>
        <v>0</v>
      </c>
      <c r="H2131" s="11">
        <f ca="1">IF(AND('Dosage journalier ML1'!$B$6='suivi tunnel'!A2131,'Dosage journalier ML1'!$B$7='suivi tunnel'!B2131),'Dosage journalier ML1'!$B$22,0)</f>
        <v>0</v>
      </c>
      <c r="I2131" s="11">
        <f ca="1">IF(AND('Dosage journalier ML1'!$B$6='suivi tunnel'!A2131,'Dosage journalier ML1'!$B$7='suivi tunnel'!B2131),'Dosage journalier ML1'!$B$38,0)</f>
        <v>0</v>
      </c>
      <c r="J2131" s="11">
        <f ca="1">IF(AND('Dosage journalier ML1'!$B$6='suivi tunnel'!A2131,'Dosage journalier ML1'!$B$7='suivi tunnel'!B2131),'Dosage journalier ML1'!$B$39,0)</f>
        <v>0</v>
      </c>
      <c r="L2131" s="24">
        <f ca="1">IF(AND('Dosage journalier ML1'!$B$6='suivi tunnel'!A2131,'Dosage journalier ML1'!$B$7='suivi tunnel'!B2131),'Dosage journalier ML1'!$B$24,0)</f>
        <v>0</v>
      </c>
      <c r="M2131" s="6">
        <f ca="1">IF(AND('Dosage journalier ML1'!$B$6='suivi tunnel'!A2131,'Dosage journalier ML1'!$B$7='suivi tunnel'!B2131),'Dosage journalier ML1'!$B$46,0)</f>
        <v>0</v>
      </c>
      <c r="N2131" s="104">
        <f ca="1">IF(AND('Dosage journalier ML1'!$B$6='suivi tunnel'!A2131,'Dosage journalier ML1'!$B$7='suivi tunnel'!B2131),'Dosage journalier ML1'!$B$59,0)</f>
        <v>0</v>
      </c>
      <c r="O2131" s="114">
        <f ca="1">IF(AND('Dosage journalier ML1'!$B$6='suivi tunnel'!A2131,'Dosage journalier ML1'!$B$7='suivi tunnel'!B2131),'Dosage journalier ML1'!$B$69,0)</f>
        <v>0</v>
      </c>
      <c r="R2131" s="26">
        <f ca="1">IF(AND('Dosage journalier ML1'!$B$6='suivi tunnel'!A2131,'Dosage journalier ML1'!$B$7='suivi tunnel'!B2131),'Dosage journalier ML1'!$B$55,0)</f>
        <v>0</v>
      </c>
      <c r="S2131" s="26">
        <f ca="1">IF(AND('Dosage journalier ML1'!$B$6='suivi tunnel'!A2131,'Dosage journalier ML1'!$B$7='suivi tunnel'!B2131),'Dosage journalier ML1'!$B$54,0)</f>
        <v>0</v>
      </c>
      <c r="T2131" s="26">
        <f ca="1">IF(AND('Dosage journalier ML1'!$B$6='suivi tunnel'!A2131,'Dosage journalier ML1'!$B$7='suivi tunnel'!B2131),'Dosage journalier ML1'!$B$75,0)</f>
        <v>0</v>
      </c>
      <c r="V2131" s="38">
        <f ca="1">IF(AND('Dosage journalier ML1'!$B$6='suivi tunnel'!A2131,'Dosage journalier ML1'!$B$7='suivi tunnel'!B2131),'Dosage journalier ML1'!$B$56,0)</f>
        <v>0</v>
      </c>
      <c r="W2131" s="126">
        <f t="shared" si="222"/>
        <v>0</v>
      </c>
      <c r="X2131" s="150">
        <f ca="1">IF(AND('Dosage journalier ML1'!$B$6='suivi tunnel'!A2131,'Dosage journalier ML1'!$B$7='suivi tunnel'!B2131),'Dosage journalier ML1'!$C$87,0)</f>
        <v>0</v>
      </c>
      <c r="Y2131" s="40">
        <f ca="1">IF(AND('Dosage journalier ML1'!$B$6='suivi tunnel'!A2131,'Dosage journalier ML1'!$B$7='suivi tunnel'!B2131),'Dosage journalier ML1'!$C$93,0)</f>
        <v>0</v>
      </c>
      <c r="Z2131" s="40">
        <f ca="1">IF(AND('Dosage journalier ML1'!$B$6='suivi tunnel'!A2131,'Dosage journalier ML1'!$B$7='suivi tunnel'!B2131),'Dosage journalier ML1'!$C$100,0)</f>
        <v>0</v>
      </c>
      <c r="AA2131" s="40">
        <f ca="1">IF(AND('Dosage journalier ML1'!$B$6='suivi tunnel'!A2131,'Dosage journalier ML1'!$B$7='suivi tunnel'!B2131),'Dosage journalier ML1'!$C$109,0)</f>
        <v>0</v>
      </c>
      <c r="AB2131" s="41">
        <f ca="1">IF(AND('Dosage journalier ML1'!$B$6='suivi tunnel'!A2131,'Dosage journalier ML1'!$B$7='suivi tunnel'!B2131),'Dosage journalier ML1'!$C$114,0)</f>
        <v>0</v>
      </c>
      <c r="AC2131" s="48">
        <f ca="1">IF(AND('Dosage journalier ML1'!$B$6='suivi tunnel'!A2131,'Dosage journalier ML1'!$B$7='suivi tunnel'!B2131),'Dosage journalier ML1'!$B$120,0)</f>
        <v>0</v>
      </c>
      <c r="AD2131" s="49">
        <f ca="1">IF(AND('Dosage journalier ML1'!$B$6='suivi tunnel'!A2131,'Dosage journalier ML1'!$B$7='suivi tunnel'!B2131),'Dosage journalier ML1'!$B$121,0)</f>
        <v>0</v>
      </c>
      <c r="AE2131" s="49">
        <f ca="1">IF(AND('Dosage journalier ML1'!$B$6='suivi tunnel'!A2131,'Dosage journalier ML1'!$B$7='suivi tunnel'!B2131),'Dosage journalier ML1'!$B$122,0)</f>
        <v>0</v>
      </c>
      <c r="AF2131" s="49">
        <f ca="1">IF(AND('Dosage journalier ML1'!$B$6='suivi tunnel'!A2131,'Dosage journalier ML1'!$B$7='suivi tunnel'!B2131),'Dosage journalier ML1'!$B$139,0)</f>
        <v>0</v>
      </c>
      <c r="AG2131" s="49">
        <f t="shared" ca="1" si="221"/>
        <v>0</v>
      </c>
      <c r="AH2131" s="108">
        <f ca="1">IF(AND('Dosage journalier ML1'!$B$6='suivi tunnel'!A2131,'Dosage journalier ML1'!$B$7='suivi tunnel'!B2131),'Dosage journalier ML1'!$B$153,0)</f>
        <v>0</v>
      </c>
      <c r="AJ2131" s="80">
        <f ca="1">IF(AND('Dosage journalier ML1'!$B$6='suivi tunnel'!A2131,'Dosage journalier ML1'!$B$7='suivi tunnel'!B2131),'Dosage journalier ML1'!$B$156,0)</f>
        <v>0</v>
      </c>
      <c r="AK2131" s="56">
        <f ca="1">IF(AND('Dosage journalier ML1'!$B$6='suivi tunnel'!A2131,'Dosage journalier ML1'!$B$7='suivi tunnel'!B2131),'Dosage journalier ML1'!$B$162,0)</f>
        <v>0</v>
      </c>
      <c r="AL2131" s="111">
        <f ca="1">IF(AND('Dosage journalier ML1'!$B$6='suivi tunnel'!A2131,'Dosage journalier ML1'!$B$7='suivi tunnel'!B2131),'Dosage journalier ML1'!$B$126,0)</f>
        <v>0</v>
      </c>
      <c r="AM2131" s="111">
        <f ca="1">IF(AND('Dosage journalier ML1'!$B$6='suivi tunnel'!A2131,'Dosage journalier ML1'!$B$7='suivi tunnel'!B2131),'Dosage journalier ML1'!$B$127,0)</f>
        <v>0</v>
      </c>
      <c r="AN2131" s="60">
        <f t="shared" ca="1" si="218"/>
        <v>0</v>
      </c>
      <c r="AO2131" s="61">
        <f ca="1">IF(AND('Dosage journalier ML1'!$B$6='suivi tunnel'!A2131,'Dosage journalier ML1'!$B$7='suivi tunnel'!B2131),'Dosage journalier ML1'!$B$134,0)</f>
        <v>0</v>
      </c>
    </row>
    <row r="2132" spans="1:41" x14ac:dyDescent="0.25">
      <c r="A2132" s="154"/>
      <c r="C2132" s="23">
        <f ca="1">IF(AND('Dosage journalier ML1'!$B$6='suivi tunnel'!A2132,'Dosage journalier ML1'!$B$7='suivi tunnel'!B2132),'Dosage journalier ML1'!$B$27,0)</f>
        <v>0</v>
      </c>
      <c r="D2132" s="11">
        <f ca="1">IF(AND('Dosage journalier ML1'!$B$6='suivi tunnel'!A2132,'Dosage journalier ML1'!$B$7='suivi tunnel'!B2132),'Dosage journalier ML1'!$B$29,0)</f>
        <v>0</v>
      </c>
      <c r="F2132" s="11">
        <f t="shared" ca="1" si="220"/>
        <v>0</v>
      </c>
      <c r="G2132" s="11">
        <f ca="1">IF(AND('Dosage journalier ML1'!$B$6='suivi tunnel'!A2132,'Dosage journalier ML1'!$B$7='suivi tunnel'!B2132),'Dosage journalier ML1'!$B$23,0)</f>
        <v>0</v>
      </c>
      <c r="H2132" s="11">
        <f ca="1">IF(AND('Dosage journalier ML1'!$B$6='suivi tunnel'!A2132,'Dosage journalier ML1'!$B$7='suivi tunnel'!B2132),'Dosage journalier ML1'!$B$22,0)</f>
        <v>0</v>
      </c>
      <c r="I2132" s="11">
        <f ca="1">IF(AND('Dosage journalier ML1'!$B$6='suivi tunnel'!A2132,'Dosage journalier ML1'!$B$7='suivi tunnel'!B2132),'Dosage journalier ML1'!$B$38,0)</f>
        <v>0</v>
      </c>
      <c r="J2132" s="11">
        <f ca="1">IF(AND('Dosage journalier ML1'!$B$6='suivi tunnel'!A2132,'Dosage journalier ML1'!$B$7='suivi tunnel'!B2132),'Dosage journalier ML1'!$B$39,0)</f>
        <v>0</v>
      </c>
      <c r="L2132" s="24">
        <f ca="1">IF(AND('Dosage journalier ML1'!$B$6='suivi tunnel'!A2132,'Dosage journalier ML1'!$B$7='suivi tunnel'!B2132),'Dosage journalier ML1'!$B$24,0)</f>
        <v>0</v>
      </c>
      <c r="M2132" s="6">
        <f ca="1">IF(AND('Dosage journalier ML1'!$B$6='suivi tunnel'!A2132,'Dosage journalier ML1'!$B$7='suivi tunnel'!B2132),'Dosage journalier ML1'!$B$46,0)</f>
        <v>0</v>
      </c>
      <c r="N2132" s="104">
        <f ca="1">IF(AND('Dosage journalier ML1'!$B$6='suivi tunnel'!A2132,'Dosage journalier ML1'!$B$7='suivi tunnel'!B2132),'Dosage journalier ML1'!$B$59,0)</f>
        <v>0</v>
      </c>
      <c r="O2132" s="114">
        <f ca="1">IF(AND('Dosage journalier ML1'!$B$6='suivi tunnel'!A2132,'Dosage journalier ML1'!$B$7='suivi tunnel'!B2132),'Dosage journalier ML1'!$B$69,0)</f>
        <v>0</v>
      </c>
      <c r="R2132" s="26">
        <f ca="1">IF(AND('Dosage journalier ML1'!$B$6='suivi tunnel'!A2132,'Dosage journalier ML1'!$B$7='suivi tunnel'!B2132),'Dosage journalier ML1'!$B$55,0)</f>
        <v>0</v>
      </c>
      <c r="S2132" s="26">
        <f ca="1">IF(AND('Dosage journalier ML1'!$B$6='suivi tunnel'!A2132,'Dosage journalier ML1'!$B$7='suivi tunnel'!B2132),'Dosage journalier ML1'!$B$54,0)</f>
        <v>0</v>
      </c>
      <c r="T2132" s="26">
        <f ca="1">IF(AND('Dosage journalier ML1'!$B$6='suivi tunnel'!A2132,'Dosage journalier ML1'!$B$7='suivi tunnel'!B2132),'Dosage journalier ML1'!$B$75,0)</f>
        <v>0</v>
      </c>
      <c r="V2132" s="38">
        <f ca="1">IF(AND('Dosage journalier ML1'!$B$6='suivi tunnel'!A2132,'Dosage journalier ML1'!$B$7='suivi tunnel'!B2132),'Dosage journalier ML1'!$B$56,0)</f>
        <v>0</v>
      </c>
      <c r="W2132" s="126">
        <f t="shared" si="222"/>
        <v>0</v>
      </c>
      <c r="X2132" s="150">
        <f ca="1">IF(AND('Dosage journalier ML1'!$B$6='suivi tunnel'!A2132,'Dosage journalier ML1'!$B$7='suivi tunnel'!B2132),'Dosage journalier ML1'!$C$87,0)</f>
        <v>0</v>
      </c>
      <c r="Y2132" s="40">
        <f ca="1">IF(AND('Dosage journalier ML1'!$B$6='suivi tunnel'!A2132,'Dosage journalier ML1'!$B$7='suivi tunnel'!B2132),'Dosage journalier ML1'!$C$93,0)</f>
        <v>0</v>
      </c>
      <c r="Z2132" s="40">
        <f ca="1">IF(AND('Dosage journalier ML1'!$B$6='suivi tunnel'!A2132,'Dosage journalier ML1'!$B$7='suivi tunnel'!B2132),'Dosage journalier ML1'!$C$100,0)</f>
        <v>0</v>
      </c>
      <c r="AA2132" s="40">
        <f ca="1">IF(AND('Dosage journalier ML1'!$B$6='suivi tunnel'!A2132,'Dosage journalier ML1'!$B$7='suivi tunnel'!B2132),'Dosage journalier ML1'!$C$109,0)</f>
        <v>0</v>
      </c>
      <c r="AB2132" s="41">
        <f ca="1">IF(AND('Dosage journalier ML1'!$B$6='suivi tunnel'!A2132,'Dosage journalier ML1'!$B$7='suivi tunnel'!B2132),'Dosage journalier ML1'!$C$114,0)</f>
        <v>0</v>
      </c>
      <c r="AC2132" s="48">
        <f ca="1">IF(AND('Dosage journalier ML1'!$B$6='suivi tunnel'!A2132,'Dosage journalier ML1'!$B$7='suivi tunnel'!B2132),'Dosage journalier ML1'!$B$120,0)</f>
        <v>0</v>
      </c>
      <c r="AD2132" s="49">
        <f ca="1">IF(AND('Dosage journalier ML1'!$B$6='suivi tunnel'!A2132,'Dosage journalier ML1'!$B$7='suivi tunnel'!B2132),'Dosage journalier ML1'!$B$121,0)</f>
        <v>0</v>
      </c>
      <c r="AE2132" s="49">
        <f ca="1">IF(AND('Dosage journalier ML1'!$B$6='suivi tunnel'!A2132,'Dosage journalier ML1'!$B$7='suivi tunnel'!B2132),'Dosage journalier ML1'!$B$122,0)</f>
        <v>0</v>
      </c>
      <c r="AF2132" s="49">
        <f ca="1">IF(AND('Dosage journalier ML1'!$B$6='suivi tunnel'!A2132,'Dosage journalier ML1'!$B$7='suivi tunnel'!B2132),'Dosage journalier ML1'!$B$139,0)</f>
        <v>0</v>
      </c>
      <c r="AG2132" s="49">
        <f t="shared" ca="1" si="221"/>
        <v>0</v>
      </c>
      <c r="AH2132" s="108">
        <f ca="1">IF(AND('Dosage journalier ML1'!$B$6='suivi tunnel'!A2132,'Dosage journalier ML1'!$B$7='suivi tunnel'!B2132),'Dosage journalier ML1'!$B$153,0)</f>
        <v>0</v>
      </c>
      <c r="AJ2132" s="80">
        <f ca="1">IF(AND('Dosage journalier ML1'!$B$6='suivi tunnel'!A2132,'Dosage journalier ML1'!$B$7='suivi tunnel'!B2132),'Dosage journalier ML1'!$B$156,0)</f>
        <v>0</v>
      </c>
      <c r="AK2132" s="56">
        <f ca="1">IF(AND('Dosage journalier ML1'!$B$6='suivi tunnel'!A2132,'Dosage journalier ML1'!$B$7='suivi tunnel'!B2132),'Dosage journalier ML1'!$B$162,0)</f>
        <v>0</v>
      </c>
      <c r="AL2132" s="111">
        <f ca="1">IF(AND('Dosage journalier ML1'!$B$6='suivi tunnel'!A2132,'Dosage journalier ML1'!$B$7='suivi tunnel'!B2132),'Dosage journalier ML1'!$B$126,0)</f>
        <v>0</v>
      </c>
      <c r="AM2132" s="111">
        <f ca="1">IF(AND('Dosage journalier ML1'!$B$6='suivi tunnel'!A2132,'Dosage journalier ML1'!$B$7='suivi tunnel'!B2132),'Dosage journalier ML1'!$B$127,0)</f>
        <v>0</v>
      </c>
      <c r="AN2132" s="60">
        <f t="shared" ca="1" si="218"/>
        <v>0</v>
      </c>
      <c r="AO2132" s="61">
        <f ca="1">IF(AND('Dosage journalier ML1'!$B$6='suivi tunnel'!A2132,'Dosage journalier ML1'!$B$7='suivi tunnel'!B2132),'Dosage journalier ML1'!$B$134,0)</f>
        <v>0</v>
      </c>
    </row>
    <row r="2133" spans="1:41" x14ac:dyDescent="0.25">
      <c r="A2133" s="154"/>
      <c r="C2133" s="23">
        <f ca="1">IF(AND('Dosage journalier ML1'!$B$6='suivi tunnel'!A2133,'Dosage journalier ML1'!$B$7='suivi tunnel'!B2133),'Dosage journalier ML1'!$B$27,0)</f>
        <v>0</v>
      </c>
      <c r="D2133" s="11">
        <f ca="1">IF(AND('Dosage journalier ML1'!$B$6='suivi tunnel'!A2133,'Dosage journalier ML1'!$B$7='suivi tunnel'!B2133),'Dosage journalier ML1'!$B$29,0)</f>
        <v>0</v>
      </c>
      <c r="F2133" s="11">
        <f t="shared" ca="1" si="220"/>
        <v>0</v>
      </c>
      <c r="G2133" s="11">
        <f ca="1">IF(AND('Dosage journalier ML1'!$B$6='suivi tunnel'!A2133,'Dosage journalier ML1'!$B$7='suivi tunnel'!B2133),'Dosage journalier ML1'!$B$23,0)</f>
        <v>0</v>
      </c>
      <c r="H2133" s="11">
        <f ca="1">IF(AND('Dosage journalier ML1'!$B$6='suivi tunnel'!A2133,'Dosage journalier ML1'!$B$7='suivi tunnel'!B2133),'Dosage journalier ML1'!$B$22,0)</f>
        <v>0</v>
      </c>
      <c r="I2133" s="11">
        <f ca="1">IF(AND('Dosage journalier ML1'!$B$6='suivi tunnel'!A2133,'Dosage journalier ML1'!$B$7='suivi tunnel'!B2133),'Dosage journalier ML1'!$B$38,0)</f>
        <v>0</v>
      </c>
      <c r="J2133" s="11">
        <f ca="1">IF(AND('Dosage journalier ML1'!$B$6='suivi tunnel'!A2133,'Dosage journalier ML1'!$B$7='suivi tunnel'!B2133),'Dosage journalier ML1'!$B$39,0)</f>
        <v>0</v>
      </c>
      <c r="L2133" s="24">
        <f ca="1">IF(AND('Dosage journalier ML1'!$B$6='suivi tunnel'!A2133,'Dosage journalier ML1'!$B$7='suivi tunnel'!B2133),'Dosage journalier ML1'!$B$24,0)</f>
        <v>0</v>
      </c>
      <c r="M2133" s="6">
        <f ca="1">IF(AND('Dosage journalier ML1'!$B$6='suivi tunnel'!A2133,'Dosage journalier ML1'!$B$7='suivi tunnel'!B2133),'Dosage journalier ML1'!$B$46,0)</f>
        <v>0</v>
      </c>
      <c r="N2133" s="104">
        <f ca="1">IF(AND('Dosage journalier ML1'!$B$6='suivi tunnel'!A2133,'Dosage journalier ML1'!$B$7='suivi tunnel'!B2133),'Dosage journalier ML1'!$B$59,0)</f>
        <v>0</v>
      </c>
      <c r="O2133" s="114">
        <f ca="1">IF(AND('Dosage journalier ML1'!$B$6='suivi tunnel'!A2133,'Dosage journalier ML1'!$B$7='suivi tunnel'!B2133),'Dosage journalier ML1'!$B$69,0)</f>
        <v>0</v>
      </c>
      <c r="R2133" s="26">
        <f ca="1">IF(AND('Dosage journalier ML1'!$B$6='suivi tunnel'!A2133,'Dosage journalier ML1'!$B$7='suivi tunnel'!B2133),'Dosage journalier ML1'!$B$55,0)</f>
        <v>0</v>
      </c>
      <c r="S2133" s="26">
        <f ca="1">IF(AND('Dosage journalier ML1'!$B$6='suivi tunnel'!A2133,'Dosage journalier ML1'!$B$7='suivi tunnel'!B2133),'Dosage journalier ML1'!$B$54,0)</f>
        <v>0</v>
      </c>
      <c r="T2133" s="26">
        <f ca="1">IF(AND('Dosage journalier ML1'!$B$6='suivi tunnel'!A2133,'Dosage journalier ML1'!$B$7='suivi tunnel'!B2133),'Dosage journalier ML1'!$B$75,0)</f>
        <v>0</v>
      </c>
      <c r="V2133" s="38">
        <f ca="1">IF(AND('Dosage journalier ML1'!$B$6='suivi tunnel'!A2133,'Dosage journalier ML1'!$B$7='suivi tunnel'!B2133),'Dosage journalier ML1'!$B$56,0)</f>
        <v>0</v>
      </c>
      <c r="W2133" s="126">
        <f t="shared" si="222"/>
        <v>0</v>
      </c>
      <c r="X2133" s="150">
        <f ca="1">IF(AND('Dosage journalier ML1'!$B$6='suivi tunnel'!A2133,'Dosage journalier ML1'!$B$7='suivi tunnel'!B2133),'Dosage journalier ML1'!$C$87,0)</f>
        <v>0</v>
      </c>
      <c r="Y2133" s="40">
        <f ca="1">IF(AND('Dosage journalier ML1'!$B$6='suivi tunnel'!A2133,'Dosage journalier ML1'!$B$7='suivi tunnel'!B2133),'Dosage journalier ML1'!$C$93,0)</f>
        <v>0</v>
      </c>
      <c r="Z2133" s="40">
        <f ca="1">IF(AND('Dosage journalier ML1'!$B$6='suivi tunnel'!A2133,'Dosage journalier ML1'!$B$7='suivi tunnel'!B2133),'Dosage journalier ML1'!$C$100,0)</f>
        <v>0</v>
      </c>
      <c r="AA2133" s="40">
        <f ca="1">IF(AND('Dosage journalier ML1'!$B$6='suivi tunnel'!A2133,'Dosage journalier ML1'!$B$7='suivi tunnel'!B2133),'Dosage journalier ML1'!$C$109,0)</f>
        <v>0</v>
      </c>
      <c r="AB2133" s="41">
        <f ca="1">IF(AND('Dosage journalier ML1'!$B$6='suivi tunnel'!A2133,'Dosage journalier ML1'!$B$7='suivi tunnel'!B2133),'Dosage journalier ML1'!$C$114,0)</f>
        <v>0</v>
      </c>
      <c r="AC2133" s="48">
        <f ca="1">IF(AND('Dosage journalier ML1'!$B$6='suivi tunnel'!A2133,'Dosage journalier ML1'!$B$7='suivi tunnel'!B2133),'Dosage journalier ML1'!$B$120,0)</f>
        <v>0</v>
      </c>
      <c r="AD2133" s="49">
        <f ca="1">IF(AND('Dosage journalier ML1'!$B$6='suivi tunnel'!A2133,'Dosage journalier ML1'!$B$7='suivi tunnel'!B2133),'Dosage journalier ML1'!$B$121,0)</f>
        <v>0</v>
      </c>
      <c r="AE2133" s="49">
        <f ca="1">IF(AND('Dosage journalier ML1'!$B$6='suivi tunnel'!A2133,'Dosage journalier ML1'!$B$7='suivi tunnel'!B2133),'Dosage journalier ML1'!$B$122,0)</f>
        <v>0</v>
      </c>
      <c r="AF2133" s="49">
        <f ca="1">IF(AND('Dosage journalier ML1'!$B$6='suivi tunnel'!A2133,'Dosage journalier ML1'!$B$7='suivi tunnel'!B2133),'Dosage journalier ML1'!$B$139,0)</f>
        <v>0</v>
      </c>
      <c r="AG2133" s="49">
        <f t="shared" ca="1" si="221"/>
        <v>0</v>
      </c>
      <c r="AH2133" s="108">
        <f ca="1">IF(AND('Dosage journalier ML1'!$B$6='suivi tunnel'!A2133,'Dosage journalier ML1'!$B$7='suivi tunnel'!B2133),'Dosage journalier ML1'!$B$153,0)</f>
        <v>0</v>
      </c>
      <c r="AJ2133" s="80">
        <f ca="1">IF(AND('Dosage journalier ML1'!$B$6='suivi tunnel'!A2133,'Dosage journalier ML1'!$B$7='suivi tunnel'!B2133),'Dosage journalier ML1'!$B$156,0)</f>
        <v>0</v>
      </c>
      <c r="AK2133" s="56">
        <f ca="1">IF(AND('Dosage journalier ML1'!$B$6='suivi tunnel'!A2133,'Dosage journalier ML1'!$B$7='suivi tunnel'!B2133),'Dosage journalier ML1'!$B$162,0)</f>
        <v>0</v>
      </c>
      <c r="AL2133" s="111">
        <f ca="1">IF(AND('Dosage journalier ML1'!$B$6='suivi tunnel'!A2133,'Dosage journalier ML1'!$B$7='suivi tunnel'!B2133),'Dosage journalier ML1'!$B$126,0)</f>
        <v>0</v>
      </c>
      <c r="AM2133" s="111">
        <f ca="1">IF(AND('Dosage journalier ML1'!$B$6='suivi tunnel'!A2133,'Dosage journalier ML1'!$B$7='suivi tunnel'!B2133),'Dosage journalier ML1'!$B$127,0)</f>
        <v>0</v>
      </c>
      <c r="AN2133" s="60">
        <f t="shared" ca="1" si="218"/>
        <v>0</v>
      </c>
      <c r="AO2133" s="61">
        <f ca="1">IF(AND('Dosage journalier ML1'!$B$6='suivi tunnel'!A2133,'Dosage journalier ML1'!$B$7='suivi tunnel'!B2133),'Dosage journalier ML1'!$B$134,0)</f>
        <v>0</v>
      </c>
    </row>
    <row r="2134" spans="1:41" x14ac:dyDescent="0.25">
      <c r="A2134" s="154"/>
      <c r="C2134" s="23">
        <f ca="1">IF(AND('Dosage journalier ML1'!$B$6='suivi tunnel'!A2134,'Dosage journalier ML1'!$B$7='suivi tunnel'!B2134),'Dosage journalier ML1'!$B$27,0)</f>
        <v>0</v>
      </c>
      <c r="D2134" s="11">
        <f ca="1">IF(AND('Dosage journalier ML1'!$B$6='suivi tunnel'!A2134,'Dosage journalier ML1'!$B$7='suivi tunnel'!B2134),'Dosage journalier ML1'!$B$29,0)</f>
        <v>0</v>
      </c>
      <c r="F2134" s="11">
        <f t="shared" ca="1" si="220"/>
        <v>0</v>
      </c>
      <c r="G2134" s="11">
        <f ca="1">IF(AND('Dosage journalier ML1'!$B$6='suivi tunnel'!A2134,'Dosage journalier ML1'!$B$7='suivi tunnel'!B2134),'Dosage journalier ML1'!$B$23,0)</f>
        <v>0</v>
      </c>
      <c r="H2134" s="11">
        <f ca="1">IF(AND('Dosage journalier ML1'!$B$6='suivi tunnel'!A2134,'Dosage journalier ML1'!$B$7='suivi tunnel'!B2134),'Dosage journalier ML1'!$B$22,0)</f>
        <v>0</v>
      </c>
      <c r="I2134" s="11">
        <f ca="1">IF(AND('Dosage journalier ML1'!$B$6='suivi tunnel'!A2134,'Dosage journalier ML1'!$B$7='suivi tunnel'!B2134),'Dosage journalier ML1'!$B$38,0)</f>
        <v>0</v>
      </c>
      <c r="J2134" s="11">
        <f ca="1">IF(AND('Dosage journalier ML1'!$B$6='suivi tunnel'!A2134,'Dosage journalier ML1'!$B$7='suivi tunnel'!B2134),'Dosage journalier ML1'!$B$39,0)</f>
        <v>0</v>
      </c>
      <c r="L2134" s="24">
        <f ca="1">IF(AND('Dosage journalier ML1'!$B$6='suivi tunnel'!A2134,'Dosage journalier ML1'!$B$7='suivi tunnel'!B2134),'Dosage journalier ML1'!$B$24,0)</f>
        <v>0</v>
      </c>
      <c r="M2134" s="6">
        <f ca="1">IF(AND('Dosage journalier ML1'!$B$6='suivi tunnel'!A2134,'Dosage journalier ML1'!$B$7='suivi tunnel'!B2134),'Dosage journalier ML1'!$B$46,0)</f>
        <v>0</v>
      </c>
      <c r="N2134" s="104">
        <f ca="1">IF(AND('Dosage journalier ML1'!$B$6='suivi tunnel'!A2134,'Dosage journalier ML1'!$B$7='suivi tunnel'!B2134),'Dosage journalier ML1'!$B$59,0)</f>
        <v>0</v>
      </c>
      <c r="O2134" s="114">
        <f ca="1">IF(AND('Dosage journalier ML1'!$B$6='suivi tunnel'!A2134,'Dosage journalier ML1'!$B$7='suivi tunnel'!B2134),'Dosage journalier ML1'!$B$69,0)</f>
        <v>0</v>
      </c>
      <c r="R2134" s="26">
        <f ca="1">IF(AND('Dosage journalier ML1'!$B$6='suivi tunnel'!A2134,'Dosage journalier ML1'!$B$7='suivi tunnel'!B2134),'Dosage journalier ML1'!$B$55,0)</f>
        <v>0</v>
      </c>
      <c r="S2134" s="26">
        <f ca="1">IF(AND('Dosage journalier ML1'!$B$6='suivi tunnel'!A2134,'Dosage journalier ML1'!$B$7='suivi tunnel'!B2134),'Dosage journalier ML1'!$B$54,0)</f>
        <v>0</v>
      </c>
      <c r="T2134" s="26">
        <f ca="1">IF(AND('Dosage journalier ML1'!$B$6='suivi tunnel'!A2134,'Dosage journalier ML1'!$B$7='suivi tunnel'!B2134),'Dosage journalier ML1'!$B$75,0)</f>
        <v>0</v>
      </c>
      <c r="V2134" s="38">
        <f ca="1">IF(AND('Dosage journalier ML1'!$B$6='suivi tunnel'!A2134,'Dosage journalier ML1'!$B$7='suivi tunnel'!B2134),'Dosage journalier ML1'!$B$56,0)</f>
        <v>0</v>
      </c>
      <c r="W2134" s="126">
        <f t="shared" si="222"/>
        <v>0</v>
      </c>
      <c r="X2134" s="150">
        <f ca="1">IF(AND('Dosage journalier ML1'!$B$6='suivi tunnel'!A2134,'Dosage journalier ML1'!$B$7='suivi tunnel'!B2134),'Dosage journalier ML1'!$C$87,0)</f>
        <v>0</v>
      </c>
      <c r="Y2134" s="40">
        <f ca="1">IF(AND('Dosage journalier ML1'!$B$6='suivi tunnel'!A2134,'Dosage journalier ML1'!$B$7='suivi tunnel'!B2134),'Dosage journalier ML1'!$C$93,0)</f>
        <v>0</v>
      </c>
      <c r="Z2134" s="40">
        <f ca="1">IF(AND('Dosage journalier ML1'!$B$6='suivi tunnel'!A2134,'Dosage journalier ML1'!$B$7='suivi tunnel'!B2134),'Dosage journalier ML1'!$C$100,0)</f>
        <v>0</v>
      </c>
      <c r="AA2134" s="40">
        <f ca="1">IF(AND('Dosage journalier ML1'!$B$6='suivi tunnel'!A2134,'Dosage journalier ML1'!$B$7='suivi tunnel'!B2134),'Dosage journalier ML1'!$C$109,0)</f>
        <v>0</v>
      </c>
      <c r="AB2134" s="41">
        <f ca="1">IF(AND('Dosage journalier ML1'!$B$6='suivi tunnel'!A2134,'Dosage journalier ML1'!$B$7='suivi tunnel'!B2134),'Dosage journalier ML1'!$C$114,0)</f>
        <v>0</v>
      </c>
      <c r="AC2134" s="48">
        <f ca="1">IF(AND('Dosage journalier ML1'!$B$6='suivi tunnel'!A2134,'Dosage journalier ML1'!$B$7='suivi tunnel'!B2134),'Dosage journalier ML1'!$B$120,0)</f>
        <v>0</v>
      </c>
      <c r="AD2134" s="49">
        <f ca="1">IF(AND('Dosage journalier ML1'!$B$6='suivi tunnel'!A2134,'Dosage journalier ML1'!$B$7='suivi tunnel'!B2134),'Dosage journalier ML1'!$B$121,0)</f>
        <v>0</v>
      </c>
      <c r="AE2134" s="49">
        <f ca="1">IF(AND('Dosage journalier ML1'!$B$6='suivi tunnel'!A2134,'Dosage journalier ML1'!$B$7='suivi tunnel'!B2134),'Dosage journalier ML1'!$B$122,0)</f>
        <v>0</v>
      </c>
      <c r="AF2134" s="49">
        <f ca="1">IF(AND('Dosage journalier ML1'!$B$6='suivi tunnel'!A2134,'Dosage journalier ML1'!$B$7='suivi tunnel'!B2134),'Dosage journalier ML1'!$B$139,0)</f>
        <v>0</v>
      </c>
      <c r="AG2134" s="49">
        <f t="shared" ca="1" si="221"/>
        <v>0</v>
      </c>
      <c r="AH2134" s="108">
        <f ca="1">IF(AND('Dosage journalier ML1'!$B$6='suivi tunnel'!A2134,'Dosage journalier ML1'!$B$7='suivi tunnel'!B2134),'Dosage journalier ML1'!$B$153,0)</f>
        <v>0</v>
      </c>
      <c r="AJ2134" s="80">
        <f ca="1">IF(AND('Dosage journalier ML1'!$B$6='suivi tunnel'!A2134,'Dosage journalier ML1'!$B$7='suivi tunnel'!B2134),'Dosage journalier ML1'!$B$156,0)</f>
        <v>0</v>
      </c>
      <c r="AK2134" s="56">
        <f ca="1">IF(AND('Dosage journalier ML1'!$B$6='suivi tunnel'!A2134,'Dosage journalier ML1'!$B$7='suivi tunnel'!B2134),'Dosage journalier ML1'!$B$162,0)</f>
        <v>0</v>
      </c>
      <c r="AL2134" s="111">
        <f ca="1">IF(AND('Dosage journalier ML1'!$B$6='suivi tunnel'!A2134,'Dosage journalier ML1'!$B$7='suivi tunnel'!B2134),'Dosage journalier ML1'!$B$126,0)</f>
        <v>0</v>
      </c>
      <c r="AM2134" s="111">
        <f ca="1">IF(AND('Dosage journalier ML1'!$B$6='suivi tunnel'!A2134,'Dosage journalier ML1'!$B$7='suivi tunnel'!B2134),'Dosage journalier ML1'!$B$127,0)</f>
        <v>0</v>
      </c>
      <c r="AN2134" s="60">
        <f t="shared" ref="AN2134:AN2197" ca="1" si="223">(AL2134-AM2134)/0.04136*1000</f>
        <v>0</v>
      </c>
      <c r="AO2134" s="61">
        <f ca="1">IF(AND('Dosage journalier ML1'!$B$6='suivi tunnel'!A2134,'Dosage journalier ML1'!$B$7='suivi tunnel'!B2134),'Dosage journalier ML1'!$B$134,0)</f>
        <v>0</v>
      </c>
    </row>
    <row r="2135" spans="1:41" x14ac:dyDescent="0.25">
      <c r="A2135" s="154"/>
      <c r="C2135" s="23">
        <f ca="1">IF(AND('Dosage journalier ML1'!$B$6='suivi tunnel'!A2135,'Dosage journalier ML1'!$B$7='suivi tunnel'!B2135),'Dosage journalier ML1'!$B$27,0)</f>
        <v>0</v>
      </c>
      <c r="D2135" s="11">
        <f ca="1">IF(AND('Dosage journalier ML1'!$B$6='suivi tunnel'!A2135,'Dosage journalier ML1'!$B$7='suivi tunnel'!B2135),'Dosage journalier ML1'!$B$29,0)</f>
        <v>0</v>
      </c>
      <c r="F2135" s="11">
        <f t="shared" ca="1" si="220"/>
        <v>0</v>
      </c>
      <c r="G2135" s="11">
        <f ca="1">IF(AND('Dosage journalier ML1'!$B$6='suivi tunnel'!A2135,'Dosage journalier ML1'!$B$7='suivi tunnel'!B2135),'Dosage journalier ML1'!$B$23,0)</f>
        <v>0</v>
      </c>
      <c r="H2135" s="11">
        <f ca="1">IF(AND('Dosage journalier ML1'!$B$6='suivi tunnel'!A2135,'Dosage journalier ML1'!$B$7='suivi tunnel'!B2135),'Dosage journalier ML1'!$B$22,0)</f>
        <v>0</v>
      </c>
      <c r="I2135" s="11">
        <f ca="1">IF(AND('Dosage journalier ML1'!$B$6='suivi tunnel'!A2135,'Dosage journalier ML1'!$B$7='suivi tunnel'!B2135),'Dosage journalier ML1'!$B$38,0)</f>
        <v>0</v>
      </c>
      <c r="J2135" s="11">
        <f ca="1">IF(AND('Dosage journalier ML1'!$B$6='suivi tunnel'!A2135,'Dosage journalier ML1'!$B$7='suivi tunnel'!B2135),'Dosage journalier ML1'!$B$39,0)</f>
        <v>0</v>
      </c>
      <c r="L2135" s="24">
        <f ca="1">IF(AND('Dosage journalier ML1'!$B$6='suivi tunnel'!A2135,'Dosage journalier ML1'!$B$7='suivi tunnel'!B2135),'Dosage journalier ML1'!$B$24,0)</f>
        <v>0</v>
      </c>
      <c r="M2135" s="6">
        <f ca="1">IF(AND('Dosage journalier ML1'!$B$6='suivi tunnel'!A2135,'Dosage journalier ML1'!$B$7='suivi tunnel'!B2135),'Dosage journalier ML1'!$B$46,0)</f>
        <v>0</v>
      </c>
      <c r="N2135" s="104">
        <f ca="1">IF(AND('Dosage journalier ML1'!$B$6='suivi tunnel'!A2135,'Dosage journalier ML1'!$B$7='suivi tunnel'!B2135),'Dosage journalier ML1'!$B$59,0)</f>
        <v>0</v>
      </c>
      <c r="O2135" s="114">
        <f ca="1">IF(AND('Dosage journalier ML1'!$B$6='suivi tunnel'!A2135,'Dosage journalier ML1'!$B$7='suivi tunnel'!B2135),'Dosage journalier ML1'!$B$69,0)</f>
        <v>0</v>
      </c>
      <c r="R2135" s="26">
        <f ca="1">IF(AND('Dosage journalier ML1'!$B$6='suivi tunnel'!A2135,'Dosage journalier ML1'!$B$7='suivi tunnel'!B2135),'Dosage journalier ML1'!$B$55,0)</f>
        <v>0</v>
      </c>
      <c r="S2135" s="26">
        <f ca="1">IF(AND('Dosage journalier ML1'!$B$6='suivi tunnel'!A2135,'Dosage journalier ML1'!$B$7='suivi tunnel'!B2135),'Dosage journalier ML1'!$B$54,0)</f>
        <v>0</v>
      </c>
      <c r="T2135" s="26">
        <f ca="1">IF(AND('Dosage journalier ML1'!$B$6='suivi tunnel'!A2135,'Dosage journalier ML1'!$B$7='suivi tunnel'!B2135),'Dosage journalier ML1'!$B$75,0)</f>
        <v>0</v>
      </c>
      <c r="V2135" s="38">
        <f ca="1">IF(AND('Dosage journalier ML1'!$B$6='suivi tunnel'!A2135,'Dosage journalier ML1'!$B$7='suivi tunnel'!B2135),'Dosage journalier ML1'!$B$56,0)</f>
        <v>0</v>
      </c>
      <c r="W2135" s="126">
        <f t="shared" si="222"/>
        <v>0</v>
      </c>
      <c r="X2135" s="150">
        <f ca="1">IF(AND('Dosage journalier ML1'!$B$6='suivi tunnel'!A2135,'Dosage journalier ML1'!$B$7='suivi tunnel'!B2135),'Dosage journalier ML1'!$C$87,0)</f>
        <v>0</v>
      </c>
      <c r="Y2135" s="40">
        <f ca="1">IF(AND('Dosage journalier ML1'!$B$6='suivi tunnel'!A2135,'Dosage journalier ML1'!$B$7='suivi tunnel'!B2135),'Dosage journalier ML1'!$C$93,0)</f>
        <v>0</v>
      </c>
      <c r="Z2135" s="40">
        <f ca="1">IF(AND('Dosage journalier ML1'!$B$6='suivi tunnel'!A2135,'Dosage journalier ML1'!$B$7='suivi tunnel'!B2135),'Dosage journalier ML1'!$C$100,0)</f>
        <v>0</v>
      </c>
      <c r="AA2135" s="40">
        <f ca="1">IF(AND('Dosage journalier ML1'!$B$6='suivi tunnel'!A2135,'Dosage journalier ML1'!$B$7='suivi tunnel'!B2135),'Dosage journalier ML1'!$C$109,0)</f>
        <v>0</v>
      </c>
      <c r="AB2135" s="41">
        <f ca="1">IF(AND('Dosage journalier ML1'!$B$6='suivi tunnel'!A2135,'Dosage journalier ML1'!$B$7='suivi tunnel'!B2135),'Dosage journalier ML1'!$C$114,0)</f>
        <v>0</v>
      </c>
      <c r="AC2135" s="48">
        <f ca="1">IF(AND('Dosage journalier ML1'!$B$6='suivi tunnel'!A2135,'Dosage journalier ML1'!$B$7='suivi tunnel'!B2135),'Dosage journalier ML1'!$B$120,0)</f>
        <v>0</v>
      </c>
      <c r="AD2135" s="49">
        <f ca="1">IF(AND('Dosage journalier ML1'!$B$6='suivi tunnel'!A2135,'Dosage journalier ML1'!$B$7='suivi tunnel'!B2135),'Dosage journalier ML1'!$B$121,0)</f>
        <v>0</v>
      </c>
      <c r="AE2135" s="49">
        <f ca="1">IF(AND('Dosage journalier ML1'!$B$6='suivi tunnel'!A2135,'Dosage journalier ML1'!$B$7='suivi tunnel'!B2135),'Dosage journalier ML1'!$B$122,0)</f>
        <v>0</v>
      </c>
      <c r="AF2135" s="49">
        <f ca="1">IF(AND('Dosage journalier ML1'!$B$6='suivi tunnel'!A2135,'Dosage journalier ML1'!$B$7='suivi tunnel'!B2135),'Dosage journalier ML1'!$B$139,0)</f>
        <v>0</v>
      </c>
      <c r="AG2135" s="49">
        <f t="shared" ca="1" si="221"/>
        <v>0</v>
      </c>
      <c r="AH2135" s="108">
        <f ca="1">IF(AND('Dosage journalier ML1'!$B$6='suivi tunnel'!A2135,'Dosage journalier ML1'!$B$7='suivi tunnel'!B2135),'Dosage journalier ML1'!$B$153,0)</f>
        <v>0</v>
      </c>
      <c r="AJ2135" s="80">
        <f ca="1">IF(AND('Dosage journalier ML1'!$B$6='suivi tunnel'!A2135,'Dosage journalier ML1'!$B$7='suivi tunnel'!B2135),'Dosage journalier ML1'!$B$156,0)</f>
        <v>0</v>
      </c>
      <c r="AK2135" s="56">
        <f ca="1">IF(AND('Dosage journalier ML1'!$B$6='suivi tunnel'!A2135,'Dosage journalier ML1'!$B$7='suivi tunnel'!B2135),'Dosage journalier ML1'!$B$162,0)</f>
        <v>0</v>
      </c>
      <c r="AL2135" s="111">
        <f ca="1">IF(AND('Dosage journalier ML1'!$B$6='suivi tunnel'!A2135,'Dosage journalier ML1'!$B$7='suivi tunnel'!B2135),'Dosage journalier ML1'!$B$126,0)</f>
        <v>0</v>
      </c>
      <c r="AM2135" s="111">
        <f ca="1">IF(AND('Dosage journalier ML1'!$B$6='suivi tunnel'!A2135,'Dosage journalier ML1'!$B$7='suivi tunnel'!B2135),'Dosage journalier ML1'!$B$127,0)</f>
        <v>0</v>
      </c>
      <c r="AN2135" s="60">
        <f t="shared" ca="1" si="223"/>
        <v>0</v>
      </c>
      <c r="AO2135" s="61">
        <f ca="1">IF(AND('Dosage journalier ML1'!$B$6='suivi tunnel'!A2135,'Dosage journalier ML1'!$B$7='suivi tunnel'!B2135),'Dosage journalier ML1'!$B$134,0)</f>
        <v>0</v>
      </c>
    </row>
    <row r="2136" spans="1:41" x14ac:dyDescent="0.25">
      <c r="A2136" s="154"/>
      <c r="C2136" s="23">
        <f ca="1">IF(AND('Dosage journalier ML1'!$B$6='suivi tunnel'!A2136,'Dosage journalier ML1'!$B$7='suivi tunnel'!B2136),'Dosage journalier ML1'!$B$27,0)</f>
        <v>0</v>
      </c>
      <c r="D2136" s="11">
        <f ca="1">IF(AND('Dosage journalier ML1'!$B$6='suivi tunnel'!A2136,'Dosage journalier ML1'!$B$7='suivi tunnel'!B2136),'Dosage journalier ML1'!$B$29,0)</f>
        <v>0</v>
      </c>
      <c r="F2136" s="11">
        <f t="shared" ca="1" si="220"/>
        <v>0</v>
      </c>
      <c r="G2136" s="11">
        <f ca="1">IF(AND('Dosage journalier ML1'!$B$6='suivi tunnel'!A2136,'Dosage journalier ML1'!$B$7='suivi tunnel'!B2136),'Dosage journalier ML1'!$B$23,0)</f>
        <v>0</v>
      </c>
      <c r="H2136" s="11">
        <f ca="1">IF(AND('Dosage journalier ML1'!$B$6='suivi tunnel'!A2136,'Dosage journalier ML1'!$B$7='suivi tunnel'!B2136),'Dosage journalier ML1'!$B$22,0)</f>
        <v>0</v>
      </c>
      <c r="I2136" s="11">
        <f ca="1">IF(AND('Dosage journalier ML1'!$B$6='suivi tunnel'!A2136,'Dosage journalier ML1'!$B$7='suivi tunnel'!B2136),'Dosage journalier ML1'!$B$38,0)</f>
        <v>0</v>
      </c>
      <c r="J2136" s="11">
        <f ca="1">IF(AND('Dosage journalier ML1'!$B$6='suivi tunnel'!A2136,'Dosage journalier ML1'!$B$7='suivi tunnel'!B2136),'Dosage journalier ML1'!$B$39,0)</f>
        <v>0</v>
      </c>
      <c r="L2136" s="24">
        <f ca="1">IF(AND('Dosage journalier ML1'!$B$6='suivi tunnel'!A2136,'Dosage journalier ML1'!$B$7='suivi tunnel'!B2136),'Dosage journalier ML1'!$B$24,0)</f>
        <v>0</v>
      </c>
      <c r="M2136" s="6">
        <f ca="1">IF(AND('Dosage journalier ML1'!$B$6='suivi tunnel'!A2136,'Dosage journalier ML1'!$B$7='suivi tunnel'!B2136),'Dosage journalier ML1'!$B$46,0)</f>
        <v>0</v>
      </c>
      <c r="N2136" s="104">
        <f ca="1">IF(AND('Dosage journalier ML1'!$B$6='suivi tunnel'!A2136,'Dosage journalier ML1'!$B$7='suivi tunnel'!B2136),'Dosage journalier ML1'!$B$59,0)</f>
        <v>0</v>
      </c>
      <c r="O2136" s="114">
        <f ca="1">IF(AND('Dosage journalier ML1'!$B$6='suivi tunnel'!A2136,'Dosage journalier ML1'!$B$7='suivi tunnel'!B2136),'Dosage journalier ML1'!$B$69,0)</f>
        <v>0</v>
      </c>
      <c r="R2136" s="26">
        <f ca="1">IF(AND('Dosage journalier ML1'!$B$6='suivi tunnel'!A2136,'Dosage journalier ML1'!$B$7='suivi tunnel'!B2136),'Dosage journalier ML1'!$B$55,0)</f>
        <v>0</v>
      </c>
      <c r="S2136" s="26">
        <f ca="1">IF(AND('Dosage journalier ML1'!$B$6='suivi tunnel'!A2136,'Dosage journalier ML1'!$B$7='suivi tunnel'!B2136),'Dosage journalier ML1'!$B$54,0)</f>
        <v>0</v>
      </c>
      <c r="T2136" s="26">
        <f ca="1">IF(AND('Dosage journalier ML1'!$B$6='suivi tunnel'!A2136,'Dosage journalier ML1'!$B$7='suivi tunnel'!B2136),'Dosage journalier ML1'!$B$75,0)</f>
        <v>0</v>
      </c>
      <c r="V2136" s="38">
        <f ca="1">IF(AND('Dosage journalier ML1'!$B$6='suivi tunnel'!A2136,'Dosage journalier ML1'!$B$7='suivi tunnel'!B2136),'Dosage journalier ML1'!$B$56,0)</f>
        <v>0</v>
      </c>
      <c r="W2136" s="126">
        <f t="shared" si="222"/>
        <v>0</v>
      </c>
      <c r="X2136" s="150">
        <f ca="1">IF(AND('Dosage journalier ML1'!$B$6='suivi tunnel'!A2136,'Dosage journalier ML1'!$B$7='suivi tunnel'!B2136),'Dosage journalier ML1'!$C$87,0)</f>
        <v>0</v>
      </c>
      <c r="Y2136" s="40">
        <f ca="1">IF(AND('Dosage journalier ML1'!$B$6='suivi tunnel'!A2136,'Dosage journalier ML1'!$B$7='suivi tunnel'!B2136),'Dosage journalier ML1'!$C$93,0)</f>
        <v>0</v>
      </c>
      <c r="Z2136" s="40">
        <f ca="1">IF(AND('Dosage journalier ML1'!$B$6='suivi tunnel'!A2136,'Dosage journalier ML1'!$B$7='suivi tunnel'!B2136),'Dosage journalier ML1'!$C$100,0)</f>
        <v>0</v>
      </c>
      <c r="AA2136" s="40">
        <f ca="1">IF(AND('Dosage journalier ML1'!$B$6='suivi tunnel'!A2136,'Dosage journalier ML1'!$B$7='suivi tunnel'!B2136),'Dosage journalier ML1'!$C$109,0)</f>
        <v>0</v>
      </c>
      <c r="AB2136" s="41">
        <f ca="1">IF(AND('Dosage journalier ML1'!$B$6='suivi tunnel'!A2136,'Dosage journalier ML1'!$B$7='suivi tunnel'!B2136),'Dosage journalier ML1'!$C$114,0)</f>
        <v>0</v>
      </c>
      <c r="AC2136" s="48">
        <f ca="1">IF(AND('Dosage journalier ML1'!$B$6='suivi tunnel'!A2136,'Dosage journalier ML1'!$B$7='suivi tunnel'!B2136),'Dosage journalier ML1'!$B$120,0)</f>
        <v>0</v>
      </c>
      <c r="AD2136" s="49">
        <f ca="1">IF(AND('Dosage journalier ML1'!$B$6='suivi tunnel'!A2136,'Dosage journalier ML1'!$B$7='suivi tunnel'!B2136),'Dosage journalier ML1'!$B$121,0)</f>
        <v>0</v>
      </c>
      <c r="AE2136" s="49">
        <f ca="1">IF(AND('Dosage journalier ML1'!$B$6='suivi tunnel'!A2136,'Dosage journalier ML1'!$B$7='suivi tunnel'!B2136),'Dosage journalier ML1'!$B$122,0)</f>
        <v>0</v>
      </c>
      <c r="AF2136" s="49">
        <f ca="1">IF(AND('Dosage journalier ML1'!$B$6='suivi tunnel'!A2136,'Dosage journalier ML1'!$B$7='suivi tunnel'!B2136),'Dosage journalier ML1'!$B$139,0)</f>
        <v>0</v>
      </c>
      <c r="AG2136" s="49">
        <f t="shared" ca="1" si="221"/>
        <v>0</v>
      </c>
      <c r="AH2136" s="108">
        <f ca="1">IF(AND('Dosage journalier ML1'!$B$6='suivi tunnel'!A2136,'Dosage journalier ML1'!$B$7='suivi tunnel'!B2136),'Dosage journalier ML1'!$B$153,0)</f>
        <v>0</v>
      </c>
      <c r="AJ2136" s="80">
        <f ca="1">IF(AND('Dosage journalier ML1'!$B$6='suivi tunnel'!A2136,'Dosage journalier ML1'!$B$7='suivi tunnel'!B2136),'Dosage journalier ML1'!$B$156,0)</f>
        <v>0</v>
      </c>
      <c r="AK2136" s="56">
        <f ca="1">IF(AND('Dosage journalier ML1'!$B$6='suivi tunnel'!A2136,'Dosage journalier ML1'!$B$7='suivi tunnel'!B2136),'Dosage journalier ML1'!$B$162,0)</f>
        <v>0</v>
      </c>
      <c r="AL2136" s="111">
        <f ca="1">IF(AND('Dosage journalier ML1'!$B$6='suivi tunnel'!A2136,'Dosage journalier ML1'!$B$7='suivi tunnel'!B2136),'Dosage journalier ML1'!$B$126,0)</f>
        <v>0</v>
      </c>
      <c r="AM2136" s="111">
        <f ca="1">IF(AND('Dosage journalier ML1'!$B$6='suivi tunnel'!A2136,'Dosage journalier ML1'!$B$7='suivi tunnel'!B2136),'Dosage journalier ML1'!$B$127,0)</f>
        <v>0</v>
      </c>
      <c r="AN2136" s="60">
        <f t="shared" ca="1" si="223"/>
        <v>0</v>
      </c>
      <c r="AO2136" s="61">
        <f ca="1">IF(AND('Dosage journalier ML1'!$B$6='suivi tunnel'!A2136,'Dosage journalier ML1'!$B$7='suivi tunnel'!B2136),'Dosage journalier ML1'!$B$134,0)</f>
        <v>0</v>
      </c>
    </row>
    <row r="2137" spans="1:41" x14ac:dyDescent="0.25">
      <c r="A2137" s="154"/>
      <c r="C2137" s="23">
        <f ca="1">IF(AND('Dosage journalier ML1'!$B$6='suivi tunnel'!A2137,'Dosage journalier ML1'!$B$7='suivi tunnel'!B2137),'Dosage journalier ML1'!$B$27,0)</f>
        <v>0</v>
      </c>
      <c r="D2137" s="11">
        <f ca="1">IF(AND('Dosage journalier ML1'!$B$6='suivi tunnel'!A2137,'Dosage journalier ML1'!$B$7='suivi tunnel'!B2137),'Dosage journalier ML1'!$B$29,0)</f>
        <v>0</v>
      </c>
      <c r="F2137" s="11">
        <f t="shared" ca="1" si="220"/>
        <v>0</v>
      </c>
      <c r="G2137" s="11">
        <f ca="1">IF(AND('Dosage journalier ML1'!$B$6='suivi tunnel'!A2137,'Dosage journalier ML1'!$B$7='suivi tunnel'!B2137),'Dosage journalier ML1'!$B$23,0)</f>
        <v>0</v>
      </c>
      <c r="H2137" s="11">
        <f ca="1">IF(AND('Dosage journalier ML1'!$B$6='suivi tunnel'!A2137,'Dosage journalier ML1'!$B$7='suivi tunnel'!B2137),'Dosage journalier ML1'!$B$22,0)</f>
        <v>0</v>
      </c>
      <c r="I2137" s="11">
        <f ca="1">IF(AND('Dosage journalier ML1'!$B$6='suivi tunnel'!A2137,'Dosage journalier ML1'!$B$7='suivi tunnel'!B2137),'Dosage journalier ML1'!$B$38,0)</f>
        <v>0</v>
      </c>
      <c r="J2137" s="11">
        <f ca="1">IF(AND('Dosage journalier ML1'!$B$6='suivi tunnel'!A2137,'Dosage journalier ML1'!$B$7='suivi tunnel'!B2137),'Dosage journalier ML1'!$B$39,0)</f>
        <v>0</v>
      </c>
      <c r="L2137" s="24">
        <f ca="1">IF(AND('Dosage journalier ML1'!$B$6='suivi tunnel'!A2137,'Dosage journalier ML1'!$B$7='suivi tunnel'!B2137),'Dosage journalier ML1'!$B$24,0)</f>
        <v>0</v>
      </c>
      <c r="M2137" s="6">
        <f ca="1">IF(AND('Dosage journalier ML1'!$B$6='suivi tunnel'!A2137,'Dosage journalier ML1'!$B$7='suivi tunnel'!B2137),'Dosage journalier ML1'!$B$46,0)</f>
        <v>0</v>
      </c>
      <c r="N2137" s="104">
        <f ca="1">IF(AND('Dosage journalier ML1'!$B$6='suivi tunnel'!A2137,'Dosage journalier ML1'!$B$7='suivi tunnel'!B2137),'Dosage journalier ML1'!$B$59,0)</f>
        <v>0</v>
      </c>
      <c r="O2137" s="114">
        <f ca="1">IF(AND('Dosage journalier ML1'!$B$6='suivi tunnel'!A2137,'Dosage journalier ML1'!$B$7='suivi tunnel'!B2137),'Dosage journalier ML1'!$B$69,0)</f>
        <v>0</v>
      </c>
      <c r="R2137" s="26">
        <f ca="1">IF(AND('Dosage journalier ML1'!$B$6='suivi tunnel'!A2137,'Dosage journalier ML1'!$B$7='suivi tunnel'!B2137),'Dosage journalier ML1'!$B$55,0)</f>
        <v>0</v>
      </c>
      <c r="S2137" s="26">
        <f ca="1">IF(AND('Dosage journalier ML1'!$B$6='suivi tunnel'!A2137,'Dosage journalier ML1'!$B$7='suivi tunnel'!B2137),'Dosage journalier ML1'!$B$54,0)</f>
        <v>0</v>
      </c>
      <c r="T2137" s="26">
        <f ca="1">IF(AND('Dosage journalier ML1'!$B$6='suivi tunnel'!A2137,'Dosage journalier ML1'!$B$7='suivi tunnel'!B2137),'Dosage journalier ML1'!$B$75,0)</f>
        <v>0</v>
      </c>
      <c r="V2137" s="38">
        <f ca="1">IF(AND('Dosage journalier ML1'!$B$6='suivi tunnel'!A2137,'Dosage journalier ML1'!$B$7='suivi tunnel'!B2137),'Dosage journalier ML1'!$B$56,0)</f>
        <v>0</v>
      </c>
      <c r="W2137" s="126">
        <f t="shared" si="222"/>
        <v>0</v>
      </c>
      <c r="X2137" s="150">
        <f ca="1">IF(AND('Dosage journalier ML1'!$B$6='suivi tunnel'!A2137,'Dosage journalier ML1'!$B$7='suivi tunnel'!B2137),'Dosage journalier ML1'!$C$87,0)</f>
        <v>0</v>
      </c>
      <c r="Y2137" s="40">
        <f ca="1">IF(AND('Dosage journalier ML1'!$B$6='suivi tunnel'!A2137,'Dosage journalier ML1'!$B$7='suivi tunnel'!B2137),'Dosage journalier ML1'!$C$93,0)</f>
        <v>0</v>
      </c>
      <c r="Z2137" s="40">
        <f ca="1">IF(AND('Dosage journalier ML1'!$B$6='suivi tunnel'!A2137,'Dosage journalier ML1'!$B$7='suivi tunnel'!B2137),'Dosage journalier ML1'!$C$100,0)</f>
        <v>0</v>
      </c>
      <c r="AA2137" s="40">
        <f ca="1">IF(AND('Dosage journalier ML1'!$B$6='suivi tunnel'!A2137,'Dosage journalier ML1'!$B$7='suivi tunnel'!B2137),'Dosage journalier ML1'!$C$109,0)</f>
        <v>0</v>
      </c>
      <c r="AB2137" s="41">
        <f ca="1">IF(AND('Dosage journalier ML1'!$B$6='suivi tunnel'!A2137,'Dosage journalier ML1'!$B$7='suivi tunnel'!B2137),'Dosage journalier ML1'!$C$114,0)</f>
        <v>0</v>
      </c>
      <c r="AC2137" s="48">
        <f ca="1">IF(AND('Dosage journalier ML1'!$B$6='suivi tunnel'!A2137,'Dosage journalier ML1'!$B$7='suivi tunnel'!B2137),'Dosage journalier ML1'!$B$120,0)</f>
        <v>0</v>
      </c>
      <c r="AD2137" s="49">
        <f ca="1">IF(AND('Dosage journalier ML1'!$B$6='suivi tunnel'!A2137,'Dosage journalier ML1'!$B$7='suivi tunnel'!B2137),'Dosage journalier ML1'!$B$121,0)</f>
        <v>0</v>
      </c>
      <c r="AE2137" s="49">
        <f ca="1">IF(AND('Dosage journalier ML1'!$B$6='suivi tunnel'!A2137,'Dosage journalier ML1'!$B$7='suivi tunnel'!B2137),'Dosage journalier ML1'!$B$122,0)</f>
        <v>0</v>
      </c>
      <c r="AF2137" s="49">
        <f ca="1">IF(AND('Dosage journalier ML1'!$B$6='suivi tunnel'!A2137,'Dosage journalier ML1'!$B$7='suivi tunnel'!B2137),'Dosage journalier ML1'!$B$139,0)</f>
        <v>0</v>
      </c>
      <c r="AG2137" s="49">
        <f t="shared" ca="1" si="221"/>
        <v>0</v>
      </c>
      <c r="AH2137" s="108">
        <f ca="1">IF(AND('Dosage journalier ML1'!$B$6='suivi tunnel'!A2137,'Dosage journalier ML1'!$B$7='suivi tunnel'!B2137),'Dosage journalier ML1'!$B$153,0)</f>
        <v>0</v>
      </c>
      <c r="AJ2137" s="80">
        <f ca="1">IF(AND('Dosage journalier ML1'!$B$6='suivi tunnel'!A2137,'Dosage journalier ML1'!$B$7='suivi tunnel'!B2137),'Dosage journalier ML1'!$B$156,0)</f>
        <v>0</v>
      </c>
      <c r="AK2137" s="56">
        <f ca="1">IF(AND('Dosage journalier ML1'!$B$6='suivi tunnel'!A2137,'Dosage journalier ML1'!$B$7='suivi tunnel'!B2137),'Dosage journalier ML1'!$B$162,0)</f>
        <v>0</v>
      </c>
      <c r="AL2137" s="111">
        <f ca="1">IF(AND('Dosage journalier ML1'!$B$6='suivi tunnel'!A2137,'Dosage journalier ML1'!$B$7='suivi tunnel'!B2137),'Dosage journalier ML1'!$B$126,0)</f>
        <v>0</v>
      </c>
      <c r="AM2137" s="111">
        <f ca="1">IF(AND('Dosage journalier ML1'!$B$6='suivi tunnel'!A2137,'Dosage journalier ML1'!$B$7='suivi tunnel'!B2137),'Dosage journalier ML1'!$B$127,0)</f>
        <v>0</v>
      </c>
      <c r="AN2137" s="60">
        <f t="shared" ca="1" si="223"/>
        <v>0</v>
      </c>
      <c r="AO2137" s="61">
        <f ca="1">IF(AND('Dosage journalier ML1'!$B$6='suivi tunnel'!A2137,'Dosage journalier ML1'!$B$7='suivi tunnel'!B2137),'Dosage journalier ML1'!$B$134,0)</f>
        <v>0</v>
      </c>
    </row>
    <row r="2138" spans="1:41" x14ac:dyDescent="0.25">
      <c r="A2138" s="154"/>
      <c r="C2138" s="23">
        <f ca="1">IF(AND('Dosage journalier ML1'!$B$6='suivi tunnel'!A2138,'Dosage journalier ML1'!$B$7='suivi tunnel'!B2138),'Dosage journalier ML1'!$B$27,0)</f>
        <v>0</v>
      </c>
      <c r="D2138" s="11">
        <f ca="1">IF(AND('Dosage journalier ML1'!$B$6='suivi tunnel'!A2138,'Dosage journalier ML1'!$B$7='suivi tunnel'!B2138),'Dosage journalier ML1'!$B$29,0)</f>
        <v>0</v>
      </c>
      <c r="F2138" s="11">
        <f t="shared" ca="1" si="220"/>
        <v>0</v>
      </c>
      <c r="G2138" s="11">
        <f ca="1">IF(AND('Dosage journalier ML1'!$B$6='suivi tunnel'!A2138,'Dosage journalier ML1'!$B$7='suivi tunnel'!B2138),'Dosage journalier ML1'!$B$23,0)</f>
        <v>0</v>
      </c>
      <c r="H2138" s="11">
        <f ca="1">IF(AND('Dosage journalier ML1'!$B$6='suivi tunnel'!A2138,'Dosage journalier ML1'!$B$7='suivi tunnel'!B2138),'Dosage journalier ML1'!$B$22,0)</f>
        <v>0</v>
      </c>
      <c r="I2138" s="11">
        <f ca="1">IF(AND('Dosage journalier ML1'!$B$6='suivi tunnel'!A2138,'Dosage journalier ML1'!$B$7='suivi tunnel'!B2138),'Dosage journalier ML1'!$B$38,0)</f>
        <v>0</v>
      </c>
      <c r="J2138" s="11">
        <f ca="1">IF(AND('Dosage journalier ML1'!$B$6='suivi tunnel'!A2138,'Dosage journalier ML1'!$B$7='suivi tunnel'!B2138),'Dosage journalier ML1'!$B$39,0)</f>
        <v>0</v>
      </c>
      <c r="L2138" s="24">
        <f ca="1">IF(AND('Dosage journalier ML1'!$B$6='suivi tunnel'!A2138,'Dosage journalier ML1'!$B$7='suivi tunnel'!B2138),'Dosage journalier ML1'!$B$24,0)</f>
        <v>0</v>
      </c>
      <c r="M2138" s="6">
        <f ca="1">IF(AND('Dosage journalier ML1'!$B$6='suivi tunnel'!A2138,'Dosage journalier ML1'!$B$7='suivi tunnel'!B2138),'Dosage journalier ML1'!$B$46,0)</f>
        <v>0</v>
      </c>
      <c r="N2138" s="104">
        <f ca="1">IF(AND('Dosage journalier ML1'!$B$6='suivi tunnel'!A2138,'Dosage journalier ML1'!$B$7='suivi tunnel'!B2138),'Dosage journalier ML1'!$B$59,0)</f>
        <v>0</v>
      </c>
      <c r="O2138" s="114">
        <f ca="1">IF(AND('Dosage journalier ML1'!$B$6='suivi tunnel'!A2138,'Dosage journalier ML1'!$B$7='suivi tunnel'!B2138),'Dosage journalier ML1'!$B$69,0)</f>
        <v>0</v>
      </c>
      <c r="R2138" s="26">
        <f ca="1">IF(AND('Dosage journalier ML1'!$B$6='suivi tunnel'!A2138,'Dosage journalier ML1'!$B$7='suivi tunnel'!B2138),'Dosage journalier ML1'!$B$55,0)</f>
        <v>0</v>
      </c>
      <c r="S2138" s="26">
        <f ca="1">IF(AND('Dosage journalier ML1'!$B$6='suivi tunnel'!A2138,'Dosage journalier ML1'!$B$7='suivi tunnel'!B2138),'Dosage journalier ML1'!$B$54,0)</f>
        <v>0</v>
      </c>
      <c r="T2138" s="26">
        <f ca="1">IF(AND('Dosage journalier ML1'!$B$6='suivi tunnel'!A2138,'Dosage journalier ML1'!$B$7='suivi tunnel'!B2138),'Dosage journalier ML1'!$B$75,0)</f>
        <v>0</v>
      </c>
      <c r="V2138" s="38">
        <f ca="1">IF(AND('Dosage journalier ML1'!$B$6='suivi tunnel'!A2138,'Dosage journalier ML1'!$B$7='suivi tunnel'!B2138),'Dosage journalier ML1'!$B$56,0)</f>
        <v>0</v>
      </c>
      <c r="W2138" s="126">
        <f t="shared" si="222"/>
        <v>0</v>
      </c>
      <c r="X2138" s="150">
        <f ca="1">IF(AND('Dosage journalier ML1'!$B$6='suivi tunnel'!A2138,'Dosage journalier ML1'!$B$7='suivi tunnel'!B2138),'Dosage journalier ML1'!$C$87,0)</f>
        <v>0</v>
      </c>
      <c r="Y2138" s="40">
        <f ca="1">IF(AND('Dosage journalier ML1'!$B$6='suivi tunnel'!A2138,'Dosage journalier ML1'!$B$7='suivi tunnel'!B2138),'Dosage journalier ML1'!$C$93,0)</f>
        <v>0</v>
      </c>
      <c r="Z2138" s="40">
        <f ca="1">IF(AND('Dosage journalier ML1'!$B$6='suivi tunnel'!A2138,'Dosage journalier ML1'!$B$7='suivi tunnel'!B2138),'Dosage journalier ML1'!$C$100,0)</f>
        <v>0</v>
      </c>
      <c r="AA2138" s="40">
        <f ca="1">IF(AND('Dosage journalier ML1'!$B$6='suivi tunnel'!A2138,'Dosage journalier ML1'!$B$7='suivi tunnel'!B2138),'Dosage journalier ML1'!$C$109,0)</f>
        <v>0</v>
      </c>
      <c r="AB2138" s="41">
        <f ca="1">IF(AND('Dosage journalier ML1'!$B$6='suivi tunnel'!A2138,'Dosage journalier ML1'!$B$7='suivi tunnel'!B2138),'Dosage journalier ML1'!$C$114,0)</f>
        <v>0</v>
      </c>
      <c r="AC2138" s="48">
        <f ca="1">IF(AND('Dosage journalier ML1'!$B$6='suivi tunnel'!A2138,'Dosage journalier ML1'!$B$7='suivi tunnel'!B2138),'Dosage journalier ML1'!$B$120,0)</f>
        <v>0</v>
      </c>
      <c r="AD2138" s="49">
        <f ca="1">IF(AND('Dosage journalier ML1'!$B$6='suivi tunnel'!A2138,'Dosage journalier ML1'!$B$7='suivi tunnel'!B2138),'Dosage journalier ML1'!$B$121,0)</f>
        <v>0</v>
      </c>
      <c r="AE2138" s="49">
        <f ca="1">IF(AND('Dosage journalier ML1'!$B$6='suivi tunnel'!A2138,'Dosage journalier ML1'!$B$7='suivi tunnel'!B2138),'Dosage journalier ML1'!$B$122,0)</f>
        <v>0</v>
      </c>
      <c r="AF2138" s="49">
        <f ca="1">IF(AND('Dosage journalier ML1'!$B$6='suivi tunnel'!A2138,'Dosage journalier ML1'!$B$7='suivi tunnel'!B2138),'Dosage journalier ML1'!$B$139,0)</f>
        <v>0</v>
      </c>
      <c r="AG2138" s="49">
        <f t="shared" ca="1" si="221"/>
        <v>0</v>
      </c>
      <c r="AH2138" s="108">
        <f ca="1">IF(AND('Dosage journalier ML1'!$B$6='suivi tunnel'!A2138,'Dosage journalier ML1'!$B$7='suivi tunnel'!B2138),'Dosage journalier ML1'!$B$153,0)</f>
        <v>0</v>
      </c>
      <c r="AJ2138" s="80">
        <f ca="1">IF(AND('Dosage journalier ML1'!$B$6='suivi tunnel'!A2138,'Dosage journalier ML1'!$B$7='suivi tunnel'!B2138),'Dosage journalier ML1'!$B$156,0)</f>
        <v>0</v>
      </c>
      <c r="AK2138" s="56">
        <f ca="1">IF(AND('Dosage journalier ML1'!$B$6='suivi tunnel'!A2138,'Dosage journalier ML1'!$B$7='suivi tunnel'!B2138),'Dosage journalier ML1'!$B$162,0)</f>
        <v>0</v>
      </c>
      <c r="AL2138" s="111">
        <f ca="1">IF(AND('Dosage journalier ML1'!$B$6='suivi tunnel'!A2138,'Dosage journalier ML1'!$B$7='suivi tunnel'!B2138),'Dosage journalier ML1'!$B$126,0)</f>
        <v>0</v>
      </c>
      <c r="AM2138" s="111">
        <f ca="1">IF(AND('Dosage journalier ML1'!$B$6='suivi tunnel'!A2138,'Dosage journalier ML1'!$B$7='suivi tunnel'!B2138),'Dosage journalier ML1'!$B$127,0)</f>
        <v>0</v>
      </c>
      <c r="AN2138" s="60">
        <f t="shared" ca="1" si="223"/>
        <v>0</v>
      </c>
      <c r="AO2138" s="61">
        <f ca="1">IF(AND('Dosage journalier ML1'!$B$6='suivi tunnel'!A2138,'Dosage journalier ML1'!$B$7='suivi tunnel'!B2138),'Dosage journalier ML1'!$B$134,0)</f>
        <v>0</v>
      </c>
    </row>
    <row r="2139" spans="1:41" x14ac:dyDescent="0.25">
      <c r="A2139" s="154"/>
      <c r="C2139" s="23">
        <f ca="1">IF(AND('Dosage journalier ML1'!$B$6='suivi tunnel'!A2139,'Dosage journalier ML1'!$B$7='suivi tunnel'!B2139),'Dosage journalier ML1'!$B$27,0)</f>
        <v>0</v>
      </c>
      <c r="D2139" s="11">
        <f ca="1">IF(AND('Dosage journalier ML1'!$B$6='suivi tunnel'!A2139,'Dosage journalier ML1'!$B$7='suivi tunnel'!B2139),'Dosage journalier ML1'!$B$29,0)</f>
        <v>0</v>
      </c>
      <c r="F2139" s="11">
        <f t="shared" ca="1" si="220"/>
        <v>0</v>
      </c>
      <c r="G2139" s="11">
        <f ca="1">IF(AND('Dosage journalier ML1'!$B$6='suivi tunnel'!A2139,'Dosage journalier ML1'!$B$7='suivi tunnel'!B2139),'Dosage journalier ML1'!$B$23,0)</f>
        <v>0</v>
      </c>
      <c r="H2139" s="11">
        <f ca="1">IF(AND('Dosage journalier ML1'!$B$6='suivi tunnel'!A2139,'Dosage journalier ML1'!$B$7='suivi tunnel'!B2139),'Dosage journalier ML1'!$B$22,0)</f>
        <v>0</v>
      </c>
      <c r="I2139" s="11">
        <f ca="1">IF(AND('Dosage journalier ML1'!$B$6='suivi tunnel'!A2139,'Dosage journalier ML1'!$B$7='suivi tunnel'!B2139),'Dosage journalier ML1'!$B$38,0)</f>
        <v>0</v>
      </c>
      <c r="J2139" s="11">
        <f ca="1">IF(AND('Dosage journalier ML1'!$B$6='suivi tunnel'!A2139,'Dosage journalier ML1'!$B$7='suivi tunnel'!B2139),'Dosage journalier ML1'!$B$39,0)</f>
        <v>0</v>
      </c>
      <c r="L2139" s="24">
        <f ca="1">IF(AND('Dosage journalier ML1'!$B$6='suivi tunnel'!A2139,'Dosage journalier ML1'!$B$7='suivi tunnel'!B2139),'Dosage journalier ML1'!$B$24,0)</f>
        <v>0</v>
      </c>
      <c r="M2139" s="6">
        <f ca="1">IF(AND('Dosage journalier ML1'!$B$6='suivi tunnel'!A2139,'Dosage journalier ML1'!$B$7='suivi tunnel'!B2139),'Dosage journalier ML1'!$B$46,0)</f>
        <v>0</v>
      </c>
      <c r="N2139" s="104">
        <f ca="1">IF(AND('Dosage journalier ML1'!$B$6='suivi tunnel'!A2139,'Dosage journalier ML1'!$B$7='suivi tunnel'!B2139),'Dosage journalier ML1'!$B$59,0)</f>
        <v>0</v>
      </c>
      <c r="O2139" s="114">
        <f ca="1">IF(AND('Dosage journalier ML1'!$B$6='suivi tunnel'!A2139,'Dosage journalier ML1'!$B$7='suivi tunnel'!B2139),'Dosage journalier ML1'!$B$69,0)</f>
        <v>0</v>
      </c>
      <c r="R2139" s="26">
        <f ca="1">IF(AND('Dosage journalier ML1'!$B$6='suivi tunnel'!A2139,'Dosage journalier ML1'!$B$7='suivi tunnel'!B2139),'Dosage journalier ML1'!$B$55,0)</f>
        <v>0</v>
      </c>
      <c r="S2139" s="26">
        <f ca="1">IF(AND('Dosage journalier ML1'!$B$6='suivi tunnel'!A2139,'Dosage journalier ML1'!$B$7='suivi tunnel'!B2139),'Dosage journalier ML1'!$B$54,0)</f>
        <v>0</v>
      </c>
      <c r="T2139" s="26">
        <f ca="1">IF(AND('Dosage journalier ML1'!$B$6='suivi tunnel'!A2139,'Dosage journalier ML1'!$B$7='suivi tunnel'!B2139),'Dosage journalier ML1'!$B$75,0)</f>
        <v>0</v>
      </c>
      <c r="V2139" s="38">
        <f ca="1">IF(AND('Dosage journalier ML1'!$B$6='suivi tunnel'!A2139,'Dosage journalier ML1'!$B$7='suivi tunnel'!B2139),'Dosage journalier ML1'!$B$56,0)</f>
        <v>0</v>
      </c>
      <c r="W2139" s="126">
        <f t="shared" si="222"/>
        <v>0</v>
      </c>
      <c r="X2139" s="150">
        <f ca="1">IF(AND('Dosage journalier ML1'!$B$6='suivi tunnel'!A2139,'Dosage journalier ML1'!$B$7='suivi tunnel'!B2139),'Dosage journalier ML1'!$C$87,0)</f>
        <v>0</v>
      </c>
      <c r="Y2139" s="40">
        <f ca="1">IF(AND('Dosage journalier ML1'!$B$6='suivi tunnel'!A2139,'Dosage journalier ML1'!$B$7='suivi tunnel'!B2139),'Dosage journalier ML1'!$C$93,0)</f>
        <v>0</v>
      </c>
      <c r="Z2139" s="40">
        <f ca="1">IF(AND('Dosage journalier ML1'!$B$6='suivi tunnel'!A2139,'Dosage journalier ML1'!$B$7='suivi tunnel'!B2139),'Dosage journalier ML1'!$C$100,0)</f>
        <v>0</v>
      </c>
      <c r="AA2139" s="40">
        <f ca="1">IF(AND('Dosage journalier ML1'!$B$6='suivi tunnel'!A2139,'Dosage journalier ML1'!$B$7='suivi tunnel'!B2139),'Dosage journalier ML1'!$C$109,0)</f>
        <v>0</v>
      </c>
      <c r="AB2139" s="41">
        <f ca="1">IF(AND('Dosage journalier ML1'!$B$6='suivi tunnel'!A2139,'Dosage journalier ML1'!$B$7='suivi tunnel'!B2139),'Dosage journalier ML1'!$C$114,0)</f>
        <v>0</v>
      </c>
      <c r="AC2139" s="48">
        <f ca="1">IF(AND('Dosage journalier ML1'!$B$6='suivi tunnel'!A2139,'Dosage journalier ML1'!$B$7='suivi tunnel'!B2139),'Dosage journalier ML1'!$B$120,0)</f>
        <v>0</v>
      </c>
      <c r="AD2139" s="49">
        <f ca="1">IF(AND('Dosage journalier ML1'!$B$6='suivi tunnel'!A2139,'Dosage journalier ML1'!$B$7='suivi tunnel'!B2139),'Dosage journalier ML1'!$B$121,0)</f>
        <v>0</v>
      </c>
      <c r="AE2139" s="49">
        <f ca="1">IF(AND('Dosage journalier ML1'!$B$6='suivi tunnel'!A2139,'Dosage journalier ML1'!$B$7='suivi tunnel'!B2139),'Dosage journalier ML1'!$B$122,0)</f>
        <v>0</v>
      </c>
      <c r="AF2139" s="49">
        <f ca="1">IF(AND('Dosage journalier ML1'!$B$6='suivi tunnel'!A2139,'Dosage journalier ML1'!$B$7='suivi tunnel'!B2139),'Dosage journalier ML1'!$B$139,0)</f>
        <v>0</v>
      </c>
      <c r="AG2139" s="49">
        <f t="shared" ca="1" si="221"/>
        <v>0</v>
      </c>
      <c r="AH2139" s="108">
        <f ca="1">IF(AND('Dosage journalier ML1'!$B$6='suivi tunnel'!A2139,'Dosage journalier ML1'!$B$7='suivi tunnel'!B2139),'Dosage journalier ML1'!$B$153,0)</f>
        <v>0</v>
      </c>
      <c r="AJ2139" s="80">
        <f ca="1">IF(AND('Dosage journalier ML1'!$B$6='suivi tunnel'!A2139,'Dosage journalier ML1'!$B$7='suivi tunnel'!B2139),'Dosage journalier ML1'!$B$156,0)</f>
        <v>0</v>
      </c>
      <c r="AK2139" s="56">
        <f ca="1">IF(AND('Dosage journalier ML1'!$B$6='suivi tunnel'!A2139,'Dosage journalier ML1'!$B$7='suivi tunnel'!B2139),'Dosage journalier ML1'!$B$162,0)</f>
        <v>0</v>
      </c>
      <c r="AL2139" s="111">
        <f ca="1">IF(AND('Dosage journalier ML1'!$B$6='suivi tunnel'!A2139,'Dosage journalier ML1'!$B$7='suivi tunnel'!B2139),'Dosage journalier ML1'!$B$126,0)</f>
        <v>0</v>
      </c>
      <c r="AM2139" s="111">
        <f ca="1">IF(AND('Dosage journalier ML1'!$B$6='suivi tunnel'!A2139,'Dosage journalier ML1'!$B$7='suivi tunnel'!B2139),'Dosage journalier ML1'!$B$127,0)</f>
        <v>0</v>
      </c>
      <c r="AN2139" s="60">
        <f t="shared" ca="1" si="223"/>
        <v>0</v>
      </c>
      <c r="AO2139" s="61">
        <f ca="1">IF(AND('Dosage journalier ML1'!$B$6='suivi tunnel'!A2139,'Dosage journalier ML1'!$B$7='suivi tunnel'!B2139),'Dosage journalier ML1'!$B$134,0)</f>
        <v>0</v>
      </c>
    </row>
    <row r="2140" spans="1:41" x14ac:dyDescent="0.25">
      <c r="A2140" s="154"/>
      <c r="C2140" s="23">
        <f ca="1">IF(AND('Dosage journalier ML1'!$B$6='suivi tunnel'!A2140,'Dosage journalier ML1'!$B$7='suivi tunnel'!B2140),'Dosage journalier ML1'!$B$27,0)</f>
        <v>0</v>
      </c>
      <c r="D2140" s="11">
        <f ca="1">IF(AND('Dosage journalier ML1'!$B$6='suivi tunnel'!A2140,'Dosage journalier ML1'!$B$7='suivi tunnel'!B2140),'Dosage journalier ML1'!$B$29,0)</f>
        <v>0</v>
      </c>
      <c r="F2140" s="11">
        <f t="shared" ca="1" si="220"/>
        <v>0</v>
      </c>
      <c r="G2140" s="11">
        <f ca="1">IF(AND('Dosage journalier ML1'!$B$6='suivi tunnel'!A2140,'Dosage journalier ML1'!$B$7='suivi tunnel'!B2140),'Dosage journalier ML1'!$B$23,0)</f>
        <v>0</v>
      </c>
      <c r="H2140" s="11">
        <f ca="1">IF(AND('Dosage journalier ML1'!$B$6='suivi tunnel'!A2140,'Dosage journalier ML1'!$B$7='suivi tunnel'!B2140),'Dosage journalier ML1'!$B$22,0)</f>
        <v>0</v>
      </c>
      <c r="I2140" s="11">
        <f ca="1">IF(AND('Dosage journalier ML1'!$B$6='suivi tunnel'!A2140,'Dosage journalier ML1'!$B$7='suivi tunnel'!B2140),'Dosage journalier ML1'!$B$38,0)</f>
        <v>0</v>
      </c>
      <c r="J2140" s="11">
        <f ca="1">IF(AND('Dosage journalier ML1'!$B$6='suivi tunnel'!A2140,'Dosage journalier ML1'!$B$7='suivi tunnel'!B2140),'Dosage journalier ML1'!$B$39,0)</f>
        <v>0</v>
      </c>
      <c r="L2140" s="24">
        <f ca="1">IF(AND('Dosage journalier ML1'!$B$6='suivi tunnel'!A2140,'Dosage journalier ML1'!$B$7='suivi tunnel'!B2140),'Dosage journalier ML1'!$B$24,0)</f>
        <v>0</v>
      </c>
      <c r="M2140" s="6">
        <f ca="1">IF(AND('Dosage journalier ML1'!$B$6='suivi tunnel'!A2140,'Dosage journalier ML1'!$B$7='suivi tunnel'!B2140),'Dosage journalier ML1'!$B$46,0)</f>
        <v>0</v>
      </c>
      <c r="N2140" s="104">
        <f ca="1">IF(AND('Dosage journalier ML1'!$B$6='suivi tunnel'!A2140,'Dosage journalier ML1'!$B$7='suivi tunnel'!B2140),'Dosage journalier ML1'!$B$59,0)</f>
        <v>0</v>
      </c>
      <c r="O2140" s="114">
        <f ca="1">IF(AND('Dosage journalier ML1'!$B$6='suivi tunnel'!A2140,'Dosage journalier ML1'!$B$7='suivi tunnel'!B2140),'Dosage journalier ML1'!$B$69,0)</f>
        <v>0</v>
      </c>
      <c r="R2140" s="26">
        <f ca="1">IF(AND('Dosage journalier ML1'!$B$6='suivi tunnel'!A2140,'Dosage journalier ML1'!$B$7='suivi tunnel'!B2140),'Dosage journalier ML1'!$B$55,0)</f>
        <v>0</v>
      </c>
      <c r="S2140" s="26">
        <f ca="1">IF(AND('Dosage journalier ML1'!$B$6='suivi tunnel'!A2140,'Dosage journalier ML1'!$B$7='suivi tunnel'!B2140),'Dosage journalier ML1'!$B$54,0)</f>
        <v>0</v>
      </c>
      <c r="T2140" s="26">
        <f ca="1">IF(AND('Dosage journalier ML1'!$B$6='suivi tunnel'!A2140,'Dosage journalier ML1'!$B$7='suivi tunnel'!B2140),'Dosage journalier ML1'!$B$75,0)</f>
        <v>0</v>
      </c>
      <c r="V2140" s="38">
        <f ca="1">IF(AND('Dosage journalier ML1'!$B$6='suivi tunnel'!A2140,'Dosage journalier ML1'!$B$7='suivi tunnel'!B2140),'Dosage journalier ML1'!$B$56,0)</f>
        <v>0</v>
      </c>
      <c r="W2140" s="126">
        <f t="shared" si="222"/>
        <v>0</v>
      </c>
      <c r="X2140" s="150">
        <f ca="1">IF(AND('Dosage journalier ML1'!$B$6='suivi tunnel'!A2140,'Dosage journalier ML1'!$B$7='suivi tunnel'!B2140),'Dosage journalier ML1'!$C$87,0)</f>
        <v>0</v>
      </c>
      <c r="Y2140" s="40">
        <f ca="1">IF(AND('Dosage journalier ML1'!$B$6='suivi tunnel'!A2140,'Dosage journalier ML1'!$B$7='suivi tunnel'!B2140),'Dosage journalier ML1'!$C$93,0)</f>
        <v>0</v>
      </c>
      <c r="Z2140" s="40">
        <f ca="1">IF(AND('Dosage journalier ML1'!$B$6='suivi tunnel'!A2140,'Dosage journalier ML1'!$B$7='suivi tunnel'!B2140),'Dosage journalier ML1'!$C$100,0)</f>
        <v>0</v>
      </c>
      <c r="AA2140" s="40">
        <f ca="1">IF(AND('Dosage journalier ML1'!$B$6='suivi tunnel'!A2140,'Dosage journalier ML1'!$B$7='suivi tunnel'!B2140),'Dosage journalier ML1'!$C$109,0)</f>
        <v>0</v>
      </c>
      <c r="AB2140" s="41">
        <f ca="1">IF(AND('Dosage journalier ML1'!$B$6='suivi tunnel'!A2140,'Dosage journalier ML1'!$B$7='suivi tunnel'!B2140),'Dosage journalier ML1'!$C$114,0)</f>
        <v>0</v>
      </c>
      <c r="AC2140" s="48">
        <f ca="1">IF(AND('Dosage journalier ML1'!$B$6='suivi tunnel'!A2140,'Dosage journalier ML1'!$B$7='suivi tunnel'!B2140),'Dosage journalier ML1'!$B$120,0)</f>
        <v>0</v>
      </c>
      <c r="AD2140" s="49">
        <f ca="1">IF(AND('Dosage journalier ML1'!$B$6='suivi tunnel'!A2140,'Dosage journalier ML1'!$B$7='suivi tunnel'!B2140),'Dosage journalier ML1'!$B$121,0)</f>
        <v>0</v>
      </c>
      <c r="AE2140" s="49">
        <f ca="1">IF(AND('Dosage journalier ML1'!$B$6='suivi tunnel'!A2140,'Dosage journalier ML1'!$B$7='suivi tunnel'!B2140),'Dosage journalier ML1'!$B$122,0)</f>
        <v>0</v>
      </c>
      <c r="AF2140" s="49">
        <f ca="1">IF(AND('Dosage journalier ML1'!$B$6='suivi tunnel'!A2140,'Dosage journalier ML1'!$B$7='suivi tunnel'!B2140),'Dosage journalier ML1'!$B$139,0)</f>
        <v>0</v>
      </c>
      <c r="AG2140" s="49">
        <f t="shared" ca="1" si="221"/>
        <v>0</v>
      </c>
      <c r="AH2140" s="108">
        <f ca="1">IF(AND('Dosage journalier ML1'!$B$6='suivi tunnel'!A2140,'Dosage journalier ML1'!$B$7='suivi tunnel'!B2140),'Dosage journalier ML1'!$B$153,0)</f>
        <v>0</v>
      </c>
      <c r="AJ2140" s="80">
        <f ca="1">IF(AND('Dosage journalier ML1'!$B$6='suivi tunnel'!A2140,'Dosage journalier ML1'!$B$7='suivi tunnel'!B2140),'Dosage journalier ML1'!$B$156,0)</f>
        <v>0</v>
      </c>
      <c r="AK2140" s="56">
        <f ca="1">IF(AND('Dosage journalier ML1'!$B$6='suivi tunnel'!A2140,'Dosage journalier ML1'!$B$7='suivi tunnel'!B2140),'Dosage journalier ML1'!$B$162,0)</f>
        <v>0</v>
      </c>
      <c r="AL2140" s="111">
        <f ca="1">IF(AND('Dosage journalier ML1'!$B$6='suivi tunnel'!A2140,'Dosage journalier ML1'!$B$7='suivi tunnel'!B2140),'Dosage journalier ML1'!$B$126,0)</f>
        <v>0</v>
      </c>
      <c r="AM2140" s="111">
        <f ca="1">IF(AND('Dosage journalier ML1'!$B$6='suivi tunnel'!A2140,'Dosage journalier ML1'!$B$7='suivi tunnel'!B2140),'Dosage journalier ML1'!$B$127,0)</f>
        <v>0</v>
      </c>
      <c r="AN2140" s="60">
        <f t="shared" ca="1" si="223"/>
        <v>0</v>
      </c>
      <c r="AO2140" s="61">
        <f ca="1">IF(AND('Dosage journalier ML1'!$B$6='suivi tunnel'!A2140,'Dosage journalier ML1'!$B$7='suivi tunnel'!B2140),'Dosage journalier ML1'!$B$134,0)</f>
        <v>0</v>
      </c>
    </row>
    <row r="2141" spans="1:41" x14ac:dyDescent="0.25">
      <c r="A2141" s="154"/>
      <c r="C2141" s="23">
        <f ca="1">IF(AND('Dosage journalier ML1'!$B$6='suivi tunnel'!A2141,'Dosage journalier ML1'!$B$7='suivi tunnel'!B2141),'Dosage journalier ML1'!$B$27,0)</f>
        <v>0</v>
      </c>
      <c r="D2141" s="11">
        <f ca="1">IF(AND('Dosage journalier ML1'!$B$6='suivi tunnel'!A2141,'Dosage journalier ML1'!$B$7='suivi tunnel'!B2141),'Dosage journalier ML1'!$B$29,0)</f>
        <v>0</v>
      </c>
      <c r="F2141" s="11">
        <f t="shared" ca="1" si="220"/>
        <v>0</v>
      </c>
      <c r="G2141" s="11">
        <f ca="1">IF(AND('Dosage journalier ML1'!$B$6='suivi tunnel'!A2141,'Dosage journalier ML1'!$B$7='suivi tunnel'!B2141),'Dosage journalier ML1'!$B$23,0)</f>
        <v>0</v>
      </c>
      <c r="H2141" s="11">
        <f ca="1">IF(AND('Dosage journalier ML1'!$B$6='suivi tunnel'!A2141,'Dosage journalier ML1'!$B$7='suivi tunnel'!B2141),'Dosage journalier ML1'!$B$22,0)</f>
        <v>0</v>
      </c>
      <c r="I2141" s="11">
        <f ca="1">IF(AND('Dosage journalier ML1'!$B$6='suivi tunnel'!A2141,'Dosage journalier ML1'!$B$7='suivi tunnel'!B2141),'Dosage journalier ML1'!$B$38,0)</f>
        <v>0</v>
      </c>
      <c r="J2141" s="11">
        <f ca="1">IF(AND('Dosage journalier ML1'!$B$6='suivi tunnel'!A2141,'Dosage journalier ML1'!$B$7='suivi tunnel'!B2141),'Dosage journalier ML1'!$B$39,0)</f>
        <v>0</v>
      </c>
      <c r="L2141" s="24">
        <f ca="1">IF(AND('Dosage journalier ML1'!$B$6='suivi tunnel'!A2141,'Dosage journalier ML1'!$B$7='suivi tunnel'!B2141),'Dosage journalier ML1'!$B$24,0)</f>
        <v>0</v>
      </c>
      <c r="M2141" s="6">
        <f ca="1">IF(AND('Dosage journalier ML1'!$B$6='suivi tunnel'!A2141,'Dosage journalier ML1'!$B$7='suivi tunnel'!B2141),'Dosage journalier ML1'!$B$46,0)</f>
        <v>0</v>
      </c>
      <c r="N2141" s="104">
        <f ca="1">IF(AND('Dosage journalier ML1'!$B$6='suivi tunnel'!A2141,'Dosage journalier ML1'!$B$7='suivi tunnel'!B2141),'Dosage journalier ML1'!$B$59,0)</f>
        <v>0</v>
      </c>
      <c r="O2141" s="114">
        <f ca="1">IF(AND('Dosage journalier ML1'!$B$6='suivi tunnel'!A2141,'Dosage journalier ML1'!$B$7='suivi tunnel'!B2141),'Dosage journalier ML1'!$B$69,0)</f>
        <v>0</v>
      </c>
      <c r="R2141" s="26">
        <f ca="1">IF(AND('Dosage journalier ML1'!$B$6='suivi tunnel'!A2141,'Dosage journalier ML1'!$B$7='suivi tunnel'!B2141),'Dosage journalier ML1'!$B$55,0)</f>
        <v>0</v>
      </c>
      <c r="S2141" s="26">
        <f ca="1">IF(AND('Dosage journalier ML1'!$B$6='suivi tunnel'!A2141,'Dosage journalier ML1'!$B$7='suivi tunnel'!B2141),'Dosage journalier ML1'!$B$54,0)</f>
        <v>0</v>
      </c>
      <c r="T2141" s="26">
        <f ca="1">IF(AND('Dosage journalier ML1'!$B$6='suivi tunnel'!A2141,'Dosage journalier ML1'!$B$7='suivi tunnel'!B2141),'Dosage journalier ML1'!$B$75,0)</f>
        <v>0</v>
      </c>
      <c r="V2141" s="38">
        <f ca="1">IF(AND('Dosage journalier ML1'!$B$6='suivi tunnel'!A2141,'Dosage journalier ML1'!$B$7='suivi tunnel'!B2141),'Dosage journalier ML1'!$B$56,0)</f>
        <v>0</v>
      </c>
      <c r="W2141" s="126">
        <f t="shared" si="222"/>
        <v>0</v>
      </c>
      <c r="X2141" s="150">
        <f ca="1">IF(AND('Dosage journalier ML1'!$B$6='suivi tunnel'!A2141,'Dosage journalier ML1'!$B$7='suivi tunnel'!B2141),'Dosage journalier ML1'!$C$87,0)</f>
        <v>0</v>
      </c>
      <c r="Y2141" s="40">
        <f ca="1">IF(AND('Dosage journalier ML1'!$B$6='suivi tunnel'!A2141,'Dosage journalier ML1'!$B$7='suivi tunnel'!B2141),'Dosage journalier ML1'!$C$93,0)</f>
        <v>0</v>
      </c>
      <c r="Z2141" s="40">
        <f ca="1">IF(AND('Dosage journalier ML1'!$B$6='suivi tunnel'!A2141,'Dosage journalier ML1'!$B$7='suivi tunnel'!B2141),'Dosage journalier ML1'!$C$100,0)</f>
        <v>0</v>
      </c>
      <c r="AA2141" s="40">
        <f ca="1">IF(AND('Dosage journalier ML1'!$B$6='suivi tunnel'!A2141,'Dosage journalier ML1'!$B$7='suivi tunnel'!B2141),'Dosage journalier ML1'!$C$109,0)</f>
        <v>0</v>
      </c>
      <c r="AB2141" s="41">
        <f ca="1">IF(AND('Dosage journalier ML1'!$B$6='suivi tunnel'!A2141,'Dosage journalier ML1'!$B$7='suivi tunnel'!B2141),'Dosage journalier ML1'!$C$114,0)</f>
        <v>0</v>
      </c>
      <c r="AC2141" s="48">
        <f ca="1">IF(AND('Dosage journalier ML1'!$B$6='suivi tunnel'!A2141,'Dosage journalier ML1'!$B$7='suivi tunnel'!B2141),'Dosage journalier ML1'!$B$120,0)</f>
        <v>0</v>
      </c>
      <c r="AD2141" s="49">
        <f ca="1">IF(AND('Dosage journalier ML1'!$B$6='suivi tunnel'!A2141,'Dosage journalier ML1'!$B$7='suivi tunnel'!B2141),'Dosage journalier ML1'!$B$121,0)</f>
        <v>0</v>
      </c>
      <c r="AE2141" s="49">
        <f ca="1">IF(AND('Dosage journalier ML1'!$B$6='suivi tunnel'!A2141,'Dosage journalier ML1'!$B$7='suivi tunnel'!B2141),'Dosage journalier ML1'!$B$122,0)</f>
        <v>0</v>
      </c>
      <c r="AF2141" s="49">
        <f ca="1">IF(AND('Dosage journalier ML1'!$B$6='suivi tunnel'!A2141,'Dosage journalier ML1'!$B$7='suivi tunnel'!B2141),'Dosage journalier ML1'!$B$139,0)</f>
        <v>0</v>
      </c>
      <c r="AG2141" s="49">
        <f t="shared" ca="1" si="221"/>
        <v>0</v>
      </c>
      <c r="AH2141" s="108">
        <f ca="1">IF(AND('Dosage journalier ML1'!$B$6='suivi tunnel'!A2141,'Dosage journalier ML1'!$B$7='suivi tunnel'!B2141),'Dosage journalier ML1'!$B$153,0)</f>
        <v>0</v>
      </c>
      <c r="AJ2141" s="80">
        <f ca="1">IF(AND('Dosage journalier ML1'!$B$6='suivi tunnel'!A2141,'Dosage journalier ML1'!$B$7='suivi tunnel'!B2141),'Dosage journalier ML1'!$B$156,0)</f>
        <v>0</v>
      </c>
      <c r="AK2141" s="56">
        <f ca="1">IF(AND('Dosage journalier ML1'!$B$6='suivi tunnel'!A2141,'Dosage journalier ML1'!$B$7='suivi tunnel'!B2141),'Dosage journalier ML1'!$B$162,0)</f>
        <v>0</v>
      </c>
      <c r="AL2141" s="111">
        <f ca="1">IF(AND('Dosage journalier ML1'!$B$6='suivi tunnel'!A2141,'Dosage journalier ML1'!$B$7='suivi tunnel'!B2141),'Dosage journalier ML1'!$B$126,0)</f>
        <v>0</v>
      </c>
      <c r="AM2141" s="111">
        <f ca="1">IF(AND('Dosage journalier ML1'!$B$6='suivi tunnel'!A2141,'Dosage journalier ML1'!$B$7='suivi tunnel'!B2141),'Dosage journalier ML1'!$B$127,0)</f>
        <v>0</v>
      </c>
      <c r="AN2141" s="60">
        <f t="shared" ca="1" si="223"/>
        <v>0</v>
      </c>
      <c r="AO2141" s="61">
        <f ca="1">IF(AND('Dosage journalier ML1'!$B$6='suivi tunnel'!A2141,'Dosage journalier ML1'!$B$7='suivi tunnel'!B2141),'Dosage journalier ML1'!$B$134,0)</f>
        <v>0</v>
      </c>
    </row>
    <row r="2142" spans="1:41" x14ac:dyDescent="0.25">
      <c r="A2142" s="154"/>
      <c r="C2142" s="23">
        <f ca="1">IF(AND('Dosage journalier ML1'!$B$6='suivi tunnel'!A2142,'Dosage journalier ML1'!$B$7='suivi tunnel'!B2142),'Dosage journalier ML1'!$B$27,0)</f>
        <v>0</v>
      </c>
      <c r="D2142" s="11">
        <f ca="1">IF(AND('Dosage journalier ML1'!$B$6='suivi tunnel'!A2142,'Dosage journalier ML1'!$B$7='suivi tunnel'!B2142),'Dosage journalier ML1'!$B$29,0)</f>
        <v>0</v>
      </c>
      <c r="F2142" s="11">
        <f t="shared" ca="1" si="220"/>
        <v>0</v>
      </c>
      <c r="G2142" s="11">
        <f ca="1">IF(AND('Dosage journalier ML1'!$B$6='suivi tunnel'!A2142,'Dosage journalier ML1'!$B$7='suivi tunnel'!B2142),'Dosage journalier ML1'!$B$23,0)</f>
        <v>0</v>
      </c>
      <c r="H2142" s="11">
        <f ca="1">IF(AND('Dosage journalier ML1'!$B$6='suivi tunnel'!A2142,'Dosage journalier ML1'!$B$7='suivi tunnel'!B2142),'Dosage journalier ML1'!$B$22,0)</f>
        <v>0</v>
      </c>
      <c r="I2142" s="11">
        <f ca="1">IF(AND('Dosage journalier ML1'!$B$6='suivi tunnel'!A2142,'Dosage journalier ML1'!$B$7='suivi tunnel'!B2142),'Dosage journalier ML1'!$B$38,0)</f>
        <v>0</v>
      </c>
      <c r="J2142" s="11">
        <f ca="1">IF(AND('Dosage journalier ML1'!$B$6='suivi tunnel'!A2142,'Dosage journalier ML1'!$B$7='suivi tunnel'!B2142),'Dosage journalier ML1'!$B$39,0)</f>
        <v>0</v>
      </c>
      <c r="L2142" s="24">
        <f ca="1">IF(AND('Dosage journalier ML1'!$B$6='suivi tunnel'!A2142,'Dosage journalier ML1'!$B$7='suivi tunnel'!B2142),'Dosage journalier ML1'!$B$24,0)</f>
        <v>0</v>
      </c>
      <c r="M2142" s="6">
        <f ca="1">IF(AND('Dosage journalier ML1'!$B$6='suivi tunnel'!A2142,'Dosage journalier ML1'!$B$7='suivi tunnel'!B2142),'Dosage journalier ML1'!$B$46,0)</f>
        <v>0</v>
      </c>
      <c r="N2142" s="104">
        <f ca="1">IF(AND('Dosage journalier ML1'!$B$6='suivi tunnel'!A2142,'Dosage journalier ML1'!$B$7='suivi tunnel'!B2142),'Dosage journalier ML1'!$B$59,0)</f>
        <v>0</v>
      </c>
      <c r="O2142" s="114">
        <f ca="1">IF(AND('Dosage journalier ML1'!$B$6='suivi tunnel'!A2142,'Dosage journalier ML1'!$B$7='suivi tunnel'!B2142),'Dosage journalier ML1'!$B$69,0)</f>
        <v>0</v>
      </c>
      <c r="R2142" s="26">
        <f ca="1">IF(AND('Dosage journalier ML1'!$B$6='suivi tunnel'!A2142,'Dosage journalier ML1'!$B$7='suivi tunnel'!B2142),'Dosage journalier ML1'!$B$55,0)</f>
        <v>0</v>
      </c>
      <c r="S2142" s="26">
        <f ca="1">IF(AND('Dosage journalier ML1'!$B$6='suivi tunnel'!A2142,'Dosage journalier ML1'!$B$7='suivi tunnel'!B2142),'Dosage journalier ML1'!$B$54,0)</f>
        <v>0</v>
      </c>
      <c r="T2142" s="26">
        <f ca="1">IF(AND('Dosage journalier ML1'!$B$6='suivi tunnel'!A2142,'Dosage journalier ML1'!$B$7='suivi tunnel'!B2142),'Dosage journalier ML1'!$B$75,0)</f>
        <v>0</v>
      </c>
      <c r="V2142" s="38">
        <f ca="1">IF(AND('Dosage journalier ML1'!$B$6='suivi tunnel'!A2142,'Dosage journalier ML1'!$B$7='suivi tunnel'!B2142),'Dosage journalier ML1'!$B$56,0)</f>
        <v>0</v>
      </c>
      <c r="W2142" s="126">
        <f t="shared" si="222"/>
        <v>0</v>
      </c>
      <c r="X2142" s="150">
        <f ca="1">IF(AND('Dosage journalier ML1'!$B$6='suivi tunnel'!A2142,'Dosage journalier ML1'!$B$7='suivi tunnel'!B2142),'Dosage journalier ML1'!$C$87,0)</f>
        <v>0</v>
      </c>
      <c r="Y2142" s="40">
        <f ca="1">IF(AND('Dosage journalier ML1'!$B$6='suivi tunnel'!A2142,'Dosage journalier ML1'!$B$7='suivi tunnel'!B2142),'Dosage journalier ML1'!$C$93,0)</f>
        <v>0</v>
      </c>
      <c r="Z2142" s="40">
        <f ca="1">IF(AND('Dosage journalier ML1'!$B$6='suivi tunnel'!A2142,'Dosage journalier ML1'!$B$7='suivi tunnel'!B2142),'Dosage journalier ML1'!$C$100,0)</f>
        <v>0</v>
      </c>
      <c r="AA2142" s="40">
        <f ca="1">IF(AND('Dosage journalier ML1'!$B$6='suivi tunnel'!A2142,'Dosage journalier ML1'!$B$7='suivi tunnel'!B2142),'Dosage journalier ML1'!$C$109,0)</f>
        <v>0</v>
      </c>
      <c r="AB2142" s="41">
        <f ca="1">IF(AND('Dosage journalier ML1'!$B$6='suivi tunnel'!A2142,'Dosage journalier ML1'!$B$7='suivi tunnel'!B2142),'Dosage journalier ML1'!$C$114,0)</f>
        <v>0</v>
      </c>
      <c r="AC2142" s="48">
        <f ca="1">IF(AND('Dosage journalier ML1'!$B$6='suivi tunnel'!A2142,'Dosage journalier ML1'!$B$7='suivi tunnel'!B2142),'Dosage journalier ML1'!$B$120,0)</f>
        <v>0</v>
      </c>
      <c r="AD2142" s="49">
        <f ca="1">IF(AND('Dosage journalier ML1'!$B$6='suivi tunnel'!A2142,'Dosage journalier ML1'!$B$7='suivi tunnel'!B2142),'Dosage journalier ML1'!$B$121,0)</f>
        <v>0</v>
      </c>
      <c r="AE2142" s="49">
        <f ca="1">IF(AND('Dosage journalier ML1'!$B$6='suivi tunnel'!A2142,'Dosage journalier ML1'!$B$7='suivi tunnel'!B2142),'Dosage journalier ML1'!$B$122,0)</f>
        <v>0</v>
      </c>
      <c r="AF2142" s="49">
        <f ca="1">IF(AND('Dosage journalier ML1'!$B$6='suivi tunnel'!A2142,'Dosage journalier ML1'!$B$7='suivi tunnel'!B2142),'Dosage journalier ML1'!$B$139,0)</f>
        <v>0</v>
      </c>
      <c r="AG2142" s="49">
        <f t="shared" ca="1" si="221"/>
        <v>0</v>
      </c>
      <c r="AH2142" s="108">
        <f ca="1">IF(AND('Dosage journalier ML1'!$B$6='suivi tunnel'!A2142,'Dosage journalier ML1'!$B$7='suivi tunnel'!B2142),'Dosage journalier ML1'!$B$153,0)</f>
        <v>0</v>
      </c>
      <c r="AJ2142" s="80">
        <f ca="1">IF(AND('Dosage journalier ML1'!$B$6='suivi tunnel'!A2142,'Dosage journalier ML1'!$B$7='suivi tunnel'!B2142),'Dosage journalier ML1'!$B$156,0)</f>
        <v>0</v>
      </c>
      <c r="AK2142" s="56">
        <f ca="1">IF(AND('Dosage journalier ML1'!$B$6='suivi tunnel'!A2142,'Dosage journalier ML1'!$B$7='suivi tunnel'!B2142),'Dosage journalier ML1'!$B$162,0)</f>
        <v>0</v>
      </c>
      <c r="AL2142" s="111">
        <f ca="1">IF(AND('Dosage journalier ML1'!$B$6='suivi tunnel'!A2142,'Dosage journalier ML1'!$B$7='suivi tunnel'!B2142),'Dosage journalier ML1'!$B$126,0)</f>
        <v>0</v>
      </c>
      <c r="AM2142" s="111">
        <f ca="1">IF(AND('Dosage journalier ML1'!$B$6='suivi tunnel'!A2142,'Dosage journalier ML1'!$B$7='suivi tunnel'!B2142),'Dosage journalier ML1'!$B$127,0)</f>
        <v>0</v>
      </c>
      <c r="AN2142" s="60">
        <f t="shared" ca="1" si="223"/>
        <v>0</v>
      </c>
      <c r="AO2142" s="61">
        <f ca="1">IF(AND('Dosage journalier ML1'!$B$6='suivi tunnel'!A2142,'Dosage journalier ML1'!$B$7='suivi tunnel'!B2142),'Dosage journalier ML1'!$B$134,0)</f>
        <v>0</v>
      </c>
    </row>
    <row r="2143" spans="1:41" x14ac:dyDescent="0.25">
      <c r="A2143" s="154"/>
      <c r="C2143" s="23">
        <f ca="1">IF(AND('Dosage journalier ML1'!$B$6='suivi tunnel'!A2143,'Dosage journalier ML1'!$B$7='suivi tunnel'!B2143),'Dosage journalier ML1'!$B$27,0)</f>
        <v>0</v>
      </c>
      <c r="D2143" s="11">
        <f ca="1">IF(AND('Dosage journalier ML1'!$B$6='suivi tunnel'!A2143,'Dosage journalier ML1'!$B$7='suivi tunnel'!B2143),'Dosage journalier ML1'!$B$29,0)</f>
        <v>0</v>
      </c>
      <c r="F2143" s="11">
        <f t="shared" ca="1" si="220"/>
        <v>0</v>
      </c>
      <c r="G2143" s="11">
        <f ca="1">IF(AND('Dosage journalier ML1'!$B$6='suivi tunnel'!A2143,'Dosage journalier ML1'!$B$7='suivi tunnel'!B2143),'Dosage journalier ML1'!$B$23,0)</f>
        <v>0</v>
      </c>
      <c r="H2143" s="11">
        <f ca="1">IF(AND('Dosage journalier ML1'!$B$6='suivi tunnel'!A2143,'Dosage journalier ML1'!$B$7='suivi tunnel'!B2143),'Dosage journalier ML1'!$B$22,0)</f>
        <v>0</v>
      </c>
      <c r="I2143" s="11">
        <f ca="1">IF(AND('Dosage journalier ML1'!$B$6='suivi tunnel'!A2143,'Dosage journalier ML1'!$B$7='suivi tunnel'!B2143),'Dosage journalier ML1'!$B$38,0)</f>
        <v>0</v>
      </c>
      <c r="J2143" s="11">
        <f ca="1">IF(AND('Dosage journalier ML1'!$B$6='suivi tunnel'!A2143,'Dosage journalier ML1'!$B$7='suivi tunnel'!B2143),'Dosage journalier ML1'!$B$39,0)</f>
        <v>0</v>
      </c>
      <c r="L2143" s="24">
        <f ca="1">IF(AND('Dosage journalier ML1'!$B$6='suivi tunnel'!A2143,'Dosage journalier ML1'!$B$7='suivi tunnel'!B2143),'Dosage journalier ML1'!$B$24,0)</f>
        <v>0</v>
      </c>
      <c r="M2143" s="6">
        <f ca="1">IF(AND('Dosage journalier ML1'!$B$6='suivi tunnel'!A2143,'Dosage journalier ML1'!$B$7='suivi tunnel'!B2143),'Dosage journalier ML1'!$B$46,0)</f>
        <v>0</v>
      </c>
      <c r="N2143" s="104">
        <f ca="1">IF(AND('Dosage journalier ML1'!$B$6='suivi tunnel'!A2143,'Dosage journalier ML1'!$B$7='suivi tunnel'!B2143),'Dosage journalier ML1'!$B$59,0)</f>
        <v>0</v>
      </c>
      <c r="O2143" s="114">
        <f ca="1">IF(AND('Dosage journalier ML1'!$B$6='suivi tunnel'!A2143,'Dosage journalier ML1'!$B$7='suivi tunnel'!B2143),'Dosage journalier ML1'!$B$69,0)</f>
        <v>0</v>
      </c>
      <c r="R2143" s="26">
        <f ca="1">IF(AND('Dosage journalier ML1'!$B$6='suivi tunnel'!A2143,'Dosage journalier ML1'!$B$7='suivi tunnel'!B2143),'Dosage journalier ML1'!$B$55,0)</f>
        <v>0</v>
      </c>
      <c r="S2143" s="26">
        <f ca="1">IF(AND('Dosage journalier ML1'!$B$6='suivi tunnel'!A2143,'Dosage journalier ML1'!$B$7='suivi tunnel'!B2143),'Dosage journalier ML1'!$B$54,0)</f>
        <v>0</v>
      </c>
      <c r="T2143" s="26">
        <f ca="1">IF(AND('Dosage journalier ML1'!$B$6='suivi tunnel'!A2143,'Dosage journalier ML1'!$B$7='suivi tunnel'!B2143),'Dosage journalier ML1'!$B$75,0)</f>
        <v>0</v>
      </c>
      <c r="V2143" s="38">
        <f ca="1">IF(AND('Dosage journalier ML1'!$B$6='suivi tunnel'!A2143,'Dosage journalier ML1'!$B$7='suivi tunnel'!B2143),'Dosage journalier ML1'!$B$56,0)</f>
        <v>0</v>
      </c>
      <c r="W2143" s="126">
        <f t="shared" si="222"/>
        <v>0</v>
      </c>
      <c r="X2143" s="150">
        <f ca="1">IF(AND('Dosage journalier ML1'!$B$6='suivi tunnel'!A2143,'Dosage journalier ML1'!$B$7='suivi tunnel'!B2143),'Dosage journalier ML1'!$C$87,0)</f>
        <v>0</v>
      </c>
      <c r="Y2143" s="40">
        <f ca="1">IF(AND('Dosage journalier ML1'!$B$6='suivi tunnel'!A2143,'Dosage journalier ML1'!$B$7='suivi tunnel'!B2143),'Dosage journalier ML1'!$C$93,0)</f>
        <v>0</v>
      </c>
      <c r="Z2143" s="40">
        <f ca="1">IF(AND('Dosage journalier ML1'!$B$6='suivi tunnel'!A2143,'Dosage journalier ML1'!$B$7='suivi tunnel'!B2143),'Dosage journalier ML1'!$C$100,0)</f>
        <v>0</v>
      </c>
      <c r="AA2143" s="40">
        <f ca="1">IF(AND('Dosage journalier ML1'!$B$6='suivi tunnel'!A2143,'Dosage journalier ML1'!$B$7='suivi tunnel'!B2143),'Dosage journalier ML1'!$C$109,0)</f>
        <v>0</v>
      </c>
      <c r="AB2143" s="41">
        <f ca="1">IF(AND('Dosage journalier ML1'!$B$6='suivi tunnel'!A2143,'Dosage journalier ML1'!$B$7='suivi tunnel'!B2143),'Dosage journalier ML1'!$C$114,0)</f>
        <v>0</v>
      </c>
      <c r="AC2143" s="48">
        <f ca="1">IF(AND('Dosage journalier ML1'!$B$6='suivi tunnel'!A2143,'Dosage journalier ML1'!$B$7='suivi tunnel'!B2143),'Dosage journalier ML1'!$B$120,0)</f>
        <v>0</v>
      </c>
      <c r="AD2143" s="49">
        <f ca="1">IF(AND('Dosage journalier ML1'!$B$6='suivi tunnel'!A2143,'Dosage journalier ML1'!$B$7='suivi tunnel'!B2143),'Dosage journalier ML1'!$B$121,0)</f>
        <v>0</v>
      </c>
      <c r="AE2143" s="49">
        <f ca="1">IF(AND('Dosage journalier ML1'!$B$6='suivi tunnel'!A2143,'Dosage journalier ML1'!$B$7='suivi tunnel'!B2143),'Dosage journalier ML1'!$B$122,0)</f>
        <v>0</v>
      </c>
      <c r="AF2143" s="49">
        <f ca="1">IF(AND('Dosage journalier ML1'!$B$6='suivi tunnel'!A2143,'Dosage journalier ML1'!$B$7='suivi tunnel'!B2143),'Dosage journalier ML1'!$B$139,0)</f>
        <v>0</v>
      </c>
      <c r="AG2143" s="49">
        <f t="shared" ca="1" si="221"/>
        <v>0</v>
      </c>
      <c r="AH2143" s="108">
        <f ca="1">IF(AND('Dosage journalier ML1'!$B$6='suivi tunnel'!A2143,'Dosage journalier ML1'!$B$7='suivi tunnel'!B2143),'Dosage journalier ML1'!$B$153,0)</f>
        <v>0</v>
      </c>
      <c r="AJ2143" s="80">
        <f ca="1">IF(AND('Dosage journalier ML1'!$B$6='suivi tunnel'!A2143,'Dosage journalier ML1'!$B$7='suivi tunnel'!B2143),'Dosage journalier ML1'!$B$156,0)</f>
        <v>0</v>
      </c>
      <c r="AK2143" s="56">
        <f ca="1">IF(AND('Dosage journalier ML1'!$B$6='suivi tunnel'!A2143,'Dosage journalier ML1'!$B$7='suivi tunnel'!B2143),'Dosage journalier ML1'!$B$162,0)</f>
        <v>0</v>
      </c>
      <c r="AL2143" s="111">
        <f ca="1">IF(AND('Dosage journalier ML1'!$B$6='suivi tunnel'!A2143,'Dosage journalier ML1'!$B$7='suivi tunnel'!B2143),'Dosage journalier ML1'!$B$126,0)</f>
        <v>0</v>
      </c>
      <c r="AM2143" s="111">
        <f ca="1">IF(AND('Dosage journalier ML1'!$B$6='suivi tunnel'!A2143,'Dosage journalier ML1'!$B$7='suivi tunnel'!B2143),'Dosage journalier ML1'!$B$127,0)</f>
        <v>0</v>
      </c>
      <c r="AN2143" s="60">
        <f t="shared" ca="1" si="223"/>
        <v>0</v>
      </c>
      <c r="AO2143" s="61">
        <f ca="1">IF(AND('Dosage journalier ML1'!$B$6='suivi tunnel'!A2143,'Dosage journalier ML1'!$B$7='suivi tunnel'!B2143),'Dosage journalier ML1'!$B$134,0)</f>
        <v>0</v>
      </c>
    </row>
    <row r="2144" spans="1:41" x14ac:dyDescent="0.25">
      <c r="A2144" s="154"/>
      <c r="C2144" s="23">
        <f ca="1">IF(AND('Dosage journalier ML1'!$B$6='suivi tunnel'!A2144,'Dosage journalier ML1'!$B$7='suivi tunnel'!B2144),'Dosage journalier ML1'!$B$27,0)</f>
        <v>0</v>
      </c>
      <c r="D2144" s="11">
        <f ca="1">IF(AND('Dosage journalier ML1'!$B$6='suivi tunnel'!A2144,'Dosage journalier ML1'!$B$7='suivi tunnel'!B2144),'Dosage journalier ML1'!$B$29,0)</f>
        <v>0</v>
      </c>
      <c r="F2144" s="11">
        <f t="shared" ca="1" si="220"/>
        <v>0</v>
      </c>
      <c r="G2144" s="11">
        <f ca="1">IF(AND('Dosage journalier ML1'!$B$6='suivi tunnel'!A2144,'Dosage journalier ML1'!$B$7='suivi tunnel'!B2144),'Dosage journalier ML1'!$B$23,0)</f>
        <v>0</v>
      </c>
      <c r="H2144" s="11">
        <f ca="1">IF(AND('Dosage journalier ML1'!$B$6='suivi tunnel'!A2144,'Dosage journalier ML1'!$B$7='suivi tunnel'!B2144),'Dosage journalier ML1'!$B$22,0)</f>
        <v>0</v>
      </c>
      <c r="I2144" s="11">
        <f ca="1">IF(AND('Dosage journalier ML1'!$B$6='suivi tunnel'!A2144,'Dosage journalier ML1'!$B$7='suivi tunnel'!B2144),'Dosage journalier ML1'!$B$38,0)</f>
        <v>0</v>
      </c>
      <c r="J2144" s="11">
        <f ca="1">IF(AND('Dosage journalier ML1'!$B$6='suivi tunnel'!A2144,'Dosage journalier ML1'!$B$7='suivi tunnel'!B2144),'Dosage journalier ML1'!$B$39,0)</f>
        <v>0</v>
      </c>
      <c r="L2144" s="24">
        <f ca="1">IF(AND('Dosage journalier ML1'!$B$6='suivi tunnel'!A2144,'Dosage journalier ML1'!$B$7='suivi tunnel'!B2144),'Dosage journalier ML1'!$B$24,0)</f>
        <v>0</v>
      </c>
      <c r="M2144" s="6">
        <f ca="1">IF(AND('Dosage journalier ML1'!$B$6='suivi tunnel'!A2144,'Dosage journalier ML1'!$B$7='suivi tunnel'!B2144),'Dosage journalier ML1'!$B$46,0)</f>
        <v>0</v>
      </c>
      <c r="N2144" s="104">
        <f ca="1">IF(AND('Dosage journalier ML1'!$B$6='suivi tunnel'!A2144,'Dosage journalier ML1'!$B$7='suivi tunnel'!B2144),'Dosage journalier ML1'!$B$59,0)</f>
        <v>0</v>
      </c>
      <c r="O2144" s="114">
        <f ca="1">IF(AND('Dosage journalier ML1'!$B$6='suivi tunnel'!A2144,'Dosage journalier ML1'!$B$7='suivi tunnel'!B2144),'Dosage journalier ML1'!$B$69,0)</f>
        <v>0</v>
      </c>
      <c r="R2144" s="26">
        <f ca="1">IF(AND('Dosage journalier ML1'!$B$6='suivi tunnel'!A2144,'Dosage journalier ML1'!$B$7='suivi tunnel'!B2144),'Dosage journalier ML1'!$B$55,0)</f>
        <v>0</v>
      </c>
      <c r="S2144" s="26">
        <f ca="1">IF(AND('Dosage journalier ML1'!$B$6='suivi tunnel'!A2144,'Dosage journalier ML1'!$B$7='suivi tunnel'!B2144),'Dosage journalier ML1'!$B$54,0)</f>
        <v>0</v>
      </c>
      <c r="T2144" s="26">
        <f ca="1">IF(AND('Dosage journalier ML1'!$B$6='suivi tunnel'!A2144,'Dosage journalier ML1'!$B$7='suivi tunnel'!B2144),'Dosage journalier ML1'!$B$75,0)</f>
        <v>0</v>
      </c>
      <c r="V2144" s="38">
        <f ca="1">IF(AND('Dosage journalier ML1'!$B$6='suivi tunnel'!A2144,'Dosage journalier ML1'!$B$7='suivi tunnel'!B2144),'Dosage journalier ML1'!$B$56,0)</f>
        <v>0</v>
      </c>
      <c r="W2144" s="126">
        <f t="shared" si="222"/>
        <v>0</v>
      </c>
      <c r="X2144" s="150">
        <f ca="1">IF(AND('Dosage journalier ML1'!$B$6='suivi tunnel'!A2144,'Dosage journalier ML1'!$B$7='suivi tunnel'!B2144),'Dosage journalier ML1'!$C$87,0)</f>
        <v>0</v>
      </c>
      <c r="Y2144" s="40">
        <f ca="1">IF(AND('Dosage journalier ML1'!$B$6='suivi tunnel'!A2144,'Dosage journalier ML1'!$B$7='suivi tunnel'!B2144),'Dosage journalier ML1'!$C$93,0)</f>
        <v>0</v>
      </c>
      <c r="Z2144" s="40">
        <f ca="1">IF(AND('Dosage journalier ML1'!$B$6='suivi tunnel'!A2144,'Dosage journalier ML1'!$B$7='suivi tunnel'!B2144),'Dosage journalier ML1'!$C$100,0)</f>
        <v>0</v>
      </c>
      <c r="AA2144" s="40">
        <f ca="1">IF(AND('Dosage journalier ML1'!$B$6='suivi tunnel'!A2144,'Dosage journalier ML1'!$B$7='suivi tunnel'!B2144),'Dosage journalier ML1'!$C$109,0)</f>
        <v>0</v>
      </c>
      <c r="AB2144" s="41">
        <f ca="1">IF(AND('Dosage journalier ML1'!$B$6='suivi tunnel'!A2144,'Dosage journalier ML1'!$B$7='suivi tunnel'!B2144),'Dosage journalier ML1'!$C$114,0)</f>
        <v>0</v>
      </c>
      <c r="AC2144" s="48">
        <f ca="1">IF(AND('Dosage journalier ML1'!$B$6='suivi tunnel'!A2144,'Dosage journalier ML1'!$B$7='suivi tunnel'!B2144),'Dosage journalier ML1'!$B$120,0)</f>
        <v>0</v>
      </c>
      <c r="AD2144" s="49">
        <f ca="1">IF(AND('Dosage journalier ML1'!$B$6='suivi tunnel'!A2144,'Dosage journalier ML1'!$B$7='suivi tunnel'!B2144),'Dosage journalier ML1'!$B$121,0)</f>
        <v>0</v>
      </c>
      <c r="AE2144" s="49">
        <f ca="1">IF(AND('Dosage journalier ML1'!$B$6='suivi tunnel'!A2144,'Dosage journalier ML1'!$B$7='suivi tunnel'!B2144),'Dosage journalier ML1'!$B$122,0)</f>
        <v>0</v>
      </c>
      <c r="AF2144" s="49">
        <f ca="1">IF(AND('Dosage journalier ML1'!$B$6='suivi tunnel'!A2144,'Dosage journalier ML1'!$B$7='suivi tunnel'!B2144),'Dosage journalier ML1'!$B$139,0)</f>
        <v>0</v>
      </c>
      <c r="AG2144" s="49">
        <f t="shared" ca="1" si="221"/>
        <v>0</v>
      </c>
      <c r="AH2144" s="108">
        <f ca="1">IF(AND('Dosage journalier ML1'!$B$6='suivi tunnel'!A2144,'Dosage journalier ML1'!$B$7='suivi tunnel'!B2144),'Dosage journalier ML1'!$B$153,0)</f>
        <v>0</v>
      </c>
      <c r="AJ2144" s="80">
        <f ca="1">IF(AND('Dosage journalier ML1'!$B$6='suivi tunnel'!A2144,'Dosage journalier ML1'!$B$7='suivi tunnel'!B2144),'Dosage journalier ML1'!$B$156,0)</f>
        <v>0</v>
      </c>
      <c r="AK2144" s="56">
        <f ca="1">IF(AND('Dosage journalier ML1'!$B$6='suivi tunnel'!A2144,'Dosage journalier ML1'!$B$7='suivi tunnel'!B2144),'Dosage journalier ML1'!$B$162,0)</f>
        <v>0</v>
      </c>
      <c r="AL2144" s="111">
        <f ca="1">IF(AND('Dosage journalier ML1'!$B$6='suivi tunnel'!A2144,'Dosage journalier ML1'!$B$7='suivi tunnel'!B2144),'Dosage journalier ML1'!$B$126,0)</f>
        <v>0</v>
      </c>
      <c r="AM2144" s="111">
        <f ca="1">IF(AND('Dosage journalier ML1'!$B$6='suivi tunnel'!A2144,'Dosage journalier ML1'!$B$7='suivi tunnel'!B2144),'Dosage journalier ML1'!$B$127,0)</f>
        <v>0</v>
      </c>
      <c r="AN2144" s="60">
        <f t="shared" ca="1" si="223"/>
        <v>0</v>
      </c>
      <c r="AO2144" s="61">
        <f ca="1">IF(AND('Dosage journalier ML1'!$B$6='suivi tunnel'!A2144,'Dosage journalier ML1'!$B$7='suivi tunnel'!B2144),'Dosage journalier ML1'!$B$134,0)</f>
        <v>0</v>
      </c>
    </row>
    <row r="2145" spans="1:41" x14ac:dyDescent="0.25">
      <c r="A2145" s="154"/>
      <c r="C2145" s="23">
        <f ca="1">IF(AND('Dosage journalier ML1'!$B$6='suivi tunnel'!A2145,'Dosage journalier ML1'!$B$7='suivi tunnel'!B2145),'Dosage journalier ML1'!$B$27,0)</f>
        <v>0</v>
      </c>
      <c r="D2145" s="11">
        <f ca="1">IF(AND('Dosage journalier ML1'!$B$6='suivi tunnel'!A2145,'Dosage journalier ML1'!$B$7='suivi tunnel'!B2145),'Dosage journalier ML1'!$B$29,0)</f>
        <v>0</v>
      </c>
      <c r="F2145" s="11">
        <f t="shared" ca="1" si="220"/>
        <v>0</v>
      </c>
      <c r="G2145" s="11">
        <f ca="1">IF(AND('Dosage journalier ML1'!$B$6='suivi tunnel'!A2145,'Dosage journalier ML1'!$B$7='suivi tunnel'!B2145),'Dosage journalier ML1'!$B$23,0)</f>
        <v>0</v>
      </c>
      <c r="H2145" s="11">
        <f ca="1">IF(AND('Dosage journalier ML1'!$B$6='suivi tunnel'!A2145,'Dosage journalier ML1'!$B$7='suivi tunnel'!B2145),'Dosage journalier ML1'!$B$22,0)</f>
        <v>0</v>
      </c>
      <c r="I2145" s="11">
        <f ca="1">IF(AND('Dosage journalier ML1'!$B$6='suivi tunnel'!A2145,'Dosage journalier ML1'!$B$7='suivi tunnel'!B2145),'Dosage journalier ML1'!$B$38,0)</f>
        <v>0</v>
      </c>
      <c r="J2145" s="11">
        <f ca="1">IF(AND('Dosage journalier ML1'!$B$6='suivi tunnel'!A2145,'Dosage journalier ML1'!$B$7='suivi tunnel'!B2145),'Dosage journalier ML1'!$B$39,0)</f>
        <v>0</v>
      </c>
      <c r="L2145" s="24">
        <f ca="1">IF(AND('Dosage journalier ML1'!$B$6='suivi tunnel'!A2145,'Dosage journalier ML1'!$B$7='suivi tunnel'!B2145),'Dosage journalier ML1'!$B$24,0)</f>
        <v>0</v>
      </c>
      <c r="M2145" s="6">
        <f ca="1">IF(AND('Dosage journalier ML1'!$B$6='suivi tunnel'!A2145,'Dosage journalier ML1'!$B$7='suivi tunnel'!B2145),'Dosage journalier ML1'!$B$46,0)</f>
        <v>0</v>
      </c>
      <c r="N2145" s="104">
        <f ca="1">IF(AND('Dosage journalier ML1'!$B$6='suivi tunnel'!A2145,'Dosage journalier ML1'!$B$7='suivi tunnel'!B2145),'Dosage journalier ML1'!$B$59,0)</f>
        <v>0</v>
      </c>
      <c r="O2145" s="114">
        <f ca="1">IF(AND('Dosage journalier ML1'!$B$6='suivi tunnel'!A2145,'Dosage journalier ML1'!$B$7='suivi tunnel'!B2145),'Dosage journalier ML1'!$B$69,0)</f>
        <v>0</v>
      </c>
      <c r="R2145" s="26">
        <f ca="1">IF(AND('Dosage journalier ML1'!$B$6='suivi tunnel'!A2145,'Dosage journalier ML1'!$B$7='suivi tunnel'!B2145),'Dosage journalier ML1'!$B$55,0)</f>
        <v>0</v>
      </c>
      <c r="S2145" s="26">
        <f ca="1">IF(AND('Dosage journalier ML1'!$B$6='suivi tunnel'!A2145,'Dosage journalier ML1'!$B$7='suivi tunnel'!B2145),'Dosage journalier ML1'!$B$54,0)</f>
        <v>0</v>
      </c>
      <c r="T2145" s="26">
        <f ca="1">IF(AND('Dosage journalier ML1'!$B$6='suivi tunnel'!A2145,'Dosage journalier ML1'!$B$7='suivi tunnel'!B2145),'Dosage journalier ML1'!$B$75,0)</f>
        <v>0</v>
      </c>
      <c r="V2145" s="38">
        <f ca="1">IF(AND('Dosage journalier ML1'!$B$6='suivi tunnel'!A2145,'Dosage journalier ML1'!$B$7='suivi tunnel'!B2145),'Dosage journalier ML1'!$B$56,0)</f>
        <v>0</v>
      </c>
      <c r="W2145" s="126">
        <f t="shared" si="222"/>
        <v>0</v>
      </c>
      <c r="X2145" s="150">
        <f ca="1">IF(AND('Dosage journalier ML1'!$B$6='suivi tunnel'!A2145,'Dosage journalier ML1'!$B$7='suivi tunnel'!B2145),'Dosage journalier ML1'!$C$87,0)</f>
        <v>0</v>
      </c>
      <c r="Y2145" s="40">
        <f ca="1">IF(AND('Dosage journalier ML1'!$B$6='suivi tunnel'!A2145,'Dosage journalier ML1'!$B$7='suivi tunnel'!B2145),'Dosage journalier ML1'!$C$93,0)</f>
        <v>0</v>
      </c>
      <c r="Z2145" s="40">
        <f ca="1">IF(AND('Dosage journalier ML1'!$B$6='suivi tunnel'!A2145,'Dosage journalier ML1'!$B$7='suivi tunnel'!B2145),'Dosage journalier ML1'!$C$100,0)</f>
        <v>0</v>
      </c>
      <c r="AA2145" s="40">
        <f ca="1">IF(AND('Dosage journalier ML1'!$B$6='suivi tunnel'!A2145,'Dosage journalier ML1'!$B$7='suivi tunnel'!B2145),'Dosage journalier ML1'!$C$109,0)</f>
        <v>0</v>
      </c>
      <c r="AB2145" s="41">
        <f ca="1">IF(AND('Dosage journalier ML1'!$B$6='suivi tunnel'!A2145,'Dosage journalier ML1'!$B$7='suivi tunnel'!B2145),'Dosage journalier ML1'!$C$114,0)</f>
        <v>0</v>
      </c>
      <c r="AC2145" s="48">
        <f ca="1">IF(AND('Dosage journalier ML1'!$B$6='suivi tunnel'!A2145,'Dosage journalier ML1'!$B$7='suivi tunnel'!B2145),'Dosage journalier ML1'!$B$120,0)</f>
        <v>0</v>
      </c>
      <c r="AD2145" s="49">
        <f ca="1">IF(AND('Dosage journalier ML1'!$B$6='suivi tunnel'!A2145,'Dosage journalier ML1'!$B$7='suivi tunnel'!B2145),'Dosage journalier ML1'!$B$121,0)</f>
        <v>0</v>
      </c>
      <c r="AE2145" s="49">
        <f ca="1">IF(AND('Dosage journalier ML1'!$B$6='suivi tunnel'!A2145,'Dosage journalier ML1'!$B$7='suivi tunnel'!B2145),'Dosage journalier ML1'!$B$122,0)</f>
        <v>0</v>
      </c>
      <c r="AF2145" s="49">
        <f ca="1">IF(AND('Dosage journalier ML1'!$B$6='suivi tunnel'!A2145,'Dosage journalier ML1'!$B$7='suivi tunnel'!B2145),'Dosage journalier ML1'!$B$139,0)</f>
        <v>0</v>
      </c>
      <c r="AG2145" s="49">
        <f t="shared" ca="1" si="221"/>
        <v>0</v>
      </c>
      <c r="AH2145" s="108">
        <f ca="1">IF(AND('Dosage journalier ML1'!$B$6='suivi tunnel'!A2145,'Dosage journalier ML1'!$B$7='suivi tunnel'!B2145),'Dosage journalier ML1'!$B$153,0)</f>
        <v>0</v>
      </c>
      <c r="AJ2145" s="80">
        <f ca="1">IF(AND('Dosage journalier ML1'!$B$6='suivi tunnel'!A2145,'Dosage journalier ML1'!$B$7='suivi tunnel'!B2145),'Dosage journalier ML1'!$B$156,0)</f>
        <v>0</v>
      </c>
      <c r="AK2145" s="56">
        <f ca="1">IF(AND('Dosage journalier ML1'!$B$6='suivi tunnel'!A2145,'Dosage journalier ML1'!$B$7='suivi tunnel'!B2145),'Dosage journalier ML1'!$B$162,0)</f>
        <v>0</v>
      </c>
      <c r="AL2145" s="111">
        <f ca="1">IF(AND('Dosage journalier ML1'!$B$6='suivi tunnel'!A2145,'Dosage journalier ML1'!$B$7='suivi tunnel'!B2145),'Dosage journalier ML1'!$B$126,0)</f>
        <v>0</v>
      </c>
      <c r="AM2145" s="111">
        <f ca="1">IF(AND('Dosage journalier ML1'!$B$6='suivi tunnel'!A2145,'Dosage journalier ML1'!$B$7='suivi tunnel'!B2145),'Dosage journalier ML1'!$B$127,0)</f>
        <v>0</v>
      </c>
      <c r="AN2145" s="60">
        <f t="shared" ca="1" si="223"/>
        <v>0</v>
      </c>
      <c r="AO2145" s="61">
        <f ca="1">IF(AND('Dosage journalier ML1'!$B$6='suivi tunnel'!A2145,'Dosage journalier ML1'!$B$7='suivi tunnel'!B2145),'Dosage journalier ML1'!$B$134,0)</f>
        <v>0</v>
      </c>
    </row>
    <row r="2146" spans="1:41" x14ac:dyDescent="0.25">
      <c r="A2146" s="154"/>
      <c r="C2146" s="23">
        <f ca="1">IF(AND('Dosage journalier ML1'!$B$6='suivi tunnel'!A2146,'Dosage journalier ML1'!$B$7='suivi tunnel'!B2146),'Dosage journalier ML1'!$B$27,0)</f>
        <v>0</v>
      </c>
      <c r="D2146" s="11">
        <f ca="1">IF(AND('Dosage journalier ML1'!$B$6='suivi tunnel'!A2146,'Dosage journalier ML1'!$B$7='suivi tunnel'!B2146),'Dosage journalier ML1'!$B$29,0)</f>
        <v>0</v>
      </c>
      <c r="F2146" s="11">
        <f t="shared" ca="1" si="220"/>
        <v>0</v>
      </c>
      <c r="G2146" s="11">
        <f ca="1">IF(AND('Dosage journalier ML1'!$B$6='suivi tunnel'!A2146,'Dosage journalier ML1'!$B$7='suivi tunnel'!B2146),'Dosage journalier ML1'!$B$23,0)</f>
        <v>0</v>
      </c>
      <c r="H2146" s="11">
        <f ca="1">IF(AND('Dosage journalier ML1'!$B$6='suivi tunnel'!A2146,'Dosage journalier ML1'!$B$7='suivi tunnel'!B2146),'Dosage journalier ML1'!$B$22,0)</f>
        <v>0</v>
      </c>
      <c r="I2146" s="11">
        <f ca="1">IF(AND('Dosage journalier ML1'!$B$6='suivi tunnel'!A2146,'Dosage journalier ML1'!$B$7='suivi tunnel'!B2146),'Dosage journalier ML1'!$B$38,0)</f>
        <v>0</v>
      </c>
      <c r="J2146" s="11">
        <f ca="1">IF(AND('Dosage journalier ML1'!$B$6='suivi tunnel'!A2146,'Dosage journalier ML1'!$B$7='suivi tunnel'!B2146),'Dosage journalier ML1'!$B$39,0)</f>
        <v>0</v>
      </c>
      <c r="L2146" s="24">
        <f ca="1">IF(AND('Dosage journalier ML1'!$B$6='suivi tunnel'!A2146,'Dosage journalier ML1'!$B$7='suivi tunnel'!B2146),'Dosage journalier ML1'!$B$24,0)</f>
        <v>0</v>
      </c>
      <c r="M2146" s="6">
        <f ca="1">IF(AND('Dosage journalier ML1'!$B$6='suivi tunnel'!A2146,'Dosage journalier ML1'!$B$7='suivi tunnel'!B2146),'Dosage journalier ML1'!$B$46,0)</f>
        <v>0</v>
      </c>
      <c r="N2146" s="104">
        <f ca="1">IF(AND('Dosage journalier ML1'!$B$6='suivi tunnel'!A2146,'Dosage journalier ML1'!$B$7='suivi tunnel'!B2146),'Dosage journalier ML1'!$B$59,0)</f>
        <v>0</v>
      </c>
      <c r="O2146" s="114">
        <f ca="1">IF(AND('Dosage journalier ML1'!$B$6='suivi tunnel'!A2146,'Dosage journalier ML1'!$B$7='suivi tunnel'!B2146),'Dosage journalier ML1'!$B$69,0)</f>
        <v>0</v>
      </c>
      <c r="R2146" s="26">
        <f ca="1">IF(AND('Dosage journalier ML1'!$B$6='suivi tunnel'!A2146,'Dosage journalier ML1'!$B$7='suivi tunnel'!B2146),'Dosage journalier ML1'!$B$55,0)</f>
        <v>0</v>
      </c>
      <c r="S2146" s="26">
        <f ca="1">IF(AND('Dosage journalier ML1'!$B$6='suivi tunnel'!A2146,'Dosage journalier ML1'!$B$7='suivi tunnel'!B2146),'Dosage journalier ML1'!$B$54,0)</f>
        <v>0</v>
      </c>
      <c r="T2146" s="26">
        <f ca="1">IF(AND('Dosage journalier ML1'!$B$6='suivi tunnel'!A2146,'Dosage journalier ML1'!$B$7='suivi tunnel'!B2146),'Dosage journalier ML1'!$B$75,0)</f>
        <v>0</v>
      </c>
      <c r="V2146" s="38">
        <f ca="1">IF(AND('Dosage journalier ML1'!$B$6='suivi tunnel'!A2146,'Dosage journalier ML1'!$B$7='suivi tunnel'!B2146),'Dosage journalier ML1'!$B$56,0)</f>
        <v>0</v>
      </c>
      <c r="W2146" s="126">
        <f t="shared" si="222"/>
        <v>0</v>
      </c>
      <c r="X2146" s="150">
        <f ca="1">IF(AND('Dosage journalier ML1'!$B$6='suivi tunnel'!A2146,'Dosage journalier ML1'!$B$7='suivi tunnel'!B2146),'Dosage journalier ML1'!$C$87,0)</f>
        <v>0</v>
      </c>
      <c r="Y2146" s="40">
        <f ca="1">IF(AND('Dosage journalier ML1'!$B$6='suivi tunnel'!A2146,'Dosage journalier ML1'!$B$7='suivi tunnel'!B2146),'Dosage journalier ML1'!$C$93,0)</f>
        <v>0</v>
      </c>
      <c r="Z2146" s="40">
        <f ca="1">IF(AND('Dosage journalier ML1'!$B$6='suivi tunnel'!A2146,'Dosage journalier ML1'!$B$7='suivi tunnel'!B2146),'Dosage journalier ML1'!$C$100,0)</f>
        <v>0</v>
      </c>
      <c r="AA2146" s="40">
        <f ca="1">IF(AND('Dosage journalier ML1'!$B$6='suivi tunnel'!A2146,'Dosage journalier ML1'!$B$7='suivi tunnel'!B2146),'Dosage journalier ML1'!$C$109,0)</f>
        <v>0</v>
      </c>
      <c r="AB2146" s="41">
        <f ca="1">IF(AND('Dosage journalier ML1'!$B$6='suivi tunnel'!A2146,'Dosage journalier ML1'!$B$7='suivi tunnel'!B2146),'Dosage journalier ML1'!$C$114,0)</f>
        <v>0</v>
      </c>
      <c r="AC2146" s="48">
        <f ca="1">IF(AND('Dosage journalier ML1'!$B$6='suivi tunnel'!A2146,'Dosage journalier ML1'!$B$7='suivi tunnel'!B2146),'Dosage journalier ML1'!$B$120,0)</f>
        <v>0</v>
      </c>
      <c r="AD2146" s="49">
        <f ca="1">IF(AND('Dosage journalier ML1'!$B$6='suivi tunnel'!A2146,'Dosage journalier ML1'!$B$7='suivi tunnel'!B2146),'Dosage journalier ML1'!$B$121,0)</f>
        <v>0</v>
      </c>
      <c r="AE2146" s="49">
        <f ca="1">IF(AND('Dosage journalier ML1'!$B$6='suivi tunnel'!A2146,'Dosage journalier ML1'!$B$7='suivi tunnel'!B2146),'Dosage journalier ML1'!$B$122,0)</f>
        <v>0</v>
      </c>
      <c r="AF2146" s="49">
        <f ca="1">IF(AND('Dosage journalier ML1'!$B$6='suivi tunnel'!A2146,'Dosage journalier ML1'!$B$7='suivi tunnel'!B2146),'Dosage journalier ML1'!$B$139,0)</f>
        <v>0</v>
      </c>
      <c r="AG2146" s="49">
        <f t="shared" ca="1" si="221"/>
        <v>0</v>
      </c>
      <c r="AH2146" s="108">
        <f ca="1">IF(AND('Dosage journalier ML1'!$B$6='suivi tunnel'!A2146,'Dosage journalier ML1'!$B$7='suivi tunnel'!B2146),'Dosage journalier ML1'!$B$153,0)</f>
        <v>0</v>
      </c>
      <c r="AJ2146" s="80">
        <f ca="1">IF(AND('Dosage journalier ML1'!$B$6='suivi tunnel'!A2146,'Dosage journalier ML1'!$B$7='suivi tunnel'!B2146),'Dosage journalier ML1'!$B$156,0)</f>
        <v>0</v>
      </c>
      <c r="AK2146" s="56">
        <f ca="1">IF(AND('Dosage journalier ML1'!$B$6='suivi tunnel'!A2146,'Dosage journalier ML1'!$B$7='suivi tunnel'!B2146),'Dosage journalier ML1'!$B$162,0)</f>
        <v>0</v>
      </c>
      <c r="AL2146" s="111">
        <f ca="1">IF(AND('Dosage journalier ML1'!$B$6='suivi tunnel'!A2146,'Dosage journalier ML1'!$B$7='suivi tunnel'!B2146),'Dosage journalier ML1'!$B$126,0)</f>
        <v>0</v>
      </c>
      <c r="AM2146" s="111">
        <f ca="1">IF(AND('Dosage journalier ML1'!$B$6='suivi tunnel'!A2146,'Dosage journalier ML1'!$B$7='suivi tunnel'!B2146),'Dosage journalier ML1'!$B$127,0)</f>
        <v>0</v>
      </c>
      <c r="AN2146" s="60">
        <f t="shared" ca="1" si="223"/>
        <v>0</v>
      </c>
      <c r="AO2146" s="61">
        <f ca="1">IF(AND('Dosage journalier ML1'!$B$6='suivi tunnel'!A2146,'Dosage journalier ML1'!$B$7='suivi tunnel'!B2146),'Dosage journalier ML1'!$B$134,0)</f>
        <v>0</v>
      </c>
    </row>
    <row r="2147" spans="1:41" x14ac:dyDescent="0.25">
      <c r="A2147" s="154"/>
      <c r="C2147" s="23">
        <f ca="1">IF(AND('Dosage journalier ML1'!$B$6='suivi tunnel'!A2147,'Dosage journalier ML1'!$B$7='suivi tunnel'!B2147),'Dosage journalier ML1'!$B$27,0)</f>
        <v>0</v>
      </c>
      <c r="D2147" s="11">
        <f ca="1">IF(AND('Dosage journalier ML1'!$B$6='suivi tunnel'!A2147,'Dosage journalier ML1'!$B$7='suivi tunnel'!B2147),'Dosage journalier ML1'!$B$29,0)</f>
        <v>0</v>
      </c>
      <c r="F2147" s="11">
        <f t="shared" ca="1" si="220"/>
        <v>0</v>
      </c>
      <c r="G2147" s="11">
        <f ca="1">IF(AND('Dosage journalier ML1'!$B$6='suivi tunnel'!A2147,'Dosage journalier ML1'!$B$7='suivi tunnel'!B2147),'Dosage journalier ML1'!$B$23,0)</f>
        <v>0</v>
      </c>
      <c r="H2147" s="11">
        <f ca="1">IF(AND('Dosage journalier ML1'!$B$6='suivi tunnel'!A2147,'Dosage journalier ML1'!$B$7='suivi tunnel'!B2147),'Dosage journalier ML1'!$B$22,0)</f>
        <v>0</v>
      </c>
      <c r="I2147" s="11">
        <f ca="1">IF(AND('Dosage journalier ML1'!$B$6='suivi tunnel'!A2147,'Dosage journalier ML1'!$B$7='suivi tunnel'!B2147),'Dosage journalier ML1'!$B$38,0)</f>
        <v>0</v>
      </c>
      <c r="J2147" s="11">
        <f ca="1">IF(AND('Dosage journalier ML1'!$B$6='suivi tunnel'!A2147,'Dosage journalier ML1'!$B$7='suivi tunnel'!B2147),'Dosage journalier ML1'!$B$39,0)</f>
        <v>0</v>
      </c>
      <c r="L2147" s="24">
        <f ca="1">IF(AND('Dosage journalier ML1'!$B$6='suivi tunnel'!A2147,'Dosage journalier ML1'!$B$7='suivi tunnel'!B2147),'Dosage journalier ML1'!$B$24,0)</f>
        <v>0</v>
      </c>
      <c r="M2147" s="6">
        <f ca="1">IF(AND('Dosage journalier ML1'!$B$6='suivi tunnel'!A2147,'Dosage journalier ML1'!$B$7='suivi tunnel'!B2147),'Dosage journalier ML1'!$B$46,0)</f>
        <v>0</v>
      </c>
      <c r="N2147" s="104">
        <f ca="1">IF(AND('Dosage journalier ML1'!$B$6='suivi tunnel'!A2147,'Dosage journalier ML1'!$B$7='suivi tunnel'!B2147),'Dosage journalier ML1'!$B$59,0)</f>
        <v>0</v>
      </c>
      <c r="O2147" s="114">
        <f ca="1">IF(AND('Dosage journalier ML1'!$B$6='suivi tunnel'!A2147,'Dosage journalier ML1'!$B$7='suivi tunnel'!B2147),'Dosage journalier ML1'!$B$69,0)</f>
        <v>0</v>
      </c>
      <c r="R2147" s="26">
        <f ca="1">IF(AND('Dosage journalier ML1'!$B$6='suivi tunnel'!A2147,'Dosage journalier ML1'!$B$7='suivi tunnel'!B2147),'Dosage journalier ML1'!$B$55,0)</f>
        <v>0</v>
      </c>
      <c r="S2147" s="26">
        <f ca="1">IF(AND('Dosage journalier ML1'!$B$6='suivi tunnel'!A2147,'Dosage journalier ML1'!$B$7='suivi tunnel'!B2147),'Dosage journalier ML1'!$B$54,0)</f>
        <v>0</v>
      </c>
      <c r="T2147" s="26">
        <f ca="1">IF(AND('Dosage journalier ML1'!$B$6='suivi tunnel'!A2147,'Dosage journalier ML1'!$B$7='suivi tunnel'!B2147),'Dosage journalier ML1'!$B$75,0)</f>
        <v>0</v>
      </c>
      <c r="V2147" s="38">
        <f ca="1">IF(AND('Dosage journalier ML1'!$B$6='suivi tunnel'!A2147,'Dosage journalier ML1'!$B$7='suivi tunnel'!B2147),'Dosage journalier ML1'!$B$56,0)</f>
        <v>0</v>
      </c>
      <c r="W2147" s="126">
        <f t="shared" si="222"/>
        <v>0</v>
      </c>
      <c r="X2147" s="150">
        <f ca="1">IF(AND('Dosage journalier ML1'!$B$6='suivi tunnel'!A2147,'Dosage journalier ML1'!$B$7='suivi tunnel'!B2147),'Dosage journalier ML1'!$C$87,0)</f>
        <v>0</v>
      </c>
      <c r="Y2147" s="40">
        <f ca="1">IF(AND('Dosage journalier ML1'!$B$6='suivi tunnel'!A2147,'Dosage journalier ML1'!$B$7='suivi tunnel'!B2147),'Dosage journalier ML1'!$C$93,0)</f>
        <v>0</v>
      </c>
      <c r="Z2147" s="40">
        <f ca="1">IF(AND('Dosage journalier ML1'!$B$6='suivi tunnel'!A2147,'Dosage journalier ML1'!$B$7='suivi tunnel'!B2147),'Dosage journalier ML1'!$C$100,0)</f>
        <v>0</v>
      </c>
      <c r="AA2147" s="40">
        <f ca="1">IF(AND('Dosage journalier ML1'!$B$6='suivi tunnel'!A2147,'Dosage journalier ML1'!$B$7='suivi tunnel'!B2147),'Dosage journalier ML1'!$C$109,0)</f>
        <v>0</v>
      </c>
      <c r="AB2147" s="41">
        <f ca="1">IF(AND('Dosage journalier ML1'!$B$6='suivi tunnel'!A2147,'Dosage journalier ML1'!$B$7='suivi tunnel'!B2147),'Dosage journalier ML1'!$C$114,0)</f>
        <v>0</v>
      </c>
      <c r="AC2147" s="48">
        <f ca="1">IF(AND('Dosage journalier ML1'!$B$6='suivi tunnel'!A2147,'Dosage journalier ML1'!$B$7='suivi tunnel'!B2147),'Dosage journalier ML1'!$B$120,0)</f>
        <v>0</v>
      </c>
      <c r="AD2147" s="49">
        <f ca="1">IF(AND('Dosage journalier ML1'!$B$6='suivi tunnel'!A2147,'Dosage journalier ML1'!$B$7='suivi tunnel'!B2147),'Dosage journalier ML1'!$B$121,0)</f>
        <v>0</v>
      </c>
      <c r="AE2147" s="49">
        <f ca="1">IF(AND('Dosage journalier ML1'!$B$6='suivi tunnel'!A2147,'Dosage journalier ML1'!$B$7='suivi tunnel'!B2147),'Dosage journalier ML1'!$B$122,0)</f>
        <v>0</v>
      </c>
      <c r="AF2147" s="49">
        <f ca="1">IF(AND('Dosage journalier ML1'!$B$6='suivi tunnel'!A2147,'Dosage journalier ML1'!$B$7='suivi tunnel'!B2147),'Dosage journalier ML1'!$B$139,0)</f>
        <v>0</v>
      </c>
      <c r="AG2147" s="49">
        <f t="shared" ca="1" si="221"/>
        <v>0</v>
      </c>
      <c r="AH2147" s="108">
        <f ca="1">IF(AND('Dosage journalier ML1'!$B$6='suivi tunnel'!A2147,'Dosage journalier ML1'!$B$7='suivi tunnel'!B2147),'Dosage journalier ML1'!$B$153,0)</f>
        <v>0</v>
      </c>
      <c r="AJ2147" s="80">
        <f ca="1">IF(AND('Dosage journalier ML1'!$B$6='suivi tunnel'!A2147,'Dosage journalier ML1'!$B$7='suivi tunnel'!B2147),'Dosage journalier ML1'!$B$156,0)</f>
        <v>0</v>
      </c>
      <c r="AK2147" s="56">
        <f ca="1">IF(AND('Dosage journalier ML1'!$B$6='suivi tunnel'!A2147,'Dosage journalier ML1'!$B$7='suivi tunnel'!B2147),'Dosage journalier ML1'!$B$162,0)</f>
        <v>0</v>
      </c>
      <c r="AL2147" s="111">
        <f ca="1">IF(AND('Dosage journalier ML1'!$B$6='suivi tunnel'!A2147,'Dosage journalier ML1'!$B$7='suivi tunnel'!B2147),'Dosage journalier ML1'!$B$126,0)</f>
        <v>0</v>
      </c>
      <c r="AM2147" s="111">
        <f ca="1">IF(AND('Dosage journalier ML1'!$B$6='suivi tunnel'!A2147,'Dosage journalier ML1'!$B$7='suivi tunnel'!B2147),'Dosage journalier ML1'!$B$127,0)</f>
        <v>0</v>
      </c>
      <c r="AN2147" s="60">
        <f t="shared" ca="1" si="223"/>
        <v>0</v>
      </c>
      <c r="AO2147" s="61">
        <f ca="1">IF(AND('Dosage journalier ML1'!$B$6='suivi tunnel'!A2147,'Dosage journalier ML1'!$B$7='suivi tunnel'!B2147),'Dosage journalier ML1'!$B$134,0)</f>
        <v>0</v>
      </c>
    </row>
    <row r="2148" spans="1:41" x14ac:dyDescent="0.25">
      <c r="A2148" s="154"/>
      <c r="C2148" s="23">
        <f ca="1">IF(AND('Dosage journalier ML1'!$B$6='suivi tunnel'!A2148,'Dosage journalier ML1'!$B$7='suivi tunnel'!B2148),'Dosage journalier ML1'!$B$27,0)</f>
        <v>0</v>
      </c>
      <c r="D2148" s="11">
        <f ca="1">IF(AND('Dosage journalier ML1'!$B$6='suivi tunnel'!A2148,'Dosage journalier ML1'!$B$7='suivi tunnel'!B2148),'Dosage journalier ML1'!$B$29,0)</f>
        <v>0</v>
      </c>
      <c r="F2148" s="11">
        <f t="shared" ca="1" si="220"/>
        <v>0</v>
      </c>
      <c r="G2148" s="11">
        <f ca="1">IF(AND('Dosage journalier ML1'!$B$6='suivi tunnel'!A2148,'Dosage journalier ML1'!$B$7='suivi tunnel'!B2148),'Dosage journalier ML1'!$B$23,0)</f>
        <v>0</v>
      </c>
      <c r="H2148" s="11">
        <f ca="1">IF(AND('Dosage journalier ML1'!$B$6='suivi tunnel'!A2148,'Dosage journalier ML1'!$B$7='suivi tunnel'!B2148),'Dosage journalier ML1'!$B$22,0)</f>
        <v>0</v>
      </c>
      <c r="I2148" s="11">
        <f ca="1">IF(AND('Dosage journalier ML1'!$B$6='suivi tunnel'!A2148,'Dosage journalier ML1'!$B$7='suivi tunnel'!B2148),'Dosage journalier ML1'!$B$38,0)</f>
        <v>0</v>
      </c>
      <c r="J2148" s="11">
        <f ca="1">IF(AND('Dosage journalier ML1'!$B$6='suivi tunnel'!A2148,'Dosage journalier ML1'!$B$7='suivi tunnel'!B2148),'Dosage journalier ML1'!$B$39,0)</f>
        <v>0</v>
      </c>
      <c r="L2148" s="24">
        <f ca="1">IF(AND('Dosage journalier ML1'!$B$6='suivi tunnel'!A2148,'Dosage journalier ML1'!$B$7='suivi tunnel'!B2148),'Dosage journalier ML1'!$B$24,0)</f>
        <v>0</v>
      </c>
      <c r="M2148" s="6">
        <f ca="1">IF(AND('Dosage journalier ML1'!$B$6='suivi tunnel'!A2148,'Dosage journalier ML1'!$B$7='suivi tunnel'!B2148),'Dosage journalier ML1'!$B$46,0)</f>
        <v>0</v>
      </c>
      <c r="N2148" s="104">
        <f ca="1">IF(AND('Dosage journalier ML1'!$B$6='suivi tunnel'!A2148,'Dosage journalier ML1'!$B$7='suivi tunnel'!B2148),'Dosage journalier ML1'!$B$59,0)</f>
        <v>0</v>
      </c>
      <c r="O2148" s="114">
        <f ca="1">IF(AND('Dosage journalier ML1'!$B$6='suivi tunnel'!A2148,'Dosage journalier ML1'!$B$7='suivi tunnel'!B2148),'Dosage journalier ML1'!$B$69,0)</f>
        <v>0</v>
      </c>
      <c r="R2148" s="26">
        <f ca="1">IF(AND('Dosage journalier ML1'!$B$6='suivi tunnel'!A2148,'Dosage journalier ML1'!$B$7='suivi tunnel'!B2148),'Dosage journalier ML1'!$B$55,0)</f>
        <v>0</v>
      </c>
      <c r="S2148" s="26">
        <f ca="1">IF(AND('Dosage journalier ML1'!$B$6='suivi tunnel'!A2148,'Dosage journalier ML1'!$B$7='suivi tunnel'!B2148),'Dosage journalier ML1'!$B$54,0)</f>
        <v>0</v>
      </c>
      <c r="T2148" s="26">
        <f ca="1">IF(AND('Dosage journalier ML1'!$B$6='suivi tunnel'!A2148,'Dosage journalier ML1'!$B$7='suivi tunnel'!B2148),'Dosage journalier ML1'!$B$75,0)</f>
        <v>0</v>
      </c>
      <c r="V2148" s="38">
        <f ca="1">IF(AND('Dosage journalier ML1'!$B$6='suivi tunnel'!A2148,'Dosage journalier ML1'!$B$7='suivi tunnel'!B2148),'Dosage journalier ML1'!$B$56,0)</f>
        <v>0</v>
      </c>
      <c r="W2148" s="126">
        <f t="shared" si="222"/>
        <v>0</v>
      </c>
      <c r="X2148" s="150">
        <f ca="1">IF(AND('Dosage journalier ML1'!$B$6='suivi tunnel'!A2148,'Dosage journalier ML1'!$B$7='suivi tunnel'!B2148),'Dosage journalier ML1'!$C$87,0)</f>
        <v>0</v>
      </c>
      <c r="Y2148" s="40">
        <f ca="1">IF(AND('Dosage journalier ML1'!$B$6='suivi tunnel'!A2148,'Dosage journalier ML1'!$B$7='suivi tunnel'!B2148),'Dosage journalier ML1'!$C$93,0)</f>
        <v>0</v>
      </c>
      <c r="Z2148" s="40">
        <f ca="1">IF(AND('Dosage journalier ML1'!$B$6='suivi tunnel'!A2148,'Dosage journalier ML1'!$B$7='suivi tunnel'!B2148),'Dosage journalier ML1'!$C$100,0)</f>
        <v>0</v>
      </c>
      <c r="AA2148" s="40">
        <f ca="1">IF(AND('Dosage journalier ML1'!$B$6='suivi tunnel'!A2148,'Dosage journalier ML1'!$B$7='suivi tunnel'!B2148),'Dosage journalier ML1'!$C$109,0)</f>
        <v>0</v>
      </c>
      <c r="AB2148" s="41">
        <f ca="1">IF(AND('Dosage journalier ML1'!$B$6='suivi tunnel'!A2148,'Dosage journalier ML1'!$B$7='suivi tunnel'!B2148),'Dosage journalier ML1'!$C$114,0)</f>
        <v>0</v>
      </c>
      <c r="AC2148" s="48">
        <f ca="1">IF(AND('Dosage journalier ML1'!$B$6='suivi tunnel'!A2148,'Dosage journalier ML1'!$B$7='suivi tunnel'!B2148),'Dosage journalier ML1'!$B$120,0)</f>
        <v>0</v>
      </c>
      <c r="AD2148" s="49">
        <f ca="1">IF(AND('Dosage journalier ML1'!$B$6='suivi tunnel'!A2148,'Dosage journalier ML1'!$B$7='suivi tunnel'!B2148),'Dosage journalier ML1'!$B$121,0)</f>
        <v>0</v>
      </c>
      <c r="AE2148" s="49">
        <f ca="1">IF(AND('Dosage journalier ML1'!$B$6='suivi tunnel'!A2148,'Dosage journalier ML1'!$B$7='suivi tunnel'!B2148),'Dosage journalier ML1'!$B$122,0)</f>
        <v>0</v>
      </c>
      <c r="AF2148" s="49">
        <f ca="1">IF(AND('Dosage journalier ML1'!$B$6='suivi tunnel'!A2148,'Dosage journalier ML1'!$B$7='suivi tunnel'!B2148),'Dosage journalier ML1'!$B$139,0)</f>
        <v>0</v>
      </c>
      <c r="AG2148" s="49">
        <f t="shared" ca="1" si="221"/>
        <v>0</v>
      </c>
      <c r="AH2148" s="108">
        <f ca="1">IF(AND('Dosage journalier ML1'!$B$6='suivi tunnel'!A2148,'Dosage journalier ML1'!$B$7='suivi tunnel'!B2148),'Dosage journalier ML1'!$B$153,0)</f>
        <v>0</v>
      </c>
      <c r="AJ2148" s="80">
        <f ca="1">IF(AND('Dosage journalier ML1'!$B$6='suivi tunnel'!A2148,'Dosage journalier ML1'!$B$7='suivi tunnel'!B2148),'Dosage journalier ML1'!$B$156,0)</f>
        <v>0</v>
      </c>
      <c r="AK2148" s="56">
        <f ca="1">IF(AND('Dosage journalier ML1'!$B$6='suivi tunnel'!A2148,'Dosage journalier ML1'!$B$7='suivi tunnel'!B2148),'Dosage journalier ML1'!$B$162,0)</f>
        <v>0</v>
      </c>
      <c r="AL2148" s="111">
        <f ca="1">IF(AND('Dosage journalier ML1'!$B$6='suivi tunnel'!A2148,'Dosage journalier ML1'!$B$7='suivi tunnel'!B2148),'Dosage journalier ML1'!$B$126,0)</f>
        <v>0</v>
      </c>
      <c r="AM2148" s="111">
        <f ca="1">IF(AND('Dosage journalier ML1'!$B$6='suivi tunnel'!A2148,'Dosage journalier ML1'!$B$7='suivi tunnel'!B2148),'Dosage journalier ML1'!$B$127,0)</f>
        <v>0</v>
      </c>
      <c r="AN2148" s="60">
        <f t="shared" ca="1" si="223"/>
        <v>0</v>
      </c>
      <c r="AO2148" s="61">
        <f ca="1">IF(AND('Dosage journalier ML1'!$B$6='suivi tunnel'!A2148,'Dosage journalier ML1'!$B$7='suivi tunnel'!B2148),'Dosage journalier ML1'!$B$134,0)</f>
        <v>0</v>
      </c>
    </row>
    <row r="2149" spans="1:41" x14ac:dyDescent="0.25">
      <c r="A2149" s="154"/>
      <c r="C2149" s="23">
        <f ca="1">IF(AND('Dosage journalier ML1'!$B$6='suivi tunnel'!A2149,'Dosage journalier ML1'!$B$7='suivi tunnel'!B2149),'Dosage journalier ML1'!$B$27,0)</f>
        <v>0</v>
      </c>
      <c r="D2149" s="11">
        <f ca="1">IF(AND('Dosage journalier ML1'!$B$6='suivi tunnel'!A2149,'Dosage journalier ML1'!$B$7='suivi tunnel'!B2149),'Dosage journalier ML1'!$B$29,0)</f>
        <v>0</v>
      </c>
      <c r="F2149" s="11">
        <f t="shared" ca="1" si="220"/>
        <v>0</v>
      </c>
      <c r="G2149" s="11">
        <f ca="1">IF(AND('Dosage journalier ML1'!$B$6='suivi tunnel'!A2149,'Dosage journalier ML1'!$B$7='suivi tunnel'!B2149),'Dosage journalier ML1'!$B$23,0)</f>
        <v>0</v>
      </c>
      <c r="H2149" s="11">
        <f ca="1">IF(AND('Dosage journalier ML1'!$B$6='suivi tunnel'!A2149,'Dosage journalier ML1'!$B$7='suivi tunnel'!B2149),'Dosage journalier ML1'!$B$22,0)</f>
        <v>0</v>
      </c>
      <c r="I2149" s="11">
        <f ca="1">IF(AND('Dosage journalier ML1'!$B$6='suivi tunnel'!A2149,'Dosage journalier ML1'!$B$7='suivi tunnel'!B2149),'Dosage journalier ML1'!$B$38,0)</f>
        <v>0</v>
      </c>
      <c r="J2149" s="11">
        <f ca="1">IF(AND('Dosage journalier ML1'!$B$6='suivi tunnel'!A2149,'Dosage journalier ML1'!$B$7='suivi tunnel'!B2149),'Dosage journalier ML1'!$B$39,0)</f>
        <v>0</v>
      </c>
      <c r="L2149" s="24">
        <f ca="1">IF(AND('Dosage journalier ML1'!$B$6='suivi tunnel'!A2149,'Dosage journalier ML1'!$B$7='suivi tunnel'!B2149),'Dosage journalier ML1'!$B$24,0)</f>
        <v>0</v>
      </c>
      <c r="M2149" s="6">
        <f ca="1">IF(AND('Dosage journalier ML1'!$B$6='suivi tunnel'!A2149,'Dosage journalier ML1'!$B$7='suivi tunnel'!B2149),'Dosage journalier ML1'!$B$46,0)</f>
        <v>0</v>
      </c>
      <c r="N2149" s="104">
        <f ca="1">IF(AND('Dosage journalier ML1'!$B$6='suivi tunnel'!A2149,'Dosage journalier ML1'!$B$7='suivi tunnel'!B2149),'Dosage journalier ML1'!$B$59,0)</f>
        <v>0</v>
      </c>
      <c r="O2149" s="114">
        <f ca="1">IF(AND('Dosage journalier ML1'!$B$6='suivi tunnel'!A2149,'Dosage journalier ML1'!$B$7='suivi tunnel'!B2149),'Dosage journalier ML1'!$B$69,0)</f>
        <v>0</v>
      </c>
      <c r="R2149" s="26">
        <f ca="1">IF(AND('Dosage journalier ML1'!$B$6='suivi tunnel'!A2149,'Dosage journalier ML1'!$B$7='suivi tunnel'!B2149),'Dosage journalier ML1'!$B$55,0)</f>
        <v>0</v>
      </c>
      <c r="S2149" s="26">
        <f ca="1">IF(AND('Dosage journalier ML1'!$B$6='suivi tunnel'!A2149,'Dosage journalier ML1'!$B$7='suivi tunnel'!B2149),'Dosage journalier ML1'!$B$54,0)</f>
        <v>0</v>
      </c>
      <c r="T2149" s="26">
        <f ca="1">IF(AND('Dosage journalier ML1'!$B$6='suivi tunnel'!A2149,'Dosage journalier ML1'!$B$7='suivi tunnel'!B2149),'Dosage journalier ML1'!$B$75,0)</f>
        <v>0</v>
      </c>
      <c r="V2149" s="38">
        <f ca="1">IF(AND('Dosage journalier ML1'!$B$6='suivi tunnel'!A2149,'Dosage journalier ML1'!$B$7='suivi tunnel'!B2149),'Dosage journalier ML1'!$B$56,0)</f>
        <v>0</v>
      </c>
      <c r="W2149" s="126">
        <f t="shared" si="222"/>
        <v>0</v>
      </c>
      <c r="X2149" s="150">
        <f ca="1">IF(AND('Dosage journalier ML1'!$B$6='suivi tunnel'!A2149,'Dosage journalier ML1'!$B$7='suivi tunnel'!B2149),'Dosage journalier ML1'!$C$87,0)</f>
        <v>0</v>
      </c>
      <c r="Y2149" s="40">
        <f ca="1">IF(AND('Dosage journalier ML1'!$B$6='suivi tunnel'!A2149,'Dosage journalier ML1'!$B$7='suivi tunnel'!B2149),'Dosage journalier ML1'!$C$93,0)</f>
        <v>0</v>
      </c>
      <c r="Z2149" s="40">
        <f ca="1">IF(AND('Dosage journalier ML1'!$B$6='suivi tunnel'!A2149,'Dosage journalier ML1'!$B$7='suivi tunnel'!B2149),'Dosage journalier ML1'!$C$100,0)</f>
        <v>0</v>
      </c>
      <c r="AA2149" s="40">
        <f ca="1">IF(AND('Dosage journalier ML1'!$B$6='suivi tunnel'!A2149,'Dosage journalier ML1'!$B$7='suivi tunnel'!B2149),'Dosage journalier ML1'!$C$109,0)</f>
        <v>0</v>
      </c>
      <c r="AB2149" s="41">
        <f ca="1">IF(AND('Dosage journalier ML1'!$B$6='suivi tunnel'!A2149,'Dosage journalier ML1'!$B$7='suivi tunnel'!B2149),'Dosage journalier ML1'!$C$114,0)</f>
        <v>0</v>
      </c>
      <c r="AC2149" s="48">
        <f ca="1">IF(AND('Dosage journalier ML1'!$B$6='suivi tunnel'!A2149,'Dosage journalier ML1'!$B$7='suivi tunnel'!B2149),'Dosage journalier ML1'!$B$120,0)</f>
        <v>0</v>
      </c>
      <c r="AD2149" s="49">
        <f ca="1">IF(AND('Dosage journalier ML1'!$B$6='suivi tunnel'!A2149,'Dosage journalier ML1'!$B$7='suivi tunnel'!B2149),'Dosage journalier ML1'!$B$121,0)</f>
        <v>0</v>
      </c>
      <c r="AE2149" s="49">
        <f ca="1">IF(AND('Dosage journalier ML1'!$B$6='suivi tunnel'!A2149,'Dosage journalier ML1'!$B$7='suivi tunnel'!B2149),'Dosage journalier ML1'!$B$122,0)</f>
        <v>0</v>
      </c>
      <c r="AF2149" s="49">
        <f ca="1">IF(AND('Dosage journalier ML1'!$B$6='suivi tunnel'!A2149,'Dosage journalier ML1'!$B$7='suivi tunnel'!B2149),'Dosage journalier ML1'!$B$139,0)</f>
        <v>0</v>
      </c>
      <c r="AG2149" s="49">
        <f t="shared" ca="1" si="221"/>
        <v>0</v>
      </c>
      <c r="AH2149" s="108">
        <f ca="1">IF(AND('Dosage journalier ML1'!$B$6='suivi tunnel'!A2149,'Dosage journalier ML1'!$B$7='suivi tunnel'!B2149),'Dosage journalier ML1'!$B$153,0)</f>
        <v>0</v>
      </c>
      <c r="AJ2149" s="80">
        <f ca="1">IF(AND('Dosage journalier ML1'!$B$6='suivi tunnel'!A2149,'Dosage journalier ML1'!$B$7='suivi tunnel'!B2149),'Dosage journalier ML1'!$B$156,0)</f>
        <v>0</v>
      </c>
      <c r="AK2149" s="56">
        <f ca="1">IF(AND('Dosage journalier ML1'!$B$6='suivi tunnel'!A2149,'Dosage journalier ML1'!$B$7='suivi tunnel'!B2149),'Dosage journalier ML1'!$B$162,0)</f>
        <v>0</v>
      </c>
      <c r="AL2149" s="111">
        <f ca="1">IF(AND('Dosage journalier ML1'!$B$6='suivi tunnel'!A2149,'Dosage journalier ML1'!$B$7='suivi tunnel'!B2149),'Dosage journalier ML1'!$B$126,0)</f>
        <v>0</v>
      </c>
      <c r="AM2149" s="111">
        <f ca="1">IF(AND('Dosage journalier ML1'!$B$6='suivi tunnel'!A2149,'Dosage journalier ML1'!$B$7='suivi tunnel'!B2149),'Dosage journalier ML1'!$B$127,0)</f>
        <v>0</v>
      </c>
      <c r="AN2149" s="60">
        <f t="shared" ca="1" si="223"/>
        <v>0</v>
      </c>
      <c r="AO2149" s="61">
        <f ca="1">IF(AND('Dosage journalier ML1'!$B$6='suivi tunnel'!A2149,'Dosage journalier ML1'!$B$7='suivi tunnel'!B2149),'Dosage journalier ML1'!$B$134,0)</f>
        <v>0</v>
      </c>
    </row>
    <row r="2150" spans="1:41" x14ac:dyDescent="0.25">
      <c r="A2150" s="154"/>
      <c r="C2150" s="23">
        <f ca="1">IF(AND('Dosage journalier ML1'!$B$6='suivi tunnel'!A2150,'Dosage journalier ML1'!$B$7='suivi tunnel'!B2150),'Dosage journalier ML1'!$B$27,0)</f>
        <v>0</v>
      </c>
      <c r="D2150" s="11">
        <f ca="1">IF(AND('Dosage journalier ML1'!$B$6='suivi tunnel'!A2150,'Dosage journalier ML1'!$B$7='suivi tunnel'!B2150),'Dosage journalier ML1'!$B$29,0)</f>
        <v>0</v>
      </c>
      <c r="F2150" s="11">
        <f t="shared" ca="1" si="220"/>
        <v>0</v>
      </c>
      <c r="G2150" s="11">
        <f ca="1">IF(AND('Dosage journalier ML1'!$B$6='suivi tunnel'!A2150,'Dosage journalier ML1'!$B$7='suivi tunnel'!B2150),'Dosage journalier ML1'!$B$23,0)</f>
        <v>0</v>
      </c>
      <c r="H2150" s="11">
        <f ca="1">IF(AND('Dosage journalier ML1'!$B$6='suivi tunnel'!A2150,'Dosage journalier ML1'!$B$7='suivi tunnel'!B2150),'Dosage journalier ML1'!$B$22,0)</f>
        <v>0</v>
      </c>
      <c r="I2150" s="11">
        <f ca="1">IF(AND('Dosage journalier ML1'!$B$6='suivi tunnel'!A2150,'Dosage journalier ML1'!$B$7='suivi tunnel'!B2150),'Dosage journalier ML1'!$B$38,0)</f>
        <v>0</v>
      </c>
      <c r="J2150" s="11">
        <f ca="1">IF(AND('Dosage journalier ML1'!$B$6='suivi tunnel'!A2150,'Dosage journalier ML1'!$B$7='suivi tunnel'!B2150),'Dosage journalier ML1'!$B$39,0)</f>
        <v>0</v>
      </c>
      <c r="L2150" s="24">
        <f ca="1">IF(AND('Dosage journalier ML1'!$B$6='suivi tunnel'!A2150,'Dosage journalier ML1'!$B$7='suivi tunnel'!B2150),'Dosage journalier ML1'!$B$24,0)</f>
        <v>0</v>
      </c>
      <c r="M2150" s="6">
        <f ca="1">IF(AND('Dosage journalier ML1'!$B$6='suivi tunnel'!A2150,'Dosage journalier ML1'!$B$7='suivi tunnel'!B2150),'Dosage journalier ML1'!$B$46,0)</f>
        <v>0</v>
      </c>
      <c r="N2150" s="104">
        <f ca="1">IF(AND('Dosage journalier ML1'!$B$6='suivi tunnel'!A2150,'Dosage journalier ML1'!$B$7='suivi tunnel'!B2150),'Dosage journalier ML1'!$B$59,0)</f>
        <v>0</v>
      </c>
      <c r="O2150" s="114">
        <f ca="1">IF(AND('Dosage journalier ML1'!$B$6='suivi tunnel'!A2150,'Dosage journalier ML1'!$B$7='suivi tunnel'!B2150),'Dosage journalier ML1'!$B$69,0)</f>
        <v>0</v>
      </c>
      <c r="R2150" s="26">
        <f ca="1">IF(AND('Dosage journalier ML1'!$B$6='suivi tunnel'!A2150,'Dosage journalier ML1'!$B$7='suivi tunnel'!B2150),'Dosage journalier ML1'!$B$55,0)</f>
        <v>0</v>
      </c>
      <c r="S2150" s="26">
        <f ca="1">IF(AND('Dosage journalier ML1'!$B$6='suivi tunnel'!A2150,'Dosage journalier ML1'!$B$7='suivi tunnel'!B2150),'Dosage journalier ML1'!$B$54,0)</f>
        <v>0</v>
      </c>
      <c r="T2150" s="26">
        <f ca="1">IF(AND('Dosage journalier ML1'!$B$6='suivi tunnel'!A2150,'Dosage journalier ML1'!$B$7='suivi tunnel'!B2150),'Dosage journalier ML1'!$B$75,0)</f>
        <v>0</v>
      </c>
      <c r="V2150" s="38">
        <f ca="1">IF(AND('Dosage journalier ML1'!$B$6='suivi tunnel'!A2150,'Dosage journalier ML1'!$B$7='suivi tunnel'!B2150),'Dosage journalier ML1'!$B$56,0)</f>
        <v>0</v>
      </c>
      <c r="W2150" s="126">
        <f t="shared" si="222"/>
        <v>0</v>
      </c>
      <c r="X2150" s="150">
        <f ca="1">IF(AND('Dosage journalier ML1'!$B$6='suivi tunnel'!A2150,'Dosage journalier ML1'!$B$7='suivi tunnel'!B2150),'Dosage journalier ML1'!$C$87,0)</f>
        <v>0</v>
      </c>
      <c r="Y2150" s="40">
        <f ca="1">IF(AND('Dosage journalier ML1'!$B$6='suivi tunnel'!A2150,'Dosage journalier ML1'!$B$7='suivi tunnel'!B2150),'Dosage journalier ML1'!$C$93,0)</f>
        <v>0</v>
      </c>
      <c r="Z2150" s="40">
        <f ca="1">IF(AND('Dosage journalier ML1'!$B$6='suivi tunnel'!A2150,'Dosage journalier ML1'!$B$7='suivi tunnel'!B2150),'Dosage journalier ML1'!$C$100,0)</f>
        <v>0</v>
      </c>
      <c r="AA2150" s="40">
        <f ca="1">IF(AND('Dosage journalier ML1'!$B$6='suivi tunnel'!A2150,'Dosage journalier ML1'!$B$7='suivi tunnel'!B2150),'Dosage journalier ML1'!$C$109,0)</f>
        <v>0</v>
      </c>
      <c r="AB2150" s="41">
        <f ca="1">IF(AND('Dosage journalier ML1'!$B$6='suivi tunnel'!A2150,'Dosage journalier ML1'!$B$7='suivi tunnel'!B2150),'Dosage journalier ML1'!$C$114,0)</f>
        <v>0</v>
      </c>
      <c r="AC2150" s="48">
        <f ca="1">IF(AND('Dosage journalier ML1'!$B$6='suivi tunnel'!A2150,'Dosage journalier ML1'!$B$7='suivi tunnel'!B2150),'Dosage journalier ML1'!$B$120,0)</f>
        <v>0</v>
      </c>
      <c r="AD2150" s="49">
        <f ca="1">IF(AND('Dosage journalier ML1'!$B$6='suivi tunnel'!A2150,'Dosage journalier ML1'!$B$7='suivi tunnel'!B2150),'Dosage journalier ML1'!$B$121,0)</f>
        <v>0</v>
      </c>
      <c r="AE2150" s="49">
        <f ca="1">IF(AND('Dosage journalier ML1'!$B$6='suivi tunnel'!A2150,'Dosage journalier ML1'!$B$7='suivi tunnel'!B2150),'Dosage journalier ML1'!$B$122,0)</f>
        <v>0</v>
      </c>
      <c r="AF2150" s="49">
        <f ca="1">IF(AND('Dosage journalier ML1'!$B$6='suivi tunnel'!A2150,'Dosage journalier ML1'!$B$7='suivi tunnel'!B2150),'Dosage journalier ML1'!$B$139,0)</f>
        <v>0</v>
      </c>
      <c r="AG2150" s="49">
        <f t="shared" ca="1" si="221"/>
        <v>0</v>
      </c>
      <c r="AH2150" s="108">
        <f ca="1">IF(AND('Dosage journalier ML1'!$B$6='suivi tunnel'!A2150,'Dosage journalier ML1'!$B$7='suivi tunnel'!B2150),'Dosage journalier ML1'!$B$153,0)</f>
        <v>0</v>
      </c>
      <c r="AJ2150" s="80">
        <f ca="1">IF(AND('Dosage journalier ML1'!$B$6='suivi tunnel'!A2150,'Dosage journalier ML1'!$B$7='suivi tunnel'!B2150),'Dosage journalier ML1'!$B$156,0)</f>
        <v>0</v>
      </c>
      <c r="AK2150" s="56">
        <f ca="1">IF(AND('Dosage journalier ML1'!$B$6='suivi tunnel'!A2150,'Dosage journalier ML1'!$B$7='suivi tunnel'!B2150),'Dosage journalier ML1'!$B$162,0)</f>
        <v>0</v>
      </c>
      <c r="AL2150" s="111">
        <f ca="1">IF(AND('Dosage journalier ML1'!$B$6='suivi tunnel'!A2150,'Dosage journalier ML1'!$B$7='suivi tunnel'!B2150),'Dosage journalier ML1'!$B$126,0)</f>
        <v>0</v>
      </c>
      <c r="AM2150" s="111">
        <f ca="1">IF(AND('Dosage journalier ML1'!$B$6='suivi tunnel'!A2150,'Dosage journalier ML1'!$B$7='suivi tunnel'!B2150),'Dosage journalier ML1'!$B$127,0)</f>
        <v>0</v>
      </c>
      <c r="AN2150" s="60">
        <f t="shared" ca="1" si="223"/>
        <v>0</v>
      </c>
      <c r="AO2150" s="61">
        <f ca="1">IF(AND('Dosage journalier ML1'!$B$6='suivi tunnel'!A2150,'Dosage journalier ML1'!$B$7='suivi tunnel'!B2150),'Dosage journalier ML1'!$B$134,0)</f>
        <v>0</v>
      </c>
    </row>
    <row r="2151" spans="1:41" x14ac:dyDescent="0.25">
      <c r="A2151" s="154"/>
      <c r="C2151" s="23">
        <f ca="1">IF(AND('Dosage journalier ML1'!$B$6='suivi tunnel'!A2151,'Dosage journalier ML1'!$B$7='suivi tunnel'!B2151),'Dosage journalier ML1'!$B$27,0)</f>
        <v>0</v>
      </c>
      <c r="D2151" s="11">
        <f ca="1">IF(AND('Dosage journalier ML1'!$B$6='suivi tunnel'!A2151,'Dosage journalier ML1'!$B$7='suivi tunnel'!B2151),'Dosage journalier ML1'!$B$29,0)</f>
        <v>0</v>
      </c>
      <c r="F2151" s="11">
        <f t="shared" ca="1" si="220"/>
        <v>0</v>
      </c>
      <c r="G2151" s="11">
        <f ca="1">IF(AND('Dosage journalier ML1'!$B$6='suivi tunnel'!A2151,'Dosage journalier ML1'!$B$7='suivi tunnel'!B2151),'Dosage journalier ML1'!$B$23,0)</f>
        <v>0</v>
      </c>
      <c r="H2151" s="11">
        <f ca="1">IF(AND('Dosage journalier ML1'!$B$6='suivi tunnel'!A2151,'Dosage journalier ML1'!$B$7='suivi tunnel'!B2151),'Dosage journalier ML1'!$B$22,0)</f>
        <v>0</v>
      </c>
      <c r="I2151" s="11">
        <f ca="1">IF(AND('Dosage journalier ML1'!$B$6='suivi tunnel'!A2151,'Dosage journalier ML1'!$B$7='suivi tunnel'!B2151),'Dosage journalier ML1'!$B$38,0)</f>
        <v>0</v>
      </c>
      <c r="J2151" s="11">
        <f ca="1">IF(AND('Dosage journalier ML1'!$B$6='suivi tunnel'!A2151,'Dosage journalier ML1'!$B$7='suivi tunnel'!B2151),'Dosage journalier ML1'!$B$39,0)</f>
        <v>0</v>
      </c>
      <c r="L2151" s="24">
        <f ca="1">IF(AND('Dosage journalier ML1'!$B$6='suivi tunnel'!A2151,'Dosage journalier ML1'!$B$7='suivi tunnel'!B2151),'Dosage journalier ML1'!$B$24,0)</f>
        <v>0</v>
      </c>
      <c r="M2151" s="6">
        <f ca="1">IF(AND('Dosage journalier ML1'!$B$6='suivi tunnel'!A2151,'Dosage journalier ML1'!$B$7='suivi tunnel'!B2151),'Dosage journalier ML1'!$B$46,0)</f>
        <v>0</v>
      </c>
      <c r="N2151" s="104">
        <f ca="1">IF(AND('Dosage journalier ML1'!$B$6='suivi tunnel'!A2151,'Dosage journalier ML1'!$B$7='suivi tunnel'!B2151),'Dosage journalier ML1'!$B$59,0)</f>
        <v>0</v>
      </c>
      <c r="O2151" s="114">
        <f ca="1">IF(AND('Dosage journalier ML1'!$B$6='suivi tunnel'!A2151,'Dosage journalier ML1'!$B$7='suivi tunnel'!B2151),'Dosage journalier ML1'!$B$69,0)</f>
        <v>0</v>
      </c>
      <c r="R2151" s="26">
        <f ca="1">IF(AND('Dosage journalier ML1'!$B$6='suivi tunnel'!A2151,'Dosage journalier ML1'!$B$7='suivi tunnel'!B2151),'Dosage journalier ML1'!$B$55,0)</f>
        <v>0</v>
      </c>
      <c r="S2151" s="26">
        <f ca="1">IF(AND('Dosage journalier ML1'!$B$6='suivi tunnel'!A2151,'Dosage journalier ML1'!$B$7='suivi tunnel'!B2151),'Dosage journalier ML1'!$B$54,0)</f>
        <v>0</v>
      </c>
      <c r="T2151" s="26">
        <f ca="1">IF(AND('Dosage journalier ML1'!$B$6='suivi tunnel'!A2151,'Dosage journalier ML1'!$B$7='suivi tunnel'!B2151),'Dosage journalier ML1'!$B$75,0)</f>
        <v>0</v>
      </c>
      <c r="V2151" s="38">
        <f ca="1">IF(AND('Dosage journalier ML1'!$B$6='suivi tunnel'!A2151,'Dosage journalier ML1'!$B$7='suivi tunnel'!B2151),'Dosage journalier ML1'!$B$56,0)</f>
        <v>0</v>
      </c>
      <c r="W2151" s="126">
        <f t="shared" si="222"/>
        <v>0</v>
      </c>
      <c r="X2151" s="150">
        <f ca="1">IF(AND('Dosage journalier ML1'!$B$6='suivi tunnel'!A2151,'Dosage journalier ML1'!$B$7='suivi tunnel'!B2151),'Dosage journalier ML1'!$C$87,0)</f>
        <v>0</v>
      </c>
      <c r="Y2151" s="40">
        <f ca="1">IF(AND('Dosage journalier ML1'!$B$6='suivi tunnel'!A2151,'Dosage journalier ML1'!$B$7='suivi tunnel'!B2151),'Dosage journalier ML1'!$C$93,0)</f>
        <v>0</v>
      </c>
      <c r="Z2151" s="40">
        <f ca="1">IF(AND('Dosage journalier ML1'!$B$6='suivi tunnel'!A2151,'Dosage journalier ML1'!$B$7='suivi tunnel'!B2151),'Dosage journalier ML1'!$C$100,0)</f>
        <v>0</v>
      </c>
      <c r="AA2151" s="40">
        <f ca="1">IF(AND('Dosage journalier ML1'!$B$6='suivi tunnel'!A2151,'Dosage journalier ML1'!$B$7='suivi tunnel'!B2151),'Dosage journalier ML1'!$C$109,0)</f>
        <v>0</v>
      </c>
      <c r="AB2151" s="41">
        <f ca="1">IF(AND('Dosage journalier ML1'!$B$6='suivi tunnel'!A2151,'Dosage journalier ML1'!$B$7='suivi tunnel'!B2151),'Dosage journalier ML1'!$C$114,0)</f>
        <v>0</v>
      </c>
      <c r="AC2151" s="48">
        <f ca="1">IF(AND('Dosage journalier ML1'!$B$6='suivi tunnel'!A2151,'Dosage journalier ML1'!$B$7='suivi tunnel'!B2151),'Dosage journalier ML1'!$B$120,0)</f>
        <v>0</v>
      </c>
      <c r="AD2151" s="49">
        <f ca="1">IF(AND('Dosage journalier ML1'!$B$6='suivi tunnel'!A2151,'Dosage journalier ML1'!$B$7='suivi tunnel'!B2151),'Dosage journalier ML1'!$B$121,0)</f>
        <v>0</v>
      </c>
      <c r="AE2151" s="49">
        <f ca="1">IF(AND('Dosage journalier ML1'!$B$6='suivi tunnel'!A2151,'Dosage journalier ML1'!$B$7='suivi tunnel'!B2151),'Dosage journalier ML1'!$B$122,0)</f>
        <v>0</v>
      </c>
      <c r="AF2151" s="49">
        <f ca="1">IF(AND('Dosage journalier ML1'!$B$6='suivi tunnel'!A2151,'Dosage journalier ML1'!$B$7='suivi tunnel'!B2151),'Dosage journalier ML1'!$B$139,0)</f>
        <v>0</v>
      </c>
      <c r="AG2151" s="49">
        <f t="shared" ca="1" si="221"/>
        <v>0</v>
      </c>
      <c r="AH2151" s="108">
        <f ca="1">IF(AND('Dosage journalier ML1'!$B$6='suivi tunnel'!A2151,'Dosage journalier ML1'!$B$7='suivi tunnel'!B2151),'Dosage journalier ML1'!$B$153,0)</f>
        <v>0</v>
      </c>
      <c r="AJ2151" s="80">
        <f ca="1">IF(AND('Dosage journalier ML1'!$B$6='suivi tunnel'!A2151,'Dosage journalier ML1'!$B$7='suivi tunnel'!B2151),'Dosage journalier ML1'!$B$156,0)</f>
        <v>0</v>
      </c>
      <c r="AK2151" s="56">
        <f ca="1">IF(AND('Dosage journalier ML1'!$B$6='suivi tunnel'!A2151,'Dosage journalier ML1'!$B$7='suivi tunnel'!B2151),'Dosage journalier ML1'!$B$162,0)</f>
        <v>0</v>
      </c>
      <c r="AL2151" s="111">
        <f ca="1">IF(AND('Dosage journalier ML1'!$B$6='suivi tunnel'!A2151,'Dosage journalier ML1'!$B$7='suivi tunnel'!B2151),'Dosage journalier ML1'!$B$126,0)</f>
        <v>0</v>
      </c>
      <c r="AM2151" s="111">
        <f ca="1">IF(AND('Dosage journalier ML1'!$B$6='suivi tunnel'!A2151,'Dosage journalier ML1'!$B$7='suivi tunnel'!B2151),'Dosage journalier ML1'!$B$127,0)</f>
        <v>0</v>
      </c>
      <c r="AN2151" s="60">
        <f t="shared" ca="1" si="223"/>
        <v>0</v>
      </c>
      <c r="AO2151" s="61">
        <f ca="1">IF(AND('Dosage journalier ML1'!$B$6='suivi tunnel'!A2151,'Dosage journalier ML1'!$B$7='suivi tunnel'!B2151),'Dosage journalier ML1'!$B$134,0)</f>
        <v>0</v>
      </c>
    </row>
    <row r="2152" spans="1:41" x14ac:dyDescent="0.25">
      <c r="A2152" s="154"/>
      <c r="C2152" s="23">
        <f ca="1">IF(AND('Dosage journalier ML1'!$B$6='suivi tunnel'!A2152,'Dosage journalier ML1'!$B$7='suivi tunnel'!B2152),'Dosage journalier ML1'!$B$27,0)</f>
        <v>0</v>
      </c>
      <c r="D2152" s="11">
        <f ca="1">IF(AND('Dosage journalier ML1'!$B$6='suivi tunnel'!A2152,'Dosage journalier ML1'!$B$7='suivi tunnel'!B2152),'Dosage journalier ML1'!$B$29,0)</f>
        <v>0</v>
      </c>
      <c r="F2152" s="11">
        <f t="shared" ref="F2152:F2215" ca="1" si="224">D2152*0.9</f>
        <v>0</v>
      </c>
      <c r="G2152" s="11">
        <f ca="1">IF(AND('Dosage journalier ML1'!$B$6='suivi tunnel'!A2152,'Dosage journalier ML1'!$B$7='suivi tunnel'!B2152),'Dosage journalier ML1'!$B$23,0)</f>
        <v>0</v>
      </c>
      <c r="H2152" s="11">
        <f ca="1">IF(AND('Dosage journalier ML1'!$B$6='suivi tunnel'!A2152,'Dosage journalier ML1'!$B$7='suivi tunnel'!B2152),'Dosage journalier ML1'!$B$22,0)</f>
        <v>0</v>
      </c>
      <c r="I2152" s="11">
        <f ca="1">IF(AND('Dosage journalier ML1'!$B$6='suivi tunnel'!A2152,'Dosage journalier ML1'!$B$7='suivi tunnel'!B2152),'Dosage journalier ML1'!$B$38,0)</f>
        <v>0</v>
      </c>
      <c r="J2152" s="11">
        <f ca="1">IF(AND('Dosage journalier ML1'!$B$6='suivi tunnel'!A2152,'Dosage journalier ML1'!$B$7='suivi tunnel'!B2152),'Dosage journalier ML1'!$B$39,0)</f>
        <v>0</v>
      </c>
      <c r="L2152" s="24">
        <f ca="1">IF(AND('Dosage journalier ML1'!$B$6='suivi tunnel'!A2152,'Dosage journalier ML1'!$B$7='suivi tunnel'!B2152),'Dosage journalier ML1'!$B$24,0)</f>
        <v>0</v>
      </c>
      <c r="M2152" s="6">
        <f ca="1">IF(AND('Dosage journalier ML1'!$B$6='suivi tunnel'!A2152,'Dosage journalier ML1'!$B$7='suivi tunnel'!B2152),'Dosage journalier ML1'!$B$46,0)</f>
        <v>0</v>
      </c>
      <c r="N2152" s="104">
        <f ca="1">IF(AND('Dosage journalier ML1'!$B$6='suivi tunnel'!A2152,'Dosage journalier ML1'!$B$7='suivi tunnel'!B2152),'Dosage journalier ML1'!$B$59,0)</f>
        <v>0</v>
      </c>
      <c r="O2152" s="114">
        <f ca="1">IF(AND('Dosage journalier ML1'!$B$6='suivi tunnel'!A2152,'Dosage journalier ML1'!$B$7='suivi tunnel'!B2152),'Dosage journalier ML1'!$B$69,0)</f>
        <v>0</v>
      </c>
      <c r="R2152" s="26">
        <f ca="1">IF(AND('Dosage journalier ML1'!$B$6='suivi tunnel'!A2152,'Dosage journalier ML1'!$B$7='suivi tunnel'!B2152),'Dosage journalier ML1'!$B$55,0)</f>
        <v>0</v>
      </c>
      <c r="S2152" s="26">
        <f ca="1">IF(AND('Dosage journalier ML1'!$B$6='suivi tunnel'!A2152,'Dosage journalier ML1'!$B$7='suivi tunnel'!B2152),'Dosage journalier ML1'!$B$54,0)</f>
        <v>0</v>
      </c>
      <c r="T2152" s="26">
        <f ca="1">IF(AND('Dosage journalier ML1'!$B$6='suivi tunnel'!A2152,'Dosage journalier ML1'!$B$7='suivi tunnel'!B2152),'Dosage journalier ML1'!$B$75,0)</f>
        <v>0</v>
      </c>
      <c r="V2152" s="38">
        <f ca="1">IF(AND('Dosage journalier ML1'!$B$6='suivi tunnel'!A2152,'Dosage journalier ML1'!$B$7='suivi tunnel'!B2152),'Dosage journalier ML1'!$B$56,0)</f>
        <v>0</v>
      </c>
      <c r="W2152" s="126">
        <f t="shared" si="222"/>
        <v>0</v>
      </c>
      <c r="X2152" s="150">
        <f ca="1">IF(AND('Dosage journalier ML1'!$B$6='suivi tunnel'!A2152,'Dosage journalier ML1'!$B$7='suivi tunnel'!B2152),'Dosage journalier ML1'!$C$87,0)</f>
        <v>0</v>
      </c>
      <c r="Y2152" s="40">
        <f ca="1">IF(AND('Dosage journalier ML1'!$B$6='suivi tunnel'!A2152,'Dosage journalier ML1'!$B$7='suivi tunnel'!B2152),'Dosage journalier ML1'!$C$93,0)</f>
        <v>0</v>
      </c>
      <c r="Z2152" s="40">
        <f ca="1">IF(AND('Dosage journalier ML1'!$B$6='suivi tunnel'!A2152,'Dosage journalier ML1'!$B$7='suivi tunnel'!B2152),'Dosage journalier ML1'!$C$100,0)</f>
        <v>0</v>
      </c>
      <c r="AA2152" s="40">
        <f ca="1">IF(AND('Dosage journalier ML1'!$B$6='suivi tunnel'!A2152,'Dosage journalier ML1'!$B$7='suivi tunnel'!B2152),'Dosage journalier ML1'!$C$109,0)</f>
        <v>0</v>
      </c>
      <c r="AB2152" s="41">
        <f ca="1">IF(AND('Dosage journalier ML1'!$B$6='suivi tunnel'!A2152,'Dosage journalier ML1'!$B$7='suivi tunnel'!B2152),'Dosage journalier ML1'!$C$114,0)</f>
        <v>0</v>
      </c>
      <c r="AC2152" s="48">
        <f ca="1">IF(AND('Dosage journalier ML1'!$B$6='suivi tunnel'!A2152,'Dosage journalier ML1'!$B$7='suivi tunnel'!B2152),'Dosage journalier ML1'!$B$120,0)</f>
        <v>0</v>
      </c>
      <c r="AD2152" s="49">
        <f ca="1">IF(AND('Dosage journalier ML1'!$B$6='suivi tunnel'!A2152,'Dosage journalier ML1'!$B$7='suivi tunnel'!B2152),'Dosage journalier ML1'!$B$121,0)</f>
        <v>0</v>
      </c>
      <c r="AE2152" s="49">
        <f ca="1">IF(AND('Dosage journalier ML1'!$B$6='suivi tunnel'!A2152,'Dosage journalier ML1'!$B$7='suivi tunnel'!B2152),'Dosage journalier ML1'!$B$122,0)</f>
        <v>0</v>
      </c>
      <c r="AF2152" s="49">
        <f ca="1">IF(AND('Dosage journalier ML1'!$B$6='suivi tunnel'!A2152,'Dosage journalier ML1'!$B$7='suivi tunnel'!B2152),'Dosage journalier ML1'!$B$139,0)</f>
        <v>0</v>
      </c>
      <c r="AG2152" s="49">
        <f t="shared" ca="1" si="221"/>
        <v>0</v>
      </c>
      <c r="AH2152" s="108">
        <f ca="1">IF(AND('Dosage journalier ML1'!$B$6='suivi tunnel'!A2152,'Dosage journalier ML1'!$B$7='suivi tunnel'!B2152),'Dosage journalier ML1'!$B$153,0)</f>
        <v>0</v>
      </c>
      <c r="AJ2152" s="80">
        <f ca="1">IF(AND('Dosage journalier ML1'!$B$6='suivi tunnel'!A2152,'Dosage journalier ML1'!$B$7='suivi tunnel'!B2152),'Dosage journalier ML1'!$B$156,0)</f>
        <v>0</v>
      </c>
      <c r="AK2152" s="56">
        <f ca="1">IF(AND('Dosage journalier ML1'!$B$6='suivi tunnel'!A2152,'Dosage journalier ML1'!$B$7='suivi tunnel'!B2152),'Dosage journalier ML1'!$B$162,0)</f>
        <v>0</v>
      </c>
      <c r="AL2152" s="111">
        <f ca="1">IF(AND('Dosage journalier ML1'!$B$6='suivi tunnel'!A2152,'Dosage journalier ML1'!$B$7='suivi tunnel'!B2152),'Dosage journalier ML1'!$B$126,0)</f>
        <v>0</v>
      </c>
      <c r="AM2152" s="111">
        <f ca="1">IF(AND('Dosage journalier ML1'!$B$6='suivi tunnel'!A2152,'Dosage journalier ML1'!$B$7='suivi tunnel'!B2152),'Dosage journalier ML1'!$B$127,0)</f>
        <v>0</v>
      </c>
      <c r="AN2152" s="60">
        <f t="shared" ca="1" si="223"/>
        <v>0</v>
      </c>
      <c r="AO2152" s="61">
        <f ca="1">IF(AND('Dosage journalier ML1'!$B$6='suivi tunnel'!A2152,'Dosage journalier ML1'!$B$7='suivi tunnel'!B2152),'Dosage journalier ML1'!$B$134,0)</f>
        <v>0</v>
      </c>
    </row>
    <row r="2153" spans="1:41" x14ac:dyDescent="0.25">
      <c r="A2153" s="154"/>
      <c r="C2153" s="23">
        <f ca="1">IF(AND('Dosage journalier ML1'!$B$6='suivi tunnel'!A2153,'Dosage journalier ML1'!$B$7='suivi tunnel'!B2153),'Dosage journalier ML1'!$B$27,0)</f>
        <v>0</v>
      </c>
      <c r="D2153" s="11">
        <f ca="1">IF(AND('Dosage journalier ML1'!$B$6='suivi tunnel'!A2153,'Dosage journalier ML1'!$B$7='suivi tunnel'!B2153),'Dosage journalier ML1'!$B$29,0)</f>
        <v>0</v>
      </c>
      <c r="F2153" s="11">
        <f t="shared" ca="1" si="224"/>
        <v>0</v>
      </c>
      <c r="G2153" s="11">
        <f ca="1">IF(AND('Dosage journalier ML1'!$B$6='suivi tunnel'!A2153,'Dosage journalier ML1'!$B$7='suivi tunnel'!B2153),'Dosage journalier ML1'!$B$23,0)</f>
        <v>0</v>
      </c>
      <c r="H2153" s="11">
        <f ca="1">IF(AND('Dosage journalier ML1'!$B$6='suivi tunnel'!A2153,'Dosage journalier ML1'!$B$7='suivi tunnel'!B2153),'Dosage journalier ML1'!$B$22,0)</f>
        <v>0</v>
      </c>
      <c r="I2153" s="11">
        <f ca="1">IF(AND('Dosage journalier ML1'!$B$6='suivi tunnel'!A2153,'Dosage journalier ML1'!$B$7='suivi tunnel'!B2153),'Dosage journalier ML1'!$B$38,0)</f>
        <v>0</v>
      </c>
      <c r="J2153" s="11">
        <f ca="1">IF(AND('Dosage journalier ML1'!$B$6='suivi tunnel'!A2153,'Dosage journalier ML1'!$B$7='suivi tunnel'!B2153),'Dosage journalier ML1'!$B$39,0)</f>
        <v>0</v>
      </c>
      <c r="L2153" s="24">
        <f ca="1">IF(AND('Dosage journalier ML1'!$B$6='suivi tunnel'!A2153,'Dosage journalier ML1'!$B$7='suivi tunnel'!B2153),'Dosage journalier ML1'!$B$24,0)</f>
        <v>0</v>
      </c>
      <c r="M2153" s="6">
        <f ca="1">IF(AND('Dosage journalier ML1'!$B$6='suivi tunnel'!A2153,'Dosage journalier ML1'!$B$7='suivi tunnel'!B2153),'Dosage journalier ML1'!$B$46,0)</f>
        <v>0</v>
      </c>
      <c r="N2153" s="104">
        <f ca="1">IF(AND('Dosage journalier ML1'!$B$6='suivi tunnel'!A2153,'Dosage journalier ML1'!$B$7='suivi tunnel'!B2153),'Dosage journalier ML1'!$B$59,0)</f>
        <v>0</v>
      </c>
      <c r="O2153" s="114">
        <f ca="1">IF(AND('Dosage journalier ML1'!$B$6='suivi tunnel'!A2153,'Dosage journalier ML1'!$B$7='suivi tunnel'!B2153),'Dosage journalier ML1'!$B$69,0)</f>
        <v>0</v>
      </c>
      <c r="R2153" s="26">
        <f ca="1">IF(AND('Dosage journalier ML1'!$B$6='suivi tunnel'!A2153,'Dosage journalier ML1'!$B$7='suivi tunnel'!B2153),'Dosage journalier ML1'!$B$55,0)</f>
        <v>0</v>
      </c>
      <c r="S2153" s="26">
        <f ca="1">IF(AND('Dosage journalier ML1'!$B$6='suivi tunnel'!A2153,'Dosage journalier ML1'!$B$7='suivi tunnel'!B2153),'Dosage journalier ML1'!$B$54,0)</f>
        <v>0</v>
      </c>
      <c r="T2153" s="26">
        <f ca="1">IF(AND('Dosage journalier ML1'!$B$6='suivi tunnel'!A2153,'Dosage journalier ML1'!$B$7='suivi tunnel'!B2153),'Dosage journalier ML1'!$B$75,0)</f>
        <v>0</v>
      </c>
      <c r="V2153" s="38">
        <f ca="1">IF(AND('Dosage journalier ML1'!$B$6='suivi tunnel'!A2153,'Dosage journalier ML1'!$B$7='suivi tunnel'!B2153),'Dosage journalier ML1'!$B$56,0)</f>
        <v>0</v>
      </c>
      <c r="W2153" s="126">
        <f t="shared" si="222"/>
        <v>0</v>
      </c>
      <c r="X2153" s="150">
        <f ca="1">IF(AND('Dosage journalier ML1'!$B$6='suivi tunnel'!A2153,'Dosage journalier ML1'!$B$7='suivi tunnel'!B2153),'Dosage journalier ML1'!$C$87,0)</f>
        <v>0</v>
      </c>
      <c r="Y2153" s="40">
        <f ca="1">IF(AND('Dosage journalier ML1'!$B$6='suivi tunnel'!A2153,'Dosage journalier ML1'!$B$7='suivi tunnel'!B2153),'Dosage journalier ML1'!$C$93,0)</f>
        <v>0</v>
      </c>
      <c r="Z2153" s="40">
        <f ca="1">IF(AND('Dosage journalier ML1'!$B$6='suivi tunnel'!A2153,'Dosage journalier ML1'!$B$7='suivi tunnel'!B2153),'Dosage journalier ML1'!$C$100,0)</f>
        <v>0</v>
      </c>
      <c r="AA2153" s="40">
        <f ca="1">IF(AND('Dosage journalier ML1'!$B$6='suivi tunnel'!A2153,'Dosage journalier ML1'!$B$7='suivi tunnel'!B2153),'Dosage journalier ML1'!$C$109,0)</f>
        <v>0</v>
      </c>
      <c r="AB2153" s="41">
        <f ca="1">IF(AND('Dosage journalier ML1'!$B$6='suivi tunnel'!A2153,'Dosage journalier ML1'!$B$7='suivi tunnel'!B2153),'Dosage journalier ML1'!$C$114,0)</f>
        <v>0</v>
      </c>
      <c r="AC2153" s="48">
        <f ca="1">IF(AND('Dosage journalier ML1'!$B$6='suivi tunnel'!A2153,'Dosage journalier ML1'!$B$7='suivi tunnel'!B2153),'Dosage journalier ML1'!$B$120,0)</f>
        <v>0</v>
      </c>
      <c r="AD2153" s="49">
        <f ca="1">IF(AND('Dosage journalier ML1'!$B$6='suivi tunnel'!A2153,'Dosage journalier ML1'!$B$7='suivi tunnel'!B2153),'Dosage journalier ML1'!$B$121,0)</f>
        <v>0</v>
      </c>
      <c r="AE2153" s="49">
        <f ca="1">IF(AND('Dosage journalier ML1'!$B$6='suivi tunnel'!A2153,'Dosage journalier ML1'!$B$7='suivi tunnel'!B2153),'Dosage journalier ML1'!$B$122,0)</f>
        <v>0</v>
      </c>
      <c r="AF2153" s="49">
        <f ca="1">IF(AND('Dosage journalier ML1'!$B$6='suivi tunnel'!A2153,'Dosage journalier ML1'!$B$7='suivi tunnel'!B2153),'Dosage journalier ML1'!$B$139,0)</f>
        <v>0</v>
      </c>
      <c r="AG2153" s="49">
        <f t="shared" ca="1" si="221"/>
        <v>0</v>
      </c>
      <c r="AH2153" s="108">
        <f ca="1">IF(AND('Dosage journalier ML1'!$B$6='suivi tunnel'!A2153,'Dosage journalier ML1'!$B$7='suivi tunnel'!B2153),'Dosage journalier ML1'!$B$153,0)</f>
        <v>0</v>
      </c>
      <c r="AJ2153" s="80">
        <f ca="1">IF(AND('Dosage journalier ML1'!$B$6='suivi tunnel'!A2153,'Dosage journalier ML1'!$B$7='suivi tunnel'!B2153),'Dosage journalier ML1'!$B$156,0)</f>
        <v>0</v>
      </c>
      <c r="AK2153" s="56">
        <f ca="1">IF(AND('Dosage journalier ML1'!$B$6='suivi tunnel'!A2153,'Dosage journalier ML1'!$B$7='suivi tunnel'!B2153),'Dosage journalier ML1'!$B$162,0)</f>
        <v>0</v>
      </c>
      <c r="AL2153" s="111">
        <f ca="1">IF(AND('Dosage journalier ML1'!$B$6='suivi tunnel'!A2153,'Dosage journalier ML1'!$B$7='suivi tunnel'!B2153),'Dosage journalier ML1'!$B$126,0)</f>
        <v>0</v>
      </c>
      <c r="AM2153" s="111">
        <f ca="1">IF(AND('Dosage journalier ML1'!$B$6='suivi tunnel'!A2153,'Dosage journalier ML1'!$B$7='suivi tunnel'!B2153),'Dosage journalier ML1'!$B$127,0)</f>
        <v>0</v>
      </c>
      <c r="AN2153" s="60">
        <f t="shared" ca="1" si="223"/>
        <v>0</v>
      </c>
      <c r="AO2153" s="61">
        <f ca="1">IF(AND('Dosage journalier ML1'!$B$6='suivi tunnel'!A2153,'Dosage journalier ML1'!$B$7='suivi tunnel'!B2153),'Dosage journalier ML1'!$B$134,0)</f>
        <v>0</v>
      </c>
    </row>
    <row r="2154" spans="1:41" x14ac:dyDescent="0.25">
      <c r="A2154" s="154"/>
      <c r="C2154" s="23">
        <f ca="1">IF(AND('Dosage journalier ML1'!$B$6='suivi tunnel'!A2154,'Dosage journalier ML1'!$B$7='suivi tunnel'!B2154),'Dosage journalier ML1'!$B$27,0)</f>
        <v>0</v>
      </c>
      <c r="D2154" s="11">
        <f ca="1">IF(AND('Dosage journalier ML1'!$B$6='suivi tunnel'!A2154,'Dosage journalier ML1'!$B$7='suivi tunnel'!B2154),'Dosage journalier ML1'!$B$29,0)</f>
        <v>0</v>
      </c>
      <c r="F2154" s="11">
        <f t="shared" ca="1" si="224"/>
        <v>0</v>
      </c>
      <c r="G2154" s="11">
        <f ca="1">IF(AND('Dosage journalier ML1'!$B$6='suivi tunnel'!A2154,'Dosage journalier ML1'!$B$7='suivi tunnel'!B2154),'Dosage journalier ML1'!$B$23,0)</f>
        <v>0</v>
      </c>
      <c r="H2154" s="11">
        <f ca="1">IF(AND('Dosage journalier ML1'!$B$6='suivi tunnel'!A2154,'Dosage journalier ML1'!$B$7='suivi tunnel'!B2154),'Dosage journalier ML1'!$B$22,0)</f>
        <v>0</v>
      </c>
      <c r="I2154" s="11">
        <f ca="1">IF(AND('Dosage journalier ML1'!$B$6='suivi tunnel'!A2154,'Dosage journalier ML1'!$B$7='suivi tunnel'!B2154),'Dosage journalier ML1'!$B$38,0)</f>
        <v>0</v>
      </c>
      <c r="J2154" s="11">
        <f ca="1">IF(AND('Dosage journalier ML1'!$B$6='suivi tunnel'!A2154,'Dosage journalier ML1'!$B$7='suivi tunnel'!B2154),'Dosage journalier ML1'!$B$39,0)</f>
        <v>0</v>
      </c>
      <c r="L2154" s="24">
        <f ca="1">IF(AND('Dosage journalier ML1'!$B$6='suivi tunnel'!A2154,'Dosage journalier ML1'!$B$7='suivi tunnel'!B2154),'Dosage journalier ML1'!$B$24,0)</f>
        <v>0</v>
      </c>
      <c r="M2154" s="6">
        <f ca="1">IF(AND('Dosage journalier ML1'!$B$6='suivi tunnel'!A2154,'Dosage journalier ML1'!$B$7='suivi tunnel'!B2154),'Dosage journalier ML1'!$B$46,0)</f>
        <v>0</v>
      </c>
      <c r="N2154" s="104">
        <f ca="1">IF(AND('Dosage journalier ML1'!$B$6='suivi tunnel'!A2154,'Dosage journalier ML1'!$B$7='suivi tunnel'!B2154),'Dosage journalier ML1'!$B$59,0)</f>
        <v>0</v>
      </c>
      <c r="O2154" s="114">
        <f ca="1">IF(AND('Dosage journalier ML1'!$B$6='suivi tunnel'!A2154,'Dosage journalier ML1'!$B$7='suivi tunnel'!B2154),'Dosage journalier ML1'!$B$69,0)</f>
        <v>0</v>
      </c>
      <c r="R2154" s="26">
        <f ca="1">IF(AND('Dosage journalier ML1'!$B$6='suivi tunnel'!A2154,'Dosage journalier ML1'!$B$7='suivi tunnel'!B2154),'Dosage journalier ML1'!$B$55,0)</f>
        <v>0</v>
      </c>
      <c r="S2154" s="26">
        <f ca="1">IF(AND('Dosage journalier ML1'!$B$6='suivi tunnel'!A2154,'Dosage journalier ML1'!$B$7='suivi tunnel'!B2154),'Dosage journalier ML1'!$B$54,0)</f>
        <v>0</v>
      </c>
      <c r="T2154" s="26">
        <f ca="1">IF(AND('Dosage journalier ML1'!$B$6='suivi tunnel'!A2154,'Dosage journalier ML1'!$B$7='suivi tunnel'!B2154),'Dosage journalier ML1'!$B$75,0)</f>
        <v>0</v>
      </c>
      <c r="V2154" s="38">
        <f ca="1">IF(AND('Dosage journalier ML1'!$B$6='suivi tunnel'!A2154,'Dosage journalier ML1'!$B$7='suivi tunnel'!B2154),'Dosage journalier ML1'!$B$56,0)</f>
        <v>0</v>
      </c>
      <c r="W2154" s="126">
        <f t="shared" si="222"/>
        <v>0</v>
      </c>
      <c r="X2154" s="150">
        <f ca="1">IF(AND('Dosage journalier ML1'!$B$6='suivi tunnel'!A2154,'Dosage journalier ML1'!$B$7='suivi tunnel'!B2154),'Dosage journalier ML1'!$C$87,0)</f>
        <v>0</v>
      </c>
      <c r="Y2154" s="40">
        <f ca="1">IF(AND('Dosage journalier ML1'!$B$6='suivi tunnel'!A2154,'Dosage journalier ML1'!$B$7='suivi tunnel'!B2154),'Dosage journalier ML1'!$C$93,0)</f>
        <v>0</v>
      </c>
      <c r="Z2154" s="40">
        <f ca="1">IF(AND('Dosage journalier ML1'!$B$6='suivi tunnel'!A2154,'Dosage journalier ML1'!$B$7='suivi tunnel'!B2154),'Dosage journalier ML1'!$C$100,0)</f>
        <v>0</v>
      </c>
      <c r="AA2154" s="40">
        <f ca="1">IF(AND('Dosage journalier ML1'!$B$6='suivi tunnel'!A2154,'Dosage journalier ML1'!$B$7='suivi tunnel'!B2154),'Dosage journalier ML1'!$C$109,0)</f>
        <v>0</v>
      </c>
      <c r="AB2154" s="41">
        <f ca="1">IF(AND('Dosage journalier ML1'!$B$6='suivi tunnel'!A2154,'Dosage journalier ML1'!$B$7='suivi tunnel'!B2154),'Dosage journalier ML1'!$C$114,0)</f>
        <v>0</v>
      </c>
      <c r="AC2154" s="48">
        <f ca="1">IF(AND('Dosage journalier ML1'!$B$6='suivi tunnel'!A2154,'Dosage journalier ML1'!$B$7='suivi tunnel'!B2154),'Dosage journalier ML1'!$B$120,0)</f>
        <v>0</v>
      </c>
      <c r="AD2154" s="49">
        <f ca="1">IF(AND('Dosage journalier ML1'!$B$6='suivi tunnel'!A2154,'Dosage journalier ML1'!$B$7='suivi tunnel'!B2154),'Dosage journalier ML1'!$B$121,0)</f>
        <v>0</v>
      </c>
      <c r="AE2154" s="49">
        <f ca="1">IF(AND('Dosage journalier ML1'!$B$6='suivi tunnel'!A2154,'Dosage journalier ML1'!$B$7='suivi tunnel'!B2154),'Dosage journalier ML1'!$B$122,0)</f>
        <v>0</v>
      </c>
      <c r="AF2154" s="49">
        <f ca="1">IF(AND('Dosage journalier ML1'!$B$6='suivi tunnel'!A2154,'Dosage journalier ML1'!$B$7='suivi tunnel'!B2154),'Dosage journalier ML1'!$B$139,0)</f>
        <v>0</v>
      </c>
      <c r="AG2154" s="49">
        <f t="shared" ca="1" si="221"/>
        <v>0</v>
      </c>
      <c r="AH2154" s="108">
        <f ca="1">IF(AND('Dosage journalier ML1'!$B$6='suivi tunnel'!A2154,'Dosage journalier ML1'!$B$7='suivi tunnel'!B2154),'Dosage journalier ML1'!$B$153,0)</f>
        <v>0</v>
      </c>
      <c r="AJ2154" s="80">
        <f ca="1">IF(AND('Dosage journalier ML1'!$B$6='suivi tunnel'!A2154,'Dosage journalier ML1'!$B$7='suivi tunnel'!B2154),'Dosage journalier ML1'!$B$156,0)</f>
        <v>0</v>
      </c>
      <c r="AK2154" s="56">
        <f ca="1">IF(AND('Dosage journalier ML1'!$B$6='suivi tunnel'!A2154,'Dosage journalier ML1'!$B$7='suivi tunnel'!B2154),'Dosage journalier ML1'!$B$162,0)</f>
        <v>0</v>
      </c>
      <c r="AL2154" s="111">
        <f ca="1">IF(AND('Dosage journalier ML1'!$B$6='suivi tunnel'!A2154,'Dosage journalier ML1'!$B$7='suivi tunnel'!B2154),'Dosage journalier ML1'!$B$126,0)</f>
        <v>0</v>
      </c>
      <c r="AM2154" s="111">
        <f ca="1">IF(AND('Dosage journalier ML1'!$B$6='suivi tunnel'!A2154,'Dosage journalier ML1'!$B$7='suivi tunnel'!B2154),'Dosage journalier ML1'!$B$127,0)</f>
        <v>0</v>
      </c>
      <c r="AN2154" s="60">
        <f t="shared" ca="1" si="223"/>
        <v>0</v>
      </c>
      <c r="AO2154" s="61">
        <f ca="1">IF(AND('Dosage journalier ML1'!$B$6='suivi tunnel'!A2154,'Dosage journalier ML1'!$B$7='suivi tunnel'!B2154),'Dosage journalier ML1'!$B$134,0)</f>
        <v>0</v>
      </c>
    </row>
    <row r="2155" spans="1:41" x14ac:dyDescent="0.25">
      <c r="A2155" s="154"/>
      <c r="C2155" s="23">
        <f ca="1">IF(AND('Dosage journalier ML1'!$B$6='suivi tunnel'!A2155,'Dosage journalier ML1'!$B$7='suivi tunnel'!B2155),'Dosage journalier ML1'!$B$27,0)</f>
        <v>0</v>
      </c>
      <c r="D2155" s="11">
        <f ca="1">IF(AND('Dosage journalier ML1'!$B$6='suivi tunnel'!A2155,'Dosage journalier ML1'!$B$7='suivi tunnel'!B2155),'Dosage journalier ML1'!$B$29,0)</f>
        <v>0</v>
      </c>
      <c r="F2155" s="11">
        <f t="shared" ca="1" si="224"/>
        <v>0</v>
      </c>
      <c r="G2155" s="11">
        <f ca="1">IF(AND('Dosage journalier ML1'!$B$6='suivi tunnel'!A2155,'Dosage journalier ML1'!$B$7='suivi tunnel'!B2155),'Dosage journalier ML1'!$B$23,0)</f>
        <v>0</v>
      </c>
      <c r="H2155" s="11">
        <f ca="1">IF(AND('Dosage journalier ML1'!$B$6='suivi tunnel'!A2155,'Dosage journalier ML1'!$B$7='suivi tunnel'!B2155),'Dosage journalier ML1'!$B$22,0)</f>
        <v>0</v>
      </c>
      <c r="I2155" s="11">
        <f ca="1">IF(AND('Dosage journalier ML1'!$B$6='suivi tunnel'!A2155,'Dosage journalier ML1'!$B$7='suivi tunnel'!B2155),'Dosage journalier ML1'!$B$38,0)</f>
        <v>0</v>
      </c>
      <c r="J2155" s="11">
        <f ca="1">IF(AND('Dosage journalier ML1'!$B$6='suivi tunnel'!A2155,'Dosage journalier ML1'!$B$7='suivi tunnel'!B2155),'Dosage journalier ML1'!$B$39,0)</f>
        <v>0</v>
      </c>
      <c r="L2155" s="24">
        <f ca="1">IF(AND('Dosage journalier ML1'!$B$6='suivi tunnel'!A2155,'Dosage journalier ML1'!$B$7='suivi tunnel'!B2155),'Dosage journalier ML1'!$B$24,0)</f>
        <v>0</v>
      </c>
      <c r="M2155" s="6">
        <f ca="1">IF(AND('Dosage journalier ML1'!$B$6='suivi tunnel'!A2155,'Dosage journalier ML1'!$B$7='suivi tunnel'!B2155),'Dosage journalier ML1'!$B$46,0)</f>
        <v>0</v>
      </c>
      <c r="N2155" s="104">
        <f ca="1">IF(AND('Dosage journalier ML1'!$B$6='suivi tunnel'!A2155,'Dosage journalier ML1'!$B$7='suivi tunnel'!B2155),'Dosage journalier ML1'!$B$59,0)</f>
        <v>0</v>
      </c>
      <c r="O2155" s="114">
        <f ca="1">IF(AND('Dosage journalier ML1'!$B$6='suivi tunnel'!A2155,'Dosage journalier ML1'!$B$7='suivi tunnel'!B2155),'Dosage journalier ML1'!$B$69,0)</f>
        <v>0</v>
      </c>
      <c r="R2155" s="26">
        <f ca="1">IF(AND('Dosage journalier ML1'!$B$6='suivi tunnel'!A2155,'Dosage journalier ML1'!$B$7='suivi tunnel'!B2155),'Dosage journalier ML1'!$B$55,0)</f>
        <v>0</v>
      </c>
      <c r="S2155" s="26">
        <f ca="1">IF(AND('Dosage journalier ML1'!$B$6='suivi tunnel'!A2155,'Dosage journalier ML1'!$B$7='suivi tunnel'!B2155),'Dosage journalier ML1'!$B$54,0)</f>
        <v>0</v>
      </c>
      <c r="T2155" s="26">
        <f ca="1">IF(AND('Dosage journalier ML1'!$B$6='suivi tunnel'!A2155,'Dosage journalier ML1'!$B$7='suivi tunnel'!B2155),'Dosage journalier ML1'!$B$75,0)</f>
        <v>0</v>
      </c>
      <c r="V2155" s="38">
        <f ca="1">IF(AND('Dosage journalier ML1'!$B$6='suivi tunnel'!A2155,'Dosage journalier ML1'!$B$7='suivi tunnel'!B2155),'Dosage journalier ML1'!$B$56,0)</f>
        <v>0</v>
      </c>
      <c r="W2155" s="126">
        <f t="shared" si="222"/>
        <v>0</v>
      </c>
      <c r="X2155" s="150">
        <f ca="1">IF(AND('Dosage journalier ML1'!$B$6='suivi tunnel'!A2155,'Dosage journalier ML1'!$B$7='suivi tunnel'!B2155),'Dosage journalier ML1'!$C$87,0)</f>
        <v>0</v>
      </c>
      <c r="Y2155" s="40">
        <f ca="1">IF(AND('Dosage journalier ML1'!$B$6='suivi tunnel'!A2155,'Dosage journalier ML1'!$B$7='suivi tunnel'!B2155),'Dosage journalier ML1'!$C$93,0)</f>
        <v>0</v>
      </c>
      <c r="Z2155" s="40">
        <f ca="1">IF(AND('Dosage journalier ML1'!$B$6='suivi tunnel'!A2155,'Dosage journalier ML1'!$B$7='suivi tunnel'!B2155),'Dosage journalier ML1'!$C$100,0)</f>
        <v>0</v>
      </c>
      <c r="AA2155" s="40">
        <f ca="1">IF(AND('Dosage journalier ML1'!$B$6='suivi tunnel'!A2155,'Dosage journalier ML1'!$B$7='suivi tunnel'!B2155),'Dosage journalier ML1'!$C$109,0)</f>
        <v>0</v>
      </c>
      <c r="AB2155" s="41">
        <f ca="1">IF(AND('Dosage journalier ML1'!$B$6='suivi tunnel'!A2155,'Dosage journalier ML1'!$B$7='suivi tunnel'!B2155),'Dosage journalier ML1'!$C$114,0)</f>
        <v>0</v>
      </c>
      <c r="AC2155" s="48">
        <f ca="1">IF(AND('Dosage journalier ML1'!$B$6='suivi tunnel'!A2155,'Dosage journalier ML1'!$B$7='suivi tunnel'!B2155),'Dosage journalier ML1'!$B$120,0)</f>
        <v>0</v>
      </c>
      <c r="AD2155" s="49">
        <f ca="1">IF(AND('Dosage journalier ML1'!$B$6='suivi tunnel'!A2155,'Dosage journalier ML1'!$B$7='suivi tunnel'!B2155),'Dosage journalier ML1'!$B$121,0)</f>
        <v>0</v>
      </c>
      <c r="AE2155" s="49">
        <f ca="1">IF(AND('Dosage journalier ML1'!$B$6='suivi tunnel'!A2155,'Dosage journalier ML1'!$B$7='suivi tunnel'!B2155),'Dosage journalier ML1'!$B$122,0)</f>
        <v>0</v>
      </c>
      <c r="AF2155" s="49">
        <f ca="1">IF(AND('Dosage journalier ML1'!$B$6='suivi tunnel'!A2155,'Dosage journalier ML1'!$B$7='suivi tunnel'!B2155),'Dosage journalier ML1'!$B$139,0)</f>
        <v>0</v>
      </c>
      <c r="AG2155" s="49">
        <f t="shared" ca="1" si="221"/>
        <v>0</v>
      </c>
      <c r="AH2155" s="108">
        <f ca="1">IF(AND('Dosage journalier ML1'!$B$6='suivi tunnel'!A2155,'Dosage journalier ML1'!$B$7='suivi tunnel'!B2155),'Dosage journalier ML1'!$B$153,0)</f>
        <v>0</v>
      </c>
      <c r="AJ2155" s="80">
        <f ca="1">IF(AND('Dosage journalier ML1'!$B$6='suivi tunnel'!A2155,'Dosage journalier ML1'!$B$7='suivi tunnel'!B2155),'Dosage journalier ML1'!$B$156,0)</f>
        <v>0</v>
      </c>
      <c r="AK2155" s="56">
        <f ca="1">IF(AND('Dosage journalier ML1'!$B$6='suivi tunnel'!A2155,'Dosage journalier ML1'!$B$7='suivi tunnel'!B2155),'Dosage journalier ML1'!$B$162,0)</f>
        <v>0</v>
      </c>
      <c r="AL2155" s="111">
        <f ca="1">IF(AND('Dosage journalier ML1'!$B$6='suivi tunnel'!A2155,'Dosage journalier ML1'!$B$7='suivi tunnel'!B2155),'Dosage journalier ML1'!$B$126,0)</f>
        <v>0</v>
      </c>
      <c r="AM2155" s="111">
        <f ca="1">IF(AND('Dosage journalier ML1'!$B$6='suivi tunnel'!A2155,'Dosage journalier ML1'!$B$7='suivi tunnel'!B2155),'Dosage journalier ML1'!$B$127,0)</f>
        <v>0</v>
      </c>
      <c r="AN2155" s="60">
        <f t="shared" ca="1" si="223"/>
        <v>0</v>
      </c>
      <c r="AO2155" s="61">
        <f ca="1">IF(AND('Dosage journalier ML1'!$B$6='suivi tunnel'!A2155,'Dosage journalier ML1'!$B$7='suivi tunnel'!B2155),'Dosage journalier ML1'!$B$134,0)</f>
        <v>0</v>
      </c>
    </row>
    <row r="2156" spans="1:41" x14ac:dyDescent="0.25">
      <c r="A2156" s="154"/>
      <c r="C2156" s="23">
        <f ca="1">IF(AND('Dosage journalier ML1'!$B$6='suivi tunnel'!A2156,'Dosage journalier ML1'!$B$7='suivi tunnel'!B2156),'Dosage journalier ML1'!$B$27,0)</f>
        <v>0</v>
      </c>
      <c r="D2156" s="11">
        <f ca="1">IF(AND('Dosage journalier ML1'!$B$6='suivi tunnel'!A2156,'Dosage journalier ML1'!$B$7='suivi tunnel'!B2156),'Dosage journalier ML1'!$B$29,0)</f>
        <v>0</v>
      </c>
      <c r="F2156" s="11">
        <f t="shared" ca="1" si="224"/>
        <v>0</v>
      </c>
      <c r="G2156" s="11">
        <f ca="1">IF(AND('Dosage journalier ML1'!$B$6='suivi tunnel'!A2156,'Dosage journalier ML1'!$B$7='suivi tunnel'!B2156),'Dosage journalier ML1'!$B$23,0)</f>
        <v>0</v>
      </c>
      <c r="H2156" s="11">
        <f ca="1">IF(AND('Dosage journalier ML1'!$B$6='suivi tunnel'!A2156,'Dosage journalier ML1'!$B$7='suivi tunnel'!B2156),'Dosage journalier ML1'!$B$22,0)</f>
        <v>0</v>
      </c>
      <c r="I2156" s="11">
        <f ca="1">IF(AND('Dosage journalier ML1'!$B$6='suivi tunnel'!A2156,'Dosage journalier ML1'!$B$7='suivi tunnel'!B2156),'Dosage journalier ML1'!$B$38,0)</f>
        <v>0</v>
      </c>
      <c r="J2156" s="11">
        <f ca="1">IF(AND('Dosage journalier ML1'!$B$6='suivi tunnel'!A2156,'Dosage journalier ML1'!$B$7='suivi tunnel'!B2156),'Dosage journalier ML1'!$B$39,0)</f>
        <v>0</v>
      </c>
      <c r="L2156" s="24">
        <f ca="1">IF(AND('Dosage journalier ML1'!$B$6='suivi tunnel'!A2156,'Dosage journalier ML1'!$B$7='suivi tunnel'!B2156),'Dosage journalier ML1'!$B$24,0)</f>
        <v>0</v>
      </c>
      <c r="M2156" s="6">
        <f ca="1">IF(AND('Dosage journalier ML1'!$B$6='suivi tunnel'!A2156,'Dosage journalier ML1'!$B$7='suivi tunnel'!B2156),'Dosage journalier ML1'!$B$46,0)</f>
        <v>0</v>
      </c>
      <c r="N2156" s="104">
        <f ca="1">IF(AND('Dosage journalier ML1'!$B$6='suivi tunnel'!A2156,'Dosage journalier ML1'!$B$7='suivi tunnel'!B2156),'Dosage journalier ML1'!$B$59,0)</f>
        <v>0</v>
      </c>
      <c r="O2156" s="114">
        <f ca="1">IF(AND('Dosage journalier ML1'!$B$6='suivi tunnel'!A2156,'Dosage journalier ML1'!$B$7='suivi tunnel'!B2156),'Dosage journalier ML1'!$B$69,0)</f>
        <v>0</v>
      </c>
      <c r="R2156" s="26">
        <f ca="1">IF(AND('Dosage journalier ML1'!$B$6='suivi tunnel'!A2156,'Dosage journalier ML1'!$B$7='suivi tunnel'!B2156),'Dosage journalier ML1'!$B$55,0)</f>
        <v>0</v>
      </c>
      <c r="S2156" s="26">
        <f ca="1">IF(AND('Dosage journalier ML1'!$B$6='suivi tunnel'!A2156,'Dosage journalier ML1'!$B$7='suivi tunnel'!B2156),'Dosage journalier ML1'!$B$54,0)</f>
        <v>0</v>
      </c>
      <c r="T2156" s="26">
        <f ca="1">IF(AND('Dosage journalier ML1'!$B$6='suivi tunnel'!A2156,'Dosage journalier ML1'!$B$7='suivi tunnel'!B2156),'Dosage journalier ML1'!$B$75,0)</f>
        <v>0</v>
      </c>
      <c r="V2156" s="38">
        <f ca="1">IF(AND('Dosage journalier ML1'!$B$6='suivi tunnel'!A2156,'Dosage journalier ML1'!$B$7='suivi tunnel'!B2156),'Dosage journalier ML1'!$B$56,0)</f>
        <v>0</v>
      </c>
      <c r="W2156" s="126">
        <f t="shared" si="222"/>
        <v>0</v>
      </c>
      <c r="X2156" s="150">
        <f ca="1">IF(AND('Dosage journalier ML1'!$B$6='suivi tunnel'!A2156,'Dosage journalier ML1'!$B$7='suivi tunnel'!B2156),'Dosage journalier ML1'!$C$87,0)</f>
        <v>0</v>
      </c>
      <c r="Y2156" s="40">
        <f ca="1">IF(AND('Dosage journalier ML1'!$B$6='suivi tunnel'!A2156,'Dosage journalier ML1'!$B$7='suivi tunnel'!B2156),'Dosage journalier ML1'!$C$93,0)</f>
        <v>0</v>
      </c>
      <c r="Z2156" s="40">
        <f ca="1">IF(AND('Dosage journalier ML1'!$B$6='suivi tunnel'!A2156,'Dosage journalier ML1'!$B$7='suivi tunnel'!B2156),'Dosage journalier ML1'!$C$100,0)</f>
        <v>0</v>
      </c>
      <c r="AA2156" s="40">
        <f ca="1">IF(AND('Dosage journalier ML1'!$B$6='suivi tunnel'!A2156,'Dosage journalier ML1'!$B$7='suivi tunnel'!B2156),'Dosage journalier ML1'!$C$109,0)</f>
        <v>0</v>
      </c>
      <c r="AB2156" s="41">
        <f ca="1">IF(AND('Dosage journalier ML1'!$B$6='suivi tunnel'!A2156,'Dosage journalier ML1'!$B$7='suivi tunnel'!B2156),'Dosage journalier ML1'!$C$114,0)</f>
        <v>0</v>
      </c>
      <c r="AC2156" s="48">
        <f ca="1">IF(AND('Dosage journalier ML1'!$B$6='suivi tunnel'!A2156,'Dosage journalier ML1'!$B$7='suivi tunnel'!B2156),'Dosage journalier ML1'!$B$120,0)</f>
        <v>0</v>
      </c>
      <c r="AD2156" s="49">
        <f ca="1">IF(AND('Dosage journalier ML1'!$B$6='suivi tunnel'!A2156,'Dosage journalier ML1'!$B$7='suivi tunnel'!B2156),'Dosage journalier ML1'!$B$121,0)</f>
        <v>0</v>
      </c>
      <c r="AE2156" s="49">
        <f ca="1">IF(AND('Dosage journalier ML1'!$B$6='suivi tunnel'!A2156,'Dosage journalier ML1'!$B$7='suivi tunnel'!B2156),'Dosage journalier ML1'!$B$122,0)</f>
        <v>0</v>
      </c>
      <c r="AF2156" s="49">
        <f ca="1">IF(AND('Dosage journalier ML1'!$B$6='suivi tunnel'!A2156,'Dosage journalier ML1'!$B$7='suivi tunnel'!B2156),'Dosage journalier ML1'!$B$139,0)</f>
        <v>0</v>
      </c>
      <c r="AG2156" s="49">
        <f t="shared" ca="1" si="221"/>
        <v>0</v>
      </c>
      <c r="AH2156" s="108">
        <f ca="1">IF(AND('Dosage journalier ML1'!$B$6='suivi tunnel'!A2156,'Dosage journalier ML1'!$B$7='suivi tunnel'!B2156),'Dosage journalier ML1'!$B$153,0)</f>
        <v>0</v>
      </c>
      <c r="AJ2156" s="80">
        <f ca="1">IF(AND('Dosage journalier ML1'!$B$6='suivi tunnel'!A2156,'Dosage journalier ML1'!$B$7='suivi tunnel'!B2156),'Dosage journalier ML1'!$B$156,0)</f>
        <v>0</v>
      </c>
      <c r="AK2156" s="56">
        <f ca="1">IF(AND('Dosage journalier ML1'!$B$6='suivi tunnel'!A2156,'Dosage journalier ML1'!$B$7='suivi tunnel'!B2156),'Dosage journalier ML1'!$B$162,0)</f>
        <v>0</v>
      </c>
      <c r="AL2156" s="111">
        <f ca="1">IF(AND('Dosage journalier ML1'!$B$6='suivi tunnel'!A2156,'Dosage journalier ML1'!$B$7='suivi tunnel'!B2156),'Dosage journalier ML1'!$B$126,0)</f>
        <v>0</v>
      </c>
      <c r="AM2156" s="111">
        <f ca="1">IF(AND('Dosage journalier ML1'!$B$6='suivi tunnel'!A2156,'Dosage journalier ML1'!$B$7='suivi tunnel'!B2156),'Dosage journalier ML1'!$B$127,0)</f>
        <v>0</v>
      </c>
      <c r="AN2156" s="60">
        <f t="shared" ca="1" si="223"/>
        <v>0</v>
      </c>
      <c r="AO2156" s="61">
        <f ca="1">IF(AND('Dosage journalier ML1'!$B$6='suivi tunnel'!A2156,'Dosage journalier ML1'!$B$7='suivi tunnel'!B2156),'Dosage journalier ML1'!$B$134,0)</f>
        <v>0</v>
      </c>
    </row>
    <row r="2157" spans="1:41" x14ac:dyDescent="0.25">
      <c r="A2157" s="154"/>
      <c r="C2157" s="23">
        <f ca="1">IF(AND('Dosage journalier ML1'!$B$6='suivi tunnel'!A2157,'Dosage journalier ML1'!$B$7='suivi tunnel'!B2157),'Dosage journalier ML1'!$B$27,0)</f>
        <v>0</v>
      </c>
      <c r="D2157" s="11">
        <f ca="1">IF(AND('Dosage journalier ML1'!$B$6='suivi tunnel'!A2157,'Dosage journalier ML1'!$B$7='suivi tunnel'!B2157),'Dosage journalier ML1'!$B$29,0)</f>
        <v>0</v>
      </c>
      <c r="F2157" s="11">
        <f t="shared" ca="1" si="224"/>
        <v>0</v>
      </c>
      <c r="G2157" s="11">
        <f ca="1">IF(AND('Dosage journalier ML1'!$B$6='suivi tunnel'!A2157,'Dosage journalier ML1'!$B$7='suivi tunnel'!B2157),'Dosage journalier ML1'!$B$23,0)</f>
        <v>0</v>
      </c>
      <c r="H2157" s="11">
        <f ca="1">IF(AND('Dosage journalier ML1'!$B$6='suivi tunnel'!A2157,'Dosage journalier ML1'!$B$7='suivi tunnel'!B2157),'Dosage journalier ML1'!$B$22,0)</f>
        <v>0</v>
      </c>
      <c r="I2157" s="11">
        <f ca="1">IF(AND('Dosage journalier ML1'!$B$6='suivi tunnel'!A2157,'Dosage journalier ML1'!$B$7='suivi tunnel'!B2157),'Dosage journalier ML1'!$B$38,0)</f>
        <v>0</v>
      </c>
      <c r="J2157" s="11">
        <f ca="1">IF(AND('Dosage journalier ML1'!$B$6='suivi tunnel'!A2157,'Dosage journalier ML1'!$B$7='suivi tunnel'!B2157),'Dosage journalier ML1'!$B$39,0)</f>
        <v>0</v>
      </c>
      <c r="L2157" s="24">
        <f ca="1">IF(AND('Dosage journalier ML1'!$B$6='suivi tunnel'!A2157,'Dosage journalier ML1'!$B$7='suivi tunnel'!B2157),'Dosage journalier ML1'!$B$24,0)</f>
        <v>0</v>
      </c>
      <c r="M2157" s="6">
        <f ca="1">IF(AND('Dosage journalier ML1'!$B$6='suivi tunnel'!A2157,'Dosage journalier ML1'!$B$7='suivi tunnel'!B2157),'Dosage journalier ML1'!$B$46,0)</f>
        <v>0</v>
      </c>
      <c r="N2157" s="104">
        <f ca="1">IF(AND('Dosage journalier ML1'!$B$6='suivi tunnel'!A2157,'Dosage journalier ML1'!$B$7='suivi tunnel'!B2157),'Dosage journalier ML1'!$B$59,0)</f>
        <v>0</v>
      </c>
      <c r="O2157" s="114">
        <f ca="1">IF(AND('Dosage journalier ML1'!$B$6='suivi tunnel'!A2157,'Dosage journalier ML1'!$B$7='suivi tunnel'!B2157),'Dosage journalier ML1'!$B$69,0)</f>
        <v>0</v>
      </c>
      <c r="R2157" s="26">
        <f ca="1">IF(AND('Dosage journalier ML1'!$B$6='suivi tunnel'!A2157,'Dosage journalier ML1'!$B$7='suivi tunnel'!B2157),'Dosage journalier ML1'!$B$55,0)</f>
        <v>0</v>
      </c>
      <c r="S2157" s="26">
        <f ca="1">IF(AND('Dosage journalier ML1'!$B$6='suivi tunnel'!A2157,'Dosage journalier ML1'!$B$7='suivi tunnel'!B2157),'Dosage journalier ML1'!$B$54,0)</f>
        <v>0</v>
      </c>
      <c r="T2157" s="26">
        <f ca="1">IF(AND('Dosage journalier ML1'!$B$6='suivi tunnel'!A2157,'Dosage journalier ML1'!$B$7='suivi tunnel'!B2157),'Dosage journalier ML1'!$B$75,0)</f>
        <v>0</v>
      </c>
      <c r="V2157" s="38">
        <f ca="1">IF(AND('Dosage journalier ML1'!$B$6='suivi tunnel'!A2157,'Dosage journalier ML1'!$B$7='suivi tunnel'!B2157),'Dosage journalier ML1'!$B$56,0)</f>
        <v>0</v>
      </c>
      <c r="W2157" s="126">
        <f t="shared" si="222"/>
        <v>0</v>
      </c>
      <c r="X2157" s="150">
        <f ca="1">IF(AND('Dosage journalier ML1'!$B$6='suivi tunnel'!A2157,'Dosage journalier ML1'!$B$7='suivi tunnel'!B2157),'Dosage journalier ML1'!$C$87,0)</f>
        <v>0</v>
      </c>
      <c r="Y2157" s="40">
        <f ca="1">IF(AND('Dosage journalier ML1'!$B$6='suivi tunnel'!A2157,'Dosage journalier ML1'!$B$7='suivi tunnel'!B2157),'Dosage journalier ML1'!$C$93,0)</f>
        <v>0</v>
      </c>
      <c r="Z2157" s="40">
        <f ca="1">IF(AND('Dosage journalier ML1'!$B$6='suivi tunnel'!A2157,'Dosage journalier ML1'!$B$7='suivi tunnel'!B2157),'Dosage journalier ML1'!$C$100,0)</f>
        <v>0</v>
      </c>
      <c r="AA2157" s="40">
        <f ca="1">IF(AND('Dosage journalier ML1'!$B$6='suivi tunnel'!A2157,'Dosage journalier ML1'!$B$7='suivi tunnel'!B2157),'Dosage journalier ML1'!$C$109,0)</f>
        <v>0</v>
      </c>
      <c r="AB2157" s="41">
        <f ca="1">IF(AND('Dosage journalier ML1'!$B$6='suivi tunnel'!A2157,'Dosage journalier ML1'!$B$7='suivi tunnel'!B2157),'Dosage journalier ML1'!$C$114,0)</f>
        <v>0</v>
      </c>
      <c r="AC2157" s="48">
        <f ca="1">IF(AND('Dosage journalier ML1'!$B$6='suivi tunnel'!A2157,'Dosage journalier ML1'!$B$7='suivi tunnel'!B2157),'Dosage journalier ML1'!$B$120,0)</f>
        <v>0</v>
      </c>
      <c r="AD2157" s="49">
        <f ca="1">IF(AND('Dosage journalier ML1'!$B$6='suivi tunnel'!A2157,'Dosage journalier ML1'!$B$7='suivi tunnel'!B2157),'Dosage journalier ML1'!$B$121,0)</f>
        <v>0</v>
      </c>
      <c r="AE2157" s="49">
        <f ca="1">IF(AND('Dosage journalier ML1'!$B$6='suivi tunnel'!A2157,'Dosage journalier ML1'!$B$7='suivi tunnel'!B2157),'Dosage journalier ML1'!$B$122,0)</f>
        <v>0</v>
      </c>
      <c r="AF2157" s="49">
        <f ca="1">IF(AND('Dosage journalier ML1'!$B$6='suivi tunnel'!A2157,'Dosage journalier ML1'!$B$7='suivi tunnel'!B2157),'Dosage journalier ML1'!$B$139,0)</f>
        <v>0</v>
      </c>
      <c r="AG2157" s="49">
        <f t="shared" ca="1" si="221"/>
        <v>0</v>
      </c>
      <c r="AH2157" s="108">
        <f ca="1">IF(AND('Dosage journalier ML1'!$B$6='suivi tunnel'!A2157,'Dosage journalier ML1'!$B$7='suivi tunnel'!B2157),'Dosage journalier ML1'!$B$153,0)</f>
        <v>0</v>
      </c>
      <c r="AJ2157" s="80">
        <f ca="1">IF(AND('Dosage journalier ML1'!$B$6='suivi tunnel'!A2157,'Dosage journalier ML1'!$B$7='suivi tunnel'!B2157),'Dosage journalier ML1'!$B$156,0)</f>
        <v>0</v>
      </c>
      <c r="AK2157" s="56">
        <f ca="1">IF(AND('Dosage journalier ML1'!$B$6='suivi tunnel'!A2157,'Dosage journalier ML1'!$B$7='suivi tunnel'!B2157),'Dosage journalier ML1'!$B$162,0)</f>
        <v>0</v>
      </c>
      <c r="AL2157" s="111">
        <f ca="1">IF(AND('Dosage journalier ML1'!$B$6='suivi tunnel'!A2157,'Dosage journalier ML1'!$B$7='suivi tunnel'!B2157),'Dosage journalier ML1'!$B$126,0)</f>
        <v>0</v>
      </c>
      <c r="AM2157" s="111">
        <f ca="1">IF(AND('Dosage journalier ML1'!$B$6='suivi tunnel'!A2157,'Dosage journalier ML1'!$B$7='suivi tunnel'!B2157),'Dosage journalier ML1'!$B$127,0)</f>
        <v>0</v>
      </c>
      <c r="AN2157" s="60">
        <f t="shared" ca="1" si="223"/>
        <v>0</v>
      </c>
      <c r="AO2157" s="61">
        <f ca="1">IF(AND('Dosage journalier ML1'!$B$6='suivi tunnel'!A2157,'Dosage journalier ML1'!$B$7='suivi tunnel'!B2157),'Dosage journalier ML1'!$B$134,0)</f>
        <v>0</v>
      </c>
    </row>
    <row r="2158" spans="1:41" x14ac:dyDescent="0.25">
      <c r="A2158" s="154"/>
      <c r="C2158" s="23">
        <f ca="1">IF(AND('Dosage journalier ML1'!$B$6='suivi tunnel'!A2158,'Dosage journalier ML1'!$B$7='suivi tunnel'!B2158),'Dosage journalier ML1'!$B$27,0)</f>
        <v>0</v>
      </c>
      <c r="D2158" s="11">
        <f ca="1">IF(AND('Dosage journalier ML1'!$B$6='suivi tunnel'!A2158,'Dosage journalier ML1'!$B$7='suivi tunnel'!B2158),'Dosage journalier ML1'!$B$29,0)</f>
        <v>0</v>
      </c>
      <c r="F2158" s="11">
        <f t="shared" ca="1" si="224"/>
        <v>0</v>
      </c>
      <c r="G2158" s="11">
        <f ca="1">IF(AND('Dosage journalier ML1'!$B$6='suivi tunnel'!A2158,'Dosage journalier ML1'!$B$7='suivi tunnel'!B2158),'Dosage journalier ML1'!$B$23,0)</f>
        <v>0</v>
      </c>
      <c r="H2158" s="11">
        <f ca="1">IF(AND('Dosage journalier ML1'!$B$6='suivi tunnel'!A2158,'Dosage journalier ML1'!$B$7='suivi tunnel'!B2158),'Dosage journalier ML1'!$B$22,0)</f>
        <v>0</v>
      </c>
      <c r="I2158" s="11">
        <f ca="1">IF(AND('Dosage journalier ML1'!$B$6='suivi tunnel'!A2158,'Dosage journalier ML1'!$B$7='suivi tunnel'!B2158),'Dosage journalier ML1'!$B$38,0)</f>
        <v>0</v>
      </c>
      <c r="J2158" s="11">
        <f ca="1">IF(AND('Dosage journalier ML1'!$B$6='suivi tunnel'!A2158,'Dosage journalier ML1'!$B$7='suivi tunnel'!B2158),'Dosage journalier ML1'!$B$39,0)</f>
        <v>0</v>
      </c>
      <c r="L2158" s="24">
        <f ca="1">IF(AND('Dosage journalier ML1'!$B$6='suivi tunnel'!A2158,'Dosage journalier ML1'!$B$7='suivi tunnel'!B2158),'Dosage journalier ML1'!$B$24,0)</f>
        <v>0</v>
      </c>
      <c r="M2158" s="6">
        <f ca="1">IF(AND('Dosage journalier ML1'!$B$6='suivi tunnel'!A2158,'Dosage journalier ML1'!$B$7='suivi tunnel'!B2158),'Dosage journalier ML1'!$B$46,0)</f>
        <v>0</v>
      </c>
      <c r="N2158" s="104">
        <f ca="1">IF(AND('Dosage journalier ML1'!$B$6='suivi tunnel'!A2158,'Dosage journalier ML1'!$B$7='suivi tunnel'!B2158),'Dosage journalier ML1'!$B$59,0)</f>
        <v>0</v>
      </c>
      <c r="O2158" s="114">
        <f ca="1">IF(AND('Dosage journalier ML1'!$B$6='suivi tunnel'!A2158,'Dosage journalier ML1'!$B$7='suivi tunnel'!B2158),'Dosage journalier ML1'!$B$69,0)</f>
        <v>0</v>
      </c>
      <c r="R2158" s="26">
        <f ca="1">IF(AND('Dosage journalier ML1'!$B$6='suivi tunnel'!A2158,'Dosage journalier ML1'!$B$7='suivi tunnel'!B2158),'Dosage journalier ML1'!$B$55,0)</f>
        <v>0</v>
      </c>
      <c r="S2158" s="26">
        <f ca="1">IF(AND('Dosage journalier ML1'!$B$6='suivi tunnel'!A2158,'Dosage journalier ML1'!$B$7='suivi tunnel'!B2158),'Dosage journalier ML1'!$B$54,0)</f>
        <v>0</v>
      </c>
      <c r="T2158" s="26">
        <f ca="1">IF(AND('Dosage journalier ML1'!$B$6='suivi tunnel'!A2158,'Dosage journalier ML1'!$B$7='suivi tunnel'!B2158),'Dosage journalier ML1'!$B$75,0)</f>
        <v>0</v>
      </c>
      <c r="V2158" s="38">
        <f ca="1">IF(AND('Dosage journalier ML1'!$B$6='suivi tunnel'!A2158,'Dosage journalier ML1'!$B$7='suivi tunnel'!B2158),'Dosage journalier ML1'!$B$56,0)</f>
        <v>0</v>
      </c>
      <c r="W2158" s="126">
        <f t="shared" si="222"/>
        <v>0</v>
      </c>
      <c r="X2158" s="150">
        <f ca="1">IF(AND('Dosage journalier ML1'!$B$6='suivi tunnel'!A2158,'Dosage journalier ML1'!$B$7='suivi tunnel'!B2158),'Dosage journalier ML1'!$C$87,0)</f>
        <v>0</v>
      </c>
      <c r="Y2158" s="40">
        <f ca="1">IF(AND('Dosage journalier ML1'!$B$6='suivi tunnel'!A2158,'Dosage journalier ML1'!$B$7='suivi tunnel'!B2158),'Dosage journalier ML1'!$C$93,0)</f>
        <v>0</v>
      </c>
      <c r="Z2158" s="40">
        <f ca="1">IF(AND('Dosage journalier ML1'!$B$6='suivi tunnel'!A2158,'Dosage journalier ML1'!$B$7='suivi tunnel'!B2158),'Dosage journalier ML1'!$C$100,0)</f>
        <v>0</v>
      </c>
      <c r="AA2158" s="40">
        <f ca="1">IF(AND('Dosage journalier ML1'!$B$6='suivi tunnel'!A2158,'Dosage journalier ML1'!$B$7='suivi tunnel'!B2158),'Dosage journalier ML1'!$C$109,0)</f>
        <v>0</v>
      </c>
      <c r="AB2158" s="41">
        <f ca="1">IF(AND('Dosage journalier ML1'!$B$6='suivi tunnel'!A2158,'Dosage journalier ML1'!$B$7='suivi tunnel'!B2158),'Dosage journalier ML1'!$C$114,0)</f>
        <v>0</v>
      </c>
      <c r="AC2158" s="48">
        <f ca="1">IF(AND('Dosage journalier ML1'!$B$6='suivi tunnel'!A2158,'Dosage journalier ML1'!$B$7='suivi tunnel'!B2158),'Dosage journalier ML1'!$B$120,0)</f>
        <v>0</v>
      </c>
      <c r="AD2158" s="49">
        <f ca="1">IF(AND('Dosage journalier ML1'!$B$6='suivi tunnel'!A2158,'Dosage journalier ML1'!$B$7='suivi tunnel'!B2158),'Dosage journalier ML1'!$B$121,0)</f>
        <v>0</v>
      </c>
      <c r="AE2158" s="49">
        <f ca="1">IF(AND('Dosage journalier ML1'!$B$6='suivi tunnel'!A2158,'Dosage journalier ML1'!$B$7='suivi tunnel'!B2158),'Dosage journalier ML1'!$B$122,0)</f>
        <v>0</v>
      </c>
      <c r="AF2158" s="49">
        <f ca="1">IF(AND('Dosage journalier ML1'!$B$6='suivi tunnel'!A2158,'Dosage journalier ML1'!$B$7='suivi tunnel'!B2158),'Dosage journalier ML1'!$B$139,0)</f>
        <v>0</v>
      </c>
      <c r="AG2158" s="49">
        <f t="shared" ca="1" si="221"/>
        <v>0</v>
      </c>
      <c r="AH2158" s="108">
        <f ca="1">IF(AND('Dosage journalier ML1'!$B$6='suivi tunnel'!A2158,'Dosage journalier ML1'!$B$7='suivi tunnel'!B2158),'Dosage journalier ML1'!$B$153,0)</f>
        <v>0</v>
      </c>
      <c r="AJ2158" s="80">
        <f ca="1">IF(AND('Dosage journalier ML1'!$B$6='suivi tunnel'!A2158,'Dosage journalier ML1'!$B$7='suivi tunnel'!B2158),'Dosage journalier ML1'!$B$156,0)</f>
        <v>0</v>
      </c>
      <c r="AK2158" s="56">
        <f ca="1">IF(AND('Dosage journalier ML1'!$B$6='suivi tunnel'!A2158,'Dosage journalier ML1'!$B$7='suivi tunnel'!B2158),'Dosage journalier ML1'!$B$162,0)</f>
        <v>0</v>
      </c>
      <c r="AL2158" s="111">
        <f ca="1">IF(AND('Dosage journalier ML1'!$B$6='suivi tunnel'!A2158,'Dosage journalier ML1'!$B$7='suivi tunnel'!B2158),'Dosage journalier ML1'!$B$126,0)</f>
        <v>0</v>
      </c>
      <c r="AM2158" s="111">
        <f ca="1">IF(AND('Dosage journalier ML1'!$B$6='suivi tunnel'!A2158,'Dosage journalier ML1'!$B$7='suivi tunnel'!B2158),'Dosage journalier ML1'!$B$127,0)</f>
        <v>0</v>
      </c>
      <c r="AN2158" s="60">
        <f t="shared" ca="1" si="223"/>
        <v>0</v>
      </c>
      <c r="AO2158" s="61">
        <f ca="1">IF(AND('Dosage journalier ML1'!$B$6='suivi tunnel'!A2158,'Dosage journalier ML1'!$B$7='suivi tunnel'!B2158),'Dosage journalier ML1'!$B$134,0)</f>
        <v>0</v>
      </c>
    </row>
    <row r="2159" spans="1:41" x14ac:dyDescent="0.25">
      <c r="A2159" s="154"/>
      <c r="C2159" s="23">
        <f ca="1">IF(AND('Dosage journalier ML1'!$B$6='suivi tunnel'!A2159,'Dosage journalier ML1'!$B$7='suivi tunnel'!B2159),'Dosage journalier ML1'!$B$27,0)</f>
        <v>0</v>
      </c>
      <c r="D2159" s="11">
        <f ca="1">IF(AND('Dosage journalier ML1'!$B$6='suivi tunnel'!A2159,'Dosage journalier ML1'!$B$7='suivi tunnel'!B2159),'Dosage journalier ML1'!$B$29,0)</f>
        <v>0</v>
      </c>
      <c r="F2159" s="11">
        <f t="shared" ca="1" si="224"/>
        <v>0</v>
      </c>
      <c r="G2159" s="11">
        <f ca="1">IF(AND('Dosage journalier ML1'!$B$6='suivi tunnel'!A2159,'Dosage journalier ML1'!$B$7='suivi tunnel'!B2159),'Dosage journalier ML1'!$B$23,0)</f>
        <v>0</v>
      </c>
      <c r="H2159" s="11">
        <f ca="1">IF(AND('Dosage journalier ML1'!$B$6='suivi tunnel'!A2159,'Dosage journalier ML1'!$B$7='suivi tunnel'!B2159),'Dosage journalier ML1'!$B$22,0)</f>
        <v>0</v>
      </c>
      <c r="I2159" s="11">
        <f ca="1">IF(AND('Dosage journalier ML1'!$B$6='suivi tunnel'!A2159,'Dosage journalier ML1'!$B$7='suivi tunnel'!B2159),'Dosage journalier ML1'!$B$38,0)</f>
        <v>0</v>
      </c>
      <c r="J2159" s="11">
        <f ca="1">IF(AND('Dosage journalier ML1'!$B$6='suivi tunnel'!A2159,'Dosage journalier ML1'!$B$7='suivi tunnel'!B2159),'Dosage journalier ML1'!$B$39,0)</f>
        <v>0</v>
      </c>
      <c r="L2159" s="24">
        <f ca="1">IF(AND('Dosage journalier ML1'!$B$6='suivi tunnel'!A2159,'Dosage journalier ML1'!$B$7='suivi tunnel'!B2159),'Dosage journalier ML1'!$B$24,0)</f>
        <v>0</v>
      </c>
      <c r="M2159" s="6">
        <f ca="1">IF(AND('Dosage journalier ML1'!$B$6='suivi tunnel'!A2159,'Dosage journalier ML1'!$B$7='suivi tunnel'!B2159),'Dosage journalier ML1'!$B$46,0)</f>
        <v>0</v>
      </c>
      <c r="N2159" s="104">
        <f ca="1">IF(AND('Dosage journalier ML1'!$B$6='suivi tunnel'!A2159,'Dosage journalier ML1'!$B$7='suivi tunnel'!B2159),'Dosage journalier ML1'!$B$59,0)</f>
        <v>0</v>
      </c>
      <c r="O2159" s="114">
        <f ca="1">IF(AND('Dosage journalier ML1'!$B$6='suivi tunnel'!A2159,'Dosage journalier ML1'!$B$7='suivi tunnel'!B2159),'Dosage journalier ML1'!$B$69,0)</f>
        <v>0</v>
      </c>
      <c r="R2159" s="26">
        <f ca="1">IF(AND('Dosage journalier ML1'!$B$6='suivi tunnel'!A2159,'Dosage journalier ML1'!$B$7='suivi tunnel'!B2159),'Dosage journalier ML1'!$B$55,0)</f>
        <v>0</v>
      </c>
      <c r="S2159" s="26">
        <f ca="1">IF(AND('Dosage journalier ML1'!$B$6='suivi tunnel'!A2159,'Dosage journalier ML1'!$B$7='suivi tunnel'!B2159),'Dosage journalier ML1'!$B$54,0)</f>
        <v>0</v>
      </c>
      <c r="T2159" s="26">
        <f ca="1">IF(AND('Dosage journalier ML1'!$B$6='suivi tunnel'!A2159,'Dosage journalier ML1'!$B$7='suivi tunnel'!B2159),'Dosage journalier ML1'!$B$75,0)</f>
        <v>0</v>
      </c>
      <c r="V2159" s="38">
        <f ca="1">IF(AND('Dosage journalier ML1'!$B$6='suivi tunnel'!A2159,'Dosage journalier ML1'!$B$7='suivi tunnel'!B2159),'Dosage journalier ML1'!$B$56,0)</f>
        <v>0</v>
      </c>
      <c r="W2159" s="126">
        <f t="shared" si="222"/>
        <v>0</v>
      </c>
      <c r="X2159" s="150">
        <f ca="1">IF(AND('Dosage journalier ML1'!$B$6='suivi tunnel'!A2159,'Dosage journalier ML1'!$B$7='suivi tunnel'!B2159),'Dosage journalier ML1'!$C$87,0)</f>
        <v>0</v>
      </c>
      <c r="Y2159" s="40">
        <f ca="1">IF(AND('Dosage journalier ML1'!$B$6='suivi tunnel'!A2159,'Dosage journalier ML1'!$B$7='suivi tunnel'!B2159),'Dosage journalier ML1'!$C$93,0)</f>
        <v>0</v>
      </c>
      <c r="Z2159" s="40">
        <f ca="1">IF(AND('Dosage journalier ML1'!$B$6='suivi tunnel'!A2159,'Dosage journalier ML1'!$B$7='suivi tunnel'!B2159),'Dosage journalier ML1'!$C$100,0)</f>
        <v>0</v>
      </c>
      <c r="AA2159" s="40">
        <f ca="1">IF(AND('Dosage journalier ML1'!$B$6='suivi tunnel'!A2159,'Dosage journalier ML1'!$B$7='suivi tunnel'!B2159),'Dosage journalier ML1'!$C$109,0)</f>
        <v>0</v>
      </c>
      <c r="AB2159" s="41">
        <f ca="1">IF(AND('Dosage journalier ML1'!$B$6='suivi tunnel'!A2159,'Dosage journalier ML1'!$B$7='suivi tunnel'!B2159),'Dosage journalier ML1'!$C$114,0)</f>
        <v>0</v>
      </c>
      <c r="AC2159" s="48">
        <f ca="1">IF(AND('Dosage journalier ML1'!$B$6='suivi tunnel'!A2159,'Dosage journalier ML1'!$B$7='suivi tunnel'!B2159),'Dosage journalier ML1'!$B$120,0)</f>
        <v>0</v>
      </c>
      <c r="AD2159" s="49">
        <f ca="1">IF(AND('Dosage journalier ML1'!$B$6='suivi tunnel'!A2159,'Dosage journalier ML1'!$B$7='suivi tunnel'!B2159),'Dosage journalier ML1'!$B$121,0)</f>
        <v>0</v>
      </c>
      <c r="AE2159" s="49">
        <f ca="1">IF(AND('Dosage journalier ML1'!$B$6='suivi tunnel'!A2159,'Dosage journalier ML1'!$B$7='suivi tunnel'!B2159),'Dosage journalier ML1'!$B$122,0)</f>
        <v>0</v>
      </c>
      <c r="AF2159" s="49">
        <f ca="1">IF(AND('Dosage journalier ML1'!$B$6='suivi tunnel'!A2159,'Dosage journalier ML1'!$B$7='suivi tunnel'!B2159),'Dosage journalier ML1'!$B$139,0)</f>
        <v>0</v>
      </c>
      <c r="AG2159" s="49">
        <f t="shared" ca="1" si="221"/>
        <v>0</v>
      </c>
      <c r="AH2159" s="108">
        <f ca="1">IF(AND('Dosage journalier ML1'!$B$6='suivi tunnel'!A2159,'Dosage journalier ML1'!$B$7='suivi tunnel'!B2159),'Dosage journalier ML1'!$B$153,0)</f>
        <v>0</v>
      </c>
      <c r="AJ2159" s="80">
        <f ca="1">IF(AND('Dosage journalier ML1'!$B$6='suivi tunnel'!A2159,'Dosage journalier ML1'!$B$7='suivi tunnel'!B2159),'Dosage journalier ML1'!$B$156,0)</f>
        <v>0</v>
      </c>
      <c r="AK2159" s="56">
        <f ca="1">IF(AND('Dosage journalier ML1'!$B$6='suivi tunnel'!A2159,'Dosage journalier ML1'!$B$7='suivi tunnel'!B2159),'Dosage journalier ML1'!$B$162,0)</f>
        <v>0</v>
      </c>
      <c r="AL2159" s="111">
        <f ca="1">IF(AND('Dosage journalier ML1'!$B$6='suivi tunnel'!A2159,'Dosage journalier ML1'!$B$7='suivi tunnel'!B2159),'Dosage journalier ML1'!$B$126,0)</f>
        <v>0</v>
      </c>
      <c r="AM2159" s="111">
        <f ca="1">IF(AND('Dosage journalier ML1'!$B$6='suivi tunnel'!A2159,'Dosage journalier ML1'!$B$7='suivi tunnel'!B2159),'Dosage journalier ML1'!$B$127,0)</f>
        <v>0</v>
      </c>
      <c r="AN2159" s="60">
        <f t="shared" ca="1" si="223"/>
        <v>0</v>
      </c>
      <c r="AO2159" s="61">
        <f ca="1">IF(AND('Dosage journalier ML1'!$B$6='suivi tunnel'!A2159,'Dosage journalier ML1'!$B$7='suivi tunnel'!B2159),'Dosage journalier ML1'!$B$134,0)</f>
        <v>0</v>
      </c>
    </row>
    <row r="2160" spans="1:41" x14ac:dyDescent="0.25">
      <c r="A2160" s="154"/>
      <c r="C2160" s="23">
        <f ca="1">IF(AND('Dosage journalier ML1'!$B$6='suivi tunnel'!A2160,'Dosage journalier ML1'!$B$7='suivi tunnel'!B2160),'Dosage journalier ML1'!$B$27,0)</f>
        <v>0</v>
      </c>
      <c r="D2160" s="11">
        <f ca="1">IF(AND('Dosage journalier ML1'!$B$6='suivi tunnel'!A2160,'Dosage journalier ML1'!$B$7='suivi tunnel'!B2160),'Dosage journalier ML1'!$B$29,0)</f>
        <v>0</v>
      </c>
      <c r="F2160" s="11">
        <f t="shared" ca="1" si="224"/>
        <v>0</v>
      </c>
      <c r="G2160" s="11">
        <f ca="1">IF(AND('Dosage journalier ML1'!$B$6='suivi tunnel'!A2160,'Dosage journalier ML1'!$B$7='suivi tunnel'!B2160),'Dosage journalier ML1'!$B$23,0)</f>
        <v>0</v>
      </c>
      <c r="H2160" s="11">
        <f ca="1">IF(AND('Dosage journalier ML1'!$B$6='suivi tunnel'!A2160,'Dosage journalier ML1'!$B$7='suivi tunnel'!B2160),'Dosage journalier ML1'!$B$22,0)</f>
        <v>0</v>
      </c>
      <c r="I2160" s="11">
        <f ca="1">IF(AND('Dosage journalier ML1'!$B$6='suivi tunnel'!A2160,'Dosage journalier ML1'!$B$7='suivi tunnel'!B2160),'Dosage journalier ML1'!$B$38,0)</f>
        <v>0</v>
      </c>
      <c r="J2160" s="11">
        <f ca="1">IF(AND('Dosage journalier ML1'!$B$6='suivi tunnel'!A2160,'Dosage journalier ML1'!$B$7='suivi tunnel'!B2160),'Dosage journalier ML1'!$B$39,0)</f>
        <v>0</v>
      </c>
      <c r="L2160" s="24">
        <f ca="1">IF(AND('Dosage journalier ML1'!$B$6='suivi tunnel'!A2160,'Dosage journalier ML1'!$B$7='suivi tunnel'!B2160),'Dosage journalier ML1'!$B$24,0)</f>
        <v>0</v>
      </c>
      <c r="M2160" s="6">
        <f ca="1">IF(AND('Dosage journalier ML1'!$B$6='suivi tunnel'!A2160,'Dosage journalier ML1'!$B$7='suivi tunnel'!B2160),'Dosage journalier ML1'!$B$46,0)</f>
        <v>0</v>
      </c>
      <c r="N2160" s="104">
        <f ca="1">IF(AND('Dosage journalier ML1'!$B$6='suivi tunnel'!A2160,'Dosage journalier ML1'!$B$7='suivi tunnel'!B2160),'Dosage journalier ML1'!$B$59,0)</f>
        <v>0</v>
      </c>
      <c r="O2160" s="114">
        <f ca="1">IF(AND('Dosage journalier ML1'!$B$6='suivi tunnel'!A2160,'Dosage journalier ML1'!$B$7='suivi tunnel'!B2160),'Dosage journalier ML1'!$B$69,0)</f>
        <v>0</v>
      </c>
      <c r="R2160" s="26">
        <f ca="1">IF(AND('Dosage journalier ML1'!$B$6='suivi tunnel'!A2160,'Dosage journalier ML1'!$B$7='suivi tunnel'!B2160),'Dosage journalier ML1'!$B$55,0)</f>
        <v>0</v>
      </c>
      <c r="S2160" s="26">
        <f ca="1">IF(AND('Dosage journalier ML1'!$B$6='suivi tunnel'!A2160,'Dosage journalier ML1'!$B$7='suivi tunnel'!B2160),'Dosage journalier ML1'!$B$54,0)</f>
        <v>0</v>
      </c>
      <c r="T2160" s="26">
        <f ca="1">IF(AND('Dosage journalier ML1'!$B$6='suivi tunnel'!A2160,'Dosage journalier ML1'!$B$7='suivi tunnel'!B2160),'Dosage journalier ML1'!$B$75,0)</f>
        <v>0</v>
      </c>
      <c r="V2160" s="38">
        <f ca="1">IF(AND('Dosage journalier ML1'!$B$6='suivi tunnel'!A2160,'Dosage journalier ML1'!$B$7='suivi tunnel'!B2160),'Dosage journalier ML1'!$B$56,0)</f>
        <v>0</v>
      </c>
      <c r="W2160" s="126">
        <f t="shared" si="222"/>
        <v>0</v>
      </c>
      <c r="X2160" s="150">
        <f ca="1">IF(AND('Dosage journalier ML1'!$B$6='suivi tunnel'!A2160,'Dosage journalier ML1'!$B$7='suivi tunnel'!B2160),'Dosage journalier ML1'!$C$87,0)</f>
        <v>0</v>
      </c>
      <c r="Y2160" s="40">
        <f ca="1">IF(AND('Dosage journalier ML1'!$B$6='suivi tunnel'!A2160,'Dosage journalier ML1'!$B$7='suivi tunnel'!B2160),'Dosage journalier ML1'!$C$93,0)</f>
        <v>0</v>
      </c>
      <c r="Z2160" s="40">
        <f ca="1">IF(AND('Dosage journalier ML1'!$B$6='suivi tunnel'!A2160,'Dosage journalier ML1'!$B$7='suivi tunnel'!B2160),'Dosage journalier ML1'!$C$100,0)</f>
        <v>0</v>
      </c>
      <c r="AA2160" s="40">
        <f ca="1">IF(AND('Dosage journalier ML1'!$B$6='suivi tunnel'!A2160,'Dosage journalier ML1'!$B$7='suivi tunnel'!B2160),'Dosage journalier ML1'!$C$109,0)</f>
        <v>0</v>
      </c>
      <c r="AB2160" s="41">
        <f ca="1">IF(AND('Dosage journalier ML1'!$B$6='suivi tunnel'!A2160,'Dosage journalier ML1'!$B$7='suivi tunnel'!B2160),'Dosage journalier ML1'!$C$114,0)</f>
        <v>0</v>
      </c>
      <c r="AC2160" s="48">
        <f ca="1">IF(AND('Dosage journalier ML1'!$B$6='suivi tunnel'!A2160,'Dosage journalier ML1'!$B$7='suivi tunnel'!B2160),'Dosage journalier ML1'!$B$120,0)</f>
        <v>0</v>
      </c>
      <c r="AD2160" s="49">
        <f ca="1">IF(AND('Dosage journalier ML1'!$B$6='suivi tunnel'!A2160,'Dosage journalier ML1'!$B$7='suivi tunnel'!B2160),'Dosage journalier ML1'!$B$121,0)</f>
        <v>0</v>
      </c>
      <c r="AE2160" s="49">
        <f ca="1">IF(AND('Dosage journalier ML1'!$B$6='suivi tunnel'!A2160,'Dosage journalier ML1'!$B$7='suivi tunnel'!B2160),'Dosage journalier ML1'!$B$122,0)</f>
        <v>0</v>
      </c>
      <c r="AF2160" s="49">
        <f ca="1">IF(AND('Dosage journalier ML1'!$B$6='suivi tunnel'!A2160,'Dosage journalier ML1'!$B$7='suivi tunnel'!B2160),'Dosage journalier ML1'!$B$139,0)</f>
        <v>0</v>
      </c>
      <c r="AG2160" s="49">
        <f t="shared" ca="1" si="221"/>
        <v>0</v>
      </c>
      <c r="AH2160" s="108">
        <f ca="1">IF(AND('Dosage journalier ML1'!$B$6='suivi tunnel'!A2160,'Dosage journalier ML1'!$B$7='suivi tunnel'!B2160),'Dosage journalier ML1'!$B$153,0)</f>
        <v>0</v>
      </c>
      <c r="AJ2160" s="80">
        <f ca="1">IF(AND('Dosage journalier ML1'!$B$6='suivi tunnel'!A2160,'Dosage journalier ML1'!$B$7='suivi tunnel'!B2160),'Dosage journalier ML1'!$B$156,0)</f>
        <v>0</v>
      </c>
      <c r="AK2160" s="56">
        <f ca="1">IF(AND('Dosage journalier ML1'!$B$6='suivi tunnel'!A2160,'Dosage journalier ML1'!$B$7='suivi tunnel'!B2160),'Dosage journalier ML1'!$B$162,0)</f>
        <v>0</v>
      </c>
      <c r="AL2160" s="111">
        <f ca="1">IF(AND('Dosage journalier ML1'!$B$6='suivi tunnel'!A2160,'Dosage journalier ML1'!$B$7='suivi tunnel'!B2160),'Dosage journalier ML1'!$B$126,0)</f>
        <v>0</v>
      </c>
      <c r="AM2160" s="111">
        <f ca="1">IF(AND('Dosage journalier ML1'!$B$6='suivi tunnel'!A2160,'Dosage journalier ML1'!$B$7='suivi tunnel'!B2160),'Dosage journalier ML1'!$B$127,0)</f>
        <v>0</v>
      </c>
      <c r="AN2160" s="60">
        <f t="shared" ca="1" si="223"/>
        <v>0</v>
      </c>
      <c r="AO2160" s="61">
        <f ca="1">IF(AND('Dosage journalier ML1'!$B$6='suivi tunnel'!A2160,'Dosage journalier ML1'!$B$7='suivi tunnel'!B2160),'Dosage journalier ML1'!$B$134,0)</f>
        <v>0</v>
      </c>
    </row>
    <row r="2161" spans="1:41" x14ac:dyDescent="0.25">
      <c r="A2161" s="154"/>
      <c r="C2161" s="23">
        <f ca="1">IF(AND('Dosage journalier ML1'!$B$6='suivi tunnel'!A2161,'Dosage journalier ML1'!$B$7='suivi tunnel'!B2161),'Dosage journalier ML1'!$B$27,0)</f>
        <v>0</v>
      </c>
      <c r="D2161" s="11">
        <f ca="1">IF(AND('Dosage journalier ML1'!$B$6='suivi tunnel'!A2161,'Dosage journalier ML1'!$B$7='suivi tunnel'!B2161),'Dosage journalier ML1'!$B$29,0)</f>
        <v>0</v>
      </c>
      <c r="F2161" s="11">
        <f t="shared" ca="1" si="224"/>
        <v>0</v>
      </c>
      <c r="G2161" s="11">
        <f ca="1">IF(AND('Dosage journalier ML1'!$B$6='suivi tunnel'!A2161,'Dosage journalier ML1'!$B$7='suivi tunnel'!B2161),'Dosage journalier ML1'!$B$23,0)</f>
        <v>0</v>
      </c>
      <c r="H2161" s="11">
        <f ca="1">IF(AND('Dosage journalier ML1'!$B$6='suivi tunnel'!A2161,'Dosage journalier ML1'!$B$7='suivi tunnel'!B2161),'Dosage journalier ML1'!$B$22,0)</f>
        <v>0</v>
      </c>
      <c r="I2161" s="11">
        <f ca="1">IF(AND('Dosage journalier ML1'!$B$6='suivi tunnel'!A2161,'Dosage journalier ML1'!$B$7='suivi tunnel'!B2161),'Dosage journalier ML1'!$B$38,0)</f>
        <v>0</v>
      </c>
      <c r="J2161" s="11">
        <f ca="1">IF(AND('Dosage journalier ML1'!$B$6='suivi tunnel'!A2161,'Dosage journalier ML1'!$B$7='suivi tunnel'!B2161),'Dosage journalier ML1'!$B$39,0)</f>
        <v>0</v>
      </c>
      <c r="L2161" s="24">
        <f ca="1">IF(AND('Dosage journalier ML1'!$B$6='suivi tunnel'!A2161,'Dosage journalier ML1'!$B$7='suivi tunnel'!B2161),'Dosage journalier ML1'!$B$24,0)</f>
        <v>0</v>
      </c>
      <c r="M2161" s="6">
        <f ca="1">IF(AND('Dosage journalier ML1'!$B$6='suivi tunnel'!A2161,'Dosage journalier ML1'!$B$7='suivi tunnel'!B2161),'Dosage journalier ML1'!$B$46,0)</f>
        <v>0</v>
      </c>
      <c r="N2161" s="104">
        <f ca="1">IF(AND('Dosage journalier ML1'!$B$6='suivi tunnel'!A2161,'Dosage journalier ML1'!$B$7='suivi tunnel'!B2161),'Dosage journalier ML1'!$B$59,0)</f>
        <v>0</v>
      </c>
      <c r="O2161" s="114">
        <f ca="1">IF(AND('Dosage journalier ML1'!$B$6='suivi tunnel'!A2161,'Dosage journalier ML1'!$B$7='suivi tunnel'!B2161),'Dosage journalier ML1'!$B$69,0)</f>
        <v>0</v>
      </c>
      <c r="R2161" s="26">
        <f ca="1">IF(AND('Dosage journalier ML1'!$B$6='suivi tunnel'!A2161,'Dosage journalier ML1'!$B$7='suivi tunnel'!B2161),'Dosage journalier ML1'!$B$55,0)</f>
        <v>0</v>
      </c>
      <c r="S2161" s="26">
        <f ca="1">IF(AND('Dosage journalier ML1'!$B$6='suivi tunnel'!A2161,'Dosage journalier ML1'!$B$7='suivi tunnel'!B2161),'Dosage journalier ML1'!$B$54,0)</f>
        <v>0</v>
      </c>
      <c r="T2161" s="26">
        <f ca="1">IF(AND('Dosage journalier ML1'!$B$6='suivi tunnel'!A2161,'Dosage journalier ML1'!$B$7='suivi tunnel'!B2161),'Dosage journalier ML1'!$B$75,0)</f>
        <v>0</v>
      </c>
      <c r="V2161" s="38">
        <f ca="1">IF(AND('Dosage journalier ML1'!$B$6='suivi tunnel'!A2161,'Dosage journalier ML1'!$B$7='suivi tunnel'!B2161),'Dosage journalier ML1'!$B$56,0)</f>
        <v>0</v>
      </c>
      <c r="W2161" s="126">
        <f t="shared" si="222"/>
        <v>0</v>
      </c>
      <c r="X2161" s="150">
        <f ca="1">IF(AND('Dosage journalier ML1'!$B$6='suivi tunnel'!A2161,'Dosage journalier ML1'!$B$7='suivi tunnel'!B2161),'Dosage journalier ML1'!$C$87,0)</f>
        <v>0</v>
      </c>
      <c r="Y2161" s="40">
        <f ca="1">IF(AND('Dosage journalier ML1'!$B$6='suivi tunnel'!A2161,'Dosage journalier ML1'!$B$7='suivi tunnel'!B2161),'Dosage journalier ML1'!$C$93,0)</f>
        <v>0</v>
      </c>
      <c r="Z2161" s="40">
        <f ca="1">IF(AND('Dosage journalier ML1'!$B$6='suivi tunnel'!A2161,'Dosage journalier ML1'!$B$7='suivi tunnel'!B2161),'Dosage journalier ML1'!$C$100,0)</f>
        <v>0</v>
      </c>
      <c r="AA2161" s="40">
        <f ca="1">IF(AND('Dosage journalier ML1'!$B$6='suivi tunnel'!A2161,'Dosage journalier ML1'!$B$7='suivi tunnel'!B2161),'Dosage journalier ML1'!$C$109,0)</f>
        <v>0</v>
      </c>
      <c r="AB2161" s="41">
        <f ca="1">IF(AND('Dosage journalier ML1'!$B$6='suivi tunnel'!A2161,'Dosage journalier ML1'!$B$7='suivi tunnel'!B2161),'Dosage journalier ML1'!$C$114,0)</f>
        <v>0</v>
      </c>
      <c r="AC2161" s="48">
        <f ca="1">IF(AND('Dosage journalier ML1'!$B$6='suivi tunnel'!A2161,'Dosage journalier ML1'!$B$7='suivi tunnel'!B2161),'Dosage journalier ML1'!$B$120,0)</f>
        <v>0</v>
      </c>
      <c r="AD2161" s="49">
        <f ca="1">IF(AND('Dosage journalier ML1'!$B$6='suivi tunnel'!A2161,'Dosage journalier ML1'!$B$7='suivi tunnel'!B2161),'Dosage journalier ML1'!$B$121,0)</f>
        <v>0</v>
      </c>
      <c r="AE2161" s="49">
        <f ca="1">IF(AND('Dosage journalier ML1'!$B$6='suivi tunnel'!A2161,'Dosage journalier ML1'!$B$7='suivi tunnel'!B2161),'Dosage journalier ML1'!$B$122,0)</f>
        <v>0</v>
      </c>
      <c r="AF2161" s="49">
        <f ca="1">IF(AND('Dosage journalier ML1'!$B$6='suivi tunnel'!A2161,'Dosage journalier ML1'!$B$7='suivi tunnel'!B2161),'Dosage journalier ML1'!$B$139,0)</f>
        <v>0</v>
      </c>
      <c r="AG2161" s="49">
        <f t="shared" ca="1" si="221"/>
        <v>0</v>
      </c>
      <c r="AH2161" s="108">
        <f ca="1">IF(AND('Dosage journalier ML1'!$B$6='suivi tunnel'!A2161,'Dosage journalier ML1'!$B$7='suivi tunnel'!B2161),'Dosage journalier ML1'!$B$153,0)</f>
        <v>0</v>
      </c>
      <c r="AJ2161" s="80">
        <f ca="1">IF(AND('Dosage journalier ML1'!$B$6='suivi tunnel'!A2161,'Dosage journalier ML1'!$B$7='suivi tunnel'!B2161),'Dosage journalier ML1'!$B$156,0)</f>
        <v>0</v>
      </c>
      <c r="AK2161" s="56">
        <f ca="1">IF(AND('Dosage journalier ML1'!$B$6='suivi tunnel'!A2161,'Dosage journalier ML1'!$B$7='suivi tunnel'!B2161),'Dosage journalier ML1'!$B$162,0)</f>
        <v>0</v>
      </c>
      <c r="AL2161" s="111">
        <f ca="1">IF(AND('Dosage journalier ML1'!$B$6='suivi tunnel'!A2161,'Dosage journalier ML1'!$B$7='suivi tunnel'!B2161),'Dosage journalier ML1'!$B$126,0)</f>
        <v>0</v>
      </c>
      <c r="AM2161" s="111">
        <f ca="1">IF(AND('Dosage journalier ML1'!$B$6='suivi tunnel'!A2161,'Dosage journalier ML1'!$B$7='suivi tunnel'!B2161),'Dosage journalier ML1'!$B$127,0)</f>
        <v>0</v>
      </c>
      <c r="AN2161" s="60">
        <f t="shared" ca="1" si="223"/>
        <v>0</v>
      </c>
      <c r="AO2161" s="61">
        <f ca="1">IF(AND('Dosage journalier ML1'!$B$6='suivi tunnel'!A2161,'Dosage journalier ML1'!$B$7='suivi tunnel'!B2161),'Dosage journalier ML1'!$B$134,0)</f>
        <v>0</v>
      </c>
    </row>
    <row r="2162" spans="1:41" x14ac:dyDescent="0.25">
      <c r="A2162" s="154"/>
      <c r="C2162" s="23">
        <f ca="1">IF(AND('Dosage journalier ML1'!$B$6='suivi tunnel'!A2162,'Dosage journalier ML1'!$B$7='suivi tunnel'!B2162),'Dosage journalier ML1'!$B$27,0)</f>
        <v>0</v>
      </c>
      <c r="D2162" s="11">
        <f ca="1">IF(AND('Dosage journalier ML1'!$B$6='suivi tunnel'!A2162,'Dosage journalier ML1'!$B$7='suivi tunnel'!B2162),'Dosage journalier ML1'!$B$29,0)</f>
        <v>0</v>
      </c>
      <c r="F2162" s="11">
        <f t="shared" ca="1" si="224"/>
        <v>0</v>
      </c>
      <c r="G2162" s="11">
        <f ca="1">IF(AND('Dosage journalier ML1'!$B$6='suivi tunnel'!A2162,'Dosage journalier ML1'!$B$7='suivi tunnel'!B2162),'Dosage journalier ML1'!$B$23,0)</f>
        <v>0</v>
      </c>
      <c r="H2162" s="11">
        <f ca="1">IF(AND('Dosage journalier ML1'!$B$6='suivi tunnel'!A2162,'Dosage journalier ML1'!$B$7='suivi tunnel'!B2162),'Dosage journalier ML1'!$B$22,0)</f>
        <v>0</v>
      </c>
      <c r="I2162" s="11">
        <f ca="1">IF(AND('Dosage journalier ML1'!$B$6='suivi tunnel'!A2162,'Dosage journalier ML1'!$B$7='suivi tunnel'!B2162),'Dosage journalier ML1'!$B$38,0)</f>
        <v>0</v>
      </c>
      <c r="J2162" s="11">
        <f ca="1">IF(AND('Dosage journalier ML1'!$B$6='suivi tunnel'!A2162,'Dosage journalier ML1'!$B$7='suivi tunnel'!B2162),'Dosage journalier ML1'!$B$39,0)</f>
        <v>0</v>
      </c>
      <c r="L2162" s="24">
        <f ca="1">IF(AND('Dosage journalier ML1'!$B$6='suivi tunnel'!A2162,'Dosage journalier ML1'!$B$7='suivi tunnel'!B2162),'Dosage journalier ML1'!$B$24,0)</f>
        <v>0</v>
      </c>
      <c r="M2162" s="6">
        <f ca="1">IF(AND('Dosage journalier ML1'!$B$6='suivi tunnel'!A2162,'Dosage journalier ML1'!$B$7='suivi tunnel'!B2162),'Dosage journalier ML1'!$B$46,0)</f>
        <v>0</v>
      </c>
      <c r="N2162" s="104">
        <f ca="1">IF(AND('Dosage journalier ML1'!$B$6='suivi tunnel'!A2162,'Dosage journalier ML1'!$B$7='suivi tunnel'!B2162),'Dosage journalier ML1'!$B$59,0)</f>
        <v>0</v>
      </c>
      <c r="O2162" s="114">
        <f ca="1">IF(AND('Dosage journalier ML1'!$B$6='suivi tunnel'!A2162,'Dosage journalier ML1'!$B$7='suivi tunnel'!B2162),'Dosage journalier ML1'!$B$69,0)</f>
        <v>0</v>
      </c>
      <c r="R2162" s="26">
        <f ca="1">IF(AND('Dosage journalier ML1'!$B$6='suivi tunnel'!A2162,'Dosage journalier ML1'!$B$7='suivi tunnel'!B2162),'Dosage journalier ML1'!$B$55,0)</f>
        <v>0</v>
      </c>
      <c r="S2162" s="26">
        <f ca="1">IF(AND('Dosage journalier ML1'!$B$6='suivi tunnel'!A2162,'Dosage journalier ML1'!$B$7='suivi tunnel'!B2162),'Dosage journalier ML1'!$B$54,0)</f>
        <v>0</v>
      </c>
      <c r="T2162" s="26">
        <f ca="1">IF(AND('Dosage journalier ML1'!$B$6='suivi tunnel'!A2162,'Dosage journalier ML1'!$B$7='suivi tunnel'!B2162),'Dosage journalier ML1'!$B$75,0)</f>
        <v>0</v>
      </c>
      <c r="V2162" s="38">
        <f ca="1">IF(AND('Dosage journalier ML1'!$B$6='suivi tunnel'!A2162,'Dosage journalier ML1'!$B$7='suivi tunnel'!B2162),'Dosage journalier ML1'!$B$56,0)</f>
        <v>0</v>
      </c>
      <c r="W2162" s="126">
        <f t="shared" si="222"/>
        <v>0</v>
      </c>
      <c r="X2162" s="150">
        <f ca="1">IF(AND('Dosage journalier ML1'!$B$6='suivi tunnel'!A2162,'Dosage journalier ML1'!$B$7='suivi tunnel'!B2162),'Dosage journalier ML1'!$C$87,0)</f>
        <v>0</v>
      </c>
      <c r="Y2162" s="40">
        <f ca="1">IF(AND('Dosage journalier ML1'!$B$6='suivi tunnel'!A2162,'Dosage journalier ML1'!$B$7='suivi tunnel'!B2162),'Dosage journalier ML1'!$C$93,0)</f>
        <v>0</v>
      </c>
      <c r="Z2162" s="40">
        <f ca="1">IF(AND('Dosage journalier ML1'!$B$6='suivi tunnel'!A2162,'Dosage journalier ML1'!$B$7='suivi tunnel'!B2162),'Dosage journalier ML1'!$C$100,0)</f>
        <v>0</v>
      </c>
      <c r="AA2162" s="40">
        <f ca="1">IF(AND('Dosage journalier ML1'!$B$6='suivi tunnel'!A2162,'Dosage journalier ML1'!$B$7='suivi tunnel'!B2162),'Dosage journalier ML1'!$C$109,0)</f>
        <v>0</v>
      </c>
      <c r="AB2162" s="41">
        <f ca="1">IF(AND('Dosage journalier ML1'!$B$6='suivi tunnel'!A2162,'Dosage journalier ML1'!$B$7='suivi tunnel'!B2162),'Dosage journalier ML1'!$C$114,0)</f>
        <v>0</v>
      </c>
      <c r="AC2162" s="48">
        <f ca="1">IF(AND('Dosage journalier ML1'!$B$6='suivi tunnel'!A2162,'Dosage journalier ML1'!$B$7='suivi tunnel'!B2162),'Dosage journalier ML1'!$B$120,0)</f>
        <v>0</v>
      </c>
      <c r="AD2162" s="49">
        <f ca="1">IF(AND('Dosage journalier ML1'!$B$6='suivi tunnel'!A2162,'Dosage journalier ML1'!$B$7='suivi tunnel'!B2162),'Dosage journalier ML1'!$B$121,0)</f>
        <v>0</v>
      </c>
      <c r="AE2162" s="49">
        <f ca="1">IF(AND('Dosage journalier ML1'!$B$6='suivi tunnel'!A2162,'Dosage journalier ML1'!$B$7='suivi tunnel'!B2162),'Dosage journalier ML1'!$B$122,0)</f>
        <v>0</v>
      </c>
      <c r="AF2162" s="49">
        <f ca="1">IF(AND('Dosage journalier ML1'!$B$6='suivi tunnel'!A2162,'Dosage journalier ML1'!$B$7='suivi tunnel'!B2162),'Dosage journalier ML1'!$B$139,0)</f>
        <v>0</v>
      </c>
      <c r="AG2162" s="49">
        <f t="shared" ca="1" si="221"/>
        <v>0</v>
      </c>
      <c r="AH2162" s="108">
        <f ca="1">IF(AND('Dosage journalier ML1'!$B$6='suivi tunnel'!A2162,'Dosage journalier ML1'!$B$7='suivi tunnel'!B2162),'Dosage journalier ML1'!$B$153,0)</f>
        <v>0</v>
      </c>
      <c r="AJ2162" s="80">
        <f ca="1">IF(AND('Dosage journalier ML1'!$B$6='suivi tunnel'!A2162,'Dosage journalier ML1'!$B$7='suivi tunnel'!B2162),'Dosage journalier ML1'!$B$156,0)</f>
        <v>0</v>
      </c>
      <c r="AK2162" s="56">
        <f ca="1">IF(AND('Dosage journalier ML1'!$B$6='suivi tunnel'!A2162,'Dosage journalier ML1'!$B$7='suivi tunnel'!B2162),'Dosage journalier ML1'!$B$162,0)</f>
        <v>0</v>
      </c>
      <c r="AL2162" s="111">
        <f ca="1">IF(AND('Dosage journalier ML1'!$B$6='suivi tunnel'!A2162,'Dosage journalier ML1'!$B$7='suivi tunnel'!B2162),'Dosage journalier ML1'!$B$126,0)</f>
        <v>0</v>
      </c>
      <c r="AM2162" s="111">
        <f ca="1">IF(AND('Dosage journalier ML1'!$B$6='suivi tunnel'!A2162,'Dosage journalier ML1'!$B$7='suivi tunnel'!B2162),'Dosage journalier ML1'!$B$127,0)</f>
        <v>0</v>
      </c>
      <c r="AN2162" s="60">
        <f t="shared" ca="1" si="223"/>
        <v>0</v>
      </c>
      <c r="AO2162" s="61">
        <f ca="1">IF(AND('Dosage journalier ML1'!$B$6='suivi tunnel'!A2162,'Dosage journalier ML1'!$B$7='suivi tunnel'!B2162),'Dosage journalier ML1'!$B$134,0)</f>
        <v>0</v>
      </c>
    </row>
    <row r="2163" spans="1:41" x14ac:dyDescent="0.25">
      <c r="A2163" s="154"/>
      <c r="C2163" s="23">
        <f ca="1">IF(AND('Dosage journalier ML1'!$B$6='suivi tunnel'!A2163,'Dosage journalier ML1'!$B$7='suivi tunnel'!B2163),'Dosage journalier ML1'!$B$27,0)</f>
        <v>0</v>
      </c>
      <c r="D2163" s="11">
        <f ca="1">IF(AND('Dosage journalier ML1'!$B$6='suivi tunnel'!A2163,'Dosage journalier ML1'!$B$7='suivi tunnel'!B2163),'Dosage journalier ML1'!$B$29,0)</f>
        <v>0</v>
      </c>
      <c r="F2163" s="11">
        <f t="shared" ca="1" si="224"/>
        <v>0</v>
      </c>
      <c r="G2163" s="11">
        <f ca="1">IF(AND('Dosage journalier ML1'!$B$6='suivi tunnel'!A2163,'Dosage journalier ML1'!$B$7='suivi tunnel'!B2163),'Dosage journalier ML1'!$B$23,0)</f>
        <v>0</v>
      </c>
      <c r="H2163" s="11">
        <f ca="1">IF(AND('Dosage journalier ML1'!$B$6='suivi tunnel'!A2163,'Dosage journalier ML1'!$B$7='suivi tunnel'!B2163),'Dosage journalier ML1'!$B$22,0)</f>
        <v>0</v>
      </c>
      <c r="I2163" s="11">
        <f ca="1">IF(AND('Dosage journalier ML1'!$B$6='suivi tunnel'!A2163,'Dosage journalier ML1'!$B$7='suivi tunnel'!B2163),'Dosage journalier ML1'!$B$38,0)</f>
        <v>0</v>
      </c>
      <c r="J2163" s="11">
        <f ca="1">IF(AND('Dosage journalier ML1'!$B$6='suivi tunnel'!A2163,'Dosage journalier ML1'!$B$7='suivi tunnel'!B2163),'Dosage journalier ML1'!$B$39,0)</f>
        <v>0</v>
      </c>
      <c r="L2163" s="24">
        <f ca="1">IF(AND('Dosage journalier ML1'!$B$6='suivi tunnel'!A2163,'Dosage journalier ML1'!$B$7='suivi tunnel'!B2163),'Dosage journalier ML1'!$B$24,0)</f>
        <v>0</v>
      </c>
      <c r="M2163" s="6">
        <f ca="1">IF(AND('Dosage journalier ML1'!$B$6='suivi tunnel'!A2163,'Dosage journalier ML1'!$B$7='suivi tunnel'!B2163),'Dosage journalier ML1'!$B$46,0)</f>
        <v>0</v>
      </c>
      <c r="N2163" s="104">
        <f ca="1">IF(AND('Dosage journalier ML1'!$B$6='suivi tunnel'!A2163,'Dosage journalier ML1'!$B$7='suivi tunnel'!B2163),'Dosage journalier ML1'!$B$59,0)</f>
        <v>0</v>
      </c>
      <c r="O2163" s="114">
        <f ca="1">IF(AND('Dosage journalier ML1'!$B$6='suivi tunnel'!A2163,'Dosage journalier ML1'!$B$7='suivi tunnel'!B2163),'Dosage journalier ML1'!$B$69,0)</f>
        <v>0</v>
      </c>
      <c r="R2163" s="26">
        <f ca="1">IF(AND('Dosage journalier ML1'!$B$6='suivi tunnel'!A2163,'Dosage journalier ML1'!$B$7='suivi tunnel'!B2163),'Dosage journalier ML1'!$B$55,0)</f>
        <v>0</v>
      </c>
      <c r="S2163" s="26">
        <f ca="1">IF(AND('Dosage journalier ML1'!$B$6='suivi tunnel'!A2163,'Dosage journalier ML1'!$B$7='suivi tunnel'!B2163),'Dosage journalier ML1'!$B$54,0)</f>
        <v>0</v>
      </c>
      <c r="T2163" s="26">
        <f ca="1">IF(AND('Dosage journalier ML1'!$B$6='suivi tunnel'!A2163,'Dosage journalier ML1'!$B$7='suivi tunnel'!B2163),'Dosage journalier ML1'!$B$75,0)</f>
        <v>0</v>
      </c>
      <c r="V2163" s="38">
        <f ca="1">IF(AND('Dosage journalier ML1'!$B$6='suivi tunnel'!A2163,'Dosage journalier ML1'!$B$7='suivi tunnel'!B2163),'Dosage journalier ML1'!$B$56,0)</f>
        <v>0</v>
      </c>
      <c r="W2163" s="126">
        <f t="shared" si="222"/>
        <v>0</v>
      </c>
      <c r="X2163" s="150">
        <f ca="1">IF(AND('Dosage journalier ML1'!$B$6='suivi tunnel'!A2163,'Dosage journalier ML1'!$B$7='suivi tunnel'!B2163),'Dosage journalier ML1'!$C$87,0)</f>
        <v>0</v>
      </c>
      <c r="Y2163" s="40">
        <f ca="1">IF(AND('Dosage journalier ML1'!$B$6='suivi tunnel'!A2163,'Dosage journalier ML1'!$B$7='suivi tunnel'!B2163),'Dosage journalier ML1'!$C$93,0)</f>
        <v>0</v>
      </c>
      <c r="Z2163" s="40">
        <f ca="1">IF(AND('Dosage journalier ML1'!$B$6='suivi tunnel'!A2163,'Dosage journalier ML1'!$B$7='suivi tunnel'!B2163),'Dosage journalier ML1'!$C$100,0)</f>
        <v>0</v>
      </c>
      <c r="AA2163" s="40">
        <f ca="1">IF(AND('Dosage journalier ML1'!$B$6='suivi tunnel'!A2163,'Dosage journalier ML1'!$B$7='suivi tunnel'!B2163),'Dosage journalier ML1'!$C$109,0)</f>
        <v>0</v>
      </c>
      <c r="AB2163" s="41">
        <f ca="1">IF(AND('Dosage journalier ML1'!$B$6='suivi tunnel'!A2163,'Dosage journalier ML1'!$B$7='suivi tunnel'!B2163),'Dosage journalier ML1'!$C$114,0)</f>
        <v>0</v>
      </c>
      <c r="AC2163" s="48">
        <f ca="1">IF(AND('Dosage journalier ML1'!$B$6='suivi tunnel'!A2163,'Dosage journalier ML1'!$B$7='suivi tunnel'!B2163),'Dosage journalier ML1'!$B$120,0)</f>
        <v>0</v>
      </c>
      <c r="AD2163" s="49">
        <f ca="1">IF(AND('Dosage journalier ML1'!$B$6='suivi tunnel'!A2163,'Dosage journalier ML1'!$B$7='suivi tunnel'!B2163),'Dosage journalier ML1'!$B$121,0)</f>
        <v>0</v>
      </c>
      <c r="AE2163" s="49">
        <f ca="1">IF(AND('Dosage journalier ML1'!$B$6='suivi tunnel'!A2163,'Dosage journalier ML1'!$B$7='suivi tunnel'!B2163),'Dosage journalier ML1'!$B$122,0)</f>
        <v>0</v>
      </c>
      <c r="AF2163" s="49">
        <f ca="1">IF(AND('Dosage journalier ML1'!$B$6='suivi tunnel'!A2163,'Dosage journalier ML1'!$B$7='suivi tunnel'!B2163),'Dosage journalier ML1'!$B$139,0)</f>
        <v>0</v>
      </c>
      <c r="AG2163" s="49">
        <f t="shared" ca="1" si="221"/>
        <v>0</v>
      </c>
      <c r="AH2163" s="108">
        <f ca="1">IF(AND('Dosage journalier ML1'!$B$6='suivi tunnel'!A2163,'Dosage journalier ML1'!$B$7='suivi tunnel'!B2163),'Dosage journalier ML1'!$B$153,0)</f>
        <v>0</v>
      </c>
      <c r="AJ2163" s="80">
        <f ca="1">IF(AND('Dosage journalier ML1'!$B$6='suivi tunnel'!A2163,'Dosage journalier ML1'!$B$7='suivi tunnel'!B2163),'Dosage journalier ML1'!$B$156,0)</f>
        <v>0</v>
      </c>
      <c r="AK2163" s="56">
        <f ca="1">IF(AND('Dosage journalier ML1'!$B$6='suivi tunnel'!A2163,'Dosage journalier ML1'!$B$7='suivi tunnel'!B2163),'Dosage journalier ML1'!$B$162,0)</f>
        <v>0</v>
      </c>
      <c r="AL2163" s="111">
        <f ca="1">IF(AND('Dosage journalier ML1'!$B$6='suivi tunnel'!A2163,'Dosage journalier ML1'!$B$7='suivi tunnel'!B2163),'Dosage journalier ML1'!$B$126,0)</f>
        <v>0</v>
      </c>
      <c r="AM2163" s="111">
        <f ca="1">IF(AND('Dosage journalier ML1'!$B$6='suivi tunnel'!A2163,'Dosage journalier ML1'!$B$7='suivi tunnel'!B2163),'Dosage journalier ML1'!$B$127,0)</f>
        <v>0</v>
      </c>
      <c r="AN2163" s="60">
        <f t="shared" ca="1" si="223"/>
        <v>0</v>
      </c>
      <c r="AO2163" s="61">
        <f ca="1">IF(AND('Dosage journalier ML1'!$B$6='suivi tunnel'!A2163,'Dosage journalier ML1'!$B$7='suivi tunnel'!B2163),'Dosage journalier ML1'!$B$134,0)</f>
        <v>0</v>
      </c>
    </row>
    <row r="2164" spans="1:41" x14ac:dyDescent="0.25">
      <c r="A2164" s="154"/>
      <c r="C2164" s="23">
        <f ca="1">IF(AND('Dosage journalier ML1'!$B$6='suivi tunnel'!A2164,'Dosage journalier ML1'!$B$7='suivi tunnel'!B2164),'Dosage journalier ML1'!$B$27,0)</f>
        <v>0</v>
      </c>
      <c r="D2164" s="11">
        <f ca="1">IF(AND('Dosage journalier ML1'!$B$6='suivi tunnel'!A2164,'Dosage journalier ML1'!$B$7='suivi tunnel'!B2164),'Dosage journalier ML1'!$B$29,0)</f>
        <v>0</v>
      </c>
      <c r="F2164" s="11">
        <f t="shared" ca="1" si="224"/>
        <v>0</v>
      </c>
      <c r="G2164" s="11">
        <f ca="1">IF(AND('Dosage journalier ML1'!$B$6='suivi tunnel'!A2164,'Dosage journalier ML1'!$B$7='suivi tunnel'!B2164),'Dosage journalier ML1'!$B$23,0)</f>
        <v>0</v>
      </c>
      <c r="H2164" s="11">
        <f ca="1">IF(AND('Dosage journalier ML1'!$B$6='suivi tunnel'!A2164,'Dosage journalier ML1'!$B$7='suivi tunnel'!B2164),'Dosage journalier ML1'!$B$22,0)</f>
        <v>0</v>
      </c>
      <c r="I2164" s="11">
        <f ca="1">IF(AND('Dosage journalier ML1'!$B$6='suivi tunnel'!A2164,'Dosage journalier ML1'!$B$7='suivi tunnel'!B2164),'Dosage journalier ML1'!$B$38,0)</f>
        <v>0</v>
      </c>
      <c r="J2164" s="11">
        <f ca="1">IF(AND('Dosage journalier ML1'!$B$6='suivi tunnel'!A2164,'Dosage journalier ML1'!$B$7='suivi tunnel'!B2164),'Dosage journalier ML1'!$B$39,0)</f>
        <v>0</v>
      </c>
      <c r="L2164" s="24">
        <f ca="1">IF(AND('Dosage journalier ML1'!$B$6='suivi tunnel'!A2164,'Dosage journalier ML1'!$B$7='suivi tunnel'!B2164),'Dosage journalier ML1'!$B$24,0)</f>
        <v>0</v>
      </c>
      <c r="M2164" s="6">
        <f ca="1">IF(AND('Dosage journalier ML1'!$B$6='suivi tunnel'!A2164,'Dosage journalier ML1'!$B$7='suivi tunnel'!B2164),'Dosage journalier ML1'!$B$46,0)</f>
        <v>0</v>
      </c>
      <c r="N2164" s="104">
        <f ca="1">IF(AND('Dosage journalier ML1'!$B$6='suivi tunnel'!A2164,'Dosage journalier ML1'!$B$7='suivi tunnel'!B2164),'Dosage journalier ML1'!$B$59,0)</f>
        <v>0</v>
      </c>
      <c r="O2164" s="114">
        <f ca="1">IF(AND('Dosage journalier ML1'!$B$6='suivi tunnel'!A2164,'Dosage journalier ML1'!$B$7='suivi tunnel'!B2164),'Dosage journalier ML1'!$B$69,0)</f>
        <v>0</v>
      </c>
      <c r="R2164" s="26">
        <f ca="1">IF(AND('Dosage journalier ML1'!$B$6='suivi tunnel'!A2164,'Dosage journalier ML1'!$B$7='suivi tunnel'!B2164),'Dosage journalier ML1'!$B$55,0)</f>
        <v>0</v>
      </c>
      <c r="S2164" s="26">
        <f ca="1">IF(AND('Dosage journalier ML1'!$B$6='suivi tunnel'!A2164,'Dosage journalier ML1'!$B$7='suivi tunnel'!B2164),'Dosage journalier ML1'!$B$54,0)</f>
        <v>0</v>
      </c>
      <c r="T2164" s="26">
        <f ca="1">IF(AND('Dosage journalier ML1'!$B$6='suivi tunnel'!A2164,'Dosage journalier ML1'!$B$7='suivi tunnel'!B2164),'Dosage journalier ML1'!$B$75,0)</f>
        <v>0</v>
      </c>
      <c r="V2164" s="38">
        <f ca="1">IF(AND('Dosage journalier ML1'!$B$6='suivi tunnel'!A2164,'Dosage journalier ML1'!$B$7='suivi tunnel'!B2164),'Dosage journalier ML1'!$B$56,0)</f>
        <v>0</v>
      </c>
      <c r="W2164" s="126">
        <f t="shared" si="222"/>
        <v>0</v>
      </c>
      <c r="X2164" s="150">
        <f ca="1">IF(AND('Dosage journalier ML1'!$B$6='suivi tunnel'!A2164,'Dosage journalier ML1'!$B$7='suivi tunnel'!B2164),'Dosage journalier ML1'!$C$87,0)</f>
        <v>0</v>
      </c>
      <c r="Y2164" s="40">
        <f ca="1">IF(AND('Dosage journalier ML1'!$B$6='suivi tunnel'!A2164,'Dosage journalier ML1'!$B$7='suivi tunnel'!B2164),'Dosage journalier ML1'!$C$93,0)</f>
        <v>0</v>
      </c>
      <c r="Z2164" s="40">
        <f ca="1">IF(AND('Dosage journalier ML1'!$B$6='suivi tunnel'!A2164,'Dosage journalier ML1'!$B$7='suivi tunnel'!B2164),'Dosage journalier ML1'!$C$100,0)</f>
        <v>0</v>
      </c>
      <c r="AA2164" s="40">
        <f ca="1">IF(AND('Dosage journalier ML1'!$B$6='suivi tunnel'!A2164,'Dosage journalier ML1'!$B$7='suivi tunnel'!B2164),'Dosage journalier ML1'!$C$109,0)</f>
        <v>0</v>
      </c>
      <c r="AB2164" s="41">
        <f ca="1">IF(AND('Dosage journalier ML1'!$B$6='suivi tunnel'!A2164,'Dosage journalier ML1'!$B$7='suivi tunnel'!B2164),'Dosage journalier ML1'!$C$114,0)</f>
        <v>0</v>
      </c>
      <c r="AC2164" s="48">
        <f ca="1">IF(AND('Dosage journalier ML1'!$B$6='suivi tunnel'!A2164,'Dosage journalier ML1'!$B$7='suivi tunnel'!B2164),'Dosage journalier ML1'!$B$120,0)</f>
        <v>0</v>
      </c>
      <c r="AD2164" s="49">
        <f ca="1">IF(AND('Dosage journalier ML1'!$B$6='suivi tunnel'!A2164,'Dosage journalier ML1'!$B$7='suivi tunnel'!B2164),'Dosage journalier ML1'!$B$121,0)</f>
        <v>0</v>
      </c>
      <c r="AE2164" s="49">
        <f ca="1">IF(AND('Dosage journalier ML1'!$B$6='suivi tunnel'!A2164,'Dosage journalier ML1'!$B$7='suivi tunnel'!B2164),'Dosage journalier ML1'!$B$122,0)</f>
        <v>0</v>
      </c>
      <c r="AF2164" s="49">
        <f ca="1">IF(AND('Dosage journalier ML1'!$B$6='suivi tunnel'!A2164,'Dosage journalier ML1'!$B$7='suivi tunnel'!B2164),'Dosage journalier ML1'!$B$139,0)</f>
        <v>0</v>
      </c>
      <c r="AG2164" s="49">
        <f t="shared" ca="1" si="221"/>
        <v>0</v>
      </c>
      <c r="AH2164" s="108">
        <f ca="1">IF(AND('Dosage journalier ML1'!$B$6='suivi tunnel'!A2164,'Dosage journalier ML1'!$B$7='suivi tunnel'!B2164),'Dosage journalier ML1'!$B$153,0)</f>
        <v>0</v>
      </c>
      <c r="AJ2164" s="80">
        <f ca="1">IF(AND('Dosage journalier ML1'!$B$6='suivi tunnel'!A2164,'Dosage journalier ML1'!$B$7='suivi tunnel'!B2164),'Dosage journalier ML1'!$B$156,0)</f>
        <v>0</v>
      </c>
      <c r="AK2164" s="56">
        <f ca="1">IF(AND('Dosage journalier ML1'!$B$6='suivi tunnel'!A2164,'Dosage journalier ML1'!$B$7='suivi tunnel'!B2164),'Dosage journalier ML1'!$B$162,0)</f>
        <v>0</v>
      </c>
      <c r="AL2164" s="111">
        <f ca="1">IF(AND('Dosage journalier ML1'!$B$6='suivi tunnel'!A2164,'Dosage journalier ML1'!$B$7='suivi tunnel'!B2164),'Dosage journalier ML1'!$B$126,0)</f>
        <v>0</v>
      </c>
      <c r="AM2164" s="111">
        <f ca="1">IF(AND('Dosage journalier ML1'!$B$6='suivi tunnel'!A2164,'Dosage journalier ML1'!$B$7='suivi tunnel'!B2164),'Dosage journalier ML1'!$B$127,0)</f>
        <v>0</v>
      </c>
      <c r="AN2164" s="60">
        <f t="shared" ca="1" si="223"/>
        <v>0</v>
      </c>
      <c r="AO2164" s="61">
        <f ca="1">IF(AND('Dosage journalier ML1'!$B$6='suivi tunnel'!A2164,'Dosage journalier ML1'!$B$7='suivi tunnel'!B2164),'Dosage journalier ML1'!$B$134,0)</f>
        <v>0</v>
      </c>
    </row>
    <row r="2165" spans="1:41" x14ac:dyDescent="0.25">
      <c r="A2165" s="154"/>
      <c r="C2165" s="23">
        <f ca="1">IF(AND('Dosage journalier ML1'!$B$6='suivi tunnel'!A2165,'Dosage journalier ML1'!$B$7='suivi tunnel'!B2165),'Dosage journalier ML1'!$B$27,0)</f>
        <v>0</v>
      </c>
      <c r="D2165" s="11">
        <f ca="1">IF(AND('Dosage journalier ML1'!$B$6='suivi tunnel'!A2165,'Dosage journalier ML1'!$B$7='suivi tunnel'!B2165),'Dosage journalier ML1'!$B$29,0)</f>
        <v>0</v>
      </c>
      <c r="F2165" s="11">
        <f t="shared" ca="1" si="224"/>
        <v>0</v>
      </c>
      <c r="G2165" s="11">
        <f ca="1">IF(AND('Dosage journalier ML1'!$B$6='suivi tunnel'!A2165,'Dosage journalier ML1'!$B$7='suivi tunnel'!B2165),'Dosage journalier ML1'!$B$23,0)</f>
        <v>0</v>
      </c>
      <c r="H2165" s="11">
        <f ca="1">IF(AND('Dosage journalier ML1'!$B$6='suivi tunnel'!A2165,'Dosage journalier ML1'!$B$7='suivi tunnel'!B2165),'Dosage journalier ML1'!$B$22,0)</f>
        <v>0</v>
      </c>
      <c r="I2165" s="11">
        <f ca="1">IF(AND('Dosage journalier ML1'!$B$6='suivi tunnel'!A2165,'Dosage journalier ML1'!$B$7='suivi tunnel'!B2165),'Dosage journalier ML1'!$B$38,0)</f>
        <v>0</v>
      </c>
      <c r="J2165" s="11">
        <f ca="1">IF(AND('Dosage journalier ML1'!$B$6='suivi tunnel'!A2165,'Dosage journalier ML1'!$B$7='suivi tunnel'!B2165),'Dosage journalier ML1'!$B$39,0)</f>
        <v>0</v>
      </c>
      <c r="L2165" s="24">
        <f ca="1">IF(AND('Dosage journalier ML1'!$B$6='suivi tunnel'!A2165,'Dosage journalier ML1'!$B$7='suivi tunnel'!B2165),'Dosage journalier ML1'!$B$24,0)</f>
        <v>0</v>
      </c>
      <c r="M2165" s="6">
        <f ca="1">IF(AND('Dosage journalier ML1'!$B$6='suivi tunnel'!A2165,'Dosage journalier ML1'!$B$7='suivi tunnel'!B2165),'Dosage journalier ML1'!$B$46,0)</f>
        <v>0</v>
      </c>
      <c r="N2165" s="104">
        <f ca="1">IF(AND('Dosage journalier ML1'!$B$6='suivi tunnel'!A2165,'Dosage journalier ML1'!$B$7='suivi tunnel'!B2165),'Dosage journalier ML1'!$B$59,0)</f>
        <v>0</v>
      </c>
      <c r="O2165" s="114">
        <f ca="1">IF(AND('Dosage journalier ML1'!$B$6='suivi tunnel'!A2165,'Dosage journalier ML1'!$B$7='suivi tunnel'!B2165),'Dosage journalier ML1'!$B$69,0)</f>
        <v>0</v>
      </c>
      <c r="R2165" s="26">
        <f ca="1">IF(AND('Dosage journalier ML1'!$B$6='suivi tunnel'!A2165,'Dosage journalier ML1'!$B$7='suivi tunnel'!B2165),'Dosage journalier ML1'!$B$55,0)</f>
        <v>0</v>
      </c>
      <c r="S2165" s="26">
        <f ca="1">IF(AND('Dosage journalier ML1'!$B$6='suivi tunnel'!A2165,'Dosage journalier ML1'!$B$7='suivi tunnel'!B2165),'Dosage journalier ML1'!$B$54,0)</f>
        <v>0</v>
      </c>
      <c r="T2165" s="26">
        <f ca="1">IF(AND('Dosage journalier ML1'!$B$6='suivi tunnel'!A2165,'Dosage journalier ML1'!$B$7='suivi tunnel'!B2165),'Dosage journalier ML1'!$B$75,0)</f>
        <v>0</v>
      </c>
      <c r="V2165" s="38">
        <f ca="1">IF(AND('Dosage journalier ML1'!$B$6='suivi tunnel'!A2165,'Dosage journalier ML1'!$B$7='suivi tunnel'!B2165),'Dosage journalier ML1'!$B$56,0)</f>
        <v>0</v>
      </c>
      <c r="W2165" s="126">
        <f t="shared" si="222"/>
        <v>0</v>
      </c>
      <c r="X2165" s="150">
        <f ca="1">IF(AND('Dosage journalier ML1'!$B$6='suivi tunnel'!A2165,'Dosage journalier ML1'!$B$7='suivi tunnel'!B2165),'Dosage journalier ML1'!$C$87,0)</f>
        <v>0</v>
      </c>
      <c r="Y2165" s="40">
        <f ca="1">IF(AND('Dosage journalier ML1'!$B$6='suivi tunnel'!A2165,'Dosage journalier ML1'!$B$7='suivi tunnel'!B2165),'Dosage journalier ML1'!$C$93,0)</f>
        <v>0</v>
      </c>
      <c r="Z2165" s="40">
        <f ca="1">IF(AND('Dosage journalier ML1'!$B$6='suivi tunnel'!A2165,'Dosage journalier ML1'!$B$7='suivi tunnel'!B2165),'Dosage journalier ML1'!$C$100,0)</f>
        <v>0</v>
      </c>
      <c r="AA2165" s="40">
        <f ca="1">IF(AND('Dosage journalier ML1'!$B$6='suivi tunnel'!A2165,'Dosage journalier ML1'!$B$7='suivi tunnel'!B2165),'Dosage journalier ML1'!$C$109,0)</f>
        <v>0</v>
      </c>
      <c r="AB2165" s="41">
        <f ca="1">IF(AND('Dosage journalier ML1'!$B$6='suivi tunnel'!A2165,'Dosage journalier ML1'!$B$7='suivi tunnel'!B2165),'Dosage journalier ML1'!$C$114,0)</f>
        <v>0</v>
      </c>
      <c r="AC2165" s="48">
        <f ca="1">IF(AND('Dosage journalier ML1'!$B$6='suivi tunnel'!A2165,'Dosage journalier ML1'!$B$7='suivi tunnel'!B2165),'Dosage journalier ML1'!$B$120,0)</f>
        <v>0</v>
      </c>
      <c r="AD2165" s="49">
        <f ca="1">IF(AND('Dosage journalier ML1'!$B$6='suivi tunnel'!A2165,'Dosage journalier ML1'!$B$7='suivi tunnel'!B2165),'Dosage journalier ML1'!$B$121,0)</f>
        <v>0</v>
      </c>
      <c r="AE2165" s="49">
        <f ca="1">IF(AND('Dosage journalier ML1'!$B$6='suivi tunnel'!A2165,'Dosage journalier ML1'!$B$7='suivi tunnel'!B2165),'Dosage journalier ML1'!$B$122,0)</f>
        <v>0</v>
      </c>
      <c r="AF2165" s="49">
        <f ca="1">IF(AND('Dosage journalier ML1'!$B$6='suivi tunnel'!A2165,'Dosage journalier ML1'!$B$7='suivi tunnel'!B2165),'Dosage journalier ML1'!$B$139,0)</f>
        <v>0</v>
      </c>
      <c r="AG2165" s="49">
        <f t="shared" ca="1" si="221"/>
        <v>0</v>
      </c>
      <c r="AH2165" s="108">
        <f ca="1">IF(AND('Dosage journalier ML1'!$B$6='suivi tunnel'!A2165,'Dosage journalier ML1'!$B$7='suivi tunnel'!B2165),'Dosage journalier ML1'!$B$153,0)</f>
        <v>0</v>
      </c>
      <c r="AJ2165" s="80">
        <f ca="1">IF(AND('Dosage journalier ML1'!$B$6='suivi tunnel'!A2165,'Dosage journalier ML1'!$B$7='suivi tunnel'!B2165),'Dosage journalier ML1'!$B$156,0)</f>
        <v>0</v>
      </c>
      <c r="AK2165" s="56">
        <f ca="1">IF(AND('Dosage journalier ML1'!$B$6='suivi tunnel'!A2165,'Dosage journalier ML1'!$B$7='suivi tunnel'!B2165),'Dosage journalier ML1'!$B$162,0)</f>
        <v>0</v>
      </c>
      <c r="AL2165" s="111">
        <f ca="1">IF(AND('Dosage journalier ML1'!$B$6='suivi tunnel'!A2165,'Dosage journalier ML1'!$B$7='suivi tunnel'!B2165),'Dosage journalier ML1'!$B$126,0)</f>
        <v>0</v>
      </c>
      <c r="AM2165" s="111">
        <f ca="1">IF(AND('Dosage journalier ML1'!$B$6='suivi tunnel'!A2165,'Dosage journalier ML1'!$B$7='suivi tunnel'!B2165),'Dosage journalier ML1'!$B$127,0)</f>
        <v>0</v>
      </c>
      <c r="AN2165" s="60">
        <f t="shared" ca="1" si="223"/>
        <v>0</v>
      </c>
      <c r="AO2165" s="61">
        <f ca="1">IF(AND('Dosage journalier ML1'!$B$6='suivi tunnel'!A2165,'Dosage journalier ML1'!$B$7='suivi tunnel'!B2165),'Dosage journalier ML1'!$B$134,0)</f>
        <v>0</v>
      </c>
    </row>
    <row r="2166" spans="1:41" x14ac:dyDescent="0.25">
      <c r="A2166" s="154"/>
      <c r="C2166" s="23">
        <f ca="1">IF(AND('Dosage journalier ML1'!$B$6='suivi tunnel'!A2166,'Dosage journalier ML1'!$B$7='suivi tunnel'!B2166),'Dosage journalier ML1'!$B$27,0)</f>
        <v>0</v>
      </c>
      <c r="D2166" s="11">
        <f ca="1">IF(AND('Dosage journalier ML1'!$B$6='suivi tunnel'!A2166,'Dosage journalier ML1'!$B$7='suivi tunnel'!B2166),'Dosage journalier ML1'!$B$29,0)</f>
        <v>0</v>
      </c>
      <c r="F2166" s="11">
        <f t="shared" ca="1" si="224"/>
        <v>0</v>
      </c>
      <c r="G2166" s="11">
        <f ca="1">IF(AND('Dosage journalier ML1'!$B$6='suivi tunnel'!A2166,'Dosage journalier ML1'!$B$7='suivi tunnel'!B2166),'Dosage journalier ML1'!$B$23,0)</f>
        <v>0</v>
      </c>
      <c r="H2166" s="11">
        <f ca="1">IF(AND('Dosage journalier ML1'!$B$6='suivi tunnel'!A2166,'Dosage journalier ML1'!$B$7='suivi tunnel'!B2166),'Dosage journalier ML1'!$B$22,0)</f>
        <v>0</v>
      </c>
      <c r="I2166" s="11">
        <f ca="1">IF(AND('Dosage journalier ML1'!$B$6='suivi tunnel'!A2166,'Dosage journalier ML1'!$B$7='suivi tunnel'!B2166),'Dosage journalier ML1'!$B$38,0)</f>
        <v>0</v>
      </c>
      <c r="J2166" s="11">
        <f ca="1">IF(AND('Dosage journalier ML1'!$B$6='suivi tunnel'!A2166,'Dosage journalier ML1'!$B$7='suivi tunnel'!B2166),'Dosage journalier ML1'!$B$39,0)</f>
        <v>0</v>
      </c>
      <c r="L2166" s="24">
        <f ca="1">IF(AND('Dosage journalier ML1'!$B$6='suivi tunnel'!A2166,'Dosage journalier ML1'!$B$7='suivi tunnel'!B2166),'Dosage journalier ML1'!$B$24,0)</f>
        <v>0</v>
      </c>
      <c r="M2166" s="6">
        <f ca="1">IF(AND('Dosage journalier ML1'!$B$6='suivi tunnel'!A2166,'Dosage journalier ML1'!$B$7='suivi tunnel'!B2166),'Dosage journalier ML1'!$B$46,0)</f>
        <v>0</v>
      </c>
      <c r="N2166" s="104">
        <f ca="1">IF(AND('Dosage journalier ML1'!$B$6='suivi tunnel'!A2166,'Dosage journalier ML1'!$B$7='suivi tunnel'!B2166),'Dosage journalier ML1'!$B$59,0)</f>
        <v>0</v>
      </c>
      <c r="O2166" s="114">
        <f ca="1">IF(AND('Dosage journalier ML1'!$B$6='suivi tunnel'!A2166,'Dosage journalier ML1'!$B$7='suivi tunnel'!B2166),'Dosage journalier ML1'!$B$69,0)</f>
        <v>0</v>
      </c>
      <c r="R2166" s="26">
        <f ca="1">IF(AND('Dosage journalier ML1'!$B$6='suivi tunnel'!A2166,'Dosage journalier ML1'!$B$7='suivi tunnel'!B2166),'Dosage journalier ML1'!$B$55,0)</f>
        <v>0</v>
      </c>
      <c r="S2166" s="26">
        <f ca="1">IF(AND('Dosage journalier ML1'!$B$6='suivi tunnel'!A2166,'Dosage journalier ML1'!$B$7='suivi tunnel'!B2166),'Dosage journalier ML1'!$B$54,0)</f>
        <v>0</v>
      </c>
      <c r="T2166" s="26">
        <f ca="1">IF(AND('Dosage journalier ML1'!$B$6='suivi tunnel'!A2166,'Dosage journalier ML1'!$B$7='suivi tunnel'!B2166),'Dosage journalier ML1'!$B$75,0)</f>
        <v>0</v>
      </c>
      <c r="V2166" s="38">
        <f ca="1">IF(AND('Dosage journalier ML1'!$B$6='suivi tunnel'!A2166,'Dosage journalier ML1'!$B$7='suivi tunnel'!B2166),'Dosage journalier ML1'!$B$56,0)</f>
        <v>0</v>
      </c>
      <c r="W2166" s="126">
        <f t="shared" si="222"/>
        <v>0</v>
      </c>
      <c r="X2166" s="150">
        <f ca="1">IF(AND('Dosage journalier ML1'!$B$6='suivi tunnel'!A2166,'Dosage journalier ML1'!$B$7='suivi tunnel'!B2166),'Dosage journalier ML1'!$C$87,0)</f>
        <v>0</v>
      </c>
      <c r="Y2166" s="40">
        <f ca="1">IF(AND('Dosage journalier ML1'!$B$6='suivi tunnel'!A2166,'Dosage journalier ML1'!$B$7='suivi tunnel'!B2166),'Dosage journalier ML1'!$C$93,0)</f>
        <v>0</v>
      </c>
      <c r="Z2166" s="40">
        <f ca="1">IF(AND('Dosage journalier ML1'!$B$6='suivi tunnel'!A2166,'Dosage journalier ML1'!$B$7='suivi tunnel'!B2166),'Dosage journalier ML1'!$C$100,0)</f>
        <v>0</v>
      </c>
      <c r="AA2166" s="40">
        <f ca="1">IF(AND('Dosage journalier ML1'!$B$6='suivi tunnel'!A2166,'Dosage journalier ML1'!$B$7='suivi tunnel'!B2166),'Dosage journalier ML1'!$C$109,0)</f>
        <v>0</v>
      </c>
      <c r="AB2166" s="41">
        <f ca="1">IF(AND('Dosage journalier ML1'!$B$6='suivi tunnel'!A2166,'Dosage journalier ML1'!$B$7='suivi tunnel'!B2166),'Dosage journalier ML1'!$C$114,0)</f>
        <v>0</v>
      </c>
      <c r="AC2166" s="48">
        <f ca="1">IF(AND('Dosage journalier ML1'!$B$6='suivi tunnel'!A2166,'Dosage journalier ML1'!$B$7='suivi tunnel'!B2166),'Dosage journalier ML1'!$B$120,0)</f>
        <v>0</v>
      </c>
      <c r="AD2166" s="49">
        <f ca="1">IF(AND('Dosage journalier ML1'!$B$6='suivi tunnel'!A2166,'Dosage journalier ML1'!$B$7='suivi tunnel'!B2166),'Dosage journalier ML1'!$B$121,0)</f>
        <v>0</v>
      </c>
      <c r="AE2166" s="49">
        <f ca="1">IF(AND('Dosage journalier ML1'!$B$6='suivi tunnel'!A2166,'Dosage journalier ML1'!$B$7='suivi tunnel'!B2166),'Dosage journalier ML1'!$B$122,0)</f>
        <v>0</v>
      </c>
      <c r="AF2166" s="49">
        <f ca="1">IF(AND('Dosage journalier ML1'!$B$6='suivi tunnel'!A2166,'Dosage journalier ML1'!$B$7='suivi tunnel'!B2166),'Dosage journalier ML1'!$B$139,0)</f>
        <v>0</v>
      </c>
      <c r="AG2166" s="49">
        <f t="shared" ca="1" si="221"/>
        <v>0</v>
      </c>
      <c r="AH2166" s="108">
        <f ca="1">IF(AND('Dosage journalier ML1'!$B$6='suivi tunnel'!A2166,'Dosage journalier ML1'!$B$7='suivi tunnel'!B2166),'Dosage journalier ML1'!$B$153,0)</f>
        <v>0</v>
      </c>
      <c r="AJ2166" s="80">
        <f ca="1">IF(AND('Dosage journalier ML1'!$B$6='suivi tunnel'!A2166,'Dosage journalier ML1'!$B$7='suivi tunnel'!B2166),'Dosage journalier ML1'!$B$156,0)</f>
        <v>0</v>
      </c>
      <c r="AK2166" s="56">
        <f ca="1">IF(AND('Dosage journalier ML1'!$B$6='suivi tunnel'!A2166,'Dosage journalier ML1'!$B$7='suivi tunnel'!B2166),'Dosage journalier ML1'!$B$162,0)</f>
        <v>0</v>
      </c>
      <c r="AL2166" s="111">
        <f ca="1">IF(AND('Dosage journalier ML1'!$B$6='suivi tunnel'!A2166,'Dosage journalier ML1'!$B$7='suivi tunnel'!B2166),'Dosage journalier ML1'!$B$126,0)</f>
        <v>0</v>
      </c>
      <c r="AM2166" s="111">
        <f ca="1">IF(AND('Dosage journalier ML1'!$B$6='suivi tunnel'!A2166,'Dosage journalier ML1'!$B$7='suivi tunnel'!B2166),'Dosage journalier ML1'!$B$127,0)</f>
        <v>0</v>
      </c>
      <c r="AN2166" s="60">
        <f t="shared" ca="1" si="223"/>
        <v>0</v>
      </c>
      <c r="AO2166" s="61">
        <f ca="1">IF(AND('Dosage journalier ML1'!$B$6='suivi tunnel'!A2166,'Dosage journalier ML1'!$B$7='suivi tunnel'!B2166),'Dosage journalier ML1'!$B$134,0)</f>
        <v>0</v>
      </c>
    </row>
    <row r="2167" spans="1:41" x14ac:dyDescent="0.25">
      <c r="A2167" s="154"/>
      <c r="C2167" s="23">
        <f ca="1">IF(AND('Dosage journalier ML1'!$B$6='suivi tunnel'!A2167,'Dosage journalier ML1'!$B$7='suivi tunnel'!B2167),'Dosage journalier ML1'!$B$27,0)</f>
        <v>0</v>
      </c>
      <c r="D2167" s="11">
        <f ca="1">IF(AND('Dosage journalier ML1'!$B$6='suivi tunnel'!A2167,'Dosage journalier ML1'!$B$7='suivi tunnel'!B2167),'Dosage journalier ML1'!$B$29,0)</f>
        <v>0</v>
      </c>
      <c r="F2167" s="11">
        <f t="shared" ca="1" si="224"/>
        <v>0</v>
      </c>
      <c r="G2167" s="11">
        <f ca="1">IF(AND('Dosage journalier ML1'!$B$6='suivi tunnel'!A2167,'Dosage journalier ML1'!$B$7='suivi tunnel'!B2167),'Dosage journalier ML1'!$B$23,0)</f>
        <v>0</v>
      </c>
      <c r="H2167" s="11">
        <f ca="1">IF(AND('Dosage journalier ML1'!$B$6='suivi tunnel'!A2167,'Dosage journalier ML1'!$B$7='suivi tunnel'!B2167),'Dosage journalier ML1'!$B$22,0)</f>
        <v>0</v>
      </c>
      <c r="I2167" s="11">
        <f ca="1">IF(AND('Dosage journalier ML1'!$B$6='suivi tunnel'!A2167,'Dosage journalier ML1'!$B$7='suivi tunnel'!B2167),'Dosage journalier ML1'!$B$38,0)</f>
        <v>0</v>
      </c>
      <c r="J2167" s="11">
        <f ca="1">IF(AND('Dosage journalier ML1'!$B$6='suivi tunnel'!A2167,'Dosage journalier ML1'!$B$7='suivi tunnel'!B2167),'Dosage journalier ML1'!$B$39,0)</f>
        <v>0</v>
      </c>
      <c r="L2167" s="24">
        <f ca="1">IF(AND('Dosage journalier ML1'!$B$6='suivi tunnel'!A2167,'Dosage journalier ML1'!$B$7='suivi tunnel'!B2167),'Dosage journalier ML1'!$B$24,0)</f>
        <v>0</v>
      </c>
      <c r="M2167" s="6">
        <f ca="1">IF(AND('Dosage journalier ML1'!$B$6='suivi tunnel'!A2167,'Dosage journalier ML1'!$B$7='suivi tunnel'!B2167),'Dosage journalier ML1'!$B$46,0)</f>
        <v>0</v>
      </c>
      <c r="N2167" s="104">
        <f ca="1">IF(AND('Dosage journalier ML1'!$B$6='suivi tunnel'!A2167,'Dosage journalier ML1'!$B$7='suivi tunnel'!B2167),'Dosage journalier ML1'!$B$59,0)</f>
        <v>0</v>
      </c>
      <c r="O2167" s="114">
        <f ca="1">IF(AND('Dosage journalier ML1'!$B$6='suivi tunnel'!A2167,'Dosage journalier ML1'!$B$7='suivi tunnel'!B2167),'Dosage journalier ML1'!$B$69,0)</f>
        <v>0</v>
      </c>
      <c r="R2167" s="26">
        <f ca="1">IF(AND('Dosage journalier ML1'!$B$6='suivi tunnel'!A2167,'Dosage journalier ML1'!$B$7='suivi tunnel'!B2167),'Dosage journalier ML1'!$B$55,0)</f>
        <v>0</v>
      </c>
      <c r="S2167" s="26">
        <f ca="1">IF(AND('Dosage journalier ML1'!$B$6='suivi tunnel'!A2167,'Dosage journalier ML1'!$B$7='suivi tunnel'!B2167),'Dosage journalier ML1'!$B$54,0)</f>
        <v>0</v>
      </c>
      <c r="T2167" s="26">
        <f ca="1">IF(AND('Dosage journalier ML1'!$B$6='suivi tunnel'!A2167,'Dosage journalier ML1'!$B$7='suivi tunnel'!B2167),'Dosage journalier ML1'!$B$75,0)</f>
        <v>0</v>
      </c>
      <c r="V2167" s="38">
        <f ca="1">IF(AND('Dosage journalier ML1'!$B$6='suivi tunnel'!A2167,'Dosage journalier ML1'!$B$7='suivi tunnel'!B2167),'Dosage journalier ML1'!$B$56,0)</f>
        <v>0</v>
      </c>
      <c r="W2167" s="126">
        <f t="shared" si="222"/>
        <v>0</v>
      </c>
      <c r="X2167" s="150">
        <f ca="1">IF(AND('Dosage journalier ML1'!$B$6='suivi tunnel'!A2167,'Dosage journalier ML1'!$B$7='suivi tunnel'!B2167),'Dosage journalier ML1'!$C$87,0)</f>
        <v>0</v>
      </c>
      <c r="Y2167" s="40">
        <f ca="1">IF(AND('Dosage journalier ML1'!$B$6='suivi tunnel'!A2167,'Dosage journalier ML1'!$B$7='suivi tunnel'!B2167),'Dosage journalier ML1'!$C$93,0)</f>
        <v>0</v>
      </c>
      <c r="Z2167" s="40">
        <f ca="1">IF(AND('Dosage journalier ML1'!$B$6='suivi tunnel'!A2167,'Dosage journalier ML1'!$B$7='suivi tunnel'!B2167),'Dosage journalier ML1'!$C$100,0)</f>
        <v>0</v>
      </c>
      <c r="AA2167" s="40">
        <f ca="1">IF(AND('Dosage journalier ML1'!$B$6='suivi tunnel'!A2167,'Dosage journalier ML1'!$B$7='suivi tunnel'!B2167),'Dosage journalier ML1'!$C$109,0)</f>
        <v>0</v>
      </c>
      <c r="AB2167" s="41">
        <f ca="1">IF(AND('Dosage journalier ML1'!$B$6='suivi tunnel'!A2167,'Dosage journalier ML1'!$B$7='suivi tunnel'!B2167),'Dosage journalier ML1'!$C$114,0)</f>
        <v>0</v>
      </c>
      <c r="AC2167" s="48">
        <f ca="1">IF(AND('Dosage journalier ML1'!$B$6='suivi tunnel'!A2167,'Dosage journalier ML1'!$B$7='suivi tunnel'!B2167),'Dosage journalier ML1'!$B$120,0)</f>
        <v>0</v>
      </c>
      <c r="AD2167" s="49">
        <f ca="1">IF(AND('Dosage journalier ML1'!$B$6='suivi tunnel'!A2167,'Dosage journalier ML1'!$B$7='suivi tunnel'!B2167),'Dosage journalier ML1'!$B$121,0)</f>
        <v>0</v>
      </c>
      <c r="AE2167" s="49">
        <f ca="1">IF(AND('Dosage journalier ML1'!$B$6='suivi tunnel'!A2167,'Dosage journalier ML1'!$B$7='suivi tunnel'!B2167),'Dosage journalier ML1'!$B$122,0)</f>
        <v>0</v>
      </c>
      <c r="AF2167" s="49">
        <f ca="1">IF(AND('Dosage journalier ML1'!$B$6='suivi tunnel'!A2167,'Dosage journalier ML1'!$B$7='suivi tunnel'!B2167),'Dosage journalier ML1'!$B$139,0)</f>
        <v>0</v>
      </c>
      <c r="AG2167" s="49">
        <f t="shared" ca="1" si="221"/>
        <v>0</v>
      </c>
      <c r="AH2167" s="108">
        <f ca="1">IF(AND('Dosage journalier ML1'!$B$6='suivi tunnel'!A2167,'Dosage journalier ML1'!$B$7='suivi tunnel'!B2167),'Dosage journalier ML1'!$B$153,0)</f>
        <v>0</v>
      </c>
      <c r="AJ2167" s="80">
        <f ca="1">IF(AND('Dosage journalier ML1'!$B$6='suivi tunnel'!A2167,'Dosage journalier ML1'!$B$7='suivi tunnel'!B2167),'Dosage journalier ML1'!$B$156,0)</f>
        <v>0</v>
      </c>
      <c r="AK2167" s="56">
        <f ca="1">IF(AND('Dosage journalier ML1'!$B$6='suivi tunnel'!A2167,'Dosage journalier ML1'!$B$7='suivi tunnel'!B2167),'Dosage journalier ML1'!$B$162,0)</f>
        <v>0</v>
      </c>
      <c r="AL2167" s="111">
        <f ca="1">IF(AND('Dosage journalier ML1'!$B$6='suivi tunnel'!A2167,'Dosage journalier ML1'!$B$7='suivi tunnel'!B2167),'Dosage journalier ML1'!$B$126,0)</f>
        <v>0</v>
      </c>
      <c r="AM2167" s="111">
        <f ca="1">IF(AND('Dosage journalier ML1'!$B$6='suivi tunnel'!A2167,'Dosage journalier ML1'!$B$7='suivi tunnel'!B2167),'Dosage journalier ML1'!$B$127,0)</f>
        <v>0</v>
      </c>
      <c r="AN2167" s="60">
        <f t="shared" ca="1" si="223"/>
        <v>0</v>
      </c>
      <c r="AO2167" s="61">
        <f ca="1">IF(AND('Dosage journalier ML1'!$B$6='suivi tunnel'!A2167,'Dosage journalier ML1'!$B$7='suivi tunnel'!B2167),'Dosage journalier ML1'!$B$134,0)</f>
        <v>0</v>
      </c>
    </row>
    <row r="2168" spans="1:41" x14ac:dyDescent="0.25">
      <c r="A2168" s="154"/>
      <c r="C2168" s="23">
        <f ca="1">IF(AND('Dosage journalier ML1'!$B$6='suivi tunnel'!A2168,'Dosage journalier ML1'!$B$7='suivi tunnel'!B2168),'Dosage journalier ML1'!$B$27,0)</f>
        <v>0</v>
      </c>
      <c r="D2168" s="11">
        <f ca="1">IF(AND('Dosage journalier ML1'!$B$6='suivi tunnel'!A2168,'Dosage journalier ML1'!$B$7='suivi tunnel'!B2168),'Dosage journalier ML1'!$B$29,0)</f>
        <v>0</v>
      </c>
      <c r="F2168" s="11">
        <f t="shared" ca="1" si="224"/>
        <v>0</v>
      </c>
      <c r="G2168" s="11">
        <f ca="1">IF(AND('Dosage journalier ML1'!$B$6='suivi tunnel'!A2168,'Dosage journalier ML1'!$B$7='suivi tunnel'!B2168),'Dosage journalier ML1'!$B$23,0)</f>
        <v>0</v>
      </c>
      <c r="H2168" s="11">
        <f ca="1">IF(AND('Dosage journalier ML1'!$B$6='suivi tunnel'!A2168,'Dosage journalier ML1'!$B$7='suivi tunnel'!B2168),'Dosage journalier ML1'!$B$22,0)</f>
        <v>0</v>
      </c>
      <c r="I2168" s="11">
        <f ca="1">IF(AND('Dosage journalier ML1'!$B$6='suivi tunnel'!A2168,'Dosage journalier ML1'!$B$7='suivi tunnel'!B2168),'Dosage journalier ML1'!$B$38,0)</f>
        <v>0</v>
      </c>
      <c r="J2168" s="11">
        <f ca="1">IF(AND('Dosage journalier ML1'!$B$6='suivi tunnel'!A2168,'Dosage journalier ML1'!$B$7='suivi tunnel'!B2168),'Dosage journalier ML1'!$B$39,0)</f>
        <v>0</v>
      </c>
      <c r="L2168" s="24">
        <f ca="1">IF(AND('Dosage journalier ML1'!$B$6='suivi tunnel'!A2168,'Dosage journalier ML1'!$B$7='suivi tunnel'!B2168),'Dosage journalier ML1'!$B$24,0)</f>
        <v>0</v>
      </c>
      <c r="M2168" s="6">
        <f ca="1">IF(AND('Dosage journalier ML1'!$B$6='suivi tunnel'!A2168,'Dosage journalier ML1'!$B$7='suivi tunnel'!B2168),'Dosage journalier ML1'!$B$46,0)</f>
        <v>0</v>
      </c>
      <c r="N2168" s="104">
        <f ca="1">IF(AND('Dosage journalier ML1'!$B$6='suivi tunnel'!A2168,'Dosage journalier ML1'!$B$7='suivi tunnel'!B2168),'Dosage journalier ML1'!$B$59,0)</f>
        <v>0</v>
      </c>
      <c r="O2168" s="114">
        <f ca="1">IF(AND('Dosage journalier ML1'!$B$6='suivi tunnel'!A2168,'Dosage journalier ML1'!$B$7='suivi tunnel'!B2168),'Dosage journalier ML1'!$B$69,0)</f>
        <v>0</v>
      </c>
      <c r="R2168" s="26">
        <f ca="1">IF(AND('Dosage journalier ML1'!$B$6='suivi tunnel'!A2168,'Dosage journalier ML1'!$B$7='suivi tunnel'!B2168),'Dosage journalier ML1'!$B$55,0)</f>
        <v>0</v>
      </c>
      <c r="S2168" s="26">
        <f ca="1">IF(AND('Dosage journalier ML1'!$B$6='suivi tunnel'!A2168,'Dosage journalier ML1'!$B$7='suivi tunnel'!B2168),'Dosage journalier ML1'!$B$54,0)</f>
        <v>0</v>
      </c>
      <c r="T2168" s="26">
        <f ca="1">IF(AND('Dosage journalier ML1'!$B$6='suivi tunnel'!A2168,'Dosage journalier ML1'!$B$7='suivi tunnel'!B2168),'Dosage journalier ML1'!$B$75,0)</f>
        <v>0</v>
      </c>
      <c r="V2168" s="38">
        <f ca="1">IF(AND('Dosage journalier ML1'!$B$6='suivi tunnel'!A2168,'Dosage journalier ML1'!$B$7='suivi tunnel'!B2168),'Dosage journalier ML1'!$B$56,0)</f>
        <v>0</v>
      </c>
      <c r="W2168" s="126">
        <f t="shared" si="222"/>
        <v>0</v>
      </c>
      <c r="X2168" s="150">
        <f ca="1">IF(AND('Dosage journalier ML1'!$B$6='suivi tunnel'!A2168,'Dosage journalier ML1'!$B$7='suivi tunnel'!B2168),'Dosage journalier ML1'!$C$87,0)</f>
        <v>0</v>
      </c>
      <c r="Y2168" s="40">
        <f ca="1">IF(AND('Dosage journalier ML1'!$B$6='suivi tunnel'!A2168,'Dosage journalier ML1'!$B$7='suivi tunnel'!B2168),'Dosage journalier ML1'!$C$93,0)</f>
        <v>0</v>
      </c>
      <c r="Z2168" s="40">
        <f ca="1">IF(AND('Dosage journalier ML1'!$B$6='suivi tunnel'!A2168,'Dosage journalier ML1'!$B$7='suivi tunnel'!B2168),'Dosage journalier ML1'!$C$100,0)</f>
        <v>0</v>
      </c>
      <c r="AA2168" s="40">
        <f ca="1">IF(AND('Dosage journalier ML1'!$B$6='suivi tunnel'!A2168,'Dosage journalier ML1'!$B$7='suivi tunnel'!B2168),'Dosage journalier ML1'!$C$109,0)</f>
        <v>0</v>
      </c>
      <c r="AB2168" s="41">
        <f ca="1">IF(AND('Dosage journalier ML1'!$B$6='suivi tunnel'!A2168,'Dosage journalier ML1'!$B$7='suivi tunnel'!B2168),'Dosage journalier ML1'!$C$114,0)</f>
        <v>0</v>
      </c>
      <c r="AC2168" s="48">
        <f ca="1">IF(AND('Dosage journalier ML1'!$B$6='suivi tunnel'!A2168,'Dosage journalier ML1'!$B$7='suivi tunnel'!B2168),'Dosage journalier ML1'!$B$120,0)</f>
        <v>0</v>
      </c>
      <c r="AD2168" s="49">
        <f ca="1">IF(AND('Dosage journalier ML1'!$B$6='suivi tunnel'!A2168,'Dosage journalier ML1'!$B$7='suivi tunnel'!B2168),'Dosage journalier ML1'!$B$121,0)</f>
        <v>0</v>
      </c>
      <c r="AE2168" s="49">
        <f ca="1">IF(AND('Dosage journalier ML1'!$B$6='suivi tunnel'!A2168,'Dosage journalier ML1'!$B$7='suivi tunnel'!B2168),'Dosage journalier ML1'!$B$122,0)</f>
        <v>0</v>
      </c>
      <c r="AF2168" s="49">
        <f ca="1">IF(AND('Dosage journalier ML1'!$B$6='suivi tunnel'!A2168,'Dosage journalier ML1'!$B$7='suivi tunnel'!B2168),'Dosage journalier ML1'!$B$139,0)</f>
        <v>0</v>
      </c>
      <c r="AG2168" s="49">
        <f t="shared" ca="1" si="221"/>
        <v>0</v>
      </c>
      <c r="AH2168" s="108">
        <f ca="1">IF(AND('Dosage journalier ML1'!$B$6='suivi tunnel'!A2168,'Dosage journalier ML1'!$B$7='suivi tunnel'!B2168),'Dosage journalier ML1'!$B$153,0)</f>
        <v>0</v>
      </c>
      <c r="AJ2168" s="80">
        <f ca="1">IF(AND('Dosage journalier ML1'!$B$6='suivi tunnel'!A2168,'Dosage journalier ML1'!$B$7='suivi tunnel'!B2168),'Dosage journalier ML1'!$B$156,0)</f>
        <v>0</v>
      </c>
      <c r="AK2168" s="56">
        <f ca="1">IF(AND('Dosage journalier ML1'!$B$6='suivi tunnel'!A2168,'Dosage journalier ML1'!$B$7='suivi tunnel'!B2168),'Dosage journalier ML1'!$B$162,0)</f>
        <v>0</v>
      </c>
      <c r="AL2168" s="111">
        <f ca="1">IF(AND('Dosage journalier ML1'!$B$6='suivi tunnel'!A2168,'Dosage journalier ML1'!$B$7='suivi tunnel'!B2168),'Dosage journalier ML1'!$B$126,0)</f>
        <v>0</v>
      </c>
      <c r="AM2168" s="111">
        <f ca="1">IF(AND('Dosage journalier ML1'!$B$6='suivi tunnel'!A2168,'Dosage journalier ML1'!$B$7='suivi tunnel'!B2168),'Dosage journalier ML1'!$B$127,0)</f>
        <v>0</v>
      </c>
      <c r="AN2168" s="60">
        <f t="shared" ca="1" si="223"/>
        <v>0</v>
      </c>
      <c r="AO2168" s="61">
        <f ca="1">IF(AND('Dosage journalier ML1'!$B$6='suivi tunnel'!A2168,'Dosage journalier ML1'!$B$7='suivi tunnel'!B2168),'Dosage journalier ML1'!$B$134,0)</f>
        <v>0</v>
      </c>
    </row>
    <row r="2169" spans="1:41" x14ac:dyDescent="0.25">
      <c r="A2169" s="154"/>
      <c r="C2169" s="23">
        <f ca="1">IF(AND('Dosage journalier ML1'!$B$6='suivi tunnel'!A2169,'Dosage journalier ML1'!$B$7='suivi tunnel'!B2169),'Dosage journalier ML1'!$B$27,0)</f>
        <v>0</v>
      </c>
      <c r="D2169" s="11">
        <f ca="1">IF(AND('Dosage journalier ML1'!$B$6='suivi tunnel'!A2169,'Dosage journalier ML1'!$B$7='suivi tunnel'!B2169),'Dosage journalier ML1'!$B$29,0)</f>
        <v>0</v>
      </c>
      <c r="F2169" s="11">
        <f t="shared" ca="1" si="224"/>
        <v>0</v>
      </c>
      <c r="G2169" s="11">
        <f ca="1">IF(AND('Dosage journalier ML1'!$B$6='suivi tunnel'!A2169,'Dosage journalier ML1'!$B$7='suivi tunnel'!B2169),'Dosage journalier ML1'!$B$23,0)</f>
        <v>0</v>
      </c>
      <c r="H2169" s="11">
        <f ca="1">IF(AND('Dosage journalier ML1'!$B$6='suivi tunnel'!A2169,'Dosage journalier ML1'!$B$7='suivi tunnel'!B2169),'Dosage journalier ML1'!$B$22,0)</f>
        <v>0</v>
      </c>
      <c r="I2169" s="11">
        <f ca="1">IF(AND('Dosage journalier ML1'!$B$6='suivi tunnel'!A2169,'Dosage journalier ML1'!$B$7='suivi tunnel'!B2169),'Dosage journalier ML1'!$B$38,0)</f>
        <v>0</v>
      </c>
      <c r="J2169" s="11">
        <f ca="1">IF(AND('Dosage journalier ML1'!$B$6='suivi tunnel'!A2169,'Dosage journalier ML1'!$B$7='suivi tunnel'!B2169),'Dosage journalier ML1'!$B$39,0)</f>
        <v>0</v>
      </c>
      <c r="L2169" s="24">
        <f ca="1">IF(AND('Dosage journalier ML1'!$B$6='suivi tunnel'!A2169,'Dosage journalier ML1'!$B$7='suivi tunnel'!B2169),'Dosage journalier ML1'!$B$24,0)</f>
        <v>0</v>
      </c>
      <c r="M2169" s="6">
        <f ca="1">IF(AND('Dosage journalier ML1'!$B$6='suivi tunnel'!A2169,'Dosage journalier ML1'!$B$7='suivi tunnel'!B2169),'Dosage journalier ML1'!$B$46,0)</f>
        <v>0</v>
      </c>
      <c r="N2169" s="104">
        <f ca="1">IF(AND('Dosage journalier ML1'!$B$6='suivi tunnel'!A2169,'Dosage journalier ML1'!$B$7='suivi tunnel'!B2169),'Dosage journalier ML1'!$B$59,0)</f>
        <v>0</v>
      </c>
      <c r="O2169" s="114">
        <f ca="1">IF(AND('Dosage journalier ML1'!$B$6='suivi tunnel'!A2169,'Dosage journalier ML1'!$B$7='suivi tunnel'!B2169),'Dosage journalier ML1'!$B$69,0)</f>
        <v>0</v>
      </c>
      <c r="R2169" s="26">
        <f ca="1">IF(AND('Dosage journalier ML1'!$B$6='suivi tunnel'!A2169,'Dosage journalier ML1'!$B$7='suivi tunnel'!B2169),'Dosage journalier ML1'!$B$55,0)</f>
        <v>0</v>
      </c>
      <c r="S2169" s="26">
        <f ca="1">IF(AND('Dosage journalier ML1'!$B$6='suivi tunnel'!A2169,'Dosage journalier ML1'!$B$7='suivi tunnel'!B2169),'Dosage journalier ML1'!$B$54,0)</f>
        <v>0</v>
      </c>
      <c r="T2169" s="26">
        <f ca="1">IF(AND('Dosage journalier ML1'!$B$6='suivi tunnel'!A2169,'Dosage journalier ML1'!$B$7='suivi tunnel'!B2169),'Dosage journalier ML1'!$B$75,0)</f>
        <v>0</v>
      </c>
      <c r="V2169" s="38">
        <f ca="1">IF(AND('Dosage journalier ML1'!$B$6='suivi tunnel'!A2169,'Dosage journalier ML1'!$B$7='suivi tunnel'!B2169),'Dosage journalier ML1'!$B$56,0)</f>
        <v>0</v>
      </c>
      <c r="W2169" s="126">
        <f t="shared" si="222"/>
        <v>0</v>
      </c>
      <c r="X2169" s="150">
        <f ca="1">IF(AND('Dosage journalier ML1'!$B$6='suivi tunnel'!A2169,'Dosage journalier ML1'!$B$7='suivi tunnel'!B2169),'Dosage journalier ML1'!$C$87,0)</f>
        <v>0</v>
      </c>
      <c r="Y2169" s="40">
        <f ca="1">IF(AND('Dosage journalier ML1'!$B$6='suivi tunnel'!A2169,'Dosage journalier ML1'!$B$7='suivi tunnel'!B2169),'Dosage journalier ML1'!$C$93,0)</f>
        <v>0</v>
      </c>
      <c r="Z2169" s="40">
        <f ca="1">IF(AND('Dosage journalier ML1'!$B$6='suivi tunnel'!A2169,'Dosage journalier ML1'!$B$7='suivi tunnel'!B2169),'Dosage journalier ML1'!$C$100,0)</f>
        <v>0</v>
      </c>
      <c r="AA2169" s="40">
        <f ca="1">IF(AND('Dosage journalier ML1'!$B$6='suivi tunnel'!A2169,'Dosage journalier ML1'!$B$7='suivi tunnel'!B2169),'Dosage journalier ML1'!$C$109,0)</f>
        <v>0</v>
      </c>
      <c r="AB2169" s="41">
        <f ca="1">IF(AND('Dosage journalier ML1'!$B$6='suivi tunnel'!A2169,'Dosage journalier ML1'!$B$7='suivi tunnel'!B2169),'Dosage journalier ML1'!$C$114,0)</f>
        <v>0</v>
      </c>
      <c r="AC2169" s="48">
        <f ca="1">IF(AND('Dosage journalier ML1'!$B$6='suivi tunnel'!A2169,'Dosage journalier ML1'!$B$7='suivi tunnel'!B2169),'Dosage journalier ML1'!$B$120,0)</f>
        <v>0</v>
      </c>
      <c r="AD2169" s="49">
        <f ca="1">IF(AND('Dosage journalier ML1'!$B$6='suivi tunnel'!A2169,'Dosage journalier ML1'!$B$7='suivi tunnel'!B2169),'Dosage journalier ML1'!$B$121,0)</f>
        <v>0</v>
      </c>
      <c r="AE2169" s="49">
        <f ca="1">IF(AND('Dosage journalier ML1'!$B$6='suivi tunnel'!A2169,'Dosage journalier ML1'!$B$7='suivi tunnel'!B2169),'Dosage journalier ML1'!$B$122,0)</f>
        <v>0</v>
      </c>
      <c r="AF2169" s="49">
        <f ca="1">IF(AND('Dosage journalier ML1'!$B$6='suivi tunnel'!A2169,'Dosage journalier ML1'!$B$7='suivi tunnel'!B2169),'Dosage journalier ML1'!$B$139,0)</f>
        <v>0</v>
      </c>
      <c r="AG2169" s="49">
        <f t="shared" ca="1" si="221"/>
        <v>0</v>
      </c>
      <c r="AH2169" s="108">
        <f ca="1">IF(AND('Dosage journalier ML1'!$B$6='suivi tunnel'!A2169,'Dosage journalier ML1'!$B$7='suivi tunnel'!B2169),'Dosage journalier ML1'!$B$153,0)</f>
        <v>0</v>
      </c>
      <c r="AJ2169" s="80">
        <f ca="1">IF(AND('Dosage journalier ML1'!$B$6='suivi tunnel'!A2169,'Dosage journalier ML1'!$B$7='suivi tunnel'!B2169),'Dosage journalier ML1'!$B$156,0)</f>
        <v>0</v>
      </c>
      <c r="AK2169" s="56">
        <f ca="1">IF(AND('Dosage journalier ML1'!$B$6='suivi tunnel'!A2169,'Dosage journalier ML1'!$B$7='suivi tunnel'!B2169),'Dosage journalier ML1'!$B$162,0)</f>
        <v>0</v>
      </c>
      <c r="AL2169" s="111">
        <f ca="1">IF(AND('Dosage journalier ML1'!$B$6='suivi tunnel'!A2169,'Dosage journalier ML1'!$B$7='suivi tunnel'!B2169),'Dosage journalier ML1'!$B$126,0)</f>
        <v>0</v>
      </c>
      <c r="AM2169" s="111">
        <f ca="1">IF(AND('Dosage journalier ML1'!$B$6='suivi tunnel'!A2169,'Dosage journalier ML1'!$B$7='suivi tunnel'!B2169),'Dosage journalier ML1'!$B$127,0)</f>
        <v>0</v>
      </c>
      <c r="AN2169" s="60">
        <f t="shared" ca="1" si="223"/>
        <v>0</v>
      </c>
      <c r="AO2169" s="61">
        <f ca="1">IF(AND('Dosage journalier ML1'!$B$6='suivi tunnel'!A2169,'Dosage journalier ML1'!$B$7='suivi tunnel'!B2169),'Dosage journalier ML1'!$B$134,0)</f>
        <v>0</v>
      </c>
    </row>
    <row r="2170" spans="1:41" x14ac:dyDescent="0.25">
      <c r="A2170" s="154"/>
      <c r="C2170" s="23">
        <f ca="1">IF(AND('Dosage journalier ML1'!$B$6='suivi tunnel'!A2170,'Dosage journalier ML1'!$B$7='suivi tunnel'!B2170),'Dosage journalier ML1'!$B$27,0)</f>
        <v>0</v>
      </c>
      <c r="D2170" s="11">
        <f ca="1">IF(AND('Dosage journalier ML1'!$B$6='suivi tunnel'!A2170,'Dosage journalier ML1'!$B$7='suivi tunnel'!B2170),'Dosage journalier ML1'!$B$29,0)</f>
        <v>0</v>
      </c>
      <c r="F2170" s="11">
        <f t="shared" ca="1" si="224"/>
        <v>0</v>
      </c>
      <c r="G2170" s="11">
        <f ca="1">IF(AND('Dosage journalier ML1'!$B$6='suivi tunnel'!A2170,'Dosage journalier ML1'!$B$7='suivi tunnel'!B2170),'Dosage journalier ML1'!$B$23,0)</f>
        <v>0</v>
      </c>
      <c r="H2170" s="11">
        <f ca="1">IF(AND('Dosage journalier ML1'!$B$6='suivi tunnel'!A2170,'Dosage journalier ML1'!$B$7='suivi tunnel'!B2170),'Dosage journalier ML1'!$B$22,0)</f>
        <v>0</v>
      </c>
      <c r="I2170" s="11">
        <f ca="1">IF(AND('Dosage journalier ML1'!$B$6='suivi tunnel'!A2170,'Dosage journalier ML1'!$B$7='suivi tunnel'!B2170),'Dosage journalier ML1'!$B$38,0)</f>
        <v>0</v>
      </c>
      <c r="J2170" s="11">
        <f ca="1">IF(AND('Dosage journalier ML1'!$B$6='suivi tunnel'!A2170,'Dosage journalier ML1'!$B$7='suivi tunnel'!B2170),'Dosage journalier ML1'!$B$39,0)</f>
        <v>0</v>
      </c>
      <c r="L2170" s="24">
        <f ca="1">IF(AND('Dosage journalier ML1'!$B$6='suivi tunnel'!A2170,'Dosage journalier ML1'!$B$7='suivi tunnel'!B2170),'Dosage journalier ML1'!$B$24,0)</f>
        <v>0</v>
      </c>
      <c r="M2170" s="6">
        <f ca="1">IF(AND('Dosage journalier ML1'!$B$6='suivi tunnel'!A2170,'Dosage journalier ML1'!$B$7='suivi tunnel'!B2170),'Dosage journalier ML1'!$B$46,0)</f>
        <v>0</v>
      </c>
      <c r="N2170" s="104">
        <f ca="1">IF(AND('Dosage journalier ML1'!$B$6='suivi tunnel'!A2170,'Dosage journalier ML1'!$B$7='suivi tunnel'!B2170),'Dosage journalier ML1'!$B$59,0)</f>
        <v>0</v>
      </c>
      <c r="O2170" s="114">
        <f ca="1">IF(AND('Dosage journalier ML1'!$B$6='suivi tunnel'!A2170,'Dosage journalier ML1'!$B$7='suivi tunnel'!B2170),'Dosage journalier ML1'!$B$69,0)</f>
        <v>0</v>
      </c>
      <c r="R2170" s="26">
        <f ca="1">IF(AND('Dosage journalier ML1'!$B$6='suivi tunnel'!A2170,'Dosage journalier ML1'!$B$7='suivi tunnel'!B2170),'Dosage journalier ML1'!$B$55,0)</f>
        <v>0</v>
      </c>
      <c r="S2170" s="26">
        <f ca="1">IF(AND('Dosage journalier ML1'!$B$6='suivi tunnel'!A2170,'Dosage journalier ML1'!$B$7='suivi tunnel'!B2170),'Dosage journalier ML1'!$B$54,0)</f>
        <v>0</v>
      </c>
      <c r="T2170" s="26">
        <f ca="1">IF(AND('Dosage journalier ML1'!$B$6='suivi tunnel'!A2170,'Dosage journalier ML1'!$B$7='suivi tunnel'!B2170),'Dosage journalier ML1'!$B$75,0)</f>
        <v>0</v>
      </c>
      <c r="V2170" s="38">
        <f ca="1">IF(AND('Dosage journalier ML1'!$B$6='suivi tunnel'!A2170,'Dosage journalier ML1'!$B$7='suivi tunnel'!B2170),'Dosage journalier ML1'!$B$56,0)</f>
        <v>0</v>
      </c>
      <c r="W2170" s="126">
        <f t="shared" si="222"/>
        <v>0</v>
      </c>
      <c r="X2170" s="150">
        <f ca="1">IF(AND('Dosage journalier ML1'!$B$6='suivi tunnel'!A2170,'Dosage journalier ML1'!$B$7='suivi tunnel'!B2170),'Dosage journalier ML1'!$C$87,0)</f>
        <v>0</v>
      </c>
      <c r="Y2170" s="40">
        <f ca="1">IF(AND('Dosage journalier ML1'!$B$6='suivi tunnel'!A2170,'Dosage journalier ML1'!$B$7='suivi tunnel'!B2170),'Dosage journalier ML1'!$C$93,0)</f>
        <v>0</v>
      </c>
      <c r="Z2170" s="40">
        <f ca="1">IF(AND('Dosage journalier ML1'!$B$6='suivi tunnel'!A2170,'Dosage journalier ML1'!$B$7='suivi tunnel'!B2170),'Dosage journalier ML1'!$C$100,0)</f>
        <v>0</v>
      </c>
      <c r="AA2170" s="40">
        <f ca="1">IF(AND('Dosage journalier ML1'!$B$6='suivi tunnel'!A2170,'Dosage journalier ML1'!$B$7='suivi tunnel'!B2170),'Dosage journalier ML1'!$C$109,0)</f>
        <v>0</v>
      </c>
      <c r="AB2170" s="41">
        <f ca="1">IF(AND('Dosage journalier ML1'!$B$6='suivi tunnel'!A2170,'Dosage journalier ML1'!$B$7='suivi tunnel'!B2170),'Dosage journalier ML1'!$C$114,0)</f>
        <v>0</v>
      </c>
      <c r="AC2170" s="48">
        <f ca="1">IF(AND('Dosage journalier ML1'!$B$6='suivi tunnel'!A2170,'Dosage journalier ML1'!$B$7='suivi tunnel'!B2170),'Dosage journalier ML1'!$B$120,0)</f>
        <v>0</v>
      </c>
      <c r="AD2170" s="49">
        <f ca="1">IF(AND('Dosage journalier ML1'!$B$6='suivi tunnel'!A2170,'Dosage journalier ML1'!$B$7='suivi tunnel'!B2170),'Dosage journalier ML1'!$B$121,0)</f>
        <v>0</v>
      </c>
      <c r="AE2170" s="49">
        <f ca="1">IF(AND('Dosage journalier ML1'!$B$6='suivi tunnel'!A2170,'Dosage journalier ML1'!$B$7='suivi tunnel'!B2170),'Dosage journalier ML1'!$B$122,0)</f>
        <v>0</v>
      </c>
      <c r="AF2170" s="49">
        <f ca="1">IF(AND('Dosage journalier ML1'!$B$6='suivi tunnel'!A2170,'Dosage journalier ML1'!$B$7='suivi tunnel'!B2170),'Dosage journalier ML1'!$B$139,0)</f>
        <v>0</v>
      </c>
      <c r="AG2170" s="49">
        <f t="shared" ca="1" si="221"/>
        <v>0</v>
      </c>
      <c r="AH2170" s="108">
        <f ca="1">IF(AND('Dosage journalier ML1'!$B$6='suivi tunnel'!A2170,'Dosage journalier ML1'!$B$7='suivi tunnel'!B2170),'Dosage journalier ML1'!$B$153,0)</f>
        <v>0</v>
      </c>
      <c r="AJ2170" s="80">
        <f ca="1">IF(AND('Dosage journalier ML1'!$B$6='suivi tunnel'!A2170,'Dosage journalier ML1'!$B$7='suivi tunnel'!B2170),'Dosage journalier ML1'!$B$156,0)</f>
        <v>0</v>
      </c>
      <c r="AK2170" s="56">
        <f ca="1">IF(AND('Dosage journalier ML1'!$B$6='suivi tunnel'!A2170,'Dosage journalier ML1'!$B$7='suivi tunnel'!B2170),'Dosage journalier ML1'!$B$162,0)</f>
        <v>0</v>
      </c>
      <c r="AL2170" s="111">
        <f ca="1">IF(AND('Dosage journalier ML1'!$B$6='suivi tunnel'!A2170,'Dosage journalier ML1'!$B$7='suivi tunnel'!B2170),'Dosage journalier ML1'!$B$126,0)</f>
        <v>0</v>
      </c>
      <c r="AM2170" s="111">
        <f ca="1">IF(AND('Dosage journalier ML1'!$B$6='suivi tunnel'!A2170,'Dosage journalier ML1'!$B$7='suivi tunnel'!B2170),'Dosage journalier ML1'!$B$127,0)</f>
        <v>0</v>
      </c>
      <c r="AN2170" s="60">
        <f t="shared" ca="1" si="223"/>
        <v>0</v>
      </c>
      <c r="AO2170" s="61">
        <f ca="1">IF(AND('Dosage journalier ML1'!$B$6='suivi tunnel'!A2170,'Dosage journalier ML1'!$B$7='suivi tunnel'!B2170),'Dosage journalier ML1'!$B$134,0)</f>
        <v>0</v>
      </c>
    </row>
    <row r="2171" spans="1:41" x14ac:dyDescent="0.25">
      <c r="A2171" s="154"/>
      <c r="C2171" s="23">
        <f ca="1">IF(AND('Dosage journalier ML1'!$B$6='suivi tunnel'!A2171,'Dosage journalier ML1'!$B$7='suivi tunnel'!B2171),'Dosage journalier ML1'!$B$27,0)</f>
        <v>0</v>
      </c>
      <c r="D2171" s="11">
        <f ca="1">IF(AND('Dosage journalier ML1'!$B$6='suivi tunnel'!A2171,'Dosage journalier ML1'!$B$7='suivi tunnel'!B2171),'Dosage journalier ML1'!$B$29,0)</f>
        <v>0</v>
      </c>
      <c r="F2171" s="11">
        <f t="shared" ca="1" si="224"/>
        <v>0</v>
      </c>
      <c r="G2171" s="11">
        <f ca="1">IF(AND('Dosage journalier ML1'!$B$6='suivi tunnel'!A2171,'Dosage journalier ML1'!$B$7='suivi tunnel'!B2171),'Dosage journalier ML1'!$B$23,0)</f>
        <v>0</v>
      </c>
      <c r="H2171" s="11">
        <f ca="1">IF(AND('Dosage journalier ML1'!$B$6='suivi tunnel'!A2171,'Dosage journalier ML1'!$B$7='suivi tunnel'!B2171),'Dosage journalier ML1'!$B$22,0)</f>
        <v>0</v>
      </c>
      <c r="I2171" s="11">
        <f ca="1">IF(AND('Dosage journalier ML1'!$B$6='suivi tunnel'!A2171,'Dosage journalier ML1'!$B$7='suivi tunnel'!B2171),'Dosage journalier ML1'!$B$38,0)</f>
        <v>0</v>
      </c>
      <c r="J2171" s="11">
        <f ca="1">IF(AND('Dosage journalier ML1'!$B$6='suivi tunnel'!A2171,'Dosage journalier ML1'!$B$7='suivi tunnel'!B2171),'Dosage journalier ML1'!$B$39,0)</f>
        <v>0</v>
      </c>
      <c r="L2171" s="24">
        <f ca="1">IF(AND('Dosage journalier ML1'!$B$6='suivi tunnel'!A2171,'Dosage journalier ML1'!$B$7='suivi tunnel'!B2171),'Dosage journalier ML1'!$B$24,0)</f>
        <v>0</v>
      </c>
      <c r="M2171" s="6">
        <f ca="1">IF(AND('Dosage journalier ML1'!$B$6='suivi tunnel'!A2171,'Dosage journalier ML1'!$B$7='suivi tunnel'!B2171),'Dosage journalier ML1'!$B$46,0)</f>
        <v>0</v>
      </c>
      <c r="N2171" s="104">
        <f ca="1">IF(AND('Dosage journalier ML1'!$B$6='suivi tunnel'!A2171,'Dosage journalier ML1'!$B$7='suivi tunnel'!B2171),'Dosage journalier ML1'!$B$59,0)</f>
        <v>0</v>
      </c>
      <c r="O2171" s="114">
        <f ca="1">IF(AND('Dosage journalier ML1'!$B$6='suivi tunnel'!A2171,'Dosage journalier ML1'!$B$7='suivi tunnel'!B2171),'Dosage journalier ML1'!$B$69,0)</f>
        <v>0</v>
      </c>
      <c r="R2171" s="26">
        <f ca="1">IF(AND('Dosage journalier ML1'!$B$6='suivi tunnel'!A2171,'Dosage journalier ML1'!$B$7='suivi tunnel'!B2171),'Dosage journalier ML1'!$B$55,0)</f>
        <v>0</v>
      </c>
      <c r="S2171" s="26">
        <f ca="1">IF(AND('Dosage journalier ML1'!$B$6='suivi tunnel'!A2171,'Dosage journalier ML1'!$B$7='suivi tunnel'!B2171),'Dosage journalier ML1'!$B$54,0)</f>
        <v>0</v>
      </c>
      <c r="T2171" s="26">
        <f ca="1">IF(AND('Dosage journalier ML1'!$B$6='suivi tunnel'!A2171,'Dosage journalier ML1'!$B$7='suivi tunnel'!B2171),'Dosage journalier ML1'!$B$75,0)</f>
        <v>0</v>
      </c>
      <c r="V2171" s="38">
        <f ca="1">IF(AND('Dosage journalier ML1'!$B$6='suivi tunnel'!A2171,'Dosage journalier ML1'!$B$7='suivi tunnel'!B2171),'Dosage journalier ML1'!$B$56,0)</f>
        <v>0</v>
      </c>
      <c r="W2171" s="126">
        <f t="shared" si="222"/>
        <v>0</v>
      </c>
      <c r="X2171" s="150">
        <f ca="1">IF(AND('Dosage journalier ML1'!$B$6='suivi tunnel'!A2171,'Dosage journalier ML1'!$B$7='suivi tunnel'!B2171),'Dosage journalier ML1'!$C$87,0)</f>
        <v>0</v>
      </c>
      <c r="Y2171" s="40">
        <f ca="1">IF(AND('Dosage journalier ML1'!$B$6='suivi tunnel'!A2171,'Dosage journalier ML1'!$B$7='suivi tunnel'!B2171),'Dosage journalier ML1'!$C$93,0)</f>
        <v>0</v>
      </c>
      <c r="Z2171" s="40">
        <f ca="1">IF(AND('Dosage journalier ML1'!$B$6='suivi tunnel'!A2171,'Dosage journalier ML1'!$B$7='suivi tunnel'!B2171),'Dosage journalier ML1'!$C$100,0)</f>
        <v>0</v>
      </c>
      <c r="AA2171" s="40">
        <f ca="1">IF(AND('Dosage journalier ML1'!$B$6='suivi tunnel'!A2171,'Dosage journalier ML1'!$B$7='suivi tunnel'!B2171),'Dosage journalier ML1'!$C$109,0)</f>
        <v>0</v>
      </c>
      <c r="AB2171" s="41">
        <f ca="1">IF(AND('Dosage journalier ML1'!$B$6='suivi tunnel'!A2171,'Dosage journalier ML1'!$B$7='suivi tunnel'!B2171),'Dosage journalier ML1'!$C$114,0)</f>
        <v>0</v>
      </c>
      <c r="AC2171" s="48">
        <f ca="1">IF(AND('Dosage journalier ML1'!$B$6='suivi tunnel'!A2171,'Dosage journalier ML1'!$B$7='suivi tunnel'!B2171),'Dosage journalier ML1'!$B$120,0)</f>
        <v>0</v>
      </c>
      <c r="AD2171" s="49">
        <f ca="1">IF(AND('Dosage journalier ML1'!$B$6='suivi tunnel'!A2171,'Dosage journalier ML1'!$B$7='suivi tunnel'!B2171),'Dosage journalier ML1'!$B$121,0)</f>
        <v>0</v>
      </c>
      <c r="AE2171" s="49">
        <f ca="1">IF(AND('Dosage journalier ML1'!$B$6='suivi tunnel'!A2171,'Dosage journalier ML1'!$B$7='suivi tunnel'!B2171),'Dosage journalier ML1'!$B$122,0)</f>
        <v>0</v>
      </c>
      <c r="AF2171" s="49">
        <f ca="1">IF(AND('Dosage journalier ML1'!$B$6='suivi tunnel'!A2171,'Dosage journalier ML1'!$B$7='suivi tunnel'!B2171),'Dosage journalier ML1'!$B$139,0)</f>
        <v>0</v>
      </c>
      <c r="AG2171" s="49">
        <f t="shared" ref="AG2171:AG2234" ca="1" si="225">AF2171*4.55</f>
        <v>0</v>
      </c>
      <c r="AH2171" s="108">
        <f ca="1">IF(AND('Dosage journalier ML1'!$B$6='suivi tunnel'!A2171,'Dosage journalier ML1'!$B$7='suivi tunnel'!B2171),'Dosage journalier ML1'!$B$153,0)</f>
        <v>0</v>
      </c>
      <c r="AJ2171" s="80">
        <f ca="1">IF(AND('Dosage journalier ML1'!$B$6='suivi tunnel'!A2171,'Dosage journalier ML1'!$B$7='suivi tunnel'!B2171),'Dosage journalier ML1'!$B$156,0)</f>
        <v>0</v>
      </c>
      <c r="AK2171" s="56">
        <f ca="1">IF(AND('Dosage journalier ML1'!$B$6='suivi tunnel'!A2171,'Dosage journalier ML1'!$B$7='suivi tunnel'!B2171),'Dosage journalier ML1'!$B$162,0)</f>
        <v>0</v>
      </c>
      <c r="AL2171" s="111">
        <f ca="1">IF(AND('Dosage journalier ML1'!$B$6='suivi tunnel'!A2171,'Dosage journalier ML1'!$B$7='suivi tunnel'!B2171),'Dosage journalier ML1'!$B$126,0)</f>
        <v>0</v>
      </c>
      <c r="AM2171" s="111">
        <f ca="1">IF(AND('Dosage journalier ML1'!$B$6='suivi tunnel'!A2171,'Dosage journalier ML1'!$B$7='suivi tunnel'!B2171),'Dosage journalier ML1'!$B$127,0)</f>
        <v>0</v>
      </c>
      <c r="AN2171" s="60">
        <f t="shared" ca="1" si="223"/>
        <v>0</v>
      </c>
      <c r="AO2171" s="61">
        <f ca="1">IF(AND('Dosage journalier ML1'!$B$6='suivi tunnel'!A2171,'Dosage journalier ML1'!$B$7='suivi tunnel'!B2171),'Dosage journalier ML1'!$B$134,0)</f>
        <v>0</v>
      </c>
    </row>
    <row r="2172" spans="1:41" x14ac:dyDescent="0.25">
      <c r="A2172" s="154"/>
      <c r="C2172" s="23">
        <f ca="1">IF(AND('Dosage journalier ML1'!$B$6='suivi tunnel'!A2172,'Dosage journalier ML1'!$B$7='suivi tunnel'!B2172),'Dosage journalier ML1'!$B$27,0)</f>
        <v>0</v>
      </c>
      <c r="D2172" s="11">
        <f ca="1">IF(AND('Dosage journalier ML1'!$B$6='suivi tunnel'!A2172,'Dosage journalier ML1'!$B$7='suivi tunnel'!B2172),'Dosage journalier ML1'!$B$29,0)</f>
        <v>0</v>
      </c>
      <c r="F2172" s="11">
        <f t="shared" ca="1" si="224"/>
        <v>0</v>
      </c>
      <c r="G2172" s="11">
        <f ca="1">IF(AND('Dosage journalier ML1'!$B$6='suivi tunnel'!A2172,'Dosage journalier ML1'!$B$7='suivi tunnel'!B2172),'Dosage journalier ML1'!$B$23,0)</f>
        <v>0</v>
      </c>
      <c r="H2172" s="11">
        <f ca="1">IF(AND('Dosage journalier ML1'!$B$6='suivi tunnel'!A2172,'Dosage journalier ML1'!$B$7='suivi tunnel'!B2172),'Dosage journalier ML1'!$B$22,0)</f>
        <v>0</v>
      </c>
      <c r="I2172" s="11">
        <f ca="1">IF(AND('Dosage journalier ML1'!$B$6='suivi tunnel'!A2172,'Dosage journalier ML1'!$B$7='suivi tunnel'!B2172),'Dosage journalier ML1'!$B$38,0)</f>
        <v>0</v>
      </c>
      <c r="J2172" s="11">
        <f ca="1">IF(AND('Dosage journalier ML1'!$B$6='suivi tunnel'!A2172,'Dosage journalier ML1'!$B$7='suivi tunnel'!B2172),'Dosage journalier ML1'!$B$39,0)</f>
        <v>0</v>
      </c>
      <c r="L2172" s="24">
        <f ca="1">IF(AND('Dosage journalier ML1'!$B$6='suivi tunnel'!A2172,'Dosage journalier ML1'!$B$7='suivi tunnel'!B2172),'Dosage journalier ML1'!$B$24,0)</f>
        <v>0</v>
      </c>
      <c r="M2172" s="6">
        <f ca="1">IF(AND('Dosage journalier ML1'!$B$6='suivi tunnel'!A2172,'Dosage journalier ML1'!$B$7='suivi tunnel'!B2172),'Dosage journalier ML1'!$B$46,0)</f>
        <v>0</v>
      </c>
      <c r="N2172" s="104">
        <f ca="1">IF(AND('Dosage journalier ML1'!$B$6='suivi tunnel'!A2172,'Dosage journalier ML1'!$B$7='suivi tunnel'!B2172),'Dosage journalier ML1'!$B$59,0)</f>
        <v>0</v>
      </c>
      <c r="O2172" s="114">
        <f ca="1">IF(AND('Dosage journalier ML1'!$B$6='suivi tunnel'!A2172,'Dosage journalier ML1'!$B$7='suivi tunnel'!B2172),'Dosage journalier ML1'!$B$69,0)</f>
        <v>0</v>
      </c>
      <c r="R2172" s="26">
        <f ca="1">IF(AND('Dosage journalier ML1'!$B$6='suivi tunnel'!A2172,'Dosage journalier ML1'!$B$7='suivi tunnel'!B2172),'Dosage journalier ML1'!$B$55,0)</f>
        <v>0</v>
      </c>
      <c r="S2172" s="26">
        <f ca="1">IF(AND('Dosage journalier ML1'!$B$6='suivi tunnel'!A2172,'Dosage journalier ML1'!$B$7='suivi tunnel'!B2172),'Dosage journalier ML1'!$B$54,0)</f>
        <v>0</v>
      </c>
      <c r="T2172" s="26">
        <f ca="1">IF(AND('Dosage journalier ML1'!$B$6='suivi tunnel'!A2172,'Dosage journalier ML1'!$B$7='suivi tunnel'!B2172),'Dosage journalier ML1'!$B$75,0)</f>
        <v>0</v>
      </c>
      <c r="V2172" s="38">
        <f ca="1">IF(AND('Dosage journalier ML1'!$B$6='suivi tunnel'!A2172,'Dosage journalier ML1'!$B$7='suivi tunnel'!B2172),'Dosage journalier ML1'!$B$56,0)</f>
        <v>0</v>
      </c>
      <c r="W2172" s="126">
        <f t="shared" si="222"/>
        <v>0</v>
      </c>
      <c r="X2172" s="150">
        <f ca="1">IF(AND('Dosage journalier ML1'!$B$6='suivi tunnel'!A2172,'Dosage journalier ML1'!$B$7='suivi tunnel'!B2172),'Dosage journalier ML1'!$C$87,0)</f>
        <v>0</v>
      </c>
      <c r="Y2172" s="40">
        <f ca="1">IF(AND('Dosage journalier ML1'!$B$6='suivi tunnel'!A2172,'Dosage journalier ML1'!$B$7='suivi tunnel'!B2172),'Dosage journalier ML1'!$C$93,0)</f>
        <v>0</v>
      </c>
      <c r="Z2172" s="40">
        <f ca="1">IF(AND('Dosage journalier ML1'!$B$6='suivi tunnel'!A2172,'Dosage journalier ML1'!$B$7='suivi tunnel'!B2172),'Dosage journalier ML1'!$C$100,0)</f>
        <v>0</v>
      </c>
      <c r="AA2172" s="40">
        <f ca="1">IF(AND('Dosage journalier ML1'!$B$6='suivi tunnel'!A2172,'Dosage journalier ML1'!$B$7='suivi tunnel'!B2172),'Dosage journalier ML1'!$C$109,0)</f>
        <v>0</v>
      </c>
      <c r="AB2172" s="41">
        <f ca="1">IF(AND('Dosage journalier ML1'!$B$6='suivi tunnel'!A2172,'Dosage journalier ML1'!$B$7='suivi tunnel'!B2172),'Dosage journalier ML1'!$C$114,0)</f>
        <v>0</v>
      </c>
      <c r="AC2172" s="48">
        <f ca="1">IF(AND('Dosage journalier ML1'!$B$6='suivi tunnel'!A2172,'Dosage journalier ML1'!$B$7='suivi tunnel'!B2172),'Dosage journalier ML1'!$B$120,0)</f>
        <v>0</v>
      </c>
      <c r="AD2172" s="49">
        <f ca="1">IF(AND('Dosage journalier ML1'!$B$6='suivi tunnel'!A2172,'Dosage journalier ML1'!$B$7='suivi tunnel'!B2172),'Dosage journalier ML1'!$B$121,0)</f>
        <v>0</v>
      </c>
      <c r="AE2172" s="49">
        <f ca="1">IF(AND('Dosage journalier ML1'!$B$6='suivi tunnel'!A2172,'Dosage journalier ML1'!$B$7='suivi tunnel'!B2172),'Dosage journalier ML1'!$B$122,0)</f>
        <v>0</v>
      </c>
      <c r="AF2172" s="49">
        <f ca="1">IF(AND('Dosage journalier ML1'!$B$6='suivi tunnel'!A2172,'Dosage journalier ML1'!$B$7='suivi tunnel'!B2172),'Dosage journalier ML1'!$B$139,0)</f>
        <v>0</v>
      </c>
      <c r="AG2172" s="49">
        <f t="shared" ca="1" si="225"/>
        <v>0</v>
      </c>
      <c r="AH2172" s="108">
        <f ca="1">IF(AND('Dosage journalier ML1'!$B$6='suivi tunnel'!A2172,'Dosage journalier ML1'!$B$7='suivi tunnel'!B2172),'Dosage journalier ML1'!$B$153,0)</f>
        <v>0</v>
      </c>
      <c r="AJ2172" s="80">
        <f ca="1">IF(AND('Dosage journalier ML1'!$B$6='suivi tunnel'!A2172,'Dosage journalier ML1'!$B$7='suivi tunnel'!B2172),'Dosage journalier ML1'!$B$156,0)</f>
        <v>0</v>
      </c>
      <c r="AK2172" s="56">
        <f ca="1">IF(AND('Dosage journalier ML1'!$B$6='suivi tunnel'!A2172,'Dosage journalier ML1'!$B$7='suivi tunnel'!B2172),'Dosage journalier ML1'!$B$162,0)</f>
        <v>0</v>
      </c>
      <c r="AL2172" s="111">
        <f ca="1">IF(AND('Dosage journalier ML1'!$B$6='suivi tunnel'!A2172,'Dosage journalier ML1'!$B$7='suivi tunnel'!B2172),'Dosage journalier ML1'!$B$126,0)</f>
        <v>0</v>
      </c>
      <c r="AM2172" s="111">
        <f ca="1">IF(AND('Dosage journalier ML1'!$B$6='suivi tunnel'!A2172,'Dosage journalier ML1'!$B$7='suivi tunnel'!B2172),'Dosage journalier ML1'!$B$127,0)</f>
        <v>0</v>
      </c>
      <c r="AN2172" s="60">
        <f t="shared" ca="1" si="223"/>
        <v>0</v>
      </c>
      <c r="AO2172" s="61">
        <f ca="1">IF(AND('Dosage journalier ML1'!$B$6='suivi tunnel'!A2172,'Dosage journalier ML1'!$B$7='suivi tunnel'!B2172),'Dosage journalier ML1'!$B$134,0)</f>
        <v>0</v>
      </c>
    </row>
    <row r="2173" spans="1:41" x14ac:dyDescent="0.25">
      <c r="A2173" s="154"/>
      <c r="C2173" s="23">
        <f ca="1">IF(AND('Dosage journalier ML1'!$B$6='suivi tunnel'!A2173,'Dosage journalier ML1'!$B$7='suivi tunnel'!B2173),'Dosage journalier ML1'!$B$27,0)</f>
        <v>0</v>
      </c>
      <c r="D2173" s="11">
        <f ca="1">IF(AND('Dosage journalier ML1'!$B$6='suivi tunnel'!A2173,'Dosage journalier ML1'!$B$7='suivi tunnel'!B2173),'Dosage journalier ML1'!$B$29,0)</f>
        <v>0</v>
      </c>
      <c r="F2173" s="11">
        <f t="shared" ca="1" si="224"/>
        <v>0</v>
      </c>
      <c r="G2173" s="11">
        <f ca="1">IF(AND('Dosage journalier ML1'!$B$6='suivi tunnel'!A2173,'Dosage journalier ML1'!$B$7='suivi tunnel'!B2173),'Dosage journalier ML1'!$B$23,0)</f>
        <v>0</v>
      </c>
      <c r="H2173" s="11">
        <f ca="1">IF(AND('Dosage journalier ML1'!$B$6='suivi tunnel'!A2173,'Dosage journalier ML1'!$B$7='suivi tunnel'!B2173),'Dosage journalier ML1'!$B$22,0)</f>
        <v>0</v>
      </c>
      <c r="I2173" s="11">
        <f ca="1">IF(AND('Dosage journalier ML1'!$B$6='suivi tunnel'!A2173,'Dosage journalier ML1'!$B$7='suivi tunnel'!B2173),'Dosage journalier ML1'!$B$38,0)</f>
        <v>0</v>
      </c>
      <c r="J2173" s="11">
        <f ca="1">IF(AND('Dosage journalier ML1'!$B$6='suivi tunnel'!A2173,'Dosage journalier ML1'!$B$7='suivi tunnel'!B2173),'Dosage journalier ML1'!$B$39,0)</f>
        <v>0</v>
      </c>
      <c r="L2173" s="24">
        <f ca="1">IF(AND('Dosage journalier ML1'!$B$6='suivi tunnel'!A2173,'Dosage journalier ML1'!$B$7='suivi tunnel'!B2173),'Dosage journalier ML1'!$B$24,0)</f>
        <v>0</v>
      </c>
      <c r="M2173" s="6">
        <f ca="1">IF(AND('Dosage journalier ML1'!$B$6='suivi tunnel'!A2173,'Dosage journalier ML1'!$B$7='suivi tunnel'!B2173),'Dosage journalier ML1'!$B$46,0)</f>
        <v>0</v>
      </c>
      <c r="N2173" s="104">
        <f ca="1">IF(AND('Dosage journalier ML1'!$B$6='suivi tunnel'!A2173,'Dosage journalier ML1'!$B$7='suivi tunnel'!B2173),'Dosage journalier ML1'!$B$59,0)</f>
        <v>0</v>
      </c>
      <c r="O2173" s="114">
        <f ca="1">IF(AND('Dosage journalier ML1'!$B$6='suivi tunnel'!A2173,'Dosage journalier ML1'!$B$7='suivi tunnel'!B2173),'Dosage journalier ML1'!$B$69,0)</f>
        <v>0</v>
      </c>
      <c r="R2173" s="26">
        <f ca="1">IF(AND('Dosage journalier ML1'!$B$6='suivi tunnel'!A2173,'Dosage journalier ML1'!$B$7='suivi tunnel'!B2173),'Dosage journalier ML1'!$B$55,0)</f>
        <v>0</v>
      </c>
      <c r="S2173" s="26">
        <f ca="1">IF(AND('Dosage journalier ML1'!$B$6='suivi tunnel'!A2173,'Dosage journalier ML1'!$B$7='suivi tunnel'!B2173),'Dosage journalier ML1'!$B$54,0)</f>
        <v>0</v>
      </c>
      <c r="T2173" s="26">
        <f ca="1">IF(AND('Dosage journalier ML1'!$B$6='suivi tunnel'!A2173,'Dosage journalier ML1'!$B$7='suivi tunnel'!B2173),'Dosage journalier ML1'!$B$75,0)</f>
        <v>0</v>
      </c>
      <c r="V2173" s="38">
        <f ca="1">IF(AND('Dosage journalier ML1'!$B$6='suivi tunnel'!A2173,'Dosage journalier ML1'!$B$7='suivi tunnel'!B2173),'Dosage journalier ML1'!$B$56,0)</f>
        <v>0</v>
      </c>
      <c r="W2173" s="126">
        <f t="shared" si="222"/>
        <v>0</v>
      </c>
      <c r="X2173" s="150">
        <f ca="1">IF(AND('Dosage journalier ML1'!$B$6='suivi tunnel'!A2173,'Dosage journalier ML1'!$B$7='suivi tunnel'!B2173),'Dosage journalier ML1'!$C$87,0)</f>
        <v>0</v>
      </c>
      <c r="Y2173" s="40">
        <f ca="1">IF(AND('Dosage journalier ML1'!$B$6='suivi tunnel'!A2173,'Dosage journalier ML1'!$B$7='suivi tunnel'!B2173),'Dosage journalier ML1'!$C$93,0)</f>
        <v>0</v>
      </c>
      <c r="Z2173" s="40">
        <f ca="1">IF(AND('Dosage journalier ML1'!$B$6='suivi tunnel'!A2173,'Dosage journalier ML1'!$B$7='suivi tunnel'!B2173),'Dosage journalier ML1'!$C$100,0)</f>
        <v>0</v>
      </c>
      <c r="AA2173" s="40">
        <f ca="1">IF(AND('Dosage journalier ML1'!$B$6='suivi tunnel'!A2173,'Dosage journalier ML1'!$B$7='suivi tunnel'!B2173),'Dosage journalier ML1'!$C$109,0)</f>
        <v>0</v>
      </c>
      <c r="AB2173" s="41">
        <f ca="1">IF(AND('Dosage journalier ML1'!$B$6='suivi tunnel'!A2173,'Dosage journalier ML1'!$B$7='suivi tunnel'!B2173),'Dosage journalier ML1'!$C$114,0)</f>
        <v>0</v>
      </c>
      <c r="AC2173" s="48">
        <f ca="1">IF(AND('Dosage journalier ML1'!$B$6='suivi tunnel'!A2173,'Dosage journalier ML1'!$B$7='suivi tunnel'!B2173),'Dosage journalier ML1'!$B$120,0)</f>
        <v>0</v>
      </c>
      <c r="AD2173" s="49">
        <f ca="1">IF(AND('Dosage journalier ML1'!$B$6='suivi tunnel'!A2173,'Dosage journalier ML1'!$B$7='suivi tunnel'!B2173),'Dosage journalier ML1'!$B$121,0)</f>
        <v>0</v>
      </c>
      <c r="AE2173" s="49">
        <f ca="1">IF(AND('Dosage journalier ML1'!$B$6='suivi tunnel'!A2173,'Dosage journalier ML1'!$B$7='suivi tunnel'!B2173),'Dosage journalier ML1'!$B$122,0)</f>
        <v>0</v>
      </c>
      <c r="AF2173" s="49">
        <f ca="1">IF(AND('Dosage journalier ML1'!$B$6='suivi tunnel'!A2173,'Dosage journalier ML1'!$B$7='suivi tunnel'!B2173),'Dosage journalier ML1'!$B$139,0)</f>
        <v>0</v>
      </c>
      <c r="AG2173" s="49">
        <f t="shared" ca="1" si="225"/>
        <v>0</v>
      </c>
      <c r="AH2173" s="108">
        <f ca="1">IF(AND('Dosage journalier ML1'!$B$6='suivi tunnel'!A2173,'Dosage journalier ML1'!$B$7='suivi tunnel'!B2173),'Dosage journalier ML1'!$B$153,0)</f>
        <v>0</v>
      </c>
      <c r="AJ2173" s="80">
        <f ca="1">IF(AND('Dosage journalier ML1'!$B$6='suivi tunnel'!A2173,'Dosage journalier ML1'!$B$7='suivi tunnel'!B2173),'Dosage journalier ML1'!$B$156,0)</f>
        <v>0</v>
      </c>
      <c r="AK2173" s="56">
        <f ca="1">IF(AND('Dosage journalier ML1'!$B$6='suivi tunnel'!A2173,'Dosage journalier ML1'!$B$7='suivi tunnel'!B2173),'Dosage journalier ML1'!$B$162,0)</f>
        <v>0</v>
      </c>
      <c r="AL2173" s="111">
        <f ca="1">IF(AND('Dosage journalier ML1'!$B$6='suivi tunnel'!A2173,'Dosage journalier ML1'!$B$7='suivi tunnel'!B2173),'Dosage journalier ML1'!$B$126,0)</f>
        <v>0</v>
      </c>
      <c r="AM2173" s="111">
        <f ca="1">IF(AND('Dosage journalier ML1'!$B$6='suivi tunnel'!A2173,'Dosage journalier ML1'!$B$7='suivi tunnel'!B2173),'Dosage journalier ML1'!$B$127,0)</f>
        <v>0</v>
      </c>
      <c r="AN2173" s="60">
        <f t="shared" ca="1" si="223"/>
        <v>0</v>
      </c>
      <c r="AO2173" s="61">
        <f ca="1">IF(AND('Dosage journalier ML1'!$B$6='suivi tunnel'!A2173,'Dosage journalier ML1'!$B$7='suivi tunnel'!B2173),'Dosage journalier ML1'!$B$134,0)</f>
        <v>0</v>
      </c>
    </row>
    <row r="2174" spans="1:41" x14ac:dyDescent="0.25">
      <c r="A2174" s="154"/>
      <c r="C2174" s="23">
        <f ca="1">IF(AND('Dosage journalier ML1'!$B$6='suivi tunnel'!A2174,'Dosage journalier ML1'!$B$7='suivi tunnel'!B2174),'Dosage journalier ML1'!$B$27,0)</f>
        <v>0</v>
      </c>
      <c r="D2174" s="11">
        <f ca="1">IF(AND('Dosage journalier ML1'!$B$6='suivi tunnel'!A2174,'Dosage journalier ML1'!$B$7='suivi tunnel'!B2174),'Dosage journalier ML1'!$B$29,0)</f>
        <v>0</v>
      </c>
      <c r="F2174" s="11">
        <f t="shared" ca="1" si="224"/>
        <v>0</v>
      </c>
      <c r="G2174" s="11">
        <f ca="1">IF(AND('Dosage journalier ML1'!$B$6='suivi tunnel'!A2174,'Dosage journalier ML1'!$B$7='suivi tunnel'!B2174),'Dosage journalier ML1'!$B$23,0)</f>
        <v>0</v>
      </c>
      <c r="H2174" s="11">
        <f ca="1">IF(AND('Dosage journalier ML1'!$B$6='suivi tunnel'!A2174,'Dosage journalier ML1'!$B$7='suivi tunnel'!B2174),'Dosage journalier ML1'!$B$22,0)</f>
        <v>0</v>
      </c>
      <c r="I2174" s="11">
        <f ca="1">IF(AND('Dosage journalier ML1'!$B$6='suivi tunnel'!A2174,'Dosage journalier ML1'!$B$7='suivi tunnel'!B2174),'Dosage journalier ML1'!$B$38,0)</f>
        <v>0</v>
      </c>
      <c r="J2174" s="11">
        <f ca="1">IF(AND('Dosage journalier ML1'!$B$6='suivi tunnel'!A2174,'Dosage journalier ML1'!$B$7='suivi tunnel'!B2174),'Dosage journalier ML1'!$B$39,0)</f>
        <v>0</v>
      </c>
      <c r="L2174" s="24">
        <f ca="1">IF(AND('Dosage journalier ML1'!$B$6='suivi tunnel'!A2174,'Dosage journalier ML1'!$B$7='suivi tunnel'!B2174),'Dosage journalier ML1'!$B$24,0)</f>
        <v>0</v>
      </c>
      <c r="M2174" s="6">
        <f ca="1">IF(AND('Dosage journalier ML1'!$B$6='suivi tunnel'!A2174,'Dosage journalier ML1'!$B$7='suivi tunnel'!B2174),'Dosage journalier ML1'!$B$46,0)</f>
        <v>0</v>
      </c>
      <c r="N2174" s="104">
        <f ca="1">IF(AND('Dosage journalier ML1'!$B$6='suivi tunnel'!A2174,'Dosage journalier ML1'!$B$7='suivi tunnel'!B2174),'Dosage journalier ML1'!$B$59,0)</f>
        <v>0</v>
      </c>
      <c r="O2174" s="114">
        <f ca="1">IF(AND('Dosage journalier ML1'!$B$6='suivi tunnel'!A2174,'Dosage journalier ML1'!$B$7='suivi tunnel'!B2174),'Dosage journalier ML1'!$B$69,0)</f>
        <v>0</v>
      </c>
      <c r="R2174" s="26">
        <f ca="1">IF(AND('Dosage journalier ML1'!$B$6='suivi tunnel'!A2174,'Dosage journalier ML1'!$B$7='suivi tunnel'!B2174),'Dosage journalier ML1'!$B$55,0)</f>
        <v>0</v>
      </c>
      <c r="S2174" s="26">
        <f ca="1">IF(AND('Dosage journalier ML1'!$B$6='suivi tunnel'!A2174,'Dosage journalier ML1'!$B$7='suivi tunnel'!B2174),'Dosage journalier ML1'!$B$54,0)</f>
        <v>0</v>
      </c>
      <c r="T2174" s="26">
        <f ca="1">IF(AND('Dosage journalier ML1'!$B$6='suivi tunnel'!A2174,'Dosage journalier ML1'!$B$7='suivi tunnel'!B2174),'Dosage journalier ML1'!$B$75,0)</f>
        <v>0</v>
      </c>
      <c r="V2174" s="38">
        <f ca="1">IF(AND('Dosage journalier ML1'!$B$6='suivi tunnel'!A2174,'Dosage journalier ML1'!$B$7='suivi tunnel'!B2174),'Dosage journalier ML1'!$B$56,0)</f>
        <v>0</v>
      </c>
      <c r="W2174" s="126">
        <f t="shared" si="222"/>
        <v>0</v>
      </c>
      <c r="X2174" s="150">
        <f ca="1">IF(AND('Dosage journalier ML1'!$B$6='suivi tunnel'!A2174,'Dosage journalier ML1'!$B$7='suivi tunnel'!B2174),'Dosage journalier ML1'!$C$87,0)</f>
        <v>0</v>
      </c>
      <c r="Y2174" s="40">
        <f ca="1">IF(AND('Dosage journalier ML1'!$B$6='suivi tunnel'!A2174,'Dosage journalier ML1'!$B$7='suivi tunnel'!B2174),'Dosage journalier ML1'!$C$93,0)</f>
        <v>0</v>
      </c>
      <c r="Z2174" s="40">
        <f ca="1">IF(AND('Dosage journalier ML1'!$B$6='suivi tunnel'!A2174,'Dosage journalier ML1'!$B$7='suivi tunnel'!B2174),'Dosage journalier ML1'!$C$100,0)</f>
        <v>0</v>
      </c>
      <c r="AA2174" s="40">
        <f ca="1">IF(AND('Dosage journalier ML1'!$B$6='suivi tunnel'!A2174,'Dosage journalier ML1'!$B$7='suivi tunnel'!B2174),'Dosage journalier ML1'!$C$109,0)</f>
        <v>0</v>
      </c>
      <c r="AB2174" s="41">
        <f ca="1">IF(AND('Dosage journalier ML1'!$B$6='suivi tunnel'!A2174,'Dosage journalier ML1'!$B$7='suivi tunnel'!B2174),'Dosage journalier ML1'!$C$114,0)</f>
        <v>0</v>
      </c>
      <c r="AC2174" s="48">
        <f ca="1">IF(AND('Dosage journalier ML1'!$B$6='suivi tunnel'!A2174,'Dosage journalier ML1'!$B$7='suivi tunnel'!B2174),'Dosage journalier ML1'!$B$120,0)</f>
        <v>0</v>
      </c>
      <c r="AD2174" s="49">
        <f ca="1">IF(AND('Dosage journalier ML1'!$B$6='suivi tunnel'!A2174,'Dosage journalier ML1'!$B$7='suivi tunnel'!B2174),'Dosage journalier ML1'!$B$121,0)</f>
        <v>0</v>
      </c>
      <c r="AE2174" s="49">
        <f ca="1">IF(AND('Dosage journalier ML1'!$B$6='suivi tunnel'!A2174,'Dosage journalier ML1'!$B$7='suivi tunnel'!B2174),'Dosage journalier ML1'!$B$122,0)</f>
        <v>0</v>
      </c>
      <c r="AF2174" s="49">
        <f ca="1">IF(AND('Dosage journalier ML1'!$B$6='suivi tunnel'!A2174,'Dosage journalier ML1'!$B$7='suivi tunnel'!B2174),'Dosage journalier ML1'!$B$139,0)</f>
        <v>0</v>
      </c>
      <c r="AG2174" s="49">
        <f t="shared" ca="1" si="225"/>
        <v>0</v>
      </c>
      <c r="AH2174" s="108">
        <f ca="1">IF(AND('Dosage journalier ML1'!$B$6='suivi tunnel'!A2174,'Dosage journalier ML1'!$B$7='suivi tunnel'!B2174),'Dosage journalier ML1'!$B$153,0)</f>
        <v>0</v>
      </c>
      <c r="AJ2174" s="80">
        <f ca="1">IF(AND('Dosage journalier ML1'!$B$6='suivi tunnel'!A2174,'Dosage journalier ML1'!$B$7='suivi tunnel'!B2174),'Dosage journalier ML1'!$B$156,0)</f>
        <v>0</v>
      </c>
      <c r="AK2174" s="56">
        <f ca="1">IF(AND('Dosage journalier ML1'!$B$6='suivi tunnel'!A2174,'Dosage journalier ML1'!$B$7='suivi tunnel'!B2174),'Dosage journalier ML1'!$B$162,0)</f>
        <v>0</v>
      </c>
      <c r="AL2174" s="111">
        <f ca="1">IF(AND('Dosage journalier ML1'!$B$6='suivi tunnel'!A2174,'Dosage journalier ML1'!$B$7='suivi tunnel'!B2174),'Dosage journalier ML1'!$B$126,0)</f>
        <v>0</v>
      </c>
      <c r="AM2174" s="111">
        <f ca="1">IF(AND('Dosage journalier ML1'!$B$6='suivi tunnel'!A2174,'Dosage journalier ML1'!$B$7='suivi tunnel'!B2174),'Dosage journalier ML1'!$B$127,0)</f>
        <v>0</v>
      </c>
      <c r="AN2174" s="60">
        <f t="shared" ca="1" si="223"/>
        <v>0</v>
      </c>
      <c r="AO2174" s="61">
        <f ca="1">IF(AND('Dosage journalier ML1'!$B$6='suivi tunnel'!A2174,'Dosage journalier ML1'!$B$7='suivi tunnel'!B2174),'Dosage journalier ML1'!$B$134,0)</f>
        <v>0</v>
      </c>
    </row>
    <row r="2175" spans="1:41" x14ac:dyDescent="0.25">
      <c r="A2175" s="154"/>
      <c r="C2175" s="23">
        <f ca="1">IF(AND('Dosage journalier ML1'!$B$6='suivi tunnel'!A2175,'Dosage journalier ML1'!$B$7='suivi tunnel'!B2175),'Dosage journalier ML1'!$B$27,0)</f>
        <v>0</v>
      </c>
      <c r="D2175" s="11">
        <f ca="1">IF(AND('Dosage journalier ML1'!$B$6='suivi tunnel'!A2175,'Dosage journalier ML1'!$B$7='suivi tunnel'!B2175),'Dosage journalier ML1'!$B$29,0)</f>
        <v>0</v>
      </c>
      <c r="F2175" s="11">
        <f t="shared" ca="1" si="224"/>
        <v>0</v>
      </c>
      <c r="G2175" s="11">
        <f ca="1">IF(AND('Dosage journalier ML1'!$B$6='suivi tunnel'!A2175,'Dosage journalier ML1'!$B$7='suivi tunnel'!B2175),'Dosage journalier ML1'!$B$23,0)</f>
        <v>0</v>
      </c>
      <c r="H2175" s="11">
        <f ca="1">IF(AND('Dosage journalier ML1'!$B$6='suivi tunnel'!A2175,'Dosage journalier ML1'!$B$7='suivi tunnel'!B2175),'Dosage journalier ML1'!$B$22,0)</f>
        <v>0</v>
      </c>
      <c r="I2175" s="11">
        <f ca="1">IF(AND('Dosage journalier ML1'!$B$6='suivi tunnel'!A2175,'Dosage journalier ML1'!$B$7='suivi tunnel'!B2175),'Dosage journalier ML1'!$B$38,0)</f>
        <v>0</v>
      </c>
      <c r="J2175" s="11">
        <f ca="1">IF(AND('Dosage journalier ML1'!$B$6='suivi tunnel'!A2175,'Dosage journalier ML1'!$B$7='suivi tunnel'!B2175),'Dosage journalier ML1'!$B$39,0)</f>
        <v>0</v>
      </c>
      <c r="L2175" s="24">
        <f ca="1">IF(AND('Dosage journalier ML1'!$B$6='suivi tunnel'!A2175,'Dosage journalier ML1'!$B$7='suivi tunnel'!B2175),'Dosage journalier ML1'!$B$24,0)</f>
        <v>0</v>
      </c>
      <c r="M2175" s="6">
        <f ca="1">IF(AND('Dosage journalier ML1'!$B$6='suivi tunnel'!A2175,'Dosage journalier ML1'!$B$7='suivi tunnel'!B2175),'Dosage journalier ML1'!$B$46,0)</f>
        <v>0</v>
      </c>
      <c r="N2175" s="104">
        <f ca="1">IF(AND('Dosage journalier ML1'!$B$6='suivi tunnel'!A2175,'Dosage journalier ML1'!$B$7='suivi tunnel'!B2175),'Dosage journalier ML1'!$B$59,0)</f>
        <v>0</v>
      </c>
      <c r="O2175" s="114">
        <f ca="1">IF(AND('Dosage journalier ML1'!$B$6='suivi tunnel'!A2175,'Dosage journalier ML1'!$B$7='suivi tunnel'!B2175),'Dosage journalier ML1'!$B$69,0)</f>
        <v>0</v>
      </c>
      <c r="R2175" s="26">
        <f ca="1">IF(AND('Dosage journalier ML1'!$B$6='suivi tunnel'!A2175,'Dosage journalier ML1'!$B$7='suivi tunnel'!B2175),'Dosage journalier ML1'!$B$55,0)</f>
        <v>0</v>
      </c>
      <c r="S2175" s="26">
        <f ca="1">IF(AND('Dosage journalier ML1'!$B$6='suivi tunnel'!A2175,'Dosage journalier ML1'!$B$7='suivi tunnel'!B2175),'Dosage journalier ML1'!$B$54,0)</f>
        <v>0</v>
      </c>
      <c r="T2175" s="26">
        <f ca="1">IF(AND('Dosage journalier ML1'!$B$6='suivi tunnel'!A2175,'Dosage journalier ML1'!$B$7='suivi tunnel'!B2175),'Dosage journalier ML1'!$B$75,0)</f>
        <v>0</v>
      </c>
      <c r="V2175" s="38">
        <f ca="1">IF(AND('Dosage journalier ML1'!$B$6='suivi tunnel'!A2175,'Dosage journalier ML1'!$B$7='suivi tunnel'!B2175),'Dosage journalier ML1'!$B$56,0)</f>
        <v>0</v>
      </c>
      <c r="W2175" s="126">
        <f t="shared" si="222"/>
        <v>0</v>
      </c>
      <c r="X2175" s="150">
        <f ca="1">IF(AND('Dosage journalier ML1'!$B$6='suivi tunnel'!A2175,'Dosage journalier ML1'!$B$7='suivi tunnel'!B2175),'Dosage journalier ML1'!$C$87,0)</f>
        <v>0</v>
      </c>
      <c r="Y2175" s="40">
        <f ca="1">IF(AND('Dosage journalier ML1'!$B$6='suivi tunnel'!A2175,'Dosage journalier ML1'!$B$7='suivi tunnel'!B2175),'Dosage journalier ML1'!$C$93,0)</f>
        <v>0</v>
      </c>
      <c r="Z2175" s="40">
        <f ca="1">IF(AND('Dosage journalier ML1'!$B$6='suivi tunnel'!A2175,'Dosage journalier ML1'!$B$7='suivi tunnel'!B2175),'Dosage journalier ML1'!$C$100,0)</f>
        <v>0</v>
      </c>
      <c r="AA2175" s="40">
        <f ca="1">IF(AND('Dosage journalier ML1'!$B$6='suivi tunnel'!A2175,'Dosage journalier ML1'!$B$7='suivi tunnel'!B2175),'Dosage journalier ML1'!$C$109,0)</f>
        <v>0</v>
      </c>
      <c r="AB2175" s="41">
        <f ca="1">IF(AND('Dosage journalier ML1'!$B$6='suivi tunnel'!A2175,'Dosage journalier ML1'!$B$7='suivi tunnel'!B2175),'Dosage journalier ML1'!$C$114,0)</f>
        <v>0</v>
      </c>
      <c r="AC2175" s="48">
        <f ca="1">IF(AND('Dosage journalier ML1'!$B$6='suivi tunnel'!A2175,'Dosage journalier ML1'!$B$7='suivi tunnel'!B2175),'Dosage journalier ML1'!$B$120,0)</f>
        <v>0</v>
      </c>
      <c r="AD2175" s="49">
        <f ca="1">IF(AND('Dosage journalier ML1'!$B$6='suivi tunnel'!A2175,'Dosage journalier ML1'!$B$7='suivi tunnel'!B2175),'Dosage journalier ML1'!$B$121,0)</f>
        <v>0</v>
      </c>
      <c r="AE2175" s="49">
        <f ca="1">IF(AND('Dosage journalier ML1'!$B$6='suivi tunnel'!A2175,'Dosage journalier ML1'!$B$7='suivi tunnel'!B2175),'Dosage journalier ML1'!$B$122,0)</f>
        <v>0</v>
      </c>
      <c r="AF2175" s="49">
        <f ca="1">IF(AND('Dosage journalier ML1'!$B$6='suivi tunnel'!A2175,'Dosage journalier ML1'!$B$7='suivi tunnel'!B2175),'Dosage journalier ML1'!$B$139,0)</f>
        <v>0</v>
      </c>
      <c r="AG2175" s="49">
        <f t="shared" ca="1" si="225"/>
        <v>0</v>
      </c>
      <c r="AH2175" s="108">
        <f ca="1">IF(AND('Dosage journalier ML1'!$B$6='suivi tunnel'!A2175,'Dosage journalier ML1'!$B$7='suivi tunnel'!B2175),'Dosage journalier ML1'!$B$153,0)</f>
        <v>0</v>
      </c>
      <c r="AJ2175" s="80">
        <f ca="1">IF(AND('Dosage journalier ML1'!$B$6='suivi tunnel'!A2175,'Dosage journalier ML1'!$B$7='suivi tunnel'!B2175),'Dosage journalier ML1'!$B$156,0)</f>
        <v>0</v>
      </c>
      <c r="AK2175" s="56">
        <f ca="1">IF(AND('Dosage journalier ML1'!$B$6='suivi tunnel'!A2175,'Dosage journalier ML1'!$B$7='suivi tunnel'!B2175),'Dosage journalier ML1'!$B$162,0)</f>
        <v>0</v>
      </c>
      <c r="AL2175" s="111">
        <f ca="1">IF(AND('Dosage journalier ML1'!$B$6='suivi tunnel'!A2175,'Dosage journalier ML1'!$B$7='suivi tunnel'!B2175),'Dosage journalier ML1'!$B$126,0)</f>
        <v>0</v>
      </c>
      <c r="AM2175" s="111">
        <f ca="1">IF(AND('Dosage journalier ML1'!$B$6='suivi tunnel'!A2175,'Dosage journalier ML1'!$B$7='suivi tunnel'!B2175),'Dosage journalier ML1'!$B$127,0)</f>
        <v>0</v>
      </c>
      <c r="AN2175" s="60">
        <f t="shared" ca="1" si="223"/>
        <v>0</v>
      </c>
      <c r="AO2175" s="61">
        <f ca="1">IF(AND('Dosage journalier ML1'!$B$6='suivi tunnel'!A2175,'Dosage journalier ML1'!$B$7='suivi tunnel'!B2175),'Dosage journalier ML1'!$B$134,0)</f>
        <v>0</v>
      </c>
    </row>
    <row r="2176" spans="1:41" x14ac:dyDescent="0.25">
      <c r="A2176" s="154"/>
      <c r="C2176" s="23">
        <f ca="1">IF(AND('Dosage journalier ML1'!$B$6='suivi tunnel'!A2176,'Dosage journalier ML1'!$B$7='suivi tunnel'!B2176),'Dosage journalier ML1'!$B$27,0)</f>
        <v>0</v>
      </c>
      <c r="D2176" s="11">
        <f ca="1">IF(AND('Dosage journalier ML1'!$B$6='suivi tunnel'!A2176,'Dosage journalier ML1'!$B$7='suivi tunnel'!B2176),'Dosage journalier ML1'!$B$29,0)</f>
        <v>0</v>
      </c>
      <c r="F2176" s="11">
        <f t="shared" ca="1" si="224"/>
        <v>0</v>
      </c>
      <c r="G2176" s="11">
        <f ca="1">IF(AND('Dosage journalier ML1'!$B$6='suivi tunnel'!A2176,'Dosage journalier ML1'!$B$7='suivi tunnel'!B2176),'Dosage journalier ML1'!$B$23,0)</f>
        <v>0</v>
      </c>
      <c r="H2176" s="11">
        <f ca="1">IF(AND('Dosage journalier ML1'!$B$6='suivi tunnel'!A2176,'Dosage journalier ML1'!$B$7='suivi tunnel'!B2176),'Dosage journalier ML1'!$B$22,0)</f>
        <v>0</v>
      </c>
      <c r="I2176" s="11">
        <f ca="1">IF(AND('Dosage journalier ML1'!$B$6='suivi tunnel'!A2176,'Dosage journalier ML1'!$B$7='suivi tunnel'!B2176),'Dosage journalier ML1'!$B$38,0)</f>
        <v>0</v>
      </c>
      <c r="J2176" s="11">
        <f ca="1">IF(AND('Dosage journalier ML1'!$B$6='suivi tunnel'!A2176,'Dosage journalier ML1'!$B$7='suivi tunnel'!B2176),'Dosage journalier ML1'!$B$39,0)</f>
        <v>0</v>
      </c>
      <c r="L2176" s="24">
        <f ca="1">IF(AND('Dosage journalier ML1'!$B$6='suivi tunnel'!A2176,'Dosage journalier ML1'!$B$7='suivi tunnel'!B2176),'Dosage journalier ML1'!$B$24,0)</f>
        <v>0</v>
      </c>
      <c r="M2176" s="6">
        <f ca="1">IF(AND('Dosage journalier ML1'!$B$6='suivi tunnel'!A2176,'Dosage journalier ML1'!$B$7='suivi tunnel'!B2176),'Dosage journalier ML1'!$B$46,0)</f>
        <v>0</v>
      </c>
      <c r="N2176" s="104">
        <f ca="1">IF(AND('Dosage journalier ML1'!$B$6='suivi tunnel'!A2176,'Dosage journalier ML1'!$B$7='suivi tunnel'!B2176),'Dosage journalier ML1'!$B$59,0)</f>
        <v>0</v>
      </c>
      <c r="O2176" s="114">
        <f ca="1">IF(AND('Dosage journalier ML1'!$B$6='suivi tunnel'!A2176,'Dosage journalier ML1'!$B$7='suivi tunnel'!B2176),'Dosage journalier ML1'!$B$69,0)</f>
        <v>0</v>
      </c>
      <c r="R2176" s="26">
        <f ca="1">IF(AND('Dosage journalier ML1'!$B$6='suivi tunnel'!A2176,'Dosage journalier ML1'!$B$7='suivi tunnel'!B2176),'Dosage journalier ML1'!$B$55,0)</f>
        <v>0</v>
      </c>
      <c r="S2176" s="26">
        <f ca="1">IF(AND('Dosage journalier ML1'!$B$6='suivi tunnel'!A2176,'Dosage journalier ML1'!$B$7='suivi tunnel'!B2176),'Dosage journalier ML1'!$B$54,0)</f>
        <v>0</v>
      </c>
      <c r="T2176" s="26">
        <f ca="1">IF(AND('Dosage journalier ML1'!$B$6='suivi tunnel'!A2176,'Dosage journalier ML1'!$B$7='suivi tunnel'!B2176),'Dosage journalier ML1'!$B$75,0)</f>
        <v>0</v>
      </c>
      <c r="V2176" s="38">
        <f ca="1">IF(AND('Dosage journalier ML1'!$B$6='suivi tunnel'!A2176,'Dosage journalier ML1'!$B$7='suivi tunnel'!B2176),'Dosage journalier ML1'!$B$56,0)</f>
        <v>0</v>
      </c>
      <c r="W2176" s="126">
        <f t="shared" si="222"/>
        <v>0</v>
      </c>
      <c r="X2176" s="150">
        <f ca="1">IF(AND('Dosage journalier ML1'!$B$6='suivi tunnel'!A2176,'Dosage journalier ML1'!$B$7='suivi tunnel'!B2176),'Dosage journalier ML1'!$C$87,0)</f>
        <v>0</v>
      </c>
      <c r="Y2176" s="40">
        <f ca="1">IF(AND('Dosage journalier ML1'!$B$6='suivi tunnel'!A2176,'Dosage journalier ML1'!$B$7='suivi tunnel'!B2176),'Dosage journalier ML1'!$C$93,0)</f>
        <v>0</v>
      </c>
      <c r="Z2176" s="40">
        <f ca="1">IF(AND('Dosage journalier ML1'!$B$6='suivi tunnel'!A2176,'Dosage journalier ML1'!$B$7='suivi tunnel'!B2176),'Dosage journalier ML1'!$C$100,0)</f>
        <v>0</v>
      </c>
      <c r="AA2176" s="40">
        <f ca="1">IF(AND('Dosage journalier ML1'!$B$6='suivi tunnel'!A2176,'Dosage journalier ML1'!$B$7='suivi tunnel'!B2176),'Dosage journalier ML1'!$C$109,0)</f>
        <v>0</v>
      </c>
      <c r="AB2176" s="41">
        <f ca="1">IF(AND('Dosage journalier ML1'!$B$6='suivi tunnel'!A2176,'Dosage journalier ML1'!$B$7='suivi tunnel'!B2176),'Dosage journalier ML1'!$C$114,0)</f>
        <v>0</v>
      </c>
      <c r="AC2176" s="48">
        <f ca="1">IF(AND('Dosage journalier ML1'!$B$6='suivi tunnel'!A2176,'Dosage journalier ML1'!$B$7='suivi tunnel'!B2176),'Dosage journalier ML1'!$B$120,0)</f>
        <v>0</v>
      </c>
      <c r="AD2176" s="49">
        <f ca="1">IF(AND('Dosage journalier ML1'!$B$6='suivi tunnel'!A2176,'Dosage journalier ML1'!$B$7='suivi tunnel'!B2176),'Dosage journalier ML1'!$B$121,0)</f>
        <v>0</v>
      </c>
      <c r="AE2176" s="49">
        <f ca="1">IF(AND('Dosage journalier ML1'!$B$6='suivi tunnel'!A2176,'Dosage journalier ML1'!$B$7='suivi tunnel'!B2176),'Dosage journalier ML1'!$B$122,0)</f>
        <v>0</v>
      </c>
      <c r="AF2176" s="49">
        <f ca="1">IF(AND('Dosage journalier ML1'!$B$6='suivi tunnel'!A2176,'Dosage journalier ML1'!$B$7='suivi tunnel'!B2176),'Dosage journalier ML1'!$B$139,0)</f>
        <v>0</v>
      </c>
      <c r="AG2176" s="49">
        <f t="shared" ca="1" si="225"/>
        <v>0</v>
      </c>
      <c r="AH2176" s="108">
        <f ca="1">IF(AND('Dosage journalier ML1'!$B$6='suivi tunnel'!A2176,'Dosage journalier ML1'!$B$7='suivi tunnel'!B2176),'Dosage journalier ML1'!$B$153,0)</f>
        <v>0</v>
      </c>
      <c r="AJ2176" s="80">
        <f ca="1">IF(AND('Dosage journalier ML1'!$B$6='suivi tunnel'!A2176,'Dosage journalier ML1'!$B$7='suivi tunnel'!B2176),'Dosage journalier ML1'!$B$156,0)</f>
        <v>0</v>
      </c>
      <c r="AK2176" s="56">
        <f ca="1">IF(AND('Dosage journalier ML1'!$B$6='suivi tunnel'!A2176,'Dosage journalier ML1'!$B$7='suivi tunnel'!B2176),'Dosage journalier ML1'!$B$162,0)</f>
        <v>0</v>
      </c>
      <c r="AL2176" s="111">
        <f ca="1">IF(AND('Dosage journalier ML1'!$B$6='suivi tunnel'!A2176,'Dosage journalier ML1'!$B$7='suivi tunnel'!B2176),'Dosage journalier ML1'!$B$126,0)</f>
        <v>0</v>
      </c>
      <c r="AM2176" s="111">
        <f ca="1">IF(AND('Dosage journalier ML1'!$B$6='suivi tunnel'!A2176,'Dosage journalier ML1'!$B$7='suivi tunnel'!B2176),'Dosage journalier ML1'!$B$127,0)</f>
        <v>0</v>
      </c>
      <c r="AN2176" s="60">
        <f t="shared" ca="1" si="223"/>
        <v>0</v>
      </c>
      <c r="AO2176" s="61">
        <f ca="1">IF(AND('Dosage journalier ML1'!$B$6='suivi tunnel'!A2176,'Dosage journalier ML1'!$B$7='suivi tunnel'!B2176),'Dosage journalier ML1'!$B$134,0)</f>
        <v>0</v>
      </c>
    </row>
    <row r="2177" spans="1:41" x14ac:dyDescent="0.25">
      <c r="A2177" s="154"/>
      <c r="C2177" s="23">
        <f ca="1">IF(AND('Dosage journalier ML1'!$B$6='suivi tunnel'!A2177,'Dosage journalier ML1'!$B$7='suivi tunnel'!B2177),'Dosage journalier ML1'!$B$27,0)</f>
        <v>0</v>
      </c>
      <c r="D2177" s="11">
        <f ca="1">IF(AND('Dosage journalier ML1'!$B$6='suivi tunnel'!A2177,'Dosage journalier ML1'!$B$7='suivi tunnel'!B2177),'Dosage journalier ML1'!$B$29,0)</f>
        <v>0</v>
      </c>
      <c r="F2177" s="11">
        <f t="shared" ca="1" si="224"/>
        <v>0</v>
      </c>
      <c r="G2177" s="11">
        <f ca="1">IF(AND('Dosage journalier ML1'!$B$6='suivi tunnel'!A2177,'Dosage journalier ML1'!$B$7='suivi tunnel'!B2177),'Dosage journalier ML1'!$B$23,0)</f>
        <v>0</v>
      </c>
      <c r="H2177" s="11">
        <f ca="1">IF(AND('Dosage journalier ML1'!$B$6='suivi tunnel'!A2177,'Dosage journalier ML1'!$B$7='suivi tunnel'!B2177),'Dosage journalier ML1'!$B$22,0)</f>
        <v>0</v>
      </c>
      <c r="I2177" s="11">
        <f ca="1">IF(AND('Dosage journalier ML1'!$B$6='suivi tunnel'!A2177,'Dosage journalier ML1'!$B$7='suivi tunnel'!B2177),'Dosage journalier ML1'!$B$38,0)</f>
        <v>0</v>
      </c>
      <c r="J2177" s="11">
        <f ca="1">IF(AND('Dosage journalier ML1'!$B$6='suivi tunnel'!A2177,'Dosage journalier ML1'!$B$7='suivi tunnel'!B2177),'Dosage journalier ML1'!$B$39,0)</f>
        <v>0</v>
      </c>
      <c r="L2177" s="24">
        <f ca="1">IF(AND('Dosage journalier ML1'!$B$6='suivi tunnel'!A2177,'Dosage journalier ML1'!$B$7='suivi tunnel'!B2177),'Dosage journalier ML1'!$B$24,0)</f>
        <v>0</v>
      </c>
      <c r="M2177" s="6">
        <f ca="1">IF(AND('Dosage journalier ML1'!$B$6='suivi tunnel'!A2177,'Dosage journalier ML1'!$B$7='suivi tunnel'!B2177),'Dosage journalier ML1'!$B$46,0)</f>
        <v>0</v>
      </c>
      <c r="N2177" s="104">
        <f ca="1">IF(AND('Dosage journalier ML1'!$B$6='suivi tunnel'!A2177,'Dosage journalier ML1'!$B$7='suivi tunnel'!B2177),'Dosage journalier ML1'!$B$59,0)</f>
        <v>0</v>
      </c>
      <c r="O2177" s="114">
        <f ca="1">IF(AND('Dosage journalier ML1'!$B$6='suivi tunnel'!A2177,'Dosage journalier ML1'!$B$7='suivi tunnel'!B2177),'Dosage journalier ML1'!$B$69,0)</f>
        <v>0</v>
      </c>
      <c r="R2177" s="26">
        <f ca="1">IF(AND('Dosage journalier ML1'!$B$6='suivi tunnel'!A2177,'Dosage journalier ML1'!$B$7='suivi tunnel'!B2177),'Dosage journalier ML1'!$B$55,0)</f>
        <v>0</v>
      </c>
      <c r="S2177" s="26">
        <f ca="1">IF(AND('Dosage journalier ML1'!$B$6='suivi tunnel'!A2177,'Dosage journalier ML1'!$B$7='suivi tunnel'!B2177),'Dosage journalier ML1'!$B$54,0)</f>
        <v>0</v>
      </c>
      <c r="T2177" s="26">
        <f ca="1">IF(AND('Dosage journalier ML1'!$B$6='suivi tunnel'!A2177,'Dosage journalier ML1'!$B$7='suivi tunnel'!B2177),'Dosage journalier ML1'!$B$75,0)</f>
        <v>0</v>
      </c>
      <c r="V2177" s="38">
        <f ca="1">IF(AND('Dosage journalier ML1'!$B$6='suivi tunnel'!A2177,'Dosage journalier ML1'!$B$7='suivi tunnel'!B2177),'Dosage journalier ML1'!$B$56,0)</f>
        <v>0</v>
      </c>
      <c r="W2177" s="126">
        <f t="shared" si="222"/>
        <v>0</v>
      </c>
      <c r="X2177" s="150">
        <f ca="1">IF(AND('Dosage journalier ML1'!$B$6='suivi tunnel'!A2177,'Dosage journalier ML1'!$B$7='suivi tunnel'!B2177),'Dosage journalier ML1'!$C$87,0)</f>
        <v>0</v>
      </c>
      <c r="Y2177" s="40">
        <f ca="1">IF(AND('Dosage journalier ML1'!$B$6='suivi tunnel'!A2177,'Dosage journalier ML1'!$B$7='suivi tunnel'!B2177),'Dosage journalier ML1'!$C$93,0)</f>
        <v>0</v>
      </c>
      <c r="Z2177" s="40">
        <f ca="1">IF(AND('Dosage journalier ML1'!$B$6='suivi tunnel'!A2177,'Dosage journalier ML1'!$B$7='suivi tunnel'!B2177),'Dosage journalier ML1'!$C$100,0)</f>
        <v>0</v>
      </c>
      <c r="AA2177" s="40">
        <f ca="1">IF(AND('Dosage journalier ML1'!$B$6='suivi tunnel'!A2177,'Dosage journalier ML1'!$B$7='suivi tunnel'!B2177),'Dosage journalier ML1'!$C$109,0)</f>
        <v>0</v>
      </c>
      <c r="AB2177" s="41">
        <f ca="1">IF(AND('Dosage journalier ML1'!$B$6='suivi tunnel'!A2177,'Dosage journalier ML1'!$B$7='suivi tunnel'!B2177),'Dosage journalier ML1'!$C$114,0)</f>
        <v>0</v>
      </c>
      <c r="AC2177" s="48">
        <f ca="1">IF(AND('Dosage journalier ML1'!$B$6='suivi tunnel'!A2177,'Dosage journalier ML1'!$B$7='suivi tunnel'!B2177),'Dosage journalier ML1'!$B$120,0)</f>
        <v>0</v>
      </c>
      <c r="AD2177" s="49">
        <f ca="1">IF(AND('Dosage journalier ML1'!$B$6='suivi tunnel'!A2177,'Dosage journalier ML1'!$B$7='suivi tunnel'!B2177),'Dosage journalier ML1'!$B$121,0)</f>
        <v>0</v>
      </c>
      <c r="AE2177" s="49">
        <f ca="1">IF(AND('Dosage journalier ML1'!$B$6='suivi tunnel'!A2177,'Dosage journalier ML1'!$B$7='suivi tunnel'!B2177),'Dosage journalier ML1'!$B$122,0)</f>
        <v>0</v>
      </c>
      <c r="AF2177" s="49">
        <f ca="1">IF(AND('Dosage journalier ML1'!$B$6='suivi tunnel'!A2177,'Dosage journalier ML1'!$B$7='suivi tunnel'!B2177),'Dosage journalier ML1'!$B$139,0)</f>
        <v>0</v>
      </c>
      <c r="AG2177" s="49">
        <f t="shared" ca="1" si="225"/>
        <v>0</v>
      </c>
      <c r="AH2177" s="108">
        <f ca="1">IF(AND('Dosage journalier ML1'!$B$6='suivi tunnel'!A2177,'Dosage journalier ML1'!$B$7='suivi tunnel'!B2177),'Dosage journalier ML1'!$B$153,0)</f>
        <v>0</v>
      </c>
      <c r="AJ2177" s="80">
        <f ca="1">IF(AND('Dosage journalier ML1'!$B$6='suivi tunnel'!A2177,'Dosage journalier ML1'!$B$7='suivi tunnel'!B2177),'Dosage journalier ML1'!$B$156,0)</f>
        <v>0</v>
      </c>
      <c r="AK2177" s="56">
        <f ca="1">IF(AND('Dosage journalier ML1'!$B$6='suivi tunnel'!A2177,'Dosage journalier ML1'!$B$7='suivi tunnel'!B2177),'Dosage journalier ML1'!$B$162,0)</f>
        <v>0</v>
      </c>
      <c r="AL2177" s="111">
        <f ca="1">IF(AND('Dosage journalier ML1'!$B$6='suivi tunnel'!A2177,'Dosage journalier ML1'!$B$7='suivi tunnel'!B2177),'Dosage journalier ML1'!$B$126,0)</f>
        <v>0</v>
      </c>
      <c r="AM2177" s="111">
        <f ca="1">IF(AND('Dosage journalier ML1'!$B$6='suivi tunnel'!A2177,'Dosage journalier ML1'!$B$7='suivi tunnel'!B2177),'Dosage journalier ML1'!$B$127,0)</f>
        <v>0</v>
      </c>
      <c r="AN2177" s="60">
        <f t="shared" ca="1" si="223"/>
        <v>0</v>
      </c>
      <c r="AO2177" s="61">
        <f ca="1">IF(AND('Dosage journalier ML1'!$B$6='suivi tunnel'!A2177,'Dosage journalier ML1'!$B$7='suivi tunnel'!B2177),'Dosage journalier ML1'!$B$134,0)</f>
        <v>0</v>
      </c>
    </row>
    <row r="2178" spans="1:41" x14ac:dyDescent="0.25">
      <c r="A2178" s="154"/>
      <c r="C2178" s="23">
        <f ca="1">IF(AND('Dosage journalier ML1'!$B$6='suivi tunnel'!A2178,'Dosage journalier ML1'!$B$7='suivi tunnel'!B2178),'Dosage journalier ML1'!$B$27,0)</f>
        <v>0</v>
      </c>
      <c r="D2178" s="11">
        <f ca="1">IF(AND('Dosage journalier ML1'!$B$6='suivi tunnel'!A2178,'Dosage journalier ML1'!$B$7='suivi tunnel'!B2178),'Dosage journalier ML1'!$B$29,0)</f>
        <v>0</v>
      </c>
      <c r="F2178" s="11">
        <f t="shared" ca="1" si="224"/>
        <v>0</v>
      </c>
      <c r="G2178" s="11">
        <f ca="1">IF(AND('Dosage journalier ML1'!$B$6='suivi tunnel'!A2178,'Dosage journalier ML1'!$B$7='suivi tunnel'!B2178),'Dosage journalier ML1'!$B$23,0)</f>
        <v>0</v>
      </c>
      <c r="H2178" s="11">
        <f ca="1">IF(AND('Dosage journalier ML1'!$B$6='suivi tunnel'!A2178,'Dosage journalier ML1'!$B$7='suivi tunnel'!B2178),'Dosage journalier ML1'!$B$22,0)</f>
        <v>0</v>
      </c>
      <c r="I2178" s="11">
        <f ca="1">IF(AND('Dosage journalier ML1'!$B$6='suivi tunnel'!A2178,'Dosage journalier ML1'!$B$7='suivi tunnel'!B2178),'Dosage journalier ML1'!$B$38,0)</f>
        <v>0</v>
      </c>
      <c r="J2178" s="11">
        <f ca="1">IF(AND('Dosage journalier ML1'!$B$6='suivi tunnel'!A2178,'Dosage journalier ML1'!$B$7='suivi tunnel'!B2178),'Dosage journalier ML1'!$B$39,0)</f>
        <v>0</v>
      </c>
      <c r="L2178" s="24">
        <f ca="1">IF(AND('Dosage journalier ML1'!$B$6='suivi tunnel'!A2178,'Dosage journalier ML1'!$B$7='suivi tunnel'!B2178),'Dosage journalier ML1'!$B$24,0)</f>
        <v>0</v>
      </c>
      <c r="M2178" s="6">
        <f ca="1">IF(AND('Dosage journalier ML1'!$B$6='suivi tunnel'!A2178,'Dosage journalier ML1'!$B$7='suivi tunnel'!B2178),'Dosage journalier ML1'!$B$46,0)</f>
        <v>0</v>
      </c>
      <c r="N2178" s="104">
        <f ca="1">IF(AND('Dosage journalier ML1'!$B$6='suivi tunnel'!A2178,'Dosage journalier ML1'!$B$7='suivi tunnel'!B2178),'Dosage journalier ML1'!$B$59,0)</f>
        <v>0</v>
      </c>
      <c r="O2178" s="114">
        <f ca="1">IF(AND('Dosage journalier ML1'!$B$6='suivi tunnel'!A2178,'Dosage journalier ML1'!$B$7='suivi tunnel'!B2178),'Dosage journalier ML1'!$B$69,0)</f>
        <v>0</v>
      </c>
      <c r="R2178" s="26">
        <f ca="1">IF(AND('Dosage journalier ML1'!$B$6='suivi tunnel'!A2178,'Dosage journalier ML1'!$B$7='suivi tunnel'!B2178),'Dosage journalier ML1'!$B$55,0)</f>
        <v>0</v>
      </c>
      <c r="S2178" s="26">
        <f ca="1">IF(AND('Dosage journalier ML1'!$B$6='suivi tunnel'!A2178,'Dosage journalier ML1'!$B$7='suivi tunnel'!B2178),'Dosage journalier ML1'!$B$54,0)</f>
        <v>0</v>
      </c>
      <c r="T2178" s="26">
        <f ca="1">IF(AND('Dosage journalier ML1'!$B$6='suivi tunnel'!A2178,'Dosage journalier ML1'!$B$7='suivi tunnel'!B2178),'Dosage journalier ML1'!$B$75,0)</f>
        <v>0</v>
      </c>
      <c r="V2178" s="38">
        <f ca="1">IF(AND('Dosage journalier ML1'!$B$6='suivi tunnel'!A2178,'Dosage journalier ML1'!$B$7='suivi tunnel'!B2178),'Dosage journalier ML1'!$B$56,0)</f>
        <v>0</v>
      </c>
      <c r="W2178" s="126">
        <f t="shared" si="222"/>
        <v>0</v>
      </c>
      <c r="X2178" s="150">
        <f ca="1">IF(AND('Dosage journalier ML1'!$B$6='suivi tunnel'!A2178,'Dosage journalier ML1'!$B$7='suivi tunnel'!B2178),'Dosage journalier ML1'!$C$87,0)</f>
        <v>0</v>
      </c>
      <c r="Y2178" s="40">
        <f ca="1">IF(AND('Dosage journalier ML1'!$B$6='suivi tunnel'!A2178,'Dosage journalier ML1'!$B$7='suivi tunnel'!B2178),'Dosage journalier ML1'!$C$93,0)</f>
        <v>0</v>
      </c>
      <c r="Z2178" s="40">
        <f ca="1">IF(AND('Dosage journalier ML1'!$B$6='suivi tunnel'!A2178,'Dosage journalier ML1'!$B$7='suivi tunnel'!B2178),'Dosage journalier ML1'!$C$100,0)</f>
        <v>0</v>
      </c>
      <c r="AA2178" s="40">
        <f ca="1">IF(AND('Dosage journalier ML1'!$B$6='suivi tunnel'!A2178,'Dosage journalier ML1'!$B$7='suivi tunnel'!B2178),'Dosage journalier ML1'!$C$109,0)</f>
        <v>0</v>
      </c>
      <c r="AB2178" s="41">
        <f ca="1">IF(AND('Dosage journalier ML1'!$B$6='suivi tunnel'!A2178,'Dosage journalier ML1'!$B$7='suivi tunnel'!B2178),'Dosage journalier ML1'!$C$114,0)</f>
        <v>0</v>
      </c>
      <c r="AC2178" s="48">
        <f ca="1">IF(AND('Dosage journalier ML1'!$B$6='suivi tunnel'!A2178,'Dosage journalier ML1'!$B$7='suivi tunnel'!B2178),'Dosage journalier ML1'!$B$120,0)</f>
        <v>0</v>
      </c>
      <c r="AD2178" s="49">
        <f ca="1">IF(AND('Dosage journalier ML1'!$B$6='suivi tunnel'!A2178,'Dosage journalier ML1'!$B$7='suivi tunnel'!B2178),'Dosage journalier ML1'!$B$121,0)</f>
        <v>0</v>
      </c>
      <c r="AE2178" s="49">
        <f ca="1">IF(AND('Dosage journalier ML1'!$B$6='suivi tunnel'!A2178,'Dosage journalier ML1'!$B$7='suivi tunnel'!B2178),'Dosage journalier ML1'!$B$122,0)</f>
        <v>0</v>
      </c>
      <c r="AF2178" s="49">
        <f ca="1">IF(AND('Dosage journalier ML1'!$B$6='suivi tunnel'!A2178,'Dosage journalier ML1'!$B$7='suivi tunnel'!B2178),'Dosage journalier ML1'!$B$139,0)</f>
        <v>0</v>
      </c>
      <c r="AG2178" s="49">
        <f t="shared" ca="1" si="225"/>
        <v>0</v>
      </c>
      <c r="AH2178" s="108">
        <f ca="1">IF(AND('Dosage journalier ML1'!$B$6='suivi tunnel'!A2178,'Dosage journalier ML1'!$B$7='suivi tunnel'!B2178),'Dosage journalier ML1'!$B$153,0)</f>
        <v>0</v>
      </c>
      <c r="AJ2178" s="80">
        <f ca="1">IF(AND('Dosage journalier ML1'!$B$6='suivi tunnel'!A2178,'Dosage journalier ML1'!$B$7='suivi tunnel'!B2178),'Dosage journalier ML1'!$B$156,0)</f>
        <v>0</v>
      </c>
      <c r="AK2178" s="56">
        <f ca="1">IF(AND('Dosage journalier ML1'!$B$6='suivi tunnel'!A2178,'Dosage journalier ML1'!$B$7='suivi tunnel'!B2178),'Dosage journalier ML1'!$B$162,0)</f>
        <v>0</v>
      </c>
      <c r="AL2178" s="111">
        <f ca="1">IF(AND('Dosage journalier ML1'!$B$6='suivi tunnel'!A2178,'Dosage journalier ML1'!$B$7='suivi tunnel'!B2178),'Dosage journalier ML1'!$B$126,0)</f>
        <v>0</v>
      </c>
      <c r="AM2178" s="111">
        <f ca="1">IF(AND('Dosage journalier ML1'!$B$6='suivi tunnel'!A2178,'Dosage journalier ML1'!$B$7='suivi tunnel'!B2178),'Dosage journalier ML1'!$B$127,0)</f>
        <v>0</v>
      </c>
      <c r="AN2178" s="60">
        <f t="shared" ca="1" si="223"/>
        <v>0</v>
      </c>
      <c r="AO2178" s="61">
        <f ca="1">IF(AND('Dosage journalier ML1'!$B$6='suivi tunnel'!A2178,'Dosage journalier ML1'!$B$7='suivi tunnel'!B2178),'Dosage journalier ML1'!$B$134,0)</f>
        <v>0</v>
      </c>
    </row>
    <row r="2179" spans="1:41" x14ac:dyDescent="0.25">
      <c r="A2179" s="154"/>
      <c r="C2179" s="23">
        <f ca="1">IF(AND('Dosage journalier ML1'!$B$6='suivi tunnel'!A2179,'Dosage journalier ML1'!$B$7='suivi tunnel'!B2179),'Dosage journalier ML1'!$B$27,0)</f>
        <v>0</v>
      </c>
      <c r="D2179" s="11">
        <f ca="1">IF(AND('Dosage journalier ML1'!$B$6='suivi tunnel'!A2179,'Dosage journalier ML1'!$B$7='suivi tunnel'!B2179),'Dosage journalier ML1'!$B$29,0)</f>
        <v>0</v>
      </c>
      <c r="F2179" s="11">
        <f t="shared" ca="1" si="224"/>
        <v>0</v>
      </c>
      <c r="G2179" s="11">
        <f ca="1">IF(AND('Dosage journalier ML1'!$B$6='suivi tunnel'!A2179,'Dosage journalier ML1'!$B$7='suivi tunnel'!B2179),'Dosage journalier ML1'!$B$23,0)</f>
        <v>0</v>
      </c>
      <c r="H2179" s="11">
        <f ca="1">IF(AND('Dosage journalier ML1'!$B$6='suivi tunnel'!A2179,'Dosage journalier ML1'!$B$7='suivi tunnel'!B2179),'Dosage journalier ML1'!$B$22,0)</f>
        <v>0</v>
      </c>
      <c r="I2179" s="11">
        <f ca="1">IF(AND('Dosage journalier ML1'!$B$6='suivi tunnel'!A2179,'Dosage journalier ML1'!$B$7='suivi tunnel'!B2179),'Dosage journalier ML1'!$B$38,0)</f>
        <v>0</v>
      </c>
      <c r="J2179" s="11">
        <f ca="1">IF(AND('Dosage journalier ML1'!$B$6='suivi tunnel'!A2179,'Dosage journalier ML1'!$B$7='suivi tunnel'!B2179),'Dosage journalier ML1'!$B$39,0)</f>
        <v>0</v>
      </c>
      <c r="L2179" s="24">
        <f ca="1">IF(AND('Dosage journalier ML1'!$B$6='suivi tunnel'!A2179,'Dosage journalier ML1'!$B$7='suivi tunnel'!B2179),'Dosage journalier ML1'!$B$24,0)</f>
        <v>0</v>
      </c>
      <c r="M2179" s="6">
        <f ca="1">IF(AND('Dosage journalier ML1'!$B$6='suivi tunnel'!A2179,'Dosage journalier ML1'!$B$7='suivi tunnel'!B2179),'Dosage journalier ML1'!$B$46,0)</f>
        <v>0</v>
      </c>
      <c r="N2179" s="104">
        <f ca="1">IF(AND('Dosage journalier ML1'!$B$6='suivi tunnel'!A2179,'Dosage journalier ML1'!$B$7='suivi tunnel'!B2179),'Dosage journalier ML1'!$B$59,0)</f>
        <v>0</v>
      </c>
      <c r="O2179" s="114">
        <f ca="1">IF(AND('Dosage journalier ML1'!$B$6='suivi tunnel'!A2179,'Dosage journalier ML1'!$B$7='suivi tunnel'!B2179),'Dosage journalier ML1'!$B$69,0)</f>
        <v>0</v>
      </c>
      <c r="R2179" s="26">
        <f ca="1">IF(AND('Dosage journalier ML1'!$B$6='suivi tunnel'!A2179,'Dosage journalier ML1'!$B$7='suivi tunnel'!B2179),'Dosage journalier ML1'!$B$55,0)</f>
        <v>0</v>
      </c>
      <c r="S2179" s="26">
        <f ca="1">IF(AND('Dosage journalier ML1'!$B$6='suivi tunnel'!A2179,'Dosage journalier ML1'!$B$7='suivi tunnel'!B2179),'Dosage journalier ML1'!$B$54,0)</f>
        <v>0</v>
      </c>
      <c r="T2179" s="26">
        <f ca="1">IF(AND('Dosage journalier ML1'!$B$6='suivi tunnel'!A2179,'Dosage journalier ML1'!$B$7='suivi tunnel'!B2179),'Dosage journalier ML1'!$B$75,0)</f>
        <v>0</v>
      </c>
      <c r="V2179" s="38">
        <f ca="1">IF(AND('Dosage journalier ML1'!$B$6='suivi tunnel'!A2179,'Dosage journalier ML1'!$B$7='suivi tunnel'!B2179),'Dosage journalier ML1'!$B$56,0)</f>
        <v>0</v>
      </c>
      <c r="W2179" s="126">
        <f t="shared" si="222"/>
        <v>0</v>
      </c>
      <c r="X2179" s="150">
        <f ca="1">IF(AND('Dosage journalier ML1'!$B$6='suivi tunnel'!A2179,'Dosage journalier ML1'!$B$7='suivi tunnel'!B2179),'Dosage journalier ML1'!$C$87,0)</f>
        <v>0</v>
      </c>
      <c r="Y2179" s="40">
        <f ca="1">IF(AND('Dosage journalier ML1'!$B$6='suivi tunnel'!A2179,'Dosage journalier ML1'!$B$7='suivi tunnel'!B2179),'Dosage journalier ML1'!$C$93,0)</f>
        <v>0</v>
      </c>
      <c r="Z2179" s="40">
        <f ca="1">IF(AND('Dosage journalier ML1'!$B$6='suivi tunnel'!A2179,'Dosage journalier ML1'!$B$7='suivi tunnel'!B2179),'Dosage journalier ML1'!$C$100,0)</f>
        <v>0</v>
      </c>
      <c r="AA2179" s="40">
        <f ca="1">IF(AND('Dosage journalier ML1'!$B$6='suivi tunnel'!A2179,'Dosage journalier ML1'!$B$7='suivi tunnel'!B2179),'Dosage journalier ML1'!$C$109,0)</f>
        <v>0</v>
      </c>
      <c r="AB2179" s="41">
        <f ca="1">IF(AND('Dosage journalier ML1'!$B$6='suivi tunnel'!A2179,'Dosage journalier ML1'!$B$7='suivi tunnel'!B2179),'Dosage journalier ML1'!$C$114,0)</f>
        <v>0</v>
      </c>
      <c r="AC2179" s="48">
        <f ca="1">IF(AND('Dosage journalier ML1'!$B$6='suivi tunnel'!A2179,'Dosage journalier ML1'!$B$7='suivi tunnel'!B2179),'Dosage journalier ML1'!$B$120,0)</f>
        <v>0</v>
      </c>
      <c r="AD2179" s="49">
        <f ca="1">IF(AND('Dosage journalier ML1'!$B$6='suivi tunnel'!A2179,'Dosage journalier ML1'!$B$7='suivi tunnel'!B2179),'Dosage journalier ML1'!$B$121,0)</f>
        <v>0</v>
      </c>
      <c r="AE2179" s="49">
        <f ca="1">IF(AND('Dosage journalier ML1'!$B$6='suivi tunnel'!A2179,'Dosage journalier ML1'!$B$7='suivi tunnel'!B2179),'Dosage journalier ML1'!$B$122,0)</f>
        <v>0</v>
      </c>
      <c r="AF2179" s="49">
        <f ca="1">IF(AND('Dosage journalier ML1'!$B$6='suivi tunnel'!A2179,'Dosage journalier ML1'!$B$7='suivi tunnel'!B2179),'Dosage journalier ML1'!$B$139,0)</f>
        <v>0</v>
      </c>
      <c r="AG2179" s="49">
        <f t="shared" ca="1" si="225"/>
        <v>0</v>
      </c>
      <c r="AH2179" s="108">
        <f ca="1">IF(AND('Dosage journalier ML1'!$B$6='suivi tunnel'!A2179,'Dosage journalier ML1'!$B$7='suivi tunnel'!B2179),'Dosage journalier ML1'!$B$153,0)</f>
        <v>0</v>
      </c>
      <c r="AJ2179" s="80">
        <f ca="1">IF(AND('Dosage journalier ML1'!$B$6='suivi tunnel'!A2179,'Dosage journalier ML1'!$B$7='suivi tunnel'!B2179),'Dosage journalier ML1'!$B$156,0)</f>
        <v>0</v>
      </c>
      <c r="AK2179" s="56">
        <f ca="1">IF(AND('Dosage journalier ML1'!$B$6='suivi tunnel'!A2179,'Dosage journalier ML1'!$B$7='suivi tunnel'!B2179),'Dosage journalier ML1'!$B$162,0)</f>
        <v>0</v>
      </c>
      <c r="AL2179" s="111">
        <f ca="1">IF(AND('Dosage journalier ML1'!$B$6='suivi tunnel'!A2179,'Dosage journalier ML1'!$B$7='suivi tunnel'!B2179),'Dosage journalier ML1'!$B$126,0)</f>
        <v>0</v>
      </c>
      <c r="AM2179" s="111">
        <f ca="1">IF(AND('Dosage journalier ML1'!$B$6='suivi tunnel'!A2179,'Dosage journalier ML1'!$B$7='suivi tunnel'!B2179),'Dosage journalier ML1'!$B$127,0)</f>
        <v>0</v>
      </c>
      <c r="AN2179" s="60">
        <f t="shared" ca="1" si="223"/>
        <v>0</v>
      </c>
      <c r="AO2179" s="61">
        <f ca="1">IF(AND('Dosage journalier ML1'!$B$6='suivi tunnel'!A2179,'Dosage journalier ML1'!$B$7='suivi tunnel'!B2179),'Dosage journalier ML1'!$B$134,0)</f>
        <v>0</v>
      </c>
    </row>
    <row r="2180" spans="1:41" x14ac:dyDescent="0.25">
      <c r="A2180" s="154"/>
      <c r="C2180" s="23">
        <f ca="1">IF(AND('Dosage journalier ML1'!$B$6='suivi tunnel'!A2180,'Dosage journalier ML1'!$B$7='suivi tunnel'!B2180),'Dosage journalier ML1'!$B$27,0)</f>
        <v>0</v>
      </c>
      <c r="D2180" s="11">
        <f ca="1">IF(AND('Dosage journalier ML1'!$B$6='suivi tunnel'!A2180,'Dosage journalier ML1'!$B$7='suivi tunnel'!B2180),'Dosage journalier ML1'!$B$29,0)</f>
        <v>0</v>
      </c>
      <c r="F2180" s="11">
        <f t="shared" ca="1" si="224"/>
        <v>0</v>
      </c>
      <c r="G2180" s="11">
        <f ca="1">IF(AND('Dosage journalier ML1'!$B$6='suivi tunnel'!A2180,'Dosage journalier ML1'!$B$7='suivi tunnel'!B2180),'Dosage journalier ML1'!$B$23,0)</f>
        <v>0</v>
      </c>
      <c r="H2180" s="11">
        <f ca="1">IF(AND('Dosage journalier ML1'!$B$6='suivi tunnel'!A2180,'Dosage journalier ML1'!$B$7='suivi tunnel'!B2180),'Dosage journalier ML1'!$B$22,0)</f>
        <v>0</v>
      </c>
      <c r="I2180" s="11">
        <f ca="1">IF(AND('Dosage journalier ML1'!$B$6='suivi tunnel'!A2180,'Dosage journalier ML1'!$B$7='suivi tunnel'!B2180),'Dosage journalier ML1'!$B$38,0)</f>
        <v>0</v>
      </c>
      <c r="J2180" s="11">
        <f ca="1">IF(AND('Dosage journalier ML1'!$B$6='suivi tunnel'!A2180,'Dosage journalier ML1'!$B$7='suivi tunnel'!B2180),'Dosage journalier ML1'!$B$39,0)</f>
        <v>0</v>
      </c>
      <c r="L2180" s="24">
        <f ca="1">IF(AND('Dosage journalier ML1'!$B$6='suivi tunnel'!A2180,'Dosage journalier ML1'!$B$7='suivi tunnel'!B2180),'Dosage journalier ML1'!$B$24,0)</f>
        <v>0</v>
      </c>
      <c r="M2180" s="6">
        <f ca="1">IF(AND('Dosage journalier ML1'!$B$6='suivi tunnel'!A2180,'Dosage journalier ML1'!$B$7='suivi tunnel'!B2180),'Dosage journalier ML1'!$B$46,0)</f>
        <v>0</v>
      </c>
      <c r="N2180" s="104">
        <f ca="1">IF(AND('Dosage journalier ML1'!$B$6='suivi tunnel'!A2180,'Dosage journalier ML1'!$B$7='suivi tunnel'!B2180),'Dosage journalier ML1'!$B$59,0)</f>
        <v>0</v>
      </c>
      <c r="O2180" s="114">
        <f ca="1">IF(AND('Dosage journalier ML1'!$B$6='suivi tunnel'!A2180,'Dosage journalier ML1'!$B$7='suivi tunnel'!B2180),'Dosage journalier ML1'!$B$69,0)</f>
        <v>0</v>
      </c>
      <c r="R2180" s="26">
        <f ca="1">IF(AND('Dosage journalier ML1'!$B$6='suivi tunnel'!A2180,'Dosage journalier ML1'!$B$7='suivi tunnel'!B2180),'Dosage journalier ML1'!$B$55,0)</f>
        <v>0</v>
      </c>
      <c r="S2180" s="26">
        <f ca="1">IF(AND('Dosage journalier ML1'!$B$6='suivi tunnel'!A2180,'Dosage journalier ML1'!$B$7='suivi tunnel'!B2180),'Dosage journalier ML1'!$B$54,0)</f>
        <v>0</v>
      </c>
      <c r="T2180" s="26">
        <f ca="1">IF(AND('Dosage journalier ML1'!$B$6='suivi tunnel'!A2180,'Dosage journalier ML1'!$B$7='suivi tunnel'!B2180),'Dosage journalier ML1'!$B$75,0)</f>
        <v>0</v>
      </c>
      <c r="V2180" s="38">
        <f ca="1">IF(AND('Dosage journalier ML1'!$B$6='suivi tunnel'!A2180,'Dosage journalier ML1'!$B$7='suivi tunnel'!B2180),'Dosage journalier ML1'!$B$56,0)</f>
        <v>0</v>
      </c>
      <c r="W2180" s="126">
        <f t="shared" si="222"/>
        <v>0</v>
      </c>
      <c r="X2180" s="150">
        <f ca="1">IF(AND('Dosage journalier ML1'!$B$6='suivi tunnel'!A2180,'Dosage journalier ML1'!$B$7='suivi tunnel'!B2180),'Dosage journalier ML1'!$C$87,0)</f>
        <v>0</v>
      </c>
      <c r="Y2180" s="40">
        <f ca="1">IF(AND('Dosage journalier ML1'!$B$6='suivi tunnel'!A2180,'Dosage journalier ML1'!$B$7='suivi tunnel'!B2180),'Dosage journalier ML1'!$C$93,0)</f>
        <v>0</v>
      </c>
      <c r="Z2180" s="40">
        <f ca="1">IF(AND('Dosage journalier ML1'!$B$6='suivi tunnel'!A2180,'Dosage journalier ML1'!$B$7='suivi tunnel'!B2180),'Dosage journalier ML1'!$C$100,0)</f>
        <v>0</v>
      </c>
      <c r="AA2180" s="40">
        <f ca="1">IF(AND('Dosage journalier ML1'!$B$6='suivi tunnel'!A2180,'Dosage journalier ML1'!$B$7='suivi tunnel'!B2180),'Dosage journalier ML1'!$C$109,0)</f>
        <v>0</v>
      </c>
      <c r="AB2180" s="41">
        <f ca="1">IF(AND('Dosage journalier ML1'!$B$6='suivi tunnel'!A2180,'Dosage journalier ML1'!$B$7='suivi tunnel'!B2180),'Dosage journalier ML1'!$C$114,0)</f>
        <v>0</v>
      </c>
      <c r="AC2180" s="48">
        <f ca="1">IF(AND('Dosage journalier ML1'!$B$6='suivi tunnel'!A2180,'Dosage journalier ML1'!$B$7='suivi tunnel'!B2180),'Dosage journalier ML1'!$B$120,0)</f>
        <v>0</v>
      </c>
      <c r="AD2180" s="49">
        <f ca="1">IF(AND('Dosage journalier ML1'!$B$6='suivi tunnel'!A2180,'Dosage journalier ML1'!$B$7='suivi tunnel'!B2180),'Dosage journalier ML1'!$B$121,0)</f>
        <v>0</v>
      </c>
      <c r="AE2180" s="49">
        <f ca="1">IF(AND('Dosage journalier ML1'!$B$6='suivi tunnel'!A2180,'Dosage journalier ML1'!$B$7='suivi tunnel'!B2180),'Dosage journalier ML1'!$B$122,0)</f>
        <v>0</v>
      </c>
      <c r="AF2180" s="49">
        <f ca="1">IF(AND('Dosage journalier ML1'!$B$6='suivi tunnel'!A2180,'Dosage journalier ML1'!$B$7='suivi tunnel'!B2180),'Dosage journalier ML1'!$B$139,0)</f>
        <v>0</v>
      </c>
      <c r="AG2180" s="49">
        <f t="shared" ca="1" si="225"/>
        <v>0</v>
      </c>
      <c r="AH2180" s="108">
        <f ca="1">IF(AND('Dosage journalier ML1'!$B$6='suivi tunnel'!A2180,'Dosage journalier ML1'!$B$7='suivi tunnel'!B2180),'Dosage journalier ML1'!$B$153,0)</f>
        <v>0</v>
      </c>
      <c r="AJ2180" s="80">
        <f ca="1">IF(AND('Dosage journalier ML1'!$B$6='suivi tunnel'!A2180,'Dosage journalier ML1'!$B$7='suivi tunnel'!B2180),'Dosage journalier ML1'!$B$156,0)</f>
        <v>0</v>
      </c>
      <c r="AK2180" s="56">
        <f ca="1">IF(AND('Dosage journalier ML1'!$B$6='suivi tunnel'!A2180,'Dosage journalier ML1'!$B$7='suivi tunnel'!B2180),'Dosage journalier ML1'!$B$162,0)</f>
        <v>0</v>
      </c>
      <c r="AL2180" s="111">
        <f ca="1">IF(AND('Dosage journalier ML1'!$B$6='suivi tunnel'!A2180,'Dosage journalier ML1'!$B$7='suivi tunnel'!B2180),'Dosage journalier ML1'!$B$126,0)</f>
        <v>0</v>
      </c>
      <c r="AM2180" s="111">
        <f ca="1">IF(AND('Dosage journalier ML1'!$B$6='suivi tunnel'!A2180,'Dosage journalier ML1'!$B$7='suivi tunnel'!B2180),'Dosage journalier ML1'!$B$127,0)</f>
        <v>0</v>
      </c>
      <c r="AN2180" s="60">
        <f t="shared" ca="1" si="223"/>
        <v>0</v>
      </c>
      <c r="AO2180" s="61">
        <f ca="1">IF(AND('Dosage journalier ML1'!$B$6='suivi tunnel'!A2180,'Dosage journalier ML1'!$B$7='suivi tunnel'!B2180),'Dosage journalier ML1'!$B$134,0)</f>
        <v>0</v>
      </c>
    </row>
    <row r="2181" spans="1:41" x14ac:dyDescent="0.25">
      <c r="A2181" s="154"/>
      <c r="C2181" s="23">
        <f ca="1">IF(AND('Dosage journalier ML1'!$B$6='suivi tunnel'!A2181,'Dosage journalier ML1'!$B$7='suivi tunnel'!B2181),'Dosage journalier ML1'!$B$27,0)</f>
        <v>0</v>
      </c>
      <c r="D2181" s="11">
        <f ca="1">IF(AND('Dosage journalier ML1'!$B$6='suivi tunnel'!A2181,'Dosage journalier ML1'!$B$7='suivi tunnel'!B2181),'Dosage journalier ML1'!$B$29,0)</f>
        <v>0</v>
      </c>
      <c r="F2181" s="11">
        <f t="shared" ca="1" si="224"/>
        <v>0</v>
      </c>
      <c r="G2181" s="11">
        <f ca="1">IF(AND('Dosage journalier ML1'!$B$6='suivi tunnel'!A2181,'Dosage journalier ML1'!$B$7='suivi tunnel'!B2181),'Dosage journalier ML1'!$B$23,0)</f>
        <v>0</v>
      </c>
      <c r="H2181" s="11">
        <f ca="1">IF(AND('Dosage journalier ML1'!$B$6='suivi tunnel'!A2181,'Dosage journalier ML1'!$B$7='suivi tunnel'!B2181),'Dosage journalier ML1'!$B$22,0)</f>
        <v>0</v>
      </c>
      <c r="I2181" s="11">
        <f ca="1">IF(AND('Dosage journalier ML1'!$B$6='suivi tunnel'!A2181,'Dosage journalier ML1'!$B$7='suivi tunnel'!B2181),'Dosage journalier ML1'!$B$38,0)</f>
        <v>0</v>
      </c>
      <c r="J2181" s="11">
        <f ca="1">IF(AND('Dosage journalier ML1'!$B$6='suivi tunnel'!A2181,'Dosage journalier ML1'!$B$7='suivi tunnel'!B2181),'Dosage journalier ML1'!$B$39,0)</f>
        <v>0</v>
      </c>
      <c r="L2181" s="24">
        <f ca="1">IF(AND('Dosage journalier ML1'!$B$6='suivi tunnel'!A2181,'Dosage journalier ML1'!$B$7='suivi tunnel'!B2181),'Dosage journalier ML1'!$B$24,0)</f>
        <v>0</v>
      </c>
      <c r="M2181" s="6">
        <f ca="1">IF(AND('Dosage journalier ML1'!$B$6='suivi tunnel'!A2181,'Dosage journalier ML1'!$B$7='suivi tunnel'!B2181),'Dosage journalier ML1'!$B$46,0)</f>
        <v>0</v>
      </c>
      <c r="N2181" s="104">
        <f ca="1">IF(AND('Dosage journalier ML1'!$B$6='suivi tunnel'!A2181,'Dosage journalier ML1'!$B$7='suivi tunnel'!B2181),'Dosage journalier ML1'!$B$59,0)</f>
        <v>0</v>
      </c>
      <c r="O2181" s="114">
        <f ca="1">IF(AND('Dosage journalier ML1'!$B$6='suivi tunnel'!A2181,'Dosage journalier ML1'!$B$7='suivi tunnel'!B2181),'Dosage journalier ML1'!$B$69,0)</f>
        <v>0</v>
      </c>
      <c r="R2181" s="26">
        <f ca="1">IF(AND('Dosage journalier ML1'!$B$6='suivi tunnel'!A2181,'Dosage journalier ML1'!$B$7='suivi tunnel'!B2181),'Dosage journalier ML1'!$B$55,0)</f>
        <v>0</v>
      </c>
      <c r="S2181" s="26">
        <f ca="1">IF(AND('Dosage journalier ML1'!$B$6='suivi tunnel'!A2181,'Dosage journalier ML1'!$B$7='suivi tunnel'!B2181),'Dosage journalier ML1'!$B$54,0)</f>
        <v>0</v>
      </c>
      <c r="T2181" s="26">
        <f ca="1">IF(AND('Dosage journalier ML1'!$B$6='suivi tunnel'!A2181,'Dosage journalier ML1'!$B$7='suivi tunnel'!B2181),'Dosage journalier ML1'!$B$75,0)</f>
        <v>0</v>
      </c>
      <c r="V2181" s="38">
        <f ca="1">IF(AND('Dosage journalier ML1'!$B$6='suivi tunnel'!A2181,'Dosage journalier ML1'!$B$7='suivi tunnel'!B2181),'Dosage journalier ML1'!$B$56,0)</f>
        <v>0</v>
      </c>
      <c r="W2181" s="126">
        <f t="shared" si="222"/>
        <v>0</v>
      </c>
      <c r="X2181" s="150">
        <f ca="1">IF(AND('Dosage journalier ML1'!$B$6='suivi tunnel'!A2181,'Dosage journalier ML1'!$B$7='suivi tunnel'!B2181),'Dosage journalier ML1'!$C$87,0)</f>
        <v>0</v>
      </c>
      <c r="Y2181" s="40">
        <f ca="1">IF(AND('Dosage journalier ML1'!$B$6='suivi tunnel'!A2181,'Dosage journalier ML1'!$B$7='suivi tunnel'!B2181),'Dosage journalier ML1'!$C$93,0)</f>
        <v>0</v>
      </c>
      <c r="Z2181" s="40">
        <f ca="1">IF(AND('Dosage journalier ML1'!$B$6='suivi tunnel'!A2181,'Dosage journalier ML1'!$B$7='suivi tunnel'!B2181),'Dosage journalier ML1'!$C$100,0)</f>
        <v>0</v>
      </c>
      <c r="AA2181" s="40">
        <f ca="1">IF(AND('Dosage journalier ML1'!$B$6='suivi tunnel'!A2181,'Dosage journalier ML1'!$B$7='suivi tunnel'!B2181),'Dosage journalier ML1'!$C$109,0)</f>
        <v>0</v>
      </c>
      <c r="AB2181" s="41">
        <f ca="1">IF(AND('Dosage journalier ML1'!$B$6='suivi tunnel'!A2181,'Dosage journalier ML1'!$B$7='suivi tunnel'!B2181),'Dosage journalier ML1'!$C$114,0)</f>
        <v>0</v>
      </c>
      <c r="AC2181" s="48">
        <f ca="1">IF(AND('Dosage journalier ML1'!$B$6='suivi tunnel'!A2181,'Dosage journalier ML1'!$B$7='suivi tunnel'!B2181),'Dosage journalier ML1'!$B$120,0)</f>
        <v>0</v>
      </c>
      <c r="AD2181" s="49">
        <f ca="1">IF(AND('Dosage journalier ML1'!$B$6='suivi tunnel'!A2181,'Dosage journalier ML1'!$B$7='suivi tunnel'!B2181),'Dosage journalier ML1'!$B$121,0)</f>
        <v>0</v>
      </c>
      <c r="AE2181" s="49">
        <f ca="1">IF(AND('Dosage journalier ML1'!$B$6='suivi tunnel'!A2181,'Dosage journalier ML1'!$B$7='suivi tunnel'!B2181),'Dosage journalier ML1'!$B$122,0)</f>
        <v>0</v>
      </c>
      <c r="AF2181" s="49">
        <f ca="1">IF(AND('Dosage journalier ML1'!$B$6='suivi tunnel'!A2181,'Dosage journalier ML1'!$B$7='suivi tunnel'!B2181),'Dosage journalier ML1'!$B$139,0)</f>
        <v>0</v>
      </c>
      <c r="AG2181" s="49">
        <f t="shared" ca="1" si="225"/>
        <v>0</v>
      </c>
      <c r="AH2181" s="108">
        <f ca="1">IF(AND('Dosage journalier ML1'!$B$6='suivi tunnel'!A2181,'Dosage journalier ML1'!$B$7='suivi tunnel'!B2181),'Dosage journalier ML1'!$B$153,0)</f>
        <v>0</v>
      </c>
      <c r="AJ2181" s="80">
        <f ca="1">IF(AND('Dosage journalier ML1'!$B$6='suivi tunnel'!A2181,'Dosage journalier ML1'!$B$7='suivi tunnel'!B2181),'Dosage journalier ML1'!$B$156,0)</f>
        <v>0</v>
      </c>
      <c r="AK2181" s="56">
        <f ca="1">IF(AND('Dosage journalier ML1'!$B$6='suivi tunnel'!A2181,'Dosage journalier ML1'!$B$7='suivi tunnel'!B2181),'Dosage journalier ML1'!$B$162,0)</f>
        <v>0</v>
      </c>
      <c r="AL2181" s="111">
        <f ca="1">IF(AND('Dosage journalier ML1'!$B$6='suivi tunnel'!A2181,'Dosage journalier ML1'!$B$7='suivi tunnel'!B2181),'Dosage journalier ML1'!$B$126,0)</f>
        <v>0</v>
      </c>
      <c r="AM2181" s="111">
        <f ca="1">IF(AND('Dosage journalier ML1'!$B$6='suivi tunnel'!A2181,'Dosage journalier ML1'!$B$7='suivi tunnel'!B2181),'Dosage journalier ML1'!$B$127,0)</f>
        <v>0</v>
      </c>
      <c r="AN2181" s="60">
        <f t="shared" ca="1" si="223"/>
        <v>0</v>
      </c>
      <c r="AO2181" s="61">
        <f ca="1">IF(AND('Dosage journalier ML1'!$B$6='suivi tunnel'!A2181,'Dosage journalier ML1'!$B$7='suivi tunnel'!B2181),'Dosage journalier ML1'!$B$134,0)</f>
        <v>0</v>
      </c>
    </row>
    <row r="2182" spans="1:41" x14ac:dyDescent="0.25">
      <c r="A2182" s="154"/>
      <c r="C2182" s="23">
        <f ca="1">IF(AND('Dosage journalier ML1'!$B$6='suivi tunnel'!A2182,'Dosage journalier ML1'!$B$7='suivi tunnel'!B2182),'Dosage journalier ML1'!$B$27,0)</f>
        <v>0</v>
      </c>
      <c r="D2182" s="11">
        <f ca="1">IF(AND('Dosage journalier ML1'!$B$6='suivi tunnel'!A2182,'Dosage journalier ML1'!$B$7='suivi tunnel'!B2182),'Dosage journalier ML1'!$B$29,0)</f>
        <v>0</v>
      </c>
      <c r="F2182" s="11">
        <f t="shared" ca="1" si="224"/>
        <v>0</v>
      </c>
      <c r="G2182" s="11">
        <f ca="1">IF(AND('Dosage journalier ML1'!$B$6='suivi tunnel'!A2182,'Dosage journalier ML1'!$B$7='suivi tunnel'!B2182),'Dosage journalier ML1'!$B$23,0)</f>
        <v>0</v>
      </c>
      <c r="H2182" s="11">
        <f ca="1">IF(AND('Dosage journalier ML1'!$B$6='suivi tunnel'!A2182,'Dosage journalier ML1'!$B$7='suivi tunnel'!B2182),'Dosage journalier ML1'!$B$22,0)</f>
        <v>0</v>
      </c>
      <c r="I2182" s="11">
        <f ca="1">IF(AND('Dosage journalier ML1'!$B$6='suivi tunnel'!A2182,'Dosage journalier ML1'!$B$7='suivi tunnel'!B2182),'Dosage journalier ML1'!$B$38,0)</f>
        <v>0</v>
      </c>
      <c r="J2182" s="11">
        <f ca="1">IF(AND('Dosage journalier ML1'!$B$6='suivi tunnel'!A2182,'Dosage journalier ML1'!$B$7='suivi tunnel'!B2182),'Dosage journalier ML1'!$B$39,0)</f>
        <v>0</v>
      </c>
      <c r="L2182" s="24">
        <f ca="1">IF(AND('Dosage journalier ML1'!$B$6='suivi tunnel'!A2182,'Dosage journalier ML1'!$B$7='suivi tunnel'!B2182),'Dosage journalier ML1'!$B$24,0)</f>
        <v>0</v>
      </c>
      <c r="M2182" s="6">
        <f ca="1">IF(AND('Dosage journalier ML1'!$B$6='suivi tunnel'!A2182,'Dosage journalier ML1'!$B$7='suivi tunnel'!B2182),'Dosage journalier ML1'!$B$46,0)</f>
        <v>0</v>
      </c>
      <c r="N2182" s="104">
        <f ca="1">IF(AND('Dosage journalier ML1'!$B$6='suivi tunnel'!A2182,'Dosage journalier ML1'!$B$7='suivi tunnel'!B2182),'Dosage journalier ML1'!$B$59,0)</f>
        <v>0</v>
      </c>
      <c r="O2182" s="114">
        <f ca="1">IF(AND('Dosage journalier ML1'!$B$6='suivi tunnel'!A2182,'Dosage journalier ML1'!$B$7='suivi tunnel'!B2182),'Dosage journalier ML1'!$B$69,0)</f>
        <v>0</v>
      </c>
      <c r="R2182" s="26">
        <f ca="1">IF(AND('Dosage journalier ML1'!$B$6='suivi tunnel'!A2182,'Dosage journalier ML1'!$B$7='suivi tunnel'!B2182),'Dosage journalier ML1'!$B$55,0)</f>
        <v>0</v>
      </c>
      <c r="S2182" s="26">
        <f ca="1">IF(AND('Dosage journalier ML1'!$B$6='suivi tunnel'!A2182,'Dosage journalier ML1'!$B$7='suivi tunnel'!B2182),'Dosage journalier ML1'!$B$54,0)</f>
        <v>0</v>
      </c>
      <c r="T2182" s="26">
        <f ca="1">IF(AND('Dosage journalier ML1'!$B$6='suivi tunnel'!A2182,'Dosage journalier ML1'!$B$7='suivi tunnel'!B2182),'Dosage journalier ML1'!$B$75,0)</f>
        <v>0</v>
      </c>
      <c r="V2182" s="38">
        <f ca="1">IF(AND('Dosage journalier ML1'!$B$6='suivi tunnel'!A2182,'Dosage journalier ML1'!$B$7='suivi tunnel'!B2182),'Dosage journalier ML1'!$B$56,0)</f>
        <v>0</v>
      </c>
      <c r="W2182" s="126">
        <f t="shared" si="222"/>
        <v>0</v>
      </c>
      <c r="X2182" s="150">
        <f ca="1">IF(AND('Dosage journalier ML1'!$B$6='suivi tunnel'!A2182,'Dosage journalier ML1'!$B$7='suivi tunnel'!B2182),'Dosage journalier ML1'!$C$87,0)</f>
        <v>0</v>
      </c>
      <c r="Y2182" s="40">
        <f ca="1">IF(AND('Dosage journalier ML1'!$B$6='suivi tunnel'!A2182,'Dosage journalier ML1'!$B$7='suivi tunnel'!B2182),'Dosage journalier ML1'!$C$93,0)</f>
        <v>0</v>
      </c>
      <c r="Z2182" s="40">
        <f ca="1">IF(AND('Dosage journalier ML1'!$B$6='suivi tunnel'!A2182,'Dosage journalier ML1'!$B$7='suivi tunnel'!B2182),'Dosage journalier ML1'!$C$100,0)</f>
        <v>0</v>
      </c>
      <c r="AA2182" s="40">
        <f ca="1">IF(AND('Dosage journalier ML1'!$B$6='suivi tunnel'!A2182,'Dosage journalier ML1'!$B$7='suivi tunnel'!B2182),'Dosage journalier ML1'!$C$109,0)</f>
        <v>0</v>
      </c>
      <c r="AB2182" s="41">
        <f ca="1">IF(AND('Dosage journalier ML1'!$B$6='suivi tunnel'!A2182,'Dosage journalier ML1'!$B$7='suivi tunnel'!B2182),'Dosage journalier ML1'!$C$114,0)</f>
        <v>0</v>
      </c>
      <c r="AC2182" s="48">
        <f ca="1">IF(AND('Dosage journalier ML1'!$B$6='suivi tunnel'!A2182,'Dosage journalier ML1'!$B$7='suivi tunnel'!B2182),'Dosage journalier ML1'!$B$120,0)</f>
        <v>0</v>
      </c>
      <c r="AD2182" s="49">
        <f ca="1">IF(AND('Dosage journalier ML1'!$B$6='suivi tunnel'!A2182,'Dosage journalier ML1'!$B$7='suivi tunnel'!B2182),'Dosage journalier ML1'!$B$121,0)</f>
        <v>0</v>
      </c>
      <c r="AE2182" s="49">
        <f ca="1">IF(AND('Dosage journalier ML1'!$B$6='suivi tunnel'!A2182,'Dosage journalier ML1'!$B$7='suivi tunnel'!B2182),'Dosage journalier ML1'!$B$122,0)</f>
        <v>0</v>
      </c>
      <c r="AF2182" s="49">
        <f ca="1">IF(AND('Dosage journalier ML1'!$B$6='suivi tunnel'!A2182,'Dosage journalier ML1'!$B$7='suivi tunnel'!B2182),'Dosage journalier ML1'!$B$139,0)</f>
        <v>0</v>
      </c>
      <c r="AG2182" s="49">
        <f t="shared" ca="1" si="225"/>
        <v>0</v>
      </c>
      <c r="AH2182" s="108">
        <f ca="1">IF(AND('Dosage journalier ML1'!$B$6='suivi tunnel'!A2182,'Dosage journalier ML1'!$B$7='suivi tunnel'!B2182),'Dosage journalier ML1'!$B$153,0)</f>
        <v>0</v>
      </c>
      <c r="AJ2182" s="80">
        <f ca="1">IF(AND('Dosage journalier ML1'!$B$6='suivi tunnel'!A2182,'Dosage journalier ML1'!$B$7='suivi tunnel'!B2182),'Dosage journalier ML1'!$B$156,0)</f>
        <v>0</v>
      </c>
      <c r="AK2182" s="56">
        <f ca="1">IF(AND('Dosage journalier ML1'!$B$6='suivi tunnel'!A2182,'Dosage journalier ML1'!$B$7='suivi tunnel'!B2182),'Dosage journalier ML1'!$B$162,0)</f>
        <v>0</v>
      </c>
      <c r="AL2182" s="111">
        <f ca="1">IF(AND('Dosage journalier ML1'!$B$6='suivi tunnel'!A2182,'Dosage journalier ML1'!$B$7='suivi tunnel'!B2182),'Dosage journalier ML1'!$B$126,0)</f>
        <v>0</v>
      </c>
      <c r="AM2182" s="111">
        <f ca="1">IF(AND('Dosage journalier ML1'!$B$6='suivi tunnel'!A2182,'Dosage journalier ML1'!$B$7='suivi tunnel'!B2182),'Dosage journalier ML1'!$B$127,0)</f>
        <v>0</v>
      </c>
      <c r="AN2182" s="60">
        <f t="shared" ca="1" si="223"/>
        <v>0</v>
      </c>
      <c r="AO2182" s="61">
        <f ca="1">IF(AND('Dosage journalier ML1'!$B$6='suivi tunnel'!A2182,'Dosage journalier ML1'!$B$7='suivi tunnel'!B2182),'Dosage journalier ML1'!$B$134,0)</f>
        <v>0</v>
      </c>
    </row>
    <row r="2183" spans="1:41" x14ac:dyDescent="0.25">
      <c r="A2183" s="154"/>
      <c r="C2183" s="23">
        <f ca="1">IF(AND('Dosage journalier ML1'!$B$6='suivi tunnel'!A2183,'Dosage journalier ML1'!$B$7='suivi tunnel'!B2183),'Dosage journalier ML1'!$B$27,0)</f>
        <v>0</v>
      </c>
      <c r="D2183" s="11">
        <f ca="1">IF(AND('Dosage journalier ML1'!$B$6='suivi tunnel'!A2183,'Dosage journalier ML1'!$B$7='suivi tunnel'!B2183),'Dosage journalier ML1'!$B$29,0)</f>
        <v>0</v>
      </c>
      <c r="F2183" s="11">
        <f t="shared" ca="1" si="224"/>
        <v>0</v>
      </c>
      <c r="G2183" s="11">
        <f ca="1">IF(AND('Dosage journalier ML1'!$B$6='suivi tunnel'!A2183,'Dosage journalier ML1'!$B$7='suivi tunnel'!B2183),'Dosage journalier ML1'!$B$23,0)</f>
        <v>0</v>
      </c>
      <c r="H2183" s="11">
        <f ca="1">IF(AND('Dosage journalier ML1'!$B$6='suivi tunnel'!A2183,'Dosage journalier ML1'!$B$7='suivi tunnel'!B2183),'Dosage journalier ML1'!$B$22,0)</f>
        <v>0</v>
      </c>
      <c r="I2183" s="11">
        <f ca="1">IF(AND('Dosage journalier ML1'!$B$6='suivi tunnel'!A2183,'Dosage journalier ML1'!$B$7='suivi tunnel'!B2183),'Dosage journalier ML1'!$B$38,0)</f>
        <v>0</v>
      </c>
      <c r="J2183" s="11">
        <f ca="1">IF(AND('Dosage journalier ML1'!$B$6='suivi tunnel'!A2183,'Dosage journalier ML1'!$B$7='suivi tunnel'!B2183),'Dosage journalier ML1'!$B$39,0)</f>
        <v>0</v>
      </c>
      <c r="L2183" s="24">
        <f ca="1">IF(AND('Dosage journalier ML1'!$B$6='suivi tunnel'!A2183,'Dosage journalier ML1'!$B$7='suivi tunnel'!B2183),'Dosage journalier ML1'!$B$24,0)</f>
        <v>0</v>
      </c>
      <c r="M2183" s="6">
        <f ca="1">IF(AND('Dosage journalier ML1'!$B$6='suivi tunnel'!A2183,'Dosage journalier ML1'!$B$7='suivi tunnel'!B2183),'Dosage journalier ML1'!$B$46,0)</f>
        <v>0</v>
      </c>
      <c r="N2183" s="104">
        <f ca="1">IF(AND('Dosage journalier ML1'!$B$6='suivi tunnel'!A2183,'Dosage journalier ML1'!$B$7='suivi tunnel'!B2183),'Dosage journalier ML1'!$B$59,0)</f>
        <v>0</v>
      </c>
      <c r="O2183" s="114">
        <f ca="1">IF(AND('Dosage journalier ML1'!$B$6='suivi tunnel'!A2183,'Dosage journalier ML1'!$B$7='suivi tunnel'!B2183),'Dosage journalier ML1'!$B$69,0)</f>
        <v>0</v>
      </c>
      <c r="R2183" s="26">
        <f ca="1">IF(AND('Dosage journalier ML1'!$B$6='suivi tunnel'!A2183,'Dosage journalier ML1'!$B$7='suivi tunnel'!B2183),'Dosage journalier ML1'!$B$55,0)</f>
        <v>0</v>
      </c>
      <c r="S2183" s="26">
        <f ca="1">IF(AND('Dosage journalier ML1'!$B$6='suivi tunnel'!A2183,'Dosage journalier ML1'!$B$7='suivi tunnel'!B2183),'Dosage journalier ML1'!$B$54,0)</f>
        <v>0</v>
      </c>
      <c r="T2183" s="26">
        <f ca="1">IF(AND('Dosage journalier ML1'!$B$6='suivi tunnel'!A2183,'Dosage journalier ML1'!$B$7='suivi tunnel'!B2183),'Dosage journalier ML1'!$B$75,0)</f>
        <v>0</v>
      </c>
      <c r="V2183" s="38">
        <f ca="1">IF(AND('Dosage journalier ML1'!$B$6='suivi tunnel'!A2183,'Dosage journalier ML1'!$B$7='suivi tunnel'!B2183),'Dosage journalier ML1'!$B$56,0)</f>
        <v>0</v>
      </c>
      <c r="W2183" s="126">
        <f t="shared" si="222"/>
        <v>0</v>
      </c>
      <c r="X2183" s="150">
        <f ca="1">IF(AND('Dosage journalier ML1'!$B$6='suivi tunnel'!A2183,'Dosage journalier ML1'!$B$7='suivi tunnel'!B2183),'Dosage journalier ML1'!$C$87,0)</f>
        <v>0</v>
      </c>
      <c r="Y2183" s="40">
        <f ca="1">IF(AND('Dosage journalier ML1'!$B$6='suivi tunnel'!A2183,'Dosage journalier ML1'!$B$7='suivi tunnel'!B2183),'Dosage journalier ML1'!$C$93,0)</f>
        <v>0</v>
      </c>
      <c r="Z2183" s="40">
        <f ca="1">IF(AND('Dosage journalier ML1'!$B$6='suivi tunnel'!A2183,'Dosage journalier ML1'!$B$7='suivi tunnel'!B2183),'Dosage journalier ML1'!$C$100,0)</f>
        <v>0</v>
      </c>
      <c r="AA2183" s="40">
        <f ca="1">IF(AND('Dosage journalier ML1'!$B$6='suivi tunnel'!A2183,'Dosage journalier ML1'!$B$7='suivi tunnel'!B2183),'Dosage journalier ML1'!$C$109,0)</f>
        <v>0</v>
      </c>
      <c r="AB2183" s="41">
        <f ca="1">IF(AND('Dosage journalier ML1'!$B$6='suivi tunnel'!A2183,'Dosage journalier ML1'!$B$7='suivi tunnel'!B2183),'Dosage journalier ML1'!$C$114,0)</f>
        <v>0</v>
      </c>
      <c r="AC2183" s="48">
        <f ca="1">IF(AND('Dosage journalier ML1'!$B$6='suivi tunnel'!A2183,'Dosage journalier ML1'!$B$7='suivi tunnel'!B2183),'Dosage journalier ML1'!$B$120,0)</f>
        <v>0</v>
      </c>
      <c r="AD2183" s="49">
        <f ca="1">IF(AND('Dosage journalier ML1'!$B$6='suivi tunnel'!A2183,'Dosage journalier ML1'!$B$7='suivi tunnel'!B2183),'Dosage journalier ML1'!$B$121,0)</f>
        <v>0</v>
      </c>
      <c r="AE2183" s="49">
        <f ca="1">IF(AND('Dosage journalier ML1'!$B$6='suivi tunnel'!A2183,'Dosage journalier ML1'!$B$7='suivi tunnel'!B2183),'Dosage journalier ML1'!$B$122,0)</f>
        <v>0</v>
      </c>
      <c r="AF2183" s="49">
        <f ca="1">IF(AND('Dosage journalier ML1'!$B$6='suivi tunnel'!A2183,'Dosage journalier ML1'!$B$7='suivi tunnel'!B2183),'Dosage journalier ML1'!$B$139,0)</f>
        <v>0</v>
      </c>
      <c r="AG2183" s="49">
        <f t="shared" ca="1" si="225"/>
        <v>0</v>
      </c>
      <c r="AH2183" s="108">
        <f ca="1">IF(AND('Dosage journalier ML1'!$B$6='suivi tunnel'!A2183,'Dosage journalier ML1'!$B$7='suivi tunnel'!B2183),'Dosage journalier ML1'!$B$153,0)</f>
        <v>0</v>
      </c>
      <c r="AJ2183" s="80">
        <f ca="1">IF(AND('Dosage journalier ML1'!$B$6='suivi tunnel'!A2183,'Dosage journalier ML1'!$B$7='suivi tunnel'!B2183),'Dosage journalier ML1'!$B$156,0)</f>
        <v>0</v>
      </c>
      <c r="AK2183" s="56">
        <f ca="1">IF(AND('Dosage journalier ML1'!$B$6='suivi tunnel'!A2183,'Dosage journalier ML1'!$B$7='suivi tunnel'!B2183),'Dosage journalier ML1'!$B$162,0)</f>
        <v>0</v>
      </c>
      <c r="AL2183" s="111">
        <f ca="1">IF(AND('Dosage journalier ML1'!$B$6='suivi tunnel'!A2183,'Dosage journalier ML1'!$B$7='suivi tunnel'!B2183),'Dosage journalier ML1'!$B$126,0)</f>
        <v>0</v>
      </c>
      <c r="AM2183" s="111">
        <f ca="1">IF(AND('Dosage journalier ML1'!$B$6='suivi tunnel'!A2183,'Dosage journalier ML1'!$B$7='suivi tunnel'!B2183),'Dosage journalier ML1'!$B$127,0)</f>
        <v>0</v>
      </c>
      <c r="AN2183" s="60">
        <f t="shared" ca="1" si="223"/>
        <v>0</v>
      </c>
      <c r="AO2183" s="61">
        <f ca="1">IF(AND('Dosage journalier ML1'!$B$6='suivi tunnel'!A2183,'Dosage journalier ML1'!$B$7='suivi tunnel'!B2183),'Dosage journalier ML1'!$B$134,0)</f>
        <v>0</v>
      </c>
    </row>
    <row r="2184" spans="1:41" x14ac:dyDescent="0.25">
      <c r="A2184" s="154"/>
      <c r="C2184" s="23">
        <f ca="1">IF(AND('Dosage journalier ML1'!$B$6='suivi tunnel'!A2184,'Dosage journalier ML1'!$B$7='suivi tunnel'!B2184),'Dosage journalier ML1'!$B$27,0)</f>
        <v>0</v>
      </c>
      <c r="D2184" s="11">
        <f ca="1">IF(AND('Dosage journalier ML1'!$B$6='suivi tunnel'!A2184,'Dosage journalier ML1'!$B$7='suivi tunnel'!B2184),'Dosage journalier ML1'!$B$29,0)</f>
        <v>0</v>
      </c>
      <c r="F2184" s="11">
        <f t="shared" ca="1" si="224"/>
        <v>0</v>
      </c>
      <c r="G2184" s="11">
        <f ca="1">IF(AND('Dosage journalier ML1'!$B$6='suivi tunnel'!A2184,'Dosage journalier ML1'!$B$7='suivi tunnel'!B2184),'Dosage journalier ML1'!$B$23,0)</f>
        <v>0</v>
      </c>
      <c r="H2184" s="11">
        <f ca="1">IF(AND('Dosage journalier ML1'!$B$6='suivi tunnel'!A2184,'Dosage journalier ML1'!$B$7='suivi tunnel'!B2184),'Dosage journalier ML1'!$B$22,0)</f>
        <v>0</v>
      </c>
      <c r="I2184" s="11">
        <f ca="1">IF(AND('Dosage journalier ML1'!$B$6='suivi tunnel'!A2184,'Dosage journalier ML1'!$B$7='suivi tunnel'!B2184),'Dosage journalier ML1'!$B$38,0)</f>
        <v>0</v>
      </c>
      <c r="J2184" s="11">
        <f ca="1">IF(AND('Dosage journalier ML1'!$B$6='suivi tunnel'!A2184,'Dosage journalier ML1'!$B$7='suivi tunnel'!B2184),'Dosage journalier ML1'!$B$39,0)</f>
        <v>0</v>
      </c>
      <c r="L2184" s="24">
        <f ca="1">IF(AND('Dosage journalier ML1'!$B$6='suivi tunnel'!A2184,'Dosage journalier ML1'!$B$7='suivi tunnel'!B2184),'Dosage journalier ML1'!$B$24,0)</f>
        <v>0</v>
      </c>
      <c r="M2184" s="6">
        <f ca="1">IF(AND('Dosage journalier ML1'!$B$6='suivi tunnel'!A2184,'Dosage journalier ML1'!$B$7='suivi tunnel'!B2184),'Dosage journalier ML1'!$B$46,0)</f>
        <v>0</v>
      </c>
      <c r="N2184" s="104">
        <f ca="1">IF(AND('Dosage journalier ML1'!$B$6='suivi tunnel'!A2184,'Dosage journalier ML1'!$B$7='suivi tunnel'!B2184),'Dosage journalier ML1'!$B$59,0)</f>
        <v>0</v>
      </c>
      <c r="O2184" s="114">
        <f ca="1">IF(AND('Dosage journalier ML1'!$B$6='suivi tunnel'!A2184,'Dosage journalier ML1'!$B$7='suivi tunnel'!B2184),'Dosage journalier ML1'!$B$69,0)</f>
        <v>0</v>
      </c>
      <c r="R2184" s="26">
        <f ca="1">IF(AND('Dosage journalier ML1'!$B$6='suivi tunnel'!A2184,'Dosage journalier ML1'!$B$7='suivi tunnel'!B2184),'Dosage journalier ML1'!$B$55,0)</f>
        <v>0</v>
      </c>
      <c r="S2184" s="26">
        <f ca="1">IF(AND('Dosage journalier ML1'!$B$6='suivi tunnel'!A2184,'Dosage journalier ML1'!$B$7='suivi tunnel'!B2184),'Dosage journalier ML1'!$B$54,0)</f>
        <v>0</v>
      </c>
      <c r="T2184" s="26">
        <f ca="1">IF(AND('Dosage journalier ML1'!$B$6='suivi tunnel'!A2184,'Dosage journalier ML1'!$B$7='suivi tunnel'!B2184),'Dosage journalier ML1'!$B$75,0)</f>
        <v>0</v>
      </c>
      <c r="V2184" s="38">
        <f ca="1">IF(AND('Dosage journalier ML1'!$B$6='suivi tunnel'!A2184,'Dosage journalier ML1'!$B$7='suivi tunnel'!B2184),'Dosage journalier ML1'!$B$56,0)</f>
        <v>0</v>
      </c>
      <c r="W2184" s="126">
        <f t="shared" si="222"/>
        <v>0</v>
      </c>
      <c r="X2184" s="150">
        <f ca="1">IF(AND('Dosage journalier ML1'!$B$6='suivi tunnel'!A2184,'Dosage journalier ML1'!$B$7='suivi tunnel'!B2184),'Dosage journalier ML1'!$C$87,0)</f>
        <v>0</v>
      </c>
      <c r="Y2184" s="40">
        <f ca="1">IF(AND('Dosage journalier ML1'!$B$6='suivi tunnel'!A2184,'Dosage journalier ML1'!$B$7='suivi tunnel'!B2184),'Dosage journalier ML1'!$C$93,0)</f>
        <v>0</v>
      </c>
      <c r="Z2184" s="40">
        <f ca="1">IF(AND('Dosage journalier ML1'!$B$6='suivi tunnel'!A2184,'Dosage journalier ML1'!$B$7='suivi tunnel'!B2184),'Dosage journalier ML1'!$C$100,0)</f>
        <v>0</v>
      </c>
      <c r="AA2184" s="40">
        <f ca="1">IF(AND('Dosage journalier ML1'!$B$6='suivi tunnel'!A2184,'Dosage journalier ML1'!$B$7='suivi tunnel'!B2184),'Dosage journalier ML1'!$C$109,0)</f>
        <v>0</v>
      </c>
      <c r="AB2184" s="41">
        <f ca="1">IF(AND('Dosage journalier ML1'!$B$6='suivi tunnel'!A2184,'Dosage journalier ML1'!$B$7='suivi tunnel'!B2184),'Dosage journalier ML1'!$C$114,0)</f>
        <v>0</v>
      </c>
      <c r="AC2184" s="48">
        <f ca="1">IF(AND('Dosage journalier ML1'!$B$6='suivi tunnel'!A2184,'Dosage journalier ML1'!$B$7='suivi tunnel'!B2184),'Dosage journalier ML1'!$B$120,0)</f>
        <v>0</v>
      </c>
      <c r="AD2184" s="49">
        <f ca="1">IF(AND('Dosage journalier ML1'!$B$6='suivi tunnel'!A2184,'Dosage journalier ML1'!$B$7='suivi tunnel'!B2184),'Dosage journalier ML1'!$B$121,0)</f>
        <v>0</v>
      </c>
      <c r="AE2184" s="49">
        <f ca="1">IF(AND('Dosage journalier ML1'!$B$6='suivi tunnel'!A2184,'Dosage journalier ML1'!$B$7='suivi tunnel'!B2184),'Dosage journalier ML1'!$B$122,0)</f>
        <v>0</v>
      </c>
      <c r="AF2184" s="49">
        <f ca="1">IF(AND('Dosage journalier ML1'!$B$6='suivi tunnel'!A2184,'Dosage journalier ML1'!$B$7='suivi tunnel'!B2184),'Dosage journalier ML1'!$B$139,0)</f>
        <v>0</v>
      </c>
      <c r="AG2184" s="49">
        <f t="shared" ca="1" si="225"/>
        <v>0</v>
      </c>
      <c r="AH2184" s="108">
        <f ca="1">IF(AND('Dosage journalier ML1'!$B$6='suivi tunnel'!A2184,'Dosage journalier ML1'!$B$7='suivi tunnel'!B2184),'Dosage journalier ML1'!$B$153,0)</f>
        <v>0</v>
      </c>
      <c r="AJ2184" s="80">
        <f ca="1">IF(AND('Dosage journalier ML1'!$B$6='suivi tunnel'!A2184,'Dosage journalier ML1'!$B$7='suivi tunnel'!B2184),'Dosage journalier ML1'!$B$156,0)</f>
        <v>0</v>
      </c>
      <c r="AK2184" s="56">
        <f ca="1">IF(AND('Dosage journalier ML1'!$B$6='suivi tunnel'!A2184,'Dosage journalier ML1'!$B$7='suivi tunnel'!B2184),'Dosage journalier ML1'!$B$162,0)</f>
        <v>0</v>
      </c>
      <c r="AL2184" s="111">
        <f ca="1">IF(AND('Dosage journalier ML1'!$B$6='suivi tunnel'!A2184,'Dosage journalier ML1'!$B$7='suivi tunnel'!B2184),'Dosage journalier ML1'!$B$126,0)</f>
        <v>0</v>
      </c>
      <c r="AM2184" s="111">
        <f ca="1">IF(AND('Dosage journalier ML1'!$B$6='suivi tunnel'!A2184,'Dosage journalier ML1'!$B$7='suivi tunnel'!B2184),'Dosage journalier ML1'!$B$127,0)</f>
        <v>0</v>
      </c>
      <c r="AN2184" s="60">
        <f t="shared" ca="1" si="223"/>
        <v>0</v>
      </c>
      <c r="AO2184" s="61">
        <f ca="1">IF(AND('Dosage journalier ML1'!$B$6='suivi tunnel'!A2184,'Dosage journalier ML1'!$B$7='suivi tunnel'!B2184),'Dosage journalier ML1'!$B$134,0)</f>
        <v>0</v>
      </c>
    </row>
    <row r="2185" spans="1:41" x14ac:dyDescent="0.25">
      <c r="A2185" s="154"/>
      <c r="C2185" s="23">
        <f ca="1">IF(AND('Dosage journalier ML1'!$B$6='suivi tunnel'!A2185,'Dosage journalier ML1'!$B$7='suivi tunnel'!B2185),'Dosage journalier ML1'!$B$27,0)</f>
        <v>0</v>
      </c>
      <c r="D2185" s="11">
        <f ca="1">IF(AND('Dosage journalier ML1'!$B$6='suivi tunnel'!A2185,'Dosage journalier ML1'!$B$7='suivi tunnel'!B2185),'Dosage journalier ML1'!$B$29,0)</f>
        <v>0</v>
      </c>
      <c r="F2185" s="11">
        <f t="shared" ca="1" si="224"/>
        <v>0</v>
      </c>
      <c r="G2185" s="11">
        <f ca="1">IF(AND('Dosage journalier ML1'!$B$6='suivi tunnel'!A2185,'Dosage journalier ML1'!$B$7='suivi tunnel'!B2185),'Dosage journalier ML1'!$B$23,0)</f>
        <v>0</v>
      </c>
      <c r="H2185" s="11">
        <f ca="1">IF(AND('Dosage journalier ML1'!$B$6='suivi tunnel'!A2185,'Dosage journalier ML1'!$B$7='suivi tunnel'!B2185),'Dosage journalier ML1'!$B$22,0)</f>
        <v>0</v>
      </c>
      <c r="I2185" s="11">
        <f ca="1">IF(AND('Dosage journalier ML1'!$B$6='suivi tunnel'!A2185,'Dosage journalier ML1'!$B$7='suivi tunnel'!B2185),'Dosage journalier ML1'!$B$38,0)</f>
        <v>0</v>
      </c>
      <c r="J2185" s="11">
        <f ca="1">IF(AND('Dosage journalier ML1'!$B$6='suivi tunnel'!A2185,'Dosage journalier ML1'!$B$7='suivi tunnel'!B2185),'Dosage journalier ML1'!$B$39,0)</f>
        <v>0</v>
      </c>
      <c r="L2185" s="24">
        <f ca="1">IF(AND('Dosage journalier ML1'!$B$6='suivi tunnel'!A2185,'Dosage journalier ML1'!$B$7='suivi tunnel'!B2185),'Dosage journalier ML1'!$B$24,0)</f>
        <v>0</v>
      </c>
      <c r="M2185" s="6">
        <f ca="1">IF(AND('Dosage journalier ML1'!$B$6='suivi tunnel'!A2185,'Dosage journalier ML1'!$B$7='suivi tunnel'!B2185),'Dosage journalier ML1'!$B$46,0)</f>
        <v>0</v>
      </c>
      <c r="N2185" s="104">
        <f ca="1">IF(AND('Dosage journalier ML1'!$B$6='suivi tunnel'!A2185,'Dosage journalier ML1'!$B$7='suivi tunnel'!B2185),'Dosage journalier ML1'!$B$59,0)</f>
        <v>0</v>
      </c>
      <c r="O2185" s="114">
        <f ca="1">IF(AND('Dosage journalier ML1'!$B$6='suivi tunnel'!A2185,'Dosage journalier ML1'!$B$7='suivi tunnel'!B2185),'Dosage journalier ML1'!$B$69,0)</f>
        <v>0</v>
      </c>
      <c r="R2185" s="26">
        <f ca="1">IF(AND('Dosage journalier ML1'!$B$6='suivi tunnel'!A2185,'Dosage journalier ML1'!$B$7='suivi tunnel'!B2185),'Dosage journalier ML1'!$B$55,0)</f>
        <v>0</v>
      </c>
      <c r="S2185" s="26">
        <f ca="1">IF(AND('Dosage journalier ML1'!$B$6='suivi tunnel'!A2185,'Dosage journalier ML1'!$B$7='suivi tunnel'!B2185),'Dosage journalier ML1'!$B$54,0)</f>
        <v>0</v>
      </c>
      <c r="T2185" s="26">
        <f ca="1">IF(AND('Dosage journalier ML1'!$B$6='suivi tunnel'!A2185,'Dosage journalier ML1'!$B$7='suivi tunnel'!B2185),'Dosage journalier ML1'!$B$75,0)</f>
        <v>0</v>
      </c>
      <c r="V2185" s="38">
        <f ca="1">IF(AND('Dosage journalier ML1'!$B$6='suivi tunnel'!A2185,'Dosage journalier ML1'!$B$7='suivi tunnel'!B2185),'Dosage journalier ML1'!$B$56,0)</f>
        <v>0</v>
      </c>
      <c r="W2185" s="126">
        <f t="shared" si="222"/>
        <v>0</v>
      </c>
      <c r="X2185" s="150">
        <f ca="1">IF(AND('Dosage journalier ML1'!$B$6='suivi tunnel'!A2185,'Dosage journalier ML1'!$B$7='suivi tunnel'!B2185),'Dosage journalier ML1'!$C$87,0)</f>
        <v>0</v>
      </c>
      <c r="Y2185" s="40">
        <f ca="1">IF(AND('Dosage journalier ML1'!$B$6='suivi tunnel'!A2185,'Dosage journalier ML1'!$B$7='suivi tunnel'!B2185),'Dosage journalier ML1'!$C$93,0)</f>
        <v>0</v>
      </c>
      <c r="Z2185" s="40">
        <f ca="1">IF(AND('Dosage journalier ML1'!$B$6='suivi tunnel'!A2185,'Dosage journalier ML1'!$B$7='suivi tunnel'!B2185),'Dosage journalier ML1'!$C$100,0)</f>
        <v>0</v>
      </c>
      <c r="AA2185" s="40">
        <f ca="1">IF(AND('Dosage journalier ML1'!$B$6='suivi tunnel'!A2185,'Dosage journalier ML1'!$B$7='suivi tunnel'!B2185),'Dosage journalier ML1'!$C$109,0)</f>
        <v>0</v>
      </c>
      <c r="AB2185" s="41">
        <f ca="1">IF(AND('Dosage journalier ML1'!$B$6='suivi tunnel'!A2185,'Dosage journalier ML1'!$B$7='suivi tunnel'!B2185),'Dosage journalier ML1'!$C$114,0)</f>
        <v>0</v>
      </c>
      <c r="AC2185" s="48">
        <f ca="1">IF(AND('Dosage journalier ML1'!$B$6='suivi tunnel'!A2185,'Dosage journalier ML1'!$B$7='suivi tunnel'!B2185),'Dosage journalier ML1'!$B$120,0)</f>
        <v>0</v>
      </c>
      <c r="AD2185" s="49">
        <f ca="1">IF(AND('Dosage journalier ML1'!$B$6='suivi tunnel'!A2185,'Dosage journalier ML1'!$B$7='suivi tunnel'!B2185),'Dosage journalier ML1'!$B$121,0)</f>
        <v>0</v>
      </c>
      <c r="AE2185" s="49">
        <f ca="1">IF(AND('Dosage journalier ML1'!$B$6='suivi tunnel'!A2185,'Dosage journalier ML1'!$B$7='suivi tunnel'!B2185),'Dosage journalier ML1'!$B$122,0)</f>
        <v>0</v>
      </c>
      <c r="AF2185" s="49">
        <f ca="1">IF(AND('Dosage journalier ML1'!$B$6='suivi tunnel'!A2185,'Dosage journalier ML1'!$B$7='suivi tunnel'!B2185),'Dosage journalier ML1'!$B$139,0)</f>
        <v>0</v>
      </c>
      <c r="AG2185" s="49">
        <f t="shared" ca="1" si="225"/>
        <v>0</v>
      </c>
      <c r="AH2185" s="108">
        <f ca="1">IF(AND('Dosage journalier ML1'!$B$6='suivi tunnel'!A2185,'Dosage journalier ML1'!$B$7='suivi tunnel'!B2185),'Dosage journalier ML1'!$B$153,0)</f>
        <v>0</v>
      </c>
      <c r="AJ2185" s="80">
        <f ca="1">IF(AND('Dosage journalier ML1'!$B$6='suivi tunnel'!A2185,'Dosage journalier ML1'!$B$7='suivi tunnel'!B2185),'Dosage journalier ML1'!$B$156,0)</f>
        <v>0</v>
      </c>
      <c r="AK2185" s="56">
        <f ca="1">IF(AND('Dosage journalier ML1'!$B$6='suivi tunnel'!A2185,'Dosage journalier ML1'!$B$7='suivi tunnel'!B2185),'Dosage journalier ML1'!$B$162,0)</f>
        <v>0</v>
      </c>
      <c r="AL2185" s="111">
        <f ca="1">IF(AND('Dosage journalier ML1'!$B$6='suivi tunnel'!A2185,'Dosage journalier ML1'!$B$7='suivi tunnel'!B2185),'Dosage journalier ML1'!$B$126,0)</f>
        <v>0</v>
      </c>
      <c r="AM2185" s="111">
        <f ca="1">IF(AND('Dosage journalier ML1'!$B$6='suivi tunnel'!A2185,'Dosage journalier ML1'!$B$7='suivi tunnel'!B2185),'Dosage journalier ML1'!$B$127,0)</f>
        <v>0</v>
      </c>
      <c r="AN2185" s="60">
        <f t="shared" ca="1" si="223"/>
        <v>0</v>
      </c>
      <c r="AO2185" s="61">
        <f ca="1">IF(AND('Dosage journalier ML1'!$B$6='suivi tunnel'!A2185,'Dosage journalier ML1'!$B$7='suivi tunnel'!B2185),'Dosage journalier ML1'!$B$134,0)</f>
        <v>0</v>
      </c>
    </row>
    <row r="2186" spans="1:41" x14ac:dyDescent="0.25">
      <c r="A2186" s="154"/>
      <c r="C2186" s="23">
        <f ca="1">IF(AND('Dosage journalier ML1'!$B$6='suivi tunnel'!A2186,'Dosage journalier ML1'!$B$7='suivi tunnel'!B2186),'Dosage journalier ML1'!$B$27,0)</f>
        <v>0</v>
      </c>
      <c r="D2186" s="11">
        <f ca="1">IF(AND('Dosage journalier ML1'!$B$6='suivi tunnel'!A2186,'Dosage journalier ML1'!$B$7='suivi tunnel'!B2186),'Dosage journalier ML1'!$B$29,0)</f>
        <v>0</v>
      </c>
      <c r="F2186" s="11">
        <f t="shared" ca="1" si="224"/>
        <v>0</v>
      </c>
      <c r="G2186" s="11">
        <f ca="1">IF(AND('Dosage journalier ML1'!$B$6='suivi tunnel'!A2186,'Dosage journalier ML1'!$B$7='suivi tunnel'!B2186),'Dosage journalier ML1'!$B$23,0)</f>
        <v>0</v>
      </c>
      <c r="H2186" s="11">
        <f ca="1">IF(AND('Dosage journalier ML1'!$B$6='suivi tunnel'!A2186,'Dosage journalier ML1'!$B$7='suivi tunnel'!B2186),'Dosage journalier ML1'!$B$22,0)</f>
        <v>0</v>
      </c>
      <c r="I2186" s="11">
        <f ca="1">IF(AND('Dosage journalier ML1'!$B$6='suivi tunnel'!A2186,'Dosage journalier ML1'!$B$7='suivi tunnel'!B2186),'Dosage journalier ML1'!$B$38,0)</f>
        <v>0</v>
      </c>
      <c r="J2186" s="11">
        <f ca="1">IF(AND('Dosage journalier ML1'!$B$6='suivi tunnel'!A2186,'Dosage journalier ML1'!$B$7='suivi tunnel'!B2186),'Dosage journalier ML1'!$B$39,0)</f>
        <v>0</v>
      </c>
      <c r="L2186" s="24">
        <f ca="1">IF(AND('Dosage journalier ML1'!$B$6='suivi tunnel'!A2186,'Dosage journalier ML1'!$B$7='suivi tunnel'!B2186),'Dosage journalier ML1'!$B$24,0)</f>
        <v>0</v>
      </c>
      <c r="M2186" s="6">
        <f ca="1">IF(AND('Dosage journalier ML1'!$B$6='suivi tunnel'!A2186,'Dosage journalier ML1'!$B$7='suivi tunnel'!B2186),'Dosage journalier ML1'!$B$46,0)</f>
        <v>0</v>
      </c>
      <c r="N2186" s="104">
        <f ca="1">IF(AND('Dosage journalier ML1'!$B$6='suivi tunnel'!A2186,'Dosage journalier ML1'!$B$7='suivi tunnel'!B2186),'Dosage journalier ML1'!$B$59,0)</f>
        <v>0</v>
      </c>
      <c r="O2186" s="114">
        <f ca="1">IF(AND('Dosage journalier ML1'!$B$6='suivi tunnel'!A2186,'Dosage journalier ML1'!$B$7='suivi tunnel'!B2186),'Dosage journalier ML1'!$B$69,0)</f>
        <v>0</v>
      </c>
      <c r="R2186" s="26">
        <f ca="1">IF(AND('Dosage journalier ML1'!$B$6='suivi tunnel'!A2186,'Dosage journalier ML1'!$B$7='suivi tunnel'!B2186),'Dosage journalier ML1'!$B$55,0)</f>
        <v>0</v>
      </c>
      <c r="S2186" s="26">
        <f ca="1">IF(AND('Dosage journalier ML1'!$B$6='suivi tunnel'!A2186,'Dosage journalier ML1'!$B$7='suivi tunnel'!B2186),'Dosage journalier ML1'!$B$54,0)</f>
        <v>0</v>
      </c>
      <c r="T2186" s="26">
        <f ca="1">IF(AND('Dosage journalier ML1'!$B$6='suivi tunnel'!A2186,'Dosage journalier ML1'!$B$7='suivi tunnel'!B2186),'Dosage journalier ML1'!$B$75,0)</f>
        <v>0</v>
      </c>
      <c r="V2186" s="38">
        <f ca="1">IF(AND('Dosage journalier ML1'!$B$6='suivi tunnel'!A2186,'Dosage journalier ML1'!$B$7='suivi tunnel'!B2186),'Dosage journalier ML1'!$B$56,0)</f>
        <v>0</v>
      </c>
      <c r="W2186" s="126">
        <f t="shared" si="222"/>
        <v>0</v>
      </c>
      <c r="X2186" s="150">
        <f ca="1">IF(AND('Dosage journalier ML1'!$B$6='suivi tunnel'!A2186,'Dosage journalier ML1'!$B$7='suivi tunnel'!B2186),'Dosage journalier ML1'!$C$87,0)</f>
        <v>0</v>
      </c>
      <c r="Y2186" s="40">
        <f ca="1">IF(AND('Dosage journalier ML1'!$B$6='suivi tunnel'!A2186,'Dosage journalier ML1'!$B$7='suivi tunnel'!B2186),'Dosage journalier ML1'!$C$93,0)</f>
        <v>0</v>
      </c>
      <c r="Z2186" s="40">
        <f ca="1">IF(AND('Dosage journalier ML1'!$B$6='suivi tunnel'!A2186,'Dosage journalier ML1'!$B$7='suivi tunnel'!B2186),'Dosage journalier ML1'!$C$100,0)</f>
        <v>0</v>
      </c>
      <c r="AA2186" s="40">
        <f ca="1">IF(AND('Dosage journalier ML1'!$B$6='suivi tunnel'!A2186,'Dosage journalier ML1'!$B$7='suivi tunnel'!B2186),'Dosage journalier ML1'!$C$109,0)</f>
        <v>0</v>
      </c>
      <c r="AB2186" s="41">
        <f ca="1">IF(AND('Dosage journalier ML1'!$B$6='suivi tunnel'!A2186,'Dosage journalier ML1'!$B$7='suivi tunnel'!B2186),'Dosage journalier ML1'!$C$114,0)</f>
        <v>0</v>
      </c>
      <c r="AC2186" s="48">
        <f ca="1">IF(AND('Dosage journalier ML1'!$B$6='suivi tunnel'!A2186,'Dosage journalier ML1'!$B$7='suivi tunnel'!B2186),'Dosage journalier ML1'!$B$120,0)</f>
        <v>0</v>
      </c>
      <c r="AD2186" s="49">
        <f ca="1">IF(AND('Dosage journalier ML1'!$B$6='suivi tunnel'!A2186,'Dosage journalier ML1'!$B$7='suivi tunnel'!B2186),'Dosage journalier ML1'!$B$121,0)</f>
        <v>0</v>
      </c>
      <c r="AE2186" s="49">
        <f ca="1">IF(AND('Dosage journalier ML1'!$B$6='suivi tunnel'!A2186,'Dosage journalier ML1'!$B$7='suivi tunnel'!B2186),'Dosage journalier ML1'!$B$122,0)</f>
        <v>0</v>
      </c>
      <c r="AF2186" s="49">
        <f ca="1">IF(AND('Dosage journalier ML1'!$B$6='suivi tunnel'!A2186,'Dosage journalier ML1'!$B$7='suivi tunnel'!B2186),'Dosage journalier ML1'!$B$139,0)</f>
        <v>0</v>
      </c>
      <c r="AG2186" s="49">
        <f t="shared" ca="1" si="225"/>
        <v>0</v>
      </c>
      <c r="AH2186" s="108">
        <f ca="1">IF(AND('Dosage journalier ML1'!$B$6='suivi tunnel'!A2186,'Dosage journalier ML1'!$B$7='suivi tunnel'!B2186),'Dosage journalier ML1'!$B$153,0)</f>
        <v>0</v>
      </c>
      <c r="AJ2186" s="80">
        <f ca="1">IF(AND('Dosage journalier ML1'!$B$6='suivi tunnel'!A2186,'Dosage journalier ML1'!$B$7='suivi tunnel'!B2186),'Dosage journalier ML1'!$B$156,0)</f>
        <v>0</v>
      </c>
      <c r="AK2186" s="56">
        <f ca="1">IF(AND('Dosage journalier ML1'!$B$6='suivi tunnel'!A2186,'Dosage journalier ML1'!$B$7='suivi tunnel'!B2186),'Dosage journalier ML1'!$B$162,0)</f>
        <v>0</v>
      </c>
      <c r="AL2186" s="111">
        <f ca="1">IF(AND('Dosage journalier ML1'!$B$6='suivi tunnel'!A2186,'Dosage journalier ML1'!$B$7='suivi tunnel'!B2186),'Dosage journalier ML1'!$B$126,0)</f>
        <v>0</v>
      </c>
      <c r="AM2186" s="111">
        <f ca="1">IF(AND('Dosage journalier ML1'!$B$6='suivi tunnel'!A2186,'Dosage journalier ML1'!$B$7='suivi tunnel'!B2186),'Dosage journalier ML1'!$B$127,0)</f>
        <v>0</v>
      </c>
      <c r="AN2186" s="60">
        <f t="shared" ca="1" si="223"/>
        <v>0</v>
      </c>
      <c r="AO2186" s="61">
        <f ca="1">IF(AND('Dosage journalier ML1'!$B$6='suivi tunnel'!A2186,'Dosage journalier ML1'!$B$7='suivi tunnel'!B2186),'Dosage journalier ML1'!$B$134,0)</f>
        <v>0</v>
      </c>
    </row>
    <row r="2187" spans="1:41" x14ac:dyDescent="0.25">
      <c r="A2187" s="154"/>
      <c r="C2187" s="23">
        <f ca="1">IF(AND('Dosage journalier ML1'!$B$6='suivi tunnel'!A2187,'Dosage journalier ML1'!$B$7='suivi tunnel'!B2187),'Dosage journalier ML1'!$B$27,0)</f>
        <v>0</v>
      </c>
      <c r="D2187" s="11">
        <f ca="1">IF(AND('Dosage journalier ML1'!$B$6='suivi tunnel'!A2187,'Dosage journalier ML1'!$B$7='suivi tunnel'!B2187),'Dosage journalier ML1'!$B$29,0)</f>
        <v>0</v>
      </c>
      <c r="F2187" s="11">
        <f t="shared" ca="1" si="224"/>
        <v>0</v>
      </c>
      <c r="G2187" s="11">
        <f ca="1">IF(AND('Dosage journalier ML1'!$B$6='suivi tunnel'!A2187,'Dosage journalier ML1'!$B$7='suivi tunnel'!B2187),'Dosage journalier ML1'!$B$23,0)</f>
        <v>0</v>
      </c>
      <c r="H2187" s="11">
        <f ca="1">IF(AND('Dosage journalier ML1'!$B$6='suivi tunnel'!A2187,'Dosage journalier ML1'!$B$7='suivi tunnel'!B2187),'Dosage journalier ML1'!$B$22,0)</f>
        <v>0</v>
      </c>
      <c r="I2187" s="11">
        <f ca="1">IF(AND('Dosage journalier ML1'!$B$6='suivi tunnel'!A2187,'Dosage journalier ML1'!$B$7='suivi tunnel'!B2187),'Dosage journalier ML1'!$B$38,0)</f>
        <v>0</v>
      </c>
      <c r="J2187" s="11">
        <f ca="1">IF(AND('Dosage journalier ML1'!$B$6='suivi tunnel'!A2187,'Dosage journalier ML1'!$B$7='suivi tunnel'!B2187),'Dosage journalier ML1'!$B$39,0)</f>
        <v>0</v>
      </c>
      <c r="L2187" s="24">
        <f ca="1">IF(AND('Dosage journalier ML1'!$B$6='suivi tunnel'!A2187,'Dosage journalier ML1'!$B$7='suivi tunnel'!B2187),'Dosage journalier ML1'!$B$24,0)</f>
        <v>0</v>
      </c>
      <c r="M2187" s="6">
        <f ca="1">IF(AND('Dosage journalier ML1'!$B$6='suivi tunnel'!A2187,'Dosage journalier ML1'!$B$7='suivi tunnel'!B2187),'Dosage journalier ML1'!$B$46,0)</f>
        <v>0</v>
      </c>
      <c r="N2187" s="104">
        <f ca="1">IF(AND('Dosage journalier ML1'!$B$6='suivi tunnel'!A2187,'Dosage journalier ML1'!$B$7='suivi tunnel'!B2187),'Dosage journalier ML1'!$B$59,0)</f>
        <v>0</v>
      </c>
      <c r="O2187" s="114">
        <f ca="1">IF(AND('Dosage journalier ML1'!$B$6='suivi tunnel'!A2187,'Dosage journalier ML1'!$B$7='suivi tunnel'!B2187),'Dosage journalier ML1'!$B$69,0)</f>
        <v>0</v>
      </c>
      <c r="R2187" s="26">
        <f ca="1">IF(AND('Dosage journalier ML1'!$B$6='suivi tunnel'!A2187,'Dosage journalier ML1'!$B$7='suivi tunnel'!B2187),'Dosage journalier ML1'!$B$55,0)</f>
        <v>0</v>
      </c>
      <c r="S2187" s="26">
        <f ca="1">IF(AND('Dosage journalier ML1'!$B$6='suivi tunnel'!A2187,'Dosage journalier ML1'!$B$7='suivi tunnel'!B2187),'Dosage journalier ML1'!$B$54,0)</f>
        <v>0</v>
      </c>
      <c r="T2187" s="26">
        <f ca="1">IF(AND('Dosage journalier ML1'!$B$6='suivi tunnel'!A2187,'Dosage journalier ML1'!$B$7='suivi tunnel'!B2187),'Dosage journalier ML1'!$B$75,0)</f>
        <v>0</v>
      </c>
      <c r="V2187" s="38">
        <f ca="1">IF(AND('Dosage journalier ML1'!$B$6='suivi tunnel'!A2187,'Dosage journalier ML1'!$B$7='suivi tunnel'!B2187),'Dosage journalier ML1'!$B$56,0)</f>
        <v>0</v>
      </c>
      <c r="W2187" s="126">
        <f t="shared" ref="W2187:W2224" si="226">U2187+K2187</f>
        <v>0</v>
      </c>
      <c r="X2187" s="150">
        <f ca="1">IF(AND('Dosage journalier ML1'!$B$6='suivi tunnel'!A2187,'Dosage journalier ML1'!$B$7='suivi tunnel'!B2187),'Dosage journalier ML1'!$C$87,0)</f>
        <v>0</v>
      </c>
      <c r="Y2187" s="40">
        <f ca="1">IF(AND('Dosage journalier ML1'!$B$6='suivi tunnel'!A2187,'Dosage journalier ML1'!$B$7='suivi tunnel'!B2187),'Dosage journalier ML1'!$C$93,0)</f>
        <v>0</v>
      </c>
      <c r="Z2187" s="40">
        <f ca="1">IF(AND('Dosage journalier ML1'!$B$6='suivi tunnel'!A2187,'Dosage journalier ML1'!$B$7='suivi tunnel'!B2187),'Dosage journalier ML1'!$C$100,0)</f>
        <v>0</v>
      </c>
      <c r="AA2187" s="40">
        <f ca="1">IF(AND('Dosage journalier ML1'!$B$6='suivi tunnel'!A2187,'Dosage journalier ML1'!$B$7='suivi tunnel'!B2187),'Dosage journalier ML1'!$C$109,0)</f>
        <v>0</v>
      </c>
      <c r="AB2187" s="41">
        <f ca="1">IF(AND('Dosage journalier ML1'!$B$6='suivi tunnel'!A2187,'Dosage journalier ML1'!$B$7='suivi tunnel'!B2187),'Dosage journalier ML1'!$C$114,0)</f>
        <v>0</v>
      </c>
      <c r="AC2187" s="48">
        <f ca="1">IF(AND('Dosage journalier ML1'!$B$6='suivi tunnel'!A2187,'Dosage journalier ML1'!$B$7='suivi tunnel'!B2187),'Dosage journalier ML1'!$B$120,0)</f>
        <v>0</v>
      </c>
      <c r="AD2187" s="49">
        <f ca="1">IF(AND('Dosage journalier ML1'!$B$6='suivi tunnel'!A2187,'Dosage journalier ML1'!$B$7='suivi tunnel'!B2187),'Dosage journalier ML1'!$B$121,0)</f>
        <v>0</v>
      </c>
      <c r="AE2187" s="49">
        <f ca="1">IF(AND('Dosage journalier ML1'!$B$6='suivi tunnel'!A2187,'Dosage journalier ML1'!$B$7='suivi tunnel'!B2187),'Dosage journalier ML1'!$B$122,0)</f>
        <v>0</v>
      </c>
      <c r="AF2187" s="49">
        <f ca="1">IF(AND('Dosage journalier ML1'!$B$6='suivi tunnel'!A2187,'Dosage journalier ML1'!$B$7='suivi tunnel'!B2187),'Dosage journalier ML1'!$B$139,0)</f>
        <v>0</v>
      </c>
      <c r="AG2187" s="49">
        <f t="shared" ca="1" si="225"/>
        <v>0</v>
      </c>
      <c r="AH2187" s="108">
        <f ca="1">IF(AND('Dosage journalier ML1'!$B$6='suivi tunnel'!A2187,'Dosage journalier ML1'!$B$7='suivi tunnel'!B2187),'Dosage journalier ML1'!$B$153,0)</f>
        <v>0</v>
      </c>
      <c r="AJ2187" s="80">
        <f ca="1">IF(AND('Dosage journalier ML1'!$B$6='suivi tunnel'!A2187,'Dosage journalier ML1'!$B$7='suivi tunnel'!B2187),'Dosage journalier ML1'!$B$156,0)</f>
        <v>0</v>
      </c>
      <c r="AK2187" s="56">
        <f ca="1">IF(AND('Dosage journalier ML1'!$B$6='suivi tunnel'!A2187,'Dosage journalier ML1'!$B$7='suivi tunnel'!B2187),'Dosage journalier ML1'!$B$162,0)</f>
        <v>0</v>
      </c>
      <c r="AL2187" s="111">
        <f ca="1">IF(AND('Dosage journalier ML1'!$B$6='suivi tunnel'!A2187,'Dosage journalier ML1'!$B$7='suivi tunnel'!B2187),'Dosage journalier ML1'!$B$126,0)</f>
        <v>0</v>
      </c>
      <c r="AM2187" s="111">
        <f ca="1">IF(AND('Dosage journalier ML1'!$B$6='suivi tunnel'!A2187,'Dosage journalier ML1'!$B$7='suivi tunnel'!B2187),'Dosage journalier ML1'!$B$127,0)</f>
        <v>0</v>
      </c>
      <c r="AN2187" s="60">
        <f t="shared" ca="1" si="223"/>
        <v>0</v>
      </c>
      <c r="AO2187" s="61">
        <f ca="1">IF(AND('Dosage journalier ML1'!$B$6='suivi tunnel'!A2187,'Dosage journalier ML1'!$B$7='suivi tunnel'!B2187),'Dosage journalier ML1'!$B$134,0)</f>
        <v>0</v>
      </c>
    </row>
    <row r="2188" spans="1:41" x14ac:dyDescent="0.25">
      <c r="A2188" s="154"/>
      <c r="C2188" s="23">
        <f ca="1">IF(AND('Dosage journalier ML1'!$B$6='suivi tunnel'!A2188,'Dosage journalier ML1'!$B$7='suivi tunnel'!B2188),'Dosage journalier ML1'!$B$27,0)</f>
        <v>0</v>
      </c>
      <c r="D2188" s="11">
        <f ca="1">IF(AND('Dosage journalier ML1'!$B$6='suivi tunnel'!A2188,'Dosage journalier ML1'!$B$7='suivi tunnel'!B2188),'Dosage journalier ML1'!$B$29,0)</f>
        <v>0</v>
      </c>
      <c r="F2188" s="11">
        <f t="shared" ca="1" si="224"/>
        <v>0</v>
      </c>
      <c r="G2188" s="11">
        <f ca="1">IF(AND('Dosage journalier ML1'!$B$6='suivi tunnel'!A2188,'Dosage journalier ML1'!$B$7='suivi tunnel'!B2188),'Dosage journalier ML1'!$B$23,0)</f>
        <v>0</v>
      </c>
      <c r="H2188" s="11">
        <f ca="1">IF(AND('Dosage journalier ML1'!$B$6='suivi tunnel'!A2188,'Dosage journalier ML1'!$B$7='suivi tunnel'!B2188),'Dosage journalier ML1'!$B$22,0)</f>
        <v>0</v>
      </c>
      <c r="I2188" s="11">
        <f ca="1">IF(AND('Dosage journalier ML1'!$B$6='suivi tunnel'!A2188,'Dosage journalier ML1'!$B$7='suivi tunnel'!B2188),'Dosage journalier ML1'!$B$38,0)</f>
        <v>0</v>
      </c>
      <c r="J2188" s="11">
        <f ca="1">IF(AND('Dosage journalier ML1'!$B$6='suivi tunnel'!A2188,'Dosage journalier ML1'!$B$7='suivi tunnel'!B2188),'Dosage journalier ML1'!$B$39,0)</f>
        <v>0</v>
      </c>
      <c r="L2188" s="24">
        <f ca="1">IF(AND('Dosage journalier ML1'!$B$6='suivi tunnel'!A2188,'Dosage journalier ML1'!$B$7='suivi tunnel'!B2188),'Dosage journalier ML1'!$B$24,0)</f>
        <v>0</v>
      </c>
      <c r="M2188" s="6">
        <f ca="1">IF(AND('Dosage journalier ML1'!$B$6='suivi tunnel'!A2188,'Dosage journalier ML1'!$B$7='suivi tunnel'!B2188),'Dosage journalier ML1'!$B$46,0)</f>
        <v>0</v>
      </c>
      <c r="N2188" s="104">
        <f ca="1">IF(AND('Dosage journalier ML1'!$B$6='suivi tunnel'!A2188,'Dosage journalier ML1'!$B$7='suivi tunnel'!B2188),'Dosage journalier ML1'!$B$59,0)</f>
        <v>0</v>
      </c>
      <c r="O2188" s="114">
        <f ca="1">IF(AND('Dosage journalier ML1'!$B$6='suivi tunnel'!A2188,'Dosage journalier ML1'!$B$7='suivi tunnel'!B2188),'Dosage journalier ML1'!$B$69,0)</f>
        <v>0</v>
      </c>
      <c r="R2188" s="26">
        <f ca="1">IF(AND('Dosage journalier ML1'!$B$6='suivi tunnel'!A2188,'Dosage journalier ML1'!$B$7='suivi tunnel'!B2188),'Dosage journalier ML1'!$B$55,0)</f>
        <v>0</v>
      </c>
      <c r="S2188" s="26">
        <f ca="1">IF(AND('Dosage journalier ML1'!$B$6='suivi tunnel'!A2188,'Dosage journalier ML1'!$B$7='suivi tunnel'!B2188),'Dosage journalier ML1'!$B$54,0)</f>
        <v>0</v>
      </c>
      <c r="T2188" s="26">
        <f ca="1">IF(AND('Dosage journalier ML1'!$B$6='suivi tunnel'!A2188,'Dosage journalier ML1'!$B$7='suivi tunnel'!B2188),'Dosage journalier ML1'!$B$75,0)</f>
        <v>0</v>
      </c>
      <c r="V2188" s="38">
        <f ca="1">IF(AND('Dosage journalier ML1'!$B$6='suivi tunnel'!A2188,'Dosage journalier ML1'!$B$7='suivi tunnel'!B2188),'Dosage journalier ML1'!$B$56,0)</f>
        <v>0</v>
      </c>
      <c r="W2188" s="126">
        <f t="shared" si="226"/>
        <v>0</v>
      </c>
      <c r="X2188" s="150">
        <f ca="1">IF(AND('Dosage journalier ML1'!$B$6='suivi tunnel'!A2188,'Dosage journalier ML1'!$B$7='suivi tunnel'!B2188),'Dosage journalier ML1'!$C$87,0)</f>
        <v>0</v>
      </c>
      <c r="Y2188" s="40">
        <f ca="1">IF(AND('Dosage journalier ML1'!$B$6='suivi tunnel'!A2188,'Dosage journalier ML1'!$B$7='suivi tunnel'!B2188),'Dosage journalier ML1'!$C$93,0)</f>
        <v>0</v>
      </c>
      <c r="Z2188" s="40">
        <f ca="1">IF(AND('Dosage journalier ML1'!$B$6='suivi tunnel'!A2188,'Dosage journalier ML1'!$B$7='suivi tunnel'!B2188),'Dosage journalier ML1'!$C$100,0)</f>
        <v>0</v>
      </c>
      <c r="AA2188" s="40">
        <f ca="1">IF(AND('Dosage journalier ML1'!$B$6='suivi tunnel'!A2188,'Dosage journalier ML1'!$B$7='suivi tunnel'!B2188),'Dosage journalier ML1'!$C$109,0)</f>
        <v>0</v>
      </c>
      <c r="AB2188" s="41">
        <f ca="1">IF(AND('Dosage journalier ML1'!$B$6='suivi tunnel'!A2188,'Dosage journalier ML1'!$B$7='suivi tunnel'!B2188),'Dosage journalier ML1'!$C$114,0)</f>
        <v>0</v>
      </c>
      <c r="AC2188" s="48">
        <f ca="1">IF(AND('Dosage journalier ML1'!$B$6='suivi tunnel'!A2188,'Dosage journalier ML1'!$B$7='suivi tunnel'!B2188),'Dosage journalier ML1'!$B$120,0)</f>
        <v>0</v>
      </c>
      <c r="AD2188" s="49">
        <f ca="1">IF(AND('Dosage journalier ML1'!$B$6='suivi tunnel'!A2188,'Dosage journalier ML1'!$B$7='suivi tunnel'!B2188),'Dosage journalier ML1'!$B$121,0)</f>
        <v>0</v>
      </c>
      <c r="AE2188" s="49">
        <f ca="1">IF(AND('Dosage journalier ML1'!$B$6='suivi tunnel'!A2188,'Dosage journalier ML1'!$B$7='suivi tunnel'!B2188),'Dosage journalier ML1'!$B$122,0)</f>
        <v>0</v>
      </c>
      <c r="AF2188" s="49">
        <f ca="1">IF(AND('Dosage journalier ML1'!$B$6='suivi tunnel'!A2188,'Dosage journalier ML1'!$B$7='suivi tunnel'!B2188),'Dosage journalier ML1'!$B$139,0)</f>
        <v>0</v>
      </c>
      <c r="AG2188" s="49">
        <f t="shared" ca="1" si="225"/>
        <v>0</v>
      </c>
      <c r="AH2188" s="108">
        <f ca="1">IF(AND('Dosage journalier ML1'!$B$6='suivi tunnel'!A2188,'Dosage journalier ML1'!$B$7='suivi tunnel'!B2188),'Dosage journalier ML1'!$B$153,0)</f>
        <v>0</v>
      </c>
      <c r="AJ2188" s="80">
        <f ca="1">IF(AND('Dosage journalier ML1'!$B$6='suivi tunnel'!A2188,'Dosage journalier ML1'!$B$7='suivi tunnel'!B2188),'Dosage journalier ML1'!$B$156,0)</f>
        <v>0</v>
      </c>
      <c r="AK2188" s="56">
        <f ca="1">IF(AND('Dosage journalier ML1'!$B$6='suivi tunnel'!A2188,'Dosage journalier ML1'!$B$7='suivi tunnel'!B2188),'Dosage journalier ML1'!$B$162,0)</f>
        <v>0</v>
      </c>
      <c r="AL2188" s="111">
        <f ca="1">IF(AND('Dosage journalier ML1'!$B$6='suivi tunnel'!A2188,'Dosage journalier ML1'!$B$7='suivi tunnel'!B2188),'Dosage journalier ML1'!$B$126,0)</f>
        <v>0</v>
      </c>
      <c r="AM2188" s="111">
        <f ca="1">IF(AND('Dosage journalier ML1'!$B$6='suivi tunnel'!A2188,'Dosage journalier ML1'!$B$7='suivi tunnel'!B2188),'Dosage journalier ML1'!$B$127,0)</f>
        <v>0</v>
      </c>
      <c r="AN2188" s="60">
        <f t="shared" ca="1" si="223"/>
        <v>0</v>
      </c>
      <c r="AO2188" s="61">
        <f ca="1">IF(AND('Dosage journalier ML1'!$B$6='suivi tunnel'!A2188,'Dosage journalier ML1'!$B$7='suivi tunnel'!B2188),'Dosage journalier ML1'!$B$134,0)</f>
        <v>0</v>
      </c>
    </row>
    <row r="2189" spans="1:41" x14ac:dyDescent="0.25">
      <c r="A2189" s="154"/>
      <c r="C2189" s="23">
        <f ca="1">IF(AND('Dosage journalier ML1'!$B$6='suivi tunnel'!A2189,'Dosage journalier ML1'!$B$7='suivi tunnel'!B2189),'Dosage journalier ML1'!$B$27,0)</f>
        <v>0</v>
      </c>
      <c r="D2189" s="11">
        <f ca="1">IF(AND('Dosage journalier ML1'!$B$6='suivi tunnel'!A2189,'Dosage journalier ML1'!$B$7='suivi tunnel'!B2189),'Dosage journalier ML1'!$B$29,0)</f>
        <v>0</v>
      </c>
      <c r="F2189" s="11">
        <f t="shared" ca="1" si="224"/>
        <v>0</v>
      </c>
      <c r="G2189" s="11">
        <f ca="1">IF(AND('Dosage journalier ML1'!$B$6='suivi tunnel'!A2189,'Dosage journalier ML1'!$B$7='suivi tunnel'!B2189),'Dosage journalier ML1'!$B$23,0)</f>
        <v>0</v>
      </c>
      <c r="H2189" s="11">
        <f ca="1">IF(AND('Dosage journalier ML1'!$B$6='suivi tunnel'!A2189,'Dosage journalier ML1'!$B$7='suivi tunnel'!B2189),'Dosage journalier ML1'!$B$22,0)</f>
        <v>0</v>
      </c>
      <c r="I2189" s="11">
        <f ca="1">IF(AND('Dosage journalier ML1'!$B$6='suivi tunnel'!A2189,'Dosage journalier ML1'!$B$7='suivi tunnel'!B2189),'Dosage journalier ML1'!$B$38,0)</f>
        <v>0</v>
      </c>
      <c r="J2189" s="11">
        <f ca="1">IF(AND('Dosage journalier ML1'!$B$6='suivi tunnel'!A2189,'Dosage journalier ML1'!$B$7='suivi tunnel'!B2189),'Dosage journalier ML1'!$B$39,0)</f>
        <v>0</v>
      </c>
      <c r="L2189" s="24">
        <f ca="1">IF(AND('Dosage journalier ML1'!$B$6='suivi tunnel'!A2189,'Dosage journalier ML1'!$B$7='suivi tunnel'!B2189),'Dosage journalier ML1'!$B$24,0)</f>
        <v>0</v>
      </c>
      <c r="M2189" s="6">
        <f ca="1">IF(AND('Dosage journalier ML1'!$B$6='suivi tunnel'!A2189,'Dosage journalier ML1'!$B$7='suivi tunnel'!B2189),'Dosage journalier ML1'!$B$46,0)</f>
        <v>0</v>
      </c>
      <c r="N2189" s="104">
        <f ca="1">IF(AND('Dosage journalier ML1'!$B$6='suivi tunnel'!A2189,'Dosage journalier ML1'!$B$7='suivi tunnel'!B2189),'Dosage journalier ML1'!$B$59,0)</f>
        <v>0</v>
      </c>
      <c r="O2189" s="114">
        <f ca="1">IF(AND('Dosage journalier ML1'!$B$6='suivi tunnel'!A2189,'Dosage journalier ML1'!$B$7='suivi tunnel'!B2189),'Dosage journalier ML1'!$B$69,0)</f>
        <v>0</v>
      </c>
      <c r="R2189" s="26">
        <f ca="1">IF(AND('Dosage journalier ML1'!$B$6='suivi tunnel'!A2189,'Dosage journalier ML1'!$B$7='suivi tunnel'!B2189),'Dosage journalier ML1'!$B$55,0)</f>
        <v>0</v>
      </c>
      <c r="S2189" s="26">
        <f ca="1">IF(AND('Dosage journalier ML1'!$B$6='suivi tunnel'!A2189,'Dosage journalier ML1'!$B$7='suivi tunnel'!B2189),'Dosage journalier ML1'!$B$54,0)</f>
        <v>0</v>
      </c>
      <c r="T2189" s="26">
        <f ca="1">IF(AND('Dosage journalier ML1'!$B$6='suivi tunnel'!A2189,'Dosage journalier ML1'!$B$7='suivi tunnel'!B2189),'Dosage journalier ML1'!$B$75,0)</f>
        <v>0</v>
      </c>
      <c r="V2189" s="38">
        <f ca="1">IF(AND('Dosage journalier ML1'!$B$6='suivi tunnel'!A2189,'Dosage journalier ML1'!$B$7='suivi tunnel'!B2189),'Dosage journalier ML1'!$B$56,0)</f>
        <v>0</v>
      </c>
      <c r="W2189" s="126">
        <f t="shared" si="226"/>
        <v>0</v>
      </c>
      <c r="X2189" s="150">
        <f ca="1">IF(AND('Dosage journalier ML1'!$B$6='suivi tunnel'!A2189,'Dosage journalier ML1'!$B$7='suivi tunnel'!B2189),'Dosage journalier ML1'!$C$87,0)</f>
        <v>0</v>
      </c>
      <c r="Y2189" s="40">
        <f ca="1">IF(AND('Dosage journalier ML1'!$B$6='suivi tunnel'!A2189,'Dosage journalier ML1'!$B$7='suivi tunnel'!B2189),'Dosage journalier ML1'!$C$93,0)</f>
        <v>0</v>
      </c>
      <c r="Z2189" s="40">
        <f ca="1">IF(AND('Dosage journalier ML1'!$B$6='suivi tunnel'!A2189,'Dosage journalier ML1'!$B$7='suivi tunnel'!B2189),'Dosage journalier ML1'!$C$100,0)</f>
        <v>0</v>
      </c>
      <c r="AA2189" s="40">
        <f ca="1">IF(AND('Dosage journalier ML1'!$B$6='suivi tunnel'!A2189,'Dosage journalier ML1'!$B$7='suivi tunnel'!B2189),'Dosage journalier ML1'!$C$109,0)</f>
        <v>0</v>
      </c>
      <c r="AB2189" s="41">
        <f ca="1">IF(AND('Dosage journalier ML1'!$B$6='suivi tunnel'!A2189,'Dosage journalier ML1'!$B$7='suivi tunnel'!B2189),'Dosage journalier ML1'!$C$114,0)</f>
        <v>0</v>
      </c>
      <c r="AC2189" s="48">
        <f ca="1">IF(AND('Dosage journalier ML1'!$B$6='suivi tunnel'!A2189,'Dosage journalier ML1'!$B$7='suivi tunnel'!B2189),'Dosage journalier ML1'!$B$120,0)</f>
        <v>0</v>
      </c>
      <c r="AD2189" s="49">
        <f ca="1">IF(AND('Dosage journalier ML1'!$B$6='suivi tunnel'!A2189,'Dosage journalier ML1'!$B$7='suivi tunnel'!B2189),'Dosage journalier ML1'!$B$121,0)</f>
        <v>0</v>
      </c>
      <c r="AE2189" s="49">
        <f ca="1">IF(AND('Dosage journalier ML1'!$B$6='suivi tunnel'!A2189,'Dosage journalier ML1'!$B$7='suivi tunnel'!B2189),'Dosage journalier ML1'!$B$122,0)</f>
        <v>0</v>
      </c>
      <c r="AF2189" s="49">
        <f ca="1">IF(AND('Dosage journalier ML1'!$B$6='suivi tunnel'!A2189,'Dosage journalier ML1'!$B$7='suivi tunnel'!B2189),'Dosage journalier ML1'!$B$139,0)</f>
        <v>0</v>
      </c>
      <c r="AG2189" s="49">
        <f t="shared" ca="1" si="225"/>
        <v>0</v>
      </c>
      <c r="AH2189" s="108">
        <f ca="1">IF(AND('Dosage journalier ML1'!$B$6='suivi tunnel'!A2189,'Dosage journalier ML1'!$B$7='suivi tunnel'!B2189),'Dosage journalier ML1'!$B$153,0)</f>
        <v>0</v>
      </c>
      <c r="AJ2189" s="80">
        <f ca="1">IF(AND('Dosage journalier ML1'!$B$6='suivi tunnel'!A2189,'Dosage journalier ML1'!$B$7='suivi tunnel'!B2189),'Dosage journalier ML1'!$B$156,0)</f>
        <v>0</v>
      </c>
      <c r="AK2189" s="56">
        <f ca="1">IF(AND('Dosage journalier ML1'!$B$6='suivi tunnel'!A2189,'Dosage journalier ML1'!$B$7='suivi tunnel'!B2189),'Dosage journalier ML1'!$B$162,0)</f>
        <v>0</v>
      </c>
      <c r="AL2189" s="111">
        <f ca="1">IF(AND('Dosage journalier ML1'!$B$6='suivi tunnel'!A2189,'Dosage journalier ML1'!$B$7='suivi tunnel'!B2189),'Dosage journalier ML1'!$B$126,0)</f>
        <v>0</v>
      </c>
      <c r="AM2189" s="111">
        <f ca="1">IF(AND('Dosage journalier ML1'!$B$6='suivi tunnel'!A2189,'Dosage journalier ML1'!$B$7='suivi tunnel'!B2189),'Dosage journalier ML1'!$B$127,0)</f>
        <v>0</v>
      </c>
      <c r="AN2189" s="60">
        <f t="shared" ca="1" si="223"/>
        <v>0</v>
      </c>
      <c r="AO2189" s="61">
        <f ca="1">IF(AND('Dosage journalier ML1'!$B$6='suivi tunnel'!A2189,'Dosage journalier ML1'!$B$7='suivi tunnel'!B2189),'Dosage journalier ML1'!$B$134,0)</f>
        <v>0</v>
      </c>
    </row>
    <row r="2190" spans="1:41" x14ac:dyDescent="0.25">
      <c r="A2190" s="154"/>
      <c r="C2190" s="23">
        <f ca="1">IF(AND('Dosage journalier ML1'!$B$6='suivi tunnel'!A2190,'Dosage journalier ML1'!$B$7='suivi tunnel'!B2190),'Dosage journalier ML1'!$B$27,0)</f>
        <v>0</v>
      </c>
      <c r="D2190" s="11">
        <f ca="1">IF(AND('Dosage journalier ML1'!$B$6='suivi tunnel'!A2190,'Dosage journalier ML1'!$B$7='suivi tunnel'!B2190),'Dosage journalier ML1'!$B$29,0)</f>
        <v>0</v>
      </c>
      <c r="F2190" s="11">
        <f t="shared" ca="1" si="224"/>
        <v>0</v>
      </c>
      <c r="G2190" s="11">
        <f ca="1">IF(AND('Dosage journalier ML1'!$B$6='suivi tunnel'!A2190,'Dosage journalier ML1'!$B$7='suivi tunnel'!B2190),'Dosage journalier ML1'!$B$23,0)</f>
        <v>0</v>
      </c>
      <c r="H2190" s="11">
        <f ca="1">IF(AND('Dosage journalier ML1'!$B$6='suivi tunnel'!A2190,'Dosage journalier ML1'!$B$7='suivi tunnel'!B2190),'Dosage journalier ML1'!$B$22,0)</f>
        <v>0</v>
      </c>
      <c r="I2190" s="11">
        <f ca="1">IF(AND('Dosage journalier ML1'!$B$6='suivi tunnel'!A2190,'Dosage journalier ML1'!$B$7='suivi tunnel'!B2190),'Dosage journalier ML1'!$B$38,0)</f>
        <v>0</v>
      </c>
      <c r="J2190" s="11">
        <f ca="1">IF(AND('Dosage journalier ML1'!$B$6='suivi tunnel'!A2190,'Dosage journalier ML1'!$B$7='suivi tunnel'!B2190),'Dosage journalier ML1'!$B$39,0)</f>
        <v>0</v>
      </c>
      <c r="L2190" s="24">
        <f ca="1">IF(AND('Dosage journalier ML1'!$B$6='suivi tunnel'!A2190,'Dosage journalier ML1'!$B$7='suivi tunnel'!B2190),'Dosage journalier ML1'!$B$24,0)</f>
        <v>0</v>
      </c>
      <c r="M2190" s="6">
        <f ca="1">IF(AND('Dosage journalier ML1'!$B$6='suivi tunnel'!A2190,'Dosage journalier ML1'!$B$7='suivi tunnel'!B2190),'Dosage journalier ML1'!$B$46,0)</f>
        <v>0</v>
      </c>
      <c r="N2190" s="104">
        <f ca="1">IF(AND('Dosage journalier ML1'!$B$6='suivi tunnel'!A2190,'Dosage journalier ML1'!$B$7='suivi tunnel'!B2190),'Dosage journalier ML1'!$B$59,0)</f>
        <v>0</v>
      </c>
      <c r="O2190" s="114">
        <f ca="1">IF(AND('Dosage journalier ML1'!$B$6='suivi tunnel'!A2190,'Dosage journalier ML1'!$B$7='suivi tunnel'!B2190),'Dosage journalier ML1'!$B$69,0)</f>
        <v>0</v>
      </c>
      <c r="R2190" s="26">
        <f ca="1">IF(AND('Dosage journalier ML1'!$B$6='suivi tunnel'!A2190,'Dosage journalier ML1'!$B$7='suivi tunnel'!B2190),'Dosage journalier ML1'!$B$55,0)</f>
        <v>0</v>
      </c>
      <c r="S2190" s="26">
        <f ca="1">IF(AND('Dosage journalier ML1'!$B$6='suivi tunnel'!A2190,'Dosage journalier ML1'!$B$7='suivi tunnel'!B2190),'Dosage journalier ML1'!$B$54,0)</f>
        <v>0</v>
      </c>
      <c r="T2190" s="26">
        <f ca="1">IF(AND('Dosage journalier ML1'!$B$6='suivi tunnel'!A2190,'Dosage journalier ML1'!$B$7='suivi tunnel'!B2190),'Dosage journalier ML1'!$B$75,0)</f>
        <v>0</v>
      </c>
      <c r="V2190" s="38">
        <f ca="1">IF(AND('Dosage journalier ML1'!$B$6='suivi tunnel'!A2190,'Dosage journalier ML1'!$B$7='suivi tunnel'!B2190),'Dosage journalier ML1'!$B$56,0)</f>
        <v>0</v>
      </c>
      <c r="W2190" s="126">
        <f t="shared" si="226"/>
        <v>0</v>
      </c>
      <c r="X2190" s="150">
        <f ca="1">IF(AND('Dosage journalier ML1'!$B$6='suivi tunnel'!A2190,'Dosage journalier ML1'!$B$7='suivi tunnel'!B2190),'Dosage journalier ML1'!$C$87,0)</f>
        <v>0</v>
      </c>
      <c r="Y2190" s="40">
        <f ca="1">IF(AND('Dosage journalier ML1'!$B$6='suivi tunnel'!A2190,'Dosage journalier ML1'!$B$7='suivi tunnel'!B2190),'Dosage journalier ML1'!$C$93,0)</f>
        <v>0</v>
      </c>
      <c r="Z2190" s="40">
        <f ca="1">IF(AND('Dosage journalier ML1'!$B$6='suivi tunnel'!A2190,'Dosage journalier ML1'!$B$7='suivi tunnel'!B2190),'Dosage journalier ML1'!$C$100,0)</f>
        <v>0</v>
      </c>
      <c r="AA2190" s="40">
        <f ca="1">IF(AND('Dosage journalier ML1'!$B$6='suivi tunnel'!A2190,'Dosage journalier ML1'!$B$7='suivi tunnel'!B2190),'Dosage journalier ML1'!$C$109,0)</f>
        <v>0</v>
      </c>
      <c r="AB2190" s="41">
        <f ca="1">IF(AND('Dosage journalier ML1'!$B$6='suivi tunnel'!A2190,'Dosage journalier ML1'!$B$7='suivi tunnel'!B2190),'Dosage journalier ML1'!$C$114,0)</f>
        <v>0</v>
      </c>
      <c r="AC2190" s="48">
        <f ca="1">IF(AND('Dosage journalier ML1'!$B$6='suivi tunnel'!A2190,'Dosage journalier ML1'!$B$7='suivi tunnel'!B2190),'Dosage journalier ML1'!$B$120,0)</f>
        <v>0</v>
      </c>
      <c r="AD2190" s="49">
        <f ca="1">IF(AND('Dosage journalier ML1'!$B$6='suivi tunnel'!A2190,'Dosage journalier ML1'!$B$7='suivi tunnel'!B2190),'Dosage journalier ML1'!$B$121,0)</f>
        <v>0</v>
      </c>
      <c r="AE2190" s="49">
        <f ca="1">IF(AND('Dosage journalier ML1'!$B$6='suivi tunnel'!A2190,'Dosage journalier ML1'!$B$7='suivi tunnel'!B2190),'Dosage journalier ML1'!$B$122,0)</f>
        <v>0</v>
      </c>
      <c r="AF2190" s="49">
        <f ca="1">IF(AND('Dosage journalier ML1'!$B$6='suivi tunnel'!A2190,'Dosage journalier ML1'!$B$7='suivi tunnel'!B2190),'Dosage journalier ML1'!$B$139,0)</f>
        <v>0</v>
      </c>
      <c r="AG2190" s="49">
        <f t="shared" ca="1" si="225"/>
        <v>0</v>
      </c>
      <c r="AH2190" s="108">
        <f ca="1">IF(AND('Dosage journalier ML1'!$B$6='suivi tunnel'!A2190,'Dosage journalier ML1'!$B$7='suivi tunnel'!B2190),'Dosage journalier ML1'!$B$153,0)</f>
        <v>0</v>
      </c>
      <c r="AJ2190" s="80">
        <f ca="1">IF(AND('Dosage journalier ML1'!$B$6='suivi tunnel'!A2190,'Dosage journalier ML1'!$B$7='suivi tunnel'!B2190),'Dosage journalier ML1'!$B$156,0)</f>
        <v>0</v>
      </c>
      <c r="AK2190" s="56">
        <f ca="1">IF(AND('Dosage journalier ML1'!$B$6='suivi tunnel'!A2190,'Dosage journalier ML1'!$B$7='suivi tunnel'!B2190),'Dosage journalier ML1'!$B$162,0)</f>
        <v>0</v>
      </c>
      <c r="AL2190" s="111">
        <f ca="1">IF(AND('Dosage journalier ML1'!$B$6='suivi tunnel'!A2190,'Dosage journalier ML1'!$B$7='suivi tunnel'!B2190),'Dosage journalier ML1'!$B$126,0)</f>
        <v>0</v>
      </c>
      <c r="AM2190" s="111">
        <f ca="1">IF(AND('Dosage journalier ML1'!$B$6='suivi tunnel'!A2190,'Dosage journalier ML1'!$B$7='suivi tunnel'!B2190),'Dosage journalier ML1'!$B$127,0)</f>
        <v>0</v>
      </c>
      <c r="AN2190" s="60">
        <f t="shared" ca="1" si="223"/>
        <v>0</v>
      </c>
      <c r="AO2190" s="61">
        <f ca="1">IF(AND('Dosage journalier ML1'!$B$6='suivi tunnel'!A2190,'Dosage journalier ML1'!$B$7='suivi tunnel'!B2190),'Dosage journalier ML1'!$B$134,0)</f>
        <v>0</v>
      </c>
    </row>
    <row r="2191" spans="1:41" x14ac:dyDescent="0.25">
      <c r="A2191" s="154"/>
      <c r="C2191" s="23">
        <f ca="1">IF(AND('Dosage journalier ML1'!$B$6='suivi tunnel'!A2191,'Dosage journalier ML1'!$B$7='suivi tunnel'!B2191),'Dosage journalier ML1'!$B$27,0)</f>
        <v>0</v>
      </c>
      <c r="D2191" s="11">
        <f ca="1">IF(AND('Dosage journalier ML1'!$B$6='suivi tunnel'!A2191,'Dosage journalier ML1'!$B$7='suivi tunnel'!B2191),'Dosage journalier ML1'!$B$29,0)</f>
        <v>0</v>
      </c>
      <c r="F2191" s="11">
        <f t="shared" ca="1" si="224"/>
        <v>0</v>
      </c>
      <c r="G2191" s="11">
        <f ca="1">IF(AND('Dosage journalier ML1'!$B$6='suivi tunnel'!A2191,'Dosage journalier ML1'!$B$7='suivi tunnel'!B2191),'Dosage journalier ML1'!$B$23,0)</f>
        <v>0</v>
      </c>
      <c r="H2191" s="11">
        <f ca="1">IF(AND('Dosage journalier ML1'!$B$6='suivi tunnel'!A2191,'Dosage journalier ML1'!$B$7='suivi tunnel'!B2191),'Dosage journalier ML1'!$B$22,0)</f>
        <v>0</v>
      </c>
      <c r="I2191" s="11">
        <f ca="1">IF(AND('Dosage journalier ML1'!$B$6='suivi tunnel'!A2191,'Dosage journalier ML1'!$B$7='suivi tunnel'!B2191),'Dosage journalier ML1'!$B$38,0)</f>
        <v>0</v>
      </c>
      <c r="J2191" s="11">
        <f ca="1">IF(AND('Dosage journalier ML1'!$B$6='suivi tunnel'!A2191,'Dosage journalier ML1'!$B$7='suivi tunnel'!B2191),'Dosage journalier ML1'!$B$39,0)</f>
        <v>0</v>
      </c>
      <c r="L2191" s="24">
        <f ca="1">IF(AND('Dosage journalier ML1'!$B$6='suivi tunnel'!A2191,'Dosage journalier ML1'!$B$7='suivi tunnel'!B2191),'Dosage journalier ML1'!$B$24,0)</f>
        <v>0</v>
      </c>
      <c r="M2191" s="6">
        <f ca="1">IF(AND('Dosage journalier ML1'!$B$6='suivi tunnel'!A2191,'Dosage journalier ML1'!$B$7='suivi tunnel'!B2191),'Dosage journalier ML1'!$B$46,0)</f>
        <v>0</v>
      </c>
      <c r="N2191" s="104">
        <f ca="1">IF(AND('Dosage journalier ML1'!$B$6='suivi tunnel'!A2191,'Dosage journalier ML1'!$B$7='suivi tunnel'!B2191),'Dosage journalier ML1'!$B$59,0)</f>
        <v>0</v>
      </c>
      <c r="O2191" s="114">
        <f ca="1">IF(AND('Dosage journalier ML1'!$B$6='suivi tunnel'!A2191,'Dosage journalier ML1'!$B$7='suivi tunnel'!B2191),'Dosage journalier ML1'!$B$69,0)</f>
        <v>0</v>
      </c>
      <c r="R2191" s="26">
        <f ca="1">IF(AND('Dosage journalier ML1'!$B$6='suivi tunnel'!A2191,'Dosage journalier ML1'!$B$7='suivi tunnel'!B2191),'Dosage journalier ML1'!$B$55,0)</f>
        <v>0</v>
      </c>
      <c r="S2191" s="26">
        <f ca="1">IF(AND('Dosage journalier ML1'!$B$6='suivi tunnel'!A2191,'Dosage journalier ML1'!$B$7='suivi tunnel'!B2191),'Dosage journalier ML1'!$B$54,0)</f>
        <v>0</v>
      </c>
      <c r="T2191" s="26">
        <f ca="1">IF(AND('Dosage journalier ML1'!$B$6='suivi tunnel'!A2191,'Dosage journalier ML1'!$B$7='suivi tunnel'!B2191),'Dosage journalier ML1'!$B$75,0)</f>
        <v>0</v>
      </c>
      <c r="V2191" s="38">
        <f ca="1">IF(AND('Dosage journalier ML1'!$B$6='suivi tunnel'!A2191,'Dosage journalier ML1'!$B$7='suivi tunnel'!B2191),'Dosage journalier ML1'!$B$56,0)</f>
        <v>0</v>
      </c>
      <c r="W2191" s="126">
        <f t="shared" si="226"/>
        <v>0</v>
      </c>
      <c r="X2191" s="150">
        <f ca="1">IF(AND('Dosage journalier ML1'!$B$6='suivi tunnel'!A2191,'Dosage journalier ML1'!$B$7='suivi tunnel'!B2191),'Dosage journalier ML1'!$C$87,0)</f>
        <v>0</v>
      </c>
      <c r="Y2191" s="40">
        <f ca="1">IF(AND('Dosage journalier ML1'!$B$6='suivi tunnel'!A2191,'Dosage journalier ML1'!$B$7='suivi tunnel'!B2191),'Dosage journalier ML1'!$C$93,0)</f>
        <v>0</v>
      </c>
      <c r="Z2191" s="40">
        <f ca="1">IF(AND('Dosage journalier ML1'!$B$6='suivi tunnel'!A2191,'Dosage journalier ML1'!$B$7='suivi tunnel'!B2191),'Dosage journalier ML1'!$C$100,0)</f>
        <v>0</v>
      </c>
      <c r="AA2191" s="40">
        <f ca="1">IF(AND('Dosage journalier ML1'!$B$6='suivi tunnel'!A2191,'Dosage journalier ML1'!$B$7='suivi tunnel'!B2191),'Dosage journalier ML1'!$C$109,0)</f>
        <v>0</v>
      </c>
      <c r="AB2191" s="41">
        <f ca="1">IF(AND('Dosage journalier ML1'!$B$6='suivi tunnel'!A2191,'Dosage journalier ML1'!$B$7='suivi tunnel'!B2191),'Dosage journalier ML1'!$C$114,0)</f>
        <v>0</v>
      </c>
      <c r="AC2191" s="48">
        <f ca="1">IF(AND('Dosage journalier ML1'!$B$6='suivi tunnel'!A2191,'Dosage journalier ML1'!$B$7='suivi tunnel'!B2191),'Dosage journalier ML1'!$B$120,0)</f>
        <v>0</v>
      </c>
      <c r="AD2191" s="49">
        <f ca="1">IF(AND('Dosage journalier ML1'!$B$6='suivi tunnel'!A2191,'Dosage journalier ML1'!$B$7='suivi tunnel'!B2191),'Dosage journalier ML1'!$B$121,0)</f>
        <v>0</v>
      </c>
      <c r="AE2191" s="49">
        <f ca="1">IF(AND('Dosage journalier ML1'!$B$6='suivi tunnel'!A2191,'Dosage journalier ML1'!$B$7='suivi tunnel'!B2191),'Dosage journalier ML1'!$B$122,0)</f>
        <v>0</v>
      </c>
      <c r="AF2191" s="49">
        <f ca="1">IF(AND('Dosage journalier ML1'!$B$6='suivi tunnel'!A2191,'Dosage journalier ML1'!$B$7='suivi tunnel'!B2191),'Dosage journalier ML1'!$B$139,0)</f>
        <v>0</v>
      </c>
      <c r="AG2191" s="49">
        <f t="shared" ca="1" si="225"/>
        <v>0</v>
      </c>
      <c r="AH2191" s="108">
        <f ca="1">IF(AND('Dosage journalier ML1'!$B$6='suivi tunnel'!A2191,'Dosage journalier ML1'!$B$7='suivi tunnel'!B2191),'Dosage journalier ML1'!$B$153,0)</f>
        <v>0</v>
      </c>
      <c r="AJ2191" s="80">
        <f ca="1">IF(AND('Dosage journalier ML1'!$B$6='suivi tunnel'!A2191,'Dosage journalier ML1'!$B$7='suivi tunnel'!B2191),'Dosage journalier ML1'!$B$156,0)</f>
        <v>0</v>
      </c>
      <c r="AK2191" s="56">
        <f ca="1">IF(AND('Dosage journalier ML1'!$B$6='suivi tunnel'!A2191,'Dosage journalier ML1'!$B$7='suivi tunnel'!B2191),'Dosage journalier ML1'!$B$162,0)</f>
        <v>0</v>
      </c>
      <c r="AL2191" s="111">
        <f ca="1">IF(AND('Dosage journalier ML1'!$B$6='suivi tunnel'!A2191,'Dosage journalier ML1'!$B$7='suivi tunnel'!B2191),'Dosage journalier ML1'!$B$126,0)</f>
        <v>0</v>
      </c>
      <c r="AM2191" s="111">
        <f ca="1">IF(AND('Dosage journalier ML1'!$B$6='suivi tunnel'!A2191,'Dosage journalier ML1'!$B$7='suivi tunnel'!B2191),'Dosage journalier ML1'!$B$127,0)</f>
        <v>0</v>
      </c>
      <c r="AN2191" s="60">
        <f t="shared" ca="1" si="223"/>
        <v>0</v>
      </c>
      <c r="AO2191" s="61">
        <f ca="1">IF(AND('Dosage journalier ML1'!$B$6='suivi tunnel'!A2191,'Dosage journalier ML1'!$B$7='suivi tunnel'!B2191),'Dosage journalier ML1'!$B$134,0)</f>
        <v>0</v>
      </c>
    </row>
    <row r="2192" spans="1:41" x14ac:dyDescent="0.25">
      <c r="A2192" s="154"/>
      <c r="C2192" s="23">
        <f ca="1">IF(AND('Dosage journalier ML1'!$B$6='suivi tunnel'!A2192,'Dosage journalier ML1'!$B$7='suivi tunnel'!B2192),'Dosage journalier ML1'!$B$27,0)</f>
        <v>0</v>
      </c>
      <c r="D2192" s="11">
        <f ca="1">IF(AND('Dosage journalier ML1'!$B$6='suivi tunnel'!A2192,'Dosage journalier ML1'!$B$7='suivi tunnel'!B2192),'Dosage journalier ML1'!$B$29,0)</f>
        <v>0</v>
      </c>
      <c r="F2192" s="11">
        <f t="shared" ca="1" si="224"/>
        <v>0</v>
      </c>
      <c r="G2192" s="11">
        <f ca="1">IF(AND('Dosage journalier ML1'!$B$6='suivi tunnel'!A2192,'Dosage journalier ML1'!$B$7='suivi tunnel'!B2192),'Dosage journalier ML1'!$B$23,0)</f>
        <v>0</v>
      </c>
      <c r="H2192" s="11">
        <f ca="1">IF(AND('Dosage journalier ML1'!$B$6='suivi tunnel'!A2192,'Dosage journalier ML1'!$B$7='suivi tunnel'!B2192),'Dosage journalier ML1'!$B$22,0)</f>
        <v>0</v>
      </c>
      <c r="I2192" s="11">
        <f ca="1">IF(AND('Dosage journalier ML1'!$B$6='suivi tunnel'!A2192,'Dosage journalier ML1'!$B$7='suivi tunnel'!B2192),'Dosage journalier ML1'!$B$38,0)</f>
        <v>0</v>
      </c>
      <c r="J2192" s="11">
        <f ca="1">IF(AND('Dosage journalier ML1'!$B$6='suivi tunnel'!A2192,'Dosage journalier ML1'!$B$7='suivi tunnel'!B2192),'Dosage journalier ML1'!$B$39,0)</f>
        <v>0</v>
      </c>
      <c r="L2192" s="24">
        <f ca="1">IF(AND('Dosage journalier ML1'!$B$6='suivi tunnel'!A2192,'Dosage journalier ML1'!$B$7='suivi tunnel'!B2192),'Dosage journalier ML1'!$B$24,0)</f>
        <v>0</v>
      </c>
      <c r="M2192" s="6">
        <f ca="1">IF(AND('Dosage journalier ML1'!$B$6='suivi tunnel'!A2192,'Dosage journalier ML1'!$B$7='suivi tunnel'!B2192),'Dosage journalier ML1'!$B$46,0)</f>
        <v>0</v>
      </c>
      <c r="N2192" s="104">
        <f ca="1">IF(AND('Dosage journalier ML1'!$B$6='suivi tunnel'!A2192,'Dosage journalier ML1'!$B$7='suivi tunnel'!B2192),'Dosage journalier ML1'!$B$59,0)</f>
        <v>0</v>
      </c>
      <c r="O2192" s="114">
        <f ca="1">IF(AND('Dosage journalier ML1'!$B$6='suivi tunnel'!A2192,'Dosage journalier ML1'!$B$7='suivi tunnel'!B2192),'Dosage journalier ML1'!$B$69,0)</f>
        <v>0</v>
      </c>
      <c r="R2192" s="26">
        <f ca="1">IF(AND('Dosage journalier ML1'!$B$6='suivi tunnel'!A2192,'Dosage journalier ML1'!$B$7='suivi tunnel'!B2192),'Dosage journalier ML1'!$B$55,0)</f>
        <v>0</v>
      </c>
      <c r="S2192" s="26">
        <f ca="1">IF(AND('Dosage journalier ML1'!$B$6='suivi tunnel'!A2192,'Dosage journalier ML1'!$B$7='suivi tunnel'!B2192),'Dosage journalier ML1'!$B$54,0)</f>
        <v>0</v>
      </c>
      <c r="T2192" s="26">
        <f ca="1">IF(AND('Dosage journalier ML1'!$B$6='suivi tunnel'!A2192,'Dosage journalier ML1'!$B$7='suivi tunnel'!B2192),'Dosage journalier ML1'!$B$75,0)</f>
        <v>0</v>
      </c>
      <c r="V2192" s="38">
        <f ca="1">IF(AND('Dosage journalier ML1'!$B$6='suivi tunnel'!A2192,'Dosage journalier ML1'!$B$7='suivi tunnel'!B2192),'Dosage journalier ML1'!$B$56,0)</f>
        <v>0</v>
      </c>
      <c r="W2192" s="126">
        <f t="shared" si="226"/>
        <v>0</v>
      </c>
      <c r="X2192" s="150">
        <f ca="1">IF(AND('Dosage journalier ML1'!$B$6='suivi tunnel'!A2192,'Dosage journalier ML1'!$B$7='suivi tunnel'!B2192),'Dosage journalier ML1'!$C$87,0)</f>
        <v>0</v>
      </c>
      <c r="Y2192" s="40">
        <f ca="1">IF(AND('Dosage journalier ML1'!$B$6='suivi tunnel'!A2192,'Dosage journalier ML1'!$B$7='suivi tunnel'!B2192),'Dosage journalier ML1'!$C$93,0)</f>
        <v>0</v>
      </c>
      <c r="Z2192" s="40">
        <f ca="1">IF(AND('Dosage journalier ML1'!$B$6='suivi tunnel'!A2192,'Dosage journalier ML1'!$B$7='suivi tunnel'!B2192),'Dosage journalier ML1'!$C$100,0)</f>
        <v>0</v>
      </c>
      <c r="AA2192" s="40">
        <f ca="1">IF(AND('Dosage journalier ML1'!$B$6='suivi tunnel'!A2192,'Dosage journalier ML1'!$B$7='suivi tunnel'!B2192),'Dosage journalier ML1'!$C$109,0)</f>
        <v>0</v>
      </c>
      <c r="AB2192" s="41">
        <f ca="1">IF(AND('Dosage journalier ML1'!$B$6='suivi tunnel'!A2192,'Dosage journalier ML1'!$B$7='suivi tunnel'!B2192),'Dosage journalier ML1'!$C$114,0)</f>
        <v>0</v>
      </c>
      <c r="AC2192" s="48">
        <f ca="1">IF(AND('Dosage journalier ML1'!$B$6='suivi tunnel'!A2192,'Dosage journalier ML1'!$B$7='suivi tunnel'!B2192),'Dosage journalier ML1'!$B$120,0)</f>
        <v>0</v>
      </c>
      <c r="AD2192" s="49">
        <f ca="1">IF(AND('Dosage journalier ML1'!$B$6='suivi tunnel'!A2192,'Dosage journalier ML1'!$B$7='suivi tunnel'!B2192),'Dosage journalier ML1'!$B$121,0)</f>
        <v>0</v>
      </c>
      <c r="AE2192" s="49">
        <f ca="1">IF(AND('Dosage journalier ML1'!$B$6='suivi tunnel'!A2192,'Dosage journalier ML1'!$B$7='suivi tunnel'!B2192),'Dosage journalier ML1'!$B$122,0)</f>
        <v>0</v>
      </c>
      <c r="AF2192" s="49">
        <f ca="1">IF(AND('Dosage journalier ML1'!$B$6='suivi tunnel'!A2192,'Dosage journalier ML1'!$B$7='suivi tunnel'!B2192),'Dosage journalier ML1'!$B$139,0)</f>
        <v>0</v>
      </c>
      <c r="AG2192" s="49">
        <f t="shared" ca="1" si="225"/>
        <v>0</v>
      </c>
      <c r="AH2192" s="108">
        <f ca="1">IF(AND('Dosage journalier ML1'!$B$6='suivi tunnel'!A2192,'Dosage journalier ML1'!$B$7='suivi tunnel'!B2192),'Dosage journalier ML1'!$B$153,0)</f>
        <v>0</v>
      </c>
      <c r="AJ2192" s="80">
        <f ca="1">IF(AND('Dosage journalier ML1'!$B$6='suivi tunnel'!A2192,'Dosage journalier ML1'!$B$7='suivi tunnel'!B2192),'Dosage journalier ML1'!$B$156,0)</f>
        <v>0</v>
      </c>
      <c r="AK2192" s="56">
        <f ca="1">IF(AND('Dosage journalier ML1'!$B$6='suivi tunnel'!A2192,'Dosage journalier ML1'!$B$7='suivi tunnel'!B2192),'Dosage journalier ML1'!$B$162,0)</f>
        <v>0</v>
      </c>
      <c r="AL2192" s="111">
        <f ca="1">IF(AND('Dosage journalier ML1'!$B$6='suivi tunnel'!A2192,'Dosage journalier ML1'!$B$7='suivi tunnel'!B2192),'Dosage journalier ML1'!$B$126,0)</f>
        <v>0</v>
      </c>
      <c r="AM2192" s="111">
        <f ca="1">IF(AND('Dosage journalier ML1'!$B$6='suivi tunnel'!A2192,'Dosage journalier ML1'!$B$7='suivi tunnel'!B2192),'Dosage journalier ML1'!$B$127,0)</f>
        <v>0</v>
      </c>
      <c r="AN2192" s="60">
        <f t="shared" ca="1" si="223"/>
        <v>0</v>
      </c>
      <c r="AO2192" s="61">
        <f ca="1">IF(AND('Dosage journalier ML1'!$B$6='suivi tunnel'!A2192,'Dosage journalier ML1'!$B$7='suivi tunnel'!B2192),'Dosage journalier ML1'!$B$134,0)</f>
        <v>0</v>
      </c>
    </row>
    <row r="2193" spans="1:41" x14ac:dyDescent="0.25">
      <c r="A2193" s="154"/>
      <c r="C2193" s="23">
        <f ca="1">IF(AND('Dosage journalier ML1'!$B$6='suivi tunnel'!A2193,'Dosage journalier ML1'!$B$7='suivi tunnel'!B2193),'Dosage journalier ML1'!$B$27,0)</f>
        <v>0</v>
      </c>
      <c r="D2193" s="11">
        <f ca="1">IF(AND('Dosage journalier ML1'!$B$6='suivi tunnel'!A2193,'Dosage journalier ML1'!$B$7='suivi tunnel'!B2193),'Dosage journalier ML1'!$B$29,0)</f>
        <v>0</v>
      </c>
      <c r="F2193" s="11">
        <f t="shared" ca="1" si="224"/>
        <v>0</v>
      </c>
      <c r="G2193" s="11">
        <f ca="1">IF(AND('Dosage journalier ML1'!$B$6='suivi tunnel'!A2193,'Dosage journalier ML1'!$B$7='suivi tunnel'!B2193),'Dosage journalier ML1'!$B$23,0)</f>
        <v>0</v>
      </c>
      <c r="H2193" s="11">
        <f ca="1">IF(AND('Dosage journalier ML1'!$B$6='suivi tunnel'!A2193,'Dosage journalier ML1'!$B$7='suivi tunnel'!B2193),'Dosage journalier ML1'!$B$22,0)</f>
        <v>0</v>
      </c>
      <c r="I2193" s="11">
        <f ca="1">IF(AND('Dosage journalier ML1'!$B$6='suivi tunnel'!A2193,'Dosage journalier ML1'!$B$7='suivi tunnel'!B2193),'Dosage journalier ML1'!$B$38,0)</f>
        <v>0</v>
      </c>
      <c r="J2193" s="11">
        <f ca="1">IF(AND('Dosage journalier ML1'!$B$6='suivi tunnel'!A2193,'Dosage journalier ML1'!$B$7='suivi tunnel'!B2193),'Dosage journalier ML1'!$B$39,0)</f>
        <v>0</v>
      </c>
      <c r="L2193" s="24">
        <f ca="1">IF(AND('Dosage journalier ML1'!$B$6='suivi tunnel'!A2193,'Dosage journalier ML1'!$B$7='suivi tunnel'!B2193),'Dosage journalier ML1'!$B$24,0)</f>
        <v>0</v>
      </c>
      <c r="M2193" s="6">
        <f ca="1">IF(AND('Dosage journalier ML1'!$B$6='suivi tunnel'!A2193,'Dosage journalier ML1'!$B$7='suivi tunnel'!B2193),'Dosage journalier ML1'!$B$46,0)</f>
        <v>0</v>
      </c>
      <c r="N2193" s="104">
        <f ca="1">IF(AND('Dosage journalier ML1'!$B$6='suivi tunnel'!A2193,'Dosage journalier ML1'!$B$7='suivi tunnel'!B2193),'Dosage journalier ML1'!$B$59,0)</f>
        <v>0</v>
      </c>
      <c r="O2193" s="114">
        <f ca="1">IF(AND('Dosage journalier ML1'!$B$6='suivi tunnel'!A2193,'Dosage journalier ML1'!$B$7='suivi tunnel'!B2193),'Dosage journalier ML1'!$B$69,0)</f>
        <v>0</v>
      </c>
      <c r="R2193" s="26">
        <f ca="1">IF(AND('Dosage journalier ML1'!$B$6='suivi tunnel'!A2193,'Dosage journalier ML1'!$B$7='suivi tunnel'!B2193),'Dosage journalier ML1'!$B$55,0)</f>
        <v>0</v>
      </c>
      <c r="S2193" s="26">
        <f ca="1">IF(AND('Dosage journalier ML1'!$B$6='suivi tunnel'!A2193,'Dosage journalier ML1'!$B$7='suivi tunnel'!B2193),'Dosage journalier ML1'!$B$54,0)</f>
        <v>0</v>
      </c>
      <c r="T2193" s="26">
        <f ca="1">IF(AND('Dosage journalier ML1'!$B$6='suivi tunnel'!A2193,'Dosage journalier ML1'!$B$7='suivi tunnel'!B2193),'Dosage journalier ML1'!$B$75,0)</f>
        <v>0</v>
      </c>
      <c r="V2193" s="38">
        <f ca="1">IF(AND('Dosage journalier ML1'!$B$6='suivi tunnel'!A2193,'Dosage journalier ML1'!$B$7='suivi tunnel'!B2193),'Dosage journalier ML1'!$B$56,0)</f>
        <v>0</v>
      </c>
      <c r="W2193" s="126">
        <f t="shared" si="226"/>
        <v>0</v>
      </c>
      <c r="X2193" s="150">
        <f ca="1">IF(AND('Dosage journalier ML1'!$B$6='suivi tunnel'!A2193,'Dosage journalier ML1'!$B$7='suivi tunnel'!B2193),'Dosage journalier ML1'!$C$87,0)</f>
        <v>0</v>
      </c>
      <c r="Y2193" s="40">
        <f ca="1">IF(AND('Dosage journalier ML1'!$B$6='suivi tunnel'!A2193,'Dosage journalier ML1'!$B$7='suivi tunnel'!B2193),'Dosage journalier ML1'!$C$93,0)</f>
        <v>0</v>
      </c>
      <c r="Z2193" s="40">
        <f ca="1">IF(AND('Dosage journalier ML1'!$B$6='suivi tunnel'!A2193,'Dosage journalier ML1'!$B$7='suivi tunnel'!B2193),'Dosage journalier ML1'!$C$100,0)</f>
        <v>0</v>
      </c>
      <c r="AA2193" s="40">
        <f ca="1">IF(AND('Dosage journalier ML1'!$B$6='suivi tunnel'!A2193,'Dosage journalier ML1'!$B$7='suivi tunnel'!B2193),'Dosage journalier ML1'!$C$109,0)</f>
        <v>0</v>
      </c>
      <c r="AB2193" s="41">
        <f ca="1">IF(AND('Dosage journalier ML1'!$B$6='suivi tunnel'!A2193,'Dosage journalier ML1'!$B$7='suivi tunnel'!B2193),'Dosage journalier ML1'!$C$114,0)</f>
        <v>0</v>
      </c>
      <c r="AC2193" s="48">
        <f ca="1">IF(AND('Dosage journalier ML1'!$B$6='suivi tunnel'!A2193,'Dosage journalier ML1'!$B$7='suivi tunnel'!B2193),'Dosage journalier ML1'!$B$120,0)</f>
        <v>0</v>
      </c>
      <c r="AD2193" s="49">
        <f ca="1">IF(AND('Dosage journalier ML1'!$B$6='suivi tunnel'!A2193,'Dosage journalier ML1'!$B$7='suivi tunnel'!B2193),'Dosage journalier ML1'!$B$121,0)</f>
        <v>0</v>
      </c>
      <c r="AE2193" s="49">
        <f ca="1">IF(AND('Dosage journalier ML1'!$B$6='suivi tunnel'!A2193,'Dosage journalier ML1'!$B$7='suivi tunnel'!B2193),'Dosage journalier ML1'!$B$122,0)</f>
        <v>0</v>
      </c>
      <c r="AF2193" s="49">
        <f ca="1">IF(AND('Dosage journalier ML1'!$B$6='suivi tunnel'!A2193,'Dosage journalier ML1'!$B$7='suivi tunnel'!B2193),'Dosage journalier ML1'!$B$139,0)</f>
        <v>0</v>
      </c>
      <c r="AG2193" s="49">
        <f t="shared" ca="1" si="225"/>
        <v>0</v>
      </c>
      <c r="AH2193" s="108">
        <f ca="1">IF(AND('Dosage journalier ML1'!$B$6='suivi tunnel'!A2193,'Dosage journalier ML1'!$B$7='suivi tunnel'!B2193),'Dosage journalier ML1'!$B$153,0)</f>
        <v>0</v>
      </c>
      <c r="AJ2193" s="80">
        <f ca="1">IF(AND('Dosage journalier ML1'!$B$6='suivi tunnel'!A2193,'Dosage journalier ML1'!$B$7='suivi tunnel'!B2193),'Dosage journalier ML1'!$B$156,0)</f>
        <v>0</v>
      </c>
      <c r="AK2193" s="56">
        <f ca="1">IF(AND('Dosage journalier ML1'!$B$6='suivi tunnel'!A2193,'Dosage journalier ML1'!$B$7='suivi tunnel'!B2193),'Dosage journalier ML1'!$B$162,0)</f>
        <v>0</v>
      </c>
      <c r="AL2193" s="111">
        <f ca="1">IF(AND('Dosage journalier ML1'!$B$6='suivi tunnel'!A2193,'Dosage journalier ML1'!$B$7='suivi tunnel'!B2193),'Dosage journalier ML1'!$B$126,0)</f>
        <v>0</v>
      </c>
      <c r="AM2193" s="111">
        <f ca="1">IF(AND('Dosage journalier ML1'!$B$6='suivi tunnel'!A2193,'Dosage journalier ML1'!$B$7='suivi tunnel'!B2193),'Dosage journalier ML1'!$B$127,0)</f>
        <v>0</v>
      </c>
      <c r="AN2193" s="60">
        <f t="shared" ca="1" si="223"/>
        <v>0</v>
      </c>
      <c r="AO2193" s="61">
        <f ca="1">IF(AND('Dosage journalier ML1'!$B$6='suivi tunnel'!A2193,'Dosage journalier ML1'!$B$7='suivi tunnel'!B2193),'Dosage journalier ML1'!$B$134,0)</f>
        <v>0</v>
      </c>
    </row>
    <row r="2194" spans="1:41" x14ac:dyDescent="0.25">
      <c r="A2194" s="154"/>
      <c r="C2194" s="23">
        <f ca="1">IF(AND('Dosage journalier ML1'!$B$6='suivi tunnel'!A2194,'Dosage journalier ML1'!$B$7='suivi tunnel'!B2194),'Dosage journalier ML1'!$B$27,0)</f>
        <v>0</v>
      </c>
      <c r="D2194" s="11">
        <f ca="1">IF(AND('Dosage journalier ML1'!$B$6='suivi tunnel'!A2194,'Dosage journalier ML1'!$B$7='suivi tunnel'!B2194),'Dosage journalier ML1'!$B$29,0)</f>
        <v>0</v>
      </c>
      <c r="F2194" s="11">
        <f t="shared" ca="1" si="224"/>
        <v>0</v>
      </c>
      <c r="G2194" s="11">
        <f ca="1">IF(AND('Dosage journalier ML1'!$B$6='suivi tunnel'!A2194,'Dosage journalier ML1'!$B$7='suivi tunnel'!B2194),'Dosage journalier ML1'!$B$23,0)</f>
        <v>0</v>
      </c>
      <c r="H2194" s="11">
        <f ca="1">IF(AND('Dosage journalier ML1'!$B$6='suivi tunnel'!A2194,'Dosage journalier ML1'!$B$7='suivi tunnel'!B2194),'Dosage journalier ML1'!$B$22,0)</f>
        <v>0</v>
      </c>
      <c r="I2194" s="11">
        <f ca="1">IF(AND('Dosage journalier ML1'!$B$6='suivi tunnel'!A2194,'Dosage journalier ML1'!$B$7='suivi tunnel'!B2194),'Dosage journalier ML1'!$B$38,0)</f>
        <v>0</v>
      </c>
      <c r="J2194" s="11">
        <f ca="1">IF(AND('Dosage journalier ML1'!$B$6='suivi tunnel'!A2194,'Dosage journalier ML1'!$B$7='suivi tunnel'!B2194),'Dosage journalier ML1'!$B$39,0)</f>
        <v>0</v>
      </c>
      <c r="L2194" s="24">
        <f ca="1">IF(AND('Dosage journalier ML1'!$B$6='suivi tunnel'!A2194,'Dosage journalier ML1'!$B$7='suivi tunnel'!B2194),'Dosage journalier ML1'!$B$24,0)</f>
        <v>0</v>
      </c>
      <c r="M2194" s="6">
        <f ca="1">IF(AND('Dosage journalier ML1'!$B$6='suivi tunnel'!A2194,'Dosage journalier ML1'!$B$7='suivi tunnel'!B2194),'Dosage journalier ML1'!$B$46,0)</f>
        <v>0</v>
      </c>
      <c r="N2194" s="104">
        <f ca="1">IF(AND('Dosage journalier ML1'!$B$6='suivi tunnel'!A2194,'Dosage journalier ML1'!$B$7='suivi tunnel'!B2194),'Dosage journalier ML1'!$B$59,0)</f>
        <v>0</v>
      </c>
      <c r="O2194" s="114">
        <f ca="1">IF(AND('Dosage journalier ML1'!$B$6='suivi tunnel'!A2194,'Dosage journalier ML1'!$B$7='suivi tunnel'!B2194),'Dosage journalier ML1'!$B$69,0)</f>
        <v>0</v>
      </c>
      <c r="R2194" s="26">
        <f ca="1">IF(AND('Dosage journalier ML1'!$B$6='suivi tunnel'!A2194,'Dosage journalier ML1'!$B$7='suivi tunnel'!B2194),'Dosage journalier ML1'!$B$55,0)</f>
        <v>0</v>
      </c>
      <c r="S2194" s="26">
        <f ca="1">IF(AND('Dosage journalier ML1'!$B$6='suivi tunnel'!A2194,'Dosage journalier ML1'!$B$7='suivi tunnel'!B2194),'Dosage journalier ML1'!$B$54,0)</f>
        <v>0</v>
      </c>
      <c r="T2194" s="26">
        <f ca="1">IF(AND('Dosage journalier ML1'!$B$6='suivi tunnel'!A2194,'Dosage journalier ML1'!$B$7='suivi tunnel'!B2194),'Dosage journalier ML1'!$B$75,0)</f>
        <v>0</v>
      </c>
      <c r="V2194" s="38">
        <f ca="1">IF(AND('Dosage journalier ML1'!$B$6='suivi tunnel'!A2194,'Dosage journalier ML1'!$B$7='suivi tunnel'!B2194),'Dosage journalier ML1'!$B$56,0)</f>
        <v>0</v>
      </c>
      <c r="W2194" s="126">
        <f t="shared" si="226"/>
        <v>0</v>
      </c>
      <c r="X2194" s="150">
        <f ca="1">IF(AND('Dosage journalier ML1'!$B$6='suivi tunnel'!A2194,'Dosage journalier ML1'!$B$7='suivi tunnel'!B2194),'Dosage journalier ML1'!$C$87,0)</f>
        <v>0</v>
      </c>
      <c r="Y2194" s="40">
        <f ca="1">IF(AND('Dosage journalier ML1'!$B$6='suivi tunnel'!A2194,'Dosage journalier ML1'!$B$7='suivi tunnel'!B2194),'Dosage journalier ML1'!$C$93,0)</f>
        <v>0</v>
      </c>
      <c r="Z2194" s="40">
        <f ca="1">IF(AND('Dosage journalier ML1'!$B$6='suivi tunnel'!A2194,'Dosage journalier ML1'!$B$7='suivi tunnel'!B2194),'Dosage journalier ML1'!$C$100,0)</f>
        <v>0</v>
      </c>
      <c r="AA2194" s="40">
        <f ca="1">IF(AND('Dosage journalier ML1'!$B$6='suivi tunnel'!A2194,'Dosage journalier ML1'!$B$7='suivi tunnel'!B2194),'Dosage journalier ML1'!$C$109,0)</f>
        <v>0</v>
      </c>
      <c r="AB2194" s="41">
        <f ca="1">IF(AND('Dosage journalier ML1'!$B$6='suivi tunnel'!A2194,'Dosage journalier ML1'!$B$7='suivi tunnel'!B2194),'Dosage journalier ML1'!$C$114,0)</f>
        <v>0</v>
      </c>
      <c r="AC2194" s="48">
        <f ca="1">IF(AND('Dosage journalier ML1'!$B$6='suivi tunnel'!A2194,'Dosage journalier ML1'!$B$7='suivi tunnel'!B2194),'Dosage journalier ML1'!$B$120,0)</f>
        <v>0</v>
      </c>
      <c r="AD2194" s="49">
        <f ca="1">IF(AND('Dosage journalier ML1'!$B$6='suivi tunnel'!A2194,'Dosage journalier ML1'!$B$7='suivi tunnel'!B2194),'Dosage journalier ML1'!$B$121,0)</f>
        <v>0</v>
      </c>
      <c r="AE2194" s="49">
        <f ca="1">IF(AND('Dosage journalier ML1'!$B$6='suivi tunnel'!A2194,'Dosage journalier ML1'!$B$7='suivi tunnel'!B2194),'Dosage journalier ML1'!$B$122,0)</f>
        <v>0</v>
      </c>
      <c r="AF2194" s="49">
        <f ca="1">IF(AND('Dosage journalier ML1'!$B$6='suivi tunnel'!A2194,'Dosage journalier ML1'!$B$7='suivi tunnel'!B2194),'Dosage journalier ML1'!$B$139,0)</f>
        <v>0</v>
      </c>
      <c r="AG2194" s="49">
        <f t="shared" ca="1" si="225"/>
        <v>0</v>
      </c>
      <c r="AH2194" s="108">
        <f ca="1">IF(AND('Dosage journalier ML1'!$B$6='suivi tunnel'!A2194,'Dosage journalier ML1'!$B$7='suivi tunnel'!B2194),'Dosage journalier ML1'!$B$153,0)</f>
        <v>0</v>
      </c>
      <c r="AJ2194" s="80">
        <f ca="1">IF(AND('Dosage journalier ML1'!$B$6='suivi tunnel'!A2194,'Dosage journalier ML1'!$B$7='suivi tunnel'!B2194),'Dosage journalier ML1'!$B$156,0)</f>
        <v>0</v>
      </c>
      <c r="AK2194" s="56">
        <f ca="1">IF(AND('Dosage journalier ML1'!$B$6='suivi tunnel'!A2194,'Dosage journalier ML1'!$B$7='suivi tunnel'!B2194),'Dosage journalier ML1'!$B$162,0)</f>
        <v>0</v>
      </c>
      <c r="AL2194" s="111">
        <f ca="1">IF(AND('Dosage journalier ML1'!$B$6='suivi tunnel'!A2194,'Dosage journalier ML1'!$B$7='suivi tunnel'!B2194),'Dosage journalier ML1'!$B$126,0)</f>
        <v>0</v>
      </c>
      <c r="AM2194" s="111">
        <f ca="1">IF(AND('Dosage journalier ML1'!$B$6='suivi tunnel'!A2194,'Dosage journalier ML1'!$B$7='suivi tunnel'!B2194),'Dosage journalier ML1'!$B$127,0)</f>
        <v>0</v>
      </c>
      <c r="AN2194" s="60">
        <f t="shared" ca="1" si="223"/>
        <v>0</v>
      </c>
      <c r="AO2194" s="61">
        <f ca="1">IF(AND('Dosage journalier ML1'!$B$6='suivi tunnel'!A2194,'Dosage journalier ML1'!$B$7='suivi tunnel'!B2194),'Dosage journalier ML1'!$B$134,0)</f>
        <v>0</v>
      </c>
    </row>
    <row r="2195" spans="1:41" x14ac:dyDescent="0.25">
      <c r="A2195" s="154"/>
      <c r="C2195" s="23">
        <f ca="1">IF(AND('Dosage journalier ML1'!$B$6='suivi tunnel'!A2195,'Dosage journalier ML1'!$B$7='suivi tunnel'!B2195),'Dosage journalier ML1'!$B$27,0)</f>
        <v>0</v>
      </c>
      <c r="D2195" s="11">
        <f ca="1">IF(AND('Dosage journalier ML1'!$B$6='suivi tunnel'!A2195,'Dosage journalier ML1'!$B$7='suivi tunnel'!B2195),'Dosage journalier ML1'!$B$29,0)</f>
        <v>0</v>
      </c>
      <c r="F2195" s="11">
        <f t="shared" ca="1" si="224"/>
        <v>0</v>
      </c>
      <c r="G2195" s="11">
        <f ca="1">IF(AND('Dosage journalier ML1'!$B$6='suivi tunnel'!A2195,'Dosage journalier ML1'!$B$7='suivi tunnel'!B2195),'Dosage journalier ML1'!$B$23,0)</f>
        <v>0</v>
      </c>
      <c r="H2195" s="11">
        <f ca="1">IF(AND('Dosage journalier ML1'!$B$6='suivi tunnel'!A2195,'Dosage journalier ML1'!$B$7='suivi tunnel'!B2195),'Dosage journalier ML1'!$B$22,0)</f>
        <v>0</v>
      </c>
      <c r="I2195" s="11">
        <f ca="1">IF(AND('Dosage journalier ML1'!$B$6='suivi tunnel'!A2195,'Dosage journalier ML1'!$B$7='suivi tunnel'!B2195),'Dosage journalier ML1'!$B$38,0)</f>
        <v>0</v>
      </c>
      <c r="J2195" s="11">
        <f ca="1">IF(AND('Dosage journalier ML1'!$B$6='suivi tunnel'!A2195,'Dosage journalier ML1'!$B$7='suivi tunnel'!B2195),'Dosage journalier ML1'!$B$39,0)</f>
        <v>0</v>
      </c>
      <c r="L2195" s="24">
        <f ca="1">IF(AND('Dosage journalier ML1'!$B$6='suivi tunnel'!A2195,'Dosage journalier ML1'!$B$7='suivi tunnel'!B2195),'Dosage journalier ML1'!$B$24,0)</f>
        <v>0</v>
      </c>
      <c r="M2195" s="6">
        <f ca="1">IF(AND('Dosage journalier ML1'!$B$6='suivi tunnel'!A2195,'Dosage journalier ML1'!$B$7='suivi tunnel'!B2195),'Dosage journalier ML1'!$B$46,0)</f>
        <v>0</v>
      </c>
      <c r="N2195" s="104">
        <f ca="1">IF(AND('Dosage journalier ML1'!$B$6='suivi tunnel'!A2195,'Dosage journalier ML1'!$B$7='suivi tunnel'!B2195),'Dosage journalier ML1'!$B$59,0)</f>
        <v>0</v>
      </c>
      <c r="O2195" s="114">
        <f ca="1">IF(AND('Dosage journalier ML1'!$B$6='suivi tunnel'!A2195,'Dosage journalier ML1'!$B$7='suivi tunnel'!B2195),'Dosage journalier ML1'!$B$69,0)</f>
        <v>0</v>
      </c>
      <c r="R2195" s="26">
        <f ca="1">IF(AND('Dosage journalier ML1'!$B$6='suivi tunnel'!A2195,'Dosage journalier ML1'!$B$7='suivi tunnel'!B2195),'Dosage journalier ML1'!$B$55,0)</f>
        <v>0</v>
      </c>
      <c r="S2195" s="26">
        <f ca="1">IF(AND('Dosage journalier ML1'!$B$6='suivi tunnel'!A2195,'Dosage journalier ML1'!$B$7='suivi tunnel'!B2195),'Dosage journalier ML1'!$B$54,0)</f>
        <v>0</v>
      </c>
      <c r="T2195" s="26">
        <f ca="1">IF(AND('Dosage journalier ML1'!$B$6='suivi tunnel'!A2195,'Dosage journalier ML1'!$B$7='suivi tunnel'!B2195),'Dosage journalier ML1'!$B$75,0)</f>
        <v>0</v>
      </c>
      <c r="V2195" s="38">
        <f ca="1">IF(AND('Dosage journalier ML1'!$B$6='suivi tunnel'!A2195,'Dosage journalier ML1'!$B$7='suivi tunnel'!B2195),'Dosage journalier ML1'!$B$56,0)</f>
        <v>0</v>
      </c>
      <c r="W2195" s="126">
        <f t="shared" si="226"/>
        <v>0</v>
      </c>
      <c r="X2195" s="150">
        <f ca="1">IF(AND('Dosage journalier ML1'!$B$6='suivi tunnel'!A2195,'Dosage journalier ML1'!$B$7='suivi tunnel'!B2195),'Dosage journalier ML1'!$C$87,0)</f>
        <v>0</v>
      </c>
      <c r="Y2195" s="40">
        <f ca="1">IF(AND('Dosage journalier ML1'!$B$6='suivi tunnel'!A2195,'Dosage journalier ML1'!$B$7='suivi tunnel'!B2195),'Dosage journalier ML1'!$C$93,0)</f>
        <v>0</v>
      </c>
      <c r="Z2195" s="40">
        <f ca="1">IF(AND('Dosage journalier ML1'!$B$6='suivi tunnel'!A2195,'Dosage journalier ML1'!$B$7='suivi tunnel'!B2195),'Dosage journalier ML1'!$C$100,0)</f>
        <v>0</v>
      </c>
      <c r="AA2195" s="40">
        <f ca="1">IF(AND('Dosage journalier ML1'!$B$6='suivi tunnel'!A2195,'Dosage journalier ML1'!$B$7='suivi tunnel'!B2195),'Dosage journalier ML1'!$C$109,0)</f>
        <v>0</v>
      </c>
      <c r="AB2195" s="41">
        <f ca="1">IF(AND('Dosage journalier ML1'!$B$6='suivi tunnel'!A2195,'Dosage journalier ML1'!$B$7='suivi tunnel'!B2195),'Dosage journalier ML1'!$C$114,0)</f>
        <v>0</v>
      </c>
      <c r="AC2195" s="48">
        <f ca="1">IF(AND('Dosage journalier ML1'!$B$6='suivi tunnel'!A2195,'Dosage journalier ML1'!$B$7='suivi tunnel'!B2195),'Dosage journalier ML1'!$B$120,0)</f>
        <v>0</v>
      </c>
      <c r="AD2195" s="49">
        <f ca="1">IF(AND('Dosage journalier ML1'!$B$6='suivi tunnel'!A2195,'Dosage journalier ML1'!$B$7='suivi tunnel'!B2195),'Dosage journalier ML1'!$B$121,0)</f>
        <v>0</v>
      </c>
      <c r="AE2195" s="49">
        <f ca="1">IF(AND('Dosage journalier ML1'!$B$6='suivi tunnel'!A2195,'Dosage journalier ML1'!$B$7='suivi tunnel'!B2195),'Dosage journalier ML1'!$B$122,0)</f>
        <v>0</v>
      </c>
      <c r="AF2195" s="49">
        <f ca="1">IF(AND('Dosage journalier ML1'!$B$6='suivi tunnel'!A2195,'Dosage journalier ML1'!$B$7='suivi tunnel'!B2195),'Dosage journalier ML1'!$B$139,0)</f>
        <v>0</v>
      </c>
      <c r="AG2195" s="49">
        <f t="shared" ca="1" si="225"/>
        <v>0</v>
      </c>
      <c r="AH2195" s="108">
        <f ca="1">IF(AND('Dosage journalier ML1'!$B$6='suivi tunnel'!A2195,'Dosage journalier ML1'!$B$7='suivi tunnel'!B2195),'Dosage journalier ML1'!$B$153,0)</f>
        <v>0</v>
      </c>
      <c r="AJ2195" s="80">
        <f ca="1">IF(AND('Dosage journalier ML1'!$B$6='suivi tunnel'!A2195,'Dosage journalier ML1'!$B$7='suivi tunnel'!B2195),'Dosage journalier ML1'!$B$156,0)</f>
        <v>0</v>
      </c>
      <c r="AK2195" s="56">
        <f ca="1">IF(AND('Dosage journalier ML1'!$B$6='suivi tunnel'!A2195,'Dosage journalier ML1'!$B$7='suivi tunnel'!B2195),'Dosage journalier ML1'!$B$162,0)</f>
        <v>0</v>
      </c>
      <c r="AL2195" s="111">
        <f ca="1">IF(AND('Dosage journalier ML1'!$B$6='suivi tunnel'!A2195,'Dosage journalier ML1'!$B$7='suivi tunnel'!B2195),'Dosage journalier ML1'!$B$126,0)</f>
        <v>0</v>
      </c>
      <c r="AM2195" s="111">
        <f ca="1">IF(AND('Dosage journalier ML1'!$B$6='suivi tunnel'!A2195,'Dosage journalier ML1'!$B$7='suivi tunnel'!B2195),'Dosage journalier ML1'!$B$127,0)</f>
        <v>0</v>
      </c>
      <c r="AN2195" s="60">
        <f t="shared" ca="1" si="223"/>
        <v>0</v>
      </c>
      <c r="AO2195" s="61">
        <f ca="1">IF(AND('Dosage journalier ML1'!$B$6='suivi tunnel'!A2195,'Dosage journalier ML1'!$B$7='suivi tunnel'!B2195),'Dosage journalier ML1'!$B$134,0)</f>
        <v>0</v>
      </c>
    </row>
    <row r="2196" spans="1:41" x14ac:dyDescent="0.25">
      <c r="A2196" s="154"/>
      <c r="C2196" s="23">
        <f ca="1">IF(AND('Dosage journalier ML1'!$B$6='suivi tunnel'!A2196,'Dosage journalier ML1'!$B$7='suivi tunnel'!B2196),'Dosage journalier ML1'!$B$27,0)</f>
        <v>0</v>
      </c>
      <c r="D2196" s="11">
        <f ca="1">IF(AND('Dosage journalier ML1'!$B$6='suivi tunnel'!A2196,'Dosage journalier ML1'!$B$7='suivi tunnel'!B2196),'Dosage journalier ML1'!$B$29,0)</f>
        <v>0</v>
      </c>
      <c r="F2196" s="11">
        <f t="shared" ca="1" si="224"/>
        <v>0</v>
      </c>
      <c r="G2196" s="11">
        <f ca="1">IF(AND('Dosage journalier ML1'!$B$6='suivi tunnel'!A2196,'Dosage journalier ML1'!$B$7='suivi tunnel'!B2196),'Dosage journalier ML1'!$B$23,0)</f>
        <v>0</v>
      </c>
      <c r="H2196" s="11">
        <f ca="1">IF(AND('Dosage journalier ML1'!$B$6='suivi tunnel'!A2196,'Dosage journalier ML1'!$B$7='suivi tunnel'!B2196),'Dosage journalier ML1'!$B$22,0)</f>
        <v>0</v>
      </c>
      <c r="I2196" s="11">
        <f ca="1">IF(AND('Dosage journalier ML1'!$B$6='suivi tunnel'!A2196,'Dosage journalier ML1'!$B$7='suivi tunnel'!B2196),'Dosage journalier ML1'!$B$38,0)</f>
        <v>0</v>
      </c>
      <c r="J2196" s="11">
        <f ca="1">IF(AND('Dosage journalier ML1'!$B$6='suivi tunnel'!A2196,'Dosage journalier ML1'!$B$7='suivi tunnel'!B2196),'Dosage journalier ML1'!$B$39,0)</f>
        <v>0</v>
      </c>
      <c r="L2196" s="24">
        <f ca="1">IF(AND('Dosage journalier ML1'!$B$6='suivi tunnel'!A2196,'Dosage journalier ML1'!$B$7='suivi tunnel'!B2196),'Dosage journalier ML1'!$B$24,0)</f>
        <v>0</v>
      </c>
      <c r="M2196" s="6">
        <f ca="1">IF(AND('Dosage journalier ML1'!$B$6='suivi tunnel'!A2196,'Dosage journalier ML1'!$B$7='suivi tunnel'!B2196),'Dosage journalier ML1'!$B$46,0)</f>
        <v>0</v>
      </c>
      <c r="N2196" s="104">
        <f ca="1">IF(AND('Dosage journalier ML1'!$B$6='suivi tunnel'!A2196,'Dosage journalier ML1'!$B$7='suivi tunnel'!B2196),'Dosage journalier ML1'!$B$59,0)</f>
        <v>0</v>
      </c>
      <c r="O2196" s="114">
        <f ca="1">IF(AND('Dosage journalier ML1'!$B$6='suivi tunnel'!A2196,'Dosage journalier ML1'!$B$7='suivi tunnel'!B2196),'Dosage journalier ML1'!$B$69,0)</f>
        <v>0</v>
      </c>
      <c r="R2196" s="26">
        <f ca="1">IF(AND('Dosage journalier ML1'!$B$6='suivi tunnel'!A2196,'Dosage journalier ML1'!$B$7='suivi tunnel'!B2196),'Dosage journalier ML1'!$B$55,0)</f>
        <v>0</v>
      </c>
      <c r="S2196" s="26">
        <f ca="1">IF(AND('Dosage journalier ML1'!$B$6='suivi tunnel'!A2196,'Dosage journalier ML1'!$B$7='suivi tunnel'!B2196),'Dosage journalier ML1'!$B$54,0)</f>
        <v>0</v>
      </c>
      <c r="T2196" s="26">
        <f ca="1">IF(AND('Dosage journalier ML1'!$B$6='suivi tunnel'!A2196,'Dosage journalier ML1'!$B$7='suivi tunnel'!B2196),'Dosage journalier ML1'!$B$75,0)</f>
        <v>0</v>
      </c>
      <c r="V2196" s="38">
        <f ca="1">IF(AND('Dosage journalier ML1'!$B$6='suivi tunnel'!A2196,'Dosage journalier ML1'!$B$7='suivi tunnel'!B2196),'Dosage journalier ML1'!$B$56,0)</f>
        <v>0</v>
      </c>
      <c r="W2196" s="126">
        <f t="shared" si="226"/>
        <v>0</v>
      </c>
      <c r="X2196" s="150">
        <f ca="1">IF(AND('Dosage journalier ML1'!$B$6='suivi tunnel'!A2196,'Dosage journalier ML1'!$B$7='suivi tunnel'!B2196),'Dosage journalier ML1'!$C$87,0)</f>
        <v>0</v>
      </c>
      <c r="Y2196" s="40">
        <f ca="1">IF(AND('Dosage journalier ML1'!$B$6='suivi tunnel'!A2196,'Dosage journalier ML1'!$B$7='suivi tunnel'!B2196),'Dosage journalier ML1'!$C$93,0)</f>
        <v>0</v>
      </c>
      <c r="Z2196" s="40">
        <f ca="1">IF(AND('Dosage journalier ML1'!$B$6='suivi tunnel'!A2196,'Dosage journalier ML1'!$B$7='suivi tunnel'!B2196),'Dosage journalier ML1'!$C$100,0)</f>
        <v>0</v>
      </c>
      <c r="AA2196" s="40">
        <f ca="1">IF(AND('Dosage journalier ML1'!$B$6='suivi tunnel'!A2196,'Dosage journalier ML1'!$B$7='suivi tunnel'!B2196),'Dosage journalier ML1'!$C$109,0)</f>
        <v>0</v>
      </c>
      <c r="AB2196" s="41">
        <f ca="1">IF(AND('Dosage journalier ML1'!$B$6='suivi tunnel'!A2196,'Dosage journalier ML1'!$B$7='suivi tunnel'!B2196),'Dosage journalier ML1'!$C$114,0)</f>
        <v>0</v>
      </c>
      <c r="AC2196" s="48">
        <f ca="1">IF(AND('Dosage journalier ML1'!$B$6='suivi tunnel'!A2196,'Dosage journalier ML1'!$B$7='suivi tunnel'!B2196),'Dosage journalier ML1'!$B$120,0)</f>
        <v>0</v>
      </c>
      <c r="AD2196" s="49">
        <f ca="1">IF(AND('Dosage journalier ML1'!$B$6='suivi tunnel'!A2196,'Dosage journalier ML1'!$B$7='suivi tunnel'!B2196),'Dosage journalier ML1'!$B$121,0)</f>
        <v>0</v>
      </c>
      <c r="AE2196" s="49">
        <f ca="1">IF(AND('Dosage journalier ML1'!$B$6='suivi tunnel'!A2196,'Dosage journalier ML1'!$B$7='suivi tunnel'!B2196),'Dosage journalier ML1'!$B$122,0)</f>
        <v>0</v>
      </c>
      <c r="AF2196" s="49">
        <f ca="1">IF(AND('Dosage journalier ML1'!$B$6='suivi tunnel'!A2196,'Dosage journalier ML1'!$B$7='suivi tunnel'!B2196),'Dosage journalier ML1'!$B$139,0)</f>
        <v>0</v>
      </c>
      <c r="AG2196" s="49">
        <f t="shared" ca="1" si="225"/>
        <v>0</v>
      </c>
      <c r="AH2196" s="108">
        <f ca="1">IF(AND('Dosage journalier ML1'!$B$6='suivi tunnel'!A2196,'Dosage journalier ML1'!$B$7='suivi tunnel'!B2196),'Dosage journalier ML1'!$B$153,0)</f>
        <v>0</v>
      </c>
      <c r="AJ2196" s="80">
        <f ca="1">IF(AND('Dosage journalier ML1'!$B$6='suivi tunnel'!A2196,'Dosage journalier ML1'!$B$7='suivi tunnel'!B2196),'Dosage journalier ML1'!$B$156,0)</f>
        <v>0</v>
      </c>
      <c r="AK2196" s="56">
        <f ca="1">IF(AND('Dosage journalier ML1'!$B$6='suivi tunnel'!A2196,'Dosage journalier ML1'!$B$7='suivi tunnel'!B2196),'Dosage journalier ML1'!$B$162,0)</f>
        <v>0</v>
      </c>
      <c r="AL2196" s="111">
        <f ca="1">IF(AND('Dosage journalier ML1'!$B$6='suivi tunnel'!A2196,'Dosage journalier ML1'!$B$7='suivi tunnel'!B2196),'Dosage journalier ML1'!$B$126,0)</f>
        <v>0</v>
      </c>
      <c r="AM2196" s="111">
        <f ca="1">IF(AND('Dosage journalier ML1'!$B$6='suivi tunnel'!A2196,'Dosage journalier ML1'!$B$7='suivi tunnel'!B2196),'Dosage journalier ML1'!$B$127,0)</f>
        <v>0</v>
      </c>
      <c r="AN2196" s="60">
        <f t="shared" ca="1" si="223"/>
        <v>0</v>
      </c>
      <c r="AO2196" s="61">
        <f ca="1">IF(AND('Dosage journalier ML1'!$B$6='suivi tunnel'!A2196,'Dosage journalier ML1'!$B$7='suivi tunnel'!B2196),'Dosage journalier ML1'!$B$134,0)</f>
        <v>0</v>
      </c>
    </row>
    <row r="2197" spans="1:41" x14ac:dyDescent="0.25">
      <c r="A2197" s="154"/>
      <c r="C2197" s="23">
        <f ca="1">IF(AND('Dosage journalier ML1'!$B$6='suivi tunnel'!A2197,'Dosage journalier ML1'!$B$7='suivi tunnel'!B2197),'Dosage journalier ML1'!$B$27,0)</f>
        <v>0</v>
      </c>
      <c r="D2197" s="11">
        <f ca="1">IF(AND('Dosage journalier ML1'!$B$6='suivi tunnel'!A2197,'Dosage journalier ML1'!$B$7='suivi tunnel'!B2197),'Dosage journalier ML1'!$B$29,0)</f>
        <v>0</v>
      </c>
      <c r="F2197" s="11">
        <f t="shared" ca="1" si="224"/>
        <v>0</v>
      </c>
      <c r="G2197" s="11">
        <f ca="1">IF(AND('Dosage journalier ML1'!$B$6='suivi tunnel'!A2197,'Dosage journalier ML1'!$B$7='suivi tunnel'!B2197),'Dosage journalier ML1'!$B$23,0)</f>
        <v>0</v>
      </c>
      <c r="H2197" s="11">
        <f ca="1">IF(AND('Dosage journalier ML1'!$B$6='suivi tunnel'!A2197,'Dosage journalier ML1'!$B$7='suivi tunnel'!B2197),'Dosage journalier ML1'!$B$22,0)</f>
        <v>0</v>
      </c>
      <c r="I2197" s="11">
        <f ca="1">IF(AND('Dosage journalier ML1'!$B$6='suivi tunnel'!A2197,'Dosage journalier ML1'!$B$7='suivi tunnel'!B2197),'Dosage journalier ML1'!$B$38,0)</f>
        <v>0</v>
      </c>
      <c r="J2197" s="11">
        <f ca="1">IF(AND('Dosage journalier ML1'!$B$6='suivi tunnel'!A2197,'Dosage journalier ML1'!$B$7='suivi tunnel'!B2197),'Dosage journalier ML1'!$B$39,0)</f>
        <v>0</v>
      </c>
      <c r="L2197" s="24">
        <f ca="1">IF(AND('Dosage journalier ML1'!$B$6='suivi tunnel'!A2197,'Dosage journalier ML1'!$B$7='suivi tunnel'!B2197),'Dosage journalier ML1'!$B$24,0)</f>
        <v>0</v>
      </c>
      <c r="M2197" s="6">
        <f ca="1">IF(AND('Dosage journalier ML1'!$B$6='suivi tunnel'!A2197,'Dosage journalier ML1'!$B$7='suivi tunnel'!B2197),'Dosage journalier ML1'!$B$46,0)</f>
        <v>0</v>
      </c>
      <c r="N2197" s="104">
        <f ca="1">IF(AND('Dosage journalier ML1'!$B$6='suivi tunnel'!A2197,'Dosage journalier ML1'!$B$7='suivi tunnel'!B2197),'Dosage journalier ML1'!$B$59,0)</f>
        <v>0</v>
      </c>
      <c r="O2197" s="114">
        <f ca="1">IF(AND('Dosage journalier ML1'!$B$6='suivi tunnel'!A2197,'Dosage journalier ML1'!$B$7='suivi tunnel'!B2197),'Dosage journalier ML1'!$B$69,0)</f>
        <v>0</v>
      </c>
      <c r="R2197" s="26">
        <f ca="1">IF(AND('Dosage journalier ML1'!$B$6='suivi tunnel'!A2197,'Dosage journalier ML1'!$B$7='suivi tunnel'!B2197),'Dosage journalier ML1'!$B$55,0)</f>
        <v>0</v>
      </c>
      <c r="S2197" s="26">
        <f ca="1">IF(AND('Dosage journalier ML1'!$B$6='suivi tunnel'!A2197,'Dosage journalier ML1'!$B$7='suivi tunnel'!B2197),'Dosage journalier ML1'!$B$54,0)</f>
        <v>0</v>
      </c>
      <c r="T2197" s="26">
        <f ca="1">IF(AND('Dosage journalier ML1'!$B$6='suivi tunnel'!A2197,'Dosage journalier ML1'!$B$7='suivi tunnel'!B2197),'Dosage journalier ML1'!$B$75,0)</f>
        <v>0</v>
      </c>
      <c r="V2197" s="38">
        <f ca="1">IF(AND('Dosage journalier ML1'!$B$6='suivi tunnel'!A2197,'Dosage journalier ML1'!$B$7='suivi tunnel'!B2197),'Dosage journalier ML1'!$B$56,0)</f>
        <v>0</v>
      </c>
      <c r="W2197" s="126">
        <f t="shared" si="226"/>
        <v>0</v>
      </c>
      <c r="X2197" s="150">
        <f ca="1">IF(AND('Dosage journalier ML1'!$B$6='suivi tunnel'!A2197,'Dosage journalier ML1'!$B$7='suivi tunnel'!B2197),'Dosage journalier ML1'!$C$87,0)</f>
        <v>0</v>
      </c>
      <c r="Y2197" s="40">
        <f ca="1">IF(AND('Dosage journalier ML1'!$B$6='suivi tunnel'!A2197,'Dosage journalier ML1'!$B$7='suivi tunnel'!B2197),'Dosage journalier ML1'!$C$93,0)</f>
        <v>0</v>
      </c>
      <c r="Z2197" s="40">
        <f ca="1">IF(AND('Dosage journalier ML1'!$B$6='suivi tunnel'!A2197,'Dosage journalier ML1'!$B$7='suivi tunnel'!B2197),'Dosage journalier ML1'!$C$100,0)</f>
        <v>0</v>
      </c>
      <c r="AA2197" s="40">
        <f ca="1">IF(AND('Dosage journalier ML1'!$B$6='suivi tunnel'!A2197,'Dosage journalier ML1'!$B$7='suivi tunnel'!B2197),'Dosage journalier ML1'!$C$109,0)</f>
        <v>0</v>
      </c>
      <c r="AB2197" s="41">
        <f ca="1">IF(AND('Dosage journalier ML1'!$B$6='suivi tunnel'!A2197,'Dosage journalier ML1'!$B$7='suivi tunnel'!B2197),'Dosage journalier ML1'!$C$114,0)</f>
        <v>0</v>
      </c>
      <c r="AC2197" s="48">
        <f ca="1">IF(AND('Dosage journalier ML1'!$B$6='suivi tunnel'!A2197,'Dosage journalier ML1'!$B$7='suivi tunnel'!B2197),'Dosage journalier ML1'!$B$120,0)</f>
        <v>0</v>
      </c>
      <c r="AD2197" s="49">
        <f ca="1">IF(AND('Dosage journalier ML1'!$B$6='suivi tunnel'!A2197,'Dosage journalier ML1'!$B$7='suivi tunnel'!B2197),'Dosage journalier ML1'!$B$121,0)</f>
        <v>0</v>
      </c>
      <c r="AE2197" s="49">
        <f ca="1">IF(AND('Dosage journalier ML1'!$B$6='suivi tunnel'!A2197,'Dosage journalier ML1'!$B$7='suivi tunnel'!B2197),'Dosage journalier ML1'!$B$122,0)</f>
        <v>0</v>
      </c>
      <c r="AF2197" s="49">
        <f ca="1">IF(AND('Dosage journalier ML1'!$B$6='suivi tunnel'!A2197,'Dosage journalier ML1'!$B$7='suivi tunnel'!B2197),'Dosage journalier ML1'!$B$139,0)</f>
        <v>0</v>
      </c>
      <c r="AG2197" s="49">
        <f t="shared" ca="1" si="225"/>
        <v>0</v>
      </c>
      <c r="AH2197" s="108">
        <f ca="1">IF(AND('Dosage journalier ML1'!$B$6='suivi tunnel'!A2197,'Dosage journalier ML1'!$B$7='suivi tunnel'!B2197),'Dosage journalier ML1'!$B$153,0)</f>
        <v>0</v>
      </c>
      <c r="AJ2197" s="80">
        <f ca="1">IF(AND('Dosage journalier ML1'!$B$6='suivi tunnel'!A2197,'Dosage journalier ML1'!$B$7='suivi tunnel'!B2197),'Dosage journalier ML1'!$B$156,0)</f>
        <v>0</v>
      </c>
      <c r="AK2197" s="56">
        <f ca="1">IF(AND('Dosage journalier ML1'!$B$6='suivi tunnel'!A2197,'Dosage journalier ML1'!$B$7='suivi tunnel'!B2197),'Dosage journalier ML1'!$B$162,0)</f>
        <v>0</v>
      </c>
      <c r="AL2197" s="111">
        <f ca="1">IF(AND('Dosage journalier ML1'!$B$6='suivi tunnel'!A2197,'Dosage journalier ML1'!$B$7='suivi tunnel'!B2197),'Dosage journalier ML1'!$B$126,0)</f>
        <v>0</v>
      </c>
      <c r="AM2197" s="111">
        <f ca="1">IF(AND('Dosage journalier ML1'!$B$6='suivi tunnel'!A2197,'Dosage journalier ML1'!$B$7='suivi tunnel'!B2197),'Dosage journalier ML1'!$B$127,0)</f>
        <v>0</v>
      </c>
      <c r="AN2197" s="60">
        <f t="shared" ca="1" si="223"/>
        <v>0</v>
      </c>
      <c r="AO2197" s="61">
        <f ca="1">IF(AND('Dosage journalier ML1'!$B$6='suivi tunnel'!A2197,'Dosage journalier ML1'!$B$7='suivi tunnel'!B2197),'Dosage journalier ML1'!$B$134,0)</f>
        <v>0</v>
      </c>
    </row>
    <row r="2198" spans="1:41" x14ac:dyDescent="0.25">
      <c r="A2198" s="154"/>
      <c r="C2198" s="23">
        <f ca="1">IF(AND('Dosage journalier ML1'!$B$6='suivi tunnel'!A2198,'Dosage journalier ML1'!$B$7='suivi tunnel'!B2198),'Dosage journalier ML1'!$B$27,0)</f>
        <v>0</v>
      </c>
      <c r="D2198" s="11">
        <f ca="1">IF(AND('Dosage journalier ML1'!$B$6='suivi tunnel'!A2198,'Dosage journalier ML1'!$B$7='suivi tunnel'!B2198),'Dosage journalier ML1'!$B$29,0)</f>
        <v>0</v>
      </c>
      <c r="F2198" s="11">
        <f t="shared" ca="1" si="224"/>
        <v>0</v>
      </c>
      <c r="G2198" s="11">
        <f ca="1">IF(AND('Dosage journalier ML1'!$B$6='suivi tunnel'!A2198,'Dosage journalier ML1'!$B$7='suivi tunnel'!B2198),'Dosage journalier ML1'!$B$23,0)</f>
        <v>0</v>
      </c>
      <c r="H2198" s="11">
        <f ca="1">IF(AND('Dosage journalier ML1'!$B$6='suivi tunnel'!A2198,'Dosage journalier ML1'!$B$7='suivi tunnel'!B2198),'Dosage journalier ML1'!$B$22,0)</f>
        <v>0</v>
      </c>
      <c r="I2198" s="11">
        <f ca="1">IF(AND('Dosage journalier ML1'!$B$6='suivi tunnel'!A2198,'Dosage journalier ML1'!$B$7='suivi tunnel'!B2198),'Dosage journalier ML1'!$B$38,0)</f>
        <v>0</v>
      </c>
      <c r="J2198" s="11">
        <f ca="1">IF(AND('Dosage journalier ML1'!$B$6='suivi tunnel'!A2198,'Dosage journalier ML1'!$B$7='suivi tunnel'!B2198),'Dosage journalier ML1'!$B$39,0)</f>
        <v>0</v>
      </c>
      <c r="L2198" s="24">
        <f ca="1">IF(AND('Dosage journalier ML1'!$B$6='suivi tunnel'!A2198,'Dosage journalier ML1'!$B$7='suivi tunnel'!B2198),'Dosage journalier ML1'!$B$24,0)</f>
        <v>0</v>
      </c>
      <c r="M2198" s="6">
        <f ca="1">IF(AND('Dosage journalier ML1'!$B$6='suivi tunnel'!A2198,'Dosage journalier ML1'!$B$7='suivi tunnel'!B2198),'Dosage journalier ML1'!$B$46,0)</f>
        <v>0</v>
      </c>
      <c r="N2198" s="104">
        <f ca="1">IF(AND('Dosage journalier ML1'!$B$6='suivi tunnel'!A2198,'Dosage journalier ML1'!$B$7='suivi tunnel'!B2198),'Dosage journalier ML1'!$B$59,0)</f>
        <v>0</v>
      </c>
      <c r="O2198" s="114">
        <f ca="1">IF(AND('Dosage journalier ML1'!$B$6='suivi tunnel'!A2198,'Dosage journalier ML1'!$B$7='suivi tunnel'!B2198),'Dosage journalier ML1'!$B$69,0)</f>
        <v>0</v>
      </c>
      <c r="R2198" s="26">
        <f ca="1">IF(AND('Dosage journalier ML1'!$B$6='suivi tunnel'!A2198,'Dosage journalier ML1'!$B$7='suivi tunnel'!B2198),'Dosage journalier ML1'!$B$55,0)</f>
        <v>0</v>
      </c>
      <c r="S2198" s="26">
        <f ca="1">IF(AND('Dosage journalier ML1'!$B$6='suivi tunnel'!A2198,'Dosage journalier ML1'!$B$7='suivi tunnel'!B2198),'Dosage journalier ML1'!$B$54,0)</f>
        <v>0</v>
      </c>
      <c r="T2198" s="26">
        <f ca="1">IF(AND('Dosage journalier ML1'!$B$6='suivi tunnel'!A2198,'Dosage journalier ML1'!$B$7='suivi tunnel'!B2198),'Dosage journalier ML1'!$B$75,0)</f>
        <v>0</v>
      </c>
      <c r="V2198" s="38">
        <f ca="1">IF(AND('Dosage journalier ML1'!$B$6='suivi tunnel'!A2198,'Dosage journalier ML1'!$B$7='suivi tunnel'!B2198),'Dosage journalier ML1'!$B$56,0)</f>
        <v>0</v>
      </c>
      <c r="W2198" s="126">
        <f t="shared" si="226"/>
        <v>0</v>
      </c>
      <c r="X2198" s="150">
        <f ca="1">IF(AND('Dosage journalier ML1'!$B$6='suivi tunnel'!A2198,'Dosage journalier ML1'!$B$7='suivi tunnel'!B2198),'Dosage journalier ML1'!$C$87,0)</f>
        <v>0</v>
      </c>
      <c r="Y2198" s="40">
        <f ca="1">IF(AND('Dosage journalier ML1'!$B$6='suivi tunnel'!A2198,'Dosage journalier ML1'!$B$7='suivi tunnel'!B2198),'Dosage journalier ML1'!$C$93,0)</f>
        <v>0</v>
      </c>
      <c r="Z2198" s="40">
        <f ca="1">IF(AND('Dosage journalier ML1'!$B$6='suivi tunnel'!A2198,'Dosage journalier ML1'!$B$7='suivi tunnel'!B2198),'Dosage journalier ML1'!$C$100,0)</f>
        <v>0</v>
      </c>
      <c r="AA2198" s="40">
        <f ca="1">IF(AND('Dosage journalier ML1'!$B$6='suivi tunnel'!A2198,'Dosage journalier ML1'!$B$7='suivi tunnel'!B2198),'Dosage journalier ML1'!$C$109,0)</f>
        <v>0</v>
      </c>
      <c r="AB2198" s="41">
        <f ca="1">IF(AND('Dosage journalier ML1'!$B$6='suivi tunnel'!A2198,'Dosage journalier ML1'!$B$7='suivi tunnel'!B2198),'Dosage journalier ML1'!$C$114,0)</f>
        <v>0</v>
      </c>
      <c r="AC2198" s="48">
        <f ca="1">IF(AND('Dosage journalier ML1'!$B$6='suivi tunnel'!A2198,'Dosage journalier ML1'!$B$7='suivi tunnel'!B2198),'Dosage journalier ML1'!$B$120,0)</f>
        <v>0</v>
      </c>
      <c r="AD2198" s="49">
        <f ca="1">IF(AND('Dosage journalier ML1'!$B$6='suivi tunnel'!A2198,'Dosage journalier ML1'!$B$7='suivi tunnel'!B2198),'Dosage journalier ML1'!$B$121,0)</f>
        <v>0</v>
      </c>
      <c r="AE2198" s="49">
        <f ca="1">IF(AND('Dosage journalier ML1'!$B$6='suivi tunnel'!A2198,'Dosage journalier ML1'!$B$7='suivi tunnel'!B2198),'Dosage journalier ML1'!$B$122,0)</f>
        <v>0</v>
      </c>
      <c r="AF2198" s="49">
        <f ca="1">IF(AND('Dosage journalier ML1'!$B$6='suivi tunnel'!A2198,'Dosage journalier ML1'!$B$7='suivi tunnel'!B2198),'Dosage journalier ML1'!$B$139,0)</f>
        <v>0</v>
      </c>
      <c r="AG2198" s="49">
        <f t="shared" ca="1" si="225"/>
        <v>0</v>
      </c>
      <c r="AH2198" s="108">
        <f ca="1">IF(AND('Dosage journalier ML1'!$B$6='suivi tunnel'!A2198,'Dosage journalier ML1'!$B$7='suivi tunnel'!B2198),'Dosage journalier ML1'!$B$153,0)</f>
        <v>0</v>
      </c>
      <c r="AJ2198" s="80">
        <f ca="1">IF(AND('Dosage journalier ML1'!$B$6='suivi tunnel'!A2198,'Dosage journalier ML1'!$B$7='suivi tunnel'!B2198),'Dosage journalier ML1'!$B$156,0)</f>
        <v>0</v>
      </c>
      <c r="AK2198" s="56">
        <f ca="1">IF(AND('Dosage journalier ML1'!$B$6='suivi tunnel'!A2198,'Dosage journalier ML1'!$B$7='suivi tunnel'!B2198),'Dosage journalier ML1'!$B$162,0)</f>
        <v>0</v>
      </c>
      <c r="AL2198" s="111">
        <f ca="1">IF(AND('Dosage journalier ML1'!$B$6='suivi tunnel'!A2198,'Dosage journalier ML1'!$B$7='suivi tunnel'!B2198),'Dosage journalier ML1'!$B$126,0)</f>
        <v>0</v>
      </c>
      <c r="AM2198" s="111">
        <f ca="1">IF(AND('Dosage journalier ML1'!$B$6='suivi tunnel'!A2198,'Dosage journalier ML1'!$B$7='suivi tunnel'!B2198),'Dosage journalier ML1'!$B$127,0)</f>
        <v>0</v>
      </c>
      <c r="AN2198" s="60">
        <f t="shared" ref="AN2198:AN2261" ca="1" si="227">(AL2198-AM2198)/0.04136*1000</f>
        <v>0</v>
      </c>
      <c r="AO2198" s="61">
        <f ca="1">IF(AND('Dosage journalier ML1'!$B$6='suivi tunnel'!A2198,'Dosage journalier ML1'!$B$7='suivi tunnel'!B2198),'Dosage journalier ML1'!$B$134,0)</f>
        <v>0</v>
      </c>
    </row>
    <row r="2199" spans="1:41" x14ac:dyDescent="0.25">
      <c r="A2199" s="154"/>
      <c r="C2199" s="23">
        <f ca="1">IF(AND('Dosage journalier ML1'!$B$6='suivi tunnel'!A2199,'Dosage journalier ML1'!$B$7='suivi tunnel'!B2199),'Dosage journalier ML1'!$B$27,0)</f>
        <v>0</v>
      </c>
      <c r="D2199" s="11">
        <f ca="1">IF(AND('Dosage journalier ML1'!$B$6='suivi tunnel'!A2199,'Dosage journalier ML1'!$B$7='suivi tunnel'!B2199),'Dosage journalier ML1'!$B$29,0)</f>
        <v>0</v>
      </c>
      <c r="F2199" s="11">
        <f t="shared" ca="1" si="224"/>
        <v>0</v>
      </c>
      <c r="G2199" s="11">
        <f ca="1">IF(AND('Dosage journalier ML1'!$B$6='suivi tunnel'!A2199,'Dosage journalier ML1'!$B$7='suivi tunnel'!B2199),'Dosage journalier ML1'!$B$23,0)</f>
        <v>0</v>
      </c>
      <c r="H2199" s="11">
        <f ca="1">IF(AND('Dosage journalier ML1'!$B$6='suivi tunnel'!A2199,'Dosage journalier ML1'!$B$7='suivi tunnel'!B2199),'Dosage journalier ML1'!$B$22,0)</f>
        <v>0</v>
      </c>
      <c r="I2199" s="11">
        <f ca="1">IF(AND('Dosage journalier ML1'!$B$6='suivi tunnel'!A2199,'Dosage journalier ML1'!$B$7='suivi tunnel'!B2199),'Dosage journalier ML1'!$B$38,0)</f>
        <v>0</v>
      </c>
      <c r="J2199" s="11">
        <f ca="1">IF(AND('Dosage journalier ML1'!$B$6='suivi tunnel'!A2199,'Dosage journalier ML1'!$B$7='suivi tunnel'!B2199),'Dosage journalier ML1'!$B$39,0)</f>
        <v>0</v>
      </c>
      <c r="L2199" s="24">
        <f ca="1">IF(AND('Dosage journalier ML1'!$B$6='suivi tunnel'!A2199,'Dosage journalier ML1'!$B$7='suivi tunnel'!B2199),'Dosage journalier ML1'!$B$24,0)</f>
        <v>0</v>
      </c>
      <c r="M2199" s="6">
        <f ca="1">IF(AND('Dosage journalier ML1'!$B$6='suivi tunnel'!A2199,'Dosage journalier ML1'!$B$7='suivi tunnel'!B2199),'Dosage journalier ML1'!$B$46,0)</f>
        <v>0</v>
      </c>
      <c r="N2199" s="104">
        <f ca="1">IF(AND('Dosage journalier ML1'!$B$6='suivi tunnel'!A2199,'Dosage journalier ML1'!$B$7='suivi tunnel'!B2199),'Dosage journalier ML1'!$B$59,0)</f>
        <v>0</v>
      </c>
      <c r="O2199" s="114">
        <f ca="1">IF(AND('Dosage journalier ML1'!$B$6='suivi tunnel'!A2199,'Dosage journalier ML1'!$B$7='suivi tunnel'!B2199),'Dosage journalier ML1'!$B$69,0)</f>
        <v>0</v>
      </c>
      <c r="R2199" s="26">
        <f ca="1">IF(AND('Dosage journalier ML1'!$B$6='suivi tunnel'!A2199,'Dosage journalier ML1'!$B$7='suivi tunnel'!B2199),'Dosage journalier ML1'!$B$55,0)</f>
        <v>0</v>
      </c>
      <c r="S2199" s="26">
        <f ca="1">IF(AND('Dosage journalier ML1'!$B$6='suivi tunnel'!A2199,'Dosage journalier ML1'!$B$7='suivi tunnel'!B2199),'Dosage journalier ML1'!$B$54,0)</f>
        <v>0</v>
      </c>
      <c r="T2199" s="26">
        <f ca="1">IF(AND('Dosage journalier ML1'!$B$6='suivi tunnel'!A2199,'Dosage journalier ML1'!$B$7='suivi tunnel'!B2199),'Dosage journalier ML1'!$B$75,0)</f>
        <v>0</v>
      </c>
      <c r="V2199" s="38">
        <f ca="1">IF(AND('Dosage journalier ML1'!$B$6='suivi tunnel'!A2199,'Dosage journalier ML1'!$B$7='suivi tunnel'!B2199),'Dosage journalier ML1'!$B$56,0)</f>
        <v>0</v>
      </c>
      <c r="W2199" s="126">
        <f t="shared" si="226"/>
        <v>0</v>
      </c>
      <c r="X2199" s="150">
        <f ca="1">IF(AND('Dosage journalier ML1'!$B$6='suivi tunnel'!A2199,'Dosage journalier ML1'!$B$7='suivi tunnel'!B2199),'Dosage journalier ML1'!$C$87,0)</f>
        <v>0</v>
      </c>
      <c r="Y2199" s="40">
        <f ca="1">IF(AND('Dosage journalier ML1'!$B$6='suivi tunnel'!A2199,'Dosage journalier ML1'!$B$7='suivi tunnel'!B2199),'Dosage journalier ML1'!$C$93,0)</f>
        <v>0</v>
      </c>
      <c r="Z2199" s="40">
        <f ca="1">IF(AND('Dosage journalier ML1'!$B$6='suivi tunnel'!A2199,'Dosage journalier ML1'!$B$7='suivi tunnel'!B2199),'Dosage journalier ML1'!$C$100,0)</f>
        <v>0</v>
      </c>
      <c r="AA2199" s="40">
        <f ca="1">IF(AND('Dosage journalier ML1'!$B$6='suivi tunnel'!A2199,'Dosage journalier ML1'!$B$7='suivi tunnel'!B2199),'Dosage journalier ML1'!$C$109,0)</f>
        <v>0</v>
      </c>
      <c r="AB2199" s="41">
        <f ca="1">IF(AND('Dosage journalier ML1'!$B$6='suivi tunnel'!A2199,'Dosage journalier ML1'!$B$7='suivi tunnel'!B2199),'Dosage journalier ML1'!$C$114,0)</f>
        <v>0</v>
      </c>
      <c r="AC2199" s="48">
        <f ca="1">IF(AND('Dosage journalier ML1'!$B$6='suivi tunnel'!A2199,'Dosage journalier ML1'!$B$7='suivi tunnel'!B2199),'Dosage journalier ML1'!$B$120,0)</f>
        <v>0</v>
      </c>
      <c r="AD2199" s="49">
        <f ca="1">IF(AND('Dosage journalier ML1'!$B$6='suivi tunnel'!A2199,'Dosage journalier ML1'!$B$7='suivi tunnel'!B2199),'Dosage journalier ML1'!$B$121,0)</f>
        <v>0</v>
      </c>
      <c r="AE2199" s="49">
        <f ca="1">IF(AND('Dosage journalier ML1'!$B$6='suivi tunnel'!A2199,'Dosage journalier ML1'!$B$7='suivi tunnel'!B2199),'Dosage journalier ML1'!$B$122,0)</f>
        <v>0</v>
      </c>
      <c r="AF2199" s="49">
        <f ca="1">IF(AND('Dosage journalier ML1'!$B$6='suivi tunnel'!A2199,'Dosage journalier ML1'!$B$7='suivi tunnel'!B2199),'Dosage journalier ML1'!$B$139,0)</f>
        <v>0</v>
      </c>
      <c r="AG2199" s="49">
        <f t="shared" ca="1" si="225"/>
        <v>0</v>
      </c>
      <c r="AH2199" s="108">
        <f ca="1">IF(AND('Dosage journalier ML1'!$B$6='suivi tunnel'!A2199,'Dosage journalier ML1'!$B$7='suivi tunnel'!B2199),'Dosage journalier ML1'!$B$153,0)</f>
        <v>0</v>
      </c>
      <c r="AJ2199" s="80">
        <f ca="1">IF(AND('Dosage journalier ML1'!$B$6='suivi tunnel'!A2199,'Dosage journalier ML1'!$B$7='suivi tunnel'!B2199),'Dosage journalier ML1'!$B$156,0)</f>
        <v>0</v>
      </c>
      <c r="AK2199" s="56">
        <f ca="1">IF(AND('Dosage journalier ML1'!$B$6='suivi tunnel'!A2199,'Dosage journalier ML1'!$B$7='suivi tunnel'!B2199),'Dosage journalier ML1'!$B$162,0)</f>
        <v>0</v>
      </c>
      <c r="AL2199" s="111">
        <f ca="1">IF(AND('Dosage journalier ML1'!$B$6='suivi tunnel'!A2199,'Dosage journalier ML1'!$B$7='suivi tunnel'!B2199),'Dosage journalier ML1'!$B$126,0)</f>
        <v>0</v>
      </c>
      <c r="AM2199" s="111">
        <f ca="1">IF(AND('Dosage journalier ML1'!$B$6='suivi tunnel'!A2199,'Dosage journalier ML1'!$B$7='suivi tunnel'!B2199),'Dosage journalier ML1'!$B$127,0)</f>
        <v>0</v>
      </c>
      <c r="AN2199" s="60">
        <f t="shared" ca="1" si="227"/>
        <v>0</v>
      </c>
      <c r="AO2199" s="61">
        <f ca="1">IF(AND('Dosage journalier ML1'!$B$6='suivi tunnel'!A2199,'Dosage journalier ML1'!$B$7='suivi tunnel'!B2199),'Dosage journalier ML1'!$B$134,0)</f>
        <v>0</v>
      </c>
    </row>
    <row r="2200" spans="1:41" x14ac:dyDescent="0.25">
      <c r="A2200" s="154"/>
      <c r="C2200" s="23">
        <f ca="1">IF(AND('Dosage journalier ML1'!$B$6='suivi tunnel'!A2200,'Dosage journalier ML1'!$B$7='suivi tunnel'!B2200),'Dosage journalier ML1'!$B$27,0)</f>
        <v>0</v>
      </c>
      <c r="D2200" s="11">
        <f ca="1">IF(AND('Dosage journalier ML1'!$B$6='suivi tunnel'!A2200,'Dosage journalier ML1'!$B$7='suivi tunnel'!B2200),'Dosage journalier ML1'!$B$29,0)</f>
        <v>0</v>
      </c>
      <c r="F2200" s="11">
        <f t="shared" ca="1" si="224"/>
        <v>0</v>
      </c>
      <c r="G2200" s="11">
        <f ca="1">IF(AND('Dosage journalier ML1'!$B$6='suivi tunnel'!A2200,'Dosage journalier ML1'!$B$7='suivi tunnel'!B2200),'Dosage journalier ML1'!$B$23,0)</f>
        <v>0</v>
      </c>
      <c r="H2200" s="11">
        <f ca="1">IF(AND('Dosage journalier ML1'!$B$6='suivi tunnel'!A2200,'Dosage journalier ML1'!$B$7='suivi tunnel'!B2200),'Dosage journalier ML1'!$B$22,0)</f>
        <v>0</v>
      </c>
      <c r="I2200" s="11">
        <f ca="1">IF(AND('Dosage journalier ML1'!$B$6='suivi tunnel'!A2200,'Dosage journalier ML1'!$B$7='suivi tunnel'!B2200),'Dosage journalier ML1'!$B$38,0)</f>
        <v>0</v>
      </c>
      <c r="J2200" s="11">
        <f ca="1">IF(AND('Dosage journalier ML1'!$B$6='suivi tunnel'!A2200,'Dosage journalier ML1'!$B$7='suivi tunnel'!B2200),'Dosage journalier ML1'!$B$39,0)</f>
        <v>0</v>
      </c>
      <c r="L2200" s="24">
        <f ca="1">IF(AND('Dosage journalier ML1'!$B$6='suivi tunnel'!A2200,'Dosage journalier ML1'!$B$7='suivi tunnel'!B2200),'Dosage journalier ML1'!$B$24,0)</f>
        <v>0</v>
      </c>
      <c r="M2200" s="6">
        <f ca="1">IF(AND('Dosage journalier ML1'!$B$6='suivi tunnel'!A2200,'Dosage journalier ML1'!$B$7='suivi tunnel'!B2200),'Dosage journalier ML1'!$B$46,0)</f>
        <v>0</v>
      </c>
      <c r="N2200" s="104">
        <f ca="1">IF(AND('Dosage journalier ML1'!$B$6='suivi tunnel'!A2200,'Dosage journalier ML1'!$B$7='suivi tunnel'!B2200),'Dosage journalier ML1'!$B$59,0)</f>
        <v>0</v>
      </c>
      <c r="O2200" s="114">
        <f ca="1">IF(AND('Dosage journalier ML1'!$B$6='suivi tunnel'!A2200,'Dosage journalier ML1'!$B$7='suivi tunnel'!B2200),'Dosage journalier ML1'!$B$69,0)</f>
        <v>0</v>
      </c>
      <c r="R2200" s="26">
        <f ca="1">IF(AND('Dosage journalier ML1'!$B$6='suivi tunnel'!A2200,'Dosage journalier ML1'!$B$7='suivi tunnel'!B2200),'Dosage journalier ML1'!$B$55,0)</f>
        <v>0</v>
      </c>
      <c r="S2200" s="26">
        <f ca="1">IF(AND('Dosage journalier ML1'!$B$6='suivi tunnel'!A2200,'Dosage journalier ML1'!$B$7='suivi tunnel'!B2200),'Dosage journalier ML1'!$B$54,0)</f>
        <v>0</v>
      </c>
      <c r="T2200" s="26">
        <f ca="1">IF(AND('Dosage journalier ML1'!$B$6='suivi tunnel'!A2200,'Dosage journalier ML1'!$B$7='suivi tunnel'!B2200),'Dosage journalier ML1'!$B$75,0)</f>
        <v>0</v>
      </c>
      <c r="V2200" s="38">
        <f ca="1">IF(AND('Dosage journalier ML1'!$B$6='suivi tunnel'!A2200,'Dosage journalier ML1'!$B$7='suivi tunnel'!B2200),'Dosage journalier ML1'!$B$56,0)</f>
        <v>0</v>
      </c>
      <c r="W2200" s="126">
        <f t="shared" si="226"/>
        <v>0</v>
      </c>
      <c r="X2200" s="150">
        <f ca="1">IF(AND('Dosage journalier ML1'!$B$6='suivi tunnel'!A2200,'Dosage journalier ML1'!$B$7='suivi tunnel'!B2200),'Dosage journalier ML1'!$C$87,0)</f>
        <v>0</v>
      </c>
      <c r="Y2200" s="40">
        <f ca="1">IF(AND('Dosage journalier ML1'!$B$6='suivi tunnel'!A2200,'Dosage journalier ML1'!$B$7='suivi tunnel'!B2200),'Dosage journalier ML1'!$C$93,0)</f>
        <v>0</v>
      </c>
      <c r="Z2200" s="40">
        <f ca="1">IF(AND('Dosage journalier ML1'!$B$6='suivi tunnel'!A2200,'Dosage journalier ML1'!$B$7='suivi tunnel'!B2200),'Dosage journalier ML1'!$C$100,0)</f>
        <v>0</v>
      </c>
      <c r="AA2200" s="40">
        <f ca="1">IF(AND('Dosage journalier ML1'!$B$6='suivi tunnel'!A2200,'Dosage journalier ML1'!$B$7='suivi tunnel'!B2200),'Dosage journalier ML1'!$C$109,0)</f>
        <v>0</v>
      </c>
      <c r="AB2200" s="41">
        <f ca="1">IF(AND('Dosage journalier ML1'!$B$6='suivi tunnel'!A2200,'Dosage journalier ML1'!$B$7='suivi tunnel'!B2200),'Dosage journalier ML1'!$C$114,0)</f>
        <v>0</v>
      </c>
      <c r="AC2200" s="48">
        <f ca="1">IF(AND('Dosage journalier ML1'!$B$6='suivi tunnel'!A2200,'Dosage journalier ML1'!$B$7='suivi tunnel'!B2200),'Dosage journalier ML1'!$B$120,0)</f>
        <v>0</v>
      </c>
      <c r="AD2200" s="49">
        <f ca="1">IF(AND('Dosage journalier ML1'!$B$6='suivi tunnel'!A2200,'Dosage journalier ML1'!$B$7='suivi tunnel'!B2200),'Dosage journalier ML1'!$B$121,0)</f>
        <v>0</v>
      </c>
      <c r="AE2200" s="49">
        <f ca="1">IF(AND('Dosage journalier ML1'!$B$6='suivi tunnel'!A2200,'Dosage journalier ML1'!$B$7='suivi tunnel'!B2200),'Dosage journalier ML1'!$B$122,0)</f>
        <v>0</v>
      </c>
      <c r="AF2200" s="49">
        <f ca="1">IF(AND('Dosage journalier ML1'!$B$6='suivi tunnel'!A2200,'Dosage journalier ML1'!$B$7='suivi tunnel'!B2200),'Dosage journalier ML1'!$B$139,0)</f>
        <v>0</v>
      </c>
      <c r="AG2200" s="49">
        <f t="shared" ca="1" si="225"/>
        <v>0</v>
      </c>
      <c r="AH2200" s="108">
        <f ca="1">IF(AND('Dosage journalier ML1'!$B$6='suivi tunnel'!A2200,'Dosage journalier ML1'!$B$7='suivi tunnel'!B2200),'Dosage journalier ML1'!$B$153,0)</f>
        <v>0</v>
      </c>
      <c r="AJ2200" s="80">
        <f ca="1">IF(AND('Dosage journalier ML1'!$B$6='suivi tunnel'!A2200,'Dosage journalier ML1'!$B$7='suivi tunnel'!B2200),'Dosage journalier ML1'!$B$156,0)</f>
        <v>0</v>
      </c>
      <c r="AK2200" s="56">
        <f ca="1">IF(AND('Dosage journalier ML1'!$B$6='suivi tunnel'!A2200,'Dosage journalier ML1'!$B$7='suivi tunnel'!B2200),'Dosage journalier ML1'!$B$162,0)</f>
        <v>0</v>
      </c>
      <c r="AL2200" s="111">
        <f ca="1">IF(AND('Dosage journalier ML1'!$B$6='suivi tunnel'!A2200,'Dosage journalier ML1'!$B$7='suivi tunnel'!B2200),'Dosage journalier ML1'!$B$126,0)</f>
        <v>0</v>
      </c>
      <c r="AM2200" s="111">
        <f ca="1">IF(AND('Dosage journalier ML1'!$B$6='suivi tunnel'!A2200,'Dosage journalier ML1'!$B$7='suivi tunnel'!B2200),'Dosage journalier ML1'!$B$127,0)</f>
        <v>0</v>
      </c>
      <c r="AN2200" s="60">
        <f t="shared" ca="1" si="227"/>
        <v>0</v>
      </c>
      <c r="AO2200" s="61">
        <f ca="1">IF(AND('Dosage journalier ML1'!$B$6='suivi tunnel'!A2200,'Dosage journalier ML1'!$B$7='suivi tunnel'!B2200),'Dosage journalier ML1'!$B$134,0)</f>
        <v>0</v>
      </c>
    </row>
    <row r="2201" spans="1:41" x14ac:dyDescent="0.25">
      <c r="A2201" s="154"/>
      <c r="C2201" s="23">
        <f ca="1">IF(AND('Dosage journalier ML1'!$B$6='suivi tunnel'!A2201,'Dosage journalier ML1'!$B$7='suivi tunnel'!B2201),'Dosage journalier ML1'!$B$27,0)</f>
        <v>0</v>
      </c>
      <c r="D2201" s="11">
        <f ca="1">IF(AND('Dosage journalier ML1'!$B$6='suivi tunnel'!A2201,'Dosage journalier ML1'!$B$7='suivi tunnel'!B2201),'Dosage journalier ML1'!$B$29,0)</f>
        <v>0</v>
      </c>
      <c r="F2201" s="11">
        <f t="shared" ca="1" si="224"/>
        <v>0</v>
      </c>
      <c r="G2201" s="11">
        <f ca="1">IF(AND('Dosage journalier ML1'!$B$6='suivi tunnel'!A2201,'Dosage journalier ML1'!$B$7='suivi tunnel'!B2201),'Dosage journalier ML1'!$B$23,0)</f>
        <v>0</v>
      </c>
      <c r="H2201" s="11">
        <f ca="1">IF(AND('Dosage journalier ML1'!$B$6='suivi tunnel'!A2201,'Dosage journalier ML1'!$B$7='suivi tunnel'!B2201),'Dosage journalier ML1'!$B$22,0)</f>
        <v>0</v>
      </c>
      <c r="I2201" s="11">
        <f ca="1">IF(AND('Dosage journalier ML1'!$B$6='suivi tunnel'!A2201,'Dosage journalier ML1'!$B$7='suivi tunnel'!B2201),'Dosage journalier ML1'!$B$38,0)</f>
        <v>0</v>
      </c>
      <c r="J2201" s="11">
        <f ca="1">IF(AND('Dosage journalier ML1'!$B$6='suivi tunnel'!A2201,'Dosage journalier ML1'!$B$7='suivi tunnel'!B2201),'Dosage journalier ML1'!$B$39,0)</f>
        <v>0</v>
      </c>
      <c r="L2201" s="24">
        <f ca="1">IF(AND('Dosage journalier ML1'!$B$6='suivi tunnel'!A2201,'Dosage journalier ML1'!$B$7='suivi tunnel'!B2201),'Dosage journalier ML1'!$B$24,0)</f>
        <v>0</v>
      </c>
      <c r="M2201" s="6">
        <f ca="1">IF(AND('Dosage journalier ML1'!$B$6='suivi tunnel'!A2201,'Dosage journalier ML1'!$B$7='suivi tunnel'!B2201),'Dosage journalier ML1'!$B$46,0)</f>
        <v>0</v>
      </c>
      <c r="N2201" s="104">
        <f ca="1">IF(AND('Dosage journalier ML1'!$B$6='suivi tunnel'!A2201,'Dosage journalier ML1'!$B$7='suivi tunnel'!B2201),'Dosage journalier ML1'!$B$59,0)</f>
        <v>0</v>
      </c>
      <c r="O2201" s="114">
        <f ca="1">IF(AND('Dosage journalier ML1'!$B$6='suivi tunnel'!A2201,'Dosage journalier ML1'!$B$7='suivi tunnel'!B2201),'Dosage journalier ML1'!$B$69,0)</f>
        <v>0</v>
      </c>
      <c r="R2201" s="26">
        <f ca="1">IF(AND('Dosage journalier ML1'!$B$6='suivi tunnel'!A2201,'Dosage journalier ML1'!$B$7='suivi tunnel'!B2201),'Dosage journalier ML1'!$B$55,0)</f>
        <v>0</v>
      </c>
      <c r="S2201" s="26">
        <f ca="1">IF(AND('Dosage journalier ML1'!$B$6='suivi tunnel'!A2201,'Dosage journalier ML1'!$B$7='suivi tunnel'!B2201),'Dosage journalier ML1'!$B$54,0)</f>
        <v>0</v>
      </c>
      <c r="T2201" s="26">
        <f ca="1">IF(AND('Dosage journalier ML1'!$B$6='suivi tunnel'!A2201,'Dosage journalier ML1'!$B$7='suivi tunnel'!B2201),'Dosage journalier ML1'!$B$75,0)</f>
        <v>0</v>
      </c>
      <c r="V2201" s="38">
        <f ca="1">IF(AND('Dosage journalier ML1'!$B$6='suivi tunnel'!A2201,'Dosage journalier ML1'!$B$7='suivi tunnel'!B2201),'Dosage journalier ML1'!$B$56,0)</f>
        <v>0</v>
      </c>
      <c r="W2201" s="126">
        <f t="shared" si="226"/>
        <v>0</v>
      </c>
      <c r="X2201" s="150">
        <f ca="1">IF(AND('Dosage journalier ML1'!$B$6='suivi tunnel'!A2201,'Dosage journalier ML1'!$B$7='suivi tunnel'!B2201),'Dosage journalier ML1'!$C$87,0)</f>
        <v>0</v>
      </c>
      <c r="Y2201" s="40">
        <f ca="1">IF(AND('Dosage journalier ML1'!$B$6='suivi tunnel'!A2201,'Dosage journalier ML1'!$B$7='suivi tunnel'!B2201),'Dosage journalier ML1'!$C$93,0)</f>
        <v>0</v>
      </c>
      <c r="Z2201" s="40">
        <f ca="1">IF(AND('Dosage journalier ML1'!$B$6='suivi tunnel'!A2201,'Dosage journalier ML1'!$B$7='suivi tunnel'!B2201),'Dosage journalier ML1'!$C$100,0)</f>
        <v>0</v>
      </c>
      <c r="AA2201" s="40">
        <f ca="1">IF(AND('Dosage journalier ML1'!$B$6='suivi tunnel'!A2201,'Dosage journalier ML1'!$B$7='suivi tunnel'!B2201),'Dosage journalier ML1'!$C$109,0)</f>
        <v>0</v>
      </c>
      <c r="AB2201" s="41">
        <f ca="1">IF(AND('Dosage journalier ML1'!$B$6='suivi tunnel'!A2201,'Dosage journalier ML1'!$B$7='suivi tunnel'!B2201),'Dosage journalier ML1'!$C$114,0)</f>
        <v>0</v>
      </c>
      <c r="AC2201" s="48">
        <f ca="1">IF(AND('Dosage journalier ML1'!$B$6='suivi tunnel'!A2201,'Dosage journalier ML1'!$B$7='suivi tunnel'!B2201),'Dosage journalier ML1'!$B$120,0)</f>
        <v>0</v>
      </c>
      <c r="AD2201" s="49">
        <f ca="1">IF(AND('Dosage journalier ML1'!$B$6='suivi tunnel'!A2201,'Dosage journalier ML1'!$B$7='suivi tunnel'!B2201),'Dosage journalier ML1'!$B$121,0)</f>
        <v>0</v>
      </c>
      <c r="AE2201" s="49">
        <f ca="1">IF(AND('Dosage journalier ML1'!$B$6='suivi tunnel'!A2201,'Dosage journalier ML1'!$B$7='suivi tunnel'!B2201),'Dosage journalier ML1'!$B$122,0)</f>
        <v>0</v>
      </c>
      <c r="AF2201" s="49">
        <f ca="1">IF(AND('Dosage journalier ML1'!$B$6='suivi tunnel'!A2201,'Dosage journalier ML1'!$B$7='suivi tunnel'!B2201),'Dosage journalier ML1'!$B$139,0)</f>
        <v>0</v>
      </c>
      <c r="AG2201" s="49">
        <f t="shared" ca="1" si="225"/>
        <v>0</v>
      </c>
      <c r="AH2201" s="108">
        <f ca="1">IF(AND('Dosage journalier ML1'!$B$6='suivi tunnel'!A2201,'Dosage journalier ML1'!$B$7='suivi tunnel'!B2201),'Dosage journalier ML1'!$B$153,0)</f>
        <v>0</v>
      </c>
      <c r="AJ2201" s="80">
        <f ca="1">IF(AND('Dosage journalier ML1'!$B$6='suivi tunnel'!A2201,'Dosage journalier ML1'!$B$7='suivi tunnel'!B2201),'Dosage journalier ML1'!$B$156,0)</f>
        <v>0</v>
      </c>
      <c r="AK2201" s="56">
        <f ca="1">IF(AND('Dosage journalier ML1'!$B$6='suivi tunnel'!A2201,'Dosage journalier ML1'!$B$7='suivi tunnel'!B2201),'Dosage journalier ML1'!$B$162,0)</f>
        <v>0</v>
      </c>
      <c r="AL2201" s="111">
        <f ca="1">IF(AND('Dosage journalier ML1'!$B$6='suivi tunnel'!A2201,'Dosage journalier ML1'!$B$7='suivi tunnel'!B2201),'Dosage journalier ML1'!$B$126,0)</f>
        <v>0</v>
      </c>
      <c r="AM2201" s="111">
        <f ca="1">IF(AND('Dosage journalier ML1'!$B$6='suivi tunnel'!A2201,'Dosage journalier ML1'!$B$7='suivi tunnel'!B2201),'Dosage journalier ML1'!$B$127,0)</f>
        <v>0</v>
      </c>
      <c r="AN2201" s="60">
        <f t="shared" ca="1" si="227"/>
        <v>0</v>
      </c>
      <c r="AO2201" s="61">
        <f ca="1">IF(AND('Dosage journalier ML1'!$B$6='suivi tunnel'!A2201,'Dosage journalier ML1'!$B$7='suivi tunnel'!B2201),'Dosage journalier ML1'!$B$134,0)</f>
        <v>0</v>
      </c>
    </row>
    <row r="2202" spans="1:41" x14ac:dyDescent="0.25">
      <c r="A2202" s="154"/>
      <c r="C2202" s="23">
        <f ca="1">IF(AND('Dosage journalier ML1'!$B$6='suivi tunnel'!A2202,'Dosage journalier ML1'!$B$7='suivi tunnel'!B2202),'Dosage journalier ML1'!$B$27,0)</f>
        <v>0</v>
      </c>
      <c r="D2202" s="11">
        <f ca="1">IF(AND('Dosage journalier ML1'!$B$6='suivi tunnel'!A2202,'Dosage journalier ML1'!$B$7='suivi tunnel'!B2202),'Dosage journalier ML1'!$B$29,0)</f>
        <v>0</v>
      </c>
      <c r="F2202" s="11">
        <f t="shared" ca="1" si="224"/>
        <v>0</v>
      </c>
      <c r="G2202" s="11">
        <f ca="1">IF(AND('Dosage journalier ML1'!$B$6='suivi tunnel'!A2202,'Dosage journalier ML1'!$B$7='suivi tunnel'!B2202),'Dosage journalier ML1'!$B$23,0)</f>
        <v>0</v>
      </c>
      <c r="H2202" s="11">
        <f ca="1">IF(AND('Dosage journalier ML1'!$B$6='suivi tunnel'!A2202,'Dosage journalier ML1'!$B$7='suivi tunnel'!B2202),'Dosage journalier ML1'!$B$22,0)</f>
        <v>0</v>
      </c>
      <c r="I2202" s="11">
        <f ca="1">IF(AND('Dosage journalier ML1'!$B$6='suivi tunnel'!A2202,'Dosage journalier ML1'!$B$7='suivi tunnel'!B2202),'Dosage journalier ML1'!$B$38,0)</f>
        <v>0</v>
      </c>
      <c r="J2202" s="11">
        <f ca="1">IF(AND('Dosage journalier ML1'!$B$6='suivi tunnel'!A2202,'Dosage journalier ML1'!$B$7='suivi tunnel'!B2202),'Dosage journalier ML1'!$B$39,0)</f>
        <v>0</v>
      </c>
      <c r="L2202" s="24">
        <f ca="1">IF(AND('Dosage journalier ML1'!$B$6='suivi tunnel'!A2202,'Dosage journalier ML1'!$B$7='suivi tunnel'!B2202),'Dosage journalier ML1'!$B$24,0)</f>
        <v>0</v>
      </c>
      <c r="M2202" s="6">
        <f ca="1">IF(AND('Dosage journalier ML1'!$B$6='suivi tunnel'!A2202,'Dosage journalier ML1'!$B$7='suivi tunnel'!B2202),'Dosage journalier ML1'!$B$46,0)</f>
        <v>0</v>
      </c>
      <c r="N2202" s="104">
        <f ca="1">IF(AND('Dosage journalier ML1'!$B$6='suivi tunnel'!A2202,'Dosage journalier ML1'!$B$7='suivi tunnel'!B2202),'Dosage journalier ML1'!$B$59,0)</f>
        <v>0</v>
      </c>
      <c r="O2202" s="114">
        <f ca="1">IF(AND('Dosage journalier ML1'!$B$6='suivi tunnel'!A2202,'Dosage journalier ML1'!$B$7='suivi tunnel'!B2202),'Dosage journalier ML1'!$B$69,0)</f>
        <v>0</v>
      </c>
      <c r="R2202" s="26">
        <f ca="1">IF(AND('Dosage journalier ML1'!$B$6='suivi tunnel'!A2202,'Dosage journalier ML1'!$B$7='suivi tunnel'!B2202),'Dosage journalier ML1'!$B$55,0)</f>
        <v>0</v>
      </c>
      <c r="S2202" s="26">
        <f ca="1">IF(AND('Dosage journalier ML1'!$B$6='suivi tunnel'!A2202,'Dosage journalier ML1'!$B$7='suivi tunnel'!B2202),'Dosage journalier ML1'!$B$54,0)</f>
        <v>0</v>
      </c>
      <c r="T2202" s="26">
        <f ca="1">IF(AND('Dosage journalier ML1'!$B$6='suivi tunnel'!A2202,'Dosage journalier ML1'!$B$7='suivi tunnel'!B2202),'Dosage journalier ML1'!$B$75,0)</f>
        <v>0</v>
      </c>
      <c r="V2202" s="38">
        <f ca="1">IF(AND('Dosage journalier ML1'!$B$6='suivi tunnel'!A2202,'Dosage journalier ML1'!$B$7='suivi tunnel'!B2202),'Dosage journalier ML1'!$B$56,0)</f>
        <v>0</v>
      </c>
      <c r="W2202" s="126">
        <f t="shared" si="226"/>
        <v>0</v>
      </c>
      <c r="X2202" s="150">
        <f ca="1">IF(AND('Dosage journalier ML1'!$B$6='suivi tunnel'!A2202,'Dosage journalier ML1'!$B$7='suivi tunnel'!B2202),'Dosage journalier ML1'!$C$87,0)</f>
        <v>0</v>
      </c>
      <c r="Y2202" s="40">
        <f ca="1">IF(AND('Dosage journalier ML1'!$B$6='suivi tunnel'!A2202,'Dosage journalier ML1'!$B$7='suivi tunnel'!B2202),'Dosage journalier ML1'!$C$93,0)</f>
        <v>0</v>
      </c>
      <c r="Z2202" s="40">
        <f ca="1">IF(AND('Dosage journalier ML1'!$B$6='suivi tunnel'!A2202,'Dosage journalier ML1'!$B$7='suivi tunnel'!B2202),'Dosage journalier ML1'!$C$100,0)</f>
        <v>0</v>
      </c>
      <c r="AA2202" s="40">
        <f ca="1">IF(AND('Dosage journalier ML1'!$B$6='suivi tunnel'!A2202,'Dosage journalier ML1'!$B$7='suivi tunnel'!B2202),'Dosage journalier ML1'!$C$109,0)</f>
        <v>0</v>
      </c>
      <c r="AB2202" s="41">
        <f ca="1">IF(AND('Dosage journalier ML1'!$B$6='suivi tunnel'!A2202,'Dosage journalier ML1'!$B$7='suivi tunnel'!B2202),'Dosage journalier ML1'!$C$114,0)</f>
        <v>0</v>
      </c>
      <c r="AC2202" s="48">
        <f ca="1">IF(AND('Dosage journalier ML1'!$B$6='suivi tunnel'!A2202,'Dosage journalier ML1'!$B$7='suivi tunnel'!B2202),'Dosage journalier ML1'!$B$120,0)</f>
        <v>0</v>
      </c>
      <c r="AD2202" s="49">
        <f ca="1">IF(AND('Dosage journalier ML1'!$B$6='suivi tunnel'!A2202,'Dosage journalier ML1'!$B$7='suivi tunnel'!B2202),'Dosage journalier ML1'!$B$121,0)</f>
        <v>0</v>
      </c>
      <c r="AE2202" s="49">
        <f ca="1">IF(AND('Dosage journalier ML1'!$B$6='suivi tunnel'!A2202,'Dosage journalier ML1'!$B$7='suivi tunnel'!B2202),'Dosage journalier ML1'!$B$122,0)</f>
        <v>0</v>
      </c>
      <c r="AF2202" s="49">
        <f ca="1">IF(AND('Dosage journalier ML1'!$B$6='suivi tunnel'!A2202,'Dosage journalier ML1'!$B$7='suivi tunnel'!B2202),'Dosage journalier ML1'!$B$139,0)</f>
        <v>0</v>
      </c>
      <c r="AG2202" s="49">
        <f t="shared" ca="1" si="225"/>
        <v>0</v>
      </c>
      <c r="AH2202" s="108">
        <f ca="1">IF(AND('Dosage journalier ML1'!$B$6='suivi tunnel'!A2202,'Dosage journalier ML1'!$B$7='suivi tunnel'!B2202),'Dosage journalier ML1'!$B$153,0)</f>
        <v>0</v>
      </c>
      <c r="AJ2202" s="80">
        <f ca="1">IF(AND('Dosage journalier ML1'!$B$6='suivi tunnel'!A2202,'Dosage journalier ML1'!$B$7='suivi tunnel'!B2202),'Dosage journalier ML1'!$B$156,0)</f>
        <v>0</v>
      </c>
      <c r="AK2202" s="56">
        <f ca="1">IF(AND('Dosage journalier ML1'!$B$6='suivi tunnel'!A2202,'Dosage journalier ML1'!$B$7='suivi tunnel'!B2202),'Dosage journalier ML1'!$B$162,0)</f>
        <v>0</v>
      </c>
      <c r="AL2202" s="111">
        <f ca="1">IF(AND('Dosage journalier ML1'!$B$6='suivi tunnel'!A2202,'Dosage journalier ML1'!$B$7='suivi tunnel'!B2202),'Dosage journalier ML1'!$B$126,0)</f>
        <v>0</v>
      </c>
      <c r="AM2202" s="111">
        <f ca="1">IF(AND('Dosage journalier ML1'!$B$6='suivi tunnel'!A2202,'Dosage journalier ML1'!$B$7='suivi tunnel'!B2202),'Dosage journalier ML1'!$B$127,0)</f>
        <v>0</v>
      </c>
      <c r="AN2202" s="60">
        <f t="shared" ca="1" si="227"/>
        <v>0</v>
      </c>
      <c r="AO2202" s="61">
        <f ca="1">IF(AND('Dosage journalier ML1'!$B$6='suivi tunnel'!A2202,'Dosage journalier ML1'!$B$7='suivi tunnel'!B2202),'Dosage journalier ML1'!$B$134,0)</f>
        <v>0</v>
      </c>
    </row>
    <row r="2203" spans="1:41" x14ac:dyDescent="0.25">
      <c r="A2203" s="154"/>
      <c r="C2203" s="23">
        <f ca="1">IF(AND('Dosage journalier ML1'!$B$6='suivi tunnel'!A2203,'Dosage journalier ML1'!$B$7='suivi tunnel'!B2203),'Dosage journalier ML1'!$B$27,0)</f>
        <v>0</v>
      </c>
      <c r="D2203" s="11">
        <f ca="1">IF(AND('Dosage journalier ML1'!$B$6='suivi tunnel'!A2203,'Dosage journalier ML1'!$B$7='suivi tunnel'!B2203),'Dosage journalier ML1'!$B$29,0)</f>
        <v>0</v>
      </c>
      <c r="F2203" s="11">
        <f t="shared" ca="1" si="224"/>
        <v>0</v>
      </c>
      <c r="G2203" s="11">
        <f ca="1">IF(AND('Dosage journalier ML1'!$B$6='suivi tunnel'!A2203,'Dosage journalier ML1'!$B$7='suivi tunnel'!B2203),'Dosage journalier ML1'!$B$23,0)</f>
        <v>0</v>
      </c>
      <c r="H2203" s="11">
        <f ca="1">IF(AND('Dosage journalier ML1'!$B$6='suivi tunnel'!A2203,'Dosage journalier ML1'!$B$7='suivi tunnel'!B2203),'Dosage journalier ML1'!$B$22,0)</f>
        <v>0</v>
      </c>
      <c r="I2203" s="11">
        <f ca="1">IF(AND('Dosage journalier ML1'!$B$6='suivi tunnel'!A2203,'Dosage journalier ML1'!$B$7='suivi tunnel'!B2203),'Dosage journalier ML1'!$B$38,0)</f>
        <v>0</v>
      </c>
      <c r="J2203" s="11">
        <f ca="1">IF(AND('Dosage journalier ML1'!$B$6='suivi tunnel'!A2203,'Dosage journalier ML1'!$B$7='suivi tunnel'!B2203),'Dosage journalier ML1'!$B$39,0)</f>
        <v>0</v>
      </c>
      <c r="L2203" s="24">
        <f ca="1">IF(AND('Dosage journalier ML1'!$B$6='suivi tunnel'!A2203,'Dosage journalier ML1'!$B$7='suivi tunnel'!B2203),'Dosage journalier ML1'!$B$24,0)</f>
        <v>0</v>
      </c>
      <c r="M2203" s="6">
        <f ca="1">IF(AND('Dosage journalier ML1'!$B$6='suivi tunnel'!A2203,'Dosage journalier ML1'!$B$7='suivi tunnel'!B2203),'Dosage journalier ML1'!$B$46,0)</f>
        <v>0</v>
      </c>
      <c r="N2203" s="104">
        <f ca="1">IF(AND('Dosage journalier ML1'!$B$6='suivi tunnel'!A2203,'Dosage journalier ML1'!$B$7='suivi tunnel'!B2203),'Dosage journalier ML1'!$B$59,0)</f>
        <v>0</v>
      </c>
      <c r="O2203" s="114">
        <f ca="1">IF(AND('Dosage journalier ML1'!$B$6='suivi tunnel'!A2203,'Dosage journalier ML1'!$B$7='suivi tunnel'!B2203),'Dosage journalier ML1'!$B$69,0)</f>
        <v>0</v>
      </c>
      <c r="R2203" s="26">
        <f ca="1">IF(AND('Dosage journalier ML1'!$B$6='suivi tunnel'!A2203,'Dosage journalier ML1'!$B$7='suivi tunnel'!B2203),'Dosage journalier ML1'!$B$55,0)</f>
        <v>0</v>
      </c>
      <c r="S2203" s="26">
        <f ca="1">IF(AND('Dosage journalier ML1'!$B$6='suivi tunnel'!A2203,'Dosage journalier ML1'!$B$7='suivi tunnel'!B2203),'Dosage journalier ML1'!$B$54,0)</f>
        <v>0</v>
      </c>
      <c r="T2203" s="26">
        <f ca="1">IF(AND('Dosage journalier ML1'!$B$6='suivi tunnel'!A2203,'Dosage journalier ML1'!$B$7='suivi tunnel'!B2203),'Dosage journalier ML1'!$B$75,0)</f>
        <v>0</v>
      </c>
      <c r="V2203" s="38">
        <f ca="1">IF(AND('Dosage journalier ML1'!$B$6='suivi tunnel'!A2203,'Dosage journalier ML1'!$B$7='suivi tunnel'!B2203),'Dosage journalier ML1'!$B$56,0)</f>
        <v>0</v>
      </c>
      <c r="W2203" s="126">
        <f t="shared" si="226"/>
        <v>0</v>
      </c>
      <c r="X2203" s="150">
        <f ca="1">IF(AND('Dosage journalier ML1'!$B$6='suivi tunnel'!A2203,'Dosage journalier ML1'!$B$7='suivi tunnel'!B2203),'Dosage journalier ML1'!$C$87,0)</f>
        <v>0</v>
      </c>
      <c r="Y2203" s="40">
        <f ca="1">IF(AND('Dosage journalier ML1'!$B$6='suivi tunnel'!A2203,'Dosage journalier ML1'!$B$7='suivi tunnel'!B2203),'Dosage journalier ML1'!$C$93,0)</f>
        <v>0</v>
      </c>
      <c r="Z2203" s="40">
        <f ca="1">IF(AND('Dosage journalier ML1'!$B$6='suivi tunnel'!A2203,'Dosage journalier ML1'!$B$7='suivi tunnel'!B2203),'Dosage journalier ML1'!$C$100,0)</f>
        <v>0</v>
      </c>
      <c r="AA2203" s="40">
        <f ca="1">IF(AND('Dosage journalier ML1'!$B$6='suivi tunnel'!A2203,'Dosage journalier ML1'!$B$7='suivi tunnel'!B2203),'Dosage journalier ML1'!$C$109,0)</f>
        <v>0</v>
      </c>
      <c r="AB2203" s="41">
        <f ca="1">IF(AND('Dosage journalier ML1'!$B$6='suivi tunnel'!A2203,'Dosage journalier ML1'!$B$7='suivi tunnel'!B2203),'Dosage journalier ML1'!$C$114,0)</f>
        <v>0</v>
      </c>
      <c r="AC2203" s="48">
        <f ca="1">IF(AND('Dosage journalier ML1'!$B$6='suivi tunnel'!A2203,'Dosage journalier ML1'!$B$7='suivi tunnel'!B2203),'Dosage journalier ML1'!$B$120,0)</f>
        <v>0</v>
      </c>
      <c r="AD2203" s="49">
        <f ca="1">IF(AND('Dosage journalier ML1'!$B$6='suivi tunnel'!A2203,'Dosage journalier ML1'!$B$7='suivi tunnel'!B2203),'Dosage journalier ML1'!$B$121,0)</f>
        <v>0</v>
      </c>
      <c r="AE2203" s="49">
        <f ca="1">IF(AND('Dosage journalier ML1'!$B$6='suivi tunnel'!A2203,'Dosage journalier ML1'!$B$7='suivi tunnel'!B2203),'Dosage journalier ML1'!$B$122,0)</f>
        <v>0</v>
      </c>
      <c r="AF2203" s="49">
        <f ca="1">IF(AND('Dosage journalier ML1'!$B$6='suivi tunnel'!A2203,'Dosage journalier ML1'!$B$7='suivi tunnel'!B2203),'Dosage journalier ML1'!$B$139,0)</f>
        <v>0</v>
      </c>
      <c r="AG2203" s="49">
        <f t="shared" ca="1" si="225"/>
        <v>0</v>
      </c>
      <c r="AH2203" s="108">
        <f ca="1">IF(AND('Dosage journalier ML1'!$B$6='suivi tunnel'!A2203,'Dosage journalier ML1'!$B$7='suivi tunnel'!B2203),'Dosage journalier ML1'!$B$153,0)</f>
        <v>0</v>
      </c>
      <c r="AJ2203" s="80">
        <f ca="1">IF(AND('Dosage journalier ML1'!$B$6='suivi tunnel'!A2203,'Dosage journalier ML1'!$B$7='suivi tunnel'!B2203),'Dosage journalier ML1'!$B$156,0)</f>
        <v>0</v>
      </c>
      <c r="AK2203" s="56">
        <f ca="1">IF(AND('Dosage journalier ML1'!$B$6='suivi tunnel'!A2203,'Dosage journalier ML1'!$B$7='suivi tunnel'!B2203),'Dosage journalier ML1'!$B$162,0)</f>
        <v>0</v>
      </c>
      <c r="AL2203" s="111">
        <f ca="1">IF(AND('Dosage journalier ML1'!$B$6='suivi tunnel'!A2203,'Dosage journalier ML1'!$B$7='suivi tunnel'!B2203),'Dosage journalier ML1'!$B$126,0)</f>
        <v>0</v>
      </c>
      <c r="AM2203" s="111">
        <f ca="1">IF(AND('Dosage journalier ML1'!$B$6='suivi tunnel'!A2203,'Dosage journalier ML1'!$B$7='suivi tunnel'!B2203),'Dosage journalier ML1'!$B$127,0)</f>
        <v>0</v>
      </c>
      <c r="AN2203" s="60">
        <f t="shared" ca="1" si="227"/>
        <v>0</v>
      </c>
      <c r="AO2203" s="61">
        <f ca="1">IF(AND('Dosage journalier ML1'!$B$6='suivi tunnel'!A2203,'Dosage journalier ML1'!$B$7='suivi tunnel'!B2203),'Dosage journalier ML1'!$B$134,0)</f>
        <v>0</v>
      </c>
    </row>
    <row r="2204" spans="1:41" x14ac:dyDescent="0.25">
      <c r="A2204" s="154"/>
      <c r="C2204" s="23">
        <f ca="1">IF(AND('Dosage journalier ML1'!$B$6='suivi tunnel'!A2204,'Dosage journalier ML1'!$B$7='suivi tunnel'!B2204),'Dosage journalier ML1'!$B$27,0)</f>
        <v>0</v>
      </c>
      <c r="D2204" s="11">
        <f ca="1">IF(AND('Dosage journalier ML1'!$B$6='suivi tunnel'!A2204,'Dosage journalier ML1'!$B$7='suivi tunnel'!B2204),'Dosage journalier ML1'!$B$29,0)</f>
        <v>0</v>
      </c>
      <c r="F2204" s="11">
        <f t="shared" ca="1" si="224"/>
        <v>0</v>
      </c>
      <c r="G2204" s="11">
        <f ca="1">IF(AND('Dosage journalier ML1'!$B$6='suivi tunnel'!A2204,'Dosage journalier ML1'!$B$7='suivi tunnel'!B2204),'Dosage journalier ML1'!$B$23,0)</f>
        <v>0</v>
      </c>
      <c r="H2204" s="11">
        <f ca="1">IF(AND('Dosage journalier ML1'!$B$6='suivi tunnel'!A2204,'Dosage journalier ML1'!$B$7='suivi tunnel'!B2204),'Dosage journalier ML1'!$B$22,0)</f>
        <v>0</v>
      </c>
      <c r="I2204" s="11">
        <f ca="1">IF(AND('Dosage journalier ML1'!$B$6='suivi tunnel'!A2204,'Dosage journalier ML1'!$B$7='suivi tunnel'!B2204),'Dosage journalier ML1'!$B$38,0)</f>
        <v>0</v>
      </c>
      <c r="J2204" s="11">
        <f ca="1">IF(AND('Dosage journalier ML1'!$B$6='suivi tunnel'!A2204,'Dosage journalier ML1'!$B$7='suivi tunnel'!B2204),'Dosage journalier ML1'!$B$39,0)</f>
        <v>0</v>
      </c>
      <c r="L2204" s="24">
        <f ca="1">IF(AND('Dosage journalier ML1'!$B$6='suivi tunnel'!A2204,'Dosage journalier ML1'!$B$7='suivi tunnel'!B2204),'Dosage journalier ML1'!$B$24,0)</f>
        <v>0</v>
      </c>
      <c r="M2204" s="6">
        <f ca="1">IF(AND('Dosage journalier ML1'!$B$6='suivi tunnel'!A2204,'Dosage journalier ML1'!$B$7='suivi tunnel'!B2204),'Dosage journalier ML1'!$B$46,0)</f>
        <v>0</v>
      </c>
      <c r="N2204" s="104">
        <f ca="1">IF(AND('Dosage journalier ML1'!$B$6='suivi tunnel'!A2204,'Dosage journalier ML1'!$B$7='suivi tunnel'!B2204),'Dosage journalier ML1'!$B$59,0)</f>
        <v>0</v>
      </c>
      <c r="O2204" s="114">
        <f ca="1">IF(AND('Dosage journalier ML1'!$B$6='suivi tunnel'!A2204,'Dosage journalier ML1'!$B$7='suivi tunnel'!B2204),'Dosage journalier ML1'!$B$69,0)</f>
        <v>0</v>
      </c>
      <c r="R2204" s="26">
        <f ca="1">IF(AND('Dosage journalier ML1'!$B$6='suivi tunnel'!A2204,'Dosage journalier ML1'!$B$7='suivi tunnel'!B2204),'Dosage journalier ML1'!$B$55,0)</f>
        <v>0</v>
      </c>
      <c r="S2204" s="26">
        <f ca="1">IF(AND('Dosage journalier ML1'!$B$6='suivi tunnel'!A2204,'Dosage journalier ML1'!$B$7='suivi tunnel'!B2204),'Dosage journalier ML1'!$B$54,0)</f>
        <v>0</v>
      </c>
      <c r="T2204" s="26">
        <f ca="1">IF(AND('Dosage journalier ML1'!$B$6='suivi tunnel'!A2204,'Dosage journalier ML1'!$B$7='suivi tunnel'!B2204),'Dosage journalier ML1'!$B$75,0)</f>
        <v>0</v>
      </c>
      <c r="V2204" s="38">
        <f ca="1">IF(AND('Dosage journalier ML1'!$B$6='suivi tunnel'!A2204,'Dosage journalier ML1'!$B$7='suivi tunnel'!B2204),'Dosage journalier ML1'!$B$56,0)</f>
        <v>0</v>
      </c>
      <c r="W2204" s="126">
        <f t="shared" si="226"/>
        <v>0</v>
      </c>
      <c r="X2204" s="150">
        <f ca="1">IF(AND('Dosage journalier ML1'!$B$6='suivi tunnel'!A2204,'Dosage journalier ML1'!$B$7='suivi tunnel'!B2204),'Dosage journalier ML1'!$C$87,0)</f>
        <v>0</v>
      </c>
      <c r="Y2204" s="40">
        <f ca="1">IF(AND('Dosage journalier ML1'!$B$6='suivi tunnel'!A2204,'Dosage journalier ML1'!$B$7='suivi tunnel'!B2204),'Dosage journalier ML1'!$C$93,0)</f>
        <v>0</v>
      </c>
      <c r="Z2204" s="40">
        <f ca="1">IF(AND('Dosage journalier ML1'!$B$6='suivi tunnel'!A2204,'Dosage journalier ML1'!$B$7='suivi tunnel'!B2204),'Dosage journalier ML1'!$C$100,0)</f>
        <v>0</v>
      </c>
      <c r="AA2204" s="40">
        <f ca="1">IF(AND('Dosage journalier ML1'!$B$6='suivi tunnel'!A2204,'Dosage journalier ML1'!$B$7='suivi tunnel'!B2204),'Dosage journalier ML1'!$C$109,0)</f>
        <v>0</v>
      </c>
      <c r="AB2204" s="41">
        <f ca="1">IF(AND('Dosage journalier ML1'!$B$6='suivi tunnel'!A2204,'Dosage journalier ML1'!$B$7='suivi tunnel'!B2204),'Dosage journalier ML1'!$C$114,0)</f>
        <v>0</v>
      </c>
      <c r="AC2204" s="48">
        <f ca="1">IF(AND('Dosage journalier ML1'!$B$6='suivi tunnel'!A2204,'Dosage journalier ML1'!$B$7='suivi tunnel'!B2204),'Dosage journalier ML1'!$B$120,0)</f>
        <v>0</v>
      </c>
      <c r="AD2204" s="49">
        <f ca="1">IF(AND('Dosage journalier ML1'!$B$6='suivi tunnel'!A2204,'Dosage journalier ML1'!$B$7='suivi tunnel'!B2204),'Dosage journalier ML1'!$B$121,0)</f>
        <v>0</v>
      </c>
      <c r="AE2204" s="49">
        <f ca="1">IF(AND('Dosage journalier ML1'!$B$6='suivi tunnel'!A2204,'Dosage journalier ML1'!$B$7='suivi tunnel'!B2204),'Dosage journalier ML1'!$B$122,0)</f>
        <v>0</v>
      </c>
      <c r="AF2204" s="49">
        <f ca="1">IF(AND('Dosage journalier ML1'!$B$6='suivi tunnel'!A2204,'Dosage journalier ML1'!$B$7='suivi tunnel'!B2204),'Dosage journalier ML1'!$B$139,0)</f>
        <v>0</v>
      </c>
      <c r="AG2204" s="49">
        <f t="shared" ca="1" si="225"/>
        <v>0</v>
      </c>
      <c r="AH2204" s="108">
        <f ca="1">IF(AND('Dosage journalier ML1'!$B$6='suivi tunnel'!A2204,'Dosage journalier ML1'!$B$7='suivi tunnel'!B2204),'Dosage journalier ML1'!$B$153,0)</f>
        <v>0</v>
      </c>
      <c r="AJ2204" s="80">
        <f ca="1">IF(AND('Dosage journalier ML1'!$B$6='suivi tunnel'!A2204,'Dosage journalier ML1'!$B$7='suivi tunnel'!B2204),'Dosage journalier ML1'!$B$156,0)</f>
        <v>0</v>
      </c>
      <c r="AK2204" s="56">
        <f ca="1">IF(AND('Dosage journalier ML1'!$B$6='suivi tunnel'!A2204,'Dosage journalier ML1'!$B$7='suivi tunnel'!B2204),'Dosage journalier ML1'!$B$162,0)</f>
        <v>0</v>
      </c>
      <c r="AL2204" s="111">
        <f ca="1">IF(AND('Dosage journalier ML1'!$B$6='suivi tunnel'!A2204,'Dosage journalier ML1'!$B$7='suivi tunnel'!B2204),'Dosage journalier ML1'!$B$126,0)</f>
        <v>0</v>
      </c>
      <c r="AM2204" s="111">
        <f ca="1">IF(AND('Dosage journalier ML1'!$B$6='suivi tunnel'!A2204,'Dosage journalier ML1'!$B$7='suivi tunnel'!B2204),'Dosage journalier ML1'!$B$127,0)</f>
        <v>0</v>
      </c>
      <c r="AN2204" s="60">
        <f t="shared" ca="1" si="227"/>
        <v>0</v>
      </c>
      <c r="AO2204" s="61">
        <f ca="1">IF(AND('Dosage journalier ML1'!$B$6='suivi tunnel'!A2204,'Dosage journalier ML1'!$B$7='suivi tunnel'!B2204),'Dosage journalier ML1'!$B$134,0)</f>
        <v>0</v>
      </c>
    </row>
    <row r="2205" spans="1:41" x14ac:dyDescent="0.25">
      <c r="A2205" s="154"/>
      <c r="C2205" s="23">
        <f ca="1">IF(AND('Dosage journalier ML1'!$B$6='suivi tunnel'!A2205,'Dosage journalier ML1'!$B$7='suivi tunnel'!B2205),'Dosage journalier ML1'!$B$27,0)</f>
        <v>0</v>
      </c>
      <c r="D2205" s="11">
        <f ca="1">IF(AND('Dosage journalier ML1'!$B$6='suivi tunnel'!A2205,'Dosage journalier ML1'!$B$7='suivi tunnel'!B2205),'Dosage journalier ML1'!$B$29,0)</f>
        <v>0</v>
      </c>
      <c r="F2205" s="11">
        <f t="shared" ca="1" si="224"/>
        <v>0</v>
      </c>
      <c r="G2205" s="11">
        <f ca="1">IF(AND('Dosage journalier ML1'!$B$6='suivi tunnel'!A2205,'Dosage journalier ML1'!$B$7='suivi tunnel'!B2205),'Dosage journalier ML1'!$B$23,0)</f>
        <v>0</v>
      </c>
      <c r="H2205" s="11">
        <f ca="1">IF(AND('Dosage journalier ML1'!$B$6='suivi tunnel'!A2205,'Dosage journalier ML1'!$B$7='suivi tunnel'!B2205),'Dosage journalier ML1'!$B$22,0)</f>
        <v>0</v>
      </c>
      <c r="I2205" s="11">
        <f ca="1">IF(AND('Dosage journalier ML1'!$B$6='suivi tunnel'!A2205,'Dosage journalier ML1'!$B$7='suivi tunnel'!B2205),'Dosage journalier ML1'!$B$38,0)</f>
        <v>0</v>
      </c>
      <c r="J2205" s="11">
        <f ca="1">IF(AND('Dosage journalier ML1'!$B$6='suivi tunnel'!A2205,'Dosage journalier ML1'!$B$7='suivi tunnel'!B2205),'Dosage journalier ML1'!$B$39,0)</f>
        <v>0</v>
      </c>
      <c r="L2205" s="24">
        <f ca="1">IF(AND('Dosage journalier ML1'!$B$6='suivi tunnel'!A2205,'Dosage journalier ML1'!$B$7='suivi tunnel'!B2205),'Dosage journalier ML1'!$B$24,0)</f>
        <v>0</v>
      </c>
      <c r="M2205" s="6">
        <f ca="1">IF(AND('Dosage journalier ML1'!$B$6='suivi tunnel'!A2205,'Dosage journalier ML1'!$B$7='suivi tunnel'!B2205),'Dosage journalier ML1'!$B$46,0)</f>
        <v>0</v>
      </c>
      <c r="N2205" s="104">
        <f ca="1">IF(AND('Dosage journalier ML1'!$B$6='suivi tunnel'!A2205,'Dosage journalier ML1'!$B$7='suivi tunnel'!B2205),'Dosage journalier ML1'!$B$59,0)</f>
        <v>0</v>
      </c>
      <c r="O2205" s="114">
        <f ca="1">IF(AND('Dosage journalier ML1'!$B$6='suivi tunnel'!A2205,'Dosage journalier ML1'!$B$7='suivi tunnel'!B2205),'Dosage journalier ML1'!$B$69,0)</f>
        <v>0</v>
      </c>
      <c r="R2205" s="26">
        <f ca="1">IF(AND('Dosage journalier ML1'!$B$6='suivi tunnel'!A2205,'Dosage journalier ML1'!$B$7='suivi tunnel'!B2205),'Dosage journalier ML1'!$B$55,0)</f>
        <v>0</v>
      </c>
      <c r="S2205" s="26">
        <f ca="1">IF(AND('Dosage journalier ML1'!$B$6='suivi tunnel'!A2205,'Dosage journalier ML1'!$B$7='suivi tunnel'!B2205),'Dosage journalier ML1'!$B$54,0)</f>
        <v>0</v>
      </c>
      <c r="T2205" s="26">
        <f ca="1">IF(AND('Dosage journalier ML1'!$B$6='suivi tunnel'!A2205,'Dosage journalier ML1'!$B$7='suivi tunnel'!B2205),'Dosage journalier ML1'!$B$75,0)</f>
        <v>0</v>
      </c>
      <c r="V2205" s="38">
        <f ca="1">IF(AND('Dosage journalier ML1'!$B$6='suivi tunnel'!A2205,'Dosage journalier ML1'!$B$7='suivi tunnel'!B2205),'Dosage journalier ML1'!$B$56,0)</f>
        <v>0</v>
      </c>
      <c r="W2205" s="126">
        <f t="shared" si="226"/>
        <v>0</v>
      </c>
      <c r="X2205" s="150">
        <f ca="1">IF(AND('Dosage journalier ML1'!$B$6='suivi tunnel'!A2205,'Dosage journalier ML1'!$B$7='suivi tunnel'!B2205),'Dosage journalier ML1'!$C$87,0)</f>
        <v>0</v>
      </c>
      <c r="Y2205" s="40">
        <f ca="1">IF(AND('Dosage journalier ML1'!$B$6='suivi tunnel'!A2205,'Dosage journalier ML1'!$B$7='suivi tunnel'!B2205),'Dosage journalier ML1'!$C$93,0)</f>
        <v>0</v>
      </c>
      <c r="Z2205" s="40">
        <f ca="1">IF(AND('Dosage journalier ML1'!$B$6='suivi tunnel'!A2205,'Dosage journalier ML1'!$B$7='suivi tunnel'!B2205),'Dosage journalier ML1'!$C$100,0)</f>
        <v>0</v>
      </c>
      <c r="AA2205" s="40">
        <f ca="1">IF(AND('Dosage journalier ML1'!$B$6='suivi tunnel'!A2205,'Dosage journalier ML1'!$B$7='suivi tunnel'!B2205),'Dosage journalier ML1'!$C$109,0)</f>
        <v>0</v>
      </c>
      <c r="AB2205" s="41">
        <f ca="1">IF(AND('Dosage journalier ML1'!$B$6='suivi tunnel'!A2205,'Dosage journalier ML1'!$B$7='suivi tunnel'!B2205),'Dosage journalier ML1'!$C$114,0)</f>
        <v>0</v>
      </c>
      <c r="AC2205" s="48">
        <f ca="1">IF(AND('Dosage journalier ML1'!$B$6='suivi tunnel'!A2205,'Dosage journalier ML1'!$B$7='suivi tunnel'!B2205),'Dosage journalier ML1'!$B$120,0)</f>
        <v>0</v>
      </c>
      <c r="AD2205" s="49">
        <f ca="1">IF(AND('Dosage journalier ML1'!$B$6='suivi tunnel'!A2205,'Dosage journalier ML1'!$B$7='suivi tunnel'!B2205),'Dosage journalier ML1'!$B$121,0)</f>
        <v>0</v>
      </c>
      <c r="AE2205" s="49">
        <f ca="1">IF(AND('Dosage journalier ML1'!$B$6='suivi tunnel'!A2205,'Dosage journalier ML1'!$B$7='suivi tunnel'!B2205),'Dosage journalier ML1'!$B$122,0)</f>
        <v>0</v>
      </c>
      <c r="AF2205" s="49">
        <f ca="1">IF(AND('Dosage journalier ML1'!$B$6='suivi tunnel'!A2205,'Dosage journalier ML1'!$B$7='suivi tunnel'!B2205),'Dosage journalier ML1'!$B$139,0)</f>
        <v>0</v>
      </c>
      <c r="AG2205" s="49">
        <f t="shared" ca="1" si="225"/>
        <v>0</v>
      </c>
      <c r="AH2205" s="108">
        <f ca="1">IF(AND('Dosage journalier ML1'!$B$6='suivi tunnel'!A2205,'Dosage journalier ML1'!$B$7='suivi tunnel'!B2205),'Dosage journalier ML1'!$B$153,0)</f>
        <v>0</v>
      </c>
      <c r="AJ2205" s="80">
        <f ca="1">IF(AND('Dosage journalier ML1'!$B$6='suivi tunnel'!A2205,'Dosage journalier ML1'!$B$7='suivi tunnel'!B2205),'Dosage journalier ML1'!$B$156,0)</f>
        <v>0</v>
      </c>
      <c r="AK2205" s="56">
        <f ca="1">IF(AND('Dosage journalier ML1'!$B$6='suivi tunnel'!A2205,'Dosage journalier ML1'!$B$7='suivi tunnel'!B2205),'Dosage journalier ML1'!$B$162,0)</f>
        <v>0</v>
      </c>
      <c r="AL2205" s="111">
        <f ca="1">IF(AND('Dosage journalier ML1'!$B$6='suivi tunnel'!A2205,'Dosage journalier ML1'!$B$7='suivi tunnel'!B2205),'Dosage journalier ML1'!$B$126,0)</f>
        <v>0</v>
      </c>
      <c r="AM2205" s="111">
        <f ca="1">IF(AND('Dosage journalier ML1'!$B$6='suivi tunnel'!A2205,'Dosage journalier ML1'!$B$7='suivi tunnel'!B2205),'Dosage journalier ML1'!$B$127,0)</f>
        <v>0</v>
      </c>
      <c r="AN2205" s="60">
        <f t="shared" ca="1" si="227"/>
        <v>0</v>
      </c>
      <c r="AO2205" s="61">
        <f ca="1">IF(AND('Dosage journalier ML1'!$B$6='suivi tunnel'!A2205,'Dosage journalier ML1'!$B$7='suivi tunnel'!B2205),'Dosage journalier ML1'!$B$134,0)</f>
        <v>0</v>
      </c>
    </row>
    <row r="2206" spans="1:41" x14ac:dyDescent="0.25">
      <c r="A2206" s="154"/>
      <c r="C2206" s="23">
        <f ca="1">IF(AND('Dosage journalier ML1'!$B$6='suivi tunnel'!A2206,'Dosage journalier ML1'!$B$7='suivi tunnel'!B2206),'Dosage journalier ML1'!$B$27,0)</f>
        <v>0</v>
      </c>
      <c r="D2206" s="11">
        <f ca="1">IF(AND('Dosage journalier ML1'!$B$6='suivi tunnel'!A2206,'Dosage journalier ML1'!$B$7='suivi tunnel'!B2206),'Dosage journalier ML1'!$B$29,0)</f>
        <v>0</v>
      </c>
      <c r="F2206" s="11">
        <f t="shared" ca="1" si="224"/>
        <v>0</v>
      </c>
      <c r="G2206" s="11">
        <f ca="1">IF(AND('Dosage journalier ML1'!$B$6='suivi tunnel'!A2206,'Dosage journalier ML1'!$B$7='suivi tunnel'!B2206),'Dosage journalier ML1'!$B$23,0)</f>
        <v>0</v>
      </c>
      <c r="H2206" s="11">
        <f ca="1">IF(AND('Dosage journalier ML1'!$B$6='suivi tunnel'!A2206,'Dosage journalier ML1'!$B$7='suivi tunnel'!B2206),'Dosage journalier ML1'!$B$22,0)</f>
        <v>0</v>
      </c>
      <c r="I2206" s="11">
        <f ca="1">IF(AND('Dosage journalier ML1'!$B$6='suivi tunnel'!A2206,'Dosage journalier ML1'!$B$7='suivi tunnel'!B2206),'Dosage journalier ML1'!$B$38,0)</f>
        <v>0</v>
      </c>
      <c r="J2206" s="11">
        <f ca="1">IF(AND('Dosage journalier ML1'!$B$6='suivi tunnel'!A2206,'Dosage journalier ML1'!$B$7='suivi tunnel'!B2206),'Dosage journalier ML1'!$B$39,0)</f>
        <v>0</v>
      </c>
      <c r="L2206" s="24">
        <f ca="1">IF(AND('Dosage journalier ML1'!$B$6='suivi tunnel'!A2206,'Dosage journalier ML1'!$B$7='suivi tunnel'!B2206),'Dosage journalier ML1'!$B$24,0)</f>
        <v>0</v>
      </c>
      <c r="M2206" s="6">
        <f ca="1">IF(AND('Dosage journalier ML1'!$B$6='suivi tunnel'!A2206,'Dosage journalier ML1'!$B$7='suivi tunnel'!B2206),'Dosage journalier ML1'!$B$46,0)</f>
        <v>0</v>
      </c>
      <c r="N2206" s="104">
        <f ca="1">IF(AND('Dosage journalier ML1'!$B$6='suivi tunnel'!A2206,'Dosage journalier ML1'!$B$7='suivi tunnel'!B2206),'Dosage journalier ML1'!$B$59,0)</f>
        <v>0</v>
      </c>
      <c r="O2206" s="114">
        <f ca="1">IF(AND('Dosage journalier ML1'!$B$6='suivi tunnel'!A2206,'Dosage journalier ML1'!$B$7='suivi tunnel'!B2206),'Dosage journalier ML1'!$B$69,0)</f>
        <v>0</v>
      </c>
      <c r="R2206" s="26">
        <f ca="1">IF(AND('Dosage journalier ML1'!$B$6='suivi tunnel'!A2206,'Dosage journalier ML1'!$B$7='suivi tunnel'!B2206),'Dosage journalier ML1'!$B$55,0)</f>
        <v>0</v>
      </c>
      <c r="S2206" s="26">
        <f ca="1">IF(AND('Dosage journalier ML1'!$B$6='suivi tunnel'!A2206,'Dosage journalier ML1'!$B$7='suivi tunnel'!B2206),'Dosage journalier ML1'!$B$54,0)</f>
        <v>0</v>
      </c>
      <c r="T2206" s="26">
        <f ca="1">IF(AND('Dosage journalier ML1'!$B$6='suivi tunnel'!A2206,'Dosage journalier ML1'!$B$7='suivi tunnel'!B2206),'Dosage journalier ML1'!$B$75,0)</f>
        <v>0</v>
      </c>
      <c r="V2206" s="38">
        <f ca="1">IF(AND('Dosage journalier ML1'!$B$6='suivi tunnel'!A2206,'Dosage journalier ML1'!$B$7='suivi tunnel'!B2206),'Dosage journalier ML1'!$B$56,0)</f>
        <v>0</v>
      </c>
      <c r="W2206" s="126">
        <f t="shared" si="226"/>
        <v>0</v>
      </c>
      <c r="X2206" s="150">
        <f ca="1">IF(AND('Dosage journalier ML1'!$B$6='suivi tunnel'!A2206,'Dosage journalier ML1'!$B$7='suivi tunnel'!B2206),'Dosage journalier ML1'!$C$87,0)</f>
        <v>0</v>
      </c>
      <c r="Y2206" s="40">
        <f ca="1">IF(AND('Dosage journalier ML1'!$B$6='suivi tunnel'!A2206,'Dosage journalier ML1'!$B$7='suivi tunnel'!B2206),'Dosage journalier ML1'!$C$93,0)</f>
        <v>0</v>
      </c>
      <c r="Z2206" s="40">
        <f ca="1">IF(AND('Dosage journalier ML1'!$B$6='suivi tunnel'!A2206,'Dosage journalier ML1'!$B$7='suivi tunnel'!B2206),'Dosage journalier ML1'!$C$100,0)</f>
        <v>0</v>
      </c>
      <c r="AA2206" s="40">
        <f ca="1">IF(AND('Dosage journalier ML1'!$B$6='suivi tunnel'!A2206,'Dosage journalier ML1'!$B$7='suivi tunnel'!B2206),'Dosage journalier ML1'!$C$109,0)</f>
        <v>0</v>
      </c>
      <c r="AB2206" s="41">
        <f ca="1">IF(AND('Dosage journalier ML1'!$B$6='suivi tunnel'!A2206,'Dosage journalier ML1'!$B$7='suivi tunnel'!B2206),'Dosage journalier ML1'!$C$114,0)</f>
        <v>0</v>
      </c>
      <c r="AC2206" s="48">
        <f ca="1">IF(AND('Dosage journalier ML1'!$B$6='suivi tunnel'!A2206,'Dosage journalier ML1'!$B$7='suivi tunnel'!B2206),'Dosage journalier ML1'!$B$120,0)</f>
        <v>0</v>
      </c>
      <c r="AD2206" s="49">
        <f ca="1">IF(AND('Dosage journalier ML1'!$B$6='suivi tunnel'!A2206,'Dosage journalier ML1'!$B$7='suivi tunnel'!B2206),'Dosage journalier ML1'!$B$121,0)</f>
        <v>0</v>
      </c>
      <c r="AE2206" s="49">
        <f ca="1">IF(AND('Dosage journalier ML1'!$B$6='suivi tunnel'!A2206,'Dosage journalier ML1'!$B$7='suivi tunnel'!B2206),'Dosage journalier ML1'!$B$122,0)</f>
        <v>0</v>
      </c>
      <c r="AF2206" s="49">
        <f ca="1">IF(AND('Dosage journalier ML1'!$B$6='suivi tunnel'!A2206,'Dosage journalier ML1'!$B$7='suivi tunnel'!B2206),'Dosage journalier ML1'!$B$139,0)</f>
        <v>0</v>
      </c>
      <c r="AG2206" s="49">
        <f t="shared" ca="1" si="225"/>
        <v>0</v>
      </c>
      <c r="AH2206" s="108">
        <f ca="1">IF(AND('Dosage journalier ML1'!$B$6='suivi tunnel'!A2206,'Dosage journalier ML1'!$B$7='suivi tunnel'!B2206),'Dosage journalier ML1'!$B$153,0)</f>
        <v>0</v>
      </c>
      <c r="AJ2206" s="80">
        <f ca="1">IF(AND('Dosage journalier ML1'!$B$6='suivi tunnel'!A2206,'Dosage journalier ML1'!$B$7='suivi tunnel'!B2206),'Dosage journalier ML1'!$B$156,0)</f>
        <v>0</v>
      </c>
      <c r="AK2206" s="56">
        <f ca="1">IF(AND('Dosage journalier ML1'!$B$6='suivi tunnel'!A2206,'Dosage journalier ML1'!$B$7='suivi tunnel'!B2206),'Dosage journalier ML1'!$B$162,0)</f>
        <v>0</v>
      </c>
      <c r="AL2206" s="111">
        <f ca="1">IF(AND('Dosage journalier ML1'!$B$6='suivi tunnel'!A2206,'Dosage journalier ML1'!$B$7='suivi tunnel'!B2206),'Dosage journalier ML1'!$B$126,0)</f>
        <v>0</v>
      </c>
      <c r="AM2206" s="111">
        <f ca="1">IF(AND('Dosage journalier ML1'!$B$6='suivi tunnel'!A2206,'Dosage journalier ML1'!$B$7='suivi tunnel'!B2206),'Dosage journalier ML1'!$B$127,0)</f>
        <v>0</v>
      </c>
      <c r="AN2206" s="60">
        <f t="shared" ca="1" si="227"/>
        <v>0</v>
      </c>
      <c r="AO2206" s="61">
        <f ca="1">IF(AND('Dosage journalier ML1'!$B$6='suivi tunnel'!A2206,'Dosage journalier ML1'!$B$7='suivi tunnel'!B2206),'Dosage journalier ML1'!$B$134,0)</f>
        <v>0</v>
      </c>
    </row>
    <row r="2207" spans="1:41" x14ac:dyDescent="0.25">
      <c r="A2207" s="154"/>
      <c r="C2207" s="23">
        <f ca="1">IF(AND('Dosage journalier ML1'!$B$6='suivi tunnel'!A2207,'Dosage journalier ML1'!$B$7='suivi tunnel'!B2207),'Dosage journalier ML1'!$B$27,0)</f>
        <v>0</v>
      </c>
      <c r="D2207" s="11">
        <f ca="1">IF(AND('Dosage journalier ML1'!$B$6='suivi tunnel'!A2207,'Dosage journalier ML1'!$B$7='suivi tunnel'!B2207),'Dosage journalier ML1'!$B$29,0)</f>
        <v>0</v>
      </c>
      <c r="F2207" s="11">
        <f t="shared" ca="1" si="224"/>
        <v>0</v>
      </c>
      <c r="G2207" s="11">
        <f ca="1">IF(AND('Dosage journalier ML1'!$B$6='suivi tunnel'!A2207,'Dosage journalier ML1'!$B$7='suivi tunnel'!B2207),'Dosage journalier ML1'!$B$23,0)</f>
        <v>0</v>
      </c>
      <c r="H2207" s="11">
        <f ca="1">IF(AND('Dosage journalier ML1'!$B$6='suivi tunnel'!A2207,'Dosage journalier ML1'!$B$7='suivi tunnel'!B2207),'Dosage journalier ML1'!$B$22,0)</f>
        <v>0</v>
      </c>
      <c r="I2207" s="11">
        <f ca="1">IF(AND('Dosage journalier ML1'!$B$6='suivi tunnel'!A2207,'Dosage journalier ML1'!$B$7='suivi tunnel'!B2207),'Dosage journalier ML1'!$B$38,0)</f>
        <v>0</v>
      </c>
      <c r="J2207" s="11">
        <f ca="1">IF(AND('Dosage journalier ML1'!$B$6='suivi tunnel'!A2207,'Dosage journalier ML1'!$B$7='suivi tunnel'!B2207),'Dosage journalier ML1'!$B$39,0)</f>
        <v>0</v>
      </c>
      <c r="L2207" s="24">
        <f ca="1">IF(AND('Dosage journalier ML1'!$B$6='suivi tunnel'!A2207,'Dosage journalier ML1'!$B$7='suivi tunnel'!B2207),'Dosage journalier ML1'!$B$24,0)</f>
        <v>0</v>
      </c>
      <c r="M2207" s="6">
        <f ca="1">IF(AND('Dosage journalier ML1'!$B$6='suivi tunnel'!A2207,'Dosage journalier ML1'!$B$7='suivi tunnel'!B2207),'Dosage journalier ML1'!$B$46,0)</f>
        <v>0</v>
      </c>
      <c r="N2207" s="104">
        <f ca="1">IF(AND('Dosage journalier ML1'!$B$6='suivi tunnel'!A2207,'Dosage journalier ML1'!$B$7='suivi tunnel'!B2207),'Dosage journalier ML1'!$B$59,0)</f>
        <v>0</v>
      </c>
      <c r="O2207" s="114">
        <f ca="1">IF(AND('Dosage journalier ML1'!$B$6='suivi tunnel'!A2207,'Dosage journalier ML1'!$B$7='suivi tunnel'!B2207),'Dosage journalier ML1'!$B$69,0)</f>
        <v>0</v>
      </c>
      <c r="R2207" s="26">
        <f ca="1">IF(AND('Dosage journalier ML1'!$B$6='suivi tunnel'!A2207,'Dosage journalier ML1'!$B$7='suivi tunnel'!B2207),'Dosage journalier ML1'!$B$55,0)</f>
        <v>0</v>
      </c>
      <c r="S2207" s="26">
        <f ca="1">IF(AND('Dosage journalier ML1'!$B$6='suivi tunnel'!A2207,'Dosage journalier ML1'!$B$7='suivi tunnel'!B2207),'Dosage journalier ML1'!$B$54,0)</f>
        <v>0</v>
      </c>
      <c r="T2207" s="26">
        <f ca="1">IF(AND('Dosage journalier ML1'!$B$6='suivi tunnel'!A2207,'Dosage journalier ML1'!$B$7='suivi tunnel'!B2207),'Dosage journalier ML1'!$B$75,0)</f>
        <v>0</v>
      </c>
      <c r="V2207" s="38">
        <f ca="1">IF(AND('Dosage journalier ML1'!$B$6='suivi tunnel'!A2207,'Dosage journalier ML1'!$B$7='suivi tunnel'!B2207),'Dosage journalier ML1'!$B$56,0)</f>
        <v>0</v>
      </c>
      <c r="W2207" s="126">
        <f t="shared" si="226"/>
        <v>0</v>
      </c>
      <c r="X2207" s="150">
        <f ca="1">IF(AND('Dosage journalier ML1'!$B$6='suivi tunnel'!A2207,'Dosage journalier ML1'!$B$7='suivi tunnel'!B2207),'Dosage journalier ML1'!$C$87,0)</f>
        <v>0</v>
      </c>
      <c r="Y2207" s="40">
        <f ca="1">IF(AND('Dosage journalier ML1'!$B$6='suivi tunnel'!A2207,'Dosage journalier ML1'!$B$7='suivi tunnel'!B2207),'Dosage journalier ML1'!$C$93,0)</f>
        <v>0</v>
      </c>
      <c r="Z2207" s="40">
        <f ca="1">IF(AND('Dosage journalier ML1'!$B$6='suivi tunnel'!A2207,'Dosage journalier ML1'!$B$7='suivi tunnel'!B2207),'Dosage journalier ML1'!$C$100,0)</f>
        <v>0</v>
      </c>
      <c r="AA2207" s="40">
        <f ca="1">IF(AND('Dosage journalier ML1'!$B$6='suivi tunnel'!A2207,'Dosage journalier ML1'!$B$7='suivi tunnel'!B2207),'Dosage journalier ML1'!$C$109,0)</f>
        <v>0</v>
      </c>
      <c r="AB2207" s="41">
        <f ca="1">IF(AND('Dosage journalier ML1'!$B$6='suivi tunnel'!A2207,'Dosage journalier ML1'!$B$7='suivi tunnel'!B2207),'Dosage journalier ML1'!$C$114,0)</f>
        <v>0</v>
      </c>
      <c r="AC2207" s="48">
        <f ca="1">IF(AND('Dosage journalier ML1'!$B$6='suivi tunnel'!A2207,'Dosage journalier ML1'!$B$7='suivi tunnel'!B2207),'Dosage journalier ML1'!$B$120,0)</f>
        <v>0</v>
      </c>
      <c r="AD2207" s="49">
        <f ca="1">IF(AND('Dosage journalier ML1'!$B$6='suivi tunnel'!A2207,'Dosage journalier ML1'!$B$7='suivi tunnel'!B2207),'Dosage journalier ML1'!$B$121,0)</f>
        <v>0</v>
      </c>
      <c r="AE2207" s="49">
        <f ca="1">IF(AND('Dosage journalier ML1'!$B$6='suivi tunnel'!A2207,'Dosage journalier ML1'!$B$7='suivi tunnel'!B2207),'Dosage journalier ML1'!$B$122,0)</f>
        <v>0</v>
      </c>
      <c r="AF2207" s="49">
        <f ca="1">IF(AND('Dosage journalier ML1'!$B$6='suivi tunnel'!A2207,'Dosage journalier ML1'!$B$7='suivi tunnel'!B2207),'Dosage journalier ML1'!$B$139,0)</f>
        <v>0</v>
      </c>
      <c r="AG2207" s="49">
        <f t="shared" ca="1" si="225"/>
        <v>0</v>
      </c>
      <c r="AH2207" s="108">
        <f ca="1">IF(AND('Dosage journalier ML1'!$B$6='suivi tunnel'!A2207,'Dosage journalier ML1'!$B$7='suivi tunnel'!B2207),'Dosage journalier ML1'!$B$153,0)</f>
        <v>0</v>
      </c>
      <c r="AJ2207" s="80">
        <f ca="1">IF(AND('Dosage journalier ML1'!$B$6='suivi tunnel'!A2207,'Dosage journalier ML1'!$B$7='suivi tunnel'!B2207),'Dosage journalier ML1'!$B$156,0)</f>
        <v>0</v>
      </c>
      <c r="AK2207" s="56">
        <f ca="1">IF(AND('Dosage journalier ML1'!$B$6='suivi tunnel'!A2207,'Dosage journalier ML1'!$B$7='suivi tunnel'!B2207),'Dosage journalier ML1'!$B$162,0)</f>
        <v>0</v>
      </c>
      <c r="AL2207" s="111">
        <f ca="1">IF(AND('Dosage journalier ML1'!$B$6='suivi tunnel'!A2207,'Dosage journalier ML1'!$B$7='suivi tunnel'!B2207),'Dosage journalier ML1'!$B$126,0)</f>
        <v>0</v>
      </c>
      <c r="AM2207" s="111">
        <f ca="1">IF(AND('Dosage journalier ML1'!$B$6='suivi tunnel'!A2207,'Dosage journalier ML1'!$B$7='suivi tunnel'!B2207),'Dosage journalier ML1'!$B$127,0)</f>
        <v>0</v>
      </c>
      <c r="AN2207" s="60">
        <f t="shared" ca="1" si="227"/>
        <v>0</v>
      </c>
      <c r="AO2207" s="61">
        <f ca="1">IF(AND('Dosage journalier ML1'!$B$6='suivi tunnel'!A2207,'Dosage journalier ML1'!$B$7='suivi tunnel'!B2207),'Dosage journalier ML1'!$B$134,0)</f>
        <v>0</v>
      </c>
    </row>
    <row r="2208" spans="1:41" x14ac:dyDescent="0.25">
      <c r="A2208" s="154"/>
      <c r="C2208" s="23">
        <f ca="1">IF(AND('Dosage journalier ML1'!$B$6='suivi tunnel'!A2208,'Dosage journalier ML1'!$B$7='suivi tunnel'!B2208),'Dosage journalier ML1'!$B$27,0)</f>
        <v>0</v>
      </c>
      <c r="D2208" s="11">
        <f ca="1">IF(AND('Dosage journalier ML1'!$B$6='suivi tunnel'!A2208,'Dosage journalier ML1'!$B$7='suivi tunnel'!B2208),'Dosage journalier ML1'!$B$29,0)</f>
        <v>0</v>
      </c>
      <c r="F2208" s="11">
        <f t="shared" ca="1" si="224"/>
        <v>0</v>
      </c>
      <c r="G2208" s="11">
        <f ca="1">IF(AND('Dosage journalier ML1'!$B$6='suivi tunnel'!A2208,'Dosage journalier ML1'!$B$7='suivi tunnel'!B2208),'Dosage journalier ML1'!$B$23,0)</f>
        <v>0</v>
      </c>
      <c r="H2208" s="11">
        <f ca="1">IF(AND('Dosage journalier ML1'!$B$6='suivi tunnel'!A2208,'Dosage journalier ML1'!$B$7='suivi tunnel'!B2208),'Dosage journalier ML1'!$B$22,0)</f>
        <v>0</v>
      </c>
      <c r="I2208" s="11">
        <f ca="1">IF(AND('Dosage journalier ML1'!$B$6='suivi tunnel'!A2208,'Dosage journalier ML1'!$B$7='suivi tunnel'!B2208),'Dosage journalier ML1'!$B$38,0)</f>
        <v>0</v>
      </c>
      <c r="J2208" s="11">
        <f ca="1">IF(AND('Dosage journalier ML1'!$B$6='suivi tunnel'!A2208,'Dosage journalier ML1'!$B$7='suivi tunnel'!B2208),'Dosage journalier ML1'!$B$39,0)</f>
        <v>0</v>
      </c>
      <c r="L2208" s="24">
        <f ca="1">IF(AND('Dosage journalier ML1'!$B$6='suivi tunnel'!A2208,'Dosage journalier ML1'!$B$7='suivi tunnel'!B2208),'Dosage journalier ML1'!$B$24,0)</f>
        <v>0</v>
      </c>
      <c r="M2208" s="6">
        <f ca="1">IF(AND('Dosage journalier ML1'!$B$6='suivi tunnel'!A2208,'Dosage journalier ML1'!$B$7='suivi tunnel'!B2208),'Dosage journalier ML1'!$B$46,0)</f>
        <v>0</v>
      </c>
      <c r="N2208" s="104">
        <f ca="1">IF(AND('Dosage journalier ML1'!$B$6='suivi tunnel'!A2208,'Dosage journalier ML1'!$B$7='suivi tunnel'!B2208),'Dosage journalier ML1'!$B$59,0)</f>
        <v>0</v>
      </c>
      <c r="O2208" s="114">
        <f ca="1">IF(AND('Dosage journalier ML1'!$B$6='suivi tunnel'!A2208,'Dosage journalier ML1'!$B$7='suivi tunnel'!B2208),'Dosage journalier ML1'!$B$69,0)</f>
        <v>0</v>
      </c>
      <c r="R2208" s="26">
        <f ca="1">IF(AND('Dosage journalier ML1'!$B$6='suivi tunnel'!A2208,'Dosage journalier ML1'!$B$7='suivi tunnel'!B2208),'Dosage journalier ML1'!$B$55,0)</f>
        <v>0</v>
      </c>
      <c r="S2208" s="26">
        <f ca="1">IF(AND('Dosage journalier ML1'!$B$6='suivi tunnel'!A2208,'Dosage journalier ML1'!$B$7='suivi tunnel'!B2208),'Dosage journalier ML1'!$B$54,0)</f>
        <v>0</v>
      </c>
      <c r="T2208" s="26">
        <f ca="1">IF(AND('Dosage journalier ML1'!$B$6='suivi tunnel'!A2208,'Dosage journalier ML1'!$B$7='suivi tunnel'!B2208),'Dosage journalier ML1'!$B$75,0)</f>
        <v>0</v>
      </c>
      <c r="V2208" s="38">
        <f ca="1">IF(AND('Dosage journalier ML1'!$B$6='suivi tunnel'!A2208,'Dosage journalier ML1'!$B$7='suivi tunnel'!B2208),'Dosage journalier ML1'!$B$56,0)</f>
        <v>0</v>
      </c>
      <c r="W2208" s="126">
        <f t="shared" si="226"/>
        <v>0</v>
      </c>
      <c r="X2208" s="150">
        <f ca="1">IF(AND('Dosage journalier ML1'!$B$6='suivi tunnel'!A2208,'Dosage journalier ML1'!$B$7='suivi tunnel'!B2208),'Dosage journalier ML1'!$C$87,0)</f>
        <v>0</v>
      </c>
      <c r="Y2208" s="40">
        <f ca="1">IF(AND('Dosage journalier ML1'!$B$6='suivi tunnel'!A2208,'Dosage journalier ML1'!$B$7='suivi tunnel'!B2208),'Dosage journalier ML1'!$C$93,0)</f>
        <v>0</v>
      </c>
      <c r="Z2208" s="40">
        <f ca="1">IF(AND('Dosage journalier ML1'!$B$6='suivi tunnel'!A2208,'Dosage journalier ML1'!$B$7='suivi tunnel'!B2208),'Dosage journalier ML1'!$C$100,0)</f>
        <v>0</v>
      </c>
      <c r="AA2208" s="40">
        <f ca="1">IF(AND('Dosage journalier ML1'!$B$6='suivi tunnel'!A2208,'Dosage journalier ML1'!$B$7='suivi tunnel'!B2208),'Dosage journalier ML1'!$C$109,0)</f>
        <v>0</v>
      </c>
      <c r="AB2208" s="41">
        <f ca="1">IF(AND('Dosage journalier ML1'!$B$6='suivi tunnel'!A2208,'Dosage journalier ML1'!$B$7='suivi tunnel'!B2208),'Dosage journalier ML1'!$C$114,0)</f>
        <v>0</v>
      </c>
      <c r="AC2208" s="48">
        <f ca="1">IF(AND('Dosage journalier ML1'!$B$6='suivi tunnel'!A2208,'Dosage journalier ML1'!$B$7='suivi tunnel'!B2208),'Dosage journalier ML1'!$B$120,0)</f>
        <v>0</v>
      </c>
      <c r="AD2208" s="49">
        <f ca="1">IF(AND('Dosage journalier ML1'!$B$6='suivi tunnel'!A2208,'Dosage journalier ML1'!$B$7='suivi tunnel'!B2208),'Dosage journalier ML1'!$B$121,0)</f>
        <v>0</v>
      </c>
      <c r="AE2208" s="49">
        <f ca="1">IF(AND('Dosage journalier ML1'!$B$6='suivi tunnel'!A2208,'Dosage journalier ML1'!$B$7='suivi tunnel'!B2208),'Dosage journalier ML1'!$B$122,0)</f>
        <v>0</v>
      </c>
      <c r="AF2208" s="49">
        <f ca="1">IF(AND('Dosage journalier ML1'!$B$6='suivi tunnel'!A2208,'Dosage journalier ML1'!$B$7='suivi tunnel'!B2208),'Dosage journalier ML1'!$B$139,0)</f>
        <v>0</v>
      </c>
      <c r="AG2208" s="49">
        <f t="shared" ca="1" si="225"/>
        <v>0</v>
      </c>
      <c r="AH2208" s="108">
        <f ca="1">IF(AND('Dosage journalier ML1'!$B$6='suivi tunnel'!A2208,'Dosage journalier ML1'!$B$7='suivi tunnel'!B2208),'Dosage journalier ML1'!$B$153,0)</f>
        <v>0</v>
      </c>
      <c r="AJ2208" s="80">
        <f ca="1">IF(AND('Dosage journalier ML1'!$B$6='suivi tunnel'!A2208,'Dosage journalier ML1'!$B$7='suivi tunnel'!B2208),'Dosage journalier ML1'!$B$156,0)</f>
        <v>0</v>
      </c>
      <c r="AK2208" s="56">
        <f ca="1">IF(AND('Dosage journalier ML1'!$B$6='suivi tunnel'!A2208,'Dosage journalier ML1'!$B$7='suivi tunnel'!B2208),'Dosage journalier ML1'!$B$162,0)</f>
        <v>0</v>
      </c>
      <c r="AL2208" s="111">
        <f ca="1">IF(AND('Dosage journalier ML1'!$B$6='suivi tunnel'!A2208,'Dosage journalier ML1'!$B$7='suivi tunnel'!B2208),'Dosage journalier ML1'!$B$126,0)</f>
        <v>0</v>
      </c>
      <c r="AM2208" s="111">
        <f ca="1">IF(AND('Dosage journalier ML1'!$B$6='suivi tunnel'!A2208,'Dosage journalier ML1'!$B$7='suivi tunnel'!B2208),'Dosage journalier ML1'!$B$127,0)</f>
        <v>0</v>
      </c>
      <c r="AN2208" s="60">
        <f t="shared" ca="1" si="227"/>
        <v>0</v>
      </c>
      <c r="AO2208" s="61">
        <f ca="1">IF(AND('Dosage journalier ML1'!$B$6='suivi tunnel'!A2208,'Dosage journalier ML1'!$B$7='suivi tunnel'!B2208),'Dosage journalier ML1'!$B$134,0)</f>
        <v>0</v>
      </c>
    </row>
    <row r="2209" spans="1:41" x14ac:dyDescent="0.25">
      <c r="A2209" s="154"/>
      <c r="C2209" s="23">
        <f ca="1">IF(AND('Dosage journalier ML1'!$B$6='suivi tunnel'!A2209,'Dosage journalier ML1'!$B$7='suivi tunnel'!B2209),'Dosage journalier ML1'!$B$27,0)</f>
        <v>0</v>
      </c>
      <c r="D2209" s="11">
        <f ca="1">IF(AND('Dosage journalier ML1'!$B$6='suivi tunnel'!A2209,'Dosage journalier ML1'!$B$7='suivi tunnel'!B2209),'Dosage journalier ML1'!$B$29,0)</f>
        <v>0</v>
      </c>
      <c r="F2209" s="11">
        <f t="shared" ca="1" si="224"/>
        <v>0</v>
      </c>
      <c r="G2209" s="11">
        <f ca="1">IF(AND('Dosage journalier ML1'!$B$6='suivi tunnel'!A2209,'Dosage journalier ML1'!$B$7='suivi tunnel'!B2209),'Dosage journalier ML1'!$B$23,0)</f>
        <v>0</v>
      </c>
      <c r="H2209" s="11">
        <f ca="1">IF(AND('Dosage journalier ML1'!$B$6='suivi tunnel'!A2209,'Dosage journalier ML1'!$B$7='suivi tunnel'!B2209),'Dosage journalier ML1'!$B$22,0)</f>
        <v>0</v>
      </c>
      <c r="I2209" s="11">
        <f ca="1">IF(AND('Dosage journalier ML1'!$B$6='suivi tunnel'!A2209,'Dosage journalier ML1'!$B$7='suivi tunnel'!B2209),'Dosage journalier ML1'!$B$38,0)</f>
        <v>0</v>
      </c>
      <c r="J2209" s="11">
        <f ca="1">IF(AND('Dosage journalier ML1'!$B$6='suivi tunnel'!A2209,'Dosage journalier ML1'!$B$7='suivi tunnel'!B2209),'Dosage journalier ML1'!$B$39,0)</f>
        <v>0</v>
      </c>
      <c r="L2209" s="24">
        <f ca="1">IF(AND('Dosage journalier ML1'!$B$6='suivi tunnel'!A2209,'Dosage journalier ML1'!$B$7='suivi tunnel'!B2209),'Dosage journalier ML1'!$B$24,0)</f>
        <v>0</v>
      </c>
      <c r="M2209" s="6">
        <f ca="1">IF(AND('Dosage journalier ML1'!$B$6='suivi tunnel'!A2209,'Dosage journalier ML1'!$B$7='suivi tunnel'!B2209),'Dosage journalier ML1'!$B$46,0)</f>
        <v>0</v>
      </c>
      <c r="N2209" s="104">
        <f ca="1">IF(AND('Dosage journalier ML1'!$B$6='suivi tunnel'!A2209,'Dosage journalier ML1'!$B$7='suivi tunnel'!B2209),'Dosage journalier ML1'!$B$59,0)</f>
        <v>0</v>
      </c>
      <c r="O2209" s="114">
        <f ca="1">IF(AND('Dosage journalier ML1'!$B$6='suivi tunnel'!A2209,'Dosage journalier ML1'!$B$7='suivi tunnel'!B2209),'Dosage journalier ML1'!$B$69,0)</f>
        <v>0</v>
      </c>
      <c r="R2209" s="26">
        <f ca="1">IF(AND('Dosage journalier ML1'!$B$6='suivi tunnel'!A2209,'Dosage journalier ML1'!$B$7='suivi tunnel'!B2209),'Dosage journalier ML1'!$B$55,0)</f>
        <v>0</v>
      </c>
      <c r="S2209" s="26">
        <f ca="1">IF(AND('Dosage journalier ML1'!$B$6='suivi tunnel'!A2209,'Dosage journalier ML1'!$B$7='suivi tunnel'!B2209),'Dosage journalier ML1'!$B$54,0)</f>
        <v>0</v>
      </c>
      <c r="T2209" s="26">
        <f ca="1">IF(AND('Dosage journalier ML1'!$B$6='suivi tunnel'!A2209,'Dosage journalier ML1'!$B$7='suivi tunnel'!B2209),'Dosage journalier ML1'!$B$75,0)</f>
        <v>0</v>
      </c>
      <c r="V2209" s="38">
        <f ca="1">IF(AND('Dosage journalier ML1'!$B$6='suivi tunnel'!A2209,'Dosage journalier ML1'!$B$7='suivi tunnel'!B2209),'Dosage journalier ML1'!$B$56,0)</f>
        <v>0</v>
      </c>
      <c r="W2209" s="126">
        <f t="shared" si="226"/>
        <v>0</v>
      </c>
      <c r="X2209" s="150">
        <f ca="1">IF(AND('Dosage journalier ML1'!$B$6='suivi tunnel'!A2209,'Dosage journalier ML1'!$B$7='suivi tunnel'!B2209),'Dosage journalier ML1'!$C$87,0)</f>
        <v>0</v>
      </c>
      <c r="Y2209" s="40">
        <f ca="1">IF(AND('Dosage journalier ML1'!$B$6='suivi tunnel'!A2209,'Dosage journalier ML1'!$B$7='suivi tunnel'!B2209),'Dosage journalier ML1'!$C$93,0)</f>
        <v>0</v>
      </c>
      <c r="Z2209" s="40">
        <f ca="1">IF(AND('Dosage journalier ML1'!$B$6='suivi tunnel'!A2209,'Dosage journalier ML1'!$B$7='suivi tunnel'!B2209),'Dosage journalier ML1'!$C$100,0)</f>
        <v>0</v>
      </c>
      <c r="AA2209" s="40">
        <f ca="1">IF(AND('Dosage journalier ML1'!$B$6='suivi tunnel'!A2209,'Dosage journalier ML1'!$B$7='suivi tunnel'!B2209),'Dosage journalier ML1'!$C$109,0)</f>
        <v>0</v>
      </c>
      <c r="AB2209" s="41">
        <f ca="1">IF(AND('Dosage journalier ML1'!$B$6='suivi tunnel'!A2209,'Dosage journalier ML1'!$B$7='suivi tunnel'!B2209),'Dosage journalier ML1'!$C$114,0)</f>
        <v>0</v>
      </c>
      <c r="AC2209" s="48">
        <f ca="1">IF(AND('Dosage journalier ML1'!$B$6='suivi tunnel'!A2209,'Dosage journalier ML1'!$B$7='suivi tunnel'!B2209),'Dosage journalier ML1'!$B$120,0)</f>
        <v>0</v>
      </c>
      <c r="AD2209" s="49">
        <f ca="1">IF(AND('Dosage journalier ML1'!$B$6='suivi tunnel'!A2209,'Dosage journalier ML1'!$B$7='suivi tunnel'!B2209),'Dosage journalier ML1'!$B$121,0)</f>
        <v>0</v>
      </c>
      <c r="AE2209" s="49">
        <f ca="1">IF(AND('Dosage journalier ML1'!$B$6='suivi tunnel'!A2209,'Dosage journalier ML1'!$B$7='suivi tunnel'!B2209),'Dosage journalier ML1'!$B$122,0)</f>
        <v>0</v>
      </c>
      <c r="AF2209" s="49">
        <f ca="1">IF(AND('Dosage journalier ML1'!$B$6='suivi tunnel'!A2209,'Dosage journalier ML1'!$B$7='suivi tunnel'!B2209),'Dosage journalier ML1'!$B$139,0)</f>
        <v>0</v>
      </c>
      <c r="AG2209" s="49">
        <f t="shared" ca="1" si="225"/>
        <v>0</v>
      </c>
      <c r="AH2209" s="108">
        <f ca="1">IF(AND('Dosage journalier ML1'!$B$6='suivi tunnel'!A2209,'Dosage journalier ML1'!$B$7='suivi tunnel'!B2209),'Dosage journalier ML1'!$B$153,0)</f>
        <v>0</v>
      </c>
      <c r="AJ2209" s="80">
        <f ca="1">IF(AND('Dosage journalier ML1'!$B$6='suivi tunnel'!A2209,'Dosage journalier ML1'!$B$7='suivi tunnel'!B2209),'Dosage journalier ML1'!$B$156,0)</f>
        <v>0</v>
      </c>
      <c r="AK2209" s="56">
        <f ca="1">IF(AND('Dosage journalier ML1'!$B$6='suivi tunnel'!A2209,'Dosage journalier ML1'!$B$7='suivi tunnel'!B2209),'Dosage journalier ML1'!$B$162,0)</f>
        <v>0</v>
      </c>
      <c r="AL2209" s="111">
        <f ca="1">IF(AND('Dosage journalier ML1'!$B$6='suivi tunnel'!A2209,'Dosage journalier ML1'!$B$7='suivi tunnel'!B2209),'Dosage journalier ML1'!$B$126,0)</f>
        <v>0</v>
      </c>
      <c r="AM2209" s="111">
        <f ca="1">IF(AND('Dosage journalier ML1'!$B$6='suivi tunnel'!A2209,'Dosage journalier ML1'!$B$7='suivi tunnel'!B2209),'Dosage journalier ML1'!$B$127,0)</f>
        <v>0</v>
      </c>
      <c r="AN2209" s="60">
        <f t="shared" ca="1" si="227"/>
        <v>0</v>
      </c>
      <c r="AO2209" s="61">
        <f ca="1">IF(AND('Dosage journalier ML1'!$B$6='suivi tunnel'!A2209,'Dosage journalier ML1'!$B$7='suivi tunnel'!B2209),'Dosage journalier ML1'!$B$134,0)</f>
        <v>0</v>
      </c>
    </row>
    <row r="2210" spans="1:41" x14ac:dyDescent="0.25">
      <c r="A2210" s="154"/>
      <c r="C2210" s="23">
        <f ca="1">IF(AND('Dosage journalier ML1'!$B$6='suivi tunnel'!A2210,'Dosage journalier ML1'!$B$7='suivi tunnel'!B2210),'Dosage journalier ML1'!$B$27,0)</f>
        <v>0</v>
      </c>
      <c r="D2210" s="11">
        <f ca="1">IF(AND('Dosage journalier ML1'!$B$6='suivi tunnel'!A2210,'Dosage journalier ML1'!$B$7='suivi tunnel'!B2210),'Dosage journalier ML1'!$B$29,0)</f>
        <v>0</v>
      </c>
      <c r="F2210" s="11">
        <f t="shared" ca="1" si="224"/>
        <v>0</v>
      </c>
      <c r="G2210" s="11">
        <f ca="1">IF(AND('Dosage journalier ML1'!$B$6='suivi tunnel'!A2210,'Dosage journalier ML1'!$B$7='suivi tunnel'!B2210),'Dosage journalier ML1'!$B$23,0)</f>
        <v>0</v>
      </c>
      <c r="H2210" s="11">
        <f ca="1">IF(AND('Dosage journalier ML1'!$B$6='suivi tunnel'!A2210,'Dosage journalier ML1'!$B$7='suivi tunnel'!B2210),'Dosage journalier ML1'!$B$22,0)</f>
        <v>0</v>
      </c>
      <c r="I2210" s="11">
        <f ca="1">IF(AND('Dosage journalier ML1'!$B$6='suivi tunnel'!A2210,'Dosage journalier ML1'!$B$7='suivi tunnel'!B2210),'Dosage journalier ML1'!$B$38,0)</f>
        <v>0</v>
      </c>
      <c r="J2210" s="11">
        <f ca="1">IF(AND('Dosage journalier ML1'!$B$6='suivi tunnel'!A2210,'Dosage journalier ML1'!$B$7='suivi tunnel'!B2210),'Dosage journalier ML1'!$B$39,0)</f>
        <v>0</v>
      </c>
      <c r="L2210" s="24">
        <f ca="1">IF(AND('Dosage journalier ML1'!$B$6='suivi tunnel'!A2210,'Dosage journalier ML1'!$B$7='suivi tunnel'!B2210),'Dosage journalier ML1'!$B$24,0)</f>
        <v>0</v>
      </c>
      <c r="M2210" s="6">
        <f ca="1">IF(AND('Dosage journalier ML1'!$B$6='suivi tunnel'!A2210,'Dosage journalier ML1'!$B$7='suivi tunnel'!B2210),'Dosage journalier ML1'!$B$46,0)</f>
        <v>0</v>
      </c>
      <c r="N2210" s="104">
        <f ca="1">IF(AND('Dosage journalier ML1'!$B$6='suivi tunnel'!A2210,'Dosage journalier ML1'!$B$7='suivi tunnel'!B2210),'Dosage journalier ML1'!$B$59,0)</f>
        <v>0</v>
      </c>
      <c r="O2210" s="114">
        <f ca="1">IF(AND('Dosage journalier ML1'!$B$6='suivi tunnel'!A2210,'Dosage journalier ML1'!$B$7='suivi tunnel'!B2210),'Dosage journalier ML1'!$B$69,0)</f>
        <v>0</v>
      </c>
      <c r="R2210" s="26">
        <f ca="1">IF(AND('Dosage journalier ML1'!$B$6='suivi tunnel'!A2210,'Dosage journalier ML1'!$B$7='suivi tunnel'!B2210),'Dosage journalier ML1'!$B$55,0)</f>
        <v>0</v>
      </c>
      <c r="S2210" s="26">
        <f ca="1">IF(AND('Dosage journalier ML1'!$B$6='suivi tunnel'!A2210,'Dosage journalier ML1'!$B$7='suivi tunnel'!B2210),'Dosage journalier ML1'!$B$54,0)</f>
        <v>0</v>
      </c>
      <c r="T2210" s="26">
        <f ca="1">IF(AND('Dosage journalier ML1'!$B$6='suivi tunnel'!A2210,'Dosage journalier ML1'!$B$7='suivi tunnel'!B2210),'Dosage journalier ML1'!$B$75,0)</f>
        <v>0</v>
      </c>
      <c r="V2210" s="38">
        <f ca="1">IF(AND('Dosage journalier ML1'!$B$6='suivi tunnel'!A2210,'Dosage journalier ML1'!$B$7='suivi tunnel'!B2210),'Dosage journalier ML1'!$B$56,0)</f>
        <v>0</v>
      </c>
      <c r="W2210" s="126">
        <f t="shared" si="226"/>
        <v>0</v>
      </c>
      <c r="X2210" s="150">
        <f ca="1">IF(AND('Dosage journalier ML1'!$B$6='suivi tunnel'!A2210,'Dosage journalier ML1'!$B$7='suivi tunnel'!B2210),'Dosage journalier ML1'!$C$87,0)</f>
        <v>0</v>
      </c>
      <c r="Y2210" s="40">
        <f ca="1">IF(AND('Dosage journalier ML1'!$B$6='suivi tunnel'!A2210,'Dosage journalier ML1'!$B$7='suivi tunnel'!B2210),'Dosage journalier ML1'!$C$93,0)</f>
        <v>0</v>
      </c>
      <c r="Z2210" s="40">
        <f ca="1">IF(AND('Dosage journalier ML1'!$B$6='suivi tunnel'!A2210,'Dosage journalier ML1'!$B$7='suivi tunnel'!B2210),'Dosage journalier ML1'!$C$100,0)</f>
        <v>0</v>
      </c>
      <c r="AA2210" s="40">
        <f ca="1">IF(AND('Dosage journalier ML1'!$B$6='suivi tunnel'!A2210,'Dosage journalier ML1'!$B$7='suivi tunnel'!B2210),'Dosage journalier ML1'!$C$109,0)</f>
        <v>0</v>
      </c>
      <c r="AB2210" s="41">
        <f ca="1">IF(AND('Dosage journalier ML1'!$B$6='suivi tunnel'!A2210,'Dosage journalier ML1'!$B$7='suivi tunnel'!B2210),'Dosage journalier ML1'!$C$114,0)</f>
        <v>0</v>
      </c>
      <c r="AC2210" s="48">
        <f ca="1">IF(AND('Dosage journalier ML1'!$B$6='suivi tunnel'!A2210,'Dosage journalier ML1'!$B$7='suivi tunnel'!B2210),'Dosage journalier ML1'!$B$120,0)</f>
        <v>0</v>
      </c>
      <c r="AD2210" s="49">
        <f ca="1">IF(AND('Dosage journalier ML1'!$B$6='suivi tunnel'!A2210,'Dosage journalier ML1'!$B$7='suivi tunnel'!B2210),'Dosage journalier ML1'!$B$121,0)</f>
        <v>0</v>
      </c>
      <c r="AE2210" s="49">
        <f ca="1">IF(AND('Dosage journalier ML1'!$B$6='suivi tunnel'!A2210,'Dosage journalier ML1'!$B$7='suivi tunnel'!B2210),'Dosage journalier ML1'!$B$122,0)</f>
        <v>0</v>
      </c>
      <c r="AF2210" s="49">
        <f ca="1">IF(AND('Dosage journalier ML1'!$B$6='suivi tunnel'!A2210,'Dosage journalier ML1'!$B$7='suivi tunnel'!B2210),'Dosage journalier ML1'!$B$139,0)</f>
        <v>0</v>
      </c>
      <c r="AG2210" s="49">
        <f t="shared" ca="1" si="225"/>
        <v>0</v>
      </c>
      <c r="AH2210" s="108">
        <f ca="1">IF(AND('Dosage journalier ML1'!$B$6='suivi tunnel'!A2210,'Dosage journalier ML1'!$B$7='suivi tunnel'!B2210),'Dosage journalier ML1'!$B$153,0)</f>
        <v>0</v>
      </c>
      <c r="AJ2210" s="80">
        <f ca="1">IF(AND('Dosage journalier ML1'!$B$6='suivi tunnel'!A2210,'Dosage journalier ML1'!$B$7='suivi tunnel'!B2210),'Dosage journalier ML1'!$B$156,0)</f>
        <v>0</v>
      </c>
      <c r="AK2210" s="56">
        <f ca="1">IF(AND('Dosage journalier ML1'!$B$6='suivi tunnel'!A2210,'Dosage journalier ML1'!$B$7='suivi tunnel'!B2210),'Dosage journalier ML1'!$B$162,0)</f>
        <v>0</v>
      </c>
      <c r="AL2210" s="111">
        <f ca="1">IF(AND('Dosage journalier ML1'!$B$6='suivi tunnel'!A2210,'Dosage journalier ML1'!$B$7='suivi tunnel'!B2210),'Dosage journalier ML1'!$B$126,0)</f>
        <v>0</v>
      </c>
      <c r="AM2210" s="111">
        <f ca="1">IF(AND('Dosage journalier ML1'!$B$6='suivi tunnel'!A2210,'Dosage journalier ML1'!$B$7='suivi tunnel'!B2210),'Dosage journalier ML1'!$B$127,0)</f>
        <v>0</v>
      </c>
      <c r="AN2210" s="60">
        <f t="shared" ca="1" si="227"/>
        <v>0</v>
      </c>
      <c r="AO2210" s="61">
        <f ca="1">IF(AND('Dosage journalier ML1'!$B$6='suivi tunnel'!A2210,'Dosage journalier ML1'!$B$7='suivi tunnel'!B2210),'Dosage journalier ML1'!$B$134,0)</f>
        <v>0</v>
      </c>
    </row>
    <row r="2211" spans="1:41" x14ac:dyDescent="0.25">
      <c r="A2211" s="154"/>
      <c r="C2211" s="23">
        <f ca="1">IF(AND('Dosage journalier ML1'!$B$6='suivi tunnel'!A2211,'Dosage journalier ML1'!$B$7='suivi tunnel'!B2211),'Dosage journalier ML1'!$B$27,0)</f>
        <v>0</v>
      </c>
      <c r="D2211" s="11">
        <f ca="1">IF(AND('Dosage journalier ML1'!$B$6='suivi tunnel'!A2211,'Dosage journalier ML1'!$B$7='suivi tunnel'!B2211),'Dosage journalier ML1'!$B$29,0)</f>
        <v>0</v>
      </c>
      <c r="F2211" s="11">
        <f t="shared" ca="1" si="224"/>
        <v>0</v>
      </c>
      <c r="G2211" s="11">
        <f ca="1">IF(AND('Dosage journalier ML1'!$B$6='suivi tunnel'!A2211,'Dosage journalier ML1'!$B$7='suivi tunnel'!B2211),'Dosage journalier ML1'!$B$23,0)</f>
        <v>0</v>
      </c>
      <c r="H2211" s="11">
        <f ca="1">IF(AND('Dosage journalier ML1'!$B$6='suivi tunnel'!A2211,'Dosage journalier ML1'!$B$7='suivi tunnel'!B2211),'Dosage journalier ML1'!$B$22,0)</f>
        <v>0</v>
      </c>
      <c r="I2211" s="11">
        <f ca="1">IF(AND('Dosage journalier ML1'!$B$6='suivi tunnel'!A2211,'Dosage journalier ML1'!$B$7='suivi tunnel'!B2211),'Dosage journalier ML1'!$B$38,0)</f>
        <v>0</v>
      </c>
      <c r="J2211" s="11">
        <f ca="1">IF(AND('Dosage journalier ML1'!$B$6='suivi tunnel'!A2211,'Dosage journalier ML1'!$B$7='suivi tunnel'!B2211),'Dosage journalier ML1'!$B$39,0)</f>
        <v>0</v>
      </c>
      <c r="L2211" s="24">
        <f ca="1">IF(AND('Dosage journalier ML1'!$B$6='suivi tunnel'!A2211,'Dosage journalier ML1'!$B$7='suivi tunnel'!B2211),'Dosage journalier ML1'!$B$24,0)</f>
        <v>0</v>
      </c>
      <c r="M2211" s="6">
        <f ca="1">IF(AND('Dosage journalier ML1'!$B$6='suivi tunnel'!A2211,'Dosage journalier ML1'!$B$7='suivi tunnel'!B2211),'Dosage journalier ML1'!$B$46,0)</f>
        <v>0</v>
      </c>
      <c r="N2211" s="104">
        <f ca="1">IF(AND('Dosage journalier ML1'!$B$6='suivi tunnel'!A2211,'Dosage journalier ML1'!$B$7='suivi tunnel'!B2211),'Dosage journalier ML1'!$B$59,0)</f>
        <v>0</v>
      </c>
      <c r="O2211" s="114">
        <f ca="1">IF(AND('Dosage journalier ML1'!$B$6='suivi tunnel'!A2211,'Dosage journalier ML1'!$B$7='suivi tunnel'!B2211),'Dosage journalier ML1'!$B$69,0)</f>
        <v>0</v>
      </c>
      <c r="R2211" s="26">
        <f ca="1">IF(AND('Dosage journalier ML1'!$B$6='suivi tunnel'!A2211,'Dosage journalier ML1'!$B$7='suivi tunnel'!B2211),'Dosage journalier ML1'!$B$55,0)</f>
        <v>0</v>
      </c>
      <c r="S2211" s="26">
        <f ca="1">IF(AND('Dosage journalier ML1'!$B$6='suivi tunnel'!A2211,'Dosage journalier ML1'!$B$7='suivi tunnel'!B2211),'Dosage journalier ML1'!$B$54,0)</f>
        <v>0</v>
      </c>
      <c r="T2211" s="26">
        <f ca="1">IF(AND('Dosage journalier ML1'!$B$6='suivi tunnel'!A2211,'Dosage journalier ML1'!$B$7='suivi tunnel'!B2211),'Dosage journalier ML1'!$B$75,0)</f>
        <v>0</v>
      </c>
      <c r="V2211" s="38">
        <f ca="1">IF(AND('Dosage journalier ML1'!$B$6='suivi tunnel'!A2211,'Dosage journalier ML1'!$B$7='suivi tunnel'!B2211),'Dosage journalier ML1'!$B$56,0)</f>
        <v>0</v>
      </c>
      <c r="W2211" s="126">
        <f t="shared" si="226"/>
        <v>0</v>
      </c>
      <c r="X2211" s="150">
        <f ca="1">IF(AND('Dosage journalier ML1'!$B$6='suivi tunnel'!A2211,'Dosage journalier ML1'!$B$7='suivi tunnel'!B2211),'Dosage journalier ML1'!$C$87,0)</f>
        <v>0</v>
      </c>
      <c r="Y2211" s="40">
        <f ca="1">IF(AND('Dosage journalier ML1'!$B$6='suivi tunnel'!A2211,'Dosage journalier ML1'!$B$7='suivi tunnel'!B2211),'Dosage journalier ML1'!$C$93,0)</f>
        <v>0</v>
      </c>
      <c r="Z2211" s="40">
        <f ca="1">IF(AND('Dosage journalier ML1'!$B$6='suivi tunnel'!A2211,'Dosage journalier ML1'!$B$7='suivi tunnel'!B2211),'Dosage journalier ML1'!$C$100,0)</f>
        <v>0</v>
      </c>
      <c r="AA2211" s="40">
        <f ca="1">IF(AND('Dosage journalier ML1'!$B$6='suivi tunnel'!A2211,'Dosage journalier ML1'!$B$7='suivi tunnel'!B2211),'Dosage journalier ML1'!$C$109,0)</f>
        <v>0</v>
      </c>
      <c r="AB2211" s="41">
        <f ca="1">IF(AND('Dosage journalier ML1'!$B$6='suivi tunnel'!A2211,'Dosage journalier ML1'!$B$7='suivi tunnel'!B2211),'Dosage journalier ML1'!$C$114,0)</f>
        <v>0</v>
      </c>
      <c r="AC2211" s="48">
        <f ca="1">IF(AND('Dosage journalier ML1'!$B$6='suivi tunnel'!A2211,'Dosage journalier ML1'!$B$7='suivi tunnel'!B2211),'Dosage journalier ML1'!$B$120,0)</f>
        <v>0</v>
      </c>
      <c r="AD2211" s="49">
        <f ca="1">IF(AND('Dosage journalier ML1'!$B$6='suivi tunnel'!A2211,'Dosage journalier ML1'!$B$7='suivi tunnel'!B2211),'Dosage journalier ML1'!$B$121,0)</f>
        <v>0</v>
      </c>
      <c r="AE2211" s="49">
        <f ca="1">IF(AND('Dosage journalier ML1'!$B$6='suivi tunnel'!A2211,'Dosage journalier ML1'!$B$7='suivi tunnel'!B2211),'Dosage journalier ML1'!$B$122,0)</f>
        <v>0</v>
      </c>
      <c r="AF2211" s="49">
        <f ca="1">IF(AND('Dosage journalier ML1'!$B$6='suivi tunnel'!A2211,'Dosage journalier ML1'!$B$7='suivi tunnel'!B2211),'Dosage journalier ML1'!$B$139,0)</f>
        <v>0</v>
      </c>
      <c r="AG2211" s="49">
        <f t="shared" ca="1" si="225"/>
        <v>0</v>
      </c>
      <c r="AH2211" s="108">
        <f ca="1">IF(AND('Dosage journalier ML1'!$B$6='suivi tunnel'!A2211,'Dosage journalier ML1'!$B$7='suivi tunnel'!B2211),'Dosage journalier ML1'!$B$153,0)</f>
        <v>0</v>
      </c>
      <c r="AJ2211" s="80">
        <f ca="1">IF(AND('Dosage journalier ML1'!$B$6='suivi tunnel'!A2211,'Dosage journalier ML1'!$B$7='suivi tunnel'!B2211),'Dosage journalier ML1'!$B$156,0)</f>
        <v>0</v>
      </c>
      <c r="AK2211" s="56">
        <f ca="1">IF(AND('Dosage journalier ML1'!$B$6='suivi tunnel'!A2211,'Dosage journalier ML1'!$B$7='suivi tunnel'!B2211),'Dosage journalier ML1'!$B$162,0)</f>
        <v>0</v>
      </c>
      <c r="AL2211" s="111">
        <f ca="1">IF(AND('Dosage journalier ML1'!$B$6='suivi tunnel'!A2211,'Dosage journalier ML1'!$B$7='suivi tunnel'!B2211),'Dosage journalier ML1'!$B$126,0)</f>
        <v>0</v>
      </c>
      <c r="AM2211" s="111">
        <f ca="1">IF(AND('Dosage journalier ML1'!$B$6='suivi tunnel'!A2211,'Dosage journalier ML1'!$B$7='suivi tunnel'!B2211),'Dosage journalier ML1'!$B$127,0)</f>
        <v>0</v>
      </c>
      <c r="AN2211" s="60">
        <f t="shared" ca="1" si="227"/>
        <v>0</v>
      </c>
      <c r="AO2211" s="61">
        <f ca="1">IF(AND('Dosage journalier ML1'!$B$6='suivi tunnel'!A2211,'Dosage journalier ML1'!$B$7='suivi tunnel'!B2211),'Dosage journalier ML1'!$B$134,0)</f>
        <v>0</v>
      </c>
    </row>
    <row r="2212" spans="1:41" x14ac:dyDescent="0.25">
      <c r="A2212" s="154"/>
      <c r="C2212" s="23">
        <f ca="1">IF(AND('Dosage journalier ML1'!$B$6='suivi tunnel'!A2212,'Dosage journalier ML1'!$B$7='suivi tunnel'!B2212),'Dosage journalier ML1'!$B$27,0)</f>
        <v>0</v>
      </c>
      <c r="D2212" s="11">
        <f ca="1">IF(AND('Dosage journalier ML1'!$B$6='suivi tunnel'!A2212,'Dosage journalier ML1'!$B$7='suivi tunnel'!B2212),'Dosage journalier ML1'!$B$29,0)</f>
        <v>0</v>
      </c>
      <c r="F2212" s="11">
        <f t="shared" ca="1" si="224"/>
        <v>0</v>
      </c>
      <c r="G2212" s="11">
        <f ca="1">IF(AND('Dosage journalier ML1'!$B$6='suivi tunnel'!A2212,'Dosage journalier ML1'!$B$7='suivi tunnel'!B2212),'Dosage journalier ML1'!$B$23,0)</f>
        <v>0</v>
      </c>
      <c r="H2212" s="11">
        <f ca="1">IF(AND('Dosage journalier ML1'!$B$6='suivi tunnel'!A2212,'Dosage journalier ML1'!$B$7='suivi tunnel'!B2212),'Dosage journalier ML1'!$B$22,0)</f>
        <v>0</v>
      </c>
      <c r="I2212" s="11">
        <f ca="1">IF(AND('Dosage journalier ML1'!$B$6='suivi tunnel'!A2212,'Dosage journalier ML1'!$B$7='suivi tunnel'!B2212),'Dosage journalier ML1'!$B$38,0)</f>
        <v>0</v>
      </c>
      <c r="J2212" s="11">
        <f ca="1">IF(AND('Dosage journalier ML1'!$B$6='suivi tunnel'!A2212,'Dosage journalier ML1'!$B$7='suivi tunnel'!B2212),'Dosage journalier ML1'!$B$39,0)</f>
        <v>0</v>
      </c>
      <c r="L2212" s="24">
        <f ca="1">IF(AND('Dosage journalier ML1'!$B$6='suivi tunnel'!A2212,'Dosage journalier ML1'!$B$7='suivi tunnel'!B2212),'Dosage journalier ML1'!$B$24,0)</f>
        <v>0</v>
      </c>
      <c r="M2212" s="6">
        <f ca="1">IF(AND('Dosage journalier ML1'!$B$6='suivi tunnel'!A2212,'Dosage journalier ML1'!$B$7='suivi tunnel'!B2212),'Dosage journalier ML1'!$B$46,0)</f>
        <v>0</v>
      </c>
      <c r="N2212" s="104">
        <f ca="1">IF(AND('Dosage journalier ML1'!$B$6='suivi tunnel'!A2212,'Dosage journalier ML1'!$B$7='suivi tunnel'!B2212),'Dosage journalier ML1'!$B$59,0)</f>
        <v>0</v>
      </c>
      <c r="O2212" s="114">
        <f ca="1">IF(AND('Dosage journalier ML1'!$B$6='suivi tunnel'!A2212,'Dosage journalier ML1'!$B$7='suivi tunnel'!B2212),'Dosage journalier ML1'!$B$69,0)</f>
        <v>0</v>
      </c>
      <c r="R2212" s="26">
        <f ca="1">IF(AND('Dosage journalier ML1'!$B$6='suivi tunnel'!A2212,'Dosage journalier ML1'!$B$7='suivi tunnel'!B2212),'Dosage journalier ML1'!$B$55,0)</f>
        <v>0</v>
      </c>
      <c r="S2212" s="26">
        <f ca="1">IF(AND('Dosage journalier ML1'!$B$6='suivi tunnel'!A2212,'Dosage journalier ML1'!$B$7='suivi tunnel'!B2212),'Dosage journalier ML1'!$B$54,0)</f>
        <v>0</v>
      </c>
      <c r="T2212" s="26">
        <f ca="1">IF(AND('Dosage journalier ML1'!$B$6='suivi tunnel'!A2212,'Dosage journalier ML1'!$B$7='suivi tunnel'!B2212),'Dosage journalier ML1'!$B$75,0)</f>
        <v>0</v>
      </c>
      <c r="V2212" s="38">
        <f ca="1">IF(AND('Dosage journalier ML1'!$B$6='suivi tunnel'!A2212,'Dosage journalier ML1'!$B$7='suivi tunnel'!B2212),'Dosage journalier ML1'!$B$56,0)</f>
        <v>0</v>
      </c>
      <c r="W2212" s="126">
        <f t="shared" si="226"/>
        <v>0</v>
      </c>
      <c r="X2212" s="150">
        <f ca="1">IF(AND('Dosage journalier ML1'!$B$6='suivi tunnel'!A2212,'Dosage journalier ML1'!$B$7='suivi tunnel'!B2212),'Dosage journalier ML1'!$C$87,0)</f>
        <v>0</v>
      </c>
      <c r="Y2212" s="40">
        <f ca="1">IF(AND('Dosage journalier ML1'!$B$6='suivi tunnel'!A2212,'Dosage journalier ML1'!$B$7='suivi tunnel'!B2212),'Dosage journalier ML1'!$C$93,0)</f>
        <v>0</v>
      </c>
      <c r="Z2212" s="40">
        <f ca="1">IF(AND('Dosage journalier ML1'!$B$6='suivi tunnel'!A2212,'Dosage journalier ML1'!$B$7='suivi tunnel'!B2212),'Dosage journalier ML1'!$C$100,0)</f>
        <v>0</v>
      </c>
      <c r="AA2212" s="40">
        <f ca="1">IF(AND('Dosage journalier ML1'!$B$6='suivi tunnel'!A2212,'Dosage journalier ML1'!$B$7='suivi tunnel'!B2212),'Dosage journalier ML1'!$C$109,0)</f>
        <v>0</v>
      </c>
      <c r="AB2212" s="41">
        <f ca="1">IF(AND('Dosage journalier ML1'!$B$6='suivi tunnel'!A2212,'Dosage journalier ML1'!$B$7='suivi tunnel'!B2212),'Dosage journalier ML1'!$C$114,0)</f>
        <v>0</v>
      </c>
      <c r="AC2212" s="48">
        <f ca="1">IF(AND('Dosage journalier ML1'!$B$6='suivi tunnel'!A2212,'Dosage journalier ML1'!$B$7='suivi tunnel'!B2212),'Dosage journalier ML1'!$B$120,0)</f>
        <v>0</v>
      </c>
      <c r="AD2212" s="49">
        <f ca="1">IF(AND('Dosage journalier ML1'!$B$6='suivi tunnel'!A2212,'Dosage journalier ML1'!$B$7='suivi tunnel'!B2212),'Dosage journalier ML1'!$B$121,0)</f>
        <v>0</v>
      </c>
      <c r="AE2212" s="49">
        <f ca="1">IF(AND('Dosage journalier ML1'!$B$6='suivi tunnel'!A2212,'Dosage journalier ML1'!$B$7='suivi tunnel'!B2212),'Dosage journalier ML1'!$B$122,0)</f>
        <v>0</v>
      </c>
      <c r="AF2212" s="49">
        <f ca="1">IF(AND('Dosage journalier ML1'!$B$6='suivi tunnel'!A2212,'Dosage journalier ML1'!$B$7='suivi tunnel'!B2212),'Dosage journalier ML1'!$B$139,0)</f>
        <v>0</v>
      </c>
      <c r="AG2212" s="49">
        <f t="shared" ca="1" si="225"/>
        <v>0</v>
      </c>
      <c r="AH2212" s="108">
        <f ca="1">IF(AND('Dosage journalier ML1'!$B$6='suivi tunnel'!A2212,'Dosage journalier ML1'!$B$7='suivi tunnel'!B2212),'Dosage journalier ML1'!$B$153,0)</f>
        <v>0</v>
      </c>
      <c r="AJ2212" s="80">
        <f ca="1">IF(AND('Dosage journalier ML1'!$B$6='suivi tunnel'!A2212,'Dosage journalier ML1'!$B$7='suivi tunnel'!B2212),'Dosage journalier ML1'!$B$156,0)</f>
        <v>0</v>
      </c>
      <c r="AK2212" s="56">
        <f ca="1">IF(AND('Dosage journalier ML1'!$B$6='suivi tunnel'!A2212,'Dosage journalier ML1'!$B$7='suivi tunnel'!B2212),'Dosage journalier ML1'!$B$162,0)</f>
        <v>0</v>
      </c>
      <c r="AL2212" s="111">
        <f ca="1">IF(AND('Dosage journalier ML1'!$B$6='suivi tunnel'!A2212,'Dosage journalier ML1'!$B$7='suivi tunnel'!B2212),'Dosage journalier ML1'!$B$126,0)</f>
        <v>0</v>
      </c>
      <c r="AM2212" s="111">
        <f ca="1">IF(AND('Dosage journalier ML1'!$B$6='suivi tunnel'!A2212,'Dosage journalier ML1'!$B$7='suivi tunnel'!B2212),'Dosage journalier ML1'!$B$127,0)</f>
        <v>0</v>
      </c>
      <c r="AN2212" s="60">
        <f t="shared" ca="1" si="227"/>
        <v>0</v>
      </c>
      <c r="AO2212" s="61">
        <f ca="1">IF(AND('Dosage journalier ML1'!$B$6='suivi tunnel'!A2212,'Dosage journalier ML1'!$B$7='suivi tunnel'!B2212),'Dosage journalier ML1'!$B$134,0)</f>
        <v>0</v>
      </c>
    </row>
    <row r="2213" spans="1:41" x14ac:dyDescent="0.25">
      <c r="A2213" s="154"/>
      <c r="C2213" s="23">
        <f ca="1">IF(AND('Dosage journalier ML1'!$B$6='suivi tunnel'!A2213,'Dosage journalier ML1'!$B$7='suivi tunnel'!B2213),'Dosage journalier ML1'!$B$27,0)</f>
        <v>0</v>
      </c>
      <c r="D2213" s="11">
        <f ca="1">IF(AND('Dosage journalier ML1'!$B$6='suivi tunnel'!A2213,'Dosage journalier ML1'!$B$7='suivi tunnel'!B2213),'Dosage journalier ML1'!$B$29,0)</f>
        <v>0</v>
      </c>
      <c r="F2213" s="11">
        <f t="shared" ca="1" si="224"/>
        <v>0</v>
      </c>
      <c r="G2213" s="11">
        <f ca="1">IF(AND('Dosage journalier ML1'!$B$6='suivi tunnel'!A2213,'Dosage journalier ML1'!$B$7='suivi tunnel'!B2213),'Dosage journalier ML1'!$B$23,0)</f>
        <v>0</v>
      </c>
      <c r="H2213" s="11">
        <f ca="1">IF(AND('Dosage journalier ML1'!$B$6='suivi tunnel'!A2213,'Dosage journalier ML1'!$B$7='suivi tunnel'!B2213),'Dosage journalier ML1'!$B$22,0)</f>
        <v>0</v>
      </c>
      <c r="I2213" s="11">
        <f ca="1">IF(AND('Dosage journalier ML1'!$B$6='suivi tunnel'!A2213,'Dosage journalier ML1'!$B$7='suivi tunnel'!B2213),'Dosage journalier ML1'!$B$38,0)</f>
        <v>0</v>
      </c>
      <c r="J2213" s="11">
        <f ca="1">IF(AND('Dosage journalier ML1'!$B$6='suivi tunnel'!A2213,'Dosage journalier ML1'!$B$7='suivi tunnel'!B2213),'Dosage journalier ML1'!$B$39,0)</f>
        <v>0</v>
      </c>
      <c r="L2213" s="24">
        <f ca="1">IF(AND('Dosage journalier ML1'!$B$6='suivi tunnel'!A2213,'Dosage journalier ML1'!$B$7='suivi tunnel'!B2213),'Dosage journalier ML1'!$B$24,0)</f>
        <v>0</v>
      </c>
      <c r="M2213" s="6">
        <f ca="1">IF(AND('Dosage journalier ML1'!$B$6='suivi tunnel'!A2213,'Dosage journalier ML1'!$B$7='suivi tunnel'!B2213),'Dosage journalier ML1'!$B$46,0)</f>
        <v>0</v>
      </c>
      <c r="N2213" s="104">
        <f ca="1">IF(AND('Dosage journalier ML1'!$B$6='suivi tunnel'!A2213,'Dosage journalier ML1'!$B$7='suivi tunnel'!B2213),'Dosage journalier ML1'!$B$59,0)</f>
        <v>0</v>
      </c>
      <c r="O2213" s="114">
        <f ca="1">IF(AND('Dosage journalier ML1'!$B$6='suivi tunnel'!A2213,'Dosage journalier ML1'!$B$7='suivi tunnel'!B2213),'Dosage journalier ML1'!$B$69,0)</f>
        <v>0</v>
      </c>
      <c r="R2213" s="26">
        <f ca="1">IF(AND('Dosage journalier ML1'!$B$6='suivi tunnel'!A2213,'Dosage journalier ML1'!$B$7='suivi tunnel'!B2213),'Dosage journalier ML1'!$B$55,0)</f>
        <v>0</v>
      </c>
      <c r="S2213" s="26">
        <f ca="1">IF(AND('Dosage journalier ML1'!$B$6='suivi tunnel'!A2213,'Dosage journalier ML1'!$B$7='suivi tunnel'!B2213),'Dosage journalier ML1'!$B$54,0)</f>
        <v>0</v>
      </c>
      <c r="T2213" s="26">
        <f ca="1">IF(AND('Dosage journalier ML1'!$B$6='suivi tunnel'!A2213,'Dosage journalier ML1'!$B$7='suivi tunnel'!B2213),'Dosage journalier ML1'!$B$75,0)</f>
        <v>0</v>
      </c>
      <c r="V2213" s="38">
        <f ca="1">IF(AND('Dosage journalier ML1'!$B$6='suivi tunnel'!A2213,'Dosage journalier ML1'!$B$7='suivi tunnel'!B2213),'Dosage journalier ML1'!$B$56,0)</f>
        <v>0</v>
      </c>
      <c r="W2213" s="126">
        <f t="shared" si="226"/>
        <v>0</v>
      </c>
      <c r="X2213" s="150">
        <f ca="1">IF(AND('Dosage journalier ML1'!$B$6='suivi tunnel'!A2213,'Dosage journalier ML1'!$B$7='suivi tunnel'!B2213),'Dosage journalier ML1'!$C$87,0)</f>
        <v>0</v>
      </c>
      <c r="Y2213" s="40">
        <f ca="1">IF(AND('Dosage journalier ML1'!$B$6='suivi tunnel'!A2213,'Dosage journalier ML1'!$B$7='suivi tunnel'!B2213),'Dosage journalier ML1'!$C$93,0)</f>
        <v>0</v>
      </c>
      <c r="Z2213" s="40">
        <f ca="1">IF(AND('Dosage journalier ML1'!$B$6='suivi tunnel'!A2213,'Dosage journalier ML1'!$B$7='suivi tunnel'!B2213),'Dosage journalier ML1'!$C$100,0)</f>
        <v>0</v>
      </c>
      <c r="AA2213" s="40">
        <f ca="1">IF(AND('Dosage journalier ML1'!$B$6='suivi tunnel'!A2213,'Dosage journalier ML1'!$B$7='suivi tunnel'!B2213),'Dosage journalier ML1'!$C$109,0)</f>
        <v>0</v>
      </c>
      <c r="AB2213" s="41">
        <f ca="1">IF(AND('Dosage journalier ML1'!$B$6='suivi tunnel'!A2213,'Dosage journalier ML1'!$B$7='suivi tunnel'!B2213),'Dosage journalier ML1'!$C$114,0)</f>
        <v>0</v>
      </c>
      <c r="AC2213" s="48">
        <f ca="1">IF(AND('Dosage journalier ML1'!$B$6='suivi tunnel'!A2213,'Dosage journalier ML1'!$B$7='suivi tunnel'!B2213),'Dosage journalier ML1'!$B$120,0)</f>
        <v>0</v>
      </c>
      <c r="AD2213" s="49">
        <f ca="1">IF(AND('Dosage journalier ML1'!$B$6='suivi tunnel'!A2213,'Dosage journalier ML1'!$B$7='suivi tunnel'!B2213),'Dosage journalier ML1'!$B$121,0)</f>
        <v>0</v>
      </c>
      <c r="AE2213" s="49">
        <f ca="1">IF(AND('Dosage journalier ML1'!$B$6='suivi tunnel'!A2213,'Dosage journalier ML1'!$B$7='suivi tunnel'!B2213),'Dosage journalier ML1'!$B$122,0)</f>
        <v>0</v>
      </c>
      <c r="AF2213" s="49">
        <f ca="1">IF(AND('Dosage journalier ML1'!$B$6='suivi tunnel'!A2213,'Dosage journalier ML1'!$B$7='suivi tunnel'!B2213),'Dosage journalier ML1'!$B$139,0)</f>
        <v>0</v>
      </c>
      <c r="AG2213" s="49">
        <f t="shared" ca="1" si="225"/>
        <v>0</v>
      </c>
      <c r="AH2213" s="108">
        <f ca="1">IF(AND('Dosage journalier ML1'!$B$6='suivi tunnel'!A2213,'Dosage journalier ML1'!$B$7='suivi tunnel'!B2213),'Dosage journalier ML1'!$B$153,0)</f>
        <v>0</v>
      </c>
      <c r="AJ2213" s="80">
        <f ca="1">IF(AND('Dosage journalier ML1'!$B$6='suivi tunnel'!A2213,'Dosage journalier ML1'!$B$7='suivi tunnel'!B2213),'Dosage journalier ML1'!$B$156,0)</f>
        <v>0</v>
      </c>
      <c r="AK2213" s="56">
        <f ca="1">IF(AND('Dosage journalier ML1'!$B$6='suivi tunnel'!A2213,'Dosage journalier ML1'!$B$7='suivi tunnel'!B2213),'Dosage journalier ML1'!$B$162,0)</f>
        <v>0</v>
      </c>
      <c r="AL2213" s="111">
        <f ca="1">IF(AND('Dosage journalier ML1'!$B$6='suivi tunnel'!A2213,'Dosage journalier ML1'!$B$7='suivi tunnel'!B2213),'Dosage journalier ML1'!$B$126,0)</f>
        <v>0</v>
      </c>
      <c r="AM2213" s="111">
        <f ca="1">IF(AND('Dosage journalier ML1'!$B$6='suivi tunnel'!A2213,'Dosage journalier ML1'!$B$7='suivi tunnel'!B2213),'Dosage journalier ML1'!$B$127,0)</f>
        <v>0</v>
      </c>
      <c r="AN2213" s="60">
        <f t="shared" ca="1" si="227"/>
        <v>0</v>
      </c>
      <c r="AO2213" s="61">
        <f ca="1">IF(AND('Dosage journalier ML1'!$B$6='suivi tunnel'!A2213,'Dosage journalier ML1'!$B$7='suivi tunnel'!B2213),'Dosage journalier ML1'!$B$134,0)</f>
        <v>0</v>
      </c>
    </row>
    <row r="2214" spans="1:41" x14ac:dyDescent="0.25">
      <c r="A2214" s="154"/>
      <c r="C2214" s="23">
        <f ca="1">IF(AND('Dosage journalier ML1'!$B$6='suivi tunnel'!A2214,'Dosage journalier ML1'!$B$7='suivi tunnel'!B2214),'Dosage journalier ML1'!$B$27,0)</f>
        <v>0</v>
      </c>
      <c r="D2214" s="11">
        <f ca="1">IF(AND('Dosage journalier ML1'!$B$6='suivi tunnel'!A2214,'Dosage journalier ML1'!$B$7='suivi tunnel'!B2214),'Dosage journalier ML1'!$B$29,0)</f>
        <v>0</v>
      </c>
      <c r="F2214" s="11">
        <f t="shared" ca="1" si="224"/>
        <v>0</v>
      </c>
      <c r="G2214" s="11">
        <f ca="1">IF(AND('Dosage journalier ML1'!$B$6='suivi tunnel'!A2214,'Dosage journalier ML1'!$B$7='suivi tunnel'!B2214),'Dosage journalier ML1'!$B$23,0)</f>
        <v>0</v>
      </c>
      <c r="H2214" s="11">
        <f ca="1">IF(AND('Dosage journalier ML1'!$B$6='suivi tunnel'!A2214,'Dosage journalier ML1'!$B$7='suivi tunnel'!B2214),'Dosage journalier ML1'!$B$22,0)</f>
        <v>0</v>
      </c>
      <c r="I2214" s="11">
        <f ca="1">IF(AND('Dosage journalier ML1'!$B$6='suivi tunnel'!A2214,'Dosage journalier ML1'!$B$7='suivi tunnel'!B2214),'Dosage journalier ML1'!$B$38,0)</f>
        <v>0</v>
      </c>
      <c r="J2214" s="11">
        <f ca="1">IF(AND('Dosage journalier ML1'!$B$6='suivi tunnel'!A2214,'Dosage journalier ML1'!$B$7='suivi tunnel'!B2214),'Dosage journalier ML1'!$B$39,0)</f>
        <v>0</v>
      </c>
      <c r="L2214" s="24">
        <f ca="1">IF(AND('Dosage journalier ML1'!$B$6='suivi tunnel'!A2214,'Dosage journalier ML1'!$B$7='suivi tunnel'!B2214),'Dosage journalier ML1'!$B$24,0)</f>
        <v>0</v>
      </c>
      <c r="M2214" s="6">
        <f ca="1">IF(AND('Dosage journalier ML1'!$B$6='suivi tunnel'!A2214,'Dosage journalier ML1'!$B$7='suivi tunnel'!B2214),'Dosage journalier ML1'!$B$46,0)</f>
        <v>0</v>
      </c>
      <c r="N2214" s="104">
        <f ca="1">IF(AND('Dosage journalier ML1'!$B$6='suivi tunnel'!A2214,'Dosage journalier ML1'!$B$7='suivi tunnel'!B2214),'Dosage journalier ML1'!$B$59,0)</f>
        <v>0</v>
      </c>
      <c r="O2214" s="114">
        <f ca="1">IF(AND('Dosage journalier ML1'!$B$6='suivi tunnel'!A2214,'Dosage journalier ML1'!$B$7='suivi tunnel'!B2214),'Dosage journalier ML1'!$B$69,0)</f>
        <v>0</v>
      </c>
      <c r="R2214" s="26">
        <f ca="1">IF(AND('Dosage journalier ML1'!$B$6='suivi tunnel'!A2214,'Dosage journalier ML1'!$B$7='suivi tunnel'!B2214),'Dosage journalier ML1'!$B$55,0)</f>
        <v>0</v>
      </c>
      <c r="S2214" s="26">
        <f ca="1">IF(AND('Dosage journalier ML1'!$B$6='suivi tunnel'!A2214,'Dosage journalier ML1'!$B$7='suivi tunnel'!B2214),'Dosage journalier ML1'!$B$54,0)</f>
        <v>0</v>
      </c>
      <c r="T2214" s="26">
        <f ca="1">IF(AND('Dosage journalier ML1'!$B$6='suivi tunnel'!A2214,'Dosage journalier ML1'!$B$7='suivi tunnel'!B2214),'Dosage journalier ML1'!$B$75,0)</f>
        <v>0</v>
      </c>
      <c r="V2214" s="38">
        <f ca="1">IF(AND('Dosage journalier ML1'!$B$6='suivi tunnel'!A2214,'Dosage journalier ML1'!$B$7='suivi tunnel'!B2214),'Dosage journalier ML1'!$B$56,0)</f>
        <v>0</v>
      </c>
      <c r="W2214" s="126">
        <f t="shared" si="226"/>
        <v>0</v>
      </c>
      <c r="X2214" s="150">
        <f ca="1">IF(AND('Dosage journalier ML1'!$B$6='suivi tunnel'!A2214,'Dosage journalier ML1'!$B$7='suivi tunnel'!B2214),'Dosage journalier ML1'!$C$87,0)</f>
        <v>0</v>
      </c>
      <c r="Y2214" s="40">
        <f ca="1">IF(AND('Dosage journalier ML1'!$B$6='suivi tunnel'!A2214,'Dosage journalier ML1'!$B$7='suivi tunnel'!B2214),'Dosage journalier ML1'!$C$93,0)</f>
        <v>0</v>
      </c>
      <c r="Z2214" s="40">
        <f ca="1">IF(AND('Dosage journalier ML1'!$B$6='suivi tunnel'!A2214,'Dosage journalier ML1'!$B$7='suivi tunnel'!B2214),'Dosage journalier ML1'!$C$100,0)</f>
        <v>0</v>
      </c>
      <c r="AA2214" s="40">
        <f ca="1">IF(AND('Dosage journalier ML1'!$B$6='suivi tunnel'!A2214,'Dosage journalier ML1'!$B$7='suivi tunnel'!B2214),'Dosage journalier ML1'!$C$109,0)</f>
        <v>0</v>
      </c>
      <c r="AB2214" s="41">
        <f ca="1">IF(AND('Dosage journalier ML1'!$B$6='suivi tunnel'!A2214,'Dosage journalier ML1'!$B$7='suivi tunnel'!B2214),'Dosage journalier ML1'!$C$114,0)</f>
        <v>0</v>
      </c>
      <c r="AC2214" s="48">
        <f ca="1">IF(AND('Dosage journalier ML1'!$B$6='suivi tunnel'!A2214,'Dosage journalier ML1'!$B$7='suivi tunnel'!B2214),'Dosage journalier ML1'!$B$120,0)</f>
        <v>0</v>
      </c>
      <c r="AD2214" s="49">
        <f ca="1">IF(AND('Dosage journalier ML1'!$B$6='suivi tunnel'!A2214,'Dosage journalier ML1'!$B$7='suivi tunnel'!B2214),'Dosage journalier ML1'!$B$121,0)</f>
        <v>0</v>
      </c>
      <c r="AE2214" s="49">
        <f ca="1">IF(AND('Dosage journalier ML1'!$B$6='suivi tunnel'!A2214,'Dosage journalier ML1'!$B$7='suivi tunnel'!B2214),'Dosage journalier ML1'!$B$122,0)</f>
        <v>0</v>
      </c>
      <c r="AF2214" s="49">
        <f ca="1">IF(AND('Dosage journalier ML1'!$B$6='suivi tunnel'!A2214,'Dosage journalier ML1'!$B$7='suivi tunnel'!B2214),'Dosage journalier ML1'!$B$139,0)</f>
        <v>0</v>
      </c>
      <c r="AG2214" s="49">
        <f t="shared" ca="1" si="225"/>
        <v>0</v>
      </c>
      <c r="AH2214" s="108">
        <f ca="1">IF(AND('Dosage journalier ML1'!$B$6='suivi tunnel'!A2214,'Dosage journalier ML1'!$B$7='suivi tunnel'!B2214),'Dosage journalier ML1'!$B$153,0)</f>
        <v>0</v>
      </c>
      <c r="AJ2214" s="80">
        <f ca="1">IF(AND('Dosage journalier ML1'!$B$6='suivi tunnel'!A2214,'Dosage journalier ML1'!$B$7='suivi tunnel'!B2214),'Dosage journalier ML1'!$B$156,0)</f>
        <v>0</v>
      </c>
      <c r="AK2214" s="56">
        <f ca="1">IF(AND('Dosage journalier ML1'!$B$6='suivi tunnel'!A2214,'Dosage journalier ML1'!$B$7='suivi tunnel'!B2214),'Dosage journalier ML1'!$B$162,0)</f>
        <v>0</v>
      </c>
      <c r="AL2214" s="111">
        <f ca="1">IF(AND('Dosage journalier ML1'!$B$6='suivi tunnel'!A2214,'Dosage journalier ML1'!$B$7='suivi tunnel'!B2214),'Dosage journalier ML1'!$B$126,0)</f>
        <v>0</v>
      </c>
      <c r="AM2214" s="111">
        <f ca="1">IF(AND('Dosage journalier ML1'!$B$6='suivi tunnel'!A2214,'Dosage journalier ML1'!$B$7='suivi tunnel'!B2214),'Dosage journalier ML1'!$B$127,0)</f>
        <v>0</v>
      </c>
      <c r="AN2214" s="60">
        <f t="shared" ca="1" si="227"/>
        <v>0</v>
      </c>
      <c r="AO2214" s="61">
        <f ca="1">IF(AND('Dosage journalier ML1'!$B$6='suivi tunnel'!A2214,'Dosage journalier ML1'!$B$7='suivi tunnel'!B2214),'Dosage journalier ML1'!$B$134,0)</f>
        <v>0</v>
      </c>
    </row>
    <row r="2215" spans="1:41" x14ac:dyDescent="0.25">
      <c r="A2215" s="154"/>
      <c r="C2215" s="23">
        <f ca="1">IF(AND('Dosage journalier ML1'!$B$6='suivi tunnel'!A2215,'Dosage journalier ML1'!$B$7='suivi tunnel'!B2215),'Dosage journalier ML1'!$B$27,0)</f>
        <v>0</v>
      </c>
      <c r="D2215" s="11">
        <f ca="1">IF(AND('Dosage journalier ML1'!$B$6='suivi tunnel'!A2215,'Dosage journalier ML1'!$B$7='suivi tunnel'!B2215),'Dosage journalier ML1'!$B$29,0)</f>
        <v>0</v>
      </c>
      <c r="F2215" s="11">
        <f t="shared" ca="1" si="224"/>
        <v>0</v>
      </c>
      <c r="G2215" s="11">
        <f ca="1">IF(AND('Dosage journalier ML1'!$B$6='suivi tunnel'!A2215,'Dosage journalier ML1'!$B$7='suivi tunnel'!B2215),'Dosage journalier ML1'!$B$23,0)</f>
        <v>0</v>
      </c>
      <c r="H2215" s="11">
        <f ca="1">IF(AND('Dosage journalier ML1'!$B$6='suivi tunnel'!A2215,'Dosage journalier ML1'!$B$7='suivi tunnel'!B2215),'Dosage journalier ML1'!$B$22,0)</f>
        <v>0</v>
      </c>
      <c r="I2215" s="11">
        <f ca="1">IF(AND('Dosage journalier ML1'!$B$6='suivi tunnel'!A2215,'Dosage journalier ML1'!$B$7='suivi tunnel'!B2215),'Dosage journalier ML1'!$B$38,0)</f>
        <v>0</v>
      </c>
      <c r="J2215" s="11">
        <f ca="1">IF(AND('Dosage journalier ML1'!$B$6='suivi tunnel'!A2215,'Dosage journalier ML1'!$B$7='suivi tunnel'!B2215),'Dosage journalier ML1'!$B$39,0)</f>
        <v>0</v>
      </c>
      <c r="L2215" s="24">
        <f ca="1">IF(AND('Dosage journalier ML1'!$B$6='suivi tunnel'!A2215,'Dosage journalier ML1'!$B$7='suivi tunnel'!B2215),'Dosage journalier ML1'!$B$24,0)</f>
        <v>0</v>
      </c>
      <c r="M2215" s="6">
        <f ca="1">IF(AND('Dosage journalier ML1'!$B$6='suivi tunnel'!A2215,'Dosage journalier ML1'!$B$7='suivi tunnel'!B2215),'Dosage journalier ML1'!$B$46,0)</f>
        <v>0</v>
      </c>
      <c r="N2215" s="104">
        <f ca="1">IF(AND('Dosage journalier ML1'!$B$6='suivi tunnel'!A2215,'Dosage journalier ML1'!$B$7='suivi tunnel'!B2215),'Dosage journalier ML1'!$B$59,0)</f>
        <v>0</v>
      </c>
      <c r="O2215" s="114">
        <f ca="1">IF(AND('Dosage journalier ML1'!$B$6='suivi tunnel'!A2215,'Dosage journalier ML1'!$B$7='suivi tunnel'!B2215),'Dosage journalier ML1'!$B$69,0)</f>
        <v>0</v>
      </c>
      <c r="R2215" s="26">
        <f ca="1">IF(AND('Dosage journalier ML1'!$B$6='suivi tunnel'!A2215,'Dosage journalier ML1'!$B$7='suivi tunnel'!B2215),'Dosage journalier ML1'!$B$55,0)</f>
        <v>0</v>
      </c>
      <c r="S2215" s="26">
        <f ca="1">IF(AND('Dosage journalier ML1'!$B$6='suivi tunnel'!A2215,'Dosage journalier ML1'!$B$7='suivi tunnel'!B2215),'Dosage journalier ML1'!$B$54,0)</f>
        <v>0</v>
      </c>
      <c r="T2215" s="26">
        <f ca="1">IF(AND('Dosage journalier ML1'!$B$6='suivi tunnel'!A2215,'Dosage journalier ML1'!$B$7='suivi tunnel'!B2215),'Dosage journalier ML1'!$B$75,0)</f>
        <v>0</v>
      </c>
      <c r="V2215" s="38">
        <f ca="1">IF(AND('Dosage journalier ML1'!$B$6='suivi tunnel'!A2215,'Dosage journalier ML1'!$B$7='suivi tunnel'!B2215),'Dosage journalier ML1'!$B$56,0)</f>
        <v>0</v>
      </c>
      <c r="W2215" s="126">
        <f t="shared" si="226"/>
        <v>0</v>
      </c>
      <c r="X2215" s="150">
        <f ca="1">IF(AND('Dosage journalier ML1'!$B$6='suivi tunnel'!A2215,'Dosage journalier ML1'!$B$7='suivi tunnel'!B2215),'Dosage journalier ML1'!$C$87,0)</f>
        <v>0</v>
      </c>
      <c r="Y2215" s="40">
        <f ca="1">IF(AND('Dosage journalier ML1'!$B$6='suivi tunnel'!A2215,'Dosage journalier ML1'!$B$7='suivi tunnel'!B2215),'Dosage journalier ML1'!$C$93,0)</f>
        <v>0</v>
      </c>
      <c r="Z2215" s="40">
        <f ca="1">IF(AND('Dosage journalier ML1'!$B$6='suivi tunnel'!A2215,'Dosage journalier ML1'!$B$7='suivi tunnel'!B2215),'Dosage journalier ML1'!$C$100,0)</f>
        <v>0</v>
      </c>
      <c r="AA2215" s="40">
        <f ca="1">IF(AND('Dosage journalier ML1'!$B$6='suivi tunnel'!A2215,'Dosage journalier ML1'!$B$7='suivi tunnel'!B2215),'Dosage journalier ML1'!$C$109,0)</f>
        <v>0</v>
      </c>
      <c r="AB2215" s="41">
        <f ca="1">IF(AND('Dosage journalier ML1'!$B$6='suivi tunnel'!A2215,'Dosage journalier ML1'!$B$7='suivi tunnel'!B2215),'Dosage journalier ML1'!$C$114,0)</f>
        <v>0</v>
      </c>
      <c r="AC2215" s="48">
        <f ca="1">IF(AND('Dosage journalier ML1'!$B$6='suivi tunnel'!A2215,'Dosage journalier ML1'!$B$7='suivi tunnel'!B2215),'Dosage journalier ML1'!$B$120,0)</f>
        <v>0</v>
      </c>
      <c r="AD2215" s="49">
        <f ca="1">IF(AND('Dosage journalier ML1'!$B$6='suivi tunnel'!A2215,'Dosage journalier ML1'!$B$7='suivi tunnel'!B2215),'Dosage journalier ML1'!$B$121,0)</f>
        <v>0</v>
      </c>
      <c r="AE2215" s="49">
        <f ca="1">IF(AND('Dosage journalier ML1'!$B$6='suivi tunnel'!A2215,'Dosage journalier ML1'!$B$7='suivi tunnel'!B2215),'Dosage journalier ML1'!$B$122,0)</f>
        <v>0</v>
      </c>
      <c r="AF2215" s="49">
        <f ca="1">IF(AND('Dosage journalier ML1'!$B$6='suivi tunnel'!A2215,'Dosage journalier ML1'!$B$7='suivi tunnel'!B2215),'Dosage journalier ML1'!$B$139,0)</f>
        <v>0</v>
      </c>
      <c r="AG2215" s="49">
        <f t="shared" ca="1" si="225"/>
        <v>0</v>
      </c>
      <c r="AH2215" s="108">
        <f ca="1">IF(AND('Dosage journalier ML1'!$B$6='suivi tunnel'!A2215,'Dosage journalier ML1'!$B$7='suivi tunnel'!B2215),'Dosage journalier ML1'!$B$153,0)</f>
        <v>0</v>
      </c>
      <c r="AJ2215" s="80">
        <f ca="1">IF(AND('Dosage journalier ML1'!$B$6='suivi tunnel'!A2215,'Dosage journalier ML1'!$B$7='suivi tunnel'!B2215),'Dosage journalier ML1'!$B$156,0)</f>
        <v>0</v>
      </c>
      <c r="AK2215" s="56">
        <f ca="1">IF(AND('Dosage journalier ML1'!$B$6='suivi tunnel'!A2215,'Dosage journalier ML1'!$B$7='suivi tunnel'!B2215),'Dosage journalier ML1'!$B$162,0)</f>
        <v>0</v>
      </c>
      <c r="AL2215" s="111">
        <f ca="1">IF(AND('Dosage journalier ML1'!$B$6='suivi tunnel'!A2215,'Dosage journalier ML1'!$B$7='suivi tunnel'!B2215),'Dosage journalier ML1'!$B$126,0)</f>
        <v>0</v>
      </c>
      <c r="AM2215" s="111">
        <f ca="1">IF(AND('Dosage journalier ML1'!$B$6='suivi tunnel'!A2215,'Dosage journalier ML1'!$B$7='suivi tunnel'!B2215),'Dosage journalier ML1'!$B$127,0)</f>
        <v>0</v>
      </c>
      <c r="AN2215" s="60">
        <f t="shared" ca="1" si="227"/>
        <v>0</v>
      </c>
      <c r="AO2215" s="61">
        <f ca="1">IF(AND('Dosage journalier ML1'!$B$6='suivi tunnel'!A2215,'Dosage journalier ML1'!$B$7='suivi tunnel'!B2215),'Dosage journalier ML1'!$B$134,0)</f>
        <v>0</v>
      </c>
    </row>
    <row r="2216" spans="1:41" x14ac:dyDescent="0.25">
      <c r="A2216" s="154"/>
      <c r="C2216" s="23">
        <f ca="1">IF(AND('Dosage journalier ML1'!$B$6='suivi tunnel'!A2216,'Dosage journalier ML1'!$B$7='suivi tunnel'!B2216),'Dosage journalier ML1'!$B$27,0)</f>
        <v>0</v>
      </c>
      <c r="D2216" s="11">
        <f ca="1">IF(AND('Dosage journalier ML1'!$B$6='suivi tunnel'!A2216,'Dosage journalier ML1'!$B$7='suivi tunnel'!B2216),'Dosage journalier ML1'!$B$29,0)</f>
        <v>0</v>
      </c>
      <c r="F2216" s="11">
        <f t="shared" ref="F2216:F2279" ca="1" si="228">D2216*0.9</f>
        <v>0</v>
      </c>
      <c r="G2216" s="11">
        <f ca="1">IF(AND('Dosage journalier ML1'!$B$6='suivi tunnel'!A2216,'Dosage journalier ML1'!$B$7='suivi tunnel'!B2216),'Dosage journalier ML1'!$B$23,0)</f>
        <v>0</v>
      </c>
      <c r="H2216" s="11">
        <f ca="1">IF(AND('Dosage journalier ML1'!$B$6='suivi tunnel'!A2216,'Dosage journalier ML1'!$B$7='suivi tunnel'!B2216),'Dosage journalier ML1'!$B$22,0)</f>
        <v>0</v>
      </c>
      <c r="I2216" s="11">
        <f ca="1">IF(AND('Dosage journalier ML1'!$B$6='suivi tunnel'!A2216,'Dosage journalier ML1'!$B$7='suivi tunnel'!B2216),'Dosage journalier ML1'!$B$38,0)</f>
        <v>0</v>
      </c>
      <c r="J2216" s="11">
        <f ca="1">IF(AND('Dosage journalier ML1'!$B$6='suivi tunnel'!A2216,'Dosage journalier ML1'!$B$7='suivi tunnel'!B2216),'Dosage journalier ML1'!$B$39,0)</f>
        <v>0</v>
      </c>
      <c r="L2216" s="24">
        <f ca="1">IF(AND('Dosage journalier ML1'!$B$6='suivi tunnel'!A2216,'Dosage journalier ML1'!$B$7='suivi tunnel'!B2216),'Dosage journalier ML1'!$B$24,0)</f>
        <v>0</v>
      </c>
      <c r="M2216" s="6">
        <f ca="1">IF(AND('Dosage journalier ML1'!$B$6='suivi tunnel'!A2216,'Dosage journalier ML1'!$B$7='suivi tunnel'!B2216),'Dosage journalier ML1'!$B$46,0)</f>
        <v>0</v>
      </c>
      <c r="N2216" s="104">
        <f ca="1">IF(AND('Dosage journalier ML1'!$B$6='suivi tunnel'!A2216,'Dosage journalier ML1'!$B$7='suivi tunnel'!B2216),'Dosage journalier ML1'!$B$59,0)</f>
        <v>0</v>
      </c>
      <c r="O2216" s="114">
        <f ca="1">IF(AND('Dosage journalier ML1'!$B$6='suivi tunnel'!A2216,'Dosage journalier ML1'!$B$7='suivi tunnel'!B2216),'Dosage journalier ML1'!$B$69,0)</f>
        <v>0</v>
      </c>
      <c r="R2216" s="26">
        <f ca="1">IF(AND('Dosage journalier ML1'!$B$6='suivi tunnel'!A2216,'Dosage journalier ML1'!$B$7='suivi tunnel'!B2216),'Dosage journalier ML1'!$B$55,0)</f>
        <v>0</v>
      </c>
      <c r="S2216" s="26">
        <f ca="1">IF(AND('Dosage journalier ML1'!$B$6='suivi tunnel'!A2216,'Dosage journalier ML1'!$B$7='suivi tunnel'!B2216),'Dosage journalier ML1'!$B$54,0)</f>
        <v>0</v>
      </c>
      <c r="T2216" s="26">
        <f ca="1">IF(AND('Dosage journalier ML1'!$B$6='suivi tunnel'!A2216,'Dosage journalier ML1'!$B$7='suivi tunnel'!B2216),'Dosage journalier ML1'!$B$75,0)</f>
        <v>0</v>
      </c>
      <c r="V2216" s="38">
        <f ca="1">IF(AND('Dosage journalier ML1'!$B$6='suivi tunnel'!A2216,'Dosage journalier ML1'!$B$7='suivi tunnel'!B2216),'Dosage journalier ML1'!$B$56,0)</f>
        <v>0</v>
      </c>
      <c r="W2216" s="126">
        <f t="shared" si="226"/>
        <v>0</v>
      </c>
      <c r="X2216" s="150">
        <f ca="1">IF(AND('Dosage journalier ML1'!$B$6='suivi tunnel'!A2216,'Dosage journalier ML1'!$B$7='suivi tunnel'!B2216),'Dosage journalier ML1'!$C$87,0)</f>
        <v>0</v>
      </c>
      <c r="Y2216" s="40">
        <f ca="1">IF(AND('Dosage journalier ML1'!$B$6='suivi tunnel'!A2216,'Dosage journalier ML1'!$B$7='suivi tunnel'!B2216),'Dosage journalier ML1'!$C$93,0)</f>
        <v>0</v>
      </c>
      <c r="Z2216" s="40">
        <f ca="1">IF(AND('Dosage journalier ML1'!$B$6='suivi tunnel'!A2216,'Dosage journalier ML1'!$B$7='suivi tunnel'!B2216),'Dosage journalier ML1'!$C$100,0)</f>
        <v>0</v>
      </c>
      <c r="AA2216" s="40">
        <f ca="1">IF(AND('Dosage journalier ML1'!$B$6='suivi tunnel'!A2216,'Dosage journalier ML1'!$B$7='suivi tunnel'!B2216),'Dosage journalier ML1'!$C$109,0)</f>
        <v>0</v>
      </c>
      <c r="AB2216" s="41">
        <f ca="1">IF(AND('Dosage journalier ML1'!$B$6='suivi tunnel'!A2216,'Dosage journalier ML1'!$B$7='suivi tunnel'!B2216),'Dosage journalier ML1'!$C$114,0)</f>
        <v>0</v>
      </c>
      <c r="AC2216" s="48">
        <f ca="1">IF(AND('Dosage journalier ML1'!$B$6='suivi tunnel'!A2216,'Dosage journalier ML1'!$B$7='suivi tunnel'!B2216),'Dosage journalier ML1'!$B$120,0)</f>
        <v>0</v>
      </c>
      <c r="AD2216" s="49">
        <f ca="1">IF(AND('Dosage journalier ML1'!$B$6='suivi tunnel'!A2216,'Dosage journalier ML1'!$B$7='suivi tunnel'!B2216),'Dosage journalier ML1'!$B$121,0)</f>
        <v>0</v>
      </c>
      <c r="AE2216" s="49">
        <f ca="1">IF(AND('Dosage journalier ML1'!$B$6='suivi tunnel'!A2216,'Dosage journalier ML1'!$B$7='suivi tunnel'!B2216),'Dosage journalier ML1'!$B$122,0)</f>
        <v>0</v>
      </c>
      <c r="AF2216" s="49">
        <f ca="1">IF(AND('Dosage journalier ML1'!$B$6='suivi tunnel'!A2216,'Dosage journalier ML1'!$B$7='suivi tunnel'!B2216),'Dosage journalier ML1'!$B$139,0)</f>
        <v>0</v>
      </c>
      <c r="AG2216" s="49">
        <f t="shared" ca="1" si="225"/>
        <v>0</v>
      </c>
      <c r="AH2216" s="108">
        <f ca="1">IF(AND('Dosage journalier ML1'!$B$6='suivi tunnel'!A2216,'Dosage journalier ML1'!$B$7='suivi tunnel'!B2216),'Dosage journalier ML1'!$B$153,0)</f>
        <v>0</v>
      </c>
      <c r="AJ2216" s="80">
        <f ca="1">IF(AND('Dosage journalier ML1'!$B$6='suivi tunnel'!A2216,'Dosage journalier ML1'!$B$7='suivi tunnel'!B2216),'Dosage journalier ML1'!$B$156,0)</f>
        <v>0</v>
      </c>
      <c r="AK2216" s="56">
        <f ca="1">IF(AND('Dosage journalier ML1'!$B$6='suivi tunnel'!A2216,'Dosage journalier ML1'!$B$7='suivi tunnel'!B2216),'Dosage journalier ML1'!$B$162,0)</f>
        <v>0</v>
      </c>
      <c r="AL2216" s="111">
        <f ca="1">IF(AND('Dosage journalier ML1'!$B$6='suivi tunnel'!A2216,'Dosage journalier ML1'!$B$7='suivi tunnel'!B2216),'Dosage journalier ML1'!$B$126,0)</f>
        <v>0</v>
      </c>
      <c r="AM2216" s="111">
        <f ca="1">IF(AND('Dosage journalier ML1'!$B$6='suivi tunnel'!A2216,'Dosage journalier ML1'!$B$7='suivi tunnel'!B2216),'Dosage journalier ML1'!$B$127,0)</f>
        <v>0</v>
      </c>
      <c r="AN2216" s="60">
        <f t="shared" ca="1" si="227"/>
        <v>0</v>
      </c>
      <c r="AO2216" s="61">
        <f ca="1">IF(AND('Dosage journalier ML1'!$B$6='suivi tunnel'!A2216,'Dosage journalier ML1'!$B$7='suivi tunnel'!B2216),'Dosage journalier ML1'!$B$134,0)</f>
        <v>0</v>
      </c>
    </row>
    <row r="2217" spans="1:41" x14ac:dyDescent="0.25">
      <c r="A2217" s="154"/>
      <c r="C2217" s="23">
        <f ca="1">IF(AND('Dosage journalier ML1'!$B$6='suivi tunnel'!A2217,'Dosage journalier ML1'!$B$7='suivi tunnel'!B2217),'Dosage journalier ML1'!$B$27,0)</f>
        <v>0</v>
      </c>
      <c r="D2217" s="11">
        <f ca="1">IF(AND('Dosage journalier ML1'!$B$6='suivi tunnel'!A2217,'Dosage journalier ML1'!$B$7='suivi tunnel'!B2217),'Dosage journalier ML1'!$B$29,0)</f>
        <v>0</v>
      </c>
      <c r="F2217" s="11">
        <f t="shared" ca="1" si="228"/>
        <v>0</v>
      </c>
      <c r="G2217" s="11">
        <f ca="1">IF(AND('Dosage journalier ML1'!$B$6='suivi tunnel'!A2217,'Dosage journalier ML1'!$B$7='suivi tunnel'!B2217),'Dosage journalier ML1'!$B$23,0)</f>
        <v>0</v>
      </c>
      <c r="H2217" s="11">
        <f ca="1">IF(AND('Dosage journalier ML1'!$B$6='suivi tunnel'!A2217,'Dosage journalier ML1'!$B$7='suivi tunnel'!B2217),'Dosage journalier ML1'!$B$22,0)</f>
        <v>0</v>
      </c>
      <c r="I2217" s="11">
        <f ca="1">IF(AND('Dosage journalier ML1'!$B$6='suivi tunnel'!A2217,'Dosage journalier ML1'!$B$7='suivi tunnel'!B2217),'Dosage journalier ML1'!$B$38,0)</f>
        <v>0</v>
      </c>
      <c r="J2217" s="11">
        <f ca="1">IF(AND('Dosage journalier ML1'!$B$6='suivi tunnel'!A2217,'Dosage journalier ML1'!$B$7='suivi tunnel'!B2217),'Dosage journalier ML1'!$B$39,0)</f>
        <v>0</v>
      </c>
      <c r="L2217" s="24">
        <f ca="1">IF(AND('Dosage journalier ML1'!$B$6='suivi tunnel'!A2217,'Dosage journalier ML1'!$B$7='suivi tunnel'!B2217),'Dosage journalier ML1'!$B$24,0)</f>
        <v>0</v>
      </c>
      <c r="M2217" s="6">
        <f ca="1">IF(AND('Dosage journalier ML1'!$B$6='suivi tunnel'!A2217,'Dosage journalier ML1'!$B$7='suivi tunnel'!B2217),'Dosage journalier ML1'!$B$46,0)</f>
        <v>0</v>
      </c>
      <c r="N2217" s="104">
        <f ca="1">IF(AND('Dosage journalier ML1'!$B$6='suivi tunnel'!A2217,'Dosage journalier ML1'!$B$7='suivi tunnel'!B2217),'Dosage journalier ML1'!$B$59,0)</f>
        <v>0</v>
      </c>
      <c r="O2217" s="114">
        <f ca="1">IF(AND('Dosage journalier ML1'!$B$6='suivi tunnel'!A2217,'Dosage journalier ML1'!$B$7='suivi tunnel'!B2217),'Dosage journalier ML1'!$B$69,0)</f>
        <v>0</v>
      </c>
      <c r="R2217" s="26">
        <f ca="1">IF(AND('Dosage journalier ML1'!$B$6='suivi tunnel'!A2217,'Dosage journalier ML1'!$B$7='suivi tunnel'!B2217),'Dosage journalier ML1'!$B$55,0)</f>
        <v>0</v>
      </c>
      <c r="S2217" s="26">
        <f ca="1">IF(AND('Dosage journalier ML1'!$B$6='suivi tunnel'!A2217,'Dosage journalier ML1'!$B$7='suivi tunnel'!B2217),'Dosage journalier ML1'!$B$54,0)</f>
        <v>0</v>
      </c>
      <c r="T2217" s="26">
        <f ca="1">IF(AND('Dosage journalier ML1'!$B$6='suivi tunnel'!A2217,'Dosage journalier ML1'!$B$7='suivi tunnel'!B2217),'Dosage journalier ML1'!$B$75,0)</f>
        <v>0</v>
      </c>
      <c r="V2217" s="38">
        <f ca="1">IF(AND('Dosage journalier ML1'!$B$6='suivi tunnel'!A2217,'Dosage journalier ML1'!$B$7='suivi tunnel'!B2217),'Dosage journalier ML1'!$B$56,0)</f>
        <v>0</v>
      </c>
      <c r="W2217" s="126">
        <f t="shared" si="226"/>
        <v>0</v>
      </c>
      <c r="X2217" s="150">
        <f ca="1">IF(AND('Dosage journalier ML1'!$B$6='suivi tunnel'!A2217,'Dosage journalier ML1'!$B$7='suivi tunnel'!B2217),'Dosage journalier ML1'!$C$87,0)</f>
        <v>0</v>
      </c>
      <c r="Y2217" s="40">
        <f ca="1">IF(AND('Dosage journalier ML1'!$B$6='suivi tunnel'!A2217,'Dosage journalier ML1'!$B$7='suivi tunnel'!B2217),'Dosage journalier ML1'!$C$93,0)</f>
        <v>0</v>
      </c>
      <c r="Z2217" s="40">
        <f ca="1">IF(AND('Dosage journalier ML1'!$B$6='suivi tunnel'!A2217,'Dosage journalier ML1'!$B$7='suivi tunnel'!B2217),'Dosage journalier ML1'!$C$100,0)</f>
        <v>0</v>
      </c>
      <c r="AA2217" s="40">
        <f ca="1">IF(AND('Dosage journalier ML1'!$B$6='suivi tunnel'!A2217,'Dosage journalier ML1'!$B$7='suivi tunnel'!B2217),'Dosage journalier ML1'!$C$109,0)</f>
        <v>0</v>
      </c>
      <c r="AB2217" s="41">
        <f ca="1">IF(AND('Dosage journalier ML1'!$B$6='suivi tunnel'!A2217,'Dosage journalier ML1'!$B$7='suivi tunnel'!B2217),'Dosage journalier ML1'!$C$114,0)</f>
        <v>0</v>
      </c>
      <c r="AC2217" s="48">
        <f ca="1">IF(AND('Dosage journalier ML1'!$B$6='suivi tunnel'!A2217,'Dosage journalier ML1'!$B$7='suivi tunnel'!B2217),'Dosage journalier ML1'!$B$120,0)</f>
        <v>0</v>
      </c>
      <c r="AD2217" s="49">
        <f ca="1">IF(AND('Dosage journalier ML1'!$B$6='suivi tunnel'!A2217,'Dosage journalier ML1'!$B$7='suivi tunnel'!B2217),'Dosage journalier ML1'!$B$121,0)</f>
        <v>0</v>
      </c>
      <c r="AE2217" s="49">
        <f ca="1">IF(AND('Dosage journalier ML1'!$B$6='suivi tunnel'!A2217,'Dosage journalier ML1'!$B$7='suivi tunnel'!B2217),'Dosage journalier ML1'!$B$122,0)</f>
        <v>0</v>
      </c>
      <c r="AF2217" s="49">
        <f ca="1">IF(AND('Dosage journalier ML1'!$B$6='suivi tunnel'!A2217,'Dosage journalier ML1'!$B$7='suivi tunnel'!B2217),'Dosage journalier ML1'!$B$139,0)</f>
        <v>0</v>
      </c>
      <c r="AG2217" s="49">
        <f t="shared" ca="1" si="225"/>
        <v>0</v>
      </c>
      <c r="AH2217" s="108">
        <f ca="1">IF(AND('Dosage journalier ML1'!$B$6='suivi tunnel'!A2217,'Dosage journalier ML1'!$B$7='suivi tunnel'!B2217),'Dosage journalier ML1'!$B$153,0)</f>
        <v>0</v>
      </c>
      <c r="AJ2217" s="80">
        <f ca="1">IF(AND('Dosage journalier ML1'!$B$6='suivi tunnel'!A2217,'Dosage journalier ML1'!$B$7='suivi tunnel'!B2217),'Dosage journalier ML1'!$B$156,0)</f>
        <v>0</v>
      </c>
      <c r="AK2217" s="56">
        <f ca="1">IF(AND('Dosage journalier ML1'!$B$6='suivi tunnel'!A2217,'Dosage journalier ML1'!$B$7='suivi tunnel'!B2217),'Dosage journalier ML1'!$B$162,0)</f>
        <v>0</v>
      </c>
      <c r="AL2217" s="111">
        <f ca="1">IF(AND('Dosage journalier ML1'!$B$6='suivi tunnel'!A2217,'Dosage journalier ML1'!$B$7='suivi tunnel'!B2217),'Dosage journalier ML1'!$B$126,0)</f>
        <v>0</v>
      </c>
      <c r="AM2217" s="111">
        <f ca="1">IF(AND('Dosage journalier ML1'!$B$6='suivi tunnel'!A2217,'Dosage journalier ML1'!$B$7='suivi tunnel'!B2217),'Dosage journalier ML1'!$B$127,0)</f>
        <v>0</v>
      </c>
      <c r="AN2217" s="60">
        <f t="shared" ca="1" si="227"/>
        <v>0</v>
      </c>
      <c r="AO2217" s="61">
        <f ca="1">IF(AND('Dosage journalier ML1'!$B$6='suivi tunnel'!A2217,'Dosage journalier ML1'!$B$7='suivi tunnel'!B2217),'Dosage journalier ML1'!$B$134,0)</f>
        <v>0</v>
      </c>
    </row>
    <row r="2218" spans="1:41" x14ac:dyDescent="0.25">
      <c r="A2218" s="154"/>
      <c r="C2218" s="23">
        <f ca="1">IF(AND('Dosage journalier ML1'!$B$6='suivi tunnel'!A2218,'Dosage journalier ML1'!$B$7='suivi tunnel'!B2218),'Dosage journalier ML1'!$B$27,0)</f>
        <v>0</v>
      </c>
      <c r="D2218" s="11">
        <f ca="1">IF(AND('Dosage journalier ML1'!$B$6='suivi tunnel'!A2218,'Dosage journalier ML1'!$B$7='suivi tunnel'!B2218),'Dosage journalier ML1'!$B$29,0)</f>
        <v>0</v>
      </c>
      <c r="F2218" s="11">
        <f t="shared" ca="1" si="228"/>
        <v>0</v>
      </c>
      <c r="G2218" s="11">
        <f ca="1">IF(AND('Dosage journalier ML1'!$B$6='suivi tunnel'!A2218,'Dosage journalier ML1'!$B$7='suivi tunnel'!B2218),'Dosage journalier ML1'!$B$23,0)</f>
        <v>0</v>
      </c>
      <c r="H2218" s="11">
        <f ca="1">IF(AND('Dosage journalier ML1'!$B$6='suivi tunnel'!A2218,'Dosage journalier ML1'!$B$7='suivi tunnel'!B2218),'Dosage journalier ML1'!$B$22,0)</f>
        <v>0</v>
      </c>
      <c r="I2218" s="11">
        <f ca="1">IF(AND('Dosage journalier ML1'!$B$6='suivi tunnel'!A2218,'Dosage journalier ML1'!$B$7='suivi tunnel'!B2218),'Dosage journalier ML1'!$B$38,0)</f>
        <v>0</v>
      </c>
      <c r="J2218" s="11">
        <f ca="1">IF(AND('Dosage journalier ML1'!$B$6='suivi tunnel'!A2218,'Dosage journalier ML1'!$B$7='suivi tunnel'!B2218),'Dosage journalier ML1'!$B$39,0)</f>
        <v>0</v>
      </c>
      <c r="L2218" s="24">
        <f ca="1">IF(AND('Dosage journalier ML1'!$B$6='suivi tunnel'!A2218,'Dosage journalier ML1'!$B$7='suivi tunnel'!B2218),'Dosage journalier ML1'!$B$24,0)</f>
        <v>0</v>
      </c>
      <c r="M2218" s="6">
        <f ca="1">IF(AND('Dosage journalier ML1'!$B$6='suivi tunnel'!A2218,'Dosage journalier ML1'!$B$7='suivi tunnel'!B2218),'Dosage journalier ML1'!$B$46,0)</f>
        <v>0</v>
      </c>
      <c r="N2218" s="104">
        <f ca="1">IF(AND('Dosage journalier ML1'!$B$6='suivi tunnel'!A2218,'Dosage journalier ML1'!$B$7='suivi tunnel'!B2218),'Dosage journalier ML1'!$B$59,0)</f>
        <v>0</v>
      </c>
      <c r="O2218" s="114">
        <f ca="1">IF(AND('Dosage journalier ML1'!$B$6='suivi tunnel'!A2218,'Dosage journalier ML1'!$B$7='suivi tunnel'!B2218),'Dosage journalier ML1'!$B$69,0)</f>
        <v>0</v>
      </c>
      <c r="R2218" s="26">
        <f ca="1">IF(AND('Dosage journalier ML1'!$B$6='suivi tunnel'!A2218,'Dosage journalier ML1'!$B$7='suivi tunnel'!B2218),'Dosage journalier ML1'!$B$55,0)</f>
        <v>0</v>
      </c>
      <c r="S2218" s="26">
        <f ca="1">IF(AND('Dosage journalier ML1'!$B$6='suivi tunnel'!A2218,'Dosage journalier ML1'!$B$7='suivi tunnel'!B2218),'Dosage journalier ML1'!$B$54,0)</f>
        <v>0</v>
      </c>
      <c r="T2218" s="26">
        <f ca="1">IF(AND('Dosage journalier ML1'!$B$6='suivi tunnel'!A2218,'Dosage journalier ML1'!$B$7='suivi tunnel'!B2218),'Dosage journalier ML1'!$B$75,0)</f>
        <v>0</v>
      </c>
      <c r="V2218" s="38">
        <f ca="1">IF(AND('Dosage journalier ML1'!$B$6='suivi tunnel'!A2218,'Dosage journalier ML1'!$B$7='suivi tunnel'!B2218),'Dosage journalier ML1'!$B$56,0)</f>
        <v>0</v>
      </c>
      <c r="W2218" s="126">
        <f t="shared" si="226"/>
        <v>0</v>
      </c>
      <c r="X2218" s="150">
        <f ca="1">IF(AND('Dosage journalier ML1'!$B$6='suivi tunnel'!A2218,'Dosage journalier ML1'!$B$7='suivi tunnel'!B2218),'Dosage journalier ML1'!$C$87,0)</f>
        <v>0</v>
      </c>
      <c r="Y2218" s="40">
        <f ca="1">IF(AND('Dosage journalier ML1'!$B$6='suivi tunnel'!A2218,'Dosage journalier ML1'!$B$7='suivi tunnel'!B2218),'Dosage journalier ML1'!$C$93,0)</f>
        <v>0</v>
      </c>
      <c r="Z2218" s="40">
        <f ca="1">IF(AND('Dosage journalier ML1'!$B$6='suivi tunnel'!A2218,'Dosage journalier ML1'!$B$7='suivi tunnel'!B2218),'Dosage journalier ML1'!$C$100,0)</f>
        <v>0</v>
      </c>
      <c r="AA2218" s="40">
        <f ca="1">IF(AND('Dosage journalier ML1'!$B$6='suivi tunnel'!A2218,'Dosage journalier ML1'!$B$7='suivi tunnel'!B2218),'Dosage journalier ML1'!$C$109,0)</f>
        <v>0</v>
      </c>
      <c r="AB2218" s="41">
        <f ca="1">IF(AND('Dosage journalier ML1'!$B$6='suivi tunnel'!A2218,'Dosage journalier ML1'!$B$7='suivi tunnel'!B2218),'Dosage journalier ML1'!$C$114,0)</f>
        <v>0</v>
      </c>
      <c r="AC2218" s="48">
        <f ca="1">IF(AND('Dosage journalier ML1'!$B$6='suivi tunnel'!A2218,'Dosage journalier ML1'!$B$7='suivi tunnel'!B2218),'Dosage journalier ML1'!$B$120,0)</f>
        <v>0</v>
      </c>
      <c r="AD2218" s="49">
        <f ca="1">IF(AND('Dosage journalier ML1'!$B$6='suivi tunnel'!A2218,'Dosage journalier ML1'!$B$7='suivi tunnel'!B2218),'Dosage journalier ML1'!$B$121,0)</f>
        <v>0</v>
      </c>
      <c r="AE2218" s="49">
        <f ca="1">IF(AND('Dosage journalier ML1'!$B$6='suivi tunnel'!A2218,'Dosage journalier ML1'!$B$7='suivi tunnel'!B2218),'Dosage journalier ML1'!$B$122,0)</f>
        <v>0</v>
      </c>
      <c r="AF2218" s="49">
        <f ca="1">IF(AND('Dosage journalier ML1'!$B$6='suivi tunnel'!A2218,'Dosage journalier ML1'!$B$7='suivi tunnel'!B2218),'Dosage journalier ML1'!$B$139,0)</f>
        <v>0</v>
      </c>
      <c r="AG2218" s="49">
        <f t="shared" ca="1" si="225"/>
        <v>0</v>
      </c>
      <c r="AH2218" s="108">
        <f ca="1">IF(AND('Dosage journalier ML1'!$B$6='suivi tunnel'!A2218,'Dosage journalier ML1'!$B$7='suivi tunnel'!B2218),'Dosage journalier ML1'!$B$153,0)</f>
        <v>0</v>
      </c>
      <c r="AJ2218" s="80">
        <f ca="1">IF(AND('Dosage journalier ML1'!$B$6='suivi tunnel'!A2218,'Dosage journalier ML1'!$B$7='suivi tunnel'!B2218),'Dosage journalier ML1'!$B$156,0)</f>
        <v>0</v>
      </c>
      <c r="AK2218" s="56">
        <f ca="1">IF(AND('Dosage journalier ML1'!$B$6='suivi tunnel'!A2218,'Dosage journalier ML1'!$B$7='suivi tunnel'!B2218),'Dosage journalier ML1'!$B$162,0)</f>
        <v>0</v>
      </c>
      <c r="AL2218" s="111">
        <f ca="1">IF(AND('Dosage journalier ML1'!$B$6='suivi tunnel'!A2218,'Dosage journalier ML1'!$B$7='suivi tunnel'!B2218),'Dosage journalier ML1'!$B$126,0)</f>
        <v>0</v>
      </c>
      <c r="AM2218" s="111">
        <f ca="1">IF(AND('Dosage journalier ML1'!$B$6='suivi tunnel'!A2218,'Dosage journalier ML1'!$B$7='suivi tunnel'!B2218),'Dosage journalier ML1'!$B$127,0)</f>
        <v>0</v>
      </c>
      <c r="AN2218" s="60">
        <f t="shared" ca="1" si="227"/>
        <v>0</v>
      </c>
      <c r="AO2218" s="61">
        <f ca="1">IF(AND('Dosage journalier ML1'!$B$6='suivi tunnel'!A2218,'Dosage journalier ML1'!$B$7='suivi tunnel'!B2218),'Dosage journalier ML1'!$B$134,0)</f>
        <v>0</v>
      </c>
    </row>
    <row r="2219" spans="1:41" x14ac:dyDescent="0.25">
      <c r="A2219" s="154"/>
      <c r="C2219" s="23">
        <f ca="1">IF(AND('Dosage journalier ML1'!$B$6='suivi tunnel'!A2219,'Dosage journalier ML1'!$B$7='suivi tunnel'!B2219),'Dosage journalier ML1'!$B$27,0)</f>
        <v>0</v>
      </c>
      <c r="D2219" s="11">
        <f ca="1">IF(AND('Dosage journalier ML1'!$B$6='suivi tunnel'!A2219,'Dosage journalier ML1'!$B$7='suivi tunnel'!B2219),'Dosage journalier ML1'!$B$29,0)</f>
        <v>0</v>
      </c>
      <c r="F2219" s="11">
        <f t="shared" ca="1" si="228"/>
        <v>0</v>
      </c>
      <c r="G2219" s="11">
        <f ca="1">IF(AND('Dosage journalier ML1'!$B$6='suivi tunnel'!A2219,'Dosage journalier ML1'!$B$7='suivi tunnel'!B2219),'Dosage journalier ML1'!$B$23,0)</f>
        <v>0</v>
      </c>
      <c r="H2219" s="11">
        <f ca="1">IF(AND('Dosage journalier ML1'!$B$6='suivi tunnel'!A2219,'Dosage journalier ML1'!$B$7='suivi tunnel'!B2219),'Dosage journalier ML1'!$B$22,0)</f>
        <v>0</v>
      </c>
      <c r="I2219" s="11">
        <f ca="1">IF(AND('Dosage journalier ML1'!$B$6='suivi tunnel'!A2219,'Dosage journalier ML1'!$B$7='suivi tunnel'!B2219),'Dosage journalier ML1'!$B$38,0)</f>
        <v>0</v>
      </c>
      <c r="J2219" s="11">
        <f ca="1">IF(AND('Dosage journalier ML1'!$B$6='suivi tunnel'!A2219,'Dosage journalier ML1'!$B$7='suivi tunnel'!B2219),'Dosage journalier ML1'!$B$39,0)</f>
        <v>0</v>
      </c>
      <c r="L2219" s="24">
        <f ca="1">IF(AND('Dosage journalier ML1'!$B$6='suivi tunnel'!A2219,'Dosage journalier ML1'!$B$7='suivi tunnel'!B2219),'Dosage journalier ML1'!$B$24,0)</f>
        <v>0</v>
      </c>
      <c r="M2219" s="6">
        <f ca="1">IF(AND('Dosage journalier ML1'!$B$6='suivi tunnel'!A2219,'Dosage journalier ML1'!$B$7='suivi tunnel'!B2219),'Dosage journalier ML1'!$B$46,0)</f>
        <v>0</v>
      </c>
      <c r="N2219" s="104">
        <f ca="1">IF(AND('Dosage journalier ML1'!$B$6='suivi tunnel'!A2219,'Dosage journalier ML1'!$B$7='suivi tunnel'!B2219),'Dosage journalier ML1'!$B$59,0)</f>
        <v>0</v>
      </c>
      <c r="O2219" s="114">
        <f ca="1">IF(AND('Dosage journalier ML1'!$B$6='suivi tunnel'!A2219,'Dosage journalier ML1'!$B$7='suivi tunnel'!B2219),'Dosage journalier ML1'!$B$69,0)</f>
        <v>0</v>
      </c>
      <c r="R2219" s="26">
        <f ca="1">IF(AND('Dosage journalier ML1'!$B$6='suivi tunnel'!A2219,'Dosage journalier ML1'!$B$7='suivi tunnel'!B2219),'Dosage journalier ML1'!$B$55,0)</f>
        <v>0</v>
      </c>
      <c r="S2219" s="26">
        <f ca="1">IF(AND('Dosage journalier ML1'!$B$6='suivi tunnel'!A2219,'Dosage journalier ML1'!$B$7='suivi tunnel'!B2219),'Dosage journalier ML1'!$B$54,0)</f>
        <v>0</v>
      </c>
      <c r="T2219" s="26">
        <f ca="1">IF(AND('Dosage journalier ML1'!$B$6='suivi tunnel'!A2219,'Dosage journalier ML1'!$B$7='suivi tunnel'!B2219),'Dosage journalier ML1'!$B$75,0)</f>
        <v>0</v>
      </c>
      <c r="V2219" s="38">
        <f ca="1">IF(AND('Dosage journalier ML1'!$B$6='suivi tunnel'!A2219,'Dosage journalier ML1'!$B$7='suivi tunnel'!B2219),'Dosage journalier ML1'!$B$56,0)</f>
        <v>0</v>
      </c>
      <c r="W2219" s="126">
        <f t="shared" si="226"/>
        <v>0</v>
      </c>
      <c r="X2219" s="150">
        <f ca="1">IF(AND('Dosage journalier ML1'!$B$6='suivi tunnel'!A2219,'Dosage journalier ML1'!$B$7='suivi tunnel'!B2219),'Dosage journalier ML1'!$C$87,0)</f>
        <v>0</v>
      </c>
      <c r="Y2219" s="40">
        <f ca="1">IF(AND('Dosage journalier ML1'!$B$6='suivi tunnel'!A2219,'Dosage journalier ML1'!$B$7='suivi tunnel'!B2219),'Dosage journalier ML1'!$C$93,0)</f>
        <v>0</v>
      </c>
      <c r="Z2219" s="40">
        <f ca="1">IF(AND('Dosage journalier ML1'!$B$6='suivi tunnel'!A2219,'Dosage journalier ML1'!$B$7='suivi tunnel'!B2219),'Dosage journalier ML1'!$C$100,0)</f>
        <v>0</v>
      </c>
      <c r="AA2219" s="40">
        <f ca="1">IF(AND('Dosage journalier ML1'!$B$6='suivi tunnel'!A2219,'Dosage journalier ML1'!$B$7='suivi tunnel'!B2219),'Dosage journalier ML1'!$C$109,0)</f>
        <v>0</v>
      </c>
      <c r="AB2219" s="41">
        <f ca="1">IF(AND('Dosage journalier ML1'!$B$6='suivi tunnel'!A2219,'Dosage journalier ML1'!$B$7='suivi tunnel'!B2219),'Dosage journalier ML1'!$C$114,0)</f>
        <v>0</v>
      </c>
      <c r="AC2219" s="48">
        <f ca="1">IF(AND('Dosage journalier ML1'!$B$6='suivi tunnel'!A2219,'Dosage journalier ML1'!$B$7='suivi tunnel'!B2219),'Dosage journalier ML1'!$B$120,0)</f>
        <v>0</v>
      </c>
      <c r="AD2219" s="49">
        <f ca="1">IF(AND('Dosage journalier ML1'!$B$6='suivi tunnel'!A2219,'Dosage journalier ML1'!$B$7='suivi tunnel'!B2219),'Dosage journalier ML1'!$B$121,0)</f>
        <v>0</v>
      </c>
      <c r="AE2219" s="49">
        <f ca="1">IF(AND('Dosage journalier ML1'!$B$6='suivi tunnel'!A2219,'Dosage journalier ML1'!$B$7='suivi tunnel'!B2219),'Dosage journalier ML1'!$B$122,0)</f>
        <v>0</v>
      </c>
      <c r="AF2219" s="49">
        <f ca="1">IF(AND('Dosage journalier ML1'!$B$6='suivi tunnel'!A2219,'Dosage journalier ML1'!$B$7='suivi tunnel'!B2219),'Dosage journalier ML1'!$B$139,0)</f>
        <v>0</v>
      </c>
      <c r="AG2219" s="49">
        <f t="shared" ca="1" si="225"/>
        <v>0</v>
      </c>
      <c r="AH2219" s="108">
        <f ca="1">IF(AND('Dosage journalier ML1'!$B$6='suivi tunnel'!A2219,'Dosage journalier ML1'!$B$7='suivi tunnel'!B2219),'Dosage journalier ML1'!$B$153,0)</f>
        <v>0</v>
      </c>
      <c r="AJ2219" s="80">
        <f ca="1">IF(AND('Dosage journalier ML1'!$B$6='suivi tunnel'!A2219,'Dosage journalier ML1'!$B$7='suivi tunnel'!B2219),'Dosage journalier ML1'!$B$156,0)</f>
        <v>0</v>
      </c>
      <c r="AK2219" s="56">
        <f ca="1">IF(AND('Dosage journalier ML1'!$B$6='suivi tunnel'!A2219,'Dosage journalier ML1'!$B$7='suivi tunnel'!B2219),'Dosage journalier ML1'!$B$162,0)</f>
        <v>0</v>
      </c>
      <c r="AL2219" s="111">
        <f ca="1">IF(AND('Dosage journalier ML1'!$B$6='suivi tunnel'!A2219,'Dosage journalier ML1'!$B$7='suivi tunnel'!B2219),'Dosage journalier ML1'!$B$126,0)</f>
        <v>0</v>
      </c>
      <c r="AM2219" s="111">
        <f ca="1">IF(AND('Dosage journalier ML1'!$B$6='suivi tunnel'!A2219,'Dosage journalier ML1'!$B$7='suivi tunnel'!B2219),'Dosage journalier ML1'!$B$127,0)</f>
        <v>0</v>
      </c>
      <c r="AN2219" s="60">
        <f t="shared" ca="1" si="227"/>
        <v>0</v>
      </c>
      <c r="AO2219" s="61">
        <f ca="1">IF(AND('Dosage journalier ML1'!$B$6='suivi tunnel'!A2219,'Dosage journalier ML1'!$B$7='suivi tunnel'!B2219),'Dosage journalier ML1'!$B$134,0)</f>
        <v>0</v>
      </c>
    </row>
    <row r="2220" spans="1:41" x14ac:dyDescent="0.25">
      <c r="A2220" s="154"/>
      <c r="C2220" s="23">
        <f ca="1">IF(AND('Dosage journalier ML1'!$B$6='suivi tunnel'!A2220,'Dosage journalier ML1'!$B$7='suivi tunnel'!B2220),'Dosage journalier ML1'!$B$27,0)</f>
        <v>0</v>
      </c>
      <c r="D2220" s="11">
        <f ca="1">IF(AND('Dosage journalier ML1'!$B$6='suivi tunnel'!A2220,'Dosage journalier ML1'!$B$7='suivi tunnel'!B2220),'Dosage journalier ML1'!$B$29,0)</f>
        <v>0</v>
      </c>
      <c r="F2220" s="11">
        <f t="shared" ca="1" si="228"/>
        <v>0</v>
      </c>
      <c r="G2220" s="11">
        <f ca="1">IF(AND('Dosage journalier ML1'!$B$6='suivi tunnel'!A2220,'Dosage journalier ML1'!$B$7='suivi tunnel'!B2220),'Dosage journalier ML1'!$B$23,0)</f>
        <v>0</v>
      </c>
      <c r="H2220" s="11">
        <f ca="1">IF(AND('Dosage journalier ML1'!$B$6='suivi tunnel'!A2220,'Dosage journalier ML1'!$B$7='suivi tunnel'!B2220),'Dosage journalier ML1'!$B$22,0)</f>
        <v>0</v>
      </c>
      <c r="I2220" s="11">
        <f ca="1">IF(AND('Dosage journalier ML1'!$B$6='suivi tunnel'!A2220,'Dosage journalier ML1'!$B$7='suivi tunnel'!B2220),'Dosage journalier ML1'!$B$38,0)</f>
        <v>0</v>
      </c>
      <c r="J2220" s="11">
        <f ca="1">IF(AND('Dosage journalier ML1'!$B$6='suivi tunnel'!A2220,'Dosage journalier ML1'!$B$7='suivi tunnel'!B2220),'Dosage journalier ML1'!$B$39,0)</f>
        <v>0</v>
      </c>
      <c r="L2220" s="24">
        <f ca="1">IF(AND('Dosage journalier ML1'!$B$6='suivi tunnel'!A2220,'Dosage journalier ML1'!$B$7='suivi tunnel'!B2220),'Dosage journalier ML1'!$B$24,0)</f>
        <v>0</v>
      </c>
      <c r="M2220" s="6">
        <f ca="1">IF(AND('Dosage journalier ML1'!$B$6='suivi tunnel'!A2220,'Dosage journalier ML1'!$B$7='suivi tunnel'!B2220),'Dosage journalier ML1'!$B$46,0)</f>
        <v>0</v>
      </c>
      <c r="N2220" s="104">
        <f ca="1">IF(AND('Dosage journalier ML1'!$B$6='suivi tunnel'!A2220,'Dosage journalier ML1'!$B$7='suivi tunnel'!B2220),'Dosage journalier ML1'!$B$59,0)</f>
        <v>0</v>
      </c>
      <c r="O2220" s="114">
        <f ca="1">IF(AND('Dosage journalier ML1'!$B$6='suivi tunnel'!A2220,'Dosage journalier ML1'!$B$7='suivi tunnel'!B2220),'Dosage journalier ML1'!$B$69,0)</f>
        <v>0</v>
      </c>
      <c r="R2220" s="26">
        <f ca="1">IF(AND('Dosage journalier ML1'!$B$6='suivi tunnel'!A2220,'Dosage journalier ML1'!$B$7='suivi tunnel'!B2220),'Dosage journalier ML1'!$B$55,0)</f>
        <v>0</v>
      </c>
      <c r="S2220" s="26">
        <f ca="1">IF(AND('Dosage journalier ML1'!$B$6='suivi tunnel'!A2220,'Dosage journalier ML1'!$B$7='suivi tunnel'!B2220),'Dosage journalier ML1'!$B$54,0)</f>
        <v>0</v>
      </c>
      <c r="T2220" s="26">
        <f ca="1">IF(AND('Dosage journalier ML1'!$B$6='suivi tunnel'!A2220,'Dosage journalier ML1'!$B$7='suivi tunnel'!B2220),'Dosage journalier ML1'!$B$75,0)</f>
        <v>0</v>
      </c>
      <c r="V2220" s="38">
        <f ca="1">IF(AND('Dosage journalier ML1'!$B$6='suivi tunnel'!A2220,'Dosage journalier ML1'!$B$7='suivi tunnel'!B2220),'Dosage journalier ML1'!$B$56,0)</f>
        <v>0</v>
      </c>
      <c r="W2220" s="126">
        <f t="shared" si="226"/>
        <v>0</v>
      </c>
      <c r="X2220" s="150">
        <f ca="1">IF(AND('Dosage journalier ML1'!$B$6='suivi tunnel'!A2220,'Dosage journalier ML1'!$B$7='suivi tunnel'!B2220),'Dosage journalier ML1'!$C$87,0)</f>
        <v>0</v>
      </c>
      <c r="Y2220" s="40">
        <f ca="1">IF(AND('Dosage journalier ML1'!$B$6='suivi tunnel'!A2220,'Dosage journalier ML1'!$B$7='suivi tunnel'!B2220),'Dosage journalier ML1'!$C$93,0)</f>
        <v>0</v>
      </c>
      <c r="Z2220" s="40">
        <f ca="1">IF(AND('Dosage journalier ML1'!$B$6='suivi tunnel'!A2220,'Dosage journalier ML1'!$B$7='suivi tunnel'!B2220),'Dosage journalier ML1'!$C$100,0)</f>
        <v>0</v>
      </c>
      <c r="AA2220" s="40">
        <f ca="1">IF(AND('Dosage journalier ML1'!$B$6='suivi tunnel'!A2220,'Dosage journalier ML1'!$B$7='suivi tunnel'!B2220),'Dosage journalier ML1'!$C$109,0)</f>
        <v>0</v>
      </c>
      <c r="AB2220" s="41">
        <f ca="1">IF(AND('Dosage journalier ML1'!$B$6='suivi tunnel'!A2220,'Dosage journalier ML1'!$B$7='suivi tunnel'!B2220),'Dosage journalier ML1'!$C$114,0)</f>
        <v>0</v>
      </c>
      <c r="AC2220" s="48">
        <f ca="1">IF(AND('Dosage journalier ML1'!$B$6='suivi tunnel'!A2220,'Dosage journalier ML1'!$B$7='suivi tunnel'!B2220),'Dosage journalier ML1'!$B$120,0)</f>
        <v>0</v>
      </c>
      <c r="AD2220" s="49">
        <f ca="1">IF(AND('Dosage journalier ML1'!$B$6='suivi tunnel'!A2220,'Dosage journalier ML1'!$B$7='suivi tunnel'!B2220),'Dosage journalier ML1'!$B$121,0)</f>
        <v>0</v>
      </c>
      <c r="AE2220" s="49">
        <f ca="1">IF(AND('Dosage journalier ML1'!$B$6='suivi tunnel'!A2220,'Dosage journalier ML1'!$B$7='suivi tunnel'!B2220),'Dosage journalier ML1'!$B$122,0)</f>
        <v>0</v>
      </c>
      <c r="AF2220" s="49">
        <f ca="1">IF(AND('Dosage journalier ML1'!$B$6='suivi tunnel'!A2220,'Dosage journalier ML1'!$B$7='suivi tunnel'!B2220),'Dosage journalier ML1'!$B$139,0)</f>
        <v>0</v>
      </c>
      <c r="AG2220" s="49">
        <f t="shared" ca="1" si="225"/>
        <v>0</v>
      </c>
      <c r="AH2220" s="108">
        <f ca="1">IF(AND('Dosage journalier ML1'!$B$6='suivi tunnel'!A2220,'Dosage journalier ML1'!$B$7='suivi tunnel'!B2220),'Dosage journalier ML1'!$B$153,0)</f>
        <v>0</v>
      </c>
      <c r="AJ2220" s="80">
        <f ca="1">IF(AND('Dosage journalier ML1'!$B$6='suivi tunnel'!A2220,'Dosage journalier ML1'!$B$7='suivi tunnel'!B2220),'Dosage journalier ML1'!$B$156,0)</f>
        <v>0</v>
      </c>
      <c r="AK2220" s="56">
        <f ca="1">IF(AND('Dosage journalier ML1'!$B$6='suivi tunnel'!A2220,'Dosage journalier ML1'!$B$7='suivi tunnel'!B2220),'Dosage journalier ML1'!$B$162,0)</f>
        <v>0</v>
      </c>
      <c r="AL2220" s="111">
        <f ca="1">IF(AND('Dosage journalier ML1'!$B$6='suivi tunnel'!A2220,'Dosage journalier ML1'!$B$7='suivi tunnel'!B2220),'Dosage journalier ML1'!$B$126,0)</f>
        <v>0</v>
      </c>
      <c r="AM2220" s="111">
        <f ca="1">IF(AND('Dosage journalier ML1'!$B$6='suivi tunnel'!A2220,'Dosage journalier ML1'!$B$7='suivi tunnel'!B2220),'Dosage journalier ML1'!$B$127,0)</f>
        <v>0</v>
      </c>
      <c r="AN2220" s="60">
        <f t="shared" ca="1" si="227"/>
        <v>0</v>
      </c>
      <c r="AO2220" s="61">
        <f ca="1">IF(AND('Dosage journalier ML1'!$B$6='suivi tunnel'!A2220,'Dosage journalier ML1'!$B$7='suivi tunnel'!B2220),'Dosage journalier ML1'!$B$134,0)</f>
        <v>0</v>
      </c>
    </row>
    <row r="2221" spans="1:41" x14ac:dyDescent="0.25">
      <c r="A2221" s="154"/>
      <c r="C2221" s="23">
        <f ca="1">IF(AND('Dosage journalier ML1'!$B$6='suivi tunnel'!A2221,'Dosage journalier ML1'!$B$7='suivi tunnel'!B2221),'Dosage journalier ML1'!$B$27,0)</f>
        <v>0</v>
      </c>
      <c r="D2221" s="11">
        <f ca="1">IF(AND('Dosage journalier ML1'!$B$6='suivi tunnel'!A2221,'Dosage journalier ML1'!$B$7='suivi tunnel'!B2221),'Dosage journalier ML1'!$B$29,0)</f>
        <v>0</v>
      </c>
      <c r="F2221" s="11">
        <f t="shared" ca="1" si="228"/>
        <v>0</v>
      </c>
      <c r="G2221" s="11">
        <f ca="1">IF(AND('Dosage journalier ML1'!$B$6='suivi tunnel'!A2221,'Dosage journalier ML1'!$B$7='suivi tunnel'!B2221),'Dosage journalier ML1'!$B$23,0)</f>
        <v>0</v>
      </c>
      <c r="H2221" s="11">
        <f ca="1">IF(AND('Dosage journalier ML1'!$B$6='suivi tunnel'!A2221,'Dosage journalier ML1'!$B$7='suivi tunnel'!B2221),'Dosage journalier ML1'!$B$22,0)</f>
        <v>0</v>
      </c>
      <c r="I2221" s="11">
        <f ca="1">IF(AND('Dosage journalier ML1'!$B$6='suivi tunnel'!A2221,'Dosage journalier ML1'!$B$7='suivi tunnel'!B2221),'Dosage journalier ML1'!$B$38,0)</f>
        <v>0</v>
      </c>
      <c r="J2221" s="11">
        <f ca="1">IF(AND('Dosage journalier ML1'!$B$6='suivi tunnel'!A2221,'Dosage journalier ML1'!$B$7='suivi tunnel'!B2221),'Dosage journalier ML1'!$B$39,0)</f>
        <v>0</v>
      </c>
      <c r="L2221" s="24">
        <f ca="1">IF(AND('Dosage journalier ML1'!$B$6='suivi tunnel'!A2221,'Dosage journalier ML1'!$B$7='suivi tunnel'!B2221),'Dosage journalier ML1'!$B$24,0)</f>
        <v>0</v>
      </c>
      <c r="M2221" s="6">
        <f ca="1">IF(AND('Dosage journalier ML1'!$B$6='suivi tunnel'!A2221,'Dosage journalier ML1'!$B$7='suivi tunnel'!B2221),'Dosage journalier ML1'!$B$46,0)</f>
        <v>0</v>
      </c>
      <c r="N2221" s="104">
        <f ca="1">IF(AND('Dosage journalier ML1'!$B$6='suivi tunnel'!A2221,'Dosage journalier ML1'!$B$7='suivi tunnel'!B2221),'Dosage journalier ML1'!$B$59,0)</f>
        <v>0</v>
      </c>
      <c r="O2221" s="114">
        <f ca="1">IF(AND('Dosage journalier ML1'!$B$6='suivi tunnel'!A2221,'Dosage journalier ML1'!$B$7='suivi tunnel'!B2221),'Dosage journalier ML1'!$B$69,0)</f>
        <v>0</v>
      </c>
      <c r="R2221" s="26">
        <f ca="1">IF(AND('Dosage journalier ML1'!$B$6='suivi tunnel'!A2221,'Dosage journalier ML1'!$B$7='suivi tunnel'!B2221),'Dosage journalier ML1'!$B$55,0)</f>
        <v>0</v>
      </c>
      <c r="S2221" s="26">
        <f ca="1">IF(AND('Dosage journalier ML1'!$B$6='suivi tunnel'!A2221,'Dosage journalier ML1'!$B$7='suivi tunnel'!B2221),'Dosage journalier ML1'!$B$54,0)</f>
        <v>0</v>
      </c>
      <c r="T2221" s="26">
        <f ca="1">IF(AND('Dosage journalier ML1'!$B$6='suivi tunnel'!A2221,'Dosage journalier ML1'!$B$7='suivi tunnel'!B2221),'Dosage journalier ML1'!$B$75,0)</f>
        <v>0</v>
      </c>
      <c r="V2221" s="38">
        <f ca="1">IF(AND('Dosage journalier ML1'!$B$6='suivi tunnel'!A2221,'Dosage journalier ML1'!$B$7='suivi tunnel'!B2221),'Dosage journalier ML1'!$B$56,0)</f>
        <v>0</v>
      </c>
      <c r="W2221" s="126">
        <f t="shared" si="226"/>
        <v>0</v>
      </c>
      <c r="X2221" s="150">
        <f ca="1">IF(AND('Dosage journalier ML1'!$B$6='suivi tunnel'!A2221,'Dosage journalier ML1'!$B$7='suivi tunnel'!B2221),'Dosage journalier ML1'!$C$87,0)</f>
        <v>0</v>
      </c>
      <c r="Y2221" s="40">
        <f ca="1">IF(AND('Dosage journalier ML1'!$B$6='suivi tunnel'!A2221,'Dosage journalier ML1'!$B$7='suivi tunnel'!B2221),'Dosage journalier ML1'!$C$93,0)</f>
        <v>0</v>
      </c>
      <c r="Z2221" s="40">
        <f ca="1">IF(AND('Dosage journalier ML1'!$B$6='suivi tunnel'!A2221,'Dosage journalier ML1'!$B$7='suivi tunnel'!B2221),'Dosage journalier ML1'!$C$100,0)</f>
        <v>0</v>
      </c>
      <c r="AA2221" s="40">
        <f ca="1">IF(AND('Dosage journalier ML1'!$B$6='suivi tunnel'!A2221,'Dosage journalier ML1'!$B$7='suivi tunnel'!B2221),'Dosage journalier ML1'!$C$109,0)</f>
        <v>0</v>
      </c>
      <c r="AB2221" s="41">
        <f ca="1">IF(AND('Dosage journalier ML1'!$B$6='suivi tunnel'!A2221,'Dosage journalier ML1'!$B$7='suivi tunnel'!B2221),'Dosage journalier ML1'!$C$114,0)</f>
        <v>0</v>
      </c>
      <c r="AC2221" s="48">
        <f ca="1">IF(AND('Dosage journalier ML1'!$B$6='suivi tunnel'!A2221,'Dosage journalier ML1'!$B$7='suivi tunnel'!B2221),'Dosage journalier ML1'!$B$120,0)</f>
        <v>0</v>
      </c>
      <c r="AD2221" s="49">
        <f ca="1">IF(AND('Dosage journalier ML1'!$B$6='suivi tunnel'!A2221,'Dosage journalier ML1'!$B$7='suivi tunnel'!B2221),'Dosage journalier ML1'!$B$121,0)</f>
        <v>0</v>
      </c>
      <c r="AE2221" s="49">
        <f ca="1">IF(AND('Dosage journalier ML1'!$B$6='suivi tunnel'!A2221,'Dosage journalier ML1'!$B$7='suivi tunnel'!B2221),'Dosage journalier ML1'!$B$122,0)</f>
        <v>0</v>
      </c>
      <c r="AF2221" s="49">
        <f ca="1">IF(AND('Dosage journalier ML1'!$B$6='suivi tunnel'!A2221,'Dosage journalier ML1'!$B$7='suivi tunnel'!B2221),'Dosage journalier ML1'!$B$139,0)</f>
        <v>0</v>
      </c>
      <c r="AG2221" s="49">
        <f t="shared" ca="1" si="225"/>
        <v>0</v>
      </c>
      <c r="AH2221" s="108">
        <f ca="1">IF(AND('Dosage journalier ML1'!$B$6='suivi tunnel'!A2221,'Dosage journalier ML1'!$B$7='suivi tunnel'!B2221),'Dosage journalier ML1'!$B$153,0)</f>
        <v>0</v>
      </c>
      <c r="AJ2221" s="80">
        <f ca="1">IF(AND('Dosage journalier ML1'!$B$6='suivi tunnel'!A2221,'Dosage journalier ML1'!$B$7='suivi tunnel'!B2221),'Dosage journalier ML1'!$B$156,0)</f>
        <v>0</v>
      </c>
      <c r="AK2221" s="56">
        <f ca="1">IF(AND('Dosage journalier ML1'!$B$6='suivi tunnel'!A2221,'Dosage journalier ML1'!$B$7='suivi tunnel'!B2221),'Dosage journalier ML1'!$B$162,0)</f>
        <v>0</v>
      </c>
      <c r="AL2221" s="111">
        <f ca="1">IF(AND('Dosage journalier ML1'!$B$6='suivi tunnel'!A2221,'Dosage journalier ML1'!$B$7='suivi tunnel'!B2221),'Dosage journalier ML1'!$B$126,0)</f>
        <v>0</v>
      </c>
      <c r="AM2221" s="111">
        <f ca="1">IF(AND('Dosage journalier ML1'!$B$6='suivi tunnel'!A2221,'Dosage journalier ML1'!$B$7='suivi tunnel'!B2221),'Dosage journalier ML1'!$B$127,0)</f>
        <v>0</v>
      </c>
      <c r="AN2221" s="60">
        <f t="shared" ca="1" si="227"/>
        <v>0</v>
      </c>
      <c r="AO2221" s="61">
        <f ca="1">IF(AND('Dosage journalier ML1'!$B$6='suivi tunnel'!A2221,'Dosage journalier ML1'!$B$7='suivi tunnel'!B2221),'Dosage journalier ML1'!$B$134,0)</f>
        <v>0</v>
      </c>
    </row>
    <row r="2222" spans="1:41" x14ac:dyDescent="0.25">
      <c r="A2222" s="154"/>
      <c r="C2222" s="23">
        <f ca="1">IF(AND('Dosage journalier ML1'!$B$6='suivi tunnel'!A2222,'Dosage journalier ML1'!$B$7='suivi tunnel'!B2222),'Dosage journalier ML1'!$B$27,0)</f>
        <v>0</v>
      </c>
      <c r="D2222" s="11">
        <f ca="1">IF(AND('Dosage journalier ML1'!$B$6='suivi tunnel'!A2222,'Dosage journalier ML1'!$B$7='suivi tunnel'!B2222),'Dosage journalier ML1'!$B$29,0)</f>
        <v>0</v>
      </c>
      <c r="F2222" s="11">
        <f t="shared" ca="1" si="228"/>
        <v>0</v>
      </c>
      <c r="G2222" s="11">
        <f ca="1">IF(AND('Dosage journalier ML1'!$B$6='suivi tunnel'!A2222,'Dosage journalier ML1'!$B$7='suivi tunnel'!B2222),'Dosage journalier ML1'!$B$23,0)</f>
        <v>0</v>
      </c>
      <c r="H2222" s="11">
        <f ca="1">IF(AND('Dosage journalier ML1'!$B$6='suivi tunnel'!A2222,'Dosage journalier ML1'!$B$7='suivi tunnel'!B2222),'Dosage journalier ML1'!$B$22,0)</f>
        <v>0</v>
      </c>
      <c r="I2222" s="11">
        <f ca="1">IF(AND('Dosage journalier ML1'!$B$6='suivi tunnel'!A2222,'Dosage journalier ML1'!$B$7='suivi tunnel'!B2222),'Dosage journalier ML1'!$B$38,0)</f>
        <v>0</v>
      </c>
      <c r="J2222" s="11">
        <f ca="1">IF(AND('Dosage journalier ML1'!$B$6='suivi tunnel'!A2222,'Dosage journalier ML1'!$B$7='suivi tunnel'!B2222),'Dosage journalier ML1'!$B$39,0)</f>
        <v>0</v>
      </c>
      <c r="L2222" s="24">
        <f ca="1">IF(AND('Dosage journalier ML1'!$B$6='suivi tunnel'!A2222,'Dosage journalier ML1'!$B$7='suivi tunnel'!B2222),'Dosage journalier ML1'!$B$24,0)</f>
        <v>0</v>
      </c>
      <c r="M2222" s="6">
        <f ca="1">IF(AND('Dosage journalier ML1'!$B$6='suivi tunnel'!A2222,'Dosage journalier ML1'!$B$7='suivi tunnel'!B2222),'Dosage journalier ML1'!$B$46,0)</f>
        <v>0</v>
      </c>
      <c r="N2222" s="104">
        <f ca="1">IF(AND('Dosage journalier ML1'!$B$6='suivi tunnel'!A2222,'Dosage journalier ML1'!$B$7='suivi tunnel'!B2222),'Dosage journalier ML1'!$B$59,0)</f>
        <v>0</v>
      </c>
      <c r="O2222" s="114">
        <f ca="1">IF(AND('Dosage journalier ML1'!$B$6='suivi tunnel'!A2222,'Dosage journalier ML1'!$B$7='suivi tunnel'!B2222),'Dosage journalier ML1'!$B$69,0)</f>
        <v>0</v>
      </c>
      <c r="R2222" s="26">
        <f ca="1">IF(AND('Dosage journalier ML1'!$B$6='suivi tunnel'!A2222,'Dosage journalier ML1'!$B$7='suivi tunnel'!B2222),'Dosage journalier ML1'!$B$55,0)</f>
        <v>0</v>
      </c>
      <c r="S2222" s="26">
        <f ca="1">IF(AND('Dosage journalier ML1'!$B$6='suivi tunnel'!A2222,'Dosage journalier ML1'!$B$7='suivi tunnel'!B2222),'Dosage journalier ML1'!$B$54,0)</f>
        <v>0</v>
      </c>
      <c r="T2222" s="26">
        <f ca="1">IF(AND('Dosage journalier ML1'!$B$6='suivi tunnel'!A2222,'Dosage journalier ML1'!$B$7='suivi tunnel'!B2222),'Dosage journalier ML1'!$B$75,0)</f>
        <v>0</v>
      </c>
      <c r="V2222" s="38">
        <f ca="1">IF(AND('Dosage journalier ML1'!$B$6='suivi tunnel'!A2222,'Dosage journalier ML1'!$B$7='suivi tunnel'!B2222),'Dosage journalier ML1'!$B$56,0)</f>
        <v>0</v>
      </c>
      <c r="W2222" s="126">
        <f t="shared" si="226"/>
        <v>0</v>
      </c>
      <c r="X2222" s="150">
        <f ca="1">IF(AND('Dosage journalier ML1'!$B$6='suivi tunnel'!A2222,'Dosage journalier ML1'!$B$7='suivi tunnel'!B2222),'Dosage journalier ML1'!$C$87,0)</f>
        <v>0</v>
      </c>
      <c r="Y2222" s="40">
        <f ca="1">IF(AND('Dosage journalier ML1'!$B$6='suivi tunnel'!A2222,'Dosage journalier ML1'!$B$7='suivi tunnel'!B2222),'Dosage journalier ML1'!$C$93,0)</f>
        <v>0</v>
      </c>
      <c r="Z2222" s="40">
        <f ca="1">IF(AND('Dosage journalier ML1'!$B$6='suivi tunnel'!A2222,'Dosage journalier ML1'!$B$7='suivi tunnel'!B2222),'Dosage journalier ML1'!$C$100,0)</f>
        <v>0</v>
      </c>
      <c r="AA2222" s="40">
        <f ca="1">IF(AND('Dosage journalier ML1'!$B$6='suivi tunnel'!A2222,'Dosage journalier ML1'!$B$7='suivi tunnel'!B2222),'Dosage journalier ML1'!$C$109,0)</f>
        <v>0</v>
      </c>
      <c r="AB2222" s="41">
        <f ca="1">IF(AND('Dosage journalier ML1'!$B$6='suivi tunnel'!A2222,'Dosage journalier ML1'!$B$7='suivi tunnel'!B2222),'Dosage journalier ML1'!$C$114,0)</f>
        <v>0</v>
      </c>
      <c r="AC2222" s="48">
        <f ca="1">IF(AND('Dosage journalier ML1'!$B$6='suivi tunnel'!A2222,'Dosage journalier ML1'!$B$7='suivi tunnel'!B2222),'Dosage journalier ML1'!$B$120,0)</f>
        <v>0</v>
      </c>
      <c r="AD2222" s="49">
        <f ca="1">IF(AND('Dosage journalier ML1'!$B$6='suivi tunnel'!A2222,'Dosage journalier ML1'!$B$7='suivi tunnel'!B2222),'Dosage journalier ML1'!$B$121,0)</f>
        <v>0</v>
      </c>
      <c r="AE2222" s="49">
        <f ca="1">IF(AND('Dosage journalier ML1'!$B$6='suivi tunnel'!A2222,'Dosage journalier ML1'!$B$7='suivi tunnel'!B2222),'Dosage journalier ML1'!$B$122,0)</f>
        <v>0</v>
      </c>
      <c r="AF2222" s="49">
        <f ca="1">IF(AND('Dosage journalier ML1'!$B$6='suivi tunnel'!A2222,'Dosage journalier ML1'!$B$7='suivi tunnel'!B2222),'Dosage journalier ML1'!$B$139,0)</f>
        <v>0</v>
      </c>
      <c r="AG2222" s="49">
        <f t="shared" ca="1" si="225"/>
        <v>0</v>
      </c>
      <c r="AH2222" s="108">
        <f ca="1">IF(AND('Dosage journalier ML1'!$B$6='suivi tunnel'!A2222,'Dosage journalier ML1'!$B$7='suivi tunnel'!B2222),'Dosage journalier ML1'!$B$153,0)</f>
        <v>0</v>
      </c>
      <c r="AJ2222" s="80">
        <f ca="1">IF(AND('Dosage journalier ML1'!$B$6='suivi tunnel'!A2222,'Dosage journalier ML1'!$B$7='suivi tunnel'!B2222),'Dosage journalier ML1'!$B$156,0)</f>
        <v>0</v>
      </c>
      <c r="AK2222" s="56">
        <f ca="1">IF(AND('Dosage journalier ML1'!$B$6='suivi tunnel'!A2222,'Dosage journalier ML1'!$B$7='suivi tunnel'!B2222),'Dosage journalier ML1'!$B$162,0)</f>
        <v>0</v>
      </c>
      <c r="AL2222" s="111">
        <f ca="1">IF(AND('Dosage journalier ML1'!$B$6='suivi tunnel'!A2222,'Dosage journalier ML1'!$B$7='suivi tunnel'!B2222),'Dosage journalier ML1'!$B$126,0)</f>
        <v>0</v>
      </c>
      <c r="AM2222" s="111">
        <f ca="1">IF(AND('Dosage journalier ML1'!$B$6='suivi tunnel'!A2222,'Dosage journalier ML1'!$B$7='suivi tunnel'!B2222),'Dosage journalier ML1'!$B$127,0)</f>
        <v>0</v>
      </c>
      <c r="AN2222" s="60">
        <f t="shared" ca="1" si="227"/>
        <v>0</v>
      </c>
      <c r="AO2222" s="61">
        <f ca="1">IF(AND('Dosage journalier ML1'!$B$6='suivi tunnel'!A2222,'Dosage journalier ML1'!$B$7='suivi tunnel'!B2222),'Dosage journalier ML1'!$B$134,0)</f>
        <v>0</v>
      </c>
    </row>
    <row r="2223" spans="1:41" x14ac:dyDescent="0.25">
      <c r="A2223" s="154"/>
      <c r="C2223" s="23">
        <f ca="1">IF(AND('Dosage journalier ML1'!$B$6='suivi tunnel'!A2223,'Dosage journalier ML1'!$B$7='suivi tunnel'!B2223),'Dosage journalier ML1'!$B$27,0)</f>
        <v>0</v>
      </c>
      <c r="D2223" s="11">
        <f ca="1">IF(AND('Dosage journalier ML1'!$B$6='suivi tunnel'!A2223,'Dosage journalier ML1'!$B$7='suivi tunnel'!B2223),'Dosage journalier ML1'!$B$29,0)</f>
        <v>0</v>
      </c>
      <c r="F2223" s="11">
        <f t="shared" ca="1" si="228"/>
        <v>0</v>
      </c>
      <c r="G2223" s="11">
        <f ca="1">IF(AND('Dosage journalier ML1'!$B$6='suivi tunnel'!A2223,'Dosage journalier ML1'!$B$7='suivi tunnel'!B2223),'Dosage journalier ML1'!$B$23,0)</f>
        <v>0</v>
      </c>
      <c r="H2223" s="11">
        <f ca="1">IF(AND('Dosage journalier ML1'!$B$6='suivi tunnel'!A2223,'Dosage journalier ML1'!$B$7='suivi tunnel'!B2223),'Dosage journalier ML1'!$B$22,0)</f>
        <v>0</v>
      </c>
      <c r="I2223" s="11">
        <f ca="1">IF(AND('Dosage journalier ML1'!$B$6='suivi tunnel'!A2223,'Dosage journalier ML1'!$B$7='suivi tunnel'!B2223),'Dosage journalier ML1'!$B$38,0)</f>
        <v>0</v>
      </c>
      <c r="J2223" s="11">
        <f ca="1">IF(AND('Dosage journalier ML1'!$B$6='suivi tunnel'!A2223,'Dosage journalier ML1'!$B$7='suivi tunnel'!B2223),'Dosage journalier ML1'!$B$39,0)</f>
        <v>0</v>
      </c>
      <c r="L2223" s="24">
        <f ca="1">IF(AND('Dosage journalier ML1'!$B$6='suivi tunnel'!A2223,'Dosage journalier ML1'!$B$7='suivi tunnel'!B2223),'Dosage journalier ML1'!$B$24,0)</f>
        <v>0</v>
      </c>
      <c r="M2223" s="6">
        <f ca="1">IF(AND('Dosage journalier ML1'!$B$6='suivi tunnel'!A2223,'Dosage journalier ML1'!$B$7='suivi tunnel'!B2223),'Dosage journalier ML1'!$B$46,0)</f>
        <v>0</v>
      </c>
      <c r="N2223" s="104">
        <f ca="1">IF(AND('Dosage journalier ML1'!$B$6='suivi tunnel'!A2223,'Dosage journalier ML1'!$B$7='suivi tunnel'!B2223),'Dosage journalier ML1'!$B$59,0)</f>
        <v>0</v>
      </c>
      <c r="O2223" s="114">
        <f ca="1">IF(AND('Dosage journalier ML1'!$B$6='suivi tunnel'!A2223,'Dosage journalier ML1'!$B$7='suivi tunnel'!B2223),'Dosage journalier ML1'!$B$69,0)</f>
        <v>0</v>
      </c>
      <c r="R2223" s="26">
        <f ca="1">IF(AND('Dosage journalier ML1'!$B$6='suivi tunnel'!A2223,'Dosage journalier ML1'!$B$7='suivi tunnel'!B2223),'Dosage journalier ML1'!$B$55,0)</f>
        <v>0</v>
      </c>
      <c r="S2223" s="26">
        <f ca="1">IF(AND('Dosage journalier ML1'!$B$6='suivi tunnel'!A2223,'Dosage journalier ML1'!$B$7='suivi tunnel'!B2223),'Dosage journalier ML1'!$B$54,0)</f>
        <v>0</v>
      </c>
      <c r="T2223" s="26">
        <f ca="1">IF(AND('Dosage journalier ML1'!$B$6='suivi tunnel'!A2223,'Dosage journalier ML1'!$B$7='suivi tunnel'!B2223),'Dosage journalier ML1'!$B$75,0)</f>
        <v>0</v>
      </c>
      <c r="V2223" s="38">
        <f ca="1">IF(AND('Dosage journalier ML1'!$B$6='suivi tunnel'!A2223,'Dosage journalier ML1'!$B$7='suivi tunnel'!B2223),'Dosage journalier ML1'!$B$56,0)</f>
        <v>0</v>
      </c>
      <c r="W2223" s="126">
        <f t="shared" si="226"/>
        <v>0</v>
      </c>
      <c r="X2223" s="150">
        <f ca="1">IF(AND('Dosage journalier ML1'!$B$6='suivi tunnel'!A2223,'Dosage journalier ML1'!$B$7='suivi tunnel'!B2223),'Dosage journalier ML1'!$C$87,0)</f>
        <v>0</v>
      </c>
      <c r="Y2223" s="40">
        <f ca="1">IF(AND('Dosage journalier ML1'!$B$6='suivi tunnel'!A2223,'Dosage journalier ML1'!$B$7='suivi tunnel'!B2223),'Dosage journalier ML1'!$C$93,0)</f>
        <v>0</v>
      </c>
      <c r="Z2223" s="40">
        <f ca="1">IF(AND('Dosage journalier ML1'!$B$6='suivi tunnel'!A2223,'Dosage journalier ML1'!$B$7='suivi tunnel'!B2223),'Dosage journalier ML1'!$C$100,0)</f>
        <v>0</v>
      </c>
      <c r="AA2223" s="40">
        <f ca="1">IF(AND('Dosage journalier ML1'!$B$6='suivi tunnel'!A2223,'Dosage journalier ML1'!$B$7='suivi tunnel'!B2223),'Dosage journalier ML1'!$C$109,0)</f>
        <v>0</v>
      </c>
      <c r="AB2223" s="41">
        <f ca="1">IF(AND('Dosage journalier ML1'!$B$6='suivi tunnel'!A2223,'Dosage journalier ML1'!$B$7='suivi tunnel'!B2223),'Dosage journalier ML1'!$C$114,0)</f>
        <v>0</v>
      </c>
      <c r="AC2223" s="48">
        <f ca="1">IF(AND('Dosage journalier ML1'!$B$6='suivi tunnel'!A2223,'Dosage journalier ML1'!$B$7='suivi tunnel'!B2223),'Dosage journalier ML1'!$B$120,0)</f>
        <v>0</v>
      </c>
      <c r="AD2223" s="49">
        <f ca="1">IF(AND('Dosage journalier ML1'!$B$6='suivi tunnel'!A2223,'Dosage journalier ML1'!$B$7='suivi tunnel'!B2223),'Dosage journalier ML1'!$B$121,0)</f>
        <v>0</v>
      </c>
      <c r="AE2223" s="49">
        <f ca="1">IF(AND('Dosage journalier ML1'!$B$6='suivi tunnel'!A2223,'Dosage journalier ML1'!$B$7='suivi tunnel'!B2223),'Dosage journalier ML1'!$B$122,0)</f>
        <v>0</v>
      </c>
      <c r="AF2223" s="49">
        <f ca="1">IF(AND('Dosage journalier ML1'!$B$6='suivi tunnel'!A2223,'Dosage journalier ML1'!$B$7='suivi tunnel'!B2223),'Dosage journalier ML1'!$B$139,0)</f>
        <v>0</v>
      </c>
      <c r="AG2223" s="49">
        <f t="shared" ca="1" si="225"/>
        <v>0</v>
      </c>
      <c r="AH2223" s="108">
        <f ca="1">IF(AND('Dosage journalier ML1'!$B$6='suivi tunnel'!A2223,'Dosage journalier ML1'!$B$7='suivi tunnel'!B2223),'Dosage journalier ML1'!$B$153,0)</f>
        <v>0</v>
      </c>
      <c r="AJ2223" s="80">
        <f ca="1">IF(AND('Dosage journalier ML1'!$B$6='suivi tunnel'!A2223,'Dosage journalier ML1'!$B$7='suivi tunnel'!B2223),'Dosage journalier ML1'!$B$156,0)</f>
        <v>0</v>
      </c>
      <c r="AK2223" s="56">
        <f ca="1">IF(AND('Dosage journalier ML1'!$B$6='suivi tunnel'!A2223,'Dosage journalier ML1'!$B$7='suivi tunnel'!B2223),'Dosage journalier ML1'!$B$162,0)</f>
        <v>0</v>
      </c>
      <c r="AL2223" s="111">
        <f ca="1">IF(AND('Dosage journalier ML1'!$B$6='suivi tunnel'!A2223,'Dosage journalier ML1'!$B$7='suivi tunnel'!B2223),'Dosage journalier ML1'!$B$126,0)</f>
        <v>0</v>
      </c>
      <c r="AM2223" s="111">
        <f ca="1">IF(AND('Dosage journalier ML1'!$B$6='suivi tunnel'!A2223,'Dosage journalier ML1'!$B$7='suivi tunnel'!B2223),'Dosage journalier ML1'!$B$127,0)</f>
        <v>0</v>
      </c>
      <c r="AN2223" s="60">
        <f t="shared" ca="1" si="227"/>
        <v>0</v>
      </c>
      <c r="AO2223" s="61">
        <f ca="1">IF(AND('Dosage journalier ML1'!$B$6='suivi tunnel'!A2223,'Dosage journalier ML1'!$B$7='suivi tunnel'!B2223),'Dosage journalier ML1'!$B$134,0)</f>
        <v>0</v>
      </c>
    </row>
    <row r="2224" spans="1:41" x14ac:dyDescent="0.25">
      <c r="A2224" s="154"/>
      <c r="C2224" s="23">
        <f ca="1">IF(AND('Dosage journalier ML1'!$B$6='suivi tunnel'!A2224,'Dosage journalier ML1'!$B$7='suivi tunnel'!B2224),'Dosage journalier ML1'!$B$27,0)</f>
        <v>0</v>
      </c>
      <c r="D2224" s="11">
        <f ca="1">IF(AND('Dosage journalier ML1'!$B$6='suivi tunnel'!A2224,'Dosage journalier ML1'!$B$7='suivi tunnel'!B2224),'Dosage journalier ML1'!$B$29,0)</f>
        <v>0</v>
      </c>
      <c r="F2224" s="11">
        <f t="shared" ca="1" si="228"/>
        <v>0</v>
      </c>
      <c r="G2224" s="11">
        <f ca="1">IF(AND('Dosage journalier ML1'!$B$6='suivi tunnel'!A2224,'Dosage journalier ML1'!$B$7='suivi tunnel'!B2224),'Dosage journalier ML1'!$B$23,0)</f>
        <v>0</v>
      </c>
      <c r="H2224" s="11">
        <f ca="1">IF(AND('Dosage journalier ML1'!$B$6='suivi tunnel'!A2224,'Dosage journalier ML1'!$B$7='suivi tunnel'!B2224),'Dosage journalier ML1'!$B$22,0)</f>
        <v>0</v>
      </c>
      <c r="I2224" s="11">
        <f ca="1">IF(AND('Dosage journalier ML1'!$B$6='suivi tunnel'!A2224,'Dosage journalier ML1'!$B$7='suivi tunnel'!B2224),'Dosage journalier ML1'!$B$38,0)</f>
        <v>0</v>
      </c>
      <c r="J2224" s="11">
        <f ca="1">IF(AND('Dosage journalier ML1'!$B$6='suivi tunnel'!A2224,'Dosage journalier ML1'!$B$7='suivi tunnel'!B2224),'Dosage journalier ML1'!$B$39,0)</f>
        <v>0</v>
      </c>
      <c r="L2224" s="24">
        <f ca="1">IF(AND('Dosage journalier ML1'!$B$6='suivi tunnel'!A2224,'Dosage journalier ML1'!$B$7='suivi tunnel'!B2224),'Dosage journalier ML1'!$B$24,0)</f>
        <v>0</v>
      </c>
      <c r="M2224" s="6">
        <f ca="1">IF(AND('Dosage journalier ML1'!$B$6='suivi tunnel'!A2224,'Dosage journalier ML1'!$B$7='suivi tunnel'!B2224),'Dosage journalier ML1'!$B$46,0)</f>
        <v>0</v>
      </c>
      <c r="N2224" s="104">
        <f ca="1">IF(AND('Dosage journalier ML1'!$B$6='suivi tunnel'!A2224,'Dosage journalier ML1'!$B$7='suivi tunnel'!B2224),'Dosage journalier ML1'!$B$59,0)</f>
        <v>0</v>
      </c>
      <c r="O2224" s="114">
        <f ca="1">IF(AND('Dosage journalier ML1'!$B$6='suivi tunnel'!A2224,'Dosage journalier ML1'!$B$7='suivi tunnel'!B2224),'Dosage journalier ML1'!$B$69,0)</f>
        <v>0</v>
      </c>
      <c r="R2224" s="26">
        <f ca="1">IF(AND('Dosage journalier ML1'!$B$6='suivi tunnel'!A2224,'Dosage journalier ML1'!$B$7='suivi tunnel'!B2224),'Dosage journalier ML1'!$B$55,0)</f>
        <v>0</v>
      </c>
      <c r="S2224" s="26">
        <f ca="1">IF(AND('Dosage journalier ML1'!$B$6='suivi tunnel'!A2224,'Dosage journalier ML1'!$B$7='suivi tunnel'!B2224),'Dosage journalier ML1'!$B$54,0)</f>
        <v>0</v>
      </c>
      <c r="T2224" s="26">
        <f ca="1">IF(AND('Dosage journalier ML1'!$B$6='suivi tunnel'!A2224,'Dosage journalier ML1'!$B$7='suivi tunnel'!B2224),'Dosage journalier ML1'!$B$75,0)</f>
        <v>0</v>
      </c>
      <c r="V2224" s="38">
        <f ca="1">IF(AND('Dosage journalier ML1'!$B$6='suivi tunnel'!A2224,'Dosage journalier ML1'!$B$7='suivi tunnel'!B2224),'Dosage journalier ML1'!$B$56,0)</f>
        <v>0</v>
      </c>
      <c r="W2224" s="126">
        <f t="shared" si="226"/>
        <v>0</v>
      </c>
      <c r="X2224" s="150">
        <f ca="1">IF(AND('Dosage journalier ML1'!$B$6='suivi tunnel'!A2224,'Dosage journalier ML1'!$B$7='suivi tunnel'!B2224),'Dosage journalier ML1'!$C$87,0)</f>
        <v>0</v>
      </c>
      <c r="Y2224" s="40">
        <f ca="1">IF(AND('Dosage journalier ML1'!$B$6='suivi tunnel'!A2224,'Dosage journalier ML1'!$B$7='suivi tunnel'!B2224),'Dosage journalier ML1'!$C$93,0)</f>
        <v>0</v>
      </c>
      <c r="Z2224" s="40">
        <f ca="1">IF(AND('Dosage journalier ML1'!$B$6='suivi tunnel'!A2224,'Dosage journalier ML1'!$B$7='suivi tunnel'!B2224),'Dosage journalier ML1'!$C$100,0)</f>
        <v>0</v>
      </c>
      <c r="AA2224" s="40">
        <f ca="1">IF(AND('Dosage journalier ML1'!$B$6='suivi tunnel'!A2224,'Dosage journalier ML1'!$B$7='suivi tunnel'!B2224),'Dosage journalier ML1'!$C$109,0)</f>
        <v>0</v>
      </c>
      <c r="AB2224" s="41">
        <f ca="1">IF(AND('Dosage journalier ML1'!$B$6='suivi tunnel'!A2224,'Dosage journalier ML1'!$B$7='suivi tunnel'!B2224),'Dosage journalier ML1'!$C$114,0)</f>
        <v>0</v>
      </c>
      <c r="AC2224" s="48">
        <f ca="1">IF(AND('Dosage journalier ML1'!$B$6='suivi tunnel'!A2224,'Dosage journalier ML1'!$B$7='suivi tunnel'!B2224),'Dosage journalier ML1'!$B$120,0)</f>
        <v>0</v>
      </c>
      <c r="AD2224" s="49">
        <f ca="1">IF(AND('Dosage journalier ML1'!$B$6='suivi tunnel'!A2224,'Dosage journalier ML1'!$B$7='suivi tunnel'!B2224),'Dosage journalier ML1'!$B$121,0)</f>
        <v>0</v>
      </c>
      <c r="AE2224" s="49">
        <f ca="1">IF(AND('Dosage journalier ML1'!$B$6='suivi tunnel'!A2224,'Dosage journalier ML1'!$B$7='suivi tunnel'!B2224),'Dosage journalier ML1'!$B$122,0)</f>
        <v>0</v>
      </c>
      <c r="AF2224" s="49">
        <f ca="1">IF(AND('Dosage journalier ML1'!$B$6='suivi tunnel'!A2224,'Dosage journalier ML1'!$B$7='suivi tunnel'!B2224),'Dosage journalier ML1'!$B$139,0)</f>
        <v>0</v>
      </c>
      <c r="AG2224" s="49">
        <f t="shared" ca="1" si="225"/>
        <v>0</v>
      </c>
      <c r="AH2224" s="108">
        <f ca="1">IF(AND('Dosage journalier ML1'!$B$6='suivi tunnel'!A2224,'Dosage journalier ML1'!$B$7='suivi tunnel'!B2224),'Dosage journalier ML1'!$B$153,0)</f>
        <v>0</v>
      </c>
      <c r="AJ2224" s="80">
        <f ca="1">IF(AND('Dosage journalier ML1'!$B$6='suivi tunnel'!A2224,'Dosage journalier ML1'!$B$7='suivi tunnel'!B2224),'Dosage journalier ML1'!$B$156,0)</f>
        <v>0</v>
      </c>
      <c r="AK2224" s="56">
        <f ca="1">IF(AND('Dosage journalier ML1'!$B$6='suivi tunnel'!A2224,'Dosage journalier ML1'!$B$7='suivi tunnel'!B2224),'Dosage journalier ML1'!$B$162,0)</f>
        <v>0</v>
      </c>
      <c r="AL2224" s="111">
        <f ca="1">IF(AND('Dosage journalier ML1'!$B$6='suivi tunnel'!A2224,'Dosage journalier ML1'!$B$7='suivi tunnel'!B2224),'Dosage journalier ML1'!$B$126,0)</f>
        <v>0</v>
      </c>
      <c r="AM2224" s="111">
        <f ca="1">IF(AND('Dosage journalier ML1'!$B$6='suivi tunnel'!A2224,'Dosage journalier ML1'!$B$7='suivi tunnel'!B2224),'Dosage journalier ML1'!$B$127,0)</f>
        <v>0</v>
      </c>
      <c r="AN2224" s="60">
        <f t="shared" ca="1" si="227"/>
        <v>0</v>
      </c>
      <c r="AO2224" s="61">
        <f ca="1">IF(AND('Dosage journalier ML1'!$B$6='suivi tunnel'!A2224,'Dosage journalier ML1'!$B$7='suivi tunnel'!B2224),'Dosage journalier ML1'!$B$134,0)</f>
        <v>0</v>
      </c>
    </row>
    <row r="2225" spans="1:41" x14ac:dyDescent="0.25">
      <c r="A2225" s="154"/>
      <c r="C2225" s="23">
        <f ca="1">IF(AND('Dosage journalier ML1'!$B$6='suivi tunnel'!A2225,'Dosage journalier ML1'!$B$7='suivi tunnel'!B2225),'Dosage journalier ML1'!$B$27,0)</f>
        <v>0</v>
      </c>
      <c r="D2225" s="11">
        <f ca="1">IF(AND('Dosage journalier ML1'!$B$6='suivi tunnel'!A2225,'Dosage journalier ML1'!$B$7='suivi tunnel'!B2225),'Dosage journalier ML1'!$B$29,0)</f>
        <v>0</v>
      </c>
      <c r="F2225" s="11">
        <f t="shared" ca="1" si="228"/>
        <v>0</v>
      </c>
      <c r="G2225" s="11">
        <f ca="1">IF(AND('Dosage journalier ML1'!$B$6='suivi tunnel'!A2225,'Dosage journalier ML1'!$B$7='suivi tunnel'!B2225),'Dosage journalier ML1'!$B$23,0)</f>
        <v>0</v>
      </c>
      <c r="H2225" s="11">
        <f ca="1">IF(AND('Dosage journalier ML1'!$B$6='suivi tunnel'!A2225,'Dosage journalier ML1'!$B$7='suivi tunnel'!B2225),'Dosage journalier ML1'!$B$22,0)</f>
        <v>0</v>
      </c>
      <c r="I2225" s="11">
        <f ca="1">IF(AND('Dosage journalier ML1'!$B$6='suivi tunnel'!A2225,'Dosage journalier ML1'!$B$7='suivi tunnel'!B2225),'Dosage journalier ML1'!$B$38,0)</f>
        <v>0</v>
      </c>
      <c r="J2225" s="11">
        <f ca="1">IF(AND('Dosage journalier ML1'!$B$6='suivi tunnel'!A2225,'Dosage journalier ML1'!$B$7='suivi tunnel'!B2225),'Dosage journalier ML1'!$B$39,0)</f>
        <v>0</v>
      </c>
      <c r="L2225" s="24">
        <f ca="1">IF(AND('Dosage journalier ML1'!$B$6='suivi tunnel'!A2225,'Dosage journalier ML1'!$B$7='suivi tunnel'!B2225),'Dosage journalier ML1'!$B$24,0)</f>
        <v>0</v>
      </c>
      <c r="M2225" s="6">
        <f ca="1">IF(AND('Dosage journalier ML1'!$B$6='suivi tunnel'!A2225,'Dosage journalier ML1'!$B$7='suivi tunnel'!B2225),'Dosage journalier ML1'!$B$46,0)</f>
        <v>0</v>
      </c>
      <c r="N2225" s="104">
        <f ca="1">IF(AND('Dosage journalier ML1'!$B$6='suivi tunnel'!A2225,'Dosage journalier ML1'!$B$7='suivi tunnel'!B2225),'Dosage journalier ML1'!$B$59,0)</f>
        <v>0</v>
      </c>
      <c r="O2225" s="114">
        <f ca="1">IF(AND('Dosage journalier ML1'!$B$6='suivi tunnel'!A2225,'Dosage journalier ML1'!$B$7='suivi tunnel'!B2225),'Dosage journalier ML1'!$B$69,0)</f>
        <v>0</v>
      </c>
      <c r="R2225" s="26">
        <f ca="1">IF(AND('Dosage journalier ML1'!$B$6='suivi tunnel'!A2225,'Dosage journalier ML1'!$B$7='suivi tunnel'!B2225),'Dosage journalier ML1'!$B$55,0)</f>
        <v>0</v>
      </c>
      <c r="S2225" s="26">
        <f ca="1">IF(AND('Dosage journalier ML1'!$B$6='suivi tunnel'!A2225,'Dosage journalier ML1'!$B$7='suivi tunnel'!B2225),'Dosage journalier ML1'!$B$54,0)</f>
        <v>0</v>
      </c>
      <c r="T2225" s="26">
        <f ca="1">IF(AND('Dosage journalier ML1'!$B$6='suivi tunnel'!A2225,'Dosage journalier ML1'!$B$7='suivi tunnel'!B2225),'Dosage journalier ML1'!$B$75,0)</f>
        <v>0</v>
      </c>
      <c r="V2225" s="38">
        <f ca="1">IF(AND('Dosage journalier ML1'!$B$6='suivi tunnel'!A2225,'Dosage journalier ML1'!$B$7='suivi tunnel'!B2225),'Dosage journalier ML1'!$B$56,0)</f>
        <v>0</v>
      </c>
      <c r="X2225" s="150">
        <f ca="1">IF(AND('Dosage journalier ML1'!$B$6='suivi tunnel'!A2225,'Dosage journalier ML1'!$B$7='suivi tunnel'!B2225),'Dosage journalier ML1'!$C$87,0)</f>
        <v>0</v>
      </c>
      <c r="Y2225" s="40">
        <f ca="1">IF(AND('Dosage journalier ML1'!$B$6='suivi tunnel'!A2225,'Dosage journalier ML1'!$B$7='suivi tunnel'!B2225),'Dosage journalier ML1'!$C$93,0)</f>
        <v>0</v>
      </c>
      <c r="Z2225" s="40">
        <f ca="1">IF(AND('Dosage journalier ML1'!$B$6='suivi tunnel'!A2225,'Dosage journalier ML1'!$B$7='suivi tunnel'!B2225),'Dosage journalier ML1'!$C$100,0)</f>
        <v>0</v>
      </c>
      <c r="AA2225" s="40">
        <f ca="1">IF(AND('Dosage journalier ML1'!$B$6='suivi tunnel'!A2225,'Dosage journalier ML1'!$B$7='suivi tunnel'!B2225),'Dosage journalier ML1'!$C$109,0)</f>
        <v>0</v>
      </c>
      <c r="AB2225" s="41">
        <f ca="1">IF(AND('Dosage journalier ML1'!$B$6='suivi tunnel'!A2225,'Dosage journalier ML1'!$B$7='suivi tunnel'!B2225),'Dosage journalier ML1'!$C$114,0)</f>
        <v>0</v>
      </c>
      <c r="AC2225" s="48">
        <f ca="1">IF(AND('Dosage journalier ML1'!$B$6='suivi tunnel'!A2225,'Dosage journalier ML1'!$B$7='suivi tunnel'!B2225),'Dosage journalier ML1'!$B$120,0)</f>
        <v>0</v>
      </c>
      <c r="AD2225" s="49">
        <f ca="1">IF(AND('Dosage journalier ML1'!$B$6='suivi tunnel'!A2225,'Dosage journalier ML1'!$B$7='suivi tunnel'!B2225),'Dosage journalier ML1'!$B$121,0)</f>
        <v>0</v>
      </c>
      <c r="AE2225" s="49">
        <f ca="1">IF(AND('Dosage journalier ML1'!$B$6='suivi tunnel'!A2225,'Dosage journalier ML1'!$B$7='suivi tunnel'!B2225),'Dosage journalier ML1'!$B$122,0)</f>
        <v>0</v>
      </c>
      <c r="AF2225" s="49">
        <f ca="1">IF(AND('Dosage journalier ML1'!$B$6='suivi tunnel'!A2225,'Dosage journalier ML1'!$B$7='suivi tunnel'!B2225),'Dosage journalier ML1'!$B$139,0)</f>
        <v>0</v>
      </c>
      <c r="AG2225" s="49">
        <f t="shared" ca="1" si="225"/>
        <v>0</v>
      </c>
      <c r="AH2225" s="108">
        <f ca="1">IF(AND('Dosage journalier ML1'!$B$6='suivi tunnel'!A2225,'Dosage journalier ML1'!$B$7='suivi tunnel'!B2225),'Dosage journalier ML1'!$B$153,0)</f>
        <v>0</v>
      </c>
      <c r="AJ2225" s="80">
        <f ca="1">IF(AND('Dosage journalier ML1'!$B$6='suivi tunnel'!A2225,'Dosage journalier ML1'!$B$7='suivi tunnel'!B2225),'Dosage journalier ML1'!$B$156,0)</f>
        <v>0</v>
      </c>
      <c r="AK2225" s="56">
        <f ca="1">IF(AND('Dosage journalier ML1'!$B$6='suivi tunnel'!A2225,'Dosage journalier ML1'!$B$7='suivi tunnel'!B2225),'Dosage journalier ML1'!$B$162,0)</f>
        <v>0</v>
      </c>
      <c r="AL2225" s="111">
        <f ca="1">IF(AND('Dosage journalier ML1'!$B$6='suivi tunnel'!A2225,'Dosage journalier ML1'!$B$7='suivi tunnel'!B2225),'Dosage journalier ML1'!$B$126,0)</f>
        <v>0</v>
      </c>
      <c r="AM2225" s="111">
        <f ca="1">IF(AND('Dosage journalier ML1'!$B$6='suivi tunnel'!A2225,'Dosage journalier ML1'!$B$7='suivi tunnel'!B2225),'Dosage journalier ML1'!$B$127,0)</f>
        <v>0</v>
      </c>
      <c r="AN2225" s="60">
        <f t="shared" ca="1" si="227"/>
        <v>0</v>
      </c>
      <c r="AO2225" s="61">
        <f ca="1">IF(AND('Dosage journalier ML1'!$B$6='suivi tunnel'!A2225,'Dosage journalier ML1'!$B$7='suivi tunnel'!B2225),'Dosage journalier ML1'!$B$134,0)</f>
        <v>0</v>
      </c>
    </row>
    <row r="2226" spans="1:41" x14ac:dyDescent="0.25">
      <c r="A2226" s="154"/>
      <c r="C2226" s="23">
        <f ca="1">IF(AND('Dosage journalier ML1'!$B$6='suivi tunnel'!A2226,'Dosage journalier ML1'!$B$7='suivi tunnel'!B2226),'Dosage journalier ML1'!$B$27,0)</f>
        <v>0</v>
      </c>
      <c r="D2226" s="11">
        <f ca="1">IF(AND('Dosage journalier ML1'!$B$6='suivi tunnel'!A2226,'Dosage journalier ML1'!$B$7='suivi tunnel'!B2226),'Dosage journalier ML1'!$B$29,0)</f>
        <v>0</v>
      </c>
      <c r="F2226" s="11">
        <f t="shared" ca="1" si="228"/>
        <v>0</v>
      </c>
      <c r="G2226" s="11">
        <f ca="1">IF(AND('Dosage journalier ML1'!$B$6='suivi tunnel'!A2226,'Dosage journalier ML1'!$B$7='suivi tunnel'!B2226),'Dosage journalier ML1'!$B$23,0)</f>
        <v>0</v>
      </c>
      <c r="H2226" s="11">
        <f ca="1">IF(AND('Dosage journalier ML1'!$B$6='suivi tunnel'!A2226,'Dosage journalier ML1'!$B$7='suivi tunnel'!B2226),'Dosage journalier ML1'!$B$22,0)</f>
        <v>0</v>
      </c>
      <c r="I2226" s="11">
        <f ca="1">IF(AND('Dosage journalier ML1'!$B$6='suivi tunnel'!A2226,'Dosage journalier ML1'!$B$7='suivi tunnel'!B2226),'Dosage journalier ML1'!$B$38,0)</f>
        <v>0</v>
      </c>
      <c r="J2226" s="11">
        <f ca="1">IF(AND('Dosage journalier ML1'!$B$6='suivi tunnel'!A2226,'Dosage journalier ML1'!$B$7='suivi tunnel'!B2226),'Dosage journalier ML1'!$B$39,0)</f>
        <v>0</v>
      </c>
      <c r="L2226" s="24">
        <f ca="1">IF(AND('Dosage journalier ML1'!$B$6='suivi tunnel'!A2226,'Dosage journalier ML1'!$B$7='suivi tunnel'!B2226),'Dosage journalier ML1'!$B$24,0)</f>
        <v>0</v>
      </c>
      <c r="M2226" s="6">
        <f ca="1">IF(AND('Dosage journalier ML1'!$B$6='suivi tunnel'!A2226,'Dosage journalier ML1'!$B$7='suivi tunnel'!B2226),'Dosage journalier ML1'!$B$46,0)</f>
        <v>0</v>
      </c>
      <c r="N2226" s="104">
        <f ca="1">IF(AND('Dosage journalier ML1'!$B$6='suivi tunnel'!A2226,'Dosage journalier ML1'!$B$7='suivi tunnel'!B2226),'Dosage journalier ML1'!$B$59,0)</f>
        <v>0</v>
      </c>
      <c r="O2226" s="114">
        <f ca="1">IF(AND('Dosage journalier ML1'!$B$6='suivi tunnel'!A2226,'Dosage journalier ML1'!$B$7='suivi tunnel'!B2226),'Dosage journalier ML1'!$B$69,0)</f>
        <v>0</v>
      </c>
      <c r="R2226" s="26">
        <f ca="1">IF(AND('Dosage journalier ML1'!$B$6='suivi tunnel'!A2226,'Dosage journalier ML1'!$B$7='suivi tunnel'!B2226),'Dosage journalier ML1'!$B$55,0)</f>
        <v>0</v>
      </c>
      <c r="S2226" s="26">
        <f ca="1">IF(AND('Dosage journalier ML1'!$B$6='suivi tunnel'!A2226,'Dosage journalier ML1'!$B$7='suivi tunnel'!B2226),'Dosage journalier ML1'!$B$54,0)</f>
        <v>0</v>
      </c>
      <c r="T2226" s="26">
        <f ca="1">IF(AND('Dosage journalier ML1'!$B$6='suivi tunnel'!A2226,'Dosage journalier ML1'!$B$7='suivi tunnel'!B2226),'Dosage journalier ML1'!$B$75,0)</f>
        <v>0</v>
      </c>
      <c r="V2226" s="38">
        <f ca="1">IF(AND('Dosage journalier ML1'!$B$6='suivi tunnel'!A2226,'Dosage journalier ML1'!$B$7='suivi tunnel'!B2226),'Dosage journalier ML1'!$B$56,0)</f>
        <v>0</v>
      </c>
      <c r="X2226" s="150">
        <f ca="1">IF(AND('Dosage journalier ML1'!$B$6='suivi tunnel'!A2226,'Dosage journalier ML1'!$B$7='suivi tunnel'!B2226),'Dosage journalier ML1'!$C$87,0)</f>
        <v>0</v>
      </c>
      <c r="Y2226" s="40">
        <f ca="1">IF(AND('Dosage journalier ML1'!$B$6='suivi tunnel'!A2226,'Dosage journalier ML1'!$B$7='suivi tunnel'!B2226),'Dosage journalier ML1'!$C$93,0)</f>
        <v>0</v>
      </c>
      <c r="Z2226" s="40">
        <f ca="1">IF(AND('Dosage journalier ML1'!$B$6='suivi tunnel'!A2226,'Dosage journalier ML1'!$B$7='suivi tunnel'!B2226),'Dosage journalier ML1'!$C$100,0)</f>
        <v>0</v>
      </c>
      <c r="AA2226" s="40">
        <f ca="1">IF(AND('Dosage journalier ML1'!$B$6='suivi tunnel'!A2226,'Dosage journalier ML1'!$B$7='suivi tunnel'!B2226),'Dosage journalier ML1'!$C$109,0)</f>
        <v>0</v>
      </c>
      <c r="AB2226" s="41">
        <f ca="1">IF(AND('Dosage journalier ML1'!$B$6='suivi tunnel'!A2226,'Dosage journalier ML1'!$B$7='suivi tunnel'!B2226),'Dosage journalier ML1'!$C$114,0)</f>
        <v>0</v>
      </c>
      <c r="AC2226" s="48">
        <f ca="1">IF(AND('Dosage journalier ML1'!$B$6='suivi tunnel'!A2226,'Dosage journalier ML1'!$B$7='suivi tunnel'!B2226),'Dosage journalier ML1'!$B$120,0)</f>
        <v>0</v>
      </c>
      <c r="AD2226" s="49">
        <f ca="1">IF(AND('Dosage journalier ML1'!$B$6='suivi tunnel'!A2226,'Dosage journalier ML1'!$B$7='suivi tunnel'!B2226),'Dosage journalier ML1'!$B$121,0)</f>
        <v>0</v>
      </c>
      <c r="AE2226" s="49">
        <f ca="1">IF(AND('Dosage journalier ML1'!$B$6='suivi tunnel'!A2226,'Dosage journalier ML1'!$B$7='suivi tunnel'!B2226),'Dosage journalier ML1'!$B$122,0)</f>
        <v>0</v>
      </c>
      <c r="AF2226" s="49">
        <f ca="1">IF(AND('Dosage journalier ML1'!$B$6='suivi tunnel'!A2226,'Dosage journalier ML1'!$B$7='suivi tunnel'!B2226),'Dosage journalier ML1'!$B$139,0)</f>
        <v>0</v>
      </c>
      <c r="AG2226" s="49">
        <f t="shared" ca="1" si="225"/>
        <v>0</v>
      </c>
      <c r="AH2226" s="108">
        <f ca="1">IF(AND('Dosage journalier ML1'!$B$6='suivi tunnel'!A2226,'Dosage journalier ML1'!$B$7='suivi tunnel'!B2226),'Dosage journalier ML1'!$B$153,0)</f>
        <v>0</v>
      </c>
      <c r="AJ2226" s="80">
        <f ca="1">IF(AND('Dosage journalier ML1'!$B$6='suivi tunnel'!A2226,'Dosage journalier ML1'!$B$7='suivi tunnel'!B2226),'Dosage journalier ML1'!$B$156,0)</f>
        <v>0</v>
      </c>
      <c r="AK2226" s="56">
        <f ca="1">IF(AND('Dosage journalier ML1'!$B$6='suivi tunnel'!A2226,'Dosage journalier ML1'!$B$7='suivi tunnel'!B2226),'Dosage journalier ML1'!$B$162,0)</f>
        <v>0</v>
      </c>
      <c r="AL2226" s="111">
        <f ca="1">IF(AND('Dosage journalier ML1'!$B$6='suivi tunnel'!A2226,'Dosage journalier ML1'!$B$7='suivi tunnel'!B2226),'Dosage journalier ML1'!$B$126,0)</f>
        <v>0</v>
      </c>
      <c r="AM2226" s="111">
        <f ca="1">IF(AND('Dosage journalier ML1'!$B$6='suivi tunnel'!A2226,'Dosage journalier ML1'!$B$7='suivi tunnel'!B2226),'Dosage journalier ML1'!$B$127,0)</f>
        <v>0</v>
      </c>
      <c r="AN2226" s="60">
        <f t="shared" ca="1" si="227"/>
        <v>0</v>
      </c>
      <c r="AO2226" s="61">
        <f ca="1">IF(AND('Dosage journalier ML1'!$B$6='suivi tunnel'!A2226,'Dosage journalier ML1'!$B$7='suivi tunnel'!B2226),'Dosage journalier ML1'!$B$134,0)</f>
        <v>0</v>
      </c>
    </row>
    <row r="2227" spans="1:41" x14ac:dyDescent="0.25">
      <c r="A2227" s="154"/>
      <c r="C2227" s="23">
        <f ca="1">IF(AND('Dosage journalier ML1'!$B$6='suivi tunnel'!A2227,'Dosage journalier ML1'!$B$7='suivi tunnel'!B2227),'Dosage journalier ML1'!$B$27,0)</f>
        <v>0</v>
      </c>
      <c r="D2227" s="11">
        <f ca="1">IF(AND('Dosage journalier ML1'!$B$6='suivi tunnel'!A2227,'Dosage journalier ML1'!$B$7='suivi tunnel'!B2227),'Dosage journalier ML1'!$B$29,0)</f>
        <v>0</v>
      </c>
      <c r="F2227" s="11">
        <f t="shared" ca="1" si="228"/>
        <v>0</v>
      </c>
      <c r="G2227" s="11">
        <f ca="1">IF(AND('Dosage journalier ML1'!$B$6='suivi tunnel'!A2227,'Dosage journalier ML1'!$B$7='suivi tunnel'!B2227),'Dosage journalier ML1'!$B$23,0)</f>
        <v>0</v>
      </c>
      <c r="H2227" s="11">
        <f ca="1">IF(AND('Dosage journalier ML1'!$B$6='suivi tunnel'!A2227,'Dosage journalier ML1'!$B$7='suivi tunnel'!B2227),'Dosage journalier ML1'!$B$22,0)</f>
        <v>0</v>
      </c>
      <c r="I2227" s="11">
        <f ca="1">IF(AND('Dosage journalier ML1'!$B$6='suivi tunnel'!A2227,'Dosage journalier ML1'!$B$7='suivi tunnel'!B2227),'Dosage journalier ML1'!$B$38,0)</f>
        <v>0</v>
      </c>
      <c r="J2227" s="11">
        <f ca="1">IF(AND('Dosage journalier ML1'!$B$6='suivi tunnel'!A2227,'Dosage journalier ML1'!$B$7='suivi tunnel'!B2227),'Dosage journalier ML1'!$B$39,0)</f>
        <v>0</v>
      </c>
      <c r="L2227" s="24">
        <f ca="1">IF(AND('Dosage journalier ML1'!$B$6='suivi tunnel'!A2227,'Dosage journalier ML1'!$B$7='suivi tunnel'!B2227),'Dosage journalier ML1'!$B$24,0)</f>
        <v>0</v>
      </c>
      <c r="M2227" s="6">
        <f ca="1">IF(AND('Dosage journalier ML1'!$B$6='suivi tunnel'!A2227,'Dosage journalier ML1'!$B$7='suivi tunnel'!B2227),'Dosage journalier ML1'!$B$46,0)</f>
        <v>0</v>
      </c>
      <c r="N2227" s="104">
        <f ca="1">IF(AND('Dosage journalier ML1'!$B$6='suivi tunnel'!A2227,'Dosage journalier ML1'!$B$7='suivi tunnel'!B2227),'Dosage journalier ML1'!$B$59,0)</f>
        <v>0</v>
      </c>
      <c r="O2227" s="114">
        <f ca="1">IF(AND('Dosage journalier ML1'!$B$6='suivi tunnel'!A2227,'Dosage journalier ML1'!$B$7='suivi tunnel'!B2227),'Dosage journalier ML1'!$B$69,0)</f>
        <v>0</v>
      </c>
      <c r="R2227" s="26">
        <f ca="1">IF(AND('Dosage journalier ML1'!$B$6='suivi tunnel'!A2227,'Dosage journalier ML1'!$B$7='suivi tunnel'!B2227),'Dosage journalier ML1'!$B$55,0)</f>
        <v>0</v>
      </c>
      <c r="S2227" s="26">
        <f ca="1">IF(AND('Dosage journalier ML1'!$B$6='suivi tunnel'!A2227,'Dosage journalier ML1'!$B$7='suivi tunnel'!B2227),'Dosage journalier ML1'!$B$54,0)</f>
        <v>0</v>
      </c>
      <c r="T2227" s="26">
        <f ca="1">IF(AND('Dosage journalier ML1'!$B$6='suivi tunnel'!A2227,'Dosage journalier ML1'!$B$7='suivi tunnel'!B2227),'Dosage journalier ML1'!$B$75,0)</f>
        <v>0</v>
      </c>
      <c r="V2227" s="38">
        <f ca="1">IF(AND('Dosage journalier ML1'!$B$6='suivi tunnel'!A2227,'Dosage journalier ML1'!$B$7='suivi tunnel'!B2227),'Dosage journalier ML1'!$B$56,0)</f>
        <v>0</v>
      </c>
      <c r="X2227" s="150">
        <f ca="1">IF(AND('Dosage journalier ML1'!$B$6='suivi tunnel'!A2227,'Dosage journalier ML1'!$B$7='suivi tunnel'!B2227),'Dosage journalier ML1'!$C$87,0)</f>
        <v>0</v>
      </c>
      <c r="Y2227" s="40">
        <f ca="1">IF(AND('Dosage journalier ML1'!$B$6='suivi tunnel'!A2227,'Dosage journalier ML1'!$B$7='suivi tunnel'!B2227),'Dosage journalier ML1'!$C$93,0)</f>
        <v>0</v>
      </c>
      <c r="Z2227" s="40">
        <f ca="1">IF(AND('Dosage journalier ML1'!$B$6='suivi tunnel'!A2227,'Dosage journalier ML1'!$B$7='suivi tunnel'!B2227),'Dosage journalier ML1'!$C$100,0)</f>
        <v>0</v>
      </c>
      <c r="AA2227" s="40">
        <f ca="1">IF(AND('Dosage journalier ML1'!$B$6='suivi tunnel'!A2227,'Dosage journalier ML1'!$B$7='suivi tunnel'!B2227),'Dosage journalier ML1'!$C$109,0)</f>
        <v>0</v>
      </c>
      <c r="AB2227" s="41">
        <f ca="1">IF(AND('Dosage journalier ML1'!$B$6='suivi tunnel'!A2227,'Dosage journalier ML1'!$B$7='suivi tunnel'!B2227),'Dosage journalier ML1'!$C$114,0)</f>
        <v>0</v>
      </c>
      <c r="AC2227" s="48">
        <f ca="1">IF(AND('Dosage journalier ML1'!$B$6='suivi tunnel'!A2227,'Dosage journalier ML1'!$B$7='suivi tunnel'!B2227),'Dosage journalier ML1'!$B$120,0)</f>
        <v>0</v>
      </c>
      <c r="AD2227" s="49">
        <f ca="1">IF(AND('Dosage journalier ML1'!$B$6='suivi tunnel'!A2227,'Dosage journalier ML1'!$B$7='suivi tunnel'!B2227),'Dosage journalier ML1'!$B$121,0)</f>
        <v>0</v>
      </c>
      <c r="AE2227" s="49">
        <f ca="1">IF(AND('Dosage journalier ML1'!$B$6='suivi tunnel'!A2227,'Dosage journalier ML1'!$B$7='suivi tunnel'!B2227),'Dosage journalier ML1'!$B$122,0)</f>
        <v>0</v>
      </c>
      <c r="AF2227" s="49">
        <f ca="1">IF(AND('Dosage journalier ML1'!$B$6='suivi tunnel'!A2227,'Dosage journalier ML1'!$B$7='suivi tunnel'!B2227),'Dosage journalier ML1'!$B$139,0)</f>
        <v>0</v>
      </c>
      <c r="AG2227" s="49">
        <f t="shared" ca="1" si="225"/>
        <v>0</v>
      </c>
      <c r="AH2227" s="108">
        <f ca="1">IF(AND('Dosage journalier ML1'!$B$6='suivi tunnel'!A2227,'Dosage journalier ML1'!$B$7='suivi tunnel'!B2227),'Dosage journalier ML1'!$B$153,0)</f>
        <v>0</v>
      </c>
      <c r="AJ2227" s="80">
        <f ca="1">IF(AND('Dosage journalier ML1'!$B$6='suivi tunnel'!A2227,'Dosage journalier ML1'!$B$7='suivi tunnel'!B2227),'Dosage journalier ML1'!$B$156,0)</f>
        <v>0</v>
      </c>
      <c r="AK2227" s="56">
        <f ca="1">IF(AND('Dosage journalier ML1'!$B$6='suivi tunnel'!A2227,'Dosage journalier ML1'!$B$7='suivi tunnel'!B2227),'Dosage journalier ML1'!$B$162,0)</f>
        <v>0</v>
      </c>
      <c r="AL2227" s="111">
        <f ca="1">IF(AND('Dosage journalier ML1'!$B$6='suivi tunnel'!A2227,'Dosage journalier ML1'!$B$7='suivi tunnel'!B2227),'Dosage journalier ML1'!$B$126,0)</f>
        <v>0</v>
      </c>
      <c r="AM2227" s="111">
        <f ca="1">IF(AND('Dosage journalier ML1'!$B$6='suivi tunnel'!A2227,'Dosage journalier ML1'!$B$7='suivi tunnel'!B2227),'Dosage journalier ML1'!$B$127,0)</f>
        <v>0</v>
      </c>
      <c r="AN2227" s="60">
        <f t="shared" ca="1" si="227"/>
        <v>0</v>
      </c>
      <c r="AO2227" s="61">
        <f ca="1">IF(AND('Dosage journalier ML1'!$B$6='suivi tunnel'!A2227,'Dosage journalier ML1'!$B$7='suivi tunnel'!B2227),'Dosage journalier ML1'!$B$134,0)</f>
        <v>0</v>
      </c>
    </row>
    <row r="2228" spans="1:41" x14ac:dyDescent="0.25">
      <c r="A2228" s="154"/>
      <c r="C2228" s="23">
        <f ca="1">IF(AND('Dosage journalier ML1'!$B$6='suivi tunnel'!A2228,'Dosage journalier ML1'!$B$7='suivi tunnel'!B2228),'Dosage journalier ML1'!$B$27,0)</f>
        <v>0</v>
      </c>
      <c r="D2228" s="11">
        <f ca="1">IF(AND('Dosage journalier ML1'!$B$6='suivi tunnel'!A2228,'Dosage journalier ML1'!$B$7='suivi tunnel'!B2228),'Dosage journalier ML1'!$B$29,0)</f>
        <v>0</v>
      </c>
      <c r="F2228" s="11">
        <f t="shared" ca="1" si="228"/>
        <v>0</v>
      </c>
      <c r="G2228" s="11">
        <f ca="1">IF(AND('Dosage journalier ML1'!$B$6='suivi tunnel'!A2228,'Dosage journalier ML1'!$B$7='suivi tunnel'!B2228),'Dosage journalier ML1'!$B$23,0)</f>
        <v>0</v>
      </c>
      <c r="H2228" s="11">
        <f ca="1">IF(AND('Dosage journalier ML1'!$B$6='suivi tunnel'!A2228,'Dosage journalier ML1'!$B$7='suivi tunnel'!B2228),'Dosage journalier ML1'!$B$22,0)</f>
        <v>0</v>
      </c>
      <c r="I2228" s="11">
        <f ca="1">IF(AND('Dosage journalier ML1'!$B$6='suivi tunnel'!A2228,'Dosage journalier ML1'!$B$7='suivi tunnel'!B2228),'Dosage journalier ML1'!$B$38,0)</f>
        <v>0</v>
      </c>
      <c r="J2228" s="11">
        <f ca="1">IF(AND('Dosage journalier ML1'!$B$6='suivi tunnel'!A2228,'Dosage journalier ML1'!$B$7='suivi tunnel'!B2228),'Dosage journalier ML1'!$B$39,0)</f>
        <v>0</v>
      </c>
      <c r="L2228" s="24">
        <f ca="1">IF(AND('Dosage journalier ML1'!$B$6='suivi tunnel'!A2228,'Dosage journalier ML1'!$B$7='suivi tunnel'!B2228),'Dosage journalier ML1'!$B$24,0)</f>
        <v>0</v>
      </c>
      <c r="M2228" s="6">
        <f ca="1">IF(AND('Dosage journalier ML1'!$B$6='suivi tunnel'!A2228,'Dosage journalier ML1'!$B$7='suivi tunnel'!B2228),'Dosage journalier ML1'!$B$46,0)</f>
        <v>0</v>
      </c>
      <c r="N2228" s="104">
        <f ca="1">IF(AND('Dosage journalier ML1'!$B$6='suivi tunnel'!A2228,'Dosage journalier ML1'!$B$7='suivi tunnel'!B2228),'Dosage journalier ML1'!$B$59,0)</f>
        <v>0</v>
      </c>
      <c r="O2228" s="114">
        <f ca="1">IF(AND('Dosage journalier ML1'!$B$6='suivi tunnel'!A2228,'Dosage journalier ML1'!$B$7='suivi tunnel'!B2228),'Dosage journalier ML1'!$B$69,0)</f>
        <v>0</v>
      </c>
      <c r="R2228" s="26">
        <f ca="1">IF(AND('Dosage journalier ML1'!$B$6='suivi tunnel'!A2228,'Dosage journalier ML1'!$B$7='suivi tunnel'!B2228),'Dosage journalier ML1'!$B$55,0)</f>
        <v>0</v>
      </c>
      <c r="S2228" s="26">
        <f ca="1">IF(AND('Dosage journalier ML1'!$B$6='suivi tunnel'!A2228,'Dosage journalier ML1'!$B$7='suivi tunnel'!B2228),'Dosage journalier ML1'!$B$54,0)</f>
        <v>0</v>
      </c>
      <c r="T2228" s="26">
        <f ca="1">IF(AND('Dosage journalier ML1'!$B$6='suivi tunnel'!A2228,'Dosage journalier ML1'!$B$7='suivi tunnel'!B2228),'Dosage journalier ML1'!$B$75,0)</f>
        <v>0</v>
      </c>
      <c r="V2228" s="38">
        <f ca="1">IF(AND('Dosage journalier ML1'!$B$6='suivi tunnel'!A2228,'Dosage journalier ML1'!$B$7='suivi tunnel'!B2228),'Dosage journalier ML1'!$B$56,0)</f>
        <v>0</v>
      </c>
      <c r="X2228" s="150">
        <f ca="1">IF(AND('Dosage journalier ML1'!$B$6='suivi tunnel'!A2228,'Dosage journalier ML1'!$B$7='suivi tunnel'!B2228),'Dosage journalier ML1'!$C$87,0)</f>
        <v>0</v>
      </c>
      <c r="Y2228" s="40">
        <f ca="1">IF(AND('Dosage journalier ML1'!$B$6='suivi tunnel'!A2228,'Dosage journalier ML1'!$B$7='suivi tunnel'!B2228),'Dosage journalier ML1'!$C$93,0)</f>
        <v>0</v>
      </c>
      <c r="Z2228" s="40">
        <f ca="1">IF(AND('Dosage journalier ML1'!$B$6='suivi tunnel'!A2228,'Dosage journalier ML1'!$B$7='suivi tunnel'!B2228),'Dosage journalier ML1'!$C$100,0)</f>
        <v>0</v>
      </c>
      <c r="AA2228" s="40">
        <f ca="1">IF(AND('Dosage journalier ML1'!$B$6='suivi tunnel'!A2228,'Dosage journalier ML1'!$B$7='suivi tunnel'!B2228),'Dosage journalier ML1'!$C$109,0)</f>
        <v>0</v>
      </c>
      <c r="AB2228" s="41">
        <f ca="1">IF(AND('Dosage journalier ML1'!$B$6='suivi tunnel'!A2228,'Dosage journalier ML1'!$B$7='suivi tunnel'!B2228),'Dosage journalier ML1'!$C$114,0)</f>
        <v>0</v>
      </c>
      <c r="AC2228" s="48">
        <f ca="1">IF(AND('Dosage journalier ML1'!$B$6='suivi tunnel'!A2228,'Dosage journalier ML1'!$B$7='suivi tunnel'!B2228),'Dosage journalier ML1'!$B$120,0)</f>
        <v>0</v>
      </c>
      <c r="AD2228" s="49">
        <f ca="1">IF(AND('Dosage journalier ML1'!$B$6='suivi tunnel'!A2228,'Dosage journalier ML1'!$B$7='suivi tunnel'!B2228),'Dosage journalier ML1'!$B$121,0)</f>
        <v>0</v>
      </c>
      <c r="AE2228" s="49">
        <f ca="1">IF(AND('Dosage journalier ML1'!$B$6='suivi tunnel'!A2228,'Dosage journalier ML1'!$B$7='suivi tunnel'!B2228),'Dosage journalier ML1'!$B$122,0)</f>
        <v>0</v>
      </c>
      <c r="AF2228" s="49">
        <f ca="1">IF(AND('Dosage journalier ML1'!$B$6='suivi tunnel'!A2228,'Dosage journalier ML1'!$B$7='suivi tunnel'!B2228),'Dosage journalier ML1'!$B$139,0)</f>
        <v>0</v>
      </c>
      <c r="AG2228" s="49">
        <f t="shared" ca="1" si="225"/>
        <v>0</v>
      </c>
      <c r="AH2228" s="108">
        <f ca="1">IF(AND('Dosage journalier ML1'!$B$6='suivi tunnel'!A2228,'Dosage journalier ML1'!$B$7='suivi tunnel'!B2228),'Dosage journalier ML1'!$B$153,0)</f>
        <v>0</v>
      </c>
      <c r="AJ2228" s="80">
        <f ca="1">IF(AND('Dosage journalier ML1'!$B$6='suivi tunnel'!A2228,'Dosage journalier ML1'!$B$7='suivi tunnel'!B2228),'Dosage journalier ML1'!$B$156,0)</f>
        <v>0</v>
      </c>
      <c r="AK2228" s="56">
        <f ca="1">IF(AND('Dosage journalier ML1'!$B$6='suivi tunnel'!A2228,'Dosage journalier ML1'!$B$7='suivi tunnel'!B2228),'Dosage journalier ML1'!$B$162,0)</f>
        <v>0</v>
      </c>
      <c r="AL2228" s="111">
        <f ca="1">IF(AND('Dosage journalier ML1'!$B$6='suivi tunnel'!A2228,'Dosage journalier ML1'!$B$7='suivi tunnel'!B2228),'Dosage journalier ML1'!$B$126,0)</f>
        <v>0</v>
      </c>
      <c r="AM2228" s="111">
        <f ca="1">IF(AND('Dosage journalier ML1'!$B$6='suivi tunnel'!A2228,'Dosage journalier ML1'!$B$7='suivi tunnel'!B2228),'Dosage journalier ML1'!$B$127,0)</f>
        <v>0</v>
      </c>
      <c r="AN2228" s="60">
        <f t="shared" ca="1" si="227"/>
        <v>0</v>
      </c>
      <c r="AO2228" s="61">
        <f ca="1">IF(AND('Dosage journalier ML1'!$B$6='suivi tunnel'!A2228,'Dosage journalier ML1'!$B$7='suivi tunnel'!B2228),'Dosage journalier ML1'!$B$134,0)</f>
        <v>0</v>
      </c>
    </row>
    <row r="2229" spans="1:41" x14ac:dyDescent="0.25">
      <c r="A2229" s="154"/>
      <c r="C2229" s="23">
        <f ca="1">IF(AND('Dosage journalier ML1'!$B$6='suivi tunnel'!A2229,'Dosage journalier ML1'!$B$7='suivi tunnel'!B2229),'Dosage journalier ML1'!$B$27,0)</f>
        <v>0</v>
      </c>
      <c r="D2229" s="11">
        <f ca="1">IF(AND('Dosage journalier ML1'!$B$6='suivi tunnel'!A2229,'Dosage journalier ML1'!$B$7='suivi tunnel'!B2229),'Dosage journalier ML1'!$B$29,0)</f>
        <v>0</v>
      </c>
      <c r="F2229" s="11">
        <f t="shared" ca="1" si="228"/>
        <v>0</v>
      </c>
      <c r="G2229" s="11">
        <f ca="1">IF(AND('Dosage journalier ML1'!$B$6='suivi tunnel'!A2229,'Dosage journalier ML1'!$B$7='suivi tunnel'!B2229),'Dosage journalier ML1'!$B$23,0)</f>
        <v>0</v>
      </c>
      <c r="H2229" s="11">
        <f ca="1">IF(AND('Dosage journalier ML1'!$B$6='suivi tunnel'!A2229,'Dosage journalier ML1'!$B$7='suivi tunnel'!B2229),'Dosage journalier ML1'!$B$22,0)</f>
        <v>0</v>
      </c>
      <c r="I2229" s="11">
        <f ca="1">IF(AND('Dosage journalier ML1'!$B$6='suivi tunnel'!A2229,'Dosage journalier ML1'!$B$7='suivi tunnel'!B2229),'Dosage journalier ML1'!$B$38,0)</f>
        <v>0</v>
      </c>
      <c r="J2229" s="11">
        <f ca="1">IF(AND('Dosage journalier ML1'!$B$6='suivi tunnel'!A2229,'Dosage journalier ML1'!$B$7='suivi tunnel'!B2229),'Dosage journalier ML1'!$B$39,0)</f>
        <v>0</v>
      </c>
      <c r="L2229" s="24">
        <f ca="1">IF(AND('Dosage journalier ML1'!$B$6='suivi tunnel'!A2229,'Dosage journalier ML1'!$B$7='suivi tunnel'!B2229),'Dosage journalier ML1'!$B$24,0)</f>
        <v>0</v>
      </c>
      <c r="M2229" s="6">
        <f ca="1">IF(AND('Dosage journalier ML1'!$B$6='suivi tunnel'!A2229,'Dosage journalier ML1'!$B$7='suivi tunnel'!B2229),'Dosage journalier ML1'!$B$46,0)</f>
        <v>0</v>
      </c>
      <c r="N2229" s="104">
        <f ca="1">IF(AND('Dosage journalier ML1'!$B$6='suivi tunnel'!A2229,'Dosage journalier ML1'!$B$7='suivi tunnel'!B2229),'Dosage journalier ML1'!$B$59,0)</f>
        <v>0</v>
      </c>
      <c r="O2229" s="114">
        <f ca="1">IF(AND('Dosage journalier ML1'!$B$6='suivi tunnel'!A2229,'Dosage journalier ML1'!$B$7='suivi tunnel'!B2229),'Dosage journalier ML1'!$B$69,0)</f>
        <v>0</v>
      </c>
      <c r="R2229" s="26">
        <f ca="1">IF(AND('Dosage journalier ML1'!$B$6='suivi tunnel'!A2229,'Dosage journalier ML1'!$B$7='suivi tunnel'!B2229),'Dosage journalier ML1'!$B$55,0)</f>
        <v>0</v>
      </c>
      <c r="S2229" s="26">
        <f ca="1">IF(AND('Dosage journalier ML1'!$B$6='suivi tunnel'!A2229,'Dosage journalier ML1'!$B$7='suivi tunnel'!B2229),'Dosage journalier ML1'!$B$54,0)</f>
        <v>0</v>
      </c>
      <c r="T2229" s="26">
        <f ca="1">IF(AND('Dosage journalier ML1'!$B$6='suivi tunnel'!A2229,'Dosage journalier ML1'!$B$7='suivi tunnel'!B2229),'Dosage journalier ML1'!$B$75,0)</f>
        <v>0</v>
      </c>
      <c r="V2229" s="38">
        <f ca="1">IF(AND('Dosage journalier ML1'!$B$6='suivi tunnel'!A2229,'Dosage journalier ML1'!$B$7='suivi tunnel'!B2229),'Dosage journalier ML1'!$B$56,0)</f>
        <v>0</v>
      </c>
      <c r="X2229" s="150">
        <f ca="1">IF(AND('Dosage journalier ML1'!$B$6='suivi tunnel'!A2229,'Dosage journalier ML1'!$B$7='suivi tunnel'!B2229),'Dosage journalier ML1'!$C$87,0)</f>
        <v>0</v>
      </c>
      <c r="Y2229" s="40">
        <f ca="1">IF(AND('Dosage journalier ML1'!$B$6='suivi tunnel'!A2229,'Dosage journalier ML1'!$B$7='suivi tunnel'!B2229),'Dosage journalier ML1'!$C$93,0)</f>
        <v>0</v>
      </c>
      <c r="Z2229" s="40">
        <f ca="1">IF(AND('Dosage journalier ML1'!$B$6='suivi tunnel'!A2229,'Dosage journalier ML1'!$B$7='suivi tunnel'!B2229),'Dosage journalier ML1'!$C$100,0)</f>
        <v>0</v>
      </c>
      <c r="AA2229" s="40">
        <f ca="1">IF(AND('Dosage journalier ML1'!$B$6='suivi tunnel'!A2229,'Dosage journalier ML1'!$B$7='suivi tunnel'!B2229),'Dosage journalier ML1'!$C$109,0)</f>
        <v>0</v>
      </c>
      <c r="AB2229" s="41">
        <f ca="1">IF(AND('Dosage journalier ML1'!$B$6='suivi tunnel'!A2229,'Dosage journalier ML1'!$B$7='suivi tunnel'!B2229),'Dosage journalier ML1'!$C$114,0)</f>
        <v>0</v>
      </c>
      <c r="AC2229" s="48">
        <f ca="1">IF(AND('Dosage journalier ML1'!$B$6='suivi tunnel'!A2229,'Dosage journalier ML1'!$B$7='suivi tunnel'!B2229),'Dosage journalier ML1'!$B$120,0)</f>
        <v>0</v>
      </c>
      <c r="AD2229" s="49">
        <f ca="1">IF(AND('Dosage journalier ML1'!$B$6='suivi tunnel'!A2229,'Dosage journalier ML1'!$B$7='suivi tunnel'!B2229),'Dosage journalier ML1'!$B$121,0)</f>
        <v>0</v>
      </c>
      <c r="AE2229" s="49">
        <f ca="1">IF(AND('Dosage journalier ML1'!$B$6='suivi tunnel'!A2229,'Dosage journalier ML1'!$B$7='suivi tunnel'!B2229),'Dosage journalier ML1'!$B$122,0)</f>
        <v>0</v>
      </c>
      <c r="AF2229" s="49">
        <f ca="1">IF(AND('Dosage journalier ML1'!$B$6='suivi tunnel'!A2229,'Dosage journalier ML1'!$B$7='suivi tunnel'!B2229),'Dosage journalier ML1'!$B$139,0)</f>
        <v>0</v>
      </c>
      <c r="AG2229" s="49">
        <f t="shared" ca="1" si="225"/>
        <v>0</v>
      </c>
      <c r="AH2229" s="108">
        <f ca="1">IF(AND('Dosage journalier ML1'!$B$6='suivi tunnel'!A2229,'Dosage journalier ML1'!$B$7='suivi tunnel'!B2229),'Dosage journalier ML1'!$B$153,0)</f>
        <v>0</v>
      </c>
      <c r="AJ2229" s="80">
        <f ca="1">IF(AND('Dosage journalier ML1'!$B$6='suivi tunnel'!A2229,'Dosage journalier ML1'!$B$7='suivi tunnel'!B2229),'Dosage journalier ML1'!$B$156,0)</f>
        <v>0</v>
      </c>
      <c r="AK2229" s="56">
        <f ca="1">IF(AND('Dosage journalier ML1'!$B$6='suivi tunnel'!A2229,'Dosage journalier ML1'!$B$7='suivi tunnel'!B2229),'Dosage journalier ML1'!$B$162,0)</f>
        <v>0</v>
      </c>
      <c r="AL2229" s="111">
        <f ca="1">IF(AND('Dosage journalier ML1'!$B$6='suivi tunnel'!A2229,'Dosage journalier ML1'!$B$7='suivi tunnel'!B2229),'Dosage journalier ML1'!$B$126,0)</f>
        <v>0</v>
      </c>
      <c r="AM2229" s="111">
        <f ca="1">IF(AND('Dosage journalier ML1'!$B$6='suivi tunnel'!A2229,'Dosage journalier ML1'!$B$7='suivi tunnel'!B2229),'Dosage journalier ML1'!$B$127,0)</f>
        <v>0</v>
      </c>
      <c r="AN2229" s="60">
        <f t="shared" ca="1" si="227"/>
        <v>0</v>
      </c>
      <c r="AO2229" s="61">
        <f ca="1">IF(AND('Dosage journalier ML1'!$B$6='suivi tunnel'!A2229,'Dosage journalier ML1'!$B$7='suivi tunnel'!B2229),'Dosage journalier ML1'!$B$134,0)</f>
        <v>0</v>
      </c>
    </row>
    <row r="2230" spans="1:41" x14ac:dyDescent="0.25">
      <c r="A2230" s="154"/>
      <c r="C2230" s="23">
        <f ca="1">IF(AND('Dosage journalier ML1'!$B$6='suivi tunnel'!A2230,'Dosage journalier ML1'!$B$7='suivi tunnel'!B2230),'Dosage journalier ML1'!$B$27,0)</f>
        <v>0</v>
      </c>
      <c r="D2230" s="11">
        <f ca="1">IF(AND('Dosage journalier ML1'!$B$6='suivi tunnel'!A2230,'Dosage journalier ML1'!$B$7='suivi tunnel'!B2230),'Dosage journalier ML1'!$B$29,0)</f>
        <v>0</v>
      </c>
      <c r="F2230" s="11">
        <f t="shared" ca="1" si="228"/>
        <v>0</v>
      </c>
      <c r="G2230" s="11">
        <f ca="1">IF(AND('Dosage journalier ML1'!$B$6='suivi tunnel'!A2230,'Dosage journalier ML1'!$B$7='suivi tunnel'!B2230),'Dosage journalier ML1'!$B$23,0)</f>
        <v>0</v>
      </c>
      <c r="H2230" s="11">
        <f ca="1">IF(AND('Dosage journalier ML1'!$B$6='suivi tunnel'!A2230,'Dosage journalier ML1'!$B$7='suivi tunnel'!B2230),'Dosage journalier ML1'!$B$22,0)</f>
        <v>0</v>
      </c>
      <c r="I2230" s="11">
        <f ca="1">IF(AND('Dosage journalier ML1'!$B$6='suivi tunnel'!A2230,'Dosage journalier ML1'!$B$7='suivi tunnel'!B2230),'Dosage journalier ML1'!$B$38,0)</f>
        <v>0</v>
      </c>
      <c r="J2230" s="11">
        <f ca="1">IF(AND('Dosage journalier ML1'!$B$6='suivi tunnel'!A2230,'Dosage journalier ML1'!$B$7='suivi tunnel'!B2230),'Dosage journalier ML1'!$B$39,0)</f>
        <v>0</v>
      </c>
      <c r="L2230" s="24">
        <f ca="1">IF(AND('Dosage journalier ML1'!$B$6='suivi tunnel'!A2230,'Dosage journalier ML1'!$B$7='suivi tunnel'!B2230),'Dosage journalier ML1'!$B$24,0)</f>
        <v>0</v>
      </c>
      <c r="M2230" s="6">
        <f ca="1">IF(AND('Dosage journalier ML1'!$B$6='suivi tunnel'!A2230,'Dosage journalier ML1'!$B$7='suivi tunnel'!B2230),'Dosage journalier ML1'!$B$46,0)</f>
        <v>0</v>
      </c>
      <c r="N2230" s="104">
        <f ca="1">IF(AND('Dosage journalier ML1'!$B$6='suivi tunnel'!A2230,'Dosage journalier ML1'!$B$7='suivi tunnel'!B2230),'Dosage journalier ML1'!$B$59,0)</f>
        <v>0</v>
      </c>
      <c r="O2230" s="114">
        <f ca="1">IF(AND('Dosage journalier ML1'!$B$6='suivi tunnel'!A2230,'Dosage journalier ML1'!$B$7='suivi tunnel'!B2230),'Dosage journalier ML1'!$B$69,0)</f>
        <v>0</v>
      </c>
      <c r="R2230" s="26">
        <f ca="1">IF(AND('Dosage journalier ML1'!$B$6='suivi tunnel'!A2230,'Dosage journalier ML1'!$B$7='suivi tunnel'!B2230),'Dosage journalier ML1'!$B$55,0)</f>
        <v>0</v>
      </c>
      <c r="S2230" s="26">
        <f ca="1">IF(AND('Dosage journalier ML1'!$B$6='suivi tunnel'!A2230,'Dosage journalier ML1'!$B$7='suivi tunnel'!B2230),'Dosage journalier ML1'!$B$54,0)</f>
        <v>0</v>
      </c>
      <c r="T2230" s="26">
        <f ca="1">IF(AND('Dosage journalier ML1'!$B$6='suivi tunnel'!A2230,'Dosage journalier ML1'!$B$7='suivi tunnel'!B2230),'Dosage journalier ML1'!$B$75,0)</f>
        <v>0</v>
      </c>
      <c r="V2230" s="38">
        <f ca="1">IF(AND('Dosage journalier ML1'!$B$6='suivi tunnel'!A2230,'Dosage journalier ML1'!$B$7='suivi tunnel'!B2230),'Dosage journalier ML1'!$B$56,0)</f>
        <v>0</v>
      </c>
      <c r="X2230" s="150">
        <f ca="1">IF(AND('Dosage journalier ML1'!$B$6='suivi tunnel'!A2230,'Dosage journalier ML1'!$B$7='suivi tunnel'!B2230),'Dosage journalier ML1'!$C$87,0)</f>
        <v>0</v>
      </c>
      <c r="Y2230" s="40">
        <f ca="1">IF(AND('Dosage journalier ML1'!$B$6='suivi tunnel'!A2230,'Dosage journalier ML1'!$B$7='suivi tunnel'!B2230),'Dosage journalier ML1'!$C$93,0)</f>
        <v>0</v>
      </c>
      <c r="Z2230" s="40">
        <f ca="1">IF(AND('Dosage journalier ML1'!$B$6='suivi tunnel'!A2230,'Dosage journalier ML1'!$B$7='suivi tunnel'!B2230),'Dosage journalier ML1'!$C$100,0)</f>
        <v>0</v>
      </c>
      <c r="AA2230" s="40">
        <f ca="1">IF(AND('Dosage journalier ML1'!$B$6='suivi tunnel'!A2230,'Dosage journalier ML1'!$B$7='suivi tunnel'!B2230),'Dosage journalier ML1'!$C$109,0)</f>
        <v>0</v>
      </c>
      <c r="AB2230" s="41">
        <f ca="1">IF(AND('Dosage journalier ML1'!$B$6='suivi tunnel'!A2230,'Dosage journalier ML1'!$B$7='suivi tunnel'!B2230),'Dosage journalier ML1'!$C$114,0)</f>
        <v>0</v>
      </c>
      <c r="AC2230" s="48">
        <f ca="1">IF(AND('Dosage journalier ML1'!$B$6='suivi tunnel'!A2230,'Dosage journalier ML1'!$B$7='suivi tunnel'!B2230),'Dosage journalier ML1'!$B$120,0)</f>
        <v>0</v>
      </c>
      <c r="AD2230" s="49">
        <f ca="1">IF(AND('Dosage journalier ML1'!$B$6='suivi tunnel'!A2230,'Dosage journalier ML1'!$B$7='suivi tunnel'!B2230),'Dosage journalier ML1'!$B$121,0)</f>
        <v>0</v>
      </c>
      <c r="AE2230" s="49">
        <f ca="1">IF(AND('Dosage journalier ML1'!$B$6='suivi tunnel'!A2230,'Dosage journalier ML1'!$B$7='suivi tunnel'!B2230),'Dosage journalier ML1'!$B$122,0)</f>
        <v>0</v>
      </c>
      <c r="AF2230" s="49">
        <f ca="1">IF(AND('Dosage journalier ML1'!$B$6='suivi tunnel'!A2230,'Dosage journalier ML1'!$B$7='suivi tunnel'!B2230),'Dosage journalier ML1'!$B$139,0)</f>
        <v>0</v>
      </c>
      <c r="AG2230" s="49">
        <f t="shared" ca="1" si="225"/>
        <v>0</v>
      </c>
      <c r="AH2230" s="108">
        <f ca="1">IF(AND('Dosage journalier ML1'!$B$6='suivi tunnel'!A2230,'Dosage journalier ML1'!$B$7='suivi tunnel'!B2230),'Dosage journalier ML1'!$B$153,0)</f>
        <v>0</v>
      </c>
      <c r="AJ2230" s="80">
        <f ca="1">IF(AND('Dosage journalier ML1'!$B$6='suivi tunnel'!A2230,'Dosage journalier ML1'!$B$7='suivi tunnel'!B2230),'Dosage journalier ML1'!$B$156,0)</f>
        <v>0</v>
      </c>
      <c r="AK2230" s="56">
        <f ca="1">IF(AND('Dosage journalier ML1'!$B$6='suivi tunnel'!A2230,'Dosage journalier ML1'!$B$7='suivi tunnel'!B2230),'Dosage journalier ML1'!$B$162,0)</f>
        <v>0</v>
      </c>
      <c r="AL2230" s="111">
        <f ca="1">IF(AND('Dosage journalier ML1'!$B$6='suivi tunnel'!A2230,'Dosage journalier ML1'!$B$7='suivi tunnel'!B2230),'Dosage journalier ML1'!$B$126,0)</f>
        <v>0</v>
      </c>
      <c r="AM2230" s="111">
        <f ca="1">IF(AND('Dosage journalier ML1'!$B$6='suivi tunnel'!A2230,'Dosage journalier ML1'!$B$7='suivi tunnel'!B2230),'Dosage journalier ML1'!$B$127,0)</f>
        <v>0</v>
      </c>
      <c r="AN2230" s="60">
        <f t="shared" ca="1" si="227"/>
        <v>0</v>
      </c>
      <c r="AO2230" s="61">
        <f ca="1">IF(AND('Dosage journalier ML1'!$B$6='suivi tunnel'!A2230,'Dosage journalier ML1'!$B$7='suivi tunnel'!B2230),'Dosage journalier ML1'!$B$134,0)</f>
        <v>0</v>
      </c>
    </row>
    <row r="2231" spans="1:41" x14ac:dyDescent="0.25">
      <c r="A2231" s="154"/>
      <c r="C2231" s="23">
        <f ca="1">IF(AND('Dosage journalier ML1'!$B$6='suivi tunnel'!A2231,'Dosage journalier ML1'!$B$7='suivi tunnel'!B2231),'Dosage journalier ML1'!$B$27,0)</f>
        <v>0</v>
      </c>
      <c r="D2231" s="11">
        <f ca="1">IF(AND('Dosage journalier ML1'!$B$6='suivi tunnel'!A2231,'Dosage journalier ML1'!$B$7='suivi tunnel'!B2231),'Dosage journalier ML1'!$B$29,0)</f>
        <v>0</v>
      </c>
      <c r="F2231" s="11">
        <f t="shared" ca="1" si="228"/>
        <v>0</v>
      </c>
      <c r="G2231" s="11">
        <f ca="1">IF(AND('Dosage journalier ML1'!$B$6='suivi tunnel'!A2231,'Dosage journalier ML1'!$B$7='suivi tunnel'!B2231),'Dosage journalier ML1'!$B$23,0)</f>
        <v>0</v>
      </c>
      <c r="H2231" s="11">
        <f ca="1">IF(AND('Dosage journalier ML1'!$B$6='suivi tunnel'!A2231,'Dosage journalier ML1'!$B$7='suivi tunnel'!B2231),'Dosage journalier ML1'!$B$22,0)</f>
        <v>0</v>
      </c>
      <c r="I2231" s="11">
        <f ca="1">IF(AND('Dosage journalier ML1'!$B$6='suivi tunnel'!A2231,'Dosage journalier ML1'!$B$7='suivi tunnel'!B2231),'Dosage journalier ML1'!$B$38,0)</f>
        <v>0</v>
      </c>
      <c r="J2231" s="11">
        <f ca="1">IF(AND('Dosage journalier ML1'!$B$6='suivi tunnel'!A2231,'Dosage journalier ML1'!$B$7='suivi tunnel'!B2231),'Dosage journalier ML1'!$B$39,0)</f>
        <v>0</v>
      </c>
      <c r="L2231" s="24">
        <f ca="1">IF(AND('Dosage journalier ML1'!$B$6='suivi tunnel'!A2231,'Dosage journalier ML1'!$B$7='suivi tunnel'!B2231),'Dosage journalier ML1'!$B$24,0)</f>
        <v>0</v>
      </c>
      <c r="M2231" s="6">
        <f ca="1">IF(AND('Dosage journalier ML1'!$B$6='suivi tunnel'!A2231,'Dosage journalier ML1'!$B$7='suivi tunnel'!B2231),'Dosage journalier ML1'!$B$46,0)</f>
        <v>0</v>
      </c>
      <c r="N2231" s="104">
        <f ca="1">IF(AND('Dosage journalier ML1'!$B$6='suivi tunnel'!A2231,'Dosage journalier ML1'!$B$7='suivi tunnel'!B2231),'Dosage journalier ML1'!$B$59,0)</f>
        <v>0</v>
      </c>
      <c r="O2231" s="114">
        <f ca="1">IF(AND('Dosage journalier ML1'!$B$6='suivi tunnel'!A2231,'Dosage journalier ML1'!$B$7='suivi tunnel'!B2231),'Dosage journalier ML1'!$B$69,0)</f>
        <v>0</v>
      </c>
      <c r="R2231" s="26">
        <f ca="1">IF(AND('Dosage journalier ML1'!$B$6='suivi tunnel'!A2231,'Dosage journalier ML1'!$B$7='suivi tunnel'!B2231),'Dosage journalier ML1'!$B$55,0)</f>
        <v>0</v>
      </c>
      <c r="S2231" s="26">
        <f ca="1">IF(AND('Dosage journalier ML1'!$B$6='suivi tunnel'!A2231,'Dosage journalier ML1'!$B$7='suivi tunnel'!B2231),'Dosage journalier ML1'!$B$54,0)</f>
        <v>0</v>
      </c>
      <c r="T2231" s="26">
        <f ca="1">IF(AND('Dosage journalier ML1'!$B$6='suivi tunnel'!A2231,'Dosage journalier ML1'!$B$7='suivi tunnel'!B2231),'Dosage journalier ML1'!$B$75,0)</f>
        <v>0</v>
      </c>
      <c r="V2231" s="38">
        <f ca="1">IF(AND('Dosage journalier ML1'!$B$6='suivi tunnel'!A2231,'Dosage journalier ML1'!$B$7='suivi tunnel'!B2231),'Dosage journalier ML1'!$B$56,0)</f>
        <v>0</v>
      </c>
      <c r="X2231" s="150">
        <f ca="1">IF(AND('Dosage journalier ML1'!$B$6='suivi tunnel'!A2231,'Dosage journalier ML1'!$B$7='suivi tunnel'!B2231),'Dosage journalier ML1'!$C$87,0)</f>
        <v>0</v>
      </c>
      <c r="Y2231" s="40">
        <f ca="1">IF(AND('Dosage journalier ML1'!$B$6='suivi tunnel'!A2231,'Dosage journalier ML1'!$B$7='suivi tunnel'!B2231),'Dosage journalier ML1'!$C$93,0)</f>
        <v>0</v>
      </c>
      <c r="Z2231" s="40">
        <f ca="1">IF(AND('Dosage journalier ML1'!$B$6='suivi tunnel'!A2231,'Dosage journalier ML1'!$B$7='suivi tunnel'!B2231),'Dosage journalier ML1'!$C$100,0)</f>
        <v>0</v>
      </c>
      <c r="AA2231" s="40">
        <f ca="1">IF(AND('Dosage journalier ML1'!$B$6='suivi tunnel'!A2231,'Dosage journalier ML1'!$B$7='suivi tunnel'!B2231),'Dosage journalier ML1'!$C$109,0)</f>
        <v>0</v>
      </c>
      <c r="AB2231" s="41">
        <f ca="1">IF(AND('Dosage journalier ML1'!$B$6='suivi tunnel'!A2231,'Dosage journalier ML1'!$B$7='suivi tunnel'!B2231),'Dosage journalier ML1'!$C$114,0)</f>
        <v>0</v>
      </c>
      <c r="AC2231" s="48">
        <f ca="1">IF(AND('Dosage journalier ML1'!$B$6='suivi tunnel'!A2231,'Dosage journalier ML1'!$B$7='suivi tunnel'!B2231),'Dosage journalier ML1'!$B$120,0)</f>
        <v>0</v>
      </c>
      <c r="AD2231" s="49">
        <f ca="1">IF(AND('Dosage journalier ML1'!$B$6='suivi tunnel'!A2231,'Dosage journalier ML1'!$B$7='suivi tunnel'!B2231),'Dosage journalier ML1'!$B$121,0)</f>
        <v>0</v>
      </c>
      <c r="AE2231" s="49">
        <f ca="1">IF(AND('Dosage journalier ML1'!$B$6='suivi tunnel'!A2231,'Dosage journalier ML1'!$B$7='suivi tunnel'!B2231),'Dosage journalier ML1'!$B$122,0)</f>
        <v>0</v>
      </c>
      <c r="AF2231" s="49">
        <f ca="1">IF(AND('Dosage journalier ML1'!$B$6='suivi tunnel'!A2231,'Dosage journalier ML1'!$B$7='suivi tunnel'!B2231),'Dosage journalier ML1'!$B$139,0)</f>
        <v>0</v>
      </c>
      <c r="AG2231" s="49">
        <f t="shared" ca="1" si="225"/>
        <v>0</v>
      </c>
      <c r="AH2231" s="108">
        <f ca="1">IF(AND('Dosage journalier ML1'!$B$6='suivi tunnel'!A2231,'Dosage journalier ML1'!$B$7='suivi tunnel'!B2231),'Dosage journalier ML1'!$B$153,0)</f>
        <v>0</v>
      </c>
      <c r="AJ2231" s="80">
        <f ca="1">IF(AND('Dosage journalier ML1'!$B$6='suivi tunnel'!A2231,'Dosage journalier ML1'!$B$7='suivi tunnel'!B2231),'Dosage journalier ML1'!$B$156,0)</f>
        <v>0</v>
      </c>
      <c r="AK2231" s="56">
        <f ca="1">IF(AND('Dosage journalier ML1'!$B$6='suivi tunnel'!A2231,'Dosage journalier ML1'!$B$7='suivi tunnel'!B2231),'Dosage journalier ML1'!$B$162,0)</f>
        <v>0</v>
      </c>
      <c r="AL2231" s="111">
        <f ca="1">IF(AND('Dosage journalier ML1'!$B$6='suivi tunnel'!A2231,'Dosage journalier ML1'!$B$7='suivi tunnel'!B2231),'Dosage journalier ML1'!$B$126,0)</f>
        <v>0</v>
      </c>
      <c r="AM2231" s="111">
        <f ca="1">IF(AND('Dosage journalier ML1'!$B$6='suivi tunnel'!A2231,'Dosage journalier ML1'!$B$7='suivi tunnel'!B2231),'Dosage journalier ML1'!$B$127,0)</f>
        <v>0</v>
      </c>
      <c r="AN2231" s="60">
        <f t="shared" ca="1" si="227"/>
        <v>0</v>
      </c>
      <c r="AO2231" s="61">
        <f ca="1">IF(AND('Dosage journalier ML1'!$B$6='suivi tunnel'!A2231,'Dosage journalier ML1'!$B$7='suivi tunnel'!B2231),'Dosage journalier ML1'!$B$134,0)</f>
        <v>0</v>
      </c>
    </row>
    <row r="2232" spans="1:41" x14ac:dyDescent="0.25">
      <c r="A2232" s="154"/>
      <c r="C2232" s="23">
        <f ca="1">IF(AND('Dosage journalier ML1'!$B$6='suivi tunnel'!A2232,'Dosage journalier ML1'!$B$7='suivi tunnel'!B2232),'Dosage journalier ML1'!$B$27,0)</f>
        <v>0</v>
      </c>
      <c r="D2232" s="11">
        <f ca="1">IF(AND('Dosage journalier ML1'!$B$6='suivi tunnel'!A2232,'Dosage journalier ML1'!$B$7='suivi tunnel'!B2232),'Dosage journalier ML1'!$B$29,0)</f>
        <v>0</v>
      </c>
      <c r="F2232" s="11">
        <f t="shared" ca="1" si="228"/>
        <v>0</v>
      </c>
      <c r="G2232" s="11">
        <f ca="1">IF(AND('Dosage journalier ML1'!$B$6='suivi tunnel'!A2232,'Dosage journalier ML1'!$B$7='suivi tunnel'!B2232),'Dosage journalier ML1'!$B$23,0)</f>
        <v>0</v>
      </c>
      <c r="H2232" s="11">
        <f ca="1">IF(AND('Dosage journalier ML1'!$B$6='suivi tunnel'!A2232,'Dosage journalier ML1'!$B$7='suivi tunnel'!B2232),'Dosage journalier ML1'!$B$22,0)</f>
        <v>0</v>
      </c>
      <c r="I2232" s="11">
        <f ca="1">IF(AND('Dosage journalier ML1'!$B$6='suivi tunnel'!A2232,'Dosage journalier ML1'!$B$7='suivi tunnel'!B2232),'Dosage journalier ML1'!$B$38,0)</f>
        <v>0</v>
      </c>
      <c r="J2232" s="11">
        <f ca="1">IF(AND('Dosage journalier ML1'!$B$6='suivi tunnel'!A2232,'Dosage journalier ML1'!$B$7='suivi tunnel'!B2232),'Dosage journalier ML1'!$B$39,0)</f>
        <v>0</v>
      </c>
      <c r="L2232" s="24">
        <f ca="1">IF(AND('Dosage journalier ML1'!$B$6='suivi tunnel'!A2232,'Dosage journalier ML1'!$B$7='suivi tunnel'!B2232),'Dosage journalier ML1'!$B$24,0)</f>
        <v>0</v>
      </c>
      <c r="M2232" s="6">
        <f ca="1">IF(AND('Dosage journalier ML1'!$B$6='suivi tunnel'!A2232,'Dosage journalier ML1'!$B$7='suivi tunnel'!B2232),'Dosage journalier ML1'!$B$46,0)</f>
        <v>0</v>
      </c>
      <c r="N2232" s="104">
        <f ca="1">IF(AND('Dosage journalier ML1'!$B$6='suivi tunnel'!A2232,'Dosage journalier ML1'!$B$7='suivi tunnel'!B2232),'Dosage journalier ML1'!$B$59,0)</f>
        <v>0</v>
      </c>
      <c r="O2232" s="114">
        <f ca="1">IF(AND('Dosage journalier ML1'!$B$6='suivi tunnel'!A2232,'Dosage journalier ML1'!$B$7='suivi tunnel'!B2232),'Dosage journalier ML1'!$B$69,0)</f>
        <v>0</v>
      </c>
      <c r="R2232" s="26">
        <f ca="1">IF(AND('Dosage journalier ML1'!$B$6='suivi tunnel'!A2232,'Dosage journalier ML1'!$B$7='suivi tunnel'!B2232),'Dosage journalier ML1'!$B$55,0)</f>
        <v>0</v>
      </c>
      <c r="S2232" s="26">
        <f ca="1">IF(AND('Dosage journalier ML1'!$B$6='suivi tunnel'!A2232,'Dosage journalier ML1'!$B$7='suivi tunnel'!B2232),'Dosage journalier ML1'!$B$54,0)</f>
        <v>0</v>
      </c>
      <c r="T2232" s="26">
        <f ca="1">IF(AND('Dosage journalier ML1'!$B$6='suivi tunnel'!A2232,'Dosage journalier ML1'!$B$7='suivi tunnel'!B2232),'Dosage journalier ML1'!$B$75,0)</f>
        <v>0</v>
      </c>
      <c r="V2232" s="38">
        <f ca="1">IF(AND('Dosage journalier ML1'!$B$6='suivi tunnel'!A2232,'Dosage journalier ML1'!$B$7='suivi tunnel'!B2232),'Dosage journalier ML1'!$B$56,0)</f>
        <v>0</v>
      </c>
      <c r="X2232" s="150">
        <f ca="1">IF(AND('Dosage journalier ML1'!$B$6='suivi tunnel'!A2232,'Dosage journalier ML1'!$B$7='suivi tunnel'!B2232),'Dosage journalier ML1'!$C$87,0)</f>
        <v>0</v>
      </c>
      <c r="Y2232" s="40">
        <f ca="1">IF(AND('Dosage journalier ML1'!$B$6='suivi tunnel'!A2232,'Dosage journalier ML1'!$B$7='suivi tunnel'!B2232),'Dosage journalier ML1'!$C$93,0)</f>
        <v>0</v>
      </c>
      <c r="Z2232" s="40">
        <f ca="1">IF(AND('Dosage journalier ML1'!$B$6='suivi tunnel'!A2232,'Dosage journalier ML1'!$B$7='suivi tunnel'!B2232),'Dosage journalier ML1'!$C$100,0)</f>
        <v>0</v>
      </c>
      <c r="AA2232" s="40">
        <f ca="1">IF(AND('Dosage journalier ML1'!$B$6='suivi tunnel'!A2232,'Dosage journalier ML1'!$B$7='suivi tunnel'!B2232),'Dosage journalier ML1'!$C$109,0)</f>
        <v>0</v>
      </c>
      <c r="AB2232" s="41">
        <f ca="1">IF(AND('Dosage journalier ML1'!$B$6='suivi tunnel'!A2232,'Dosage journalier ML1'!$B$7='suivi tunnel'!B2232),'Dosage journalier ML1'!$C$114,0)</f>
        <v>0</v>
      </c>
      <c r="AC2232" s="48">
        <f ca="1">IF(AND('Dosage journalier ML1'!$B$6='suivi tunnel'!A2232,'Dosage journalier ML1'!$B$7='suivi tunnel'!B2232),'Dosage journalier ML1'!$B$120,0)</f>
        <v>0</v>
      </c>
      <c r="AD2232" s="49">
        <f ca="1">IF(AND('Dosage journalier ML1'!$B$6='suivi tunnel'!A2232,'Dosage journalier ML1'!$B$7='suivi tunnel'!B2232),'Dosage journalier ML1'!$B$121,0)</f>
        <v>0</v>
      </c>
      <c r="AE2232" s="49">
        <f ca="1">IF(AND('Dosage journalier ML1'!$B$6='suivi tunnel'!A2232,'Dosage journalier ML1'!$B$7='suivi tunnel'!B2232),'Dosage journalier ML1'!$B$122,0)</f>
        <v>0</v>
      </c>
      <c r="AF2232" s="49">
        <f ca="1">IF(AND('Dosage journalier ML1'!$B$6='suivi tunnel'!A2232,'Dosage journalier ML1'!$B$7='suivi tunnel'!B2232),'Dosage journalier ML1'!$B$139,0)</f>
        <v>0</v>
      </c>
      <c r="AG2232" s="49">
        <f t="shared" ca="1" si="225"/>
        <v>0</v>
      </c>
      <c r="AH2232" s="108">
        <f ca="1">IF(AND('Dosage journalier ML1'!$B$6='suivi tunnel'!A2232,'Dosage journalier ML1'!$B$7='suivi tunnel'!B2232),'Dosage journalier ML1'!$B$153,0)</f>
        <v>0</v>
      </c>
      <c r="AJ2232" s="80">
        <f ca="1">IF(AND('Dosage journalier ML1'!$B$6='suivi tunnel'!A2232,'Dosage journalier ML1'!$B$7='suivi tunnel'!B2232),'Dosage journalier ML1'!$B$156,0)</f>
        <v>0</v>
      </c>
      <c r="AK2232" s="56">
        <f ca="1">IF(AND('Dosage journalier ML1'!$B$6='suivi tunnel'!A2232,'Dosage journalier ML1'!$B$7='suivi tunnel'!B2232),'Dosage journalier ML1'!$B$162,0)</f>
        <v>0</v>
      </c>
      <c r="AL2232" s="111">
        <f ca="1">IF(AND('Dosage journalier ML1'!$B$6='suivi tunnel'!A2232,'Dosage journalier ML1'!$B$7='suivi tunnel'!B2232),'Dosage journalier ML1'!$B$126,0)</f>
        <v>0</v>
      </c>
      <c r="AM2232" s="111">
        <f ca="1">IF(AND('Dosage journalier ML1'!$B$6='suivi tunnel'!A2232,'Dosage journalier ML1'!$B$7='suivi tunnel'!B2232),'Dosage journalier ML1'!$B$127,0)</f>
        <v>0</v>
      </c>
      <c r="AN2232" s="60">
        <f t="shared" ca="1" si="227"/>
        <v>0</v>
      </c>
      <c r="AO2232" s="61">
        <f ca="1">IF(AND('Dosage journalier ML1'!$B$6='suivi tunnel'!A2232,'Dosage journalier ML1'!$B$7='suivi tunnel'!B2232),'Dosage journalier ML1'!$B$134,0)</f>
        <v>0</v>
      </c>
    </row>
    <row r="2233" spans="1:41" x14ac:dyDescent="0.25">
      <c r="A2233" s="154"/>
      <c r="C2233" s="23">
        <f ca="1">IF(AND('Dosage journalier ML1'!$B$6='suivi tunnel'!A2233,'Dosage journalier ML1'!$B$7='suivi tunnel'!B2233),'Dosage journalier ML1'!$B$27,0)</f>
        <v>0</v>
      </c>
      <c r="D2233" s="11">
        <f ca="1">IF(AND('Dosage journalier ML1'!$B$6='suivi tunnel'!A2233,'Dosage journalier ML1'!$B$7='suivi tunnel'!B2233),'Dosage journalier ML1'!$B$29,0)</f>
        <v>0</v>
      </c>
      <c r="F2233" s="11">
        <f t="shared" ca="1" si="228"/>
        <v>0</v>
      </c>
      <c r="G2233" s="11">
        <f ca="1">IF(AND('Dosage journalier ML1'!$B$6='suivi tunnel'!A2233,'Dosage journalier ML1'!$B$7='suivi tunnel'!B2233),'Dosage journalier ML1'!$B$23,0)</f>
        <v>0</v>
      </c>
      <c r="H2233" s="11">
        <f ca="1">IF(AND('Dosage journalier ML1'!$B$6='suivi tunnel'!A2233,'Dosage journalier ML1'!$B$7='suivi tunnel'!B2233),'Dosage journalier ML1'!$B$22,0)</f>
        <v>0</v>
      </c>
      <c r="I2233" s="11">
        <f ca="1">IF(AND('Dosage journalier ML1'!$B$6='suivi tunnel'!A2233,'Dosage journalier ML1'!$B$7='suivi tunnel'!B2233),'Dosage journalier ML1'!$B$38,0)</f>
        <v>0</v>
      </c>
      <c r="J2233" s="11">
        <f ca="1">IF(AND('Dosage journalier ML1'!$B$6='suivi tunnel'!A2233,'Dosage journalier ML1'!$B$7='suivi tunnel'!B2233),'Dosage journalier ML1'!$B$39,0)</f>
        <v>0</v>
      </c>
      <c r="L2233" s="24">
        <f ca="1">IF(AND('Dosage journalier ML1'!$B$6='suivi tunnel'!A2233,'Dosage journalier ML1'!$B$7='suivi tunnel'!B2233),'Dosage journalier ML1'!$B$24,0)</f>
        <v>0</v>
      </c>
      <c r="M2233" s="6">
        <f ca="1">IF(AND('Dosage journalier ML1'!$B$6='suivi tunnel'!A2233,'Dosage journalier ML1'!$B$7='suivi tunnel'!B2233),'Dosage journalier ML1'!$B$46,0)</f>
        <v>0</v>
      </c>
      <c r="N2233" s="104">
        <f ca="1">IF(AND('Dosage journalier ML1'!$B$6='suivi tunnel'!A2233,'Dosage journalier ML1'!$B$7='suivi tunnel'!B2233),'Dosage journalier ML1'!$B$59,0)</f>
        <v>0</v>
      </c>
      <c r="O2233" s="114">
        <f ca="1">IF(AND('Dosage journalier ML1'!$B$6='suivi tunnel'!A2233,'Dosage journalier ML1'!$B$7='suivi tunnel'!B2233),'Dosage journalier ML1'!$B$69,0)</f>
        <v>0</v>
      </c>
      <c r="R2233" s="26">
        <f ca="1">IF(AND('Dosage journalier ML1'!$B$6='suivi tunnel'!A2233,'Dosage journalier ML1'!$B$7='suivi tunnel'!B2233),'Dosage journalier ML1'!$B$55,0)</f>
        <v>0</v>
      </c>
      <c r="S2233" s="26">
        <f ca="1">IF(AND('Dosage journalier ML1'!$B$6='suivi tunnel'!A2233,'Dosage journalier ML1'!$B$7='suivi tunnel'!B2233),'Dosage journalier ML1'!$B$54,0)</f>
        <v>0</v>
      </c>
      <c r="T2233" s="26">
        <f ca="1">IF(AND('Dosage journalier ML1'!$B$6='suivi tunnel'!A2233,'Dosage journalier ML1'!$B$7='suivi tunnel'!B2233),'Dosage journalier ML1'!$B$75,0)</f>
        <v>0</v>
      </c>
      <c r="V2233" s="38">
        <f ca="1">IF(AND('Dosage journalier ML1'!$B$6='suivi tunnel'!A2233,'Dosage journalier ML1'!$B$7='suivi tunnel'!B2233),'Dosage journalier ML1'!$B$56,0)</f>
        <v>0</v>
      </c>
      <c r="X2233" s="150">
        <f ca="1">IF(AND('Dosage journalier ML1'!$B$6='suivi tunnel'!A2233,'Dosage journalier ML1'!$B$7='suivi tunnel'!B2233),'Dosage journalier ML1'!$C$87,0)</f>
        <v>0</v>
      </c>
      <c r="Y2233" s="40">
        <f ca="1">IF(AND('Dosage journalier ML1'!$B$6='suivi tunnel'!A2233,'Dosage journalier ML1'!$B$7='suivi tunnel'!B2233),'Dosage journalier ML1'!$C$93,0)</f>
        <v>0</v>
      </c>
      <c r="Z2233" s="40">
        <f ca="1">IF(AND('Dosage journalier ML1'!$B$6='suivi tunnel'!A2233,'Dosage journalier ML1'!$B$7='suivi tunnel'!B2233),'Dosage journalier ML1'!$C$100,0)</f>
        <v>0</v>
      </c>
      <c r="AA2233" s="40">
        <f ca="1">IF(AND('Dosage journalier ML1'!$B$6='suivi tunnel'!A2233,'Dosage journalier ML1'!$B$7='suivi tunnel'!B2233),'Dosage journalier ML1'!$C$109,0)</f>
        <v>0</v>
      </c>
      <c r="AB2233" s="41">
        <f ca="1">IF(AND('Dosage journalier ML1'!$B$6='suivi tunnel'!A2233,'Dosage journalier ML1'!$B$7='suivi tunnel'!B2233),'Dosage journalier ML1'!$C$114,0)</f>
        <v>0</v>
      </c>
      <c r="AC2233" s="48">
        <f ca="1">IF(AND('Dosage journalier ML1'!$B$6='suivi tunnel'!A2233,'Dosage journalier ML1'!$B$7='suivi tunnel'!B2233),'Dosage journalier ML1'!$B$120,0)</f>
        <v>0</v>
      </c>
      <c r="AD2233" s="49">
        <f ca="1">IF(AND('Dosage journalier ML1'!$B$6='suivi tunnel'!A2233,'Dosage journalier ML1'!$B$7='suivi tunnel'!B2233),'Dosage journalier ML1'!$B$121,0)</f>
        <v>0</v>
      </c>
      <c r="AE2233" s="49">
        <f ca="1">IF(AND('Dosage journalier ML1'!$B$6='suivi tunnel'!A2233,'Dosage journalier ML1'!$B$7='suivi tunnel'!B2233),'Dosage journalier ML1'!$B$122,0)</f>
        <v>0</v>
      </c>
      <c r="AF2233" s="49">
        <f ca="1">IF(AND('Dosage journalier ML1'!$B$6='suivi tunnel'!A2233,'Dosage journalier ML1'!$B$7='suivi tunnel'!B2233),'Dosage journalier ML1'!$B$139,0)</f>
        <v>0</v>
      </c>
      <c r="AG2233" s="49">
        <f t="shared" ca="1" si="225"/>
        <v>0</v>
      </c>
      <c r="AH2233" s="108">
        <f ca="1">IF(AND('Dosage journalier ML1'!$B$6='suivi tunnel'!A2233,'Dosage journalier ML1'!$B$7='suivi tunnel'!B2233),'Dosage journalier ML1'!$B$153,0)</f>
        <v>0</v>
      </c>
      <c r="AJ2233" s="80">
        <f ca="1">IF(AND('Dosage journalier ML1'!$B$6='suivi tunnel'!A2233,'Dosage journalier ML1'!$B$7='suivi tunnel'!B2233),'Dosage journalier ML1'!$B$156,0)</f>
        <v>0</v>
      </c>
      <c r="AK2233" s="56">
        <f ca="1">IF(AND('Dosage journalier ML1'!$B$6='suivi tunnel'!A2233,'Dosage journalier ML1'!$B$7='suivi tunnel'!B2233),'Dosage journalier ML1'!$B$162,0)</f>
        <v>0</v>
      </c>
      <c r="AL2233" s="111">
        <f ca="1">IF(AND('Dosage journalier ML1'!$B$6='suivi tunnel'!A2233,'Dosage journalier ML1'!$B$7='suivi tunnel'!B2233),'Dosage journalier ML1'!$B$126,0)</f>
        <v>0</v>
      </c>
      <c r="AM2233" s="111">
        <f ca="1">IF(AND('Dosage journalier ML1'!$B$6='suivi tunnel'!A2233,'Dosage journalier ML1'!$B$7='suivi tunnel'!B2233),'Dosage journalier ML1'!$B$127,0)</f>
        <v>0</v>
      </c>
      <c r="AN2233" s="60">
        <f t="shared" ca="1" si="227"/>
        <v>0</v>
      </c>
      <c r="AO2233" s="61">
        <f ca="1">IF(AND('Dosage journalier ML1'!$B$6='suivi tunnel'!A2233,'Dosage journalier ML1'!$B$7='suivi tunnel'!B2233),'Dosage journalier ML1'!$B$134,0)</f>
        <v>0</v>
      </c>
    </row>
    <row r="2234" spans="1:41" x14ac:dyDescent="0.25">
      <c r="A2234" s="154"/>
      <c r="C2234" s="23">
        <f ca="1">IF(AND('Dosage journalier ML1'!$B$6='suivi tunnel'!A2234,'Dosage journalier ML1'!$B$7='suivi tunnel'!B2234),'Dosage journalier ML1'!$B$27,0)</f>
        <v>0</v>
      </c>
      <c r="D2234" s="11">
        <f ca="1">IF(AND('Dosage journalier ML1'!$B$6='suivi tunnel'!A2234,'Dosage journalier ML1'!$B$7='suivi tunnel'!B2234),'Dosage journalier ML1'!$B$29,0)</f>
        <v>0</v>
      </c>
      <c r="F2234" s="11">
        <f t="shared" ca="1" si="228"/>
        <v>0</v>
      </c>
      <c r="G2234" s="11">
        <f ca="1">IF(AND('Dosage journalier ML1'!$B$6='suivi tunnel'!A2234,'Dosage journalier ML1'!$B$7='suivi tunnel'!B2234),'Dosage journalier ML1'!$B$23,0)</f>
        <v>0</v>
      </c>
      <c r="H2234" s="11">
        <f ca="1">IF(AND('Dosage journalier ML1'!$B$6='suivi tunnel'!A2234,'Dosage journalier ML1'!$B$7='suivi tunnel'!B2234),'Dosage journalier ML1'!$B$22,0)</f>
        <v>0</v>
      </c>
      <c r="I2234" s="11">
        <f ca="1">IF(AND('Dosage journalier ML1'!$B$6='suivi tunnel'!A2234,'Dosage journalier ML1'!$B$7='suivi tunnel'!B2234),'Dosage journalier ML1'!$B$38,0)</f>
        <v>0</v>
      </c>
      <c r="J2234" s="11">
        <f ca="1">IF(AND('Dosage journalier ML1'!$B$6='suivi tunnel'!A2234,'Dosage journalier ML1'!$B$7='suivi tunnel'!B2234),'Dosage journalier ML1'!$B$39,0)</f>
        <v>0</v>
      </c>
      <c r="L2234" s="24">
        <f ca="1">IF(AND('Dosage journalier ML1'!$B$6='suivi tunnel'!A2234,'Dosage journalier ML1'!$B$7='suivi tunnel'!B2234),'Dosage journalier ML1'!$B$24,0)</f>
        <v>0</v>
      </c>
      <c r="M2234" s="6">
        <f ca="1">IF(AND('Dosage journalier ML1'!$B$6='suivi tunnel'!A2234,'Dosage journalier ML1'!$B$7='suivi tunnel'!B2234),'Dosage journalier ML1'!$B$46,0)</f>
        <v>0</v>
      </c>
      <c r="N2234" s="104">
        <f ca="1">IF(AND('Dosage journalier ML1'!$B$6='suivi tunnel'!A2234,'Dosage journalier ML1'!$B$7='suivi tunnel'!B2234),'Dosage journalier ML1'!$B$59,0)</f>
        <v>0</v>
      </c>
      <c r="O2234" s="114">
        <f ca="1">IF(AND('Dosage journalier ML1'!$B$6='suivi tunnel'!A2234,'Dosage journalier ML1'!$B$7='suivi tunnel'!B2234),'Dosage journalier ML1'!$B$69,0)</f>
        <v>0</v>
      </c>
      <c r="R2234" s="26">
        <f ca="1">IF(AND('Dosage journalier ML1'!$B$6='suivi tunnel'!A2234,'Dosage journalier ML1'!$B$7='suivi tunnel'!B2234),'Dosage journalier ML1'!$B$55,0)</f>
        <v>0</v>
      </c>
      <c r="S2234" s="26">
        <f ca="1">IF(AND('Dosage journalier ML1'!$B$6='suivi tunnel'!A2234,'Dosage journalier ML1'!$B$7='suivi tunnel'!B2234),'Dosage journalier ML1'!$B$54,0)</f>
        <v>0</v>
      </c>
      <c r="T2234" s="26">
        <f ca="1">IF(AND('Dosage journalier ML1'!$B$6='suivi tunnel'!A2234,'Dosage journalier ML1'!$B$7='suivi tunnel'!B2234),'Dosage journalier ML1'!$B$75,0)</f>
        <v>0</v>
      </c>
      <c r="V2234" s="38">
        <f ca="1">IF(AND('Dosage journalier ML1'!$B$6='suivi tunnel'!A2234,'Dosage journalier ML1'!$B$7='suivi tunnel'!B2234),'Dosage journalier ML1'!$B$56,0)</f>
        <v>0</v>
      </c>
      <c r="X2234" s="150">
        <f ca="1">IF(AND('Dosage journalier ML1'!$B$6='suivi tunnel'!A2234,'Dosage journalier ML1'!$B$7='suivi tunnel'!B2234),'Dosage journalier ML1'!$C$87,0)</f>
        <v>0</v>
      </c>
      <c r="Y2234" s="40">
        <f ca="1">IF(AND('Dosage journalier ML1'!$B$6='suivi tunnel'!A2234,'Dosage journalier ML1'!$B$7='suivi tunnel'!B2234),'Dosage journalier ML1'!$C$93,0)</f>
        <v>0</v>
      </c>
      <c r="Z2234" s="40">
        <f ca="1">IF(AND('Dosage journalier ML1'!$B$6='suivi tunnel'!A2234,'Dosage journalier ML1'!$B$7='suivi tunnel'!B2234),'Dosage journalier ML1'!$C$100,0)</f>
        <v>0</v>
      </c>
      <c r="AA2234" s="40">
        <f ca="1">IF(AND('Dosage journalier ML1'!$B$6='suivi tunnel'!A2234,'Dosage journalier ML1'!$B$7='suivi tunnel'!B2234),'Dosage journalier ML1'!$C$109,0)</f>
        <v>0</v>
      </c>
      <c r="AB2234" s="41">
        <f ca="1">IF(AND('Dosage journalier ML1'!$B$6='suivi tunnel'!A2234,'Dosage journalier ML1'!$B$7='suivi tunnel'!B2234),'Dosage journalier ML1'!$C$114,0)</f>
        <v>0</v>
      </c>
      <c r="AC2234" s="48">
        <f ca="1">IF(AND('Dosage journalier ML1'!$B$6='suivi tunnel'!A2234,'Dosage journalier ML1'!$B$7='suivi tunnel'!B2234),'Dosage journalier ML1'!$B$120,0)</f>
        <v>0</v>
      </c>
      <c r="AD2234" s="49">
        <f ca="1">IF(AND('Dosage journalier ML1'!$B$6='suivi tunnel'!A2234,'Dosage journalier ML1'!$B$7='suivi tunnel'!B2234),'Dosage journalier ML1'!$B$121,0)</f>
        <v>0</v>
      </c>
      <c r="AE2234" s="49">
        <f ca="1">IF(AND('Dosage journalier ML1'!$B$6='suivi tunnel'!A2234,'Dosage journalier ML1'!$B$7='suivi tunnel'!B2234),'Dosage journalier ML1'!$B$122,0)</f>
        <v>0</v>
      </c>
      <c r="AF2234" s="49">
        <f ca="1">IF(AND('Dosage journalier ML1'!$B$6='suivi tunnel'!A2234,'Dosage journalier ML1'!$B$7='suivi tunnel'!B2234),'Dosage journalier ML1'!$B$139,0)</f>
        <v>0</v>
      </c>
      <c r="AG2234" s="49">
        <f t="shared" ca="1" si="225"/>
        <v>0</v>
      </c>
      <c r="AH2234" s="108">
        <f ca="1">IF(AND('Dosage journalier ML1'!$B$6='suivi tunnel'!A2234,'Dosage journalier ML1'!$B$7='suivi tunnel'!B2234),'Dosage journalier ML1'!$B$153,0)</f>
        <v>0</v>
      </c>
      <c r="AJ2234" s="80">
        <f ca="1">IF(AND('Dosage journalier ML1'!$B$6='suivi tunnel'!A2234,'Dosage journalier ML1'!$B$7='suivi tunnel'!B2234),'Dosage journalier ML1'!$B$156,0)</f>
        <v>0</v>
      </c>
      <c r="AK2234" s="56">
        <f ca="1">IF(AND('Dosage journalier ML1'!$B$6='suivi tunnel'!A2234,'Dosage journalier ML1'!$B$7='suivi tunnel'!B2234),'Dosage journalier ML1'!$B$162,0)</f>
        <v>0</v>
      </c>
      <c r="AL2234" s="111">
        <f ca="1">IF(AND('Dosage journalier ML1'!$B$6='suivi tunnel'!A2234,'Dosage journalier ML1'!$B$7='suivi tunnel'!B2234),'Dosage journalier ML1'!$B$126,0)</f>
        <v>0</v>
      </c>
      <c r="AM2234" s="111">
        <f ca="1">IF(AND('Dosage journalier ML1'!$B$6='suivi tunnel'!A2234,'Dosage journalier ML1'!$B$7='suivi tunnel'!B2234),'Dosage journalier ML1'!$B$127,0)</f>
        <v>0</v>
      </c>
      <c r="AN2234" s="60">
        <f t="shared" ca="1" si="227"/>
        <v>0</v>
      </c>
      <c r="AO2234" s="61">
        <f ca="1">IF(AND('Dosage journalier ML1'!$B$6='suivi tunnel'!A2234,'Dosage journalier ML1'!$B$7='suivi tunnel'!B2234),'Dosage journalier ML1'!$B$134,0)</f>
        <v>0</v>
      </c>
    </row>
    <row r="2235" spans="1:41" x14ac:dyDescent="0.25">
      <c r="A2235" s="154"/>
      <c r="C2235" s="23">
        <f ca="1">IF(AND('Dosage journalier ML1'!$B$6='suivi tunnel'!A2235,'Dosage journalier ML1'!$B$7='suivi tunnel'!B2235),'Dosage journalier ML1'!$B$27,0)</f>
        <v>0</v>
      </c>
      <c r="D2235" s="11">
        <f ca="1">IF(AND('Dosage journalier ML1'!$B$6='suivi tunnel'!A2235,'Dosage journalier ML1'!$B$7='suivi tunnel'!B2235),'Dosage journalier ML1'!$B$29,0)</f>
        <v>0</v>
      </c>
      <c r="F2235" s="11">
        <f t="shared" ca="1" si="228"/>
        <v>0</v>
      </c>
      <c r="G2235" s="11">
        <f ca="1">IF(AND('Dosage journalier ML1'!$B$6='suivi tunnel'!A2235,'Dosage journalier ML1'!$B$7='suivi tunnel'!B2235),'Dosage journalier ML1'!$B$23,0)</f>
        <v>0</v>
      </c>
      <c r="H2235" s="11">
        <f ca="1">IF(AND('Dosage journalier ML1'!$B$6='suivi tunnel'!A2235,'Dosage journalier ML1'!$B$7='suivi tunnel'!B2235),'Dosage journalier ML1'!$B$22,0)</f>
        <v>0</v>
      </c>
      <c r="I2235" s="11">
        <f ca="1">IF(AND('Dosage journalier ML1'!$B$6='suivi tunnel'!A2235,'Dosage journalier ML1'!$B$7='suivi tunnel'!B2235),'Dosage journalier ML1'!$B$38,0)</f>
        <v>0</v>
      </c>
      <c r="J2235" s="11">
        <f ca="1">IF(AND('Dosage journalier ML1'!$B$6='suivi tunnel'!A2235,'Dosage journalier ML1'!$B$7='suivi tunnel'!B2235),'Dosage journalier ML1'!$B$39,0)</f>
        <v>0</v>
      </c>
      <c r="L2235" s="24">
        <f ca="1">IF(AND('Dosage journalier ML1'!$B$6='suivi tunnel'!A2235,'Dosage journalier ML1'!$B$7='suivi tunnel'!B2235),'Dosage journalier ML1'!$B$24,0)</f>
        <v>0</v>
      </c>
      <c r="M2235" s="6">
        <f ca="1">IF(AND('Dosage journalier ML1'!$B$6='suivi tunnel'!A2235,'Dosage journalier ML1'!$B$7='suivi tunnel'!B2235),'Dosage journalier ML1'!$B$46,0)</f>
        <v>0</v>
      </c>
      <c r="N2235" s="104">
        <f ca="1">IF(AND('Dosage journalier ML1'!$B$6='suivi tunnel'!A2235,'Dosage journalier ML1'!$B$7='suivi tunnel'!B2235),'Dosage journalier ML1'!$B$59,0)</f>
        <v>0</v>
      </c>
      <c r="O2235" s="114">
        <f ca="1">IF(AND('Dosage journalier ML1'!$B$6='suivi tunnel'!A2235,'Dosage journalier ML1'!$B$7='suivi tunnel'!B2235),'Dosage journalier ML1'!$B$69,0)</f>
        <v>0</v>
      </c>
      <c r="R2235" s="26">
        <f ca="1">IF(AND('Dosage journalier ML1'!$B$6='suivi tunnel'!A2235,'Dosage journalier ML1'!$B$7='suivi tunnel'!B2235),'Dosage journalier ML1'!$B$55,0)</f>
        <v>0</v>
      </c>
      <c r="S2235" s="26">
        <f ca="1">IF(AND('Dosage journalier ML1'!$B$6='suivi tunnel'!A2235,'Dosage journalier ML1'!$B$7='suivi tunnel'!B2235),'Dosage journalier ML1'!$B$54,0)</f>
        <v>0</v>
      </c>
      <c r="T2235" s="26">
        <f ca="1">IF(AND('Dosage journalier ML1'!$B$6='suivi tunnel'!A2235,'Dosage journalier ML1'!$B$7='suivi tunnel'!B2235),'Dosage journalier ML1'!$B$75,0)</f>
        <v>0</v>
      </c>
      <c r="V2235" s="38">
        <f ca="1">IF(AND('Dosage journalier ML1'!$B$6='suivi tunnel'!A2235,'Dosage journalier ML1'!$B$7='suivi tunnel'!B2235),'Dosage journalier ML1'!$B$56,0)</f>
        <v>0</v>
      </c>
      <c r="X2235" s="150">
        <f ca="1">IF(AND('Dosage journalier ML1'!$B$6='suivi tunnel'!A2235,'Dosage journalier ML1'!$B$7='suivi tunnel'!B2235),'Dosage journalier ML1'!$C$87,0)</f>
        <v>0</v>
      </c>
      <c r="Y2235" s="40">
        <f ca="1">IF(AND('Dosage journalier ML1'!$B$6='suivi tunnel'!A2235,'Dosage journalier ML1'!$B$7='suivi tunnel'!B2235),'Dosage journalier ML1'!$C$93,0)</f>
        <v>0</v>
      </c>
      <c r="Z2235" s="40">
        <f ca="1">IF(AND('Dosage journalier ML1'!$B$6='suivi tunnel'!A2235,'Dosage journalier ML1'!$B$7='suivi tunnel'!B2235),'Dosage journalier ML1'!$C$100,0)</f>
        <v>0</v>
      </c>
      <c r="AA2235" s="40">
        <f ca="1">IF(AND('Dosage journalier ML1'!$B$6='suivi tunnel'!A2235,'Dosage journalier ML1'!$B$7='suivi tunnel'!B2235),'Dosage journalier ML1'!$C$109,0)</f>
        <v>0</v>
      </c>
      <c r="AB2235" s="41">
        <f ca="1">IF(AND('Dosage journalier ML1'!$B$6='suivi tunnel'!A2235,'Dosage journalier ML1'!$B$7='suivi tunnel'!B2235),'Dosage journalier ML1'!$C$114,0)</f>
        <v>0</v>
      </c>
      <c r="AC2235" s="48">
        <f ca="1">IF(AND('Dosage journalier ML1'!$B$6='suivi tunnel'!A2235,'Dosage journalier ML1'!$B$7='suivi tunnel'!B2235),'Dosage journalier ML1'!$B$120,0)</f>
        <v>0</v>
      </c>
      <c r="AD2235" s="49">
        <f ca="1">IF(AND('Dosage journalier ML1'!$B$6='suivi tunnel'!A2235,'Dosage journalier ML1'!$B$7='suivi tunnel'!B2235),'Dosage journalier ML1'!$B$121,0)</f>
        <v>0</v>
      </c>
      <c r="AE2235" s="49">
        <f ca="1">IF(AND('Dosage journalier ML1'!$B$6='suivi tunnel'!A2235,'Dosage journalier ML1'!$B$7='suivi tunnel'!B2235),'Dosage journalier ML1'!$B$122,0)</f>
        <v>0</v>
      </c>
      <c r="AF2235" s="49">
        <f ca="1">IF(AND('Dosage journalier ML1'!$B$6='suivi tunnel'!A2235,'Dosage journalier ML1'!$B$7='suivi tunnel'!B2235),'Dosage journalier ML1'!$B$139,0)</f>
        <v>0</v>
      </c>
      <c r="AG2235" s="49">
        <f t="shared" ref="AG2235:AG2298" ca="1" si="229">AF2235*4.55</f>
        <v>0</v>
      </c>
      <c r="AH2235" s="108">
        <f ca="1">IF(AND('Dosage journalier ML1'!$B$6='suivi tunnel'!A2235,'Dosage journalier ML1'!$B$7='suivi tunnel'!B2235),'Dosage journalier ML1'!$B$153,0)</f>
        <v>0</v>
      </c>
      <c r="AJ2235" s="80">
        <f ca="1">IF(AND('Dosage journalier ML1'!$B$6='suivi tunnel'!A2235,'Dosage journalier ML1'!$B$7='suivi tunnel'!B2235),'Dosage journalier ML1'!$B$156,0)</f>
        <v>0</v>
      </c>
      <c r="AK2235" s="56">
        <f ca="1">IF(AND('Dosage journalier ML1'!$B$6='suivi tunnel'!A2235,'Dosage journalier ML1'!$B$7='suivi tunnel'!B2235),'Dosage journalier ML1'!$B$162,0)</f>
        <v>0</v>
      </c>
      <c r="AL2235" s="111">
        <f ca="1">IF(AND('Dosage journalier ML1'!$B$6='suivi tunnel'!A2235,'Dosage journalier ML1'!$B$7='suivi tunnel'!B2235),'Dosage journalier ML1'!$B$126,0)</f>
        <v>0</v>
      </c>
      <c r="AM2235" s="111">
        <f ca="1">IF(AND('Dosage journalier ML1'!$B$6='suivi tunnel'!A2235,'Dosage journalier ML1'!$B$7='suivi tunnel'!B2235),'Dosage journalier ML1'!$B$127,0)</f>
        <v>0</v>
      </c>
      <c r="AN2235" s="60">
        <f t="shared" ca="1" si="227"/>
        <v>0</v>
      </c>
      <c r="AO2235" s="61">
        <f ca="1">IF(AND('Dosage journalier ML1'!$B$6='suivi tunnel'!A2235,'Dosage journalier ML1'!$B$7='suivi tunnel'!B2235),'Dosage journalier ML1'!$B$134,0)</f>
        <v>0</v>
      </c>
    </row>
    <row r="2236" spans="1:41" x14ac:dyDescent="0.25">
      <c r="A2236" s="154"/>
      <c r="C2236" s="23">
        <f ca="1">IF(AND('Dosage journalier ML1'!$B$6='suivi tunnel'!A2236,'Dosage journalier ML1'!$B$7='suivi tunnel'!B2236),'Dosage journalier ML1'!$B$27,0)</f>
        <v>0</v>
      </c>
      <c r="D2236" s="11">
        <f ca="1">IF(AND('Dosage journalier ML1'!$B$6='suivi tunnel'!A2236,'Dosage journalier ML1'!$B$7='suivi tunnel'!B2236),'Dosage journalier ML1'!$B$29,0)</f>
        <v>0</v>
      </c>
      <c r="F2236" s="11">
        <f t="shared" ca="1" si="228"/>
        <v>0</v>
      </c>
      <c r="G2236" s="11">
        <f ca="1">IF(AND('Dosage journalier ML1'!$B$6='suivi tunnel'!A2236,'Dosage journalier ML1'!$B$7='suivi tunnel'!B2236),'Dosage journalier ML1'!$B$23,0)</f>
        <v>0</v>
      </c>
      <c r="H2236" s="11">
        <f ca="1">IF(AND('Dosage journalier ML1'!$B$6='suivi tunnel'!A2236,'Dosage journalier ML1'!$B$7='suivi tunnel'!B2236),'Dosage journalier ML1'!$B$22,0)</f>
        <v>0</v>
      </c>
      <c r="I2236" s="11">
        <f ca="1">IF(AND('Dosage journalier ML1'!$B$6='suivi tunnel'!A2236,'Dosage journalier ML1'!$B$7='suivi tunnel'!B2236),'Dosage journalier ML1'!$B$38,0)</f>
        <v>0</v>
      </c>
      <c r="J2236" s="11">
        <f ca="1">IF(AND('Dosage journalier ML1'!$B$6='suivi tunnel'!A2236,'Dosage journalier ML1'!$B$7='suivi tunnel'!B2236),'Dosage journalier ML1'!$B$39,0)</f>
        <v>0</v>
      </c>
      <c r="L2236" s="24">
        <f ca="1">IF(AND('Dosage journalier ML1'!$B$6='suivi tunnel'!A2236,'Dosage journalier ML1'!$B$7='suivi tunnel'!B2236),'Dosage journalier ML1'!$B$24,0)</f>
        <v>0</v>
      </c>
      <c r="M2236" s="6">
        <f ca="1">IF(AND('Dosage journalier ML1'!$B$6='suivi tunnel'!A2236,'Dosage journalier ML1'!$B$7='suivi tunnel'!B2236),'Dosage journalier ML1'!$B$46,0)</f>
        <v>0</v>
      </c>
      <c r="N2236" s="104">
        <f ca="1">IF(AND('Dosage journalier ML1'!$B$6='suivi tunnel'!A2236,'Dosage journalier ML1'!$B$7='suivi tunnel'!B2236),'Dosage journalier ML1'!$B$59,0)</f>
        <v>0</v>
      </c>
      <c r="O2236" s="114">
        <f ca="1">IF(AND('Dosage journalier ML1'!$B$6='suivi tunnel'!A2236,'Dosage journalier ML1'!$B$7='suivi tunnel'!B2236),'Dosage journalier ML1'!$B$69,0)</f>
        <v>0</v>
      </c>
      <c r="R2236" s="26">
        <f ca="1">IF(AND('Dosage journalier ML1'!$B$6='suivi tunnel'!A2236,'Dosage journalier ML1'!$B$7='suivi tunnel'!B2236),'Dosage journalier ML1'!$B$55,0)</f>
        <v>0</v>
      </c>
      <c r="S2236" s="26">
        <f ca="1">IF(AND('Dosage journalier ML1'!$B$6='suivi tunnel'!A2236,'Dosage journalier ML1'!$B$7='suivi tunnel'!B2236),'Dosage journalier ML1'!$B$54,0)</f>
        <v>0</v>
      </c>
      <c r="T2236" s="26">
        <f ca="1">IF(AND('Dosage journalier ML1'!$B$6='suivi tunnel'!A2236,'Dosage journalier ML1'!$B$7='suivi tunnel'!B2236),'Dosage journalier ML1'!$B$75,0)</f>
        <v>0</v>
      </c>
      <c r="V2236" s="38">
        <f ca="1">IF(AND('Dosage journalier ML1'!$B$6='suivi tunnel'!A2236,'Dosage journalier ML1'!$B$7='suivi tunnel'!B2236),'Dosage journalier ML1'!$B$56,0)</f>
        <v>0</v>
      </c>
      <c r="X2236" s="150">
        <f ca="1">IF(AND('Dosage journalier ML1'!$B$6='suivi tunnel'!A2236,'Dosage journalier ML1'!$B$7='suivi tunnel'!B2236),'Dosage journalier ML1'!$C$87,0)</f>
        <v>0</v>
      </c>
      <c r="Y2236" s="40">
        <f ca="1">IF(AND('Dosage journalier ML1'!$B$6='suivi tunnel'!A2236,'Dosage journalier ML1'!$B$7='suivi tunnel'!B2236),'Dosage journalier ML1'!$C$93,0)</f>
        <v>0</v>
      </c>
      <c r="Z2236" s="40">
        <f ca="1">IF(AND('Dosage journalier ML1'!$B$6='suivi tunnel'!A2236,'Dosage journalier ML1'!$B$7='suivi tunnel'!B2236),'Dosage journalier ML1'!$C$100,0)</f>
        <v>0</v>
      </c>
      <c r="AA2236" s="40">
        <f ca="1">IF(AND('Dosage journalier ML1'!$B$6='suivi tunnel'!A2236,'Dosage journalier ML1'!$B$7='suivi tunnel'!B2236),'Dosage journalier ML1'!$C$109,0)</f>
        <v>0</v>
      </c>
      <c r="AB2236" s="41">
        <f ca="1">IF(AND('Dosage journalier ML1'!$B$6='suivi tunnel'!A2236,'Dosage journalier ML1'!$B$7='suivi tunnel'!B2236),'Dosage journalier ML1'!$C$114,0)</f>
        <v>0</v>
      </c>
      <c r="AC2236" s="48">
        <f ca="1">IF(AND('Dosage journalier ML1'!$B$6='suivi tunnel'!A2236,'Dosage journalier ML1'!$B$7='suivi tunnel'!B2236),'Dosage journalier ML1'!$B$120,0)</f>
        <v>0</v>
      </c>
      <c r="AD2236" s="49">
        <f ca="1">IF(AND('Dosage journalier ML1'!$B$6='suivi tunnel'!A2236,'Dosage journalier ML1'!$B$7='suivi tunnel'!B2236),'Dosage journalier ML1'!$B$121,0)</f>
        <v>0</v>
      </c>
      <c r="AE2236" s="49">
        <f ca="1">IF(AND('Dosage journalier ML1'!$B$6='suivi tunnel'!A2236,'Dosage journalier ML1'!$B$7='suivi tunnel'!B2236),'Dosage journalier ML1'!$B$122,0)</f>
        <v>0</v>
      </c>
      <c r="AF2236" s="49">
        <f ca="1">IF(AND('Dosage journalier ML1'!$B$6='suivi tunnel'!A2236,'Dosage journalier ML1'!$B$7='suivi tunnel'!B2236),'Dosage journalier ML1'!$B$139,0)</f>
        <v>0</v>
      </c>
      <c r="AG2236" s="49">
        <f t="shared" ca="1" si="229"/>
        <v>0</v>
      </c>
      <c r="AH2236" s="108">
        <f ca="1">IF(AND('Dosage journalier ML1'!$B$6='suivi tunnel'!A2236,'Dosage journalier ML1'!$B$7='suivi tunnel'!B2236),'Dosage journalier ML1'!$B$153,0)</f>
        <v>0</v>
      </c>
      <c r="AJ2236" s="80">
        <f ca="1">IF(AND('Dosage journalier ML1'!$B$6='suivi tunnel'!A2236,'Dosage journalier ML1'!$B$7='suivi tunnel'!B2236),'Dosage journalier ML1'!$B$156,0)</f>
        <v>0</v>
      </c>
      <c r="AK2236" s="56">
        <f ca="1">IF(AND('Dosage journalier ML1'!$B$6='suivi tunnel'!A2236,'Dosage journalier ML1'!$B$7='suivi tunnel'!B2236),'Dosage journalier ML1'!$B$162,0)</f>
        <v>0</v>
      </c>
      <c r="AL2236" s="111">
        <f ca="1">IF(AND('Dosage journalier ML1'!$B$6='suivi tunnel'!A2236,'Dosage journalier ML1'!$B$7='suivi tunnel'!B2236),'Dosage journalier ML1'!$B$126,0)</f>
        <v>0</v>
      </c>
      <c r="AM2236" s="111">
        <f ca="1">IF(AND('Dosage journalier ML1'!$B$6='suivi tunnel'!A2236,'Dosage journalier ML1'!$B$7='suivi tunnel'!B2236),'Dosage journalier ML1'!$B$127,0)</f>
        <v>0</v>
      </c>
      <c r="AN2236" s="60">
        <f t="shared" ca="1" si="227"/>
        <v>0</v>
      </c>
      <c r="AO2236" s="61">
        <f ca="1">IF(AND('Dosage journalier ML1'!$B$6='suivi tunnel'!A2236,'Dosage journalier ML1'!$B$7='suivi tunnel'!B2236),'Dosage journalier ML1'!$B$134,0)</f>
        <v>0</v>
      </c>
    </row>
    <row r="2237" spans="1:41" x14ac:dyDescent="0.25">
      <c r="A2237" s="154"/>
      <c r="C2237" s="23">
        <f ca="1">IF(AND('Dosage journalier ML1'!$B$6='suivi tunnel'!A2237,'Dosage journalier ML1'!$B$7='suivi tunnel'!B2237),'Dosage journalier ML1'!$B$27,0)</f>
        <v>0</v>
      </c>
      <c r="D2237" s="11">
        <f ca="1">IF(AND('Dosage journalier ML1'!$B$6='suivi tunnel'!A2237,'Dosage journalier ML1'!$B$7='suivi tunnel'!B2237),'Dosage journalier ML1'!$B$29,0)</f>
        <v>0</v>
      </c>
      <c r="F2237" s="11">
        <f t="shared" ca="1" si="228"/>
        <v>0</v>
      </c>
      <c r="G2237" s="11">
        <f ca="1">IF(AND('Dosage journalier ML1'!$B$6='suivi tunnel'!A2237,'Dosage journalier ML1'!$B$7='suivi tunnel'!B2237),'Dosage journalier ML1'!$B$23,0)</f>
        <v>0</v>
      </c>
      <c r="H2237" s="11">
        <f ca="1">IF(AND('Dosage journalier ML1'!$B$6='suivi tunnel'!A2237,'Dosage journalier ML1'!$B$7='suivi tunnel'!B2237),'Dosage journalier ML1'!$B$22,0)</f>
        <v>0</v>
      </c>
      <c r="I2237" s="11">
        <f ca="1">IF(AND('Dosage journalier ML1'!$B$6='suivi tunnel'!A2237,'Dosage journalier ML1'!$B$7='suivi tunnel'!B2237),'Dosage journalier ML1'!$B$38,0)</f>
        <v>0</v>
      </c>
      <c r="J2237" s="11">
        <f ca="1">IF(AND('Dosage journalier ML1'!$B$6='suivi tunnel'!A2237,'Dosage journalier ML1'!$B$7='suivi tunnel'!B2237),'Dosage journalier ML1'!$B$39,0)</f>
        <v>0</v>
      </c>
      <c r="L2237" s="24">
        <f ca="1">IF(AND('Dosage journalier ML1'!$B$6='suivi tunnel'!A2237,'Dosage journalier ML1'!$B$7='suivi tunnel'!B2237),'Dosage journalier ML1'!$B$24,0)</f>
        <v>0</v>
      </c>
      <c r="M2237" s="6">
        <f ca="1">IF(AND('Dosage journalier ML1'!$B$6='suivi tunnel'!A2237,'Dosage journalier ML1'!$B$7='suivi tunnel'!B2237),'Dosage journalier ML1'!$B$46,0)</f>
        <v>0</v>
      </c>
      <c r="N2237" s="104">
        <f ca="1">IF(AND('Dosage journalier ML1'!$B$6='suivi tunnel'!A2237,'Dosage journalier ML1'!$B$7='suivi tunnel'!B2237),'Dosage journalier ML1'!$B$59,0)</f>
        <v>0</v>
      </c>
      <c r="O2237" s="114">
        <f ca="1">IF(AND('Dosage journalier ML1'!$B$6='suivi tunnel'!A2237,'Dosage journalier ML1'!$B$7='suivi tunnel'!B2237),'Dosage journalier ML1'!$B$69,0)</f>
        <v>0</v>
      </c>
      <c r="R2237" s="26">
        <f ca="1">IF(AND('Dosage journalier ML1'!$B$6='suivi tunnel'!A2237,'Dosage journalier ML1'!$B$7='suivi tunnel'!B2237),'Dosage journalier ML1'!$B$55,0)</f>
        <v>0</v>
      </c>
      <c r="S2237" s="26">
        <f ca="1">IF(AND('Dosage journalier ML1'!$B$6='suivi tunnel'!A2237,'Dosage journalier ML1'!$B$7='suivi tunnel'!B2237),'Dosage journalier ML1'!$B$54,0)</f>
        <v>0</v>
      </c>
      <c r="T2237" s="26">
        <f ca="1">IF(AND('Dosage journalier ML1'!$B$6='suivi tunnel'!A2237,'Dosage journalier ML1'!$B$7='suivi tunnel'!B2237),'Dosage journalier ML1'!$B$75,0)</f>
        <v>0</v>
      </c>
      <c r="V2237" s="38">
        <f ca="1">IF(AND('Dosage journalier ML1'!$B$6='suivi tunnel'!A2237,'Dosage journalier ML1'!$B$7='suivi tunnel'!B2237),'Dosage journalier ML1'!$B$56,0)</f>
        <v>0</v>
      </c>
      <c r="X2237" s="150">
        <f ca="1">IF(AND('Dosage journalier ML1'!$B$6='suivi tunnel'!A2237,'Dosage journalier ML1'!$B$7='suivi tunnel'!B2237),'Dosage journalier ML1'!$C$87,0)</f>
        <v>0</v>
      </c>
      <c r="Y2237" s="40">
        <f ca="1">IF(AND('Dosage journalier ML1'!$B$6='suivi tunnel'!A2237,'Dosage journalier ML1'!$B$7='suivi tunnel'!B2237),'Dosage journalier ML1'!$C$93,0)</f>
        <v>0</v>
      </c>
      <c r="Z2237" s="40">
        <f ca="1">IF(AND('Dosage journalier ML1'!$B$6='suivi tunnel'!A2237,'Dosage journalier ML1'!$B$7='suivi tunnel'!B2237),'Dosage journalier ML1'!$C$100,0)</f>
        <v>0</v>
      </c>
      <c r="AA2237" s="40">
        <f ca="1">IF(AND('Dosage journalier ML1'!$B$6='suivi tunnel'!A2237,'Dosage journalier ML1'!$B$7='suivi tunnel'!B2237),'Dosage journalier ML1'!$C$109,0)</f>
        <v>0</v>
      </c>
      <c r="AB2237" s="41">
        <f ca="1">IF(AND('Dosage journalier ML1'!$B$6='suivi tunnel'!A2237,'Dosage journalier ML1'!$B$7='suivi tunnel'!B2237),'Dosage journalier ML1'!$C$114,0)</f>
        <v>0</v>
      </c>
      <c r="AC2237" s="48">
        <f ca="1">IF(AND('Dosage journalier ML1'!$B$6='suivi tunnel'!A2237,'Dosage journalier ML1'!$B$7='suivi tunnel'!B2237),'Dosage journalier ML1'!$B$120,0)</f>
        <v>0</v>
      </c>
      <c r="AD2237" s="49">
        <f ca="1">IF(AND('Dosage journalier ML1'!$B$6='suivi tunnel'!A2237,'Dosage journalier ML1'!$B$7='suivi tunnel'!B2237),'Dosage journalier ML1'!$B$121,0)</f>
        <v>0</v>
      </c>
      <c r="AE2237" s="49">
        <f ca="1">IF(AND('Dosage journalier ML1'!$B$6='suivi tunnel'!A2237,'Dosage journalier ML1'!$B$7='suivi tunnel'!B2237),'Dosage journalier ML1'!$B$122,0)</f>
        <v>0</v>
      </c>
      <c r="AF2237" s="49">
        <f ca="1">IF(AND('Dosage journalier ML1'!$B$6='suivi tunnel'!A2237,'Dosage journalier ML1'!$B$7='suivi tunnel'!B2237),'Dosage journalier ML1'!$B$139,0)</f>
        <v>0</v>
      </c>
      <c r="AG2237" s="49">
        <f t="shared" ca="1" si="229"/>
        <v>0</v>
      </c>
      <c r="AH2237" s="108">
        <f ca="1">IF(AND('Dosage journalier ML1'!$B$6='suivi tunnel'!A2237,'Dosage journalier ML1'!$B$7='suivi tunnel'!B2237),'Dosage journalier ML1'!$B$153,0)</f>
        <v>0</v>
      </c>
      <c r="AJ2237" s="80">
        <f ca="1">IF(AND('Dosage journalier ML1'!$B$6='suivi tunnel'!A2237,'Dosage journalier ML1'!$B$7='suivi tunnel'!B2237),'Dosage journalier ML1'!$B$156,0)</f>
        <v>0</v>
      </c>
      <c r="AK2237" s="56">
        <f ca="1">IF(AND('Dosage journalier ML1'!$B$6='suivi tunnel'!A2237,'Dosage journalier ML1'!$B$7='suivi tunnel'!B2237),'Dosage journalier ML1'!$B$162,0)</f>
        <v>0</v>
      </c>
      <c r="AL2237" s="111">
        <f ca="1">IF(AND('Dosage journalier ML1'!$B$6='suivi tunnel'!A2237,'Dosage journalier ML1'!$B$7='suivi tunnel'!B2237),'Dosage journalier ML1'!$B$126,0)</f>
        <v>0</v>
      </c>
      <c r="AM2237" s="111">
        <f ca="1">IF(AND('Dosage journalier ML1'!$B$6='suivi tunnel'!A2237,'Dosage journalier ML1'!$B$7='suivi tunnel'!B2237),'Dosage journalier ML1'!$B$127,0)</f>
        <v>0</v>
      </c>
      <c r="AN2237" s="60">
        <f t="shared" ca="1" si="227"/>
        <v>0</v>
      </c>
      <c r="AO2237" s="61">
        <f ca="1">IF(AND('Dosage journalier ML1'!$B$6='suivi tunnel'!A2237,'Dosage journalier ML1'!$B$7='suivi tunnel'!B2237),'Dosage journalier ML1'!$B$134,0)</f>
        <v>0</v>
      </c>
    </row>
    <row r="2238" spans="1:41" x14ac:dyDescent="0.25">
      <c r="A2238" s="154"/>
      <c r="C2238" s="23">
        <f ca="1">IF(AND('Dosage journalier ML1'!$B$6='suivi tunnel'!A2238,'Dosage journalier ML1'!$B$7='suivi tunnel'!B2238),'Dosage journalier ML1'!$B$27,0)</f>
        <v>0</v>
      </c>
      <c r="D2238" s="11">
        <f ca="1">IF(AND('Dosage journalier ML1'!$B$6='suivi tunnel'!A2238,'Dosage journalier ML1'!$B$7='suivi tunnel'!B2238),'Dosage journalier ML1'!$B$29,0)</f>
        <v>0</v>
      </c>
      <c r="F2238" s="11">
        <f t="shared" ca="1" si="228"/>
        <v>0</v>
      </c>
      <c r="G2238" s="11">
        <f ca="1">IF(AND('Dosage journalier ML1'!$B$6='suivi tunnel'!A2238,'Dosage journalier ML1'!$B$7='suivi tunnel'!B2238),'Dosage journalier ML1'!$B$23,0)</f>
        <v>0</v>
      </c>
      <c r="H2238" s="11">
        <f ca="1">IF(AND('Dosage journalier ML1'!$B$6='suivi tunnel'!A2238,'Dosage journalier ML1'!$B$7='suivi tunnel'!B2238),'Dosage journalier ML1'!$B$22,0)</f>
        <v>0</v>
      </c>
      <c r="I2238" s="11">
        <f ca="1">IF(AND('Dosage journalier ML1'!$B$6='suivi tunnel'!A2238,'Dosage journalier ML1'!$B$7='suivi tunnel'!B2238),'Dosage journalier ML1'!$B$38,0)</f>
        <v>0</v>
      </c>
      <c r="J2238" s="11">
        <f ca="1">IF(AND('Dosage journalier ML1'!$B$6='suivi tunnel'!A2238,'Dosage journalier ML1'!$B$7='suivi tunnel'!B2238),'Dosage journalier ML1'!$B$39,0)</f>
        <v>0</v>
      </c>
      <c r="L2238" s="24">
        <f ca="1">IF(AND('Dosage journalier ML1'!$B$6='suivi tunnel'!A2238,'Dosage journalier ML1'!$B$7='suivi tunnel'!B2238),'Dosage journalier ML1'!$B$24,0)</f>
        <v>0</v>
      </c>
      <c r="M2238" s="6">
        <f ca="1">IF(AND('Dosage journalier ML1'!$B$6='suivi tunnel'!A2238,'Dosage journalier ML1'!$B$7='suivi tunnel'!B2238),'Dosage journalier ML1'!$B$46,0)</f>
        <v>0</v>
      </c>
      <c r="N2238" s="104">
        <f ca="1">IF(AND('Dosage journalier ML1'!$B$6='suivi tunnel'!A2238,'Dosage journalier ML1'!$B$7='suivi tunnel'!B2238),'Dosage journalier ML1'!$B$59,0)</f>
        <v>0</v>
      </c>
      <c r="O2238" s="114">
        <f ca="1">IF(AND('Dosage journalier ML1'!$B$6='suivi tunnel'!A2238,'Dosage journalier ML1'!$B$7='suivi tunnel'!B2238),'Dosage journalier ML1'!$B$69,0)</f>
        <v>0</v>
      </c>
      <c r="R2238" s="26">
        <f ca="1">IF(AND('Dosage journalier ML1'!$B$6='suivi tunnel'!A2238,'Dosage journalier ML1'!$B$7='suivi tunnel'!B2238),'Dosage journalier ML1'!$B$55,0)</f>
        <v>0</v>
      </c>
      <c r="S2238" s="26">
        <f ca="1">IF(AND('Dosage journalier ML1'!$B$6='suivi tunnel'!A2238,'Dosage journalier ML1'!$B$7='suivi tunnel'!B2238),'Dosage journalier ML1'!$B$54,0)</f>
        <v>0</v>
      </c>
      <c r="T2238" s="26">
        <f ca="1">IF(AND('Dosage journalier ML1'!$B$6='suivi tunnel'!A2238,'Dosage journalier ML1'!$B$7='suivi tunnel'!B2238),'Dosage journalier ML1'!$B$75,0)</f>
        <v>0</v>
      </c>
      <c r="V2238" s="38">
        <f ca="1">IF(AND('Dosage journalier ML1'!$B$6='suivi tunnel'!A2238,'Dosage journalier ML1'!$B$7='suivi tunnel'!B2238),'Dosage journalier ML1'!$B$56,0)</f>
        <v>0</v>
      </c>
      <c r="X2238" s="150">
        <f ca="1">IF(AND('Dosage journalier ML1'!$B$6='suivi tunnel'!A2238,'Dosage journalier ML1'!$B$7='suivi tunnel'!B2238),'Dosage journalier ML1'!$C$87,0)</f>
        <v>0</v>
      </c>
      <c r="Y2238" s="40">
        <f ca="1">IF(AND('Dosage journalier ML1'!$B$6='suivi tunnel'!A2238,'Dosage journalier ML1'!$B$7='suivi tunnel'!B2238),'Dosage journalier ML1'!$C$93,0)</f>
        <v>0</v>
      </c>
      <c r="Z2238" s="40">
        <f ca="1">IF(AND('Dosage journalier ML1'!$B$6='suivi tunnel'!A2238,'Dosage journalier ML1'!$B$7='suivi tunnel'!B2238),'Dosage journalier ML1'!$C$100,0)</f>
        <v>0</v>
      </c>
      <c r="AA2238" s="40">
        <f ca="1">IF(AND('Dosage journalier ML1'!$B$6='suivi tunnel'!A2238,'Dosage journalier ML1'!$B$7='suivi tunnel'!B2238),'Dosage journalier ML1'!$C$109,0)</f>
        <v>0</v>
      </c>
      <c r="AB2238" s="41">
        <f ca="1">IF(AND('Dosage journalier ML1'!$B$6='suivi tunnel'!A2238,'Dosage journalier ML1'!$B$7='suivi tunnel'!B2238),'Dosage journalier ML1'!$C$114,0)</f>
        <v>0</v>
      </c>
      <c r="AC2238" s="48">
        <f ca="1">IF(AND('Dosage journalier ML1'!$B$6='suivi tunnel'!A2238,'Dosage journalier ML1'!$B$7='suivi tunnel'!B2238),'Dosage journalier ML1'!$B$120,0)</f>
        <v>0</v>
      </c>
      <c r="AD2238" s="49">
        <f ca="1">IF(AND('Dosage journalier ML1'!$B$6='suivi tunnel'!A2238,'Dosage journalier ML1'!$B$7='suivi tunnel'!B2238),'Dosage journalier ML1'!$B$121,0)</f>
        <v>0</v>
      </c>
      <c r="AE2238" s="49">
        <f ca="1">IF(AND('Dosage journalier ML1'!$B$6='suivi tunnel'!A2238,'Dosage journalier ML1'!$B$7='suivi tunnel'!B2238),'Dosage journalier ML1'!$B$122,0)</f>
        <v>0</v>
      </c>
      <c r="AF2238" s="49">
        <f ca="1">IF(AND('Dosage journalier ML1'!$B$6='suivi tunnel'!A2238,'Dosage journalier ML1'!$B$7='suivi tunnel'!B2238),'Dosage journalier ML1'!$B$139,0)</f>
        <v>0</v>
      </c>
      <c r="AG2238" s="49">
        <f t="shared" ca="1" si="229"/>
        <v>0</v>
      </c>
      <c r="AH2238" s="108">
        <f ca="1">IF(AND('Dosage journalier ML1'!$B$6='suivi tunnel'!A2238,'Dosage journalier ML1'!$B$7='suivi tunnel'!B2238),'Dosage journalier ML1'!$B$153,0)</f>
        <v>0</v>
      </c>
      <c r="AJ2238" s="80">
        <f ca="1">IF(AND('Dosage journalier ML1'!$B$6='suivi tunnel'!A2238,'Dosage journalier ML1'!$B$7='suivi tunnel'!B2238),'Dosage journalier ML1'!$B$156,0)</f>
        <v>0</v>
      </c>
      <c r="AK2238" s="56">
        <f ca="1">IF(AND('Dosage journalier ML1'!$B$6='suivi tunnel'!A2238,'Dosage journalier ML1'!$B$7='suivi tunnel'!B2238),'Dosage journalier ML1'!$B$162,0)</f>
        <v>0</v>
      </c>
      <c r="AL2238" s="111">
        <f ca="1">IF(AND('Dosage journalier ML1'!$B$6='suivi tunnel'!A2238,'Dosage journalier ML1'!$B$7='suivi tunnel'!B2238),'Dosage journalier ML1'!$B$126,0)</f>
        <v>0</v>
      </c>
      <c r="AM2238" s="111">
        <f ca="1">IF(AND('Dosage journalier ML1'!$B$6='suivi tunnel'!A2238,'Dosage journalier ML1'!$B$7='suivi tunnel'!B2238),'Dosage journalier ML1'!$B$127,0)</f>
        <v>0</v>
      </c>
      <c r="AN2238" s="60">
        <f t="shared" ca="1" si="227"/>
        <v>0</v>
      </c>
      <c r="AO2238" s="61">
        <f ca="1">IF(AND('Dosage journalier ML1'!$B$6='suivi tunnel'!A2238,'Dosage journalier ML1'!$B$7='suivi tunnel'!B2238),'Dosage journalier ML1'!$B$134,0)</f>
        <v>0</v>
      </c>
    </row>
    <row r="2239" spans="1:41" x14ac:dyDescent="0.25">
      <c r="A2239" s="154"/>
      <c r="C2239" s="23">
        <f ca="1">IF(AND('Dosage journalier ML1'!$B$6='suivi tunnel'!A2239,'Dosage journalier ML1'!$B$7='suivi tunnel'!B2239),'Dosage journalier ML1'!$B$27,0)</f>
        <v>0</v>
      </c>
      <c r="D2239" s="11">
        <f ca="1">IF(AND('Dosage journalier ML1'!$B$6='suivi tunnel'!A2239,'Dosage journalier ML1'!$B$7='suivi tunnel'!B2239),'Dosage journalier ML1'!$B$29,0)</f>
        <v>0</v>
      </c>
      <c r="F2239" s="11">
        <f t="shared" ca="1" si="228"/>
        <v>0</v>
      </c>
      <c r="G2239" s="11">
        <f ca="1">IF(AND('Dosage journalier ML1'!$B$6='suivi tunnel'!A2239,'Dosage journalier ML1'!$B$7='suivi tunnel'!B2239),'Dosage journalier ML1'!$B$23,0)</f>
        <v>0</v>
      </c>
      <c r="H2239" s="11">
        <f ca="1">IF(AND('Dosage journalier ML1'!$B$6='suivi tunnel'!A2239,'Dosage journalier ML1'!$B$7='suivi tunnel'!B2239),'Dosage journalier ML1'!$B$22,0)</f>
        <v>0</v>
      </c>
      <c r="I2239" s="11">
        <f ca="1">IF(AND('Dosage journalier ML1'!$B$6='suivi tunnel'!A2239,'Dosage journalier ML1'!$B$7='suivi tunnel'!B2239),'Dosage journalier ML1'!$B$38,0)</f>
        <v>0</v>
      </c>
      <c r="J2239" s="11">
        <f ca="1">IF(AND('Dosage journalier ML1'!$B$6='suivi tunnel'!A2239,'Dosage journalier ML1'!$B$7='suivi tunnel'!B2239),'Dosage journalier ML1'!$B$39,0)</f>
        <v>0</v>
      </c>
      <c r="L2239" s="24">
        <f ca="1">IF(AND('Dosage journalier ML1'!$B$6='suivi tunnel'!A2239,'Dosage journalier ML1'!$B$7='suivi tunnel'!B2239),'Dosage journalier ML1'!$B$24,0)</f>
        <v>0</v>
      </c>
      <c r="M2239" s="6">
        <f ca="1">IF(AND('Dosage journalier ML1'!$B$6='suivi tunnel'!A2239,'Dosage journalier ML1'!$B$7='suivi tunnel'!B2239),'Dosage journalier ML1'!$B$46,0)</f>
        <v>0</v>
      </c>
      <c r="N2239" s="104">
        <f ca="1">IF(AND('Dosage journalier ML1'!$B$6='suivi tunnel'!A2239,'Dosage journalier ML1'!$B$7='suivi tunnel'!B2239),'Dosage journalier ML1'!$B$59,0)</f>
        <v>0</v>
      </c>
      <c r="O2239" s="114">
        <f ca="1">IF(AND('Dosage journalier ML1'!$B$6='suivi tunnel'!A2239,'Dosage journalier ML1'!$B$7='suivi tunnel'!B2239),'Dosage journalier ML1'!$B$69,0)</f>
        <v>0</v>
      </c>
      <c r="R2239" s="26">
        <f ca="1">IF(AND('Dosage journalier ML1'!$B$6='suivi tunnel'!A2239,'Dosage journalier ML1'!$B$7='suivi tunnel'!B2239),'Dosage journalier ML1'!$B$55,0)</f>
        <v>0</v>
      </c>
      <c r="S2239" s="26">
        <f ca="1">IF(AND('Dosage journalier ML1'!$B$6='suivi tunnel'!A2239,'Dosage journalier ML1'!$B$7='suivi tunnel'!B2239),'Dosage journalier ML1'!$B$54,0)</f>
        <v>0</v>
      </c>
      <c r="T2239" s="26">
        <f ca="1">IF(AND('Dosage journalier ML1'!$B$6='suivi tunnel'!A2239,'Dosage journalier ML1'!$B$7='suivi tunnel'!B2239),'Dosage journalier ML1'!$B$75,0)</f>
        <v>0</v>
      </c>
      <c r="V2239" s="38">
        <f ca="1">IF(AND('Dosage journalier ML1'!$B$6='suivi tunnel'!A2239,'Dosage journalier ML1'!$B$7='suivi tunnel'!B2239),'Dosage journalier ML1'!$B$56,0)</f>
        <v>0</v>
      </c>
      <c r="X2239" s="150">
        <f ca="1">IF(AND('Dosage journalier ML1'!$B$6='suivi tunnel'!A2239,'Dosage journalier ML1'!$B$7='suivi tunnel'!B2239),'Dosage journalier ML1'!$C$87,0)</f>
        <v>0</v>
      </c>
      <c r="Y2239" s="40">
        <f ca="1">IF(AND('Dosage journalier ML1'!$B$6='suivi tunnel'!A2239,'Dosage journalier ML1'!$B$7='suivi tunnel'!B2239),'Dosage journalier ML1'!$C$93,0)</f>
        <v>0</v>
      </c>
      <c r="Z2239" s="40">
        <f ca="1">IF(AND('Dosage journalier ML1'!$B$6='suivi tunnel'!A2239,'Dosage journalier ML1'!$B$7='suivi tunnel'!B2239),'Dosage journalier ML1'!$C$100,0)</f>
        <v>0</v>
      </c>
      <c r="AA2239" s="40">
        <f ca="1">IF(AND('Dosage journalier ML1'!$B$6='suivi tunnel'!A2239,'Dosage journalier ML1'!$B$7='suivi tunnel'!B2239),'Dosage journalier ML1'!$C$109,0)</f>
        <v>0</v>
      </c>
      <c r="AB2239" s="41">
        <f ca="1">IF(AND('Dosage journalier ML1'!$B$6='suivi tunnel'!A2239,'Dosage journalier ML1'!$B$7='suivi tunnel'!B2239),'Dosage journalier ML1'!$C$114,0)</f>
        <v>0</v>
      </c>
      <c r="AC2239" s="48">
        <f ca="1">IF(AND('Dosage journalier ML1'!$B$6='suivi tunnel'!A2239,'Dosage journalier ML1'!$B$7='suivi tunnel'!B2239),'Dosage journalier ML1'!$B$120,0)</f>
        <v>0</v>
      </c>
      <c r="AD2239" s="49">
        <f ca="1">IF(AND('Dosage journalier ML1'!$B$6='suivi tunnel'!A2239,'Dosage journalier ML1'!$B$7='suivi tunnel'!B2239),'Dosage journalier ML1'!$B$121,0)</f>
        <v>0</v>
      </c>
      <c r="AE2239" s="49">
        <f ca="1">IF(AND('Dosage journalier ML1'!$B$6='suivi tunnel'!A2239,'Dosage journalier ML1'!$B$7='suivi tunnel'!B2239),'Dosage journalier ML1'!$B$122,0)</f>
        <v>0</v>
      </c>
      <c r="AF2239" s="49">
        <f ca="1">IF(AND('Dosage journalier ML1'!$B$6='suivi tunnel'!A2239,'Dosage journalier ML1'!$B$7='suivi tunnel'!B2239),'Dosage journalier ML1'!$B$139,0)</f>
        <v>0</v>
      </c>
      <c r="AG2239" s="49">
        <f t="shared" ca="1" si="229"/>
        <v>0</v>
      </c>
      <c r="AH2239" s="108">
        <f ca="1">IF(AND('Dosage journalier ML1'!$B$6='suivi tunnel'!A2239,'Dosage journalier ML1'!$B$7='suivi tunnel'!B2239),'Dosage journalier ML1'!$B$153,0)</f>
        <v>0</v>
      </c>
      <c r="AJ2239" s="80">
        <f ca="1">IF(AND('Dosage journalier ML1'!$B$6='suivi tunnel'!A2239,'Dosage journalier ML1'!$B$7='suivi tunnel'!B2239),'Dosage journalier ML1'!$B$156,0)</f>
        <v>0</v>
      </c>
      <c r="AK2239" s="56">
        <f ca="1">IF(AND('Dosage journalier ML1'!$B$6='suivi tunnel'!A2239,'Dosage journalier ML1'!$B$7='suivi tunnel'!B2239),'Dosage journalier ML1'!$B$162,0)</f>
        <v>0</v>
      </c>
      <c r="AL2239" s="111">
        <f ca="1">IF(AND('Dosage journalier ML1'!$B$6='suivi tunnel'!A2239,'Dosage journalier ML1'!$B$7='suivi tunnel'!B2239),'Dosage journalier ML1'!$B$126,0)</f>
        <v>0</v>
      </c>
      <c r="AM2239" s="111">
        <f ca="1">IF(AND('Dosage journalier ML1'!$B$6='suivi tunnel'!A2239,'Dosage journalier ML1'!$B$7='suivi tunnel'!B2239),'Dosage journalier ML1'!$B$127,0)</f>
        <v>0</v>
      </c>
      <c r="AN2239" s="60">
        <f t="shared" ca="1" si="227"/>
        <v>0</v>
      </c>
      <c r="AO2239" s="61">
        <f ca="1">IF(AND('Dosage journalier ML1'!$B$6='suivi tunnel'!A2239,'Dosage journalier ML1'!$B$7='suivi tunnel'!B2239),'Dosage journalier ML1'!$B$134,0)</f>
        <v>0</v>
      </c>
    </row>
    <row r="2240" spans="1:41" x14ac:dyDescent="0.25">
      <c r="A2240" s="154"/>
      <c r="C2240" s="23">
        <f ca="1">IF(AND('Dosage journalier ML1'!$B$6='suivi tunnel'!A2240,'Dosage journalier ML1'!$B$7='suivi tunnel'!B2240),'Dosage journalier ML1'!$B$27,0)</f>
        <v>0</v>
      </c>
      <c r="D2240" s="11">
        <f ca="1">IF(AND('Dosage journalier ML1'!$B$6='suivi tunnel'!A2240,'Dosage journalier ML1'!$B$7='suivi tunnel'!B2240),'Dosage journalier ML1'!$B$29,0)</f>
        <v>0</v>
      </c>
      <c r="F2240" s="11">
        <f t="shared" ca="1" si="228"/>
        <v>0</v>
      </c>
      <c r="G2240" s="11">
        <f ca="1">IF(AND('Dosage journalier ML1'!$B$6='suivi tunnel'!A2240,'Dosage journalier ML1'!$B$7='suivi tunnel'!B2240),'Dosage journalier ML1'!$B$23,0)</f>
        <v>0</v>
      </c>
      <c r="H2240" s="11">
        <f ca="1">IF(AND('Dosage journalier ML1'!$B$6='suivi tunnel'!A2240,'Dosage journalier ML1'!$B$7='suivi tunnel'!B2240),'Dosage journalier ML1'!$B$22,0)</f>
        <v>0</v>
      </c>
      <c r="I2240" s="11">
        <f ca="1">IF(AND('Dosage journalier ML1'!$B$6='suivi tunnel'!A2240,'Dosage journalier ML1'!$B$7='suivi tunnel'!B2240),'Dosage journalier ML1'!$B$38,0)</f>
        <v>0</v>
      </c>
      <c r="J2240" s="11">
        <f ca="1">IF(AND('Dosage journalier ML1'!$B$6='suivi tunnel'!A2240,'Dosage journalier ML1'!$B$7='suivi tunnel'!B2240),'Dosage journalier ML1'!$B$39,0)</f>
        <v>0</v>
      </c>
      <c r="L2240" s="24">
        <f ca="1">IF(AND('Dosage journalier ML1'!$B$6='suivi tunnel'!A2240,'Dosage journalier ML1'!$B$7='suivi tunnel'!B2240),'Dosage journalier ML1'!$B$24,0)</f>
        <v>0</v>
      </c>
      <c r="M2240" s="6">
        <f ca="1">IF(AND('Dosage journalier ML1'!$B$6='suivi tunnel'!A2240,'Dosage journalier ML1'!$B$7='suivi tunnel'!B2240),'Dosage journalier ML1'!$B$46,0)</f>
        <v>0</v>
      </c>
      <c r="N2240" s="104">
        <f ca="1">IF(AND('Dosage journalier ML1'!$B$6='suivi tunnel'!A2240,'Dosage journalier ML1'!$B$7='suivi tunnel'!B2240),'Dosage journalier ML1'!$B$59,0)</f>
        <v>0</v>
      </c>
      <c r="O2240" s="114">
        <f ca="1">IF(AND('Dosage journalier ML1'!$B$6='suivi tunnel'!A2240,'Dosage journalier ML1'!$B$7='suivi tunnel'!B2240),'Dosage journalier ML1'!$B$69,0)</f>
        <v>0</v>
      </c>
      <c r="R2240" s="26">
        <f ca="1">IF(AND('Dosage journalier ML1'!$B$6='suivi tunnel'!A2240,'Dosage journalier ML1'!$B$7='suivi tunnel'!B2240),'Dosage journalier ML1'!$B$55,0)</f>
        <v>0</v>
      </c>
      <c r="S2240" s="26">
        <f ca="1">IF(AND('Dosage journalier ML1'!$B$6='suivi tunnel'!A2240,'Dosage journalier ML1'!$B$7='suivi tunnel'!B2240),'Dosage journalier ML1'!$B$54,0)</f>
        <v>0</v>
      </c>
      <c r="T2240" s="26">
        <f ca="1">IF(AND('Dosage journalier ML1'!$B$6='suivi tunnel'!A2240,'Dosage journalier ML1'!$B$7='suivi tunnel'!B2240),'Dosage journalier ML1'!$B$75,0)</f>
        <v>0</v>
      </c>
      <c r="V2240" s="38">
        <f ca="1">IF(AND('Dosage journalier ML1'!$B$6='suivi tunnel'!A2240,'Dosage journalier ML1'!$B$7='suivi tunnel'!B2240),'Dosage journalier ML1'!$B$56,0)</f>
        <v>0</v>
      </c>
      <c r="X2240" s="150">
        <f ca="1">IF(AND('Dosage journalier ML1'!$B$6='suivi tunnel'!A2240,'Dosage journalier ML1'!$B$7='suivi tunnel'!B2240),'Dosage journalier ML1'!$C$87,0)</f>
        <v>0</v>
      </c>
      <c r="Y2240" s="40">
        <f ca="1">IF(AND('Dosage journalier ML1'!$B$6='suivi tunnel'!A2240,'Dosage journalier ML1'!$B$7='suivi tunnel'!B2240),'Dosage journalier ML1'!$C$93,0)</f>
        <v>0</v>
      </c>
      <c r="Z2240" s="40">
        <f ca="1">IF(AND('Dosage journalier ML1'!$B$6='suivi tunnel'!A2240,'Dosage journalier ML1'!$B$7='suivi tunnel'!B2240),'Dosage journalier ML1'!$C$100,0)</f>
        <v>0</v>
      </c>
      <c r="AA2240" s="40">
        <f ca="1">IF(AND('Dosage journalier ML1'!$B$6='suivi tunnel'!A2240,'Dosage journalier ML1'!$B$7='suivi tunnel'!B2240),'Dosage journalier ML1'!$C$109,0)</f>
        <v>0</v>
      </c>
      <c r="AB2240" s="41">
        <f ca="1">IF(AND('Dosage journalier ML1'!$B$6='suivi tunnel'!A2240,'Dosage journalier ML1'!$B$7='suivi tunnel'!B2240),'Dosage journalier ML1'!$C$114,0)</f>
        <v>0</v>
      </c>
      <c r="AC2240" s="48">
        <f ca="1">IF(AND('Dosage journalier ML1'!$B$6='suivi tunnel'!A2240,'Dosage journalier ML1'!$B$7='suivi tunnel'!B2240),'Dosage journalier ML1'!$B$120,0)</f>
        <v>0</v>
      </c>
      <c r="AD2240" s="49">
        <f ca="1">IF(AND('Dosage journalier ML1'!$B$6='suivi tunnel'!A2240,'Dosage journalier ML1'!$B$7='suivi tunnel'!B2240),'Dosage journalier ML1'!$B$121,0)</f>
        <v>0</v>
      </c>
      <c r="AE2240" s="49">
        <f ca="1">IF(AND('Dosage journalier ML1'!$B$6='suivi tunnel'!A2240,'Dosage journalier ML1'!$B$7='suivi tunnel'!B2240),'Dosage journalier ML1'!$B$122,0)</f>
        <v>0</v>
      </c>
      <c r="AF2240" s="49">
        <f ca="1">IF(AND('Dosage journalier ML1'!$B$6='suivi tunnel'!A2240,'Dosage journalier ML1'!$B$7='suivi tunnel'!B2240),'Dosage journalier ML1'!$B$139,0)</f>
        <v>0</v>
      </c>
      <c r="AG2240" s="49">
        <f t="shared" ca="1" si="229"/>
        <v>0</v>
      </c>
      <c r="AH2240" s="108">
        <f ca="1">IF(AND('Dosage journalier ML1'!$B$6='suivi tunnel'!A2240,'Dosage journalier ML1'!$B$7='suivi tunnel'!B2240),'Dosage journalier ML1'!$B$153,0)</f>
        <v>0</v>
      </c>
      <c r="AJ2240" s="80">
        <f ca="1">IF(AND('Dosage journalier ML1'!$B$6='suivi tunnel'!A2240,'Dosage journalier ML1'!$B$7='suivi tunnel'!B2240),'Dosage journalier ML1'!$B$156,0)</f>
        <v>0</v>
      </c>
      <c r="AK2240" s="56">
        <f ca="1">IF(AND('Dosage journalier ML1'!$B$6='suivi tunnel'!A2240,'Dosage journalier ML1'!$B$7='suivi tunnel'!B2240),'Dosage journalier ML1'!$B$162,0)</f>
        <v>0</v>
      </c>
      <c r="AL2240" s="111">
        <f ca="1">IF(AND('Dosage journalier ML1'!$B$6='suivi tunnel'!A2240,'Dosage journalier ML1'!$B$7='suivi tunnel'!B2240),'Dosage journalier ML1'!$B$126,0)</f>
        <v>0</v>
      </c>
      <c r="AM2240" s="111">
        <f ca="1">IF(AND('Dosage journalier ML1'!$B$6='suivi tunnel'!A2240,'Dosage journalier ML1'!$B$7='suivi tunnel'!B2240),'Dosage journalier ML1'!$B$127,0)</f>
        <v>0</v>
      </c>
      <c r="AN2240" s="60">
        <f t="shared" ca="1" si="227"/>
        <v>0</v>
      </c>
      <c r="AO2240" s="61">
        <f ca="1">IF(AND('Dosage journalier ML1'!$B$6='suivi tunnel'!A2240,'Dosage journalier ML1'!$B$7='suivi tunnel'!B2240),'Dosage journalier ML1'!$B$134,0)</f>
        <v>0</v>
      </c>
    </row>
    <row r="2241" spans="1:41" x14ac:dyDescent="0.25">
      <c r="A2241" s="154"/>
      <c r="C2241" s="23">
        <f ca="1">IF(AND('Dosage journalier ML1'!$B$6='suivi tunnel'!A2241,'Dosage journalier ML1'!$B$7='suivi tunnel'!B2241),'Dosage journalier ML1'!$B$27,0)</f>
        <v>0</v>
      </c>
      <c r="D2241" s="11">
        <f ca="1">IF(AND('Dosage journalier ML1'!$B$6='suivi tunnel'!A2241,'Dosage journalier ML1'!$B$7='suivi tunnel'!B2241),'Dosage journalier ML1'!$B$29,0)</f>
        <v>0</v>
      </c>
      <c r="F2241" s="11">
        <f t="shared" ca="1" si="228"/>
        <v>0</v>
      </c>
      <c r="G2241" s="11">
        <f ca="1">IF(AND('Dosage journalier ML1'!$B$6='suivi tunnel'!A2241,'Dosage journalier ML1'!$B$7='suivi tunnel'!B2241),'Dosage journalier ML1'!$B$23,0)</f>
        <v>0</v>
      </c>
      <c r="H2241" s="11">
        <f ca="1">IF(AND('Dosage journalier ML1'!$B$6='suivi tunnel'!A2241,'Dosage journalier ML1'!$B$7='suivi tunnel'!B2241),'Dosage journalier ML1'!$B$22,0)</f>
        <v>0</v>
      </c>
      <c r="I2241" s="11">
        <f ca="1">IF(AND('Dosage journalier ML1'!$B$6='suivi tunnel'!A2241,'Dosage journalier ML1'!$B$7='suivi tunnel'!B2241),'Dosage journalier ML1'!$B$38,0)</f>
        <v>0</v>
      </c>
      <c r="J2241" s="11">
        <f ca="1">IF(AND('Dosage journalier ML1'!$B$6='suivi tunnel'!A2241,'Dosage journalier ML1'!$B$7='suivi tunnel'!B2241),'Dosage journalier ML1'!$B$39,0)</f>
        <v>0</v>
      </c>
      <c r="L2241" s="24">
        <f ca="1">IF(AND('Dosage journalier ML1'!$B$6='suivi tunnel'!A2241,'Dosage journalier ML1'!$B$7='suivi tunnel'!B2241),'Dosage journalier ML1'!$B$24,0)</f>
        <v>0</v>
      </c>
      <c r="M2241" s="6">
        <f ca="1">IF(AND('Dosage journalier ML1'!$B$6='suivi tunnel'!A2241,'Dosage journalier ML1'!$B$7='suivi tunnel'!B2241),'Dosage journalier ML1'!$B$46,0)</f>
        <v>0</v>
      </c>
      <c r="N2241" s="104">
        <f ca="1">IF(AND('Dosage journalier ML1'!$B$6='suivi tunnel'!A2241,'Dosage journalier ML1'!$B$7='suivi tunnel'!B2241),'Dosage journalier ML1'!$B$59,0)</f>
        <v>0</v>
      </c>
      <c r="O2241" s="114">
        <f ca="1">IF(AND('Dosage journalier ML1'!$B$6='suivi tunnel'!A2241,'Dosage journalier ML1'!$B$7='suivi tunnel'!B2241),'Dosage journalier ML1'!$B$69,0)</f>
        <v>0</v>
      </c>
      <c r="R2241" s="26">
        <f ca="1">IF(AND('Dosage journalier ML1'!$B$6='suivi tunnel'!A2241,'Dosage journalier ML1'!$B$7='suivi tunnel'!B2241),'Dosage journalier ML1'!$B$55,0)</f>
        <v>0</v>
      </c>
      <c r="S2241" s="26">
        <f ca="1">IF(AND('Dosage journalier ML1'!$B$6='suivi tunnel'!A2241,'Dosage journalier ML1'!$B$7='suivi tunnel'!B2241),'Dosage journalier ML1'!$B$54,0)</f>
        <v>0</v>
      </c>
      <c r="T2241" s="26">
        <f ca="1">IF(AND('Dosage journalier ML1'!$B$6='suivi tunnel'!A2241,'Dosage journalier ML1'!$B$7='suivi tunnel'!B2241),'Dosage journalier ML1'!$B$75,0)</f>
        <v>0</v>
      </c>
      <c r="V2241" s="38">
        <f ca="1">IF(AND('Dosage journalier ML1'!$B$6='suivi tunnel'!A2241,'Dosage journalier ML1'!$B$7='suivi tunnel'!B2241),'Dosage journalier ML1'!$B$56,0)</f>
        <v>0</v>
      </c>
      <c r="X2241" s="150">
        <f ca="1">IF(AND('Dosage journalier ML1'!$B$6='suivi tunnel'!A2241,'Dosage journalier ML1'!$B$7='suivi tunnel'!B2241),'Dosage journalier ML1'!$C$87,0)</f>
        <v>0</v>
      </c>
      <c r="Y2241" s="40">
        <f ca="1">IF(AND('Dosage journalier ML1'!$B$6='suivi tunnel'!A2241,'Dosage journalier ML1'!$B$7='suivi tunnel'!B2241),'Dosage journalier ML1'!$C$93,0)</f>
        <v>0</v>
      </c>
      <c r="Z2241" s="40">
        <f ca="1">IF(AND('Dosage journalier ML1'!$B$6='suivi tunnel'!A2241,'Dosage journalier ML1'!$B$7='suivi tunnel'!B2241),'Dosage journalier ML1'!$C$100,0)</f>
        <v>0</v>
      </c>
      <c r="AA2241" s="40">
        <f ca="1">IF(AND('Dosage journalier ML1'!$B$6='suivi tunnel'!A2241,'Dosage journalier ML1'!$B$7='suivi tunnel'!B2241),'Dosage journalier ML1'!$C$109,0)</f>
        <v>0</v>
      </c>
      <c r="AB2241" s="41">
        <f ca="1">IF(AND('Dosage journalier ML1'!$B$6='suivi tunnel'!A2241,'Dosage journalier ML1'!$B$7='suivi tunnel'!B2241),'Dosage journalier ML1'!$C$114,0)</f>
        <v>0</v>
      </c>
      <c r="AC2241" s="48">
        <f ca="1">IF(AND('Dosage journalier ML1'!$B$6='suivi tunnel'!A2241,'Dosage journalier ML1'!$B$7='suivi tunnel'!B2241),'Dosage journalier ML1'!$B$120,0)</f>
        <v>0</v>
      </c>
      <c r="AD2241" s="49">
        <f ca="1">IF(AND('Dosage journalier ML1'!$B$6='suivi tunnel'!A2241,'Dosage journalier ML1'!$B$7='suivi tunnel'!B2241),'Dosage journalier ML1'!$B$121,0)</f>
        <v>0</v>
      </c>
      <c r="AE2241" s="49">
        <f ca="1">IF(AND('Dosage journalier ML1'!$B$6='suivi tunnel'!A2241,'Dosage journalier ML1'!$B$7='suivi tunnel'!B2241),'Dosage journalier ML1'!$B$122,0)</f>
        <v>0</v>
      </c>
      <c r="AF2241" s="49">
        <f ca="1">IF(AND('Dosage journalier ML1'!$B$6='suivi tunnel'!A2241,'Dosage journalier ML1'!$B$7='suivi tunnel'!B2241),'Dosage journalier ML1'!$B$139,0)</f>
        <v>0</v>
      </c>
      <c r="AG2241" s="49">
        <f t="shared" ca="1" si="229"/>
        <v>0</v>
      </c>
      <c r="AH2241" s="108">
        <f ca="1">IF(AND('Dosage journalier ML1'!$B$6='suivi tunnel'!A2241,'Dosage journalier ML1'!$B$7='suivi tunnel'!B2241),'Dosage journalier ML1'!$B$153,0)</f>
        <v>0</v>
      </c>
      <c r="AJ2241" s="80">
        <f ca="1">IF(AND('Dosage journalier ML1'!$B$6='suivi tunnel'!A2241,'Dosage journalier ML1'!$B$7='suivi tunnel'!B2241),'Dosage journalier ML1'!$B$156,0)</f>
        <v>0</v>
      </c>
      <c r="AK2241" s="56">
        <f ca="1">IF(AND('Dosage journalier ML1'!$B$6='suivi tunnel'!A2241,'Dosage journalier ML1'!$B$7='suivi tunnel'!B2241),'Dosage journalier ML1'!$B$162,0)</f>
        <v>0</v>
      </c>
      <c r="AL2241" s="111">
        <f ca="1">IF(AND('Dosage journalier ML1'!$B$6='suivi tunnel'!A2241,'Dosage journalier ML1'!$B$7='suivi tunnel'!B2241),'Dosage journalier ML1'!$B$126,0)</f>
        <v>0</v>
      </c>
      <c r="AM2241" s="111">
        <f ca="1">IF(AND('Dosage journalier ML1'!$B$6='suivi tunnel'!A2241,'Dosage journalier ML1'!$B$7='suivi tunnel'!B2241),'Dosage journalier ML1'!$B$127,0)</f>
        <v>0</v>
      </c>
      <c r="AN2241" s="60">
        <f t="shared" ca="1" si="227"/>
        <v>0</v>
      </c>
      <c r="AO2241" s="61">
        <f ca="1">IF(AND('Dosage journalier ML1'!$B$6='suivi tunnel'!A2241,'Dosage journalier ML1'!$B$7='suivi tunnel'!B2241),'Dosage journalier ML1'!$B$134,0)</f>
        <v>0</v>
      </c>
    </row>
    <row r="2242" spans="1:41" x14ac:dyDescent="0.25">
      <c r="A2242" s="154"/>
      <c r="C2242" s="23">
        <f ca="1">IF(AND('Dosage journalier ML1'!$B$6='suivi tunnel'!A2242,'Dosage journalier ML1'!$B$7='suivi tunnel'!B2242),'Dosage journalier ML1'!$B$27,0)</f>
        <v>0</v>
      </c>
      <c r="D2242" s="11">
        <f ca="1">IF(AND('Dosage journalier ML1'!$B$6='suivi tunnel'!A2242,'Dosage journalier ML1'!$B$7='suivi tunnel'!B2242),'Dosage journalier ML1'!$B$29,0)</f>
        <v>0</v>
      </c>
      <c r="F2242" s="11">
        <f t="shared" ca="1" si="228"/>
        <v>0</v>
      </c>
      <c r="G2242" s="11">
        <f ca="1">IF(AND('Dosage journalier ML1'!$B$6='suivi tunnel'!A2242,'Dosage journalier ML1'!$B$7='suivi tunnel'!B2242),'Dosage journalier ML1'!$B$23,0)</f>
        <v>0</v>
      </c>
      <c r="H2242" s="11">
        <f ca="1">IF(AND('Dosage journalier ML1'!$B$6='suivi tunnel'!A2242,'Dosage journalier ML1'!$B$7='suivi tunnel'!B2242),'Dosage journalier ML1'!$B$22,0)</f>
        <v>0</v>
      </c>
      <c r="I2242" s="11">
        <f ca="1">IF(AND('Dosage journalier ML1'!$B$6='suivi tunnel'!A2242,'Dosage journalier ML1'!$B$7='suivi tunnel'!B2242),'Dosage journalier ML1'!$B$38,0)</f>
        <v>0</v>
      </c>
      <c r="J2242" s="11">
        <f ca="1">IF(AND('Dosage journalier ML1'!$B$6='suivi tunnel'!A2242,'Dosage journalier ML1'!$B$7='suivi tunnel'!B2242),'Dosage journalier ML1'!$B$39,0)</f>
        <v>0</v>
      </c>
      <c r="L2242" s="24">
        <f ca="1">IF(AND('Dosage journalier ML1'!$B$6='suivi tunnel'!A2242,'Dosage journalier ML1'!$B$7='suivi tunnel'!B2242),'Dosage journalier ML1'!$B$24,0)</f>
        <v>0</v>
      </c>
      <c r="M2242" s="6">
        <f ca="1">IF(AND('Dosage journalier ML1'!$B$6='suivi tunnel'!A2242,'Dosage journalier ML1'!$B$7='suivi tunnel'!B2242),'Dosage journalier ML1'!$B$46,0)</f>
        <v>0</v>
      </c>
      <c r="N2242" s="104">
        <f ca="1">IF(AND('Dosage journalier ML1'!$B$6='suivi tunnel'!A2242,'Dosage journalier ML1'!$B$7='suivi tunnel'!B2242),'Dosage journalier ML1'!$B$59,0)</f>
        <v>0</v>
      </c>
      <c r="O2242" s="114">
        <f ca="1">IF(AND('Dosage journalier ML1'!$B$6='suivi tunnel'!A2242,'Dosage journalier ML1'!$B$7='suivi tunnel'!B2242),'Dosage journalier ML1'!$B$69,0)</f>
        <v>0</v>
      </c>
      <c r="R2242" s="26">
        <f ca="1">IF(AND('Dosage journalier ML1'!$B$6='suivi tunnel'!A2242,'Dosage journalier ML1'!$B$7='suivi tunnel'!B2242),'Dosage journalier ML1'!$B$55,0)</f>
        <v>0</v>
      </c>
      <c r="S2242" s="26">
        <f ca="1">IF(AND('Dosage journalier ML1'!$B$6='suivi tunnel'!A2242,'Dosage journalier ML1'!$B$7='suivi tunnel'!B2242),'Dosage journalier ML1'!$B$54,0)</f>
        <v>0</v>
      </c>
      <c r="T2242" s="26">
        <f ca="1">IF(AND('Dosage journalier ML1'!$B$6='suivi tunnel'!A2242,'Dosage journalier ML1'!$B$7='suivi tunnel'!B2242),'Dosage journalier ML1'!$B$75,0)</f>
        <v>0</v>
      </c>
      <c r="V2242" s="38">
        <f ca="1">IF(AND('Dosage journalier ML1'!$B$6='suivi tunnel'!A2242,'Dosage journalier ML1'!$B$7='suivi tunnel'!B2242),'Dosage journalier ML1'!$B$56,0)</f>
        <v>0</v>
      </c>
      <c r="X2242" s="150">
        <f ca="1">IF(AND('Dosage journalier ML1'!$B$6='suivi tunnel'!A2242,'Dosage journalier ML1'!$B$7='suivi tunnel'!B2242),'Dosage journalier ML1'!$C$87,0)</f>
        <v>0</v>
      </c>
      <c r="Y2242" s="40">
        <f ca="1">IF(AND('Dosage journalier ML1'!$B$6='suivi tunnel'!A2242,'Dosage journalier ML1'!$B$7='suivi tunnel'!B2242),'Dosage journalier ML1'!$C$93,0)</f>
        <v>0</v>
      </c>
      <c r="Z2242" s="40">
        <f ca="1">IF(AND('Dosage journalier ML1'!$B$6='suivi tunnel'!A2242,'Dosage journalier ML1'!$B$7='suivi tunnel'!B2242),'Dosage journalier ML1'!$C$100,0)</f>
        <v>0</v>
      </c>
      <c r="AA2242" s="40">
        <f ca="1">IF(AND('Dosage journalier ML1'!$B$6='suivi tunnel'!A2242,'Dosage journalier ML1'!$B$7='suivi tunnel'!B2242),'Dosage journalier ML1'!$C$109,0)</f>
        <v>0</v>
      </c>
      <c r="AB2242" s="41">
        <f ca="1">IF(AND('Dosage journalier ML1'!$B$6='suivi tunnel'!A2242,'Dosage journalier ML1'!$B$7='suivi tunnel'!B2242),'Dosage journalier ML1'!$C$114,0)</f>
        <v>0</v>
      </c>
      <c r="AC2242" s="48">
        <f ca="1">IF(AND('Dosage journalier ML1'!$B$6='suivi tunnel'!A2242,'Dosage journalier ML1'!$B$7='suivi tunnel'!B2242),'Dosage journalier ML1'!$B$120,0)</f>
        <v>0</v>
      </c>
      <c r="AD2242" s="49">
        <f ca="1">IF(AND('Dosage journalier ML1'!$B$6='suivi tunnel'!A2242,'Dosage journalier ML1'!$B$7='suivi tunnel'!B2242),'Dosage journalier ML1'!$B$121,0)</f>
        <v>0</v>
      </c>
      <c r="AE2242" s="49">
        <f ca="1">IF(AND('Dosage journalier ML1'!$B$6='suivi tunnel'!A2242,'Dosage journalier ML1'!$B$7='suivi tunnel'!B2242),'Dosage journalier ML1'!$B$122,0)</f>
        <v>0</v>
      </c>
      <c r="AF2242" s="49">
        <f ca="1">IF(AND('Dosage journalier ML1'!$B$6='suivi tunnel'!A2242,'Dosage journalier ML1'!$B$7='suivi tunnel'!B2242),'Dosage journalier ML1'!$B$139,0)</f>
        <v>0</v>
      </c>
      <c r="AG2242" s="49">
        <f t="shared" ca="1" si="229"/>
        <v>0</v>
      </c>
      <c r="AH2242" s="108">
        <f ca="1">IF(AND('Dosage journalier ML1'!$B$6='suivi tunnel'!A2242,'Dosage journalier ML1'!$B$7='suivi tunnel'!B2242),'Dosage journalier ML1'!$B$153,0)</f>
        <v>0</v>
      </c>
      <c r="AJ2242" s="80">
        <f ca="1">IF(AND('Dosage journalier ML1'!$B$6='suivi tunnel'!A2242,'Dosage journalier ML1'!$B$7='suivi tunnel'!B2242),'Dosage journalier ML1'!$B$156,0)</f>
        <v>0</v>
      </c>
      <c r="AK2242" s="56">
        <f ca="1">IF(AND('Dosage journalier ML1'!$B$6='suivi tunnel'!A2242,'Dosage journalier ML1'!$B$7='suivi tunnel'!B2242),'Dosage journalier ML1'!$B$162,0)</f>
        <v>0</v>
      </c>
      <c r="AL2242" s="111">
        <f ca="1">IF(AND('Dosage journalier ML1'!$B$6='suivi tunnel'!A2242,'Dosage journalier ML1'!$B$7='suivi tunnel'!B2242),'Dosage journalier ML1'!$B$126,0)</f>
        <v>0</v>
      </c>
      <c r="AM2242" s="111">
        <f ca="1">IF(AND('Dosage journalier ML1'!$B$6='suivi tunnel'!A2242,'Dosage journalier ML1'!$B$7='suivi tunnel'!B2242),'Dosage journalier ML1'!$B$127,0)</f>
        <v>0</v>
      </c>
      <c r="AN2242" s="60">
        <f t="shared" ca="1" si="227"/>
        <v>0</v>
      </c>
      <c r="AO2242" s="61">
        <f ca="1">IF(AND('Dosage journalier ML1'!$B$6='suivi tunnel'!A2242,'Dosage journalier ML1'!$B$7='suivi tunnel'!B2242),'Dosage journalier ML1'!$B$134,0)</f>
        <v>0</v>
      </c>
    </row>
    <row r="2243" spans="1:41" x14ac:dyDescent="0.25">
      <c r="A2243" s="154"/>
      <c r="C2243" s="23">
        <f ca="1">IF(AND('Dosage journalier ML1'!$B$6='suivi tunnel'!A2243,'Dosage journalier ML1'!$B$7='suivi tunnel'!B2243),'Dosage journalier ML1'!$B$27,0)</f>
        <v>0</v>
      </c>
      <c r="D2243" s="11">
        <f ca="1">IF(AND('Dosage journalier ML1'!$B$6='suivi tunnel'!A2243,'Dosage journalier ML1'!$B$7='suivi tunnel'!B2243),'Dosage journalier ML1'!$B$29,0)</f>
        <v>0</v>
      </c>
      <c r="F2243" s="11">
        <f t="shared" ca="1" si="228"/>
        <v>0</v>
      </c>
      <c r="G2243" s="11">
        <f ca="1">IF(AND('Dosage journalier ML1'!$B$6='suivi tunnel'!A2243,'Dosage journalier ML1'!$B$7='suivi tunnel'!B2243),'Dosage journalier ML1'!$B$23,0)</f>
        <v>0</v>
      </c>
      <c r="H2243" s="11">
        <f ca="1">IF(AND('Dosage journalier ML1'!$B$6='suivi tunnel'!A2243,'Dosage journalier ML1'!$B$7='suivi tunnel'!B2243),'Dosage journalier ML1'!$B$22,0)</f>
        <v>0</v>
      </c>
      <c r="I2243" s="11">
        <f ca="1">IF(AND('Dosage journalier ML1'!$B$6='suivi tunnel'!A2243,'Dosage journalier ML1'!$B$7='suivi tunnel'!B2243),'Dosage journalier ML1'!$B$38,0)</f>
        <v>0</v>
      </c>
      <c r="J2243" s="11">
        <f ca="1">IF(AND('Dosage journalier ML1'!$B$6='suivi tunnel'!A2243,'Dosage journalier ML1'!$B$7='suivi tunnel'!B2243),'Dosage journalier ML1'!$B$39,0)</f>
        <v>0</v>
      </c>
      <c r="L2243" s="24">
        <f ca="1">IF(AND('Dosage journalier ML1'!$B$6='suivi tunnel'!A2243,'Dosage journalier ML1'!$B$7='suivi tunnel'!B2243),'Dosage journalier ML1'!$B$24,0)</f>
        <v>0</v>
      </c>
      <c r="M2243" s="6">
        <f ca="1">IF(AND('Dosage journalier ML1'!$B$6='suivi tunnel'!A2243,'Dosage journalier ML1'!$B$7='suivi tunnel'!B2243),'Dosage journalier ML1'!$B$46,0)</f>
        <v>0</v>
      </c>
      <c r="N2243" s="104">
        <f ca="1">IF(AND('Dosage journalier ML1'!$B$6='suivi tunnel'!A2243,'Dosage journalier ML1'!$B$7='suivi tunnel'!B2243),'Dosage journalier ML1'!$B$59,0)</f>
        <v>0</v>
      </c>
      <c r="O2243" s="114">
        <f ca="1">IF(AND('Dosage journalier ML1'!$B$6='suivi tunnel'!A2243,'Dosage journalier ML1'!$B$7='suivi tunnel'!B2243),'Dosage journalier ML1'!$B$69,0)</f>
        <v>0</v>
      </c>
      <c r="R2243" s="26">
        <f ca="1">IF(AND('Dosage journalier ML1'!$B$6='suivi tunnel'!A2243,'Dosage journalier ML1'!$B$7='suivi tunnel'!B2243),'Dosage journalier ML1'!$B$55,0)</f>
        <v>0</v>
      </c>
      <c r="S2243" s="26">
        <f ca="1">IF(AND('Dosage journalier ML1'!$B$6='suivi tunnel'!A2243,'Dosage journalier ML1'!$B$7='suivi tunnel'!B2243),'Dosage journalier ML1'!$B$54,0)</f>
        <v>0</v>
      </c>
      <c r="T2243" s="26">
        <f ca="1">IF(AND('Dosage journalier ML1'!$B$6='suivi tunnel'!A2243,'Dosage journalier ML1'!$B$7='suivi tunnel'!B2243),'Dosage journalier ML1'!$B$75,0)</f>
        <v>0</v>
      </c>
      <c r="V2243" s="38">
        <f ca="1">IF(AND('Dosage journalier ML1'!$B$6='suivi tunnel'!A2243,'Dosage journalier ML1'!$B$7='suivi tunnel'!B2243),'Dosage journalier ML1'!$B$56,0)</f>
        <v>0</v>
      </c>
      <c r="X2243" s="150">
        <f ca="1">IF(AND('Dosage journalier ML1'!$B$6='suivi tunnel'!A2243,'Dosage journalier ML1'!$B$7='suivi tunnel'!B2243),'Dosage journalier ML1'!$C$87,0)</f>
        <v>0</v>
      </c>
      <c r="Y2243" s="40">
        <f ca="1">IF(AND('Dosage journalier ML1'!$B$6='suivi tunnel'!A2243,'Dosage journalier ML1'!$B$7='suivi tunnel'!B2243),'Dosage journalier ML1'!$C$93,0)</f>
        <v>0</v>
      </c>
      <c r="Z2243" s="40">
        <f ca="1">IF(AND('Dosage journalier ML1'!$B$6='suivi tunnel'!A2243,'Dosage journalier ML1'!$B$7='suivi tunnel'!B2243),'Dosage journalier ML1'!$C$100,0)</f>
        <v>0</v>
      </c>
      <c r="AA2243" s="40">
        <f ca="1">IF(AND('Dosage journalier ML1'!$B$6='suivi tunnel'!A2243,'Dosage journalier ML1'!$B$7='suivi tunnel'!B2243),'Dosage journalier ML1'!$C$109,0)</f>
        <v>0</v>
      </c>
      <c r="AB2243" s="41">
        <f ca="1">IF(AND('Dosage journalier ML1'!$B$6='suivi tunnel'!A2243,'Dosage journalier ML1'!$B$7='suivi tunnel'!B2243),'Dosage journalier ML1'!$C$114,0)</f>
        <v>0</v>
      </c>
      <c r="AC2243" s="48">
        <f ca="1">IF(AND('Dosage journalier ML1'!$B$6='suivi tunnel'!A2243,'Dosage journalier ML1'!$B$7='suivi tunnel'!B2243),'Dosage journalier ML1'!$B$120,0)</f>
        <v>0</v>
      </c>
      <c r="AD2243" s="49">
        <f ca="1">IF(AND('Dosage journalier ML1'!$B$6='suivi tunnel'!A2243,'Dosage journalier ML1'!$B$7='suivi tunnel'!B2243),'Dosage journalier ML1'!$B$121,0)</f>
        <v>0</v>
      </c>
      <c r="AE2243" s="49">
        <f ca="1">IF(AND('Dosage journalier ML1'!$B$6='suivi tunnel'!A2243,'Dosage journalier ML1'!$B$7='suivi tunnel'!B2243),'Dosage journalier ML1'!$B$122,0)</f>
        <v>0</v>
      </c>
      <c r="AF2243" s="49">
        <f ca="1">IF(AND('Dosage journalier ML1'!$B$6='suivi tunnel'!A2243,'Dosage journalier ML1'!$B$7='suivi tunnel'!B2243),'Dosage journalier ML1'!$B$139,0)</f>
        <v>0</v>
      </c>
      <c r="AG2243" s="49">
        <f t="shared" ca="1" si="229"/>
        <v>0</v>
      </c>
      <c r="AH2243" s="108">
        <f ca="1">IF(AND('Dosage journalier ML1'!$B$6='suivi tunnel'!A2243,'Dosage journalier ML1'!$B$7='suivi tunnel'!B2243),'Dosage journalier ML1'!$B$153,0)</f>
        <v>0</v>
      </c>
      <c r="AJ2243" s="80">
        <f ca="1">IF(AND('Dosage journalier ML1'!$B$6='suivi tunnel'!A2243,'Dosage journalier ML1'!$B$7='suivi tunnel'!B2243),'Dosage journalier ML1'!$B$156,0)</f>
        <v>0</v>
      </c>
      <c r="AK2243" s="56">
        <f ca="1">IF(AND('Dosage journalier ML1'!$B$6='suivi tunnel'!A2243,'Dosage journalier ML1'!$B$7='suivi tunnel'!B2243),'Dosage journalier ML1'!$B$162,0)</f>
        <v>0</v>
      </c>
      <c r="AL2243" s="111">
        <f ca="1">IF(AND('Dosage journalier ML1'!$B$6='suivi tunnel'!A2243,'Dosage journalier ML1'!$B$7='suivi tunnel'!B2243),'Dosage journalier ML1'!$B$126,0)</f>
        <v>0</v>
      </c>
      <c r="AM2243" s="111">
        <f ca="1">IF(AND('Dosage journalier ML1'!$B$6='suivi tunnel'!A2243,'Dosage journalier ML1'!$B$7='suivi tunnel'!B2243),'Dosage journalier ML1'!$B$127,0)</f>
        <v>0</v>
      </c>
      <c r="AN2243" s="60">
        <f t="shared" ca="1" si="227"/>
        <v>0</v>
      </c>
      <c r="AO2243" s="61">
        <f ca="1">IF(AND('Dosage journalier ML1'!$B$6='suivi tunnel'!A2243,'Dosage journalier ML1'!$B$7='suivi tunnel'!B2243),'Dosage journalier ML1'!$B$134,0)</f>
        <v>0</v>
      </c>
    </row>
    <row r="2244" spans="1:41" x14ac:dyDescent="0.25">
      <c r="A2244" s="154"/>
      <c r="C2244" s="23">
        <f ca="1">IF(AND('Dosage journalier ML1'!$B$6='suivi tunnel'!A2244,'Dosage journalier ML1'!$B$7='suivi tunnel'!B2244),'Dosage journalier ML1'!$B$27,0)</f>
        <v>0</v>
      </c>
      <c r="D2244" s="11">
        <f ca="1">IF(AND('Dosage journalier ML1'!$B$6='suivi tunnel'!A2244,'Dosage journalier ML1'!$B$7='suivi tunnel'!B2244),'Dosage journalier ML1'!$B$29,0)</f>
        <v>0</v>
      </c>
      <c r="F2244" s="11">
        <f t="shared" ca="1" si="228"/>
        <v>0</v>
      </c>
      <c r="G2244" s="11">
        <f ca="1">IF(AND('Dosage journalier ML1'!$B$6='suivi tunnel'!A2244,'Dosage journalier ML1'!$B$7='suivi tunnel'!B2244),'Dosage journalier ML1'!$B$23,0)</f>
        <v>0</v>
      </c>
      <c r="H2244" s="11">
        <f ca="1">IF(AND('Dosage journalier ML1'!$B$6='suivi tunnel'!A2244,'Dosage journalier ML1'!$B$7='suivi tunnel'!B2244),'Dosage journalier ML1'!$B$22,0)</f>
        <v>0</v>
      </c>
      <c r="I2244" s="11">
        <f ca="1">IF(AND('Dosage journalier ML1'!$B$6='suivi tunnel'!A2244,'Dosage journalier ML1'!$B$7='suivi tunnel'!B2244),'Dosage journalier ML1'!$B$38,0)</f>
        <v>0</v>
      </c>
      <c r="J2244" s="11">
        <f ca="1">IF(AND('Dosage journalier ML1'!$B$6='suivi tunnel'!A2244,'Dosage journalier ML1'!$B$7='suivi tunnel'!B2244),'Dosage journalier ML1'!$B$39,0)</f>
        <v>0</v>
      </c>
      <c r="L2244" s="24">
        <f ca="1">IF(AND('Dosage journalier ML1'!$B$6='suivi tunnel'!A2244,'Dosage journalier ML1'!$B$7='suivi tunnel'!B2244),'Dosage journalier ML1'!$B$24,0)</f>
        <v>0</v>
      </c>
      <c r="M2244" s="6">
        <f ca="1">IF(AND('Dosage journalier ML1'!$B$6='suivi tunnel'!A2244,'Dosage journalier ML1'!$B$7='suivi tunnel'!B2244),'Dosage journalier ML1'!$B$46,0)</f>
        <v>0</v>
      </c>
      <c r="N2244" s="104">
        <f ca="1">IF(AND('Dosage journalier ML1'!$B$6='suivi tunnel'!A2244,'Dosage journalier ML1'!$B$7='suivi tunnel'!B2244),'Dosage journalier ML1'!$B$59,0)</f>
        <v>0</v>
      </c>
      <c r="O2244" s="114">
        <f ca="1">IF(AND('Dosage journalier ML1'!$B$6='suivi tunnel'!A2244,'Dosage journalier ML1'!$B$7='suivi tunnel'!B2244),'Dosage journalier ML1'!$B$69,0)</f>
        <v>0</v>
      </c>
      <c r="R2244" s="26">
        <f ca="1">IF(AND('Dosage journalier ML1'!$B$6='suivi tunnel'!A2244,'Dosage journalier ML1'!$B$7='suivi tunnel'!B2244),'Dosage journalier ML1'!$B$55,0)</f>
        <v>0</v>
      </c>
      <c r="S2244" s="26">
        <f ca="1">IF(AND('Dosage journalier ML1'!$B$6='suivi tunnel'!A2244,'Dosage journalier ML1'!$B$7='suivi tunnel'!B2244),'Dosage journalier ML1'!$B$54,0)</f>
        <v>0</v>
      </c>
      <c r="T2244" s="26">
        <f ca="1">IF(AND('Dosage journalier ML1'!$B$6='suivi tunnel'!A2244,'Dosage journalier ML1'!$B$7='suivi tunnel'!B2244),'Dosage journalier ML1'!$B$75,0)</f>
        <v>0</v>
      </c>
      <c r="V2244" s="38">
        <f ca="1">IF(AND('Dosage journalier ML1'!$B$6='suivi tunnel'!A2244,'Dosage journalier ML1'!$B$7='suivi tunnel'!B2244),'Dosage journalier ML1'!$B$56,0)</f>
        <v>0</v>
      </c>
      <c r="X2244" s="150">
        <f ca="1">IF(AND('Dosage journalier ML1'!$B$6='suivi tunnel'!A2244,'Dosage journalier ML1'!$B$7='suivi tunnel'!B2244),'Dosage journalier ML1'!$C$87,0)</f>
        <v>0</v>
      </c>
      <c r="Y2244" s="40">
        <f ca="1">IF(AND('Dosage journalier ML1'!$B$6='suivi tunnel'!A2244,'Dosage journalier ML1'!$B$7='suivi tunnel'!B2244),'Dosage journalier ML1'!$C$93,0)</f>
        <v>0</v>
      </c>
      <c r="Z2244" s="40">
        <f ca="1">IF(AND('Dosage journalier ML1'!$B$6='suivi tunnel'!A2244,'Dosage journalier ML1'!$B$7='suivi tunnel'!B2244),'Dosage journalier ML1'!$C$100,0)</f>
        <v>0</v>
      </c>
      <c r="AA2244" s="40">
        <f ca="1">IF(AND('Dosage journalier ML1'!$B$6='suivi tunnel'!A2244,'Dosage journalier ML1'!$B$7='suivi tunnel'!B2244),'Dosage journalier ML1'!$C$109,0)</f>
        <v>0</v>
      </c>
      <c r="AB2244" s="41">
        <f ca="1">IF(AND('Dosage journalier ML1'!$B$6='suivi tunnel'!A2244,'Dosage journalier ML1'!$B$7='suivi tunnel'!B2244),'Dosage journalier ML1'!$C$114,0)</f>
        <v>0</v>
      </c>
      <c r="AC2244" s="48">
        <f ca="1">IF(AND('Dosage journalier ML1'!$B$6='suivi tunnel'!A2244,'Dosage journalier ML1'!$B$7='suivi tunnel'!B2244),'Dosage journalier ML1'!$B$120,0)</f>
        <v>0</v>
      </c>
      <c r="AD2244" s="49">
        <f ca="1">IF(AND('Dosage journalier ML1'!$B$6='suivi tunnel'!A2244,'Dosage journalier ML1'!$B$7='suivi tunnel'!B2244),'Dosage journalier ML1'!$B$121,0)</f>
        <v>0</v>
      </c>
      <c r="AE2244" s="49">
        <f ca="1">IF(AND('Dosage journalier ML1'!$B$6='suivi tunnel'!A2244,'Dosage journalier ML1'!$B$7='suivi tunnel'!B2244),'Dosage journalier ML1'!$B$122,0)</f>
        <v>0</v>
      </c>
      <c r="AF2244" s="49">
        <f ca="1">IF(AND('Dosage journalier ML1'!$B$6='suivi tunnel'!A2244,'Dosage journalier ML1'!$B$7='suivi tunnel'!B2244),'Dosage journalier ML1'!$B$139,0)</f>
        <v>0</v>
      </c>
      <c r="AG2244" s="49">
        <f t="shared" ca="1" si="229"/>
        <v>0</v>
      </c>
      <c r="AH2244" s="108">
        <f ca="1">IF(AND('Dosage journalier ML1'!$B$6='suivi tunnel'!A2244,'Dosage journalier ML1'!$B$7='suivi tunnel'!B2244),'Dosage journalier ML1'!$B$153,0)</f>
        <v>0</v>
      </c>
      <c r="AJ2244" s="80">
        <f ca="1">IF(AND('Dosage journalier ML1'!$B$6='suivi tunnel'!A2244,'Dosage journalier ML1'!$B$7='suivi tunnel'!B2244),'Dosage journalier ML1'!$B$156,0)</f>
        <v>0</v>
      </c>
      <c r="AK2244" s="56">
        <f ca="1">IF(AND('Dosage journalier ML1'!$B$6='suivi tunnel'!A2244,'Dosage journalier ML1'!$B$7='suivi tunnel'!B2244),'Dosage journalier ML1'!$B$162,0)</f>
        <v>0</v>
      </c>
      <c r="AL2244" s="111">
        <f ca="1">IF(AND('Dosage journalier ML1'!$B$6='suivi tunnel'!A2244,'Dosage journalier ML1'!$B$7='suivi tunnel'!B2244),'Dosage journalier ML1'!$B$126,0)</f>
        <v>0</v>
      </c>
      <c r="AM2244" s="111">
        <f ca="1">IF(AND('Dosage journalier ML1'!$B$6='suivi tunnel'!A2244,'Dosage journalier ML1'!$B$7='suivi tunnel'!B2244),'Dosage journalier ML1'!$B$127,0)</f>
        <v>0</v>
      </c>
      <c r="AN2244" s="60">
        <f t="shared" ca="1" si="227"/>
        <v>0</v>
      </c>
      <c r="AO2244" s="61">
        <f ca="1">IF(AND('Dosage journalier ML1'!$B$6='suivi tunnel'!A2244,'Dosage journalier ML1'!$B$7='suivi tunnel'!B2244),'Dosage journalier ML1'!$B$134,0)</f>
        <v>0</v>
      </c>
    </row>
    <row r="2245" spans="1:41" x14ac:dyDescent="0.25">
      <c r="A2245" s="154"/>
      <c r="C2245" s="23">
        <f ca="1">IF(AND('Dosage journalier ML1'!$B$6='suivi tunnel'!A2245,'Dosage journalier ML1'!$B$7='suivi tunnel'!B2245),'Dosage journalier ML1'!$B$27,0)</f>
        <v>0</v>
      </c>
      <c r="D2245" s="11">
        <f ca="1">IF(AND('Dosage journalier ML1'!$B$6='suivi tunnel'!A2245,'Dosage journalier ML1'!$B$7='suivi tunnel'!B2245),'Dosage journalier ML1'!$B$29,0)</f>
        <v>0</v>
      </c>
      <c r="F2245" s="11">
        <f t="shared" ca="1" si="228"/>
        <v>0</v>
      </c>
      <c r="G2245" s="11">
        <f ca="1">IF(AND('Dosage journalier ML1'!$B$6='suivi tunnel'!A2245,'Dosage journalier ML1'!$B$7='suivi tunnel'!B2245),'Dosage journalier ML1'!$B$23,0)</f>
        <v>0</v>
      </c>
      <c r="H2245" s="11">
        <f ca="1">IF(AND('Dosage journalier ML1'!$B$6='suivi tunnel'!A2245,'Dosage journalier ML1'!$B$7='suivi tunnel'!B2245),'Dosage journalier ML1'!$B$22,0)</f>
        <v>0</v>
      </c>
      <c r="I2245" s="11">
        <f ca="1">IF(AND('Dosage journalier ML1'!$B$6='suivi tunnel'!A2245,'Dosage journalier ML1'!$B$7='suivi tunnel'!B2245),'Dosage journalier ML1'!$B$38,0)</f>
        <v>0</v>
      </c>
      <c r="J2245" s="11">
        <f ca="1">IF(AND('Dosage journalier ML1'!$B$6='suivi tunnel'!A2245,'Dosage journalier ML1'!$B$7='suivi tunnel'!B2245),'Dosage journalier ML1'!$B$39,0)</f>
        <v>0</v>
      </c>
      <c r="L2245" s="24">
        <f ca="1">IF(AND('Dosage journalier ML1'!$B$6='suivi tunnel'!A2245,'Dosage journalier ML1'!$B$7='suivi tunnel'!B2245),'Dosage journalier ML1'!$B$24,0)</f>
        <v>0</v>
      </c>
      <c r="M2245" s="6">
        <f ca="1">IF(AND('Dosage journalier ML1'!$B$6='suivi tunnel'!A2245,'Dosage journalier ML1'!$B$7='suivi tunnel'!B2245),'Dosage journalier ML1'!$B$46,0)</f>
        <v>0</v>
      </c>
      <c r="N2245" s="104">
        <f ca="1">IF(AND('Dosage journalier ML1'!$B$6='suivi tunnel'!A2245,'Dosage journalier ML1'!$B$7='suivi tunnel'!B2245),'Dosage journalier ML1'!$B$59,0)</f>
        <v>0</v>
      </c>
      <c r="O2245" s="114">
        <f ca="1">IF(AND('Dosage journalier ML1'!$B$6='suivi tunnel'!A2245,'Dosage journalier ML1'!$B$7='suivi tunnel'!B2245),'Dosage journalier ML1'!$B$69,0)</f>
        <v>0</v>
      </c>
      <c r="R2245" s="26">
        <f ca="1">IF(AND('Dosage journalier ML1'!$B$6='suivi tunnel'!A2245,'Dosage journalier ML1'!$B$7='suivi tunnel'!B2245),'Dosage journalier ML1'!$B$55,0)</f>
        <v>0</v>
      </c>
      <c r="S2245" s="26">
        <f ca="1">IF(AND('Dosage journalier ML1'!$B$6='suivi tunnel'!A2245,'Dosage journalier ML1'!$B$7='suivi tunnel'!B2245),'Dosage journalier ML1'!$B$54,0)</f>
        <v>0</v>
      </c>
      <c r="T2245" s="26">
        <f ca="1">IF(AND('Dosage journalier ML1'!$B$6='suivi tunnel'!A2245,'Dosage journalier ML1'!$B$7='suivi tunnel'!B2245),'Dosage journalier ML1'!$B$75,0)</f>
        <v>0</v>
      </c>
      <c r="V2245" s="38">
        <f ca="1">IF(AND('Dosage journalier ML1'!$B$6='suivi tunnel'!A2245,'Dosage journalier ML1'!$B$7='suivi tunnel'!B2245),'Dosage journalier ML1'!$B$56,0)</f>
        <v>0</v>
      </c>
      <c r="X2245" s="150">
        <f ca="1">IF(AND('Dosage journalier ML1'!$B$6='suivi tunnel'!A2245,'Dosage journalier ML1'!$B$7='suivi tunnel'!B2245),'Dosage journalier ML1'!$C$87,0)</f>
        <v>0</v>
      </c>
      <c r="Y2245" s="40">
        <f ca="1">IF(AND('Dosage journalier ML1'!$B$6='suivi tunnel'!A2245,'Dosage journalier ML1'!$B$7='suivi tunnel'!B2245),'Dosage journalier ML1'!$C$93,0)</f>
        <v>0</v>
      </c>
      <c r="Z2245" s="40">
        <f ca="1">IF(AND('Dosage journalier ML1'!$B$6='suivi tunnel'!A2245,'Dosage journalier ML1'!$B$7='suivi tunnel'!B2245),'Dosage journalier ML1'!$C$100,0)</f>
        <v>0</v>
      </c>
      <c r="AA2245" s="40">
        <f ca="1">IF(AND('Dosage journalier ML1'!$B$6='suivi tunnel'!A2245,'Dosage journalier ML1'!$B$7='suivi tunnel'!B2245),'Dosage journalier ML1'!$C$109,0)</f>
        <v>0</v>
      </c>
      <c r="AB2245" s="41">
        <f ca="1">IF(AND('Dosage journalier ML1'!$B$6='suivi tunnel'!A2245,'Dosage journalier ML1'!$B$7='suivi tunnel'!B2245),'Dosage journalier ML1'!$C$114,0)</f>
        <v>0</v>
      </c>
      <c r="AC2245" s="48">
        <f ca="1">IF(AND('Dosage journalier ML1'!$B$6='suivi tunnel'!A2245,'Dosage journalier ML1'!$B$7='suivi tunnel'!B2245),'Dosage journalier ML1'!$B$120,0)</f>
        <v>0</v>
      </c>
      <c r="AD2245" s="49">
        <f ca="1">IF(AND('Dosage journalier ML1'!$B$6='suivi tunnel'!A2245,'Dosage journalier ML1'!$B$7='suivi tunnel'!B2245),'Dosage journalier ML1'!$B$121,0)</f>
        <v>0</v>
      </c>
      <c r="AE2245" s="49">
        <f ca="1">IF(AND('Dosage journalier ML1'!$B$6='suivi tunnel'!A2245,'Dosage journalier ML1'!$B$7='suivi tunnel'!B2245),'Dosage journalier ML1'!$B$122,0)</f>
        <v>0</v>
      </c>
      <c r="AF2245" s="49">
        <f ca="1">IF(AND('Dosage journalier ML1'!$B$6='suivi tunnel'!A2245,'Dosage journalier ML1'!$B$7='suivi tunnel'!B2245),'Dosage journalier ML1'!$B$139,0)</f>
        <v>0</v>
      </c>
      <c r="AG2245" s="49">
        <f t="shared" ca="1" si="229"/>
        <v>0</v>
      </c>
      <c r="AH2245" s="108">
        <f ca="1">IF(AND('Dosage journalier ML1'!$B$6='suivi tunnel'!A2245,'Dosage journalier ML1'!$B$7='suivi tunnel'!B2245),'Dosage journalier ML1'!$B$153,0)</f>
        <v>0</v>
      </c>
      <c r="AJ2245" s="80">
        <f ca="1">IF(AND('Dosage journalier ML1'!$B$6='suivi tunnel'!A2245,'Dosage journalier ML1'!$B$7='suivi tunnel'!B2245),'Dosage journalier ML1'!$B$156,0)</f>
        <v>0</v>
      </c>
      <c r="AK2245" s="56">
        <f ca="1">IF(AND('Dosage journalier ML1'!$B$6='suivi tunnel'!A2245,'Dosage journalier ML1'!$B$7='suivi tunnel'!B2245),'Dosage journalier ML1'!$B$162,0)</f>
        <v>0</v>
      </c>
      <c r="AL2245" s="111">
        <f ca="1">IF(AND('Dosage journalier ML1'!$B$6='suivi tunnel'!A2245,'Dosage journalier ML1'!$B$7='suivi tunnel'!B2245),'Dosage journalier ML1'!$B$126,0)</f>
        <v>0</v>
      </c>
      <c r="AM2245" s="111">
        <f ca="1">IF(AND('Dosage journalier ML1'!$B$6='suivi tunnel'!A2245,'Dosage journalier ML1'!$B$7='suivi tunnel'!B2245),'Dosage journalier ML1'!$B$127,0)</f>
        <v>0</v>
      </c>
      <c r="AN2245" s="60">
        <f t="shared" ca="1" si="227"/>
        <v>0</v>
      </c>
      <c r="AO2245" s="61">
        <f ca="1">IF(AND('Dosage journalier ML1'!$B$6='suivi tunnel'!A2245,'Dosage journalier ML1'!$B$7='suivi tunnel'!B2245),'Dosage journalier ML1'!$B$134,0)</f>
        <v>0</v>
      </c>
    </row>
    <row r="2246" spans="1:41" x14ac:dyDescent="0.25">
      <c r="A2246" s="154"/>
      <c r="C2246" s="23">
        <f ca="1">IF(AND('Dosage journalier ML1'!$B$6='suivi tunnel'!A2246,'Dosage journalier ML1'!$B$7='suivi tunnel'!B2246),'Dosage journalier ML1'!$B$27,0)</f>
        <v>0</v>
      </c>
      <c r="D2246" s="11">
        <f ca="1">IF(AND('Dosage journalier ML1'!$B$6='suivi tunnel'!A2246,'Dosage journalier ML1'!$B$7='suivi tunnel'!B2246),'Dosage journalier ML1'!$B$29,0)</f>
        <v>0</v>
      </c>
      <c r="F2246" s="11">
        <f t="shared" ca="1" si="228"/>
        <v>0</v>
      </c>
      <c r="G2246" s="11">
        <f ca="1">IF(AND('Dosage journalier ML1'!$B$6='suivi tunnel'!A2246,'Dosage journalier ML1'!$B$7='suivi tunnel'!B2246),'Dosage journalier ML1'!$B$23,0)</f>
        <v>0</v>
      </c>
      <c r="H2246" s="11">
        <f ca="1">IF(AND('Dosage journalier ML1'!$B$6='suivi tunnel'!A2246,'Dosage journalier ML1'!$B$7='suivi tunnel'!B2246),'Dosage journalier ML1'!$B$22,0)</f>
        <v>0</v>
      </c>
      <c r="I2246" s="11">
        <f ca="1">IF(AND('Dosage journalier ML1'!$B$6='suivi tunnel'!A2246,'Dosage journalier ML1'!$B$7='suivi tunnel'!B2246),'Dosage journalier ML1'!$B$38,0)</f>
        <v>0</v>
      </c>
      <c r="J2246" s="11">
        <f ca="1">IF(AND('Dosage journalier ML1'!$B$6='suivi tunnel'!A2246,'Dosage journalier ML1'!$B$7='suivi tunnel'!B2246),'Dosage journalier ML1'!$B$39,0)</f>
        <v>0</v>
      </c>
      <c r="L2246" s="24">
        <f ca="1">IF(AND('Dosage journalier ML1'!$B$6='suivi tunnel'!A2246,'Dosage journalier ML1'!$B$7='suivi tunnel'!B2246),'Dosage journalier ML1'!$B$24,0)</f>
        <v>0</v>
      </c>
      <c r="M2246" s="6">
        <f ca="1">IF(AND('Dosage journalier ML1'!$B$6='suivi tunnel'!A2246,'Dosage journalier ML1'!$B$7='suivi tunnel'!B2246),'Dosage journalier ML1'!$B$46,0)</f>
        <v>0</v>
      </c>
      <c r="N2246" s="104">
        <f ca="1">IF(AND('Dosage journalier ML1'!$B$6='suivi tunnel'!A2246,'Dosage journalier ML1'!$B$7='suivi tunnel'!B2246),'Dosage journalier ML1'!$B$59,0)</f>
        <v>0</v>
      </c>
      <c r="O2246" s="114">
        <f ca="1">IF(AND('Dosage journalier ML1'!$B$6='suivi tunnel'!A2246,'Dosage journalier ML1'!$B$7='suivi tunnel'!B2246),'Dosage journalier ML1'!$B$69,0)</f>
        <v>0</v>
      </c>
      <c r="R2246" s="26">
        <f ca="1">IF(AND('Dosage journalier ML1'!$B$6='suivi tunnel'!A2246,'Dosage journalier ML1'!$B$7='suivi tunnel'!B2246),'Dosage journalier ML1'!$B$55,0)</f>
        <v>0</v>
      </c>
      <c r="S2246" s="26">
        <f ca="1">IF(AND('Dosage journalier ML1'!$B$6='suivi tunnel'!A2246,'Dosage journalier ML1'!$B$7='suivi tunnel'!B2246),'Dosage journalier ML1'!$B$54,0)</f>
        <v>0</v>
      </c>
      <c r="T2246" s="26">
        <f ca="1">IF(AND('Dosage journalier ML1'!$B$6='suivi tunnel'!A2246,'Dosage journalier ML1'!$B$7='suivi tunnel'!B2246),'Dosage journalier ML1'!$B$75,0)</f>
        <v>0</v>
      </c>
      <c r="V2246" s="38">
        <f ca="1">IF(AND('Dosage journalier ML1'!$B$6='suivi tunnel'!A2246,'Dosage journalier ML1'!$B$7='suivi tunnel'!B2246),'Dosage journalier ML1'!$B$56,0)</f>
        <v>0</v>
      </c>
      <c r="X2246" s="150">
        <f ca="1">IF(AND('Dosage journalier ML1'!$B$6='suivi tunnel'!A2246,'Dosage journalier ML1'!$B$7='suivi tunnel'!B2246),'Dosage journalier ML1'!$C$87,0)</f>
        <v>0</v>
      </c>
      <c r="Y2246" s="40">
        <f ca="1">IF(AND('Dosage journalier ML1'!$B$6='suivi tunnel'!A2246,'Dosage journalier ML1'!$B$7='suivi tunnel'!B2246),'Dosage journalier ML1'!$C$93,0)</f>
        <v>0</v>
      </c>
      <c r="Z2246" s="40">
        <f ca="1">IF(AND('Dosage journalier ML1'!$B$6='suivi tunnel'!A2246,'Dosage journalier ML1'!$B$7='suivi tunnel'!B2246),'Dosage journalier ML1'!$C$100,0)</f>
        <v>0</v>
      </c>
      <c r="AA2246" s="40">
        <f ca="1">IF(AND('Dosage journalier ML1'!$B$6='suivi tunnel'!A2246,'Dosage journalier ML1'!$B$7='suivi tunnel'!B2246),'Dosage journalier ML1'!$C$109,0)</f>
        <v>0</v>
      </c>
      <c r="AB2246" s="41">
        <f ca="1">IF(AND('Dosage journalier ML1'!$B$6='suivi tunnel'!A2246,'Dosage journalier ML1'!$B$7='suivi tunnel'!B2246),'Dosage journalier ML1'!$C$114,0)</f>
        <v>0</v>
      </c>
      <c r="AC2246" s="48">
        <f ca="1">IF(AND('Dosage journalier ML1'!$B$6='suivi tunnel'!A2246,'Dosage journalier ML1'!$B$7='suivi tunnel'!B2246),'Dosage journalier ML1'!$B$120,0)</f>
        <v>0</v>
      </c>
      <c r="AD2246" s="49">
        <f ca="1">IF(AND('Dosage journalier ML1'!$B$6='suivi tunnel'!A2246,'Dosage journalier ML1'!$B$7='suivi tunnel'!B2246),'Dosage journalier ML1'!$B$121,0)</f>
        <v>0</v>
      </c>
      <c r="AE2246" s="49">
        <f ca="1">IF(AND('Dosage journalier ML1'!$B$6='suivi tunnel'!A2246,'Dosage journalier ML1'!$B$7='suivi tunnel'!B2246),'Dosage journalier ML1'!$B$122,0)</f>
        <v>0</v>
      </c>
      <c r="AF2246" s="49">
        <f ca="1">IF(AND('Dosage journalier ML1'!$B$6='suivi tunnel'!A2246,'Dosage journalier ML1'!$B$7='suivi tunnel'!B2246),'Dosage journalier ML1'!$B$139,0)</f>
        <v>0</v>
      </c>
      <c r="AG2246" s="49">
        <f t="shared" ca="1" si="229"/>
        <v>0</v>
      </c>
      <c r="AH2246" s="108">
        <f ca="1">IF(AND('Dosage journalier ML1'!$B$6='suivi tunnel'!A2246,'Dosage journalier ML1'!$B$7='suivi tunnel'!B2246),'Dosage journalier ML1'!$B$153,0)</f>
        <v>0</v>
      </c>
      <c r="AJ2246" s="80">
        <f ca="1">IF(AND('Dosage journalier ML1'!$B$6='suivi tunnel'!A2246,'Dosage journalier ML1'!$B$7='suivi tunnel'!B2246),'Dosage journalier ML1'!$B$156,0)</f>
        <v>0</v>
      </c>
      <c r="AK2246" s="56">
        <f ca="1">IF(AND('Dosage journalier ML1'!$B$6='suivi tunnel'!A2246,'Dosage journalier ML1'!$B$7='suivi tunnel'!B2246),'Dosage journalier ML1'!$B$162,0)</f>
        <v>0</v>
      </c>
      <c r="AL2246" s="111">
        <f ca="1">IF(AND('Dosage journalier ML1'!$B$6='suivi tunnel'!A2246,'Dosage journalier ML1'!$B$7='suivi tunnel'!B2246),'Dosage journalier ML1'!$B$126,0)</f>
        <v>0</v>
      </c>
      <c r="AM2246" s="111">
        <f ca="1">IF(AND('Dosage journalier ML1'!$B$6='suivi tunnel'!A2246,'Dosage journalier ML1'!$B$7='suivi tunnel'!B2246),'Dosage journalier ML1'!$B$127,0)</f>
        <v>0</v>
      </c>
      <c r="AN2246" s="60">
        <f t="shared" ca="1" si="227"/>
        <v>0</v>
      </c>
      <c r="AO2246" s="61">
        <f ca="1">IF(AND('Dosage journalier ML1'!$B$6='suivi tunnel'!A2246,'Dosage journalier ML1'!$B$7='suivi tunnel'!B2246),'Dosage journalier ML1'!$B$134,0)</f>
        <v>0</v>
      </c>
    </row>
    <row r="2247" spans="1:41" x14ac:dyDescent="0.25">
      <c r="A2247" s="154"/>
      <c r="C2247" s="23">
        <f ca="1">IF(AND('Dosage journalier ML1'!$B$6='suivi tunnel'!A2247,'Dosage journalier ML1'!$B$7='suivi tunnel'!B2247),'Dosage journalier ML1'!$B$27,0)</f>
        <v>0</v>
      </c>
      <c r="D2247" s="11">
        <f ca="1">IF(AND('Dosage journalier ML1'!$B$6='suivi tunnel'!A2247,'Dosage journalier ML1'!$B$7='suivi tunnel'!B2247),'Dosage journalier ML1'!$B$29,0)</f>
        <v>0</v>
      </c>
      <c r="F2247" s="11">
        <f t="shared" ca="1" si="228"/>
        <v>0</v>
      </c>
      <c r="G2247" s="11">
        <f ca="1">IF(AND('Dosage journalier ML1'!$B$6='suivi tunnel'!A2247,'Dosage journalier ML1'!$B$7='suivi tunnel'!B2247),'Dosage journalier ML1'!$B$23,0)</f>
        <v>0</v>
      </c>
      <c r="H2247" s="11">
        <f ca="1">IF(AND('Dosage journalier ML1'!$B$6='suivi tunnel'!A2247,'Dosage journalier ML1'!$B$7='suivi tunnel'!B2247),'Dosage journalier ML1'!$B$22,0)</f>
        <v>0</v>
      </c>
      <c r="I2247" s="11">
        <f ca="1">IF(AND('Dosage journalier ML1'!$B$6='suivi tunnel'!A2247,'Dosage journalier ML1'!$B$7='suivi tunnel'!B2247),'Dosage journalier ML1'!$B$38,0)</f>
        <v>0</v>
      </c>
      <c r="J2247" s="11">
        <f ca="1">IF(AND('Dosage journalier ML1'!$B$6='suivi tunnel'!A2247,'Dosage journalier ML1'!$B$7='suivi tunnel'!B2247),'Dosage journalier ML1'!$B$39,0)</f>
        <v>0</v>
      </c>
      <c r="L2247" s="24">
        <f ca="1">IF(AND('Dosage journalier ML1'!$B$6='suivi tunnel'!A2247,'Dosage journalier ML1'!$B$7='suivi tunnel'!B2247),'Dosage journalier ML1'!$B$24,0)</f>
        <v>0</v>
      </c>
      <c r="M2247" s="6">
        <f ca="1">IF(AND('Dosage journalier ML1'!$B$6='suivi tunnel'!A2247,'Dosage journalier ML1'!$B$7='suivi tunnel'!B2247),'Dosage journalier ML1'!$B$46,0)</f>
        <v>0</v>
      </c>
      <c r="N2247" s="104">
        <f ca="1">IF(AND('Dosage journalier ML1'!$B$6='suivi tunnel'!A2247,'Dosage journalier ML1'!$B$7='suivi tunnel'!B2247),'Dosage journalier ML1'!$B$59,0)</f>
        <v>0</v>
      </c>
      <c r="O2247" s="114">
        <f ca="1">IF(AND('Dosage journalier ML1'!$B$6='suivi tunnel'!A2247,'Dosage journalier ML1'!$B$7='suivi tunnel'!B2247),'Dosage journalier ML1'!$B$69,0)</f>
        <v>0</v>
      </c>
      <c r="R2247" s="26">
        <f ca="1">IF(AND('Dosage journalier ML1'!$B$6='suivi tunnel'!A2247,'Dosage journalier ML1'!$B$7='suivi tunnel'!B2247),'Dosage journalier ML1'!$B$55,0)</f>
        <v>0</v>
      </c>
      <c r="S2247" s="26">
        <f ca="1">IF(AND('Dosage journalier ML1'!$B$6='suivi tunnel'!A2247,'Dosage journalier ML1'!$B$7='suivi tunnel'!B2247),'Dosage journalier ML1'!$B$54,0)</f>
        <v>0</v>
      </c>
      <c r="T2247" s="26">
        <f ca="1">IF(AND('Dosage journalier ML1'!$B$6='suivi tunnel'!A2247,'Dosage journalier ML1'!$B$7='suivi tunnel'!B2247),'Dosage journalier ML1'!$B$75,0)</f>
        <v>0</v>
      </c>
      <c r="V2247" s="38">
        <f ca="1">IF(AND('Dosage journalier ML1'!$B$6='suivi tunnel'!A2247,'Dosage journalier ML1'!$B$7='suivi tunnel'!B2247),'Dosage journalier ML1'!$B$56,0)</f>
        <v>0</v>
      </c>
      <c r="X2247" s="150">
        <f ca="1">IF(AND('Dosage journalier ML1'!$B$6='suivi tunnel'!A2247,'Dosage journalier ML1'!$B$7='suivi tunnel'!B2247),'Dosage journalier ML1'!$C$87,0)</f>
        <v>0</v>
      </c>
      <c r="Y2247" s="40">
        <f ca="1">IF(AND('Dosage journalier ML1'!$B$6='suivi tunnel'!A2247,'Dosage journalier ML1'!$B$7='suivi tunnel'!B2247),'Dosage journalier ML1'!$C$93,0)</f>
        <v>0</v>
      </c>
      <c r="Z2247" s="40">
        <f ca="1">IF(AND('Dosage journalier ML1'!$B$6='suivi tunnel'!A2247,'Dosage journalier ML1'!$B$7='suivi tunnel'!B2247),'Dosage journalier ML1'!$C$100,0)</f>
        <v>0</v>
      </c>
      <c r="AA2247" s="40">
        <f ca="1">IF(AND('Dosage journalier ML1'!$B$6='suivi tunnel'!A2247,'Dosage journalier ML1'!$B$7='suivi tunnel'!B2247),'Dosage journalier ML1'!$C$109,0)</f>
        <v>0</v>
      </c>
      <c r="AB2247" s="41">
        <f ca="1">IF(AND('Dosage journalier ML1'!$B$6='suivi tunnel'!A2247,'Dosage journalier ML1'!$B$7='suivi tunnel'!B2247),'Dosage journalier ML1'!$C$114,0)</f>
        <v>0</v>
      </c>
      <c r="AC2247" s="48">
        <f ca="1">IF(AND('Dosage journalier ML1'!$B$6='suivi tunnel'!A2247,'Dosage journalier ML1'!$B$7='suivi tunnel'!B2247),'Dosage journalier ML1'!$B$120,0)</f>
        <v>0</v>
      </c>
      <c r="AD2247" s="49">
        <f ca="1">IF(AND('Dosage journalier ML1'!$B$6='suivi tunnel'!A2247,'Dosage journalier ML1'!$B$7='suivi tunnel'!B2247),'Dosage journalier ML1'!$B$121,0)</f>
        <v>0</v>
      </c>
      <c r="AE2247" s="49">
        <f ca="1">IF(AND('Dosage journalier ML1'!$B$6='suivi tunnel'!A2247,'Dosage journalier ML1'!$B$7='suivi tunnel'!B2247),'Dosage journalier ML1'!$B$122,0)</f>
        <v>0</v>
      </c>
      <c r="AF2247" s="49">
        <f ca="1">IF(AND('Dosage journalier ML1'!$B$6='suivi tunnel'!A2247,'Dosage journalier ML1'!$B$7='suivi tunnel'!B2247),'Dosage journalier ML1'!$B$139,0)</f>
        <v>0</v>
      </c>
      <c r="AG2247" s="49">
        <f t="shared" ca="1" si="229"/>
        <v>0</v>
      </c>
      <c r="AH2247" s="108">
        <f ca="1">IF(AND('Dosage journalier ML1'!$B$6='suivi tunnel'!A2247,'Dosage journalier ML1'!$B$7='suivi tunnel'!B2247),'Dosage journalier ML1'!$B$153,0)</f>
        <v>0</v>
      </c>
      <c r="AJ2247" s="80">
        <f ca="1">IF(AND('Dosage journalier ML1'!$B$6='suivi tunnel'!A2247,'Dosage journalier ML1'!$B$7='suivi tunnel'!B2247),'Dosage journalier ML1'!$B$156,0)</f>
        <v>0</v>
      </c>
      <c r="AK2247" s="56">
        <f ca="1">IF(AND('Dosage journalier ML1'!$B$6='suivi tunnel'!A2247,'Dosage journalier ML1'!$B$7='suivi tunnel'!B2247),'Dosage journalier ML1'!$B$162,0)</f>
        <v>0</v>
      </c>
      <c r="AL2247" s="111">
        <f ca="1">IF(AND('Dosage journalier ML1'!$B$6='suivi tunnel'!A2247,'Dosage journalier ML1'!$B$7='suivi tunnel'!B2247),'Dosage journalier ML1'!$B$126,0)</f>
        <v>0</v>
      </c>
      <c r="AM2247" s="111">
        <f ca="1">IF(AND('Dosage journalier ML1'!$B$6='suivi tunnel'!A2247,'Dosage journalier ML1'!$B$7='suivi tunnel'!B2247),'Dosage journalier ML1'!$B$127,0)</f>
        <v>0</v>
      </c>
      <c r="AN2247" s="60">
        <f t="shared" ca="1" si="227"/>
        <v>0</v>
      </c>
      <c r="AO2247" s="61">
        <f ca="1">IF(AND('Dosage journalier ML1'!$B$6='suivi tunnel'!A2247,'Dosage journalier ML1'!$B$7='suivi tunnel'!B2247),'Dosage journalier ML1'!$B$134,0)</f>
        <v>0</v>
      </c>
    </row>
    <row r="2248" spans="1:41" x14ac:dyDescent="0.25">
      <c r="A2248" s="154"/>
      <c r="C2248" s="23">
        <f ca="1">IF(AND('Dosage journalier ML1'!$B$6='suivi tunnel'!A2248,'Dosage journalier ML1'!$B$7='suivi tunnel'!B2248),'Dosage journalier ML1'!$B$27,0)</f>
        <v>0</v>
      </c>
      <c r="D2248" s="11">
        <f ca="1">IF(AND('Dosage journalier ML1'!$B$6='suivi tunnel'!A2248,'Dosage journalier ML1'!$B$7='suivi tunnel'!B2248),'Dosage journalier ML1'!$B$29,0)</f>
        <v>0</v>
      </c>
      <c r="F2248" s="11">
        <f t="shared" ca="1" si="228"/>
        <v>0</v>
      </c>
      <c r="G2248" s="11">
        <f ca="1">IF(AND('Dosage journalier ML1'!$B$6='suivi tunnel'!A2248,'Dosage journalier ML1'!$B$7='suivi tunnel'!B2248),'Dosage journalier ML1'!$B$23,0)</f>
        <v>0</v>
      </c>
      <c r="H2248" s="11">
        <f ca="1">IF(AND('Dosage journalier ML1'!$B$6='suivi tunnel'!A2248,'Dosage journalier ML1'!$B$7='suivi tunnel'!B2248),'Dosage journalier ML1'!$B$22,0)</f>
        <v>0</v>
      </c>
      <c r="I2248" s="11">
        <f ca="1">IF(AND('Dosage journalier ML1'!$B$6='suivi tunnel'!A2248,'Dosage journalier ML1'!$B$7='suivi tunnel'!B2248),'Dosage journalier ML1'!$B$38,0)</f>
        <v>0</v>
      </c>
      <c r="J2248" s="11">
        <f ca="1">IF(AND('Dosage journalier ML1'!$B$6='suivi tunnel'!A2248,'Dosage journalier ML1'!$B$7='suivi tunnel'!B2248),'Dosage journalier ML1'!$B$39,0)</f>
        <v>0</v>
      </c>
      <c r="L2248" s="24">
        <f ca="1">IF(AND('Dosage journalier ML1'!$B$6='suivi tunnel'!A2248,'Dosage journalier ML1'!$B$7='suivi tunnel'!B2248),'Dosage journalier ML1'!$B$24,0)</f>
        <v>0</v>
      </c>
      <c r="M2248" s="6">
        <f ca="1">IF(AND('Dosage journalier ML1'!$B$6='suivi tunnel'!A2248,'Dosage journalier ML1'!$B$7='suivi tunnel'!B2248),'Dosage journalier ML1'!$B$46,0)</f>
        <v>0</v>
      </c>
      <c r="N2248" s="104">
        <f ca="1">IF(AND('Dosage journalier ML1'!$B$6='suivi tunnel'!A2248,'Dosage journalier ML1'!$B$7='suivi tunnel'!B2248),'Dosage journalier ML1'!$B$59,0)</f>
        <v>0</v>
      </c>
      <c r="O2248" s="114">
        <f ca="1">IF(AND('Dosage journalier ML1'!$B$6='suivi tunnel'!A2248,'Dosage journalier ML1'!$B$7='suivi tunnel'!B2248),'Dosage journalier ML1'!$B$69,0)</f>
        <v>0</v>
      </c>
      <c r="R2248" s="26">
        <f ca="1">IF(AND('Dosage journalier ML1'!$B$6='suivi tunnel'!A2248,'Dosage journalier ML1'!$B$7='suivi tunnel'!B2248),'Dosage journalier ML1'!$B$55,0)</f>
        <v>0</v>
      </c>
      <c r="S2248" s="26">
        <f ca="1">IF(AND('Dosage journalier ML1'!$B$6='suivi tunnel'!A2248,'Dosage journalier ML1'!$B$7='suivi tunnel'!B2248),'Dosage journalier ML1'!$B$54,0)</f>
        <v>0</v>
      </c>
      <c r="T2248" s="26">
        <f ca="1">IF(AND('Dosage journalier ML1'!$B$6='suivi tunnel'!A2248,'Dosage journalier ML1'!$B$7='suivi tunnel'!B2248),'Dosage journalier ML1'!$B$75,0)</f>
        <v>0</v>
      </c>
      <c r="V2248" s="38">
        <f ca="1">IF(AND('Dosage journalier ML1'!$B$6='suivi tunnel'!A2248,'Dosage journalier ML1'!$B$7='suivi tunnel'!B2248),'Dosage journalier ML1'!$B$56,0)</f>
        <v>0</v>
      </c>
      <c r="X2248" s="150">
        <f ca="1">IF(AND('Dosage journalier ML1'!$B$6='suivi tunnel'!A2248,'Dosage journalier ML1'!$B$7='suivi tunnel'!B2248),'Dosage journalier ML1'!$C$87,0)</f>
        <v>0</v>
      </c>
      <c r="Y2248" s="40">
        <f ca="1">IF(AND('Dosage journalier ML1'!$B$6='suivi tunnel'!A2248,'Dosage journalier ML1'!$B$7='suivi tunnel'!B2248),'Dosage journalier ML1'!$C$93,0)</f>
        <v>0</v>
      </c>
      <c r="Z2248" s="40">
        <f ca="1">IF(AND('Dosage journalier ML1'!$B$6='suivi tunnel'!A2248,'Dosage journalier ML1'!$B$7='suivi tunnel'!B2248),'Dosage journalier ML1'!$C$100,0)</f>
        <v>0</v>
      </c>
      <c r="AA2248" s="40">
        <f ca="1">IF(AND('Dosage journalier ML1'!$B$6='suivi tunnel'!A2248,'Dosage journalier ML1'!$B$7='suivi tunnel'!B2248),'Dosage journalier ML1'!$C$109,0)</f>
        <v>0</v>
      </c>
      <c r="AB2248" s="41">
        <f ca="1">IF(AND('Dosage journalier ML1'!$B$6='suivi tunnel'!A2248,'Dosage journalier ML1'!$B$7='suivi tunnel'!B2248),'Dosage journalier ML1'!$C$114,0)</f>
        <v>0</v>
      </c>
      <c r="AC2248" s="48">
        <f ca="1">IF(AND('Dosage journalier ML1'!$B$6='suivi tunnel'!A2248,'Dosage journalier ML1'!$B$7='suivi tunnel'!B2248),'Dosage journalier ML1'!$B$120,0)</f>
        <v>0</v>
      </c>
      <c r="AD2248" s="49">
        <f ca="1">IF(AND('Dosage journalier ML1'!$B$6='suivi tunnel'!A2248,'Dosage journalier ML1'!$B$7='suivi tunnel'!B2248),'Dosage journalier ML1'!$B$121,0)</f>
        <v>0</v>
      </c>
      <c r="AE2248" s="49">
        <f ca="1">IF(AND('Dosage journalier ML1'!$B$6='suivi tunnel'!A2248,'Dosage journalier ML1'!$B$7='suivi tunnel'!B2248),'Dosage journalier ML1'!$B$122,0)</f>
        <v>0</v>
      </c>
      <c r="AF2248" s="49">
        <f ca="1">IF(AND('Dosage journalier ML1'!$B$6='suivi tunnel'!A2248,'Dosage journalier ML1'!$B$7='suivi tunnel'!B2248),'Dosage journalier ML1'!$B$139,0)</f>
        <v>0</v>
      </c>
      <c r="AG2248" s="49">
        <f t="shared" ca="1" si="229"/>
        <v>0</v>
      </c>
      <c r="AH2248" s="108">
        <f ca="1">IF(AND('Dosage journalier ML1'!$B$6='suivi tunnel'!A2248,'Dosage journalier ML1'!$B$7='suivi tunnel'!B2248),'Dosage journalier ML1'!$B$153,0)</f>
        <v>0</v>
      </c>
      <c r="AJ2248" s="80">
        <f ca="1">IF(AND('Dosage journalier ML1'!$B$6='suivi tunnel'!A2248,'Dosage journalier ML1'!$B$7='suivi tunnel'!B2248),'Dosage journalier ML1'!$B$156,0)</f>
        <v>0</v>
      </c>
      <c r="AK2248" s="56">
        <f ca="1">IF(AND('Dosage journalier ML1'!$B$6='suivi tunnel'!A2248,'Dosage journalier ML1'!$B$7='suivi tunnel'!B2248),'Dosage journalier ML1'!$B$162,0)</f>
        <v>0</v>
      </c>
      <c r="AL2248" s="111">
        <f ca="1">IF(AND('Dosage journalier ML1'!$B$6='suivi tunnel'!A2248,'Dosage journalier ML1'!$B$7='suivi tunnel'!B2248),'Dosage journalier ML1'!$B$126,0)</f>
        <v>0</v>
      </c>
      <c r="AM2248" s="111">
        <f ca="1">IF(AND('Dosage journalier ML1'!$B$6='suivi tunnel'!A2248,'Dosage journalier ML1'!$B$7='suivi tunnel'!B2248),'Dosage journalier ML1'!$B$127,0)</f>
        <v>0</v>
      </c>
      <c r="AN2248" s="60">
        <f t="shared" ca="1" si="227"/>
        <v>0</v>
      </c>
      <c r="AO2248" s="61">
        <f ca="1">IF(AND('Dosage journalier ML1'!$B$6='suivi tunnel'!A2248,'Dosage journalier ML1'!$B$7='suivi tunnel'!B2248),'Dosage journalier ML1'!$B$134,0)</f>
        <v>0</v>
      </c>
    </row>
    <row r="2249" spans="1:41" x14ac:dyDescent="0.25">
      <c r="A2249" s="154"/>
      <c r="C2249" s="23">
        <f ca="1">IF(AND('Dosage journalier ML1'!$B$6='suivi tunnel'!A2249,'Dosage journalier ML1'!$B$7='suivi tunnel'!B2249),'Dosage journalier ML1'!$B$27,0)</f>
        <v>0</v>
      </c>
      <c r="D2249" s="11">
        <f ca="1">IF(AND('Dosage journalier ML1'!$B$6='suivi tunnel'!A2249,'Dosage journalier ML1'!$B$7='suivi tunnel'!B2249),'Dosage journalier ML1'!$B$29,0)</f>
        <v>0</v>
      </c>
      <c r="F2249" s="11">
        <f t="shared" ca="1" si="228"/>
        <v>0</v>
      </c>
      <c r="G2249" s="11">
        <f ca="1">IF(AND('Dosage journalier ML1'!$B$6='suivi tunnel'!A2249,'Dosage journalier ML1'!$B$7='suivi tunnel'!B2249),'Dosage journalier ML1'!$B$23,0)</f>
        <v>0</v>
      </c>
      <c r="H2249" s="11">
        <f ca="1">IF(AND('Dosage journalier ML1'!$B$6='suivi tunnel'!A2249,'Dosage journalier ML1'!$B$7='suivi tunnel'!B2249),'Dosage journalier ML1'!$B$22,0)</f>
        <v>0</v>
      </c>
      <c r="I2249" s="11">
        <f ca="1">IF(AND('Dosage journalier ML1'!$B$6='suivi tunnel'!A2249,'Dosage journalier ML1'!$B$7='suivi tunnel'!B2249),'Dosage journalier ML1'!$B$38,0)</f>
        <v>0</v>
      </c>
      <c r="J2249" s="11">
        <f ca="1">IF(AND('Dosage journalier ML1'!$B$6='suivi tunnel'!A2249,'Dosage journalier ML1'!$B$7='suivi tunnel'!B2249),'Dosage journalier ML1'!$B$39,0)</f>
        <v>0</v>
      </c>
      <c r="L2249" s="24">
        <f ca="1">IF(AND('Dosage journalier ML1'!$B$6='suivi tunnel'!A2249,'Dosage journalier ML1'!$B$7='suivi tunnel'!B2249),'Dosage journalier ML1'!$B$24,0)</f>
        <v>0</v>
      </c>
      <c r="M2249" s="6">
        <f ca="1">IF(AND('Dosage journalier ML1'!$B$6='suivi tunnel'!A2249,'Dosage journalier ML1'!$B$7='suivi tunnel'!B2249),'Dosage journalier ML1'!$B$46,0)</f>
        <v>0</v>
      </c>
      <c r="N2249" s="104">
        <f ca="1">IF(AND('Dosage journalier ML1'!$B$6='suivi tunnel'!A2249,'Dosage journalier ML1'!$B$7='suivi tunnel'!B2249),'Dosage journalier ML1'!$B$59,0)</f>
        <v>0</v>
      </c>
      <c r="O2249" s="114">
        <f ca="1">IF(AND('Dosage journalier ML1'!$B$6='suivi tunnel'!A2249,'Dosage journalier ML1'!$B$7='suivi tunnel'!B2249),'Dosage journalier ML1'!$B$69,0)</f>
        <v>0</v>
      </c>
      <c r="R2249" s="26">
        <f ca="1">IF(AND('Dosage journalier ML1'!$B$6='suivi tunnel'!A2249,'Dosage journalier ML1'!$B$7='suivi tunnel'!B2249),'Dosage journalier ML1'!$B$55,0)</f>
        <v>0</v>
      </c>
      <c r="S2249" s="26">
        <f ca="1">IF(AND('Dosage journalier ML1'!$B$6='suivi tunnel'!A2249,'Dosage journalier ML1'!$B$7='suivi tunnel'!B2249),'Dosage journalier ML1'!$B$54,0)</f>
        <v>0</v>
      </c>
      <c r="T2249" s="26">
        <f ca="1">IF(AND('Dosage journalier ML1'!$B$6='suivi tunnel'!A2249,'Dosage journalier ML1'!$B$7='suivi tunnel'!B2249),'Dosage journalier ML1'!$B$75,0)</f>
        <v>0</v>
      </c>
      <c r="V2249" s="38">
        <f ca="1">IF(AND('Dosage journalier ML1'!$B$6='suivi tunnel'!A2249,'Dosage journalier ML1'!$B$7='suivi tunnel'!B2249),'Dosage journalier ML1'!$B$56,0)</f>
        <v>0</v>
      </c>
      <c r="X2249" s="150">
        <f ca="1">IF(AND('Dosage journalier ML1'!$B$6='suivi tunnel'!A2249,'Dosage journalier ML1'!$B$7='suivi tunnel'!B2249),'Dosage journalier ML1'!$C$87,0)</f>
        <v>0</v>
      </c>
      <c r="Y2249" s="40">
        <f ca="1">IF(AND('Dosage journalier ML1'!$B$6='suivi tunnel'!A2249,'Dosage journalier ML1'!$B$7='suivi tunnel'!B2249),'Dosage journalier ML1'!$C$93,0)</f>
        <v>0</v>
      </c>
      <c r="Z2249" s="40">
        <f ca="1">IF(AND('Dosage journalier ML1'!$B$6='suivi tunnel'!A2249,'Dosage journalier ML1'!$B$7='suivi tunnel'!B2249),'Dosage journalier ML1'!$C$100,0)</f>
        <v>0</v>
      </c>
      <c r="AA2249" s="40">
        <f ca="1">IF(AND('Dosage journalier ML1'!$B$6='suivi tunnel'!A2249,'Dosage journalier ML1'!$B$7='suivi tunnel'!B2249),'Dosage journalier ML1'!$C$109,0)</f>
        <v>0</v>
      </c>
      <c r="AB2249" s="41">
        <f ca="1">IF(AND('Dosage journalier ML1'!$B$6='suivi tunnel'!A2249,'Dosage journalier ML1'!$B$7='suivi tunnel'!B2249),'Dosage journalier ML1'!$C$114,0)</f>
        <v>0</v>
      </c>
      <c r="AC2249" s="48">
        <f ca="1">IF(AND('Dosage journalier ML1'!$B$6='suivi tunnel'!A2249,'Dosage journalier ML1'!$B$7='suivi tunnel'!B2249),'Dosage journalier ML1'!$B$120,0)</f>
        <v>0</v>
      </c>
      <c r="AD2249" s="49">
        <f ca="1">IF(AND('Dosage journalier ML1'!$B$6='suivi tunnel'!A2249,'Dosage journalier ML1'!$B$7='suivi tunnel'!B2249),'Dosage journalier ML1'!$B$121,0)</f>
        <v>0</v>
      </c>
      <c r="AE2249" s="49">
        <f ca="1">IF(AND('Dosage journalier ML1'!$B$6='suivi tunnel'!A2249,'Dosage journalier ML1'!$B$7='suivi tunnel'!B2249),'Dosage journalier ML1'!$B$122,0)</f>
        <v>0</v>
      </c>
      <c r="AF2249" s="49">
        <f ca="1">IF(AND('Dosage journalier ML1'!$B$6='suivi tunnel'!A2249,'Dosage journalier ML1'!$B$7='suivi tunnel'!B2249),'Dosage journalier ML1'!$B$139,0)</f>
        <v>0</v>
      </c>
      <c r="AG2249" s="49">
        <f t="shared" ca="1" si="229"/>
        <v>0</v>
      </c>
      <c r="AH2249" s="108">
        <f ca="1">IF(AND('Dosage journalier ML1'!$B$6='suivi tunnel'!A2249,'Dosage journalier ML1'!$B$7='suivi tunnel'!B2249),'Dosage journalier ML1'!$B$153,0)</f>
        <v>0</v>
      </c>
      <c r="AJ2249" s="80">
        <f ca="1">IF(AND('Dosage journalier ML1'!$B$6='suivi tunnel'!A2249,'Dosage journalier ML1'!$B$7='suivi tunnel'!B2249),'Dosage journalier ML1'!$B$156,0)</f>
        <v>0</v>
      </c>
      <c r="AK2249" s="56">
        <f ca="1">IF(AND('Dosage journalier ML1'!$B$6='suivi tunnel'!A2249,'Dosage journalier ML1'!$B$7='suivi tunnel'!B2249),'Dosage journalier ML1'!$B$162,0)</f>
        <v>0</v>
      </c>
      <c r="AL2249" s="111">
        <f ca="1">IF(AND('Dosage journalier ML1'!$B$6='suivi tunnel'!A2249,'Dosage journalier ML1'!$B$7='suivi tunnel'!B2249),'Dosage journalier ML1'!$B$126,0)</f>
        <v>0</v>
      </c>
      <c r="AM2249" s="111">
        <f ca="1">IF(AND('Dosage journalier ML1'!$B$6='suivi tunnel'!A2249,'Dosage journalier ML1'!$B$7='suivi tunnel'!B2249),'Dosage journalier ML1'!$B$127,0)</f>
        <v>0</v>
      </c>
      <c r="AN2249" s="60">
        <f t="shared" ca="1" si="227"/>
        <v>0</v>
      </c>
      <c r="AO2249" s="61">
        <f ca="1">IF(AND('Dosage journalier ML1'!$B$6='suivi tunnel'!A2249,'Dosage journalier ML1'!$B$7='suivi tunnel'!B2249),'Dosage journalier ML1'!$B$134,0)</f>
        <v>0</v>
      </c>
    </row>
    <row r="2250" spans="1:41" x14ac:dyDescent="0.25">
      <c r="A2250" s="154"/>
      <c r="C2250" s="23">
        <f ca="1">IF(AND('Dosage journalier ML1'!$B$6='suivi tunnel'!A2250,'Dosage journalier ML1'!$B$7='suivi tunnel'!B2250),'Dosage journalier ML1'!$B$27,0)</f>
        <v>0</v>
      </c>
      <c r="D2250" s="11">
        <f ca="1">IF(AND('Dosage journalier ML1'!$B$6='suivi tunnel'!A2250,'Dosage journalier ML1'!$B$7='suivi tunnel'!B2250),'Dosage journalier ML1'!$B$29,0)</f>
        <v>0</v>
      </c>
      <c r="F2250" s="11">
        <f t="shared" ca="1" si="228"/>
        <v>0</v>
      </c>
      <c r="G2250" s="11">
        <f ca="1">IF(AND('Dosage journalier ML1'!$B$6='suivi tunnel'!A2250,'Dosage journalier ML1'!$B$7='suivi tunnel'!B2250),'Dosage journalier ML1'!$B$23,0)</f>
        <v>0</v>
      </c>
      <c r="H2250" s="11">
        <f ca="1">IF(AND('Dosage journalier ML1'!$B$6='suivi tunnel'!A2250,'Dosage journalier ML1'!$B$7='suivi tunnel'!B2250),'Dosage journalier ML1'!$B$22,0)</f>
        <v>0</v>
      </c>
      <c r="I2250" s="11">
        <f ca="1">IF(AND('Dosage journalier ML1'!$B$6='suivi tunnel'!A2250,'Dosage journalier ML1'!$B$7='suivi tunnel'!B2250),'Dosage journalier ML1'!$B$38,0)</f>
        <v>0</v>
      </c>
      <c r="J2250" s="11">
        <f ca="1">IF(AND('Dosage journalier ML1'!$B$6='suivi tunnel'!A2250,'Dosage journalier ML1'!$B$7='suivi tunnel'!B2250),'Dosage journalier ML1'!$B$39,0)</f>
        <v>0</v>
      </c>
      <c r="L2250" s="24">
        <f ca="1">IF(AND('Dosage journalier ML1'!$B$6='suivi tunnel'!A2250,'Dosage journalier ML1'!$B$7='suivi tunnel'!B2250),'Dosage journalier ML1'!$B$24,0)</f>
        <v>0</v>
      </c>
      <c r="M2250" s="6">
        <f ca="1">IF(AND('Dosage journalier ML1'!$B$6='suivi tunnel'!A2250,'Dosage journalier ML1'!$B$7='suivi tunnel'!B2250),'Dosage journalier ML1'!$B$46,0)</f>
        <v>0</v>
      </c>
      <c r="N2250" s="104">
        <f ca="1">IF(AND('Dosage journalier ML1'!$B$6='suivi tunnel'!A2250,'Dosage journalier ML1'!$B$7='suivi tunnel'!B2250),'Dosage journalier ML1'!$B$59,0)</f>
        <v>0</v>
      </c>
      <c r="O2250" s="114">
        <f ca="1">IF(AND('Dosage journalier ML1'!$B$6='suivi tunnel'!A2250,'Dosage journalier ML1'!$B$7='suivi tunnel'!B2250),'Dosage journalier ML1'!$B$69,0)</f>
        <v>0</v>
      </c>
      <c r="R2250" s="26">
        <f ca="1">IF(AND('Dosage journalier ML1'!$B$6='suivi tunnel'!A2250,'Dosage journalier ML1'!$B$7='suivi tunnel'!B2250),'Dosage journalier ML1'!$B$55,0)</f>
        <v>0</v>
      </c>
      <c r="S2250" s="26">
        <f ca="1">IF(AND('Dosage journalier ML1'!$B$6='suivi tunnel'!A2250,'Dosage journalier ML1'!$B$7='suivi tunnel'!B2250),'Dosage journalier ML1'!$B$54,0)</f>
        <v>0</v>
      </c>
      <c r="T2250" s="26">
        <f ca="1">IF(AND('Dosage journalier ML1'!$B$6='suivi tunnel'!A2250,'Dosage journalier ML1'!$B$7='suivi tunnel'!B2250),'Dosage journalier ML1'!$B$75,0)</f>
        <v>0</v>
      </c>
      <c r="V2250" s="38">
        <f ca="1">IF(AND('Dosage journalier ML1'!$B$6='suivi tunnel'!A2250,'Dosage journalier ML1'!$B$7='suivi tunnel'!B2250),'Dosage journalier ML1'!$B$56,0)</f>
        <v>0</v>
      </c>
      <c r="X2250" s="150">
        <f ca="1">IF(AND('Dosage journalier ML1'!$B$6='suivi tunnel'!A2250,'Dosage journalier ML1'!$B$7='suivi tunnel'!B2250),'Dosage journalier ML1'!$C$87,0)</f>
        <v>0</v>
      </c>
      <c r="Y2250" s="40">
        <f ca="1">IF(AND('Dosage journalier ML1'!$B$6='suivi tunnel'!A2250,'Dosage journalier ML1'!$B$7='suivi tunnel'!B2250),'Dosage journalier ML1'!$C$93,0)</f>
        <v>0</v>
      </c>
      <c r="Z2250" s="40">
        <f ca="1">IF(AND('Dosage journalier ML1'!$B$6='suivi tunnel'!A2250,'Dosage journalier ML1'!$B$7='suivi tunnel'!B2250),'Dosage journalier ML1'!$C$100,0)</f>
        <v>0</v>
      </c>
      <c r="AA2250" s="40">
        <f ca="1">IF(AND('Dosage journalier ML1'!$B$6='suivi tunnel'!A2250,'Dosage journalier ML1'!$B$7='suivi tunnel'!B2250),'Dosage journalier ML1'!$C$109,0)</f>
        <v>0</v>
      </c>
      <c r="AB2250" s="41">
        <f ca="1">IF(AND('Dosage journalier ML1'!$B$6='suivi tunnel'!A2250,'Dosage journalier ML1'!$B$7='suivi tunnel'!B2250),'Dosage journalier ML1'!$C$114,0)</f>
        <v>0</v>
      </c>
      <c r="AC2250" s="48">
        <f ca="1">IF(AND('Dosage journalier ML1'!$B$6='suivi tunnel'!A2250,'Dosage journalier ML1'!$B$7='suivi tunnel'!B2250),'Dosage journalier ML1'!$B$120,0)</f>
        <v>0</v>
      </c>
      <c r="AD2250" s="49">
        <f ca="1">IF(AND('Dosage journalier ML1'!$B$6='suivi tunnel'!A2250,'Dosage journalier ML1'!$B$7='suivi tunnel'!B2250),'Dosage journalier ML1'!$B$121,0)</f>
        <v>0</v>
      </c>
      <c r="AE2250" s="49">
        <f ca="1">IF(AND('Dosage journalier ML1'!$B$6='suivi tunnel'!A2250,'Dosage journalier ML1'!$B$7='suivi tunnel'!B2250),'Dosage journalier ML1'!$B$122,0)</f>
        <v>0</v>
      </c>
      <c r="AF2250" s="49">
        <f ca="1">IF(AND('Dosage journalier ML1'!$B$6='suivi tunnel'!A2250,'Dosage journalier ML1'!$B$7='suivi tunnel'!B2250),'Dosage journalier ML1'!$B$139,0)</f>
        <v>0</v>
      </c>
      <c r="AG2250" s="49">
        <f t="shared" ca="1" si="229"/>
        <v>0</v>
      </c>
      <c r="AH2250" s="108">
        <f ca="1">IF(AND('Dosage journalier ML1'!$B$6='suivi tunnel'!A2250,'Dosage journalier ML1'!$B$7='suivi tunnel'!B2250),'Dosage journalier ML1'!$B$153,0)</f>
        <v>0</v>
      </c>
      <c r="AJ2250" s="80">
        <f ca="1">IF(AND('Dosage journalier ML1'!$B$6='suivi tunnel'!A2250,'Dosage journalier ML1'!$B$7='suivi tunnel'!B2250),'Dosage journalier ML1'!$B$156,0)</f>
        <v>0</v>
      </c>
      <c r="AK2250" s="56">
        <f ca="1">IF(AND('Dosage journalier ML1'!$B$6='suivi tunnel'!A2250,'Dosage journalier ML1'!$B$7='suivi tunnel'!B2250),'Dosage journalier ML1'!$B$162,0)</f>
        <v>0</v>
      </c>
      <c r="AL2250" s="111">
        <f ca="1">IF(AND('Dosage journalier ML1'!$B$6='suivi tunnel'!A2250,'Dosage journalier ML1'!$B$7='suivi tunnel'!B2250),'Dosage journalier ML1'!$B$126,0)</f>
        <v>0</v>
      </c>
      <c r="AM2250" s="111">
        <f ca="1">IF(AND('Dosage journalier ML1'!$B$6='suivi tunnel'!A2250,'Dosage journalier ML1'!$B$7='suivi tunnel'!B2250),'Dosage journalier ML1'!$B$127,0)</f>
        <v>0</v>
      </c>
      <c r="AN2250" s="60">
        <f t="shared" ca="1" si="227"/>
        <v>0</v>
      </c>
      <c r="AO2250" s="61">
        <f ca="1">IF(AND('Dosage journalier ML1'!$B$6='suivi tunnel'!A2250,'Dosage journalier ML1'!$B$7='suivi tunnel'!B2250),'Dosage journalier ML1'!$B$134,0)</f>
        <v>0</v>
      </c>
    </row>
    <row r="2251" spans="1:41" x14ac:dyDescent="0.25">
      <c r="A2251" s="154"/>
      <c r="C2251" s="23">
        <f ca="1">IF(AND('Dosage journalier ML1'!$B$6='suivi tunnel'!A2251,'Dosage journalier ML1'!$B$7='suivi tunnel'!B2251),'Dosage journalier ML1'!$B$27,0)</f>
        <v>0</v>
      </c>
      <c r="D2251" s="11">
        <f ca="1">IF(AND('Dosage journalier ML1'!$B$6='suivi tunnel'!A2251,'Dosage journalier ML1'!$B$7='suivi tunnel'!B2251),'Dosage journalier ML1'!$B$29,0)</f>
        <v>0</v>
      </c>
      <c r="F2251" s="11">
        <f t="shared" ca="1" si="228"/>
        <v>0</v>
      </c>
      <c r="G2251" s="11">
        <f ca="1">IF(AND('Dosage journalier ML1'!$B$6='suivi tunnel'!A2251,'Dosage journalier ML1'!$B$7='suivi tunnel'!B2251),'Dosage journalier ML1'!$B$23,0)</f>
        <v>0</v>
      </c>
      <c r="H2251" s="11">
        <f ca="1">IF(AND('Dosage journalier ML1'!$B$6='suivi tunnel'!A2251,'Dosage journalier ML1'!$B$7='suivi tunnel'!B2251),'Dosage journalier ML1'!$B$22,0)</f>
        <v>0</v>
      </c>
      <c r="I2251" s="11">
        <f ca="1">IF(AND('Dosage journalier ML1'!$B$6='suivi tunnel'!A2251,'Dosage journalier ML1'!$B$7='suivi tunnel'!B2251),'Dosage journalier ML1'!$B$38,0)</f>
        <v>0</v>
      </c>
      <c r="J2251" s="11">
        <f ca="1">IF(AND('Dosage journalier ML1'!$B$6='suivi tunnel'!A2251,'Dosage journalier ML1'!$B$7='suivi tunnel'!B2251),'Dosage journalier ML1'!$B$39,0)</f>
        <v>0</v>
      </c>
      <c r="L2251" s="24">
        <f ca="1">IF(AND('Dosage journalier ML1'!$B$6='suivi tunnel'!A2251,'Dosage journalier ML1'!$B$7='suivi tunnel'!B2251),'Dosage journalier ML1'!$B$24,0)</f>
        <v>0</v>
      </c>
      <c r="M2251" s="6">
        <f ca="1">IF(AND('Dosage journalier ML1'!$B$6='suivi tunnel'!A2251,'Dosage journalier ML1'!$B$7='suivi tunnel'!B2251),'Dosage journalier ML1'!$B$46,0)</f>
        <v>0</v>
      </c>
      <c r="N2251" s="104">
        <f ca="1">IF(AND('Dosage journalier ML1'!$B$6='suivi tunnel'!A2251,'Dosage journalier ML1'!$B$7='suivi tunnel'!B2251),'Dosage journalier ML1'!$B$59,0)</f>
        <v>0</v>
      </c>
      <c r="O2251" s="114">
        <f ca="1">IF(AND('Dosage journalier ML1'!$B$6='suivi tunnel'!A2251,'Dosage journalier ML1'!$B$7='suivi tunnel'!B2251),'Dosage journalier ML1'!$B$69,0)</f>
        <v>0</v>
      </c>
      <c r="R2251" s="26">
        <f ca="1">IF(AND('Dosage journalier ML1'!$B$6='suivi tunnel'!A2251,'Dosage journalier ML1'!$B$7='suivi tunnel'!B2251),'Dosage journalier ML1'!$B$55,0)</f>
        <v>0</v>
      </c>
      <c r="S2251" s="26">
        <f ca="1">IF(AND('Dosage journalier ML1'!$B$6='suivi tunnel'!A2251,'Dosage journalier ML1'!$B$7='suivi tunnel'!B2251),'Dosage journalier ML1'!$B$54,0)</f>
        <v>0</v>
      </c>
      <c r="T2251" s="26">
        <f ca="1">IF(AND('Dosage journalier ML1'!$B$6='suivi tunnel'!A2251,'Dosage journalier ML1'!$B$7='suivi tunnel'!B2251),'Dosage journalier ML1'!$B$75,0)</f>
        <v>0</v>
      </c>
      <c r="V2251" s="38">
        <f ca="1">IF(AND('Dosage journalier ML1'!$B$6='suivi tunnel'!A2251,'Dosage journalier ML1'!$B$7='suivi tunnel'!B2251),'Dosage journalier ML1'!$B$56,0)</f>
        <v>0</v>
      </c>
      <c r="X2251" s="150">
        <f ca="1">IF(AND('Dosage journalier ML1'!$B$6='suivi tunnel'!A2251,'Dosage journalier ML1'!$B$7='suivi tunnel'!B2251),'Dosage journalier ML1'!$C$87,0)</f>
        <v>0</v>
      </c>
      <c r="Y2251" s="40">
        <f ca="1">IF(AND('Dosage journalier ML1'!$B$6='suivi tunnel'!A2251,'Dosage journalier ML1'!$B$7='suivi tunnel'!B2251),'Dosage journalier ML1'!$C$93,0)</f>
        <v>0</v>
      </c>
      <c r="Z2251" s="40">
        <f ca="1">IF(AND('Dosage journalier ML1'!$B$6='suivi tunnel'!A2251,'Dosage journalier ML1'!$B$7='suivi tunnel'!B2251),'Dosage journalier ML1'!$C$100,0)</f>
        <v>0</v>
      </c>
      <c r="AA2251" s="40">
        <f ca="1">IF(AND('Dosage journalier ML1'!$B$6='suivi tunnel'!A2251,'Dosage journalier ML1'!$B$7='suivi tunnel'!B2251),'Dosage journalier ML1'!$C$109,0)</f>
        <v>0</v>
      </c>
      <c r="AB2251" s="41">
        <f ca="1">IF(AND('Dosage journalier ML1'!$B$6='suivi tunnel'!A2251,'Dosage journalier ML1'!$B$7='suivi tunnel'!B2251),'Dosage journalier ML1'!$C$114,0)</f>
        <v>0</v>
      </c>
      <c r="AC2251" s="48">
        <f ca="1">IF(AND('Dosage journalier ML1'!$B$6='suivi tunnel'!A2251,'Dosage journalier ML1'!$B$7='suivi tunnel'!B2251),'Dosage journalier ML1'!$B$120,0)</f>
        <v>0</v>
      </c>
      <c r="AD2251" s="49">
        <f ca="1">IF(AND('Dosage journalier ML1'!$B$6='suivi tunnel'!A2251,'Dosage journalier ML1'!$B$7='suivi tunnel'!B2251),'Dosage journalier ML1'!$B$121,0)</f>
        <v>0</v>
      </c>
      <c r="AE2251" s="49">
        <f ca="1">IF(AND('Dosage journalier ML1'!$B$6='suivi tunnel'!A2251,'Dosage journalier ML1'!$B$7='suivi tunnel'!B2251),'Dosage journalier ML1'!$B$122,0)</f>
        <v>0</v>
      </c>
      <c r="AF2251" s="49">
        <f ca="1">IF(AND('Dosage journalier ML1'!$B$6='suivi tunnel'!A2251,'Dosage journalier ML1'!$B$7='suivi tunnel'!B2251),'Dosage journalier ML1'!$B$139,0)</f>
        <v>0</v>
      </c>
      <c r="AG2251" s="49">
        <f t="shared" ca="1" si="229"/>
        <v>0</v>
      </c>
      <c r="AH2251" s="108">
        <f ca="1">IF(AND('Dosage journalier ML1'!$B$6='suivi tunnel'!A2251,'Dosage journalier ML1'!$B$7='suivi tunnel'!B2251),'Dosage journalier ML1'!$B$153,0)</f>
        <v>0</v>
      </c>
      <c r="AJ2251" s="80">
        <f ca="1">IF(AND('Dosage journalier ML1'!$B$6='suivi tunnel'!A2251,'Dosage journalier ML1'!$B$7='suivi tunnel'!B2251),'Dosage journalier ML1'!$B$156,0)</f>
        <v>0</v>
      </c>
      <c r="AK2251" s="56">
        <f ca="1">IF(AND('Dosage journalier ML1'!$B$6='suivi tunnel'!A2251,'Dosage journalier ML1'!$B$7='suivi tunnel'!B2251),'Dosage journalier ML1'!$B$162,0)</f>
        <v>0</v>
      </c>
      <c r="AL2251" s="111">
        <f ca="1">IF(AND('Dosage journalier ML1'!$B$6='suivi tunnel'!A2251,'Dosage journalier ML1'!$B$7='suivi tunnel'!B2251),'Dosage journalier ML1'!$B$126,0)</f>
        <v>0</v>
      </c>
      <c r="AM2251" s="111">
        <f ca="1">IF(AND('Dosage journalier ML1'!$B$6='suivi tunnel'!A2251,'Dosage journalier ML1'!$B$7='suivi tunnel'!B2251),'Dosage journalier ML1'!$B$127,0)</f>
        <v>0</v>
      </c>
      <c r="AN2251" s="60">
        <f t="shared" ca="1" si="227"/>
        <v>0</v>
      </c>
      <c r="AO2251" s="61">
        <f ca="1">IF(AND('Dosage journalier ML1'!$B$6='suivi tunnel'!A2251,'Dosage journalier ML1'!$B$7='suivi tunnel'!B2251),'Dosage journalier ML1'!$B$134,0)</f>
        <v>0</v>
      </c>
    </row>
    <row r="2252" spans="1:41" x14ac:dyDescent="0.25">
      <c r="A2252" s="154"/>
      <c r="C2252" s="23">
        <f ca="1">IF(AND('Dosage journalier ML1'!$B$6='suivi tunnel'!A2252,'Dosage journalier ML1'!$B$7='suivi tunnel'!B2252),'Dosage journalier ML1'!$B$27,0)</f>
        <v>0</v>
      </c>
      <c r="D2252" s="11">
        <f ca="1">IF(AND('Dosage journalier ML1'!$B$6='suivi tunnel'!A2252,'Dosage journalier ML1'!$B$7='suivi tunnel'!B2252),'Dosage journalier ML1'!$B$29,0)</f>
        <v>0</v>
      </c>
      <c r="F2252" s="11">
        <f t="shared" ca="1" si="228"/>
        <v>0</v>
      </c>
      <c r="G2252" s="11">
        <f ca="1">IF(AND('Dosage journalier ML1'!$B$6='suivi tunnel'!A2252,'Dosage journalier ML1'!$B$7='suivi tunnel'!B2252),'Dosage journalier ML1'!$B$23,0)</f>
        <v>0</v>
      </c>
      <c r="H2252" s="11">
        <f ca="1">IF(AND('Dosage journalier ML1'!$B$6='suivi tunnel'!A2252,'Dosage journalier ML1'!$B$7='suivi tunnel'!B2252),'Dosage journalier ML1'!$B$22,0)</f>
        <v>0</v>
      </c>
      <c r="I2252" s="11">
        <f ca="1">IF(AND('Dosage journalier ML1'!$B$6='suivi tunnel'!A2252,'Dosage journalier ML1'!$B$7='suivi tunnel'!B2252),'Dosage journalier ML1'!$B$38,0)</f>
        <v>0</v>
      </c>
      <c r="J2252" s="11">
        <f ca="1">IF(AND('Dosage journalier ML1'!$B$6='suivi tunnel'!A2252,'Dosage journalier ML1'!$B$7='suivi tunnel'!B2252),'Dosage journalier ML1'!$B$39,0)</f>
        <v>0</v>
      </c>
      <c r="L2252" s="24">
        <f ca="1">IF(AND('Dosage journalier ML1'!$B$6='suivi tunnel'!A2252,'Dosage journalier ML1'!$B$7='suivi tunnel'!B2252),'Dosage journalier ML1'!$B$24,0)</f>
        <v>0</v>
      </c>
      <c r="M2252" s="6">
        <f ca="1">IF(AND('Dosage journalier ML1'!$B$6='suivi tunnel'!A2252,'Dosage journalier ML1'!$B$7='suivi tunnel'!B2252),'Dosage journalier ML1'!$B$46,0)</f>
        <v>0</v>
      </c>
      <c r="N2252" s="104">
        <f ca="1">IF(AND('Dosage journalier ML1'!$B$6='suivi tunnel'!A2252,'Dosage journalier ML1'!$B$7='suivi tunnel'!B2252),'Dosage journalier ML1'!$B$59,0)</f>
        <v>0</v>
      </c>
      <c r="O2252" s="114">
        <f ca="1">IF(AND('Dosage journalier ML1'!$B$6='suivi tunnel'!A2252,'Dosage journalier ML1'!$B$7='suivi tunnel'!B2252),'Dosage journalier ML1'!$B$69,0)</f>
        <v>0</v>
      </c>
      <c r="R2252" s="26">
        <f ca="1">IF(AND('Dosage journalier ML1'!$B$6='suivi tunnel'!A2252,'Dosage journalier ML1'!$B$7='suivi tunnel'!B2252),'Dosage journalier ML1'!$B$55,0)</f>
        <v>0</v>
      </c>
      <c r="S2252" s="26">
        <f ca="1">IF(AND('Dosage journalier ML1'!$B$6='suivi tunnel'!A2252,'Dosage journalier ML1'!$B$7='suivi tunnel'!B2252),'Dosage journalier ML1'!$B$54,0)</f>
        <v>0</v>
      </c>
      <c r="T2252" s="26">
        <f ca="1">IF(AND('Dosage journalier ML1'!$B$6='suivi tunnel'!A2252,'Dosage journalier ML1'!$B$7='suivi tunnel'!B2252),'Dosage journalier ML1'!$B$75,0)</f>
        <v>0</v>
      </c>
      <c r="V2252" s="38">
        <f ca="1">IF(AND('Dosage journalier ML1'!$B$6='suivi tunnel'!A2252,'Dosage journalier ML1'!$B$7='suivi tunnel'!B2252),'Dosage journalier ML1'!$B$56,0)</f>
        <v>0</v>
      </c>
      <c r="X2252" s="150">
        <f ca="1">IF(AND('Dosage journalier ML1'!$B$6='suivi tunnel'!A2252,'Dosage journalier ML1'!$B$7='suivi tunnel'!B2252),'Dosage journalier ML1'!$C$87,0)</f>
        <v>0</v>
      </c>
      <c r="Y2252" s="40">
        <f ca="1">IF(AND('Dosage journalier ML1'!$B$6='suivi tunnel'!A2252,'Dosage journalier ML1'!$B$7='suivi tunnel'!B2252),'Dosage journalier ML1'!$C$93,0)</f>
        <v>0</v>
      </c>
      <c r="Z2252" s="40">
        <f ca="1">IF(AND('Dosage journalier ML1'!$B$6='suivi tunnel'!A2252,'Dosage journalier ML1'!$B$7='suivi tunnel'!B2252),'Dosage journalier ML1'!$C$100,0)</f>
        <v>0</v>
      </c>
      <c r="AA2252" s="40">
        <f ca="1">IF(AND('Dosage journalier ML1'!$B$6='suivi tunnel'!A2252,'Dosage journalier ML1'!$B$7='suivi tunnel'!B2252),'Dosage journalier ML1'!$C$109,0)</f>
        <v>0</v>
      </c>
      <c r="AB2252" s="41">
        <f ca="1">IF(AND('Dosage journalier ML1'!$B$6='suivi tunnel'!A2252,'Dosage journalier ML1'!$B$7='suivi tunnel'!B2252),'Dosage journalier ML1'!$C$114,0)</f>
        <v>0</v>
      </c>
      <c r="AC2252" s="48">
        <f ca="1">IF(AND('Dosage journalier ML1'!$B$6='suivi tunnel'!A2252,'Dosage journalier ML1'!$B$7='suivi tunnel'!B2252),'Dosage journalier ML1'!$B$120,0)</f>
        <v>0</v>
      </c>
      <c r="AD2252" s="49">
        <f ca="1">IF(AND('Dosage journalier ML1'!$B$6='suivi tunnel'!A2252,'Dosage journalier ML1'!$B$7='suivi tunnel'!B2252),'Dosage journalier ML1'!$B$121,0)</f>
        <v>0</v>
      </c>
      <c r="AE2252" s="49">
        <f ca="1">IF(AND('Dosage journalier ML1'!$B$6='suivi tunnel'!A2252,'Dosage journalier ML1'!$B$7='suivi tunnel'!B2252),'Dosage journalier ML1'!$B$122,0)</f>
        <v>0</v>
      </c>
      <c r="AF2252" s="49">
        <f ca="1">IF(AND('Dosage journalier ML1'!$B$6='suivi tunnel'!A2252,'Dosage journalier ML1'!$B$7='suivi tunnel'!B2252),'Dosage journalier ML1'!$B$139,0)</f>
        <v>0</v>
      </c>
      <c r="AG2252" s="49">
        <f t="shared" ca="1" si="229"/>
        <v>0</v>
      </c>
      <c r="AH2252" s="108">
        <f ca="1">IF(AND('Dosage journalier ML1'!$B$6='suivi tunnel'!A2252,'Dosage journalier ML1'!$B$7='suivi tunnel'!B2252),'Dosage journalier ML1'!$B$153,0)</f>
        <v>0</v>
      </c>
      <c r="AJ2252" s="80">
        <f ca="1">IF(AND('Dosage journalier ML1'!$B$6='suivi tunnel'!A2252,'Dosage journalier ML1'!$B$7='suivi tunnel'!B2252),'Dosage journalier ML1'!$B$156,0)</f>
        <v>0</v>
      </c>
      <c r="AK2252" s="56">
        <f ca="1">IF(AND('Dosage journalier ML1'!$B$6='suivi tunnel'!A2252,'Dosage journalier ML1'!$B$7='suivi tunnel'!B2252),'Dosage journalier ML1'!$B$162,0)</f>
        <v>0</v>
      </c>
      <c r="AL2252" s="111">
        <f ca="1">IF(AND('Dosage journalier ML1'!$B$6='suivi tunnel'!A2252,'Dosage journalier ML1'!$B$7='suivi tunnel'!B2252),'Dosage journalier ML1'!$B$126,0)</f>
        <v>0</v>
      </c>
      <c r="AM2252" s="111">
        <f ca="1">IF(AND('Dosage journalier ML1'!$B$6='suivi tunnel'!A2252,'Dosage journalier ML1'!$B$7='suivi tunnel'!B2252),'Dosage journalier ML1'!$B$127,0)</f>
        <v>0</v>
      </c>
      <c r="AN2252" s="60">
        <f t="shared" ca="1" si="227"/>
        <v>0</v>
      </c>
      <c r="AO2252" s="61">
        <f ca="1">IF(AND('Dosage journalier ML1'!$B$6='suivi tunnel'!A2252,'Dosage journalier ML1'!$B$7='suivi tunnel'!B2252),'Dosage journalier ML1'!$B$134,0)</f>
        <v>0</v>
      </c>
    </row>
    <row r="2253" spans="1:41" x14ac:dyDescent="0.25">
      <c r="A2253" s="154"/>
      <c r="C2253" s="23">
        <f ca="1">IF(AND('Dosage journalier ML1'!$B$6='suivi tunnel'!A2253,'Dosage journalier ML1'!$B$7='suivi tunnel'!B2253),'Dosage journalier ML1'!$B$27,0)</f>
        <v>0</v>
      </c>
      <c r="D2253" s="11">
        <f ca="1">IF(AND('Dosage journalier ML1'!$B$6='suivi tunnel'!A2253,'Dosage journalier ML1'!$B$7='suivi tunnel'!B2253),'Dosage journalier ML1'!$B$29,0)</f>
        <v>0</v>
      </c>
      <c r="F2253" s="11">
        <f t="shared" ca="1" si="228"/>
        <v>0</v>
      </c>
      <c r="G2253" s="11">
        <f ca="1">IF(AND('Dosage journalier ML1'!$B$6='suivi tunnel'!A2253,'Dosage journalier ML1'!$B$7='suivi tunnel'!B2253),'Dosage journalier ML1'!$B$23,0)</f>
        <v>0</v>
      </c>
      <c r="H2253" s="11">
        <f ca="1">IF(AND('Dosage journalier ML1'!$B$6='suivi tunnel'!A2253,'Dosage journalier ML1'!$B$7='suivi tunnel'!B2253),'Dosage journalier ML1'!$B$22,0)</f>
        <v>0</v>
      </c>
      <c r="I2253" s="11">
        <f ca="1">IF(AND('Dosage journalier ML1'!$B$6='suivi tunnel'!A2253,'Dosage journalier ML1'!$B$7='suivi tunnel'!B2253),'Dosage journalier ML1'!$B$38,0)</f>
        <v>0</v>
      </c>
      <c r="J2253" s="11">
        <f ca="1">IF(AND('Dosage journalier ML1'!$B$6='suivi tunnel'!A2253,'Dosage journalier ML1'!$B$7='suivi tunnel'!B2253),'Dosage journalier ML1'!$B$39,0)</f>
        <v>0</v>
      </c>
      <c r="L2253" s="24">
        <f ca="1">IF(AND('Dosage journalier ML1'!$B$6='suivi tunnel'!A2253,'Dosage journalier ML1'!$B$7='suivi tunnel'!B2253),'Dosage journalier ML1'!$B$24,0)</f>
        <v>0</v>
      </c>
      <c r="M2253" s="6">
        <f ca="1">IF(AND('Dosage journalier ML1'!$B$6='suivi tunnel'!A2253,'Dosage journalier ML1'!$B$7='suivi tunnel'!B2253),'Dosage journalier ML1'!$B$46,0)</f>
        <v>0</v>
      </c>
      <c r="N2253" s="104">
        <f ca="1">IF(AND('Dosage journalier ML1'!$B$6='suivi tunnel'!A2253,'Dosage journalier ML1'!$B$7='suivi tunnel'!B2253),'Dosage journalier ML1'!$B$59,0)</f>
        <v>0</v>
      </c>
      <c r="O2253" s="114">
        <f ca="1">IF(AND('Dosage journalier ML1'!$B$6='suivi tunnel'!A2253,'Dosage journalier ML1'!$B$7='suivi tunnel'!B2253),'Dosage journalier ML1'!$B$69,0)</f>
        <v>0</v>
      </c>
      <c r="R2253" s="26">
        <f ca="1">IF(AND('Dosage journalier ML1'!$B$6='suivi tunnel'!A2253,'Dosage journalier ML1'!$B$7='suivi tunnel'!B2253),'Dosage journalier ML1'!$B$55,0)</f>
        <v>0</v>
      </c>
      <c r="S2253" s="26">
        <f ca="1">IF(AND('Dosage journalier ML1'!$B$6='suivi tunnel'!A2253,'Dosage journalier ML1'!$B$7='suivi tunnel'!B2253),'Dosage journalier ML1'!$B$54,0)</f>
        <v>0</v>
      </c>
      <c r="T2253" s="26">
        <f ca="1">IF(AND('Dosage journalier ML1'!$B$6='suivi tunnel'!A2253,'Dosage journalier ML1'!$B$7='suivi tunnel'!B2253),'Dosage journalier ML1'!$B$75,0)</f>
        <v>0</v>
      </c>
      <c r="V2253" s="38">
        <f ca="1">IF(AND('Dosage journalier ML1'!$B$6='suivi tunnel'!A2253,'Dosage journalier ML1'!$B$7='suivi tunnel'!B2253),'Dosage journalier ML1'!$B$56,0)</f>
        <v>0</v>
      </c>
      <c r="X2253" s="150">
        <f ca="1">IF(AND('Dosage journalier ML1'!$B$6='suivi tunnel'!A2253,'Dosage journalier ML1'!$B$7='suivi tunnel'!B2253),'Dosage journalier ML1'!$C$87,0)</f>
        <v>0</v>
      </c>
      <c r="Y2253" s="40">
        <f ca="1">IF(AND('Dosage journalier ML1'!$B$6='suivi tunnel'!A2253,'Dosage journalier ML1'!$B$7='suivi tunnel'!B2253),'Dosage journalier ML1'!$C$93,0)</f>
        <v>0</v>
      </c>
      <c r="Z2253" s="40">
        <f ca="1">IF(AND('Dosage journalier ML1'!$B$6='suivi tunnel'!A2253,'Dosage journalier ML1'!$B$7='suivi tunnel'!B2253),'Dosage journalier ML1'!$C$100,0)</f>
        <v>0</v>
      </c>
      <c r="AA2253" s="40">
        <f ca="1">IF(AND('Dosage journalier ML1'!$B$6='suivi tunnel'!A2253,'Dosage journalier ML1'!$B$7='suivi tunnel'!B2253),'Dosage journalier ML1'!$C$109,0)</f>
        <v>0</v>
      </c>
      <c r="AB2253" s="41">
        <f ca="1">IF(AND('Dosage journalier ML1'!$B$6='suivi tunnel'!A2253,'Dosage journalier ML1'!$B$7='suivi tunnel'!B2253),'Dosage journalier ML1'!$C$114,0)</f>
        <v>0</v>
      </c>
      <c r="AC2253" s="48">
        <f ca="1">IF(AND('Dosage journalier ML1'!$B$6='suivi tunnel'!A2253,'Dosage journalier ML1'!$B$7='suivi tunnel'!B2253),'Dosage journalier ML1'!$B$120,0)</f>
        <v>0</v>
      </c>
      <c r="AD2253" s="49">
        <f ca="1">IF(AND('Dosage journalier ML1'!$B$6='suivi tunnel'!A2253,'Dosage journalier ML1'!$B$7='suivi tunnel'!B2253),'Dosage journalier ML1'!$B$121,0)</f>
        <v>0</v>
      </c>
      <c r="AE2253" s="49">
        <f ca="1">IF(AND('Dosage journalier ML1'!$B$6='suivi tunnel'!A2253,'Dosage journalier ML1'!$B$7='suivi tunnel'!B2253),'Dosage journalier ML1'!$B$122,0)</f>
        <v>0</v>
      </c>
      <c r="AF2253" s="49">
        <f ca="1">IF(AND('Dosage journalier ML1'!$B$6='suivi tunnel'!A2253,'Dosage journalier ML1'!$B$7='suivi tunnel'!B2253),'Dosage journalier ML1'!$B$139,0)</f>
        <v>0</v>
      </c>
      <c r="AG2253" s="49">
        <f t="shared" ca="1" si="229"/>
        <v>0</v>
      </c>
      <c r="AH2253" s="108">
        <f ca="1">IF(AND('Dosage journalier ML1'!$B$6='suivi tunnel'!A2253,'Dosage journalier ML1'!$B$7='suivi tunnel'!B2253),'Dosage journalier ML1'!$B$153,0)</f>
        <v>0</v>
      </c>
      <c r="AJ2253" s="80">
        <f ca="1">IF(AND('Dosage journalier ML1'!$B$6='suivi tunnel'!A2253,'Dosage journalier ML1'!$B$7='suivi tunnel'!B2253),'Dosage journalier ML1'!$B$156,0)</f>
        <v>0</v>
      </c>
      <c r="AK2253" s="56">
        <f ca="1">IF(AND('Dosage journalier ML1'!$B$6='suivi tunnel'!A2253,'Dosage journalier ML1'!$B$7='suivi tunnel'!B2253),'Dosage journalier ML1'!$B$162,0)</f>
        <v>0</v>
      </c>
      <c r="AL2253" s="111">
        <f ca="1">IF(AND('Dosage journalier ML1'!$B$6='suivi tunnel'!A2253,'Dosage journalier ML1'!$B$7='suivi tunnel'!B2253),'Dosage journalier ML1'!$B$126,0)</f>
        <v>0</v>
      </c>
      <c r="AM2253" s="111">
        <f ca="1">IF(AND('Dosage journalier ML1'!$B$6='suivi tunnel'!A2253,'Dosage journalier ML1'!$B$7='suivi tunnel'!B2253),'Dosage journalier ML1'!$B$127,0)</f>
        <v>0</v>
      </c>
      <c r="AN2253" s="60">
        <f t="shared" ca="1" si="227"/>
        <v>0</v>
      </c>
      <c r="AO2253" s="61">
        <f ca="1">IF(AND('Dosage journalier ML1'!$B$6='suivi tunnel'!A2253,'Dosage journalier ML1'!$B$7='suivi tunnel'!B2253),'Dosage journalier ML1'!$B$134,0)</f>
        <v>0</v>
      </c>
    </row>
    <row r="2254" spans="1:41" x14ac:dyDescent="0.25">
      <c r="A2254" s="154"/>
      <c r="C2254" s="23">
        <f ca="1">IF(AND('Dosage journalier ML1'!$B$6='suivi tunnel'!A2254,'Dosage journalier ML1'!$B$7='suivi tunnel'!B2254),'Dosage journalier ML1'!$B$27,0)</f>
        <v>0</v>
      </c>
      <c r="D2254" s="11">
        <f ca="1">IF(AND('Dosage journalier ML1'!$B$6='suivi tunnel'!A2254,'Dosage journalier ML1'!$B$7='suivi tunnel'!B2254),'Dosage journalier ML1'!$B$29,0)</f>
        <v>0</v>
      </c>
      <c r="F2254" s="11">
        <f t="shared" ca="1" si="228"/>
        <v>0</v>
      </c>
      <c r="G2254" s="11">
        <f ca="1">IF(AND('Dosage journalier ML1'!$B$6='suivi tunnel'!A2254,'Dosage journalier ML1'!$B$7='suivi tunnel'!B2254),'Dosage journalier ML1'!$B$23,0)</f>
        <v>0</v>
      </c>
      <c r="H2254" s="11">
        <f ca="1">IF(AND('Dosage journalier ML1'!$B$6='suivi tunnel'!A2254,'Dosage journalier ML1'!$B$7='suivi tunnel'!B2254),'Dosage journalier ML1'!$B$22,0)</f>
        <v>0</v>
      </c>
      <c r="I2254" s="11">
        <f ca="1">IF(AND('Dosage journalier ML1'!$B$6='suivi tunnel'!A2254,'Dosage journalier ML1'!$B$7='suivi tunnel'!B2254),'Dosage journalier ML1'!$B$38,0)</f>
        <v>0</v>
      </c>
      <c r="J2254" s="11">
        <f ca="1">IF(AND('Dosage journalier ML1'!$B$6='suivi tunnel'!A2254,'Dosage journalier ML1'!$B$7='suivi tunnel'!B2254),'Dosage journalier ML1'!$B$39,0)</f>
        <v>0</v>
      </c>
      <c r="L2254" s="24">
        <f ca="1">IF(AND('Dosage journalier ML1'!$B$6='suivi tunnel'!A2254,'Dosage journalier ML1'!$B$7='suivi tunnel'!B2254),'Dosage journalier ML1'!$B$24,0)</f>
        <v>0</v>
      </c>
      <c r="M2254" s="6">
        <f ca="1">IF(AND('Dosage journalier ML1'!$B$6='suivi tunnel'!A2254,'Dosage journalier ML1'!$B$7='suivi tunnel'!B2254),'Dosage journalier ML1'!$B$46,0)</f>
        <v>0</v>
      </c>
      <c r="N2254" s="104">
        <f ca="1">IF(AND('Dosage journalier ML1'!$B$6='suivi tunnel'!A2254,'Dosage journalier ML1'!$B$7='suivi tunnel'!B2254),'Dosage journalier ML1'!$B$59,0)</f>
        <v>0</v>
      </c>
      <c r="O2254" s="114">
        <f ca="1">IF(AND('Dosage journalier ML1'!$B$6='suivi tunnel'!A2254,'Dosage journalier ML1'!$B$7='suivi tunnel'!B2254),'Dosage journalier ML1'!$B$69,0)</f>
        <v>0</v>
      </c>
      <c r="R2254" s="26">
        <f ca="1">IF(AND('Dosage journalier ML1'!$B$6='suivi tunnel'!A2254,'Dosage journalier ML1'!$B$7='suivi tunnel'!B2254),'Dosage journalier ML1'!$B$55,0)</f>
        <v>0</v>
      </c>
      <c r="S2254" s="26">
        <f ca="1">IF(AND('Dosage journalier ML1'!$B$6='suivi tunnel'!A2254,'Dosage journalier ML1'!$B$7='suivi tunnel'!B2254),'Dosage journalier ML1'!$B$54,0)</f>
        <v>0</v>
      </c>
      <c r="T2254" s="26">
        <f ca="1">IF(AND('Dosage journalier ML1'!$B$6='suivi tunnel'!A2254,'Dosage journalier ML1'!$B$7='suivi tunnel'!B2254),'Dosage journalier ML1'!$B$75,0)</f>
        <v>0</v>
      </c>
      <c r="V2254" s="38">
        <f ca="1">IF(AND('Dosage journalier ML1'!$B$6='suivi tunnel'!A2254,'Dosage journalier ML1'!$B$7='suivi tunnel'!B2254),'Dosage journalier ML1'!$B$56,0)</f>
        <v>0</v>
      </c>
      <c r="X2254" s="150">
        <f ca="1">IF(AND('Dosage journalier ML1'!$B$6='suivi tunnel'!A2254,'Dosage journalier ML1'!$B$7='suivi tunnel'!B2254),'Dosage journalier ML1'!$C$87,0)</f>
        <v>0</v>
      </c>
      <c r="Y2254" s="40">
        <f ca="1">IF(AND('Dosage journalier ML1'!$B$6='suivi tunnel'!A2254,'Dosage journalier ML1'!$B$7='suivi tunnel'!B2254),'Dosage journalier ML1'!$C$93,0)</f>
        <v>0</v>
      </c>
      <c r="Z2254" s="40">
        <f ca="1">IF(AND('Dosage journalier ML1'!$B$6='suivi tunnel'!A2254,'Dosage journalier ML1'!$B$7='suivi tunnel'!B2254),'Dosage journalier ML1'!$C$100,0)</f>
        <v>0</v>
      </c>
      <c r="AA2254" s="40">
        <f ca="1">IF(AND('Dosage journalier ML1'!$B$6='suivi tunnel'!A2254,'Dosage journalier ML1'!$B$7='suivi tunnel'!B2254),'Dosage journalier ML1'!$C$109,0)</f>
        <v>0</v>
      </c>
      <c r="AB2254" s="41">
        <f ca="1">IF(AND('Dosage journalier ML1'!$B$6='suivi tunnel'!A2254,'Dosage journalier ML1'!$B$7='suivi tunnel'!B2254),'Dosage journalier ML1'!$C$114,0)</f>
        <v>0</v>
      </c>
      <c r="AC2254" s="48">
        <f ca="1">IF(AND('Dosage journalier ML1'!$B$6='suivi tunnel'!A2254,'Dosage journalier ML1'!$B$7='suivi tunnel'!B2254),'Dosage journalier ML1'!$B$120,0)</f>
        <v>0</v>
      </c>
      <c r="AD2254" s="49">
        <f ca="1">IF(AND('Dosage journalier ML1'!$B$6='suivi tunnel'!A2254,'Dosage journalier ML1'!$B$7='suivi tunnel'!B2254),'Dosage journalier ML1'!$B$121,0)</f>
        <v>0</v>
      </c>
      <c r="AE2254" s="49">
        <f ca="1">IF(AND('Dosage journalier ML1'!$B$6='suivi tunnel'!A2254,'Dosage journalier ML1'!$B$7='suivi tunnel'!B2254),'Dosage journalier ML1'!$B$122,0)</f>
        <v>0</v>
      </c>
      <c r="AF2254" s="49">
        <f ca="1">IF(AND('Dosage journalier ML1'!$B$6='suivi tunnel'!A2254,'Dosage journalier ML1'!$B$7='suivi tunnel'!B2254),'Dosage journalier ML1'!$B$139,0)</f>
        <v>0</v>
      </c>
      <c r="AG2254" s="49">
        <f t="shared" ca="1" si="229"/>
        <v>0</v>
      </c>
      <c r="AH2254" s="108">
        <f ca="1">IF(AND('Dosage journalier ML1'!$B$6='suivi tunnel'!A2254,'Dosage journalier ML1'!$B$7='suivi tunnel'!B2254),'Dosage journalier ML1'!$B$153,0)</f>
        <v>0</v>
      </c>
      <c r="AJ2254" s="80">
        <f ca="1">IF(AND('Dosage journalier ML1'!$B$6='suivi tunnel'!A2254,'Dosage journalier ML1'!$B$7='suivi tunnel'!B2254),'Dosage journalier ML1'!$B$156,0)</f>
        <v>0</v>
      </c>
      <c r="AK2254" s="56">
        <f ca="1">IF(AND('Dosage journalier ML1'!$B$6='suivi tunnel'!A2254,'Dosage journalier ML1'!$B$7='suivi tunnel'!B2254),'Dosage journalier ML1'!$B$162,0)</f>
        <v>0</v>
      </c>
      <c r="AL2254" s="111">
        <f ca="1">IF(AND('Dosage journalier ML1'!$B$6='suivi tunnel'!A2254,'Dosage journalier ML1'!$B$7='suivi tunnel'!B2254),'Dosage journalier ML1'!$B$126,0)</f>
        <v>0</v>
      </c>
      <c r="AM2254" s="111">
        <f ca="1">IF(AND('Dosage journalier ML1'!$B$6='suivi tunnel'!A2254,'Dosage journalier ML1'!$B$7='suivi tunnel'!B2254),'Dosage journalier ML1'!$B$127,0)</f>
        <v>0</v>
      </c>
      <c r="AN2254" s="60">
        <f t="shared" ca="1" si="227"/>
        <v>0</v>
      </c>
      <c r="AO2254" s="61">
        <f ca="1">IF(AND('Dosage journalier ML1'!$B$6='suivi tunnel'!A2254,'Dosage journalier ML1'!$B$7='suivi tunnel'!B2254),'Dosage journalier ML1'!$B$134,0)</f>
        <v>0</v>
      </c>
    </row>
    <row r="2255" spans="1:41" x14ac:dyDescent="0.25">
      <c r="A2255" s="154"/>
      <c r="C2255" s="23">
        <f ca="1">IF(AND('Dosage journalier ML1'!$B$6='suivi tunnel'!A2255,'Dosage journalier ML1'!$B$7='suivi tunnel'!B2255),'Dosage journalier ML1'!$B$27,0)</f>
        <v>0</v>
      </c>
      <c r="D2255" s="11">
        <f ca="1">IF(AND('Dosage journalier ML1'!$B$6='suivi tunnel'!A2255,'Dosage journalier ML1'!$B$7='suivi tunnel'!B2255),'Dosage journalier ML1'!$B$29,0)</f>
        <v>0</v>
      </c>
      <c r="F2255" s="11">
        <f t="shared" ca="1" si="228"/>
        <v>0</v>
      </c>
      <c r="G2255" s="11">
        <f ca="1">IF(AND('Dosage journalier ML1'!$B$6='suivi tunnel'!A2255,'Dosage journalier ML1'!$B$7='suivi tunnel'!B2255),'Dosage journalier ML1'!$B$23,0)</f>
        <v>0</v>
      </c>
      <c r="H2255" s="11">
        <f ca="1">IF(AND('Dosage journalier ML1'!$B$6='suivi tunnel'!A2255,'Dosage journalier ML1'!$B$7='suivi tunnel'!B2255),'Dosage journalier ML1'!$B$22,0)</f>
        <v>0</v>
      </c>
      <c r="I2255" s="11">
        <f ca="1">IF(AND('Dosage journalier ML1'!$B$6='suivi tunnel'!A2255,'Dosage journalier ML1'!$B$7='suivi tunnel'!B2255),'Dosage journalier ML1'!$B$38,0)</f>
        <v>0</v>
      </c>
      <c r="J2255" s="11">
        <f ca="1">IF(AND('Dosage journalier ML1'!$B$6='suivi tunnel'!A2255,'Dosage journalier ML1'!$B$7='suivi tunnel'!B2255),'Dosage journalier ML1'!$B$39,0)</f>
        <v>0</v>
      </c>
      <c r="L2255" s="24">
        <f ca="1">IF(AND('Dosage journalier ML1'!$B$6='suivi tunnel'!A2255,'Dosage journalier ML1'!$B$7='suivi tunnel'!B2255),'Dosage journalier ML1'!$B$24,0)</f>
        <v>0</v>
      </c>
      <c r="M2255" s="6">
        <f ca="1">IF(AND('Dosage journalier ML1'!$B$6='suivi tunnel'!A2255,'Dosage journalier ML1'!$B$7='suivi tunnel'!B2255),'Dosage journalier ML1'!$B$46,0)</f>
        <v>0</v>
      </c>
      <c r="N2255" s="104">
        <f ca="1">IF(AND('Dosage journalier ML1'!$B$6='suivi tunnel'!A2255,'Dosage journalier ML1'!$B$7='suivi tunnel'!B2255),'Dosage journalier ML1'!$B$59,0)</f>
        <v>0</v>
      </c>
      <c r="O2255" s="114">
        <f ca="1">IF(AND('Dosage journalier ML1'!$B$6='suivi tunnel'!A2255,'Dosage journalier ML1'!$B$7='suivi tunnel'!B2255),'Dosage journalier ML1'!$B$69,0)</f>
        <v>0</v>
      </c>
      <c r="R2255" s="26">
        <f ca="1">IF(AND('Dosage journalier ML1'!$B$6='suivi tunnel'!A2255,'Dosage journalier ML1'!$B$7='suivi tunnel'!B2255),'Dosage journalier ML1'!$B$55,0)</f>
        <v>0</v>
      </c>
      <c r="S2255" s="26">
        <f ca="1">IF(AND('Dosage journalier ML1'!$B$6='suivi tunnel'!A2255,'Dosage journalier ML1'!$B$7='suivi tunnel'!B2255),'Dosage journalier ML1'!$B$54,0)</f>
        <v>0</v>
      </c>
      <c r="T2255" s="26">
        <f ca="1">IF(AND('Dosage journalier ML1'!$B$6='suivi tunnel'!A2255,'Dosage journalier ML1'!$B$7='suivi tunnel'!B2255),'Dosage journalier ML1'!$B$75,0)</f>
        <v>0</v>
      </c>
      <c r="V2255" s="38">
        <f ca="1">IF(AND('Dosage journalier ML1'!$B$6='suivi tunnel'!A2255,'Dosage journalier ML1'!$B$7='suivi tunnel'!B2255),'Dosage journalier ML1'!$B$56,0)</f>
        <v>0</v>
      </c>
      <c r="X2255" s="150">
        <f ca="1">IF(AND('Dosage journalier ML1'!$B$6='suivi tunnel'!A2255,'Dosage journalier ML1'!$B$7='suivi tunnel'!B2255),'Dosage journalier ML1'!$C$87,0)</f>
        <v>0</v>
      </c>
      <c r="Y2255" s="40">
        <f ca="1">IF(AND('Dosage journalier ML1'!$B$6='suivi tunnel'!A2255,'Dosage journalier ML1'!$B$7='suivi tunnel'!B2255),'Dosage journalier ML1'!$C$93,0)</f>
        <v>0</v>
      </c>
      <c r="Z2255" s="40">
        <f ca="1">IF(AND('Dosage journalier ML1'!$B$6='suivi tunnel'!A2255,'Dosage journalier ML1'!$B$7='suivi tunnel'!B2255),'Dosage journalier ML1'!$C$100,0)</f>
        <v>0</v>
      </c>
      <c r="AA2255" s="40">
        <f ca="1">IF(AND('Dosage journalier ML1'!$B$6='suivi tunnel'!A2255,'Dosage journalier ML1'!$B$7='suivi tunnel'!B2255),'Dosage journalier ML1'!$C$109,0)</f>
        <v>0</v>
      </c>
      <c r="AB2255" s="41">
        <f ca="1">IF(AND('Dosage journalier ML1'!$B$6='suivi tunnel'!A2255,'Dosage journalier ML1'!$B$7='suivi tunnel'!B2255),'Dosage journalier ML1'!$C$114,0)</f>
        <v>0</v>
      </c>
      <c r="AC2255" s="48">
        <f ca="1">IF(AND('Dosage journalier ML1'!$B$6='suivi tunnel'!A2255,'Dosage journalier ML1'!$B$7='suivi tunnel'!B2255),'Dosage journalier ML1'!$B$120,0)</f>
        <v>0</v>
      </c>
      <c r="AD2255" s="49">
        <f ca="1">IF(AND('Dosage journalier ML1'!$B$6='suivi tunnel'!A2255,'Dosage journalier ML1'!$B$7='suivi tunnel'!B2255),'Dosage journalier ML1'!$B$121,0)</f>
        <v>0</v>
      </c>
      <c r="AE2255" s="49">
        <f ca="1">IF(AND('Dosage journalier ML1'!$B$6='suivi tunnel'!A2255,'Dosage journalier ML1'!$B$7='suivi tunnel'!B2255),'Dosage journalier ML1'!$B$122,0)</f>
        <v>0</v>
      </c>
      <c r="AF2255" s="49">
        <f ca="1">IF(AND('Dosage journalier ML1'!$B$6='suivi tunnel'!A2255,'Dosage journalier ML1'!$B$7='suivi tunnel'!B2255),'Dosage journalier ML1'!$B$139,0)</f>
        <v>0</v>
      </c>
      <c r="AG2255" s="49">
        <f t="shared" ca="1" si="229"/>
        <v>0</v>
      </c>
      <c r="AH2255" s="108">
        <f ca="1">IF(AND('Dosage journalier ML1'!$B$6='suivi tunnel'!A2255,'Dosage journalier ML1'!$B$7='suivi tunnel'!B2255),'Dosage journalier ML1'!$B$153,0)</f>
        <v>0</v>
      </c>
      <c r="AJ2255" s="80">
        <f ca="1">IF(AND('Dosage journalier ML1'!$B$6='suivi tunnel'!A2255,'Dosage journalier ML1'!$B$7='suivi tunnel'!B2255),'Dosage journalier ML1'!$B$156,0)</f>
        <v>0</v>
      </c>
      <c r="AK2255" s="56">
        <f ca="1">IF(AND('Dosage journalier ML1'!$B$6='suivi tunnel'!A2255,'Dosage journalier ML1'!$B$7='suivi tunnel'!B2255),'Dosage journalier ML1'!$B$162,0)</f>
        <v>0</v>
      </c>
      <c r="AL2255" s="111">
        <f ca="1">IF(AND('Dosage journalier ML1'!$B$6='suivi tunnel'!A2255,'Dosage journalier ML1'!$B$7='suivi tunnel'!B2255),'Dosage journalier ML1'!$B$126,0)</f>
        <v>0</v>
      </c>
      <c r="AM2255" s="111">
        <f ca="1">IF(AND('Dosage journalier ML1'!$B$6='suivi tunnel'!A2255,'Dosage journalier ML1'!$B$7='suivi tunnel'!B2255),'Dosage journalier ML1'!$B$127,0)</f>
        <v>0</v>
      </c>
      <c r="AN2255" s="60">
        <f t="shared" ca="1" si="227"/>
        <v>0</v>
      </c>
      <c r="AO2255" s="61">
        <f ca="1">IF(AND('Dosage journalier ML1'!$B$6='suivi tunnel'!A2255,'Dosage journalier ML1'!$B$7='suivi tunnel'!B2255),'Dosage journalier ML1'!$B$134,0)</f>
        <v>0</v>
      </c>
    </row>
    <row r="2256" spans="1:41" x14ac:dyDescent="0.25">
      <c r="A2256" s="154"/>
      <c r="C2256" s="23">
        <f ca="1">IF(AND('Dosage journalier ML1'!$B$6='suivi tunnel'!A2256,'Dosage journalier ML1'!$B$7='suivi tunnel'!B2256),'Dosage journalier ML1'!$B$27,0)</f>
        <v>0</v>
      </c>
      <c r="D2256" s="11">
        <f ca="1">IF(AND('Dosage journalier ML1'!$B$6='suivi tunnel'!A2256,'Dosage journalier ML1'!$B$7='suivi tunnel'!B2256),'Dosage journalier ML1'!$B$29,0)</f>
        <v>0</v>
      </c>
      <c r="F2256" s="11">
        <f t="shared" ca="1" si="228"/>
        <v>0</v>
      </c>
      <c r="G2256" s="11">
        <f ca="1">IF(AND('Dosage journalier ML1'!$B$6='suivi tunnel'!A2256,'Dosage journalier ML1'!$B$7='suivi tunnel'!B2256),'Dosage journalier ML1'!$B$23,0)</f>
        <v>0</v>
      </c>
      <c r="H2256" s="11">
        <f ca="1">IF(AND('Dosage journalier ML1'!$B$6='suivi tunnel'!A2256,'Dosage journalier ML1'!$B$7='suivi tunnel'!B2256),'Dosage journalier ML1'!$B$22,0)</f>
        <v>0</v>
      </c>
      <c r="I2256" s="11">
        <f ca="1">IF(AND('Dosage journalier ML1'!$B$6='suivi tunnel'!A2256,'Dosage journalier ML1'!$B$7='suivi tunnel'!B2256),'Dosage journalier ML1'!$B$38,0)</f>
        <v>0</v>
      </c>
      <c r="J2256" s="11">
        <f ca="1">IF(AND('Dosage journalier ML1'!$B$6='suivi tunnel'!A2256,'Dosage journalier ML1'!$B$7='suivi tunnel'!B2256),'Dosage journalier ML1'!$B$39,0)</f>
        <v>0</v>
      </c>
      <c r="L2256" s="24">
        <f ca="1">IF(AND('Dosage journalier ML1'!$B$6='suivi tunnel'!A2256,'Dosage journalier ML1'!$B$7='suivi tunnel'!B2256),'Dosage journalier ML1'!$B$24,0)</f>
        <v>0</v>
      </c>
      <c r="M2256" s="6">
        <f ca="1">IF(AND('Dosage journalier ML1'!$B$6='suivi tunnel'!A2256,'Dosage journalier ML1'!$B$7='suivi tunnel'!B2256),'Dosage journalier ML1'!$B$46,0)</f>
        <v>0</v>
      </c>
      <c r="N2256" s="104">
        <f ca="1">IF(AND('Dosage journalier ML1'!$B$6='suivi tunnel'!A2256,'Dosage journalier ML1'!$B$7='suivi tunnel'!B2256),'Dosage journalier ML1'!$B$59,0)</f>
        <v>0</v>
      </c>
      <c r="O2256" s="114">
        <f ca="1">IF(AND('Dosage journalier ML1'!$B$6='suivi tunnel'!A2256,'Dosage journalier ML1'!$B$7='suivi tunnel'!B2256),'Dosage journalier ML1'!$B$69,0)</f>
        <v>0</v>
      </c>
      <c r="R2256" s="26">
        <f ca="1">IF(AND('Dosage journalier ML1'!$B$6='suivi tunnel'!A2256,'Dosage journalier ML1'!$B$7='suivi tunnel'!B2256),'Dosage journalier ML1'!$B$55,0)</f>
        <v>0</v>
      </c>
      <c r="S2256" s="26">
        <f ca="1">IF(AND('Dosage journalier ML1'!$B$6='suivi tunnel'!A2256,'Dosage journalier ML1'!$B$7='suivi tunnel'!B2256),'Dosage journalier ML1'!$B$54,0)</f>
        <v>0</v>
      </c>
      <c r="T2256" s="26">
        <f ca="1">IF(AND('Dosage journalier ML1'!$B$6='suivi tunnel'!A2256,'Dosage journalier ML1'!$B$7='suivi tunnel'!B2256),'Dosage journalier ML1'!$B$75,0)</f>
        <v>0</v>
      </c>
      <c r="V2256" s="38">
        <f ca="1">IF(AND('Dosage journalier ML1'!$B$6='suivi tunnel'!A2256,'Dosage journalier ML1'!$B$7='suivi tunnel'!B2256),'Dosage journalier ML1'!$B$56,0)</f>
        <v>0</v>
      </c>
      <c r="X2256" s="150">
        <f ca="1">IF(AND('Dosage journalier ML1'!$B$6='suivi tunnel'!A2256,'Dosage journalier ML1'!$B$7='suivi tunnel'!B2256),'Dosage journalier ML1'!$C$87,0)</f>
        <v>0</v>
      </c>
      <c r="Y2256" s="40">
        <f ca="1">IF(AND('Dosage journalier ML1'!$B$6='suivi tunnel'!A2256,'Dosage journalier ML1'!$B$7='suivi tunnel'!B2256),'Dosage journalier ML1'!$C$93,0)</f>
        <v>0</v>
      </c>
      <c r="Z2256" s="40">
        <f ca="1">IF(AND('Dosage journalier ML1'!$B$6='suivi tunnel'!A2256,'Dosage journalier ML1'!$B$7='suivi tunnel'!B2256),'Dosage journalier ML1'!$C$100,0)</f>
        <v>0</v>
      </c>
      <c r="AA2256" s="40">
        <f ca="1">IF(AND('Dosage journalier ML1'!$B$6='suivi tunnel'!A2256,'Dosage journalier ML1'!$B$7='suivi tunnel'!B2256),'Dosage journalier ML1'!$C$109,0)</f>
        <v>0</v>
      </c>
      <c r="AB2256" s="41">
        <f ca="1">IF(AND('Dosage journalier ML1'!$B$6='suivi tunnel'!A2256,'Dosage journalier ML1'!$B$7='suivi tunnel'!B2256),'Dosage journalier ML1'!$C$114,0)</f>
        <v>0</v>
      </c>
      <c r="AC2256" s="48">
        <f ca="1">IF(AND('Dosage journalier ML1'!$B$6='suivi tunnel'!A2256,'Dosage journalier ML1'!$B$7='suivi tunnel'!B2256),'Dosage journalier ML1'!$B$120,0)</f>
        <v>0</v>
      </c>
      <c r="AD2256" s="49">
        <f ca="1">IF(AND('Dosage journalier ML1'!$B$6='suivi tunnel'!A2256,'Dosage journalier ML1'!$B$7='suivi tunnel'!B2256),'Dosage journalier ML1'!$B$121,0)</f>
        <v>0</v>
      </c>
      <c r="AE2256" s="49">
        <f ca="1">IF(AND('Dosage journalier ML1'!$B$6='suivi tunnel'!A2256,'Dosage journalier ML1'!$B$7='suivi tunnel'!B2256),'Dosage journalier ML1'!$B$122,0)</f>
        <v>0</v>
      </c>
      <c r="AF2256" s="49">
        <f ca="1">IF(AND('Dosage journalier ML1'!$B$6='suivi tunnel'!A2256,'Dosage journalier ML1'!$B$7='suivi tunnel'!B2256),'Dosage journalier ML1'!$B$139,0)</f>
        <v>0</v>
      </c>
      <c r="AG2256" s="49">
        <f t="shared" ca="1" si="229"/>
        <v>0</v>
      </c>
      <c r="AH2256" s="108">
        <f ca="1">IF(AND('Dosage journalier ML1'!$B$6='suivi tunnel'!A2256,'Dosage journalier ML1'!$B$7='suivi tunnel'!B2256),'Dosage journalier ML1'!$B$153,0)</f>
        <v>0</v>
      </c>
      <c r="AJ2256" s="80">
        <f ca="1">IF(AND('Dosage journalier ML1'!$B$6='suivi tunnel'!A2256,'Dosage journalier ML1'!$B$7='suivi tunnel'!B2256),'Dosage journalier ML1'!$B$156,0)</f>
        <v>0</v>
      </c>
      <c r="AK2256" s="56">
        <f ca="1">IF(AND('Dosage journalier ML1'!$B$6='suivi tunnel'!A2256,'Dosage journalier ML1'!$B$7='suivi tunnel'!B2256),'Dosage journalier ML1'!$B$162,0)</f>
        <v>0</v>
      </c>
      <c r="AL2256" s="111">
        <f ca="1">IF(AND('Dosage journalier ML1'!$B$6='suivi tunnel'!A2256,'Dosage journalier ML1'!$B$7='suivi tunnel'!B2256),'Dosage journalier ML1'!$B$126,0)</f>
        <v>0</v>
      </c>
      <c r="AM2256" s="111">
        <f ca="1">IF(AND('Dosage journalier ML1'!$B$6='suivi tunnel'!A2256,'Dosage journalier ML1'!$B$7='suivi tunnel'!B2256),'Dosage journalier ML1'!$B$127,0)</f>
        <v>0</v>
      </c>
      <c r="AN2256" s="60">
        <f t="shared" ca="1" si="227"/>
        <v>0</v>
      </c>
      <c r="AO2256" s="61">
        <f ca="1">IF(AND('Dosage journalier ML1'!$B$6='suivi tunnel'!A2256,'Dosage journalier ML1'!$B$7='suivi tunnel'!B2256),'Dosage journalier ML1'!$B$134,0)</f>
        <v>0</v>
      </c>
    </row>
    <row r="2257" spans="1:41" x14ac:dyDescent="0.25">
      <c r="A2257" s="154"/>
      <c r="C2257" s="23">
        <f ca="1">IF(AND('Dosage journalier ML1'!$B$6='suivi tunnel'!A2257,'Dosage journalier ML1'!$B$7='suivi tunnel'!B2257),'Dosage journalier ML1'!$B$27,0)</f>
        <v>0</v>
      </c>
      <c r="D2257" s="11">
        <f ca="1">IF(AND('Dosage journalier ML1'!$B$6='suivi tunnel'!A2257,'Dosage journalier ML1'!$B$7='suivi tunnel'!B2257),'Dosage journalier ML1'!$B$29,0)</f>
        <v>0</v>
      </c>
      <c r="F2257" s="11">
        <f t="shared" ca="1" si="228"/>
        <v>0</v>
      </c>
      <c r="G2257" s="11">
        <f ca="1">IF(AND('Dosage journalier ML1'!$B$6='suivi tunnel'!A2257,'Dosage journalier ML1'!$B$7='suivi tunnel'!B2257),'Dosage journalier ML1'!$B$23,0)</f>
        <v>0</v>
      </c>
      <c r="H2257" s="11">
        <f ca="1">IF(AND('Dosage journalier ML1'!$B$6='suivi tunnel'!A2257,'Dosage journalier ML1'!$B$7='suivi tunnel'!B2257),'Dosage journalier ML1'!$B$22,0)</f>
        <v>0</v>
      </c>
      <c r="I2257" s="11">
        <f ca="1">IF(AND('Dosage journalier ML1'!$B$6='suivi tunnel'!A2257,'Dosage journalier ML1'!$B$7='suivi tunnel'!B2257),'Dosage journalier ML1'!$B$38,0)</f>
        <v>0</v>
      </c>
      <c r="J2257" s="11">
        <f ca="1">IF(AND('Dosage journalier ML1'!$B$6='suivi tunnel'!A2257,'Dosage journalier ML1'!$B$7='suivi tunnel'!B2257),'Dosage journalier ML1'!$B$39,0)</f>
        <v>0</v>
      </c>
      <c r="L2257" s="24">
        <f ca="1">IF(AND('Dosage journalier ML1'!$B$6='suivi tunnel'!A2257,'Dosage journalier ML1'!$B$7='suivi tunnel'!B2257),'Dosage journalier ML1'!$B$24,0)</f>
        <v>0</v>
      </c>
      <c r="M2257" s="6">
        <f ca="1">IF(AND('Dosage journalier ML1'!$B$6='suivi tunnel'!A2257,'Dosage journalier ML1'!$B$7='suivi tunnel'!B2257),'Dosage journalier ML1'!$B$46,0)</f>
        <v>0</v>
      </c>
      <c r="N2257" s="104">
        <f ca="1">IF(AND('Dosage journalier ML1'!$B$6='suivi tunnel'!A2257,'Dosage journalier ML1'!$B$7='suivi tunnel'!B2257),'Dosage journalier ML1'!$B$59,0)</f>
        <v>0</v>
      </c>
      <c r="O2257" s="114">
        <f ca="1">IF(AND('Dosage journalier ML1'!$B$6='suivi tunnel'!A2257,'Dosage journalier ML1'!$B$7='suivi tunnel'!B2257),'Dosage journalier ML1'!$B$69,0)</f>
        <v>0</v>
      </c>
      <c r="R2257" s="26">
        <f ca="1">IF(AND('Dosage journalier ML1'!$B$6='suivi tunnel'!A2257,'Dosage journalier ML1'!$B$7='suivi tunnel'!B2257),'Dosage journalier ML1'!$B$55,0)</f>
        <v>0</v>
      </c>
      <c r="S2257" s="26">
        <f ca="1">IF(AND('Dosage journalier ML1'!$B$6='suivi tunnel'!A2257,'Dosage journalier ML1'!$B$7='suivi tunnel'!B2257),'Dosage journalier ML1'!$B$54,0)</f>
        <v>0</v>
      </c>
      <c r="T2257" s="26">
        <f ca="1">IF(AND('Dosage journalier ML1'!$B$6='suivi tunnel'!A2257,'Dosage journalier ML1'!$B$7='suivi tunnel'!B2257),'Dosage journalier ML1'!$B$75,0)</f>
        <v>0</v>
      </c>
      <c r="V2257" s="38">
        <f ca="1">IF(AND('Dosage journalier ML1'!$B$6='suivi tunnel'!A2257,'Dosage journalier ML1'!$B$7='suivi tunnel'!B2257),'Dosage journalier ML1'!$B$56,0)</f>
        <v>0</v>
      </c>
      <c r="X2257" s="150">
        <f ca="1">IF(AND('Dosage journalier ML1'!$B$6='suivi tunnel'!A2257,'Dosage journalier ML1'!$B$7='suivi tunnel'!B2257),'Dosage journalier ML1'!$C$87,0)</f>
        <v>0</v>
      </c>
      <c r="Y2257" s="40">
        <f ca="1">IF(AND('Dosage journalier ML1'!$B$6='suivi tunnel'!A2257,'Dosage journalier ML1'!$B$7='suivi tunnel'!B2257),'Dosage journalier ML1'!$C$93,0)</f>
        <v>0</v>
      </c>
      <c r="Z2257" s="40">
        <f ca="1">IF(AND('Dosage journalier ML1'!$B$6='suivi tunnel'!A2257,'Dosage journalier ML1'!$B$7='suivi tunnel'!B2257),'Dosage journalier ML1'!$C$100,0)</f>
        <v>0</v>
      </c>
      <c r="AA2257" s="40">
        <f ca="1">IF(AND('Dosage journalier ML1'!$B$6='suivi tunnel'!A2257,'Dosage journalier ML1'!$B$7='suivi tunnel'!B2257),'Dosage journalier ML1'!$C$109,0)</f>
        <v>0</v>
      </c>
      <c r="AB2257" s="41">
        <f ca="1">IF(AND('Dosage journalier ML1'!$B$6='suivi tunnel'!A2257,'Dosage journalier ML1'!$B$7='suivi tunnel'!B2257),'Dosage journalier ML1'!$C$114,0)</f>
        <v>0</v>
      </c>
      <c r="AC2257" s="48">
        <f ca="1">IF(AND('Dosage journalier ML1'!$B$6='suivi tunnel'!A2257,'Dosage journalier ML1'!$B$7='suivi tunnel'!B2257),'Dosage journalier ML1'!$B$120,0)</f>
        <v>0</v>
      </c>
      <c r="AD2257" s="49">
        <f ca="1">IF(AND('Dosage journalier ML1'!$B$6='suivi tunnel'!A2257,'Dosage journalier ML1'!$B$7='suivi tunnel'!B2257),'Dosage journalier ML1'!$B$121,0)</f>
        <v>0</v>
      </c>
      <c r="AE2257" s="49">
        <f ca="1">IF(AND('Dosage journalier ML1'!$B$6='suivi tunnel'!A2257,'Dosage journalier ML1'!$B$7='suivi tunnel'!B2257),'Dosage journalier ML1'!$B$122,0)</f>
        <v>0</v>
      </c>
      <c r="AF2257" s="49">
        <f ca="1">IF(AND('Dosage journalier ML1'!$B$6='suivi tunnel'!A2257,'Dosage journalier ML1'!$B$7='suivi tunnel'!B2257),'Dosage journalier ML1'!$B$139,0)</f>
        <v>0</v>
      </c>
      <c r="AG2257" s="49">
        <f t="shared" ca="1" si="229"/>
        <v>0</v>
      </c>
      <c r="AH2257" s="108">
        <f ca="1">IF(AND('Dosage journalier ML1'!$B$6='suivi tunnel'!A2257,'Dosage journalier ML1'!$B$7='suivi tunnel'!B2257),'Dosage journalier ML1'!$B$153,0)</f>
        <v>0</v>
      </c>
      <c r="AJ2257" s="80">
        <f ca="1">IF(AND('Dosage journalier ML1'!$B$6='suivi tunnel'!A2257,'Dosage journalier ML1'!$B$7='suivi tunnel'!B2257),'Dosage journalier ML1'!$B$156,0)</f>
        <v>0</v>
      </c>
      <c r="AK2257" s="56">
        <f ca="1">IF(AND('Dosage journalier ML1'!$B$6='suivi tunnel'!A2257,'Dosage journalier ML1'!$B$7='suivi tunnel'!B2257),'Dosage journalier ML1'!$B$162,0)</f>
        <v>0</v>
      </c>
      <c r="AL2257" s="111">
        <f ca="1">IF(AND('Dosage journalier ML1'!$B$6='suivi tunnel'!A2257,'Dosage journalier ML1'!$B$7='suivi tunnel'!B2257),'Dosage journalier ML1'!$B$126,0)</f>
        <v>0</v>
      </c>
      <c r="AM2257" s="111">
        <f ca="1">IF(AND('Dosage journalier ML1'!$B$6='suivi tunnel'!A2257,'Dosage journalier ML1'!$B$7='suivi tunnel'!B2257),'Dosage journalier ML1'!$B$127,0)</f>
        <v>0</v>
      </c>
      <c r="AN2257" s="60">
        <f t="shared" ca="1" si="227"/>
        <v>0</v>
      </c>
      <c r="AO2257" s="61">
        <f ca="1">IF(AND('Dosage journalier ML1'!$B$6='suivi tunnel'!A2257,'Dosage journalier ML1'!$B$7='suivi tunnel'!B2257),'Dosage journalier ML1'!$B$134,0)</f>
        <v>0</v>
      </c>
    </row>
    <row r="2258" spans="1:41" x14ac:dyDescent="0.25">
      <c r="A2258" s="154"/>
      <c r="C2258" s="23">
        <f ca="1">IF(AND('Dosage journalier ML1'!$B$6='suivi tunnel'!A2258,'Dosage journalier ML1'!$B$7='suivi tunnel'!B2258),'Dosage journalier ML1'!$B$27,0)</f>
        <v>0</v>
      </c>
      <c r="D2258" s="11">
        <f ca="1">IF(AND('Dosage journalier ML1'!$B$6='suivi tunnel'!A2258,'Dosage journalier ML1'!$B$7='suivi tunnel'!B2258),'Dosage journalier ML1'!$B$29,0)</f>
        <v>0</v>
      </c>
      <c r="F2258" s="11">
        <f t="shared" ca="1" si="228"/>
        <v>0</v>
      </c>
      <c r="G2258" s="11">
        <f ca="1">IF(AND('Dosage journalier ML1'!$B$6='suivi tunnel'!A2258,'Dosage journalier ML1'!$B$7='suivi tunnel'!B2258),'Dosage journalier ML1'!$B$23,0)</f>
        <v>0</v>
      </c>
      <c r="H2258" s="11">
        <f ca="1">IF(AND('Dosage journalier ML1'!$B$6='suivi tunnel'!A2258,'Dosage journalier ML1'!$B$7='suivi tunnel'!B2258),'Dosage journalier ML1'!$B$22,0)</f>
        <v>0</v>
      </c>
      <c r="I2258" s="11">
        <f ca="1">IF(AND('Dosage journalier ML1'!$B$6='suivi tunnel'!A2258,'Dosage journalier ML1'!$B$7='suivi tunnel'!B2258),'Dosage journalier ML1'!$B$38,0)</f>
        <v>0</v>
      </c>
      <c r="J2258" s="11">
        <f ca="1">IF(AND('Dosage journalier ML1'!$B$6='suivi tunnel'!A2258,'Dosage journalier ML1'!$B$7='suivi tunnel'!B2258),'Dosage journalier ML1'!$B$39,0)</f>
        <v>0</v>
      </c>
      <c r="L2258" s="24">
        <f ca="1">IF(AND('Dosage journalier ML1'!$B$6='suivi tunnel'!A2258,'Dosage journalier ML1'!$B$7='suivi tunnel'!B2258),'Dosage journalier ML1'!$B$24,0)</f>
        <v>0</v>
      </c>
      <c r="M2258" s="6">
        <f ca="1">IF(AND('Dosage journalier ML1'!$B$6='suivi tunnel'!A2258,'Dosage journalier ML1'!$B$7='suivi tunnel'!B2258),'Dosage journalier ML1'!$B$46,0)</f>
        <v>0</v>
      </c>
      <c r="N2258" s="104">
        <f ca="1">IF(AND('Dosage journalier ML1'!$B$6='suivi tunnel'!A2258,'Dosage journalier ML1'!$B$7='suivi tunnel'!B2258),'Dosage journalier ML1'!$B$59,0)</f>
        <v>0</v>
      </c>
      <c r="O2258" s="114">
        <f ca="1">IF(AND('Dosage journalier ML1'!$B$6='suivi tunnel'!A2258,'Dosage journalier ML1'!$B$7='suivi tunnel'!B2258),'Dosage journalier ML1'!$B$69,0)</f>
        <v>0</v>
      </c>
      <c r="R2258" s="26">
        <f ca="1">IF(AND('Dosage journalier ML1'!$B$6='suivi tunnel'!A2258,'Dosage journalier ML1'!$B$7='suivi tunnel'!B2258),'Dosage journalier ML1'!$B$55,0)</f>
        <v>0</v>
      </c>
      <c r="S2258" s="26">
        <f ca="1">IF(AND('Dosage journalier ML1'!$B$6='suivi tunnel'!A2258,'Dosage journalier ML1'!$B$7='suivi tunnel'!B2258),'Dosage journalier ML1'!$B$54,0)</f>
        <v>0</v>
      </c>
      <c r="T2258" s="26">
        <f ca="1">IF(AND('Dosage journalier ML1'!$B$6='suivi tunnel'!A2258,'Dosage journalier ML1'!$B$7='suivi tunnel'!B2258),'Dosage journalier ML1'!$B$75,0)</f>
        <v>0</v>
      </c>
      <c r="V2258" s="38">
        <f ca="1">IF(AND('Dosage journalier ML1'!$B$6='suivi tunnel'!A2258,'Dosage journalier ML1'!$B$7='suivi tunnel'!B2258),'Dosage journalier ML1'!$B$56,0)</f>
        <v>0</v>
      </c>
      <c r="X2258" s="150">
        <f ca="1">IF(AND('Dosage journalier ML1'!$B$6='suivi tunnel'!A2258,'Dosage journalier ML1'!$B$7='suivi tunnel'!B2258),'Dosage journalier ML1'!$C$87,0)</f>
        <v>0</v>
      </c>
      <c r="Y2258" s="40">
        <f ca="1">IF(AND('Dosage journalier ML1'!$B$6='suivi tunnel'!A2258,'Dosage journalier ML1'!$B$7='suivi tunnel'!B2258),'Dosage journalier ML1'!$C$93,0)</f>
        <v>0</v>
      </c>
      <c r="Z2258" s="40">
        <f ca="1">IF(AND('Dosage journalier ML1'!$B$6='suivi tunnel'!A2258,'Dosage journalier ML1'!$B$7='suivi tunnel'!B2258),'Dosage journalier ML1'!$C$100,0)</f>
        <v>0</v>
      </c>
      <c r="AA2258" s="40">
        <f ca="1">IF(AND('Dosage journalier ML1'!$B$6='suivi tunnel'!A2258,'Dosage journalier ML1'!$B$7='suivi tunnel'!B2258),'Dosage journalier ML1'!$C$109,0)</f>
        <v>0</v>
      </c>
      <c r="AB2258" s="41">
        <f ca="1">IF(AND('Dosage journalier ML1'!$B$6='suivi tunnel'!A2258,'Dosage journalier ML1'!$B$7='suivi tunnel'!B2258),'Dosage journalier ML1'!$C$114,0)</f>
        <v>0</v>
      </c>
      <c r="AC2258" s="48">
        <f ca="1">IF(AND('Dosage journalier ML1'!$B$6='suivi tunnel'!A2258,'Dosage journalier ML1'!$B$7='suivi tunnel'!B2258),'Dosage journalier ML1'!$B$120,0)</f>
        <v>0</v>
      </c>
      <c r="AD2258" s="49">
        <f ca="1">IF(AND('Dosage journalier ML1'!$B$6='suivi tunnel'!A2258,'Dosage journalier ML1'!$B$7='suivi tunnel'!B2258),'Dosage journalier ML1'!$B$121,0)</f>
        <v>0</v>
      </c>
      <c r="AE2258" s="49">
        <f ca="1">IF(AND('Dosage journalier ML1'!$B$6='suivi tunnel'!A2258,'Dosage journalier ML1'!$B$7='suivi tunnel'!B2258),'Dosage journalier ML1'!$B$122,0)</f>
        <v>0</v>
      </c>
      <c r="AF2258" s="49">
        <f ca="1">IF(AND('Dosage journalier ML1'!$B$6='suivi tunnel'!A2258,'Dosage journalier ML1'!$B$7='suivi tunnel'!B2258),'Dosage journalier ML1'!$B$139,0)</f>
        <v>0</v>
      </c>
      <c r="AG2258" s="49">
        <f t="shared" ca="1" si="229"/>
        <v>0</v>
      </c>
      <c r="AH2258" s="108">
        <f ca="1">IF(AND('Dosage journalier ML1'!$B$6='suivi tunnel'!A2258,'Dosage journalier ML1'!$B$7='suivi tunnel'!B2258),'Dosage journalier ML1'!$B$153,0)</f>
        <v>0</v>
      </c>
      <c r="AJ2258" s="80">
        <f ca="1">IF(AND('Dosage journalier ML1'!$B$6='suivi tunnel'!A2258,'Dosage journalier ML1'!$B$7='suivi tunnel'!B2258),'Dosage journalier ML1'!$B$156,0)</f>
        <v>0</v>
      </c>
      <c r="AK2258" s="56">
        <f ca="1">IF(AND('Dosage journalier ML1'!$B$6='suivi tunnel'!A2258,'Dosage journalier ML1'!$B$7='suivi tunnel'!B2258),'Dosage journalier ML1'!$B$162,0)</f>
        <v>0</v>
      </c>
      <c r="AL2258" s="111">
        <f ca="1">IF(AND('Dosage journalier ML1'!$B$6='suivi tunnel'!A2258,'Dosage journalier ML1'!$B$7='suivi tunnel'!B2258),'Dosage journalier ML1'!$B$126,0)</f>
        <v>0</v>
      </c>
      <c r="AM2258" s="111">
        <f ca="1">IF(AND('Dosage journalier ML1'!$B$6='suivi tunnel'!A2258,'Dosage journalier ML1'!$B$7='suivi tunnel'!B2258),'Dosage journalier ML1'!$B$127,0)</f>
        <v>0</v>
      </c>
      <c r="AN2258" s="60">
        <f t="shared" ca="1" si="227"/>
        <v>0</v>
      </c>
      <c r="AO2258" s="61">
        <f ca="1">IF(AND('Dosage journalier ML1'!$B$6='suivi tunnel'!A2258,'Dosage journalier ML1'!$B$7='suivi tunnel'!B2258),'Dosage journalier ML1'!$B$134,0)</f>
        <v>0</v>
      </c>
    </row>
    <row r="2259" spans="1:41" x14ac:dyDescent="0.25">
      <c r="A2259" s="154"/>
      <c r="C2259" s="23">
        <f ca="1">IF(AND('Dosage journalier ML1'!$B$6='suivi tunnel'!A2259,'Dosage journalier ML1'!$B$7='suivi tunnel'!B2259),'Dosage journalier ML1'!$B$27,0)</f>
        <v>0</v>
      </c>
      <c r="D2259" s="11">
        <f ca="1">IF(AND('Dosage journalier ML1'!$B$6='suivi tunnel'!A2259,'Dosage journalier ML1'!$B$7='suivi tunnel'!B2259),'Dosage journalier ML1'!$B$29,0)</f>
        <v>0</v>
      </c>
      <c r="F2259" s="11">
        <f t="shared" ca="1" si="228"/>
        <v>0</v>
      </c>
      <c r="G2259" s="11">
        <f ca="1">IF(AND('Dosage journalier ML1'!$B$6='suivi tunnel'!A2259,'Dosage journalier ML1'!$B$7='suivi tunnel'!B2259),'Dosage journalier ML1'!$B$23,0)</f>
        <v>0</v>
      </c>
      <c r="H2259" s="11">
        <f ca="1">IF(AND('Dosage journalier ML1'!$B$6='suivi tunnel'!A2259,'Dosage journalier ML1'!$B$7='suivi tunnel'!B2259),'Dosage journalier ML1'!$B$22,0)</f>
        <v>0</v>
      </c>
      <c r="I2259" s="11">
        <f ca="1">IF(AND('Dosage journalier ML1'!$B$6='suivi tunnel'!A2259,'Dosage journalier ML1'!$B$7='suivi tunnel'!B2259),'Dosage journalier ML1'!$B$38,0)</f>
        <v>0</v>
      </c>
      <c r="J2259" s="11">
        <f ca="1">IF(AND('Dosage journalier ML1'!$B$6='suivi tunnel'!A2259,'Dosage journalier ML1'!$B$7='suivi tunnel'!B2259),'Dosage journalier ML1'!$B$39,0)</f>
        <v>0</v>
      </c>
      <c r="L2259" s="24">
        <f ca="1">IF(AND('Dosage journalier ML1'!$B$6='suivi tunnel'!A2259,'Dosage journalier ML1'!$B$7='suivi tunnel'!B2259),'Dosage journalier ML1'!$B$24,0)</f>
        <v>0</v>
      </c>
      <c r="M2259" s="6">
        <f ca="1">IF(AND('Dosage journalier ML1'!$B$6='suivi tunnel'!A2259,'Dosage journalier ML1'!$B$7='suivi tunnel'!B2259),'Dosage journalier ML1'!$B$46,0)</f>
        <v>0</v>
      </c>
      <c r="N2259" s="104">
        <f ca="1">IF(AND('Dosage journalier ML1'!$B$6='suivi tunnel'!A2259,'Dosage journalier ML1'!$B$7='suivi tunnel'!B2259),'Dosage journalier ML1'!$B$59,0)</f>
        <v>0</v>
      </c>
      <c r="O2259" s="114">
        <f ca="1">IF(AND('Dosage journalier ML1'!$B$6='suivi tunnel'!A2259,'Dosage journalier ML1'!$B$7='suivi tunnel'!B2259),'Dosage journalier ML1'!$B$69,0)</f>
        <v>0</v>
      </c>
      <c r="R2259" s="26">
        <f ca="1">IF(AND('Dosage journalier ML1'!$B$6='suivi tunnel'!A2259,'Dosage journalier ML1'!$B$7='suivi tunnel'!B2259),'Dosage journalier ML1'!$B$55,0)</f>
        <v>0</v>
      </c>
      <c r="S2259" s="26">
        <f ca="1">IF(AND('Dosage journalier ML1'!$B$6='suivi tunnel'!A2259,'Dosage journalier ML1'!$B$7='suivi tunnel'!B2259),'Dosage journalier ML1'!$B$54,0)</f>
        <v>0</v>
      </c>
      <c r="T2259" s="26">
        <f ca="1">IF(AND('Dosage journalier ML1'!$B$6='suivi tunnel'!A2259,'Dosage journalier ML1'!$B$7='suivi tunnel'!B2259),'Dosage journalier ML1'!$B$75,0)</f>
        <v>0</v>
      </c>
      <c r="V2259" s="38">
        <f ca="1">IF(AND('Dosage journalier ML1'!$B$6='suivi tunnel'!A2259,'Dosage journalier ML1'!$B$7='suivi tunnel'!B2259),'Dosage journalier ML1'!$B$56,0)</f>
        <v>0</v>
      </c>
      <c r="X2259" s="150">
        <f ca="1">IF(AND('Dosage journalier ML1'!$B$6='suivi tunnel'!A2259,'Dosage journalier ML1'!$B$7='suivi tunnel'!B2259),'Dosage journalier ML1'!$C$87,0)</f>
        <v>0</v>
      </c>
      <c r="Y2259" s="40">
        <f ca="1">IF(AND('Dosage journalier ML1'!$B$6='suivi tunnel'!A2259,'Dosage journalier ML1'!$B$7='suivi tunnel'!B2259),'Dosage journalier ML1'!$C$93,0)</f>
        <v>0</v>
      </c>
      <c r="Z2259" s="40">
        <f ca="1">IF(AND('Dosage journalier ML1'!$B$6='suivi tunnel'!A2259,'Dosage journalier ML1'!$B$7='suivi tunnel'!B2259),'Dosage journalier ML1'!$C$100,0)</f>
        <v>0</v>
      </c>
      <c r="AA2259" s="40">
        <f ca="1">IF(AND('Dosage journalier ML1'!$B$6='suivi tunnel'!A2259,'Dosage journalier ML1'!$B$7='suivi tunnel'!B2259),'Dosage journalier ML1'!$C$109,0)</f>
        <v>0</v>
      </c>
      <c r="AB2259" s="41">
        <f ca="1">IF(AND('Dosage journalier ML1'!$B$6='suivi tunnel'!A2259,'Dosage journalier ML1'!$B$7='suivi tunnel'!B2259),'Dosage journalier ML1'!$C$114,0)</f>
        <v>0</v>
      </c>
      <c r="AC2259" s="48">
        <f ca="1">IF(AND('Dosage journalier ML1'!$B$6='suivi tunnel'!A2259,'Dosage journalier ML1'!$B$7='suivi tunnel'!B2259),'Dosage journalier ML1'!$B$120,0)</f>
        <v>0</v>
      </c>
      <c r="AD2259" s="49">
        <f ca="1">IF(AND('Dosage journalier ML1'!$B$6='suivi tunnel'!A2259,'Dosage journalier ML1'!$B$7='suivi tunnel'!B2259),'Dosage journalier ML1'!$B$121,0)</f>
        <v>0</v>
      </c>
      <c r="AE2259" s="49">
        <f ca="1">IF(AND('Dosage journalier ML1'!$B$6='suivi tunnel'!A2259,'Dosage journalier ML1'!$B$7='suivi tunnel'!B2259),'Dosage journalier ML1'!$B$122,0)</f>
        <v>0</v>
      </c>
      <c r="AF2259" s="49">
        <f ca="1">IF(AND('Dosage journalier ML1'!$B$6='suivi tunnel'!A2259,'Dosage journalier ML1'!$B$7='suivi tunnel'!B2259),'Dosage journalier ML1'!$B$139,0)</f>
        <v>0</v>
      </c>
      <c r="AG2259" s="49">
        <f t="shared" ca="1" si="229"/>
        <v>0</v>
      </c>
      <c r="AH2259" s="108">
        <f ca="1">IF(AND('Dosage journalier ML1'!$B$6='suivi tunnel'!A2259,'Dosage journalier ML1'!$B$7='suivi tunnel'!B2259),'Dosage journalier ML1'!$B$153,0)</f>
        <v>0</v>
      </c>
      <c r="AJ2259" s="80">
        <f ca="1">IF(AND('Dosage journalier ML1'!$B$6='suivi tunnel'!A2259,'Dosage journalier ML1'!$B$7='suivi tunnel'!B2259),'Dosage journalier ML1'!$B$156,0)</f>
        <v>0</v>
      </c>
      <c r="AK2259" s="56">
        <f ca="1">IF(AND('Dosage journalier ML1'!$B$6='suivi tunnel'!A2259,'Dosage journalier ML1'!$B$7='suivi tunnel'!B2259),'Dosage journalier ML1'!$B$162,0)</f>
        <v>0</v>
      </c>
      <c r="AL2259" s="111">
        <f ca="1">IF(AND('Dosage journalier ML1'!$B$6='suivi tunnel'!A2259,'Dosage journalier ML1'!$B$7='suivi tunnel'!B2259),'Dosage journalier ML1'!$B$126,0)</f>
        <v>0</v>
      </c>
      <c r="AM2259" s="111">
        <f ca="1">IF(AND('Dosage journalier ML1'!$B$6='suivi tunnel'!A2259,'Dosage journalier ML1'!$B$7='suivi tunnel'!B2259),'Dosage journalier ML1'!$B$127,0)</f>
        <v>0</v>
      </c>
      <c r="AN2259" s="60">
        <f t="shared" ca="1" si="227"/>
        <v>0</v>
      </c>
      <c r="AO2259" s="61">
        <f ca="1">IF(AND('Dosage journalier ML1'!$B$6='suivi tunnel'!A2259,'Dosage journalier ML1'!$B$7='suivi tunnel'!B2259),'Dosage journalier ML1'!$B$134,0)</f>
        <v>0</v>
      </c>
    </row>
    <row r="2260" spans="1:41" x14ac:dyDescent="0.25">
      <c r="A2260" s="154"/>
      <c r="C2260" s="23">
        <f ca="1">IF(AND('Dosage journalier ML1'!$B$6='suivi tunnel'!A2260,'Dosage journalier ML1'!$B$7='suivi tunnel'!B2260),'Dosage journalier ML1'!$B$27,0)</f>
        <v>0</v>
      </c>
      <c r="D2260" s="11">
        <f ca="1">IF(AND('Dosage journalier ML1'!$B$6='suivi tunnel'!A2260,'Dosage journalier ML1'!$B$7='suivi tunnel'!B2260),'Dosage journalier ML1'!$B$29,0)</f>
        <v>0</v>
      </c>
      <c r="F2260" s="11">
        <f t="shared" ca="1" si="228"/>
        <v>0</v>
      </c>
      <c r="G2260" s="11">
        <f ca="1">IF(AND('Dosage journalier ML1'!$B$6='suivi tunnel'!A2260,'Dosage journalier ML1'!$B$7='suivi tunnel'!B2260),'Dosage journalier ML1'!$B$23,0)</f>
        <v>0</v>
      </c>
      <c r="H2260" s="11">
        <f ca="1">IF(AND('Dosage journalier ML1'!$B$6='suivi tunnel'!A2260,'Dosage journalier ML1'!$B$7='suivi tunnel'!B2260),'Dosage journalier ML1'!$B$22,0)</f>
        <v>0</v>
      </c>
      <c r="I2260" s="11">
        <f ca="1">IF(AND('Dosage journalier ML1'!$B$6='suivi tunnel'!A2260,'Dosage journalier ML1'!$B$7='suivi tunnel'!B2260),'Dosage journalier ML1'!$B$38,0)</f>
        <v>0</v>
      </c>
      <c r="J2260" s="11">
        <f ca="1">IF(AND('Dosage journalier ML1'!$B$6='suivi tunnel'!A2260,'Dosage journalier ML1'!$B$7='suivi tunnel'!B2260),'Dosage journalier ML1'!$B$39,0)</f>
        <v>0</v>
      </c>
      <c r="L2260" s="24">
        <f ca="1">IF(AND('Dosage journalier ML1'!$B$6='suivi tunnel'!A2260,'Dosage journalier ML1'!$B$7='suivi tunnel'!B2260),'Dosage journalier ML1'!$B$24,0)</f>
        <v>0</v>
      </c>
      <c r="M2260" s="6">
        <f ca="1">IF(AND('Dosage journalier ML1'!$B$6='suivi tunnel'!A2260,'Dosage journalier ML1'!$B$7='suivi tunnel'!B2260),'Dosage journalier ML1'!$B$46,0)</f>
        <v>0</v>
      </c>
      <c r="N2260" s="104">
        <f ca="1">IF(AND('Dosage journalier ML1'!$B$6='suivi tunnel'!A2260,'Dosage journalier ML1'!$B$7='suivi tunnel'!B2260),'Dosage journalier ML1'!$B$59,0)</f>
        <v>0</v>
      </c>
      <c r="O2260" s="114">
        <f ca="1">IF(AND('Dosage journalier ML1'!$B$6='suivi tunnel'!A2260,'Dosage journalier ML1'!$B$7='suivi tunnel'!B2260),'Dosage journalier ML1'!$B$69,0)</f>
        <v>0</v>
      </c>
      <c r="R2260" s="26">
        <f ca="1">IF(AND('Dosage journalier ML1'!$B$6='suivi tunnel'!A2260,'Dosage journalier ML1'!$B$7='suivi tunnel'!B2260),'Dosage journalier ML1'!$B$55,0)</f>
        <v>0</v>
      </c>
      <c r="S2260" s="26">
        <f ca="1">IF(AND('Dosage journalier ML1'!$B$6='suivi tunnel'!A2260,'Dosage journalier ML1'!$B$7='suivi tunnel'!B2260),'Dosage journalier ML1'!$B$54,0)</f>
        <v>0</v>
      </c>
      <c r="T2260" s="26">
        <f ca="1">IF(AND('Dosage journalier ML1'!$B$6='suivi tunnel'!A2260,'Dosage journalier ML1'!$B$7='suivi tunnel'!B2260),'Dosage journalier ML1'!$B$75,0)</f>
        <v>0</v>
      </c>
      <c r="V2260" s="38">
        <f ca="1">IF(AND('Dosage journalier ML1'!$B$6='suivi tunnel'!A2260,'Dosage journalier ML1'!$B$7='suivi tunnel'!B2260),'Dosage journalier ML1'!$B$56,0)</f>
        <v>0</v>
      </c>
      <c r="X2260" s="150">
        <f ca="1">IF(AND('Dosage journalier ML1'!$B$6='suivi tunnel'!A2260,'Dosage journalier ML1'!$B$7='suivi tunnel'!B2260),'Dosage journalier ML1'!$C$87,0)</f>
        <v>0</v>
      </c>
      <c r="Y2260" s="40">
        <f ca="1">IF(AND('Dosage journalier ML1'!$B$6='suivi tunnel'!A2260,'Dosage journalier ML1'!$B$7='suivi tunnel'!B2260),'Dosage journalier ML1'!$C$93,0)</f>
        <v>0</v>
      </c>
      <c r="Z2260" s="40">
        <f ca="1">IF(AND('Dosage journalier ML1'!$B$6='suivi tunnel'!A2260,'Dosage journalier ML1'!$B$7='suivi tunnel'!B2260),'Dosage journalier ML1'!$C$100,0)</f>
        <v>0</v>
      </c>
      <c r="AA2260" s="40">
        <f ca="1">IF(AND('Dosage journalier ML1'!$B$6='suivi tunnel'!A2260,'Dosage journalier ML1'!$B$7='suivi tunnel'!B2260),'Dosage journalier ML1'!$C$109,0)</f>
        <v>0</v>
      </c>
      <c r="AB2260" s="41">
        <f ca="1">IF(AND('Dosage journalier ML1'!$B$6='suivi tunnel'!A2260,'Dosage journalier ML1'!$B$7='suivi tunnel'!B2260),'Dosage journalier ML1'!$C$114,0)</f>
        <v>0</v>
      </c>
      <c r="AC2260" s="48">
        <f ca="1">IF(AND('Dosage journalier ML1'!$B$6='suivi tunnel'!A2260,'Dosage journalier ML1'!$B$7='suivi tunnel'!B2260),'Dosage journalier ML1'!$B$120,0)</f>
        <v>0</v>
      </c>
      <c r="AD2260" s="49">
        <f ca="1">IF(AND('Dosage journalier ML1'!$B$6='suivi tunnel'!A2260,'Dosage journalier ML1'!$B$7='suivi tunnel'!B2260),'Dosage journalier ML1'!$B$121,0)</f>
        <v>0</v>
      </c>
      <c r="AE2260" s="49">
        <f ca="1">IF(AND('Dosage journalier ML1'!$B$6='suivi tunnel'!A2260,'Dosage journalier ML1'!$B$7='suivi tunnel'!B2260),'Dosage journalier ML1'!$B$122,0)</f>
        <v>0</v>
      </c>
      <c r="AF2260" s="49">
        <f ca="1">IF(AND('Dosage journalier ML1'!$B$6='suivi tunnel'!A2260,'Dosage journalier ML1'!$B$7='suivi tunnel'!B2260),'Dosage journalier ML1'!$B$139,0)</f>
        <v>0</v>
      </c>
      <c r="AG2260" s="49">
        <f t="shared" ca="1" si="229"/>
        <v>0</v>
      </c>
      <c r="AH2260" s="108">
        <f ca="1">IF(AND('Dosage journalier ML1'!$B$6='suivi tunnel'!A2260,'Dosage journalier ML1'!$B$7='suivi tunnel'!B2260),'Dosage journalier ML1'!$B$153,0)</f>
        <v>0</v>
      </c>
      <c r="AJ2260" s="80">
        <f ca="1">IF(AND('Dosage journalier ML1'!$B$6='suivi tunnel'!A2260,'Dosage journalier ML1'!$B$7='suivi tunnel'!B2260),'Dosage journalier ML1'!$B$156,0)</f>
        <v>0</v>
      </c>
      <c r="AK2260" s="56">
        <f ca="1">IF(AND('Dosage journalier ML1'!$B$6='suivi tunnel'!A2260,'Dosage journalier ML1'!$B$7='suivi tunnel'!B2260),'Dosage journalier ML1'!$B$162,0)</f>
        <v>0</v>
      </c>
      <c r="AL2260" s="111">
        <f ca="1">IF(AND('Dosage journalier ML1'!$B$6='suivi tunnel'!A2260,'Dosage journalier ML1'!$B$7='suivi tunnel'!B2260),'Dosage journalier ML1'!$B$126,0)</f>
        <v>0</v>
      </c>
      <c r="AM2260" s="111">
        <f ca="1">IF(AND('Dosage journalier ML1'!$B$6='suivi tunnel'!A2260,'Dosage journalier ML1'!$B$7='suivi tunnel'!B2260),'Dosage journalier ML1'!$B$127,0)</f>
        <v>0</v>
      </c>
      <c r="AN2260" s="60">
        <f t="shared" ca="1" si="227"/>
        <v>0</v>
      </c>
      <c r="AO2260" s="61">
        <f ca="1">IF(AND('Dosage journalier ML1'!$B$6='suivi tunnel'!A2260,'Dosage journalier ML1'!$B$7='suivi tunnel'!B2260),'Dosage journalier ML1'!$B$134,0)</f>
        <v>0</v>
      </c>
    </row>
    <row r="2261" spans="1:41" x14ac:dyDescent="0.25">
      <c r="A2261" s="154"/>
      <c r="C2261" s="23">
        <f ca="1">IF(AND('Dosage journalier ML1'!$B$6='suivi tunnel'!A2261,'Dosage journalier ML1'!$B$7='suivi tunnel'!B2261),'Dosage journalier ML1'!$B$27,0)</f>
        <v>0</v>
      </c>
      <c r="D2261" s="11">
        <f ca="1">IF(AND('Dosage journalier ML1'!$B$6='suivi tunnel'!A2261,'Dosage journalier ML1'!$B$7='suivi tunnel'!B2261),'Dosage journalier ML1'!$B$29,0)</f>
        <v>0</v>
      </c>
      <c r="F2261" s="11">
        <f t="shared" ca="1" si="228"/>
        <v>0</v>
      </c>
      <c r="G2261" s="11">
        <f ca="1">IF(AND('Dosage journalier ML1'!$B$6='suivi tunnel'!A2261,'Dosage journalier ML1'!$B$7='suivi tunnel'!B2261),'Dosage journalier ML1'!$B$23,0)</f>
        <v>0</v>
      </c>
      <c r="H2261" s="11">
        <f ca="1">IF(AND('Dosage journalier ML1'!$B$6='suivi tunnel'!A2261,'Dosage journalier ML1'!$B$7='suivi tunnel'!B2261),'Dosage journalier ML1'!$B$22,0)</f>
        <v>0</v>
      </c>
      <c r="I2261" s="11">
        <f ca="1">IF(AND('Dosage journalier ML1'!$B$6='suivi tunnel'!A2261,'Dosage journalier ML1'!$B$7='suivi tunnel'!B2261),'Dosage journalier ML1'!$B$38,0)</f>
        <v>0</v>
      </c>
      <c r="J2261" s="11">
        <f ca="1">IF(AND('Dosage journalier ML1'!$B$6='suivi tunnel'!A2261,'Dosage journalier ML1'!$B$7='suivi tunnel'!B2261),'Dosage journalier ML1'!$B$39,0)</f>
        <v>0</v>
      </c>
      <c r="L2261" s="24">
        <f ca="1">IF(AND('Dosage journalier ML1'!$B$6='suivi tunnel'!A2261,'Dosage journalier ML1'!$B$7='suivi tunnel'!B2261),'Dosage journalier ML1'!$B$24,0)</f>
        <v>0</v>
      </c>
      <c r="M2261" s="6">
        <f ca="1">IF(AND('Dosage journalier ML1'!$B$6='suivi tunnel'!A2261,'Dosage journalier ML1'!$B$7='suivi tunnel'!B2261),'Dosage journalier ML1'!$B$46,0)</f>
        <v>0</v>
      </c>
      <c r="N2261" s="104">
        <f ca="1">IF(AND('Dosage journalier ML1'!$B$6='suivi tunnel'!A2261,'Dosage journalier ML1'!$B$7='suivi tunnel'!B2261),'Dosage journalier ML1'!$B$59,0)</f>
        <v>0</v>
      </c>
      <c r="O2261" s="114">
        <f ca="1">IF(AND('Dosage journalier ML1'!$B$6='suivi tunnel'!A2261,'Dosage journalier ML1'!$B$7='suivi tunnel'!B2261),'Dosage journalier ML1'!$B$69,0)</f>
        <v>0</v>
      </c>
      <c r="R2261" s="26">
        <f ca="1">IF(AND('Dosage journalier ML1'!$B$6='suivi tunnel'!A2261,'Dosage journalier ML1'!$B$7='suivi tunnel'!B2261),'Dosage journalier ML1'!$B$55,0)</f>
        <v>0</v>
      </c>
      <c r="S2261" s="26">
        <f ca="1">IF(AND('Dosage journalier ML1'!$B$6='suivi tunnel'!A2261,'Dosage journalier ML1'!$B$7='suivi tunnel'!B2261),'Dosage journalier ML1'!$B$54,0)</f>
        <v>0</v>
      </c>
      <c r="T2261" s="26">
        <f ca="1">IF(AND('Dosage journalier ML1'!$B$6='suivi tunnel'!A2261,'Dosage journalier ML1'!$B$7='suivi tunnel'!B2261),'Dosage journalier ML1'!$B$75,0)</f>
        <v>0</v>
      </c>
      <c r="V2261" s="38">
        <f ca="1">IF(AND('Dosage journalier ML1'!$B$6='suivi tunnel'!A2261,'Dosage journalier ML1'!$B$7='suivi tunnel'!B2261),'Dosage journalier ML1'!$B$56,0)</f>
        <v>0</v>
      </c>
      <c r="X2261" s="150">
        <f ca="1">IF(AND('Dosage journalier ML1'!$B$6='suivi tunnel'!A2261,'Dosage journalier ML1'!$B$7='suivi tunnel'!B2261),'Dosage journalier ML1'!$C$87,0)</f>
        <v>0</v>
      </c>
      <c r="Y2261" s="40">
        <f ca="1">IF(AND('Dosage journalier ML1'!$B$6='suivi tunnel'!A2261,'Dosage journalier ML1'!$B$7='suivi tunnel'!B2261),'Dosage journalier ML1'!$C$93,0)</f>
        <v>0</v>
      </c>
      <c r="Z2261" s="40">
        <f ca="1">IF(AND('Dosage journalier ML1'!$B$6='suivi tunnel'!A2261,'Dosage journalier ML1'!$B$7='suivi tunnel'!B2261),'Dosage journalier ML1'!$C$100,0)</f>
        <v>0</v>
      </c>
      <c r="AA2261" s="40">
        <f ca="1">IF(AND('Dosage journalier ML1'!$B$6='suivi tunnel'!A2261,'Dosage journalier ML1'!$B$7='suivi tunnel'!B2261),'Dosage journalier ML1'!$C$109,0)</f>
        <v>0</v>
      </c>
      <c r="AB2261" s="41">
        <f ca="1">IF(AND('Dosage journalier ML1'!$B$6='suivi tunnel'!A2261,'Dosage journalier ML1'!$B$7='suivi tunnel'!B2261),'Dosage journalier ML1'!$C$114,0)</f>
        <v>0</v>
      </c>
      <c r="AC2261" s="48">
        <f ca="1">IF(AND('Dosage journalier ML1'!$B$6='suivi tunnel'!A2261,'Dosage journalier ML1'!$B$7='suivi tunnel'!B2261),'Dosage journalier ML1'!$B$120,0)</f>
        <v>0</v>
      </c>
      <c r="AD2261" s="49">
        <f ca="1">IF(AND('Dosage journalier ML1'!$B$6='suivi tunnel'!A2261,'Dosage journalier ML1'!$B$7='suivi tunnel'!B2261),'Dosage journalier ML1'!$B$121,0)</f>
        <v>0</v>
      </c>
      <c r="AE2261" s="49">
        <f ca="1">IF(AND('Dosage journalier ML1'!$B$6='suivi tunnel'!A2261,'Dosage journalier ML1'!$B$7='suivi tunnel'!B2261),'Dosage journalier ML1'!$B$122,0)</f>
        <v>0</v>
      </c>
      <c r="AF2261" s="49">
        <f ca="1">IF(AND('Dosage journalier ML1'!$B$6='suivi tunnel'!A2261,'Dosage journalier ML1'!$B$7='suivi tunnel'!B2261),'Dosage journalier ML1'!$B$139,0)</f>
        <v>0</v>
      </c>
      <c r="AG2261" s="49">
        <f t="shared" ca="1" si="229"/>
        <v>0</v>
      </c>
      <c r="AH2261" s="108">
        <f ca="1">IF(AND('Dosage journalier ML1'!$B$6='suivi tunnel'!A2261,'Dosage journalier ML1'!$B$7='suivi tunnel'!B2261),'Dosage journalier ML1'!$B$153,0)</f>
        <v>0</v>
      </c>
      <c r="AJ2261" s="80">
        <f ca="1">IF(AND('Dosage journalier ML1'!$B$6='suivi tunnel'!A2261,'Dosage journalier ML1'!$B$7='suivi tunnel'!B2261),'Dosage journalier ML1'!$B$156,0)</f>
        <v>0</v>
      </c>
      <c r="AK2261" s="56">
        <f ca="1">IF(AND('Dosage journalier ML1'!$B$6='suivi tunnel'!A2261,'Dosage journalier ML1'!$B$7='suivi tunnel'!B2261),'Dosage journalier ML1'!$B$162,0)</f>
        <v>0</v>
      </c>
      <c r="AL2261" s="111">
        <f ca="1">IF(AND('Dosage journalier ML1'!$B$6='suivi tunnel'!A2261,'Dosage journalier ML1'!$B$7='suivi tunnel'!B2261),'Dosage journalier ML1'!$B$126,0)</f>
        <v>0</v>
      </c>
      <c r="AM2261" s="111">
        <f ca="1">IF(AND('Dosage journalier ML1'!$B$6='suivi tunnel'!A2261,'Dosage journalier ML1'!$B$7='suivi tunnel'!B2261),'Dosage journalier ML1'!$B$127,0)</f>
        <v>0</v>
      </c>
      <c r="AN2261" s="60">
        <f t="shared" ca="1" si="227"/>
        <v>0</v>
      </c>
      <c r="AO2261" s="61">
        <f ca="1">IF(AND('Dosage journalier ML1'!$B$6='suivi tunnel'!A2261,'Dosage journalier ML1'!$B$7='suivi tunnel'!B2261),'Dosage journalier ML1'!$B$134,0)</f>
        <v>0</v>
      </c>
    </row>
    <row r="2262" spans="1:41" x14ac:dyDescent="0.25">
      <c r="A2262" s="154"/>
      <c r="C2262" s="23">
        <f ca="1">IF(AND('Dosage journalier ML1'!$B$6='suivi tunnel'!A2262,'Dosage journalier ML1'!$B$7='suivi tunnel'!B2262),'Dosage journalier ML1'!$B$27,0)</f>
        <v>0</v>
      </c>
      <c r="D2262" s="11">
        <f ca="1">IF(AND('Dosage journalier ML1'!$B$6='suivi tunnel'!A2262,'Dosage journalier ML1'!$B$7='suivi tunnel'!B2262),'Dosage journalier ML1'!$B$29,0)</f>
        <v>0</v>
      </c>
      <c r="F2262" s="11">
        <f t="shared" ca="1" si="228"/>
        <v>0</v>
      </c>
      <c r="G2262" s="11">
        <f ca="1">IF(AND('Dosage journalier ML1'!$B$6='suivi tunnel'!A2262,'Dosage journalier ML1'!$B$7='suivi tunnel'!B2262),'Dosage journalier ML1'!$B$23,0)</f>
        <v>0</v>
      </c>
      <c r="H2262" s="11">
        <f ca="1">IF(AND('Dosage journalier ML1'!$B$6='suivi tunnel'!A2262,'Dosage journalier ML1'!$B$7='suivi tunnel'!B2262),'Dosage journalier ML1'!$B$22,0)</f>
        <v>0</v>
      </c>
      <c r="I2262" s="11">
        <f ca="1">IF(AND('Dosage journalier ML1'!$B$6='suivi tunnel'!A2262,'Dosage journalier ML1'!$B$7='suivi tunnel'!B2262),'Dosage journalier ML1'!$B$38,0)</f>
        <v>0</v>
      </c>
      <c r="J2262" s="11">
        <f ca="1">IF(AND('Dosage journalier ML1'!$B$6='suivi tunnel'!A2262,'Dosage journalier ML1'!$B$7='suivi tunnel'!B2262),'Dosage journalier ML1'!$B$39,0)</f>
        <v>0</v>
      </c>
      <c r="L2262" s="24">
        <f ca="1">IF(AND('Dosage journalier ML1'!$B$6='suivi tunnel'!A2262,'Dosage journalier ML1'!$B$7='suivi tunnel'!B2262),'Dosage journalier ML1'!$B$24,0)</f>
        <v>0</v>
      </c>
      <c r="M2262" s="6">
        <f ca="1">IF(AND('Dosage journalier ML1'!$B$6='suivi tunnel'!A2262,'Dosage journalier ML1'!$B$7='suivi tunnel'!B2262),'Dosage journalier ML1'!$B$46,0)</f>
        <v>0</v>
      </c>
      <c r="N2262" s="104">
        <f ca="1">IF(AND('Dosage journalier ML1'!$B$6='suivi tunnel'!A2262,'Dosage journalier ML1'!$B$7='suivi tunnel'!B2262),'Dosage journalier ML1'!$B$59,0)</f>
        <v>0</v>
      </c>
      <c r="O2262" s="114">
        <f ca="1">IF(AND('Dosage journalier ML1'!$B$6='suivi tunnel'!A2262,'Dosage journalier ML1'!$B$7='suivi tunnel'!B2262),'Dosage journalier ML1'!$B$69,0)</f>
        <v>0</v>
      </c>
      <c r="R2262" s="26">
        <f ca="1">IF(AND('Dosage journalier ML1'!$B$6='suivi tunnel'!A2262,'Dosage journalier ML1'!$B$7='suivi tunnel'!B2262),'Dosage journalier ML1'!$B$55,0)</f>
        <v>0</v>
      </c>
      <c r="S2262" s="26">
        <f ca="1">IF(AND('Dosage journalier ML1'!$B$6='suivi tunnel'!A2262,'Dosage journalier ML1'!$B$7='suivi tunnel'!B2262),'Dosage journalier ML1'!$B$54,0)</f>
        <v>0</v>
      </c>
      <c r="T2262" s="26">
        <f ca="1">IF(AND('Dosage journalier ML1'!$B$6='suivi tunnel'!A2262,'Dosage journalier ML1'!$B$7='suivi tunnel'!B2262),'Dosage journalier ML1'!$B$75,0)</f>
        <v>0</v>
      </c>
      <c r="V2262" s="38">
        <f ca="1">IF(AND('Dosage journalier ML1'!$B$6='suivi tunnel'!A2262,'Dosage journalier ML1'!$B$7='suivi tunnel'!B2262),'Dosage journalier ML1'!$B$56,0)</f>
        <v>0</v>
      </c>
      <c r="X2262" s="150">
        <f ca="1">IF(AND('Dosage journalier ML1'!$B$6='suivi tunnel'!A2262,'Dosage journalier ML1'!$B$7='suivi tunnel'!B2262),'Dosage journalier ML1'!$C$87,0)</f>
        <v>0</v>
      </c>
      <c r="Y2262" s="40">
        <f ca="1">IF(AND('Dosage journalier ML1'!$B$6='suivi tunnel'!A2262,'Dosage journalier ML1'!$B$7='suivi tunnel'!B2262),'Dosage journalier ML1'!$C$93,0)</f>
        <v>0</v>
      </c>
      <c r="Z2262" s="40">
        <f ca="1">IF(AND('Dosage journalier ML1'!$B$6='suivi tunnel'!A2262,'Dosage journalier ML1'!$B$7='suivi tunnel'!B2262),'Dosage journalier ML1'!$C$100,0)</f>
        <v>0</v>
      </c>
      <c r="AA2262" s="40">
        <f ca="1">IF(AND('Dosage journalier ML1'!$B$6='suivi tunnel'!A2262,'Dosage journalier ML1'!$B$7='suivi tunnel'!B2262),'Dosage journalier ML1'!$C$109,0)</f>
        <v>0</v>
      </c>
      <c r="AB2262" s="41">
        <f ca="1">IF(AND('Dosage journalier ML1'!$B$6='suivi tunnel'!A2262,'Dosage journalier ML1'!$B$7='suivi tunnel'!B2262),'Dosage journalier ML1'!$C$114,0)</f>
        <v>0</v>
      </c>
      <c r="AC2262" s="48">
        <f ca="1">IF(AND('Dosage journalier ML1'!$B$6='suivi tunnel'!A2262,'Dosage journalier ML1'!$B$7='suivi tunnel'!B2262),'Dosage journalier ML1'!$B$120,0)</f>
        <v>0</v>
      </c>
      <c r="AD2262" s="49">
        <f ca="1">IF(AND('Dosage journalier ML1'!$B$6='suivi tunnel'!A2262,'Dosage journalier ML1'!$B$7='suivi tunnel'!B2262),'Dosage journalier ML1'!$B$121,0)</f>
        <v>0</v>
      </c>
      <c r="AE2262" s="49">
        <f ca="1">IF(AND('Dosage journalier ML1'!$B$6='suivi tunnel'!A2262,'Dosage journalier ML1'!$B$7='suivi tunnel'!B2262),'Dosage journalier ML1'!$B$122,0)</f>
        <v>0</v>
      </c>
      <c r="AF2262" s="49">
        <f ca="1">IF(AND('Dosage journalier ML1'!$B$6='suivi tunnel'!A2262,'Dosage journalier ML1'!$B$7='suivi tunnel'!B2262),'Dosage journalier ML1'!$B$139,0)</f>
        <v>0</v>
      </c>
      <c r="AG2262" s="49">
        <f t="shared" ca="1" si="229"/>
        <v>0</v>
      </c>
      <c r="AH2262" s="108">
        <f ca="1">IF(AND('Dosage journalier ML1'!$B$6='suivi tunnel'!A2262,'Dosage journalier ML1'!$B$7='suivi tunnel'!B2262),'Dosage journalier ML1'!$B$153,0)</f>
        <v>0</v>
      </c>
      <c r="AJ2262" s="80">
        <f ca="1">IF(AND('Dosage journalier ML1'!$B$6='suivi tunnel'!A2262,'Dosage journalier ML1'!$B$7='suivi tunnel'!B2262),'Dosage journalier ML1'!$B$156,0)</f>
        <v>0</v>
      </c>
      <c r="AK2262" s="56">
        <f ca="1">IF(AND('Dosage journalier ML1'!$B$6='suivi tunnel'!A2262,'Dosage journalier ML1'!$B$7='suivi tunnel'!B2262),'Dosage journalier ML1'!$B$162,0)</f>
        <v>0</v>
      </c>
      <c r="AL2262" s="111">
        <f ca="1">IF(AND('Dosage journalier ML1'!$B$6='suivi tunnel'!A2262,'Dosage journalier ML1'!$B$7='suivi tunnel'!B2262),'Dosage journalier ML1'!$B$126,0)</f>
        <v>0</v>
      </c>
      <c r="AM2262" s="111">
        <f ca="1">IF(AND('Dosage journalier ML1'!$B$6='suivi tunnel'!A2262,'Dosage journalier ML1'!$B$7='suivi tunnel'!B2262),'Dosage journalier ML1'!$B$127,0)</f>
        <v>0</v>
      </c>
      <c r="AN2262" s="60">
        <f t="shared" ref="AN2262:AN2325" ca="1" si="230">(AL2262-AM2262)/0.04136*1000</f>
        <v>0</v>
      </c>
      <c r="AO2262" s="61">
        <f ca="1">IF(AND('Dosage journalier ML1'!$B$6='suivi tunnel'!A2262,'Dosage journalier ML1'!$B$7='suivi tunnel'!B2262),'Dosage journalier ML1'!$B$134,0)</f>
        <v>0</v>
      </c>
    </row>
    <row r="2263" spans="1:41" x14ac:dyDescent="0.25">
      <c r="A2263" s="154"/>
      <c r="C2263" s="23">
        <f ca="1">IF(AND('Dosage journalier ML1'!$B$6='suivi tunnel'!A2263,'Dosage journalier ML1'!$B$7='suivi tunnel'!B2263),'Dosage journalier ML1'!$B$27,0)</f>
        <v>0</v>
      </c>
      <c r="D2263" s="11">
        <f ca="1">IF(AND('Dosage journalier ML1'!$B$6='suivi tunnel'!A2263,'Dosage journalier ML1'!$B$7='suivi tunnel'!B2263),'Dosage journalier ML1'!$B$29,0)</f>
        <v>0</v>
      </c>
      <c r="F2263" s="11">
        <f t="shared" ca="1" si="228"/>
        <v>0</v>
      </c>
      <c r="G2263" s="11">
        <f ca="1">IF(AND('Dosage journalier ML1'!$B$6='suivi tunnel'!A2263,'Dosage journalier ML1'!$B$7='suivi tunnel'!B2263),'Dosage journalier ML1'!$B$23,0)</f>
        <v>0</v>
      </c>
      <c r="H2263" s="11">
        <f ca="1">IF(AND('Dosage journalier ML1'!$B$6='suivi tunnel'!A2263,'Dosage journalier ML1'!$B$7='suivi tunnel'!B2263),'Dosage journalier ML1'!$B$22,0)</f>
        <v>0</v>
      </c>
      <c r="I2263" s="11">
        <f ca="1">IF(AND('Dosage journalier ML1'!$B$6='suivi tunnel'!A2263,'Dosage journalier ML1'!$B$7='suivi tunnel'!B2263),'Dosage journalier ML1'!$B$38,0)</f>
        <v>0</v>
      </c>
      <c r="J2263" s="11">
        <f ca="1">IF(AND('Dosage journalier ML1'!$B$6='suivi tunnel'!A2263,'Dosage journalier ML1'!$B$7='suivi tunnel'!B2263),'Dosage journalier ML1'!$B$39,0)</f>
        <v>0</v>
      </c>
      <c r="L2263" s="24">
        <f ca="1">IF(AND('Dosage journalier ML1'!$B$6='suivi tunnel'!A2263,'Dosage journalier ML1'!$B$7='suivi tunnel'!B2263),'Dosage journalier ML1'!$B$24,0)</f>
        <v>0</v>
      </c>
      <c r="M2263" s="6">
        <f ca="1">IF(AND('Dosage journalier ML1'!$B$6='suivi tunnel'!A2263,'Dosage journalier ML1'!$B$7='suivi tunnel'!B2263),'Dosage journalier ML1'!$B$46,0)</f>
        <v>0</v>
      </c>
      <c r="N2263" s="104">
        <f ca="1">IF(AND('Dosage journalier ML1'!$B$6='suivi tunnel'!A2263,'Dosage journalier ML1'!$B$7='suivi tunnel'!B2263),'Dosage journalier ML1'!$B$59,0)</f>
        <v>0</v>
      </c>
      <c r="O2263" s="114">
        <f ca="1">IF(AND('Dosage journalier ML1'!$B$6='suivi tunnel'!A2263,'Dosage journalier ML1'!$B$7='suivi tunnel'!B2263),'Dosage journalier ML1'!$B$69,0)</f>
        <v>0</v>
      </c>
      <c r="R2263" s="26">
        <f ca="1">IF(AND('Dosage journalier ML1'!$B$6='suivi tunnel'!A2263,'Dosage journalier ML1'!$B$7='suivi tunnel'!B2263),'Dosage journalier ML1'!$B$55,0)</f>
        <v>0</v>
      </c>
      <c r="S2263" s="26">
        <f ca="1">IF(AND('Dosage journalier ML1'!$B$6='suivi tunnel'!A2263,'Dosage journalier ML1'!$B$7='suivi tunnel'!B2263),'Dosage journalier ML1'!$B$54,0)</f>
        <v>0</v>
      </c>
      <c r="T2263" s="26">
        <f ca="1">IF(AND('Dosage journalier ML1'!$B$6='suivi tunnel'!A2263,'Dosage journalier ML1'!$B$7='suivi tunnel'!B2263),'Dosage journalier ML1'!$B$75,0)</f>
        <v>0</v>
      </c>
      <c r="V2263" s="38">
        <f ca="1">IF(AND('Dosage journalier ML1'!$B$6='suivi tunnel'!A2263,'Dosage journalier ML1'!$B$7='suivi tunnel'!B2263),'Dosage journalier ML1'!$B$56,0)</f>
        <v>0</v>
      </c>
      <c r="X2263" s="150">
        <f ca="1">IF(AND('Dosage journalier ML1'!$B$6='suivi tunnel'!A2263,'Dosage journalier ML1'!$B$7='suivi tunnel'!B2263),'Dosage journalier ML1'!$C$87,0)</f>
        <v>0</v>
      </c>
      <c r="Y2263" s="40">
        <f ca="1">IF(AND('Dosage journalier ML1'!$B$6='suivi tunnel'!A2263,'Dosage journalier ML1'!$B$7='suivi tunnel'!B2263),'Dosage journalier ML1'!$C$93,0)</f>
        <v>0</v>
      </c>
      <c r="Z2263" s="40">
        <f ca="1">IF(AND('Dosage journalier ML1'!$B$6='suivi tunnel'!A2263,'Dosage journalier ML1'!$B$7='suivi tunnel'!B2263),'Dosage journalier ML1'!$C$100,0)</f>
        <v>0</v>
      </c>
      <c r="AA2263" s="40">
        <f ca="1">IF(AND('Dosage journalier ML1'!$B$6='suivi tunnel'!A2263,'Dosage journalier ML1'!$B$7='suivi tunnel'!B2263),'Dosage journalier ML1'!$C$109,0)</f>
        <v>0</v>
      </c>
      <c r="AB2263" s="41">
        <f ca="1">IF(AND('Dosage journalier ML1'!$B$6='suivi tunnel'!A2263,'Dosage journalier ML1'!$B$7='suivi tunnel'!B2263),'Dosage journalier ML1'!$C$114,0)</f>
        <v>0</v>
      </c>
      <c r="AC2263" s="48">
        <f ca="1">IF(AND('Dosage journalier ML1'!$B$6='suivi tunnel'!A2263,'Dosage journalier ML1'!$B$7='suivi tunnel'!B2263),'Dosage journalier ML1'!$B$120,0)</f>
        <v>0</v>
      </c>
      <c r="AD2263" s="49">
        <f ca="1">IF(AND('Dosage journalier ML1'!$B$6='suivi tunnel'!A2263,'Dosage journalier ML1'!$B$7='suivi tunnel'!B2263),'Dosage journalier ML1'!$B$121,0)</f>
        <v>0</v>
      </c>
      <c r="AE2263" s="49">
        <f ca="1">IF(AND('Dosage journalier ML1'!$B$6='suivi tunnel'!A2263,'Dosage journalier ML1'!$B$7='suivi tunnel'!B2263),'Dosage journalier ML1'!$B$122,0)</f>
        <v>0</v>
      </c>
      <c r="AF2263" s="49">
        <f ca="1">IF(AND('Dosage journalier ML1'!$B$6='suivi tunnel'!A2263,'Dosage journalier ML1'!$B$7='suivi tunnel'!B2263),'Dosage journalier ML1'!$B$139,0)</f>
        <v>0</v>
      </c>
      <c r="AG2263" s="49">
        <f t="shared" ca="1" si="229"/>
        <v>0</v>
      </c>
      <c r="AH2263" s="108">
        <f ca="1">IF(AND('Dosage journalier ML1'!$B$6='suivi tunnel'!A2263,'Dosage journalier ML1'!$B$7='suivi tunnel'!B2263),'Dosage journalier ML1'!$B$153,0)</f>
        <v>0</v>
      </c>
      <c r="AJ2263" s="80">
        <f ca="1">IF(AND('Dosage journalier ML1'!$B$6='suivi tunnel'!A2263,'Dosage journalier ML1'!$B$7='suivi tunnel'!B2263),'Dosage journalier ML1'!$B$156,0)</f>
        <v>0</v>
      </c>
      <c r="AK2263" s="56">
        <f ca="1">IF(AND('Dosage journalier ML1'!$B$6='suivi tunnel'!A2263,'Dosage journalier ML1'!$B$7='suivi tunnel'!B2263),'Dosage journalier ML1'!$B$162,0)</f>
        <v>0</v>
      </c>
      <c r="AL2263" s="111">
        <f ca="1">IF(AND('Dosage journalier ML1'!$B$6='suivi tunnel'!A2263,'Dosage journalier ML1'!$B$7='suivi tunnel'!B2263),'Dosage journalier ML1'!$B$126,0)</f>
        <v>0</v>
      </c>
      <c r="AM2263" s="111">
        <f ca="1">IF(AND('Dosage journalier ML1'!$B$6='suivi tunnel'!A2263,'Dosage journalier ML1'!$B$7='suivi tunnel'!B2263),'Dosage journalier ML1'!$B$127,0)</f>
        <v>0</v>
      </c>
      <c r="AN2263" s="60">
        <f t="shared" ca="1" si="230"/>
        <v>0</v>
      </c>
      <c r="AO2263" s="61">
        <f ca="1">IF(AND('Dosage journalier ML1'!$B$6='suivi tunnel'!A2263,'Dosage journalier ML1'!$B$7='suivi tunnel'!B2263),'Dosage journalier ML1'!$B$134,0)</f>
        <v>0</v>
      </c>
    </row>
    <row r="2264" spans="1:41" x14ac:dyDescent="0.25">
      <c r="A2264" s="154"/>
      <c r="C2264" s="23">
        <f ca="1">IF(AND('Dosage journalier ML1'!$B$6='suivi tunnel'!A2264,'Dosage journalier ML1'!$B$7='suivi tunnel'!B2264),'Dosage journalier ML1'!$B$27,0)</f>
        <v>0</v>
      </c>
      <c r="D2264" s="11">
        <f ca="1">IF(AND('Dosage journalier ML1'!$B$6='suivi tunnel'!A2264,'Dosage journalier ML1'!$B$7='suivi tunnel'!B2264),'Dosage journalier ML1'!$B$29,0)</f>
        <v>0</v>
      </c>
      <c r="F2264" s="11">
        <f t="shared" ca="1" si="228"/>
        <v>0</v>
      </c>
      <c r="G2264" s="11">
        <f ca="1">IF(AND('Dosage journalier ML1'!$B$6='suivi tunnel'!A2264,'Dosage journalier ML1'!$B$7='suivi tunnel'!B2264),'Dosage journalier ML1'!$B$23,0)</f>
        <v>0</v>
      </c>
      <c r="H2264" s="11">
        <f ca="1">IF(AND('Dosage journalier ML1'!$B$6='suivi tunnel'!A2264,'Dosage journalier ML1'!$B$7='suivi tunnel'!B2264),'Dosage journalier ML1'!$B$22,0)</f>
        <v>0</v>
      </c>
      <c r="I2264" s="11">
        <f ca="1">IF(AND('Dosage journalier ML1'!$B$6='suivi tunnel'!A2264,'Dosage journalier ML1'!$B$7='suivi tunnel'!B2264),'Dosage journalier ML1'!$B$38,0)</f>
        <v>0</v>
      </c>
      <c r="J2264" s="11">
        <f ca="1">IF(AND('Dosage journalier ML1'!$B$6='suivi tunnel'!A2264,'Dosage journalier ML1'!$B$7='suivi tunnel'!B2264),'Dosage journalier ML1'!$B$39,0)</f>
        <v>0</v>
      </c>
      <c r="L2264" s="24">
        <f ca="1">IF(AND('Dosage journalier ML1'!$B$6='suivi tunnel'!A2264,'Dosage journalier ML1'!$B$7='suivi tunnel'!B2264),'Dosage journalier ML1'!$B$24,0)</f>
        <v>0</v>
      </c>
      <c r="M2264" s="6">
        <f ca="1">IF(AND('Dosage journalier ML1'!$B$6='suivi tunnel'!A2264,'Dosage journalier ML1'!$B$7='suivi tunnel'!B2264),'Dosage journalier ML1'!$B$46,0)</f>
        <v>0</v>
      </c>
      <c r="N2264" s="104">
        <f ca="1">IF(AND('Dosage journalier ML1'!$B$6='suivi tunnel'!A2264,'Dosage journalier ML1'!$B$7='suivi tunnel'!B2264),'Dosage journalier ML1'!$B$59,0)</f>
        <v>0</v>
      </c>
      <c r="O2264" s="114">
        <f ca="1">IF(AND('Dosage journalier ML1'!$B$6='suivi tunnel'!A2264,'Dosage journalier ML1'!$B$7='suivi tunnel'!B2264),'Dosage journalier ML1'!$B$69,0)</f>
        <v>0</v>
      </c>
      <c r="R2264" s="26">
        <f ca="1">IF(AND('Dosage journalier ML1'!$B$6='suivi tunnel'!A2264,'Dosage journalier ML1'!$B$7='suivi tunnel'!B2264),'Dosage journalier ML1'!$B$55,0)</f>
        <v>0</v>
      </c>
      <c r="S2264" s="26">
        <f ca="1">IF(AND('Dosage journalier ML1'!$B$6='suivi tunnel'!A2264,'Dosage journalier ML1'!$B$7='suivi tunnel'!B2264),'Dosage journalier ML1'!$B$54,0)</f>
        <v>0</v>
      </c>
      <c r="T2264" s="26">
        <f ca="1">IF(AND('Dosage journalier ML1'!$B$6='suivi tunnel'!A2264,'Dosage journalier ML1'!$B$7='suivi tunnel'!B2264),'Dosage journalier ML1'!$B$75,0)</f>
        <v>0</v>
      </c>
      <c r="V2264" s="38">
        <f ca="1">IF(AND('Dosage journalier ML1'!$B$6='suivi tunnel'!A2264,'Dosage journalier ML1'!$B$7='suivi tunnel'!B2264),'Dosage journalier ML1'!$B$56,0)</f>
        <v>0</v>
      </c>
      <c r="X2264" s="150">
        <f ca="1">IF(AND('Dosage journalier ML1'!$B$6='suivi tunnel'!A2264,'Dosage journalier ML1'!$B$7='suivi tunnel'!B2264),'Dosage journalier ML1'!$C$87,0)</f>
        <v>0</v>
      </c>
      <c r="Y2264" s="40">
        <f ca="1">IF(AND('Dosage journalier ML1'!$B$6='suivi tunnel'!A2264,'Dosage journalier ML1'!$B$7='suivi tunnel'!B2264),'Dosage journalier ML1'!$C$93,0)</f>
        <v>0</v>
      </c>
      <c r="Z2264" s="40">
        <f ca="1">IF(AND('Dosage journalier ML1'!$B$6='suivi tunnel'!A2264,'Dosage journalier ML1'!$B$7='suivi tunnel'!B2264),'Dosage journalier ML1'!$C$100,0)</f>
        <v>0</v>
      </c>
      <c r="AA2264" s="40">
        <f ca="1">IF(AND('Dosage journalier ML1'!$B$6='suivi tunnel'!A2264,'Dosage journalier ML1'!$B$7='suivi tunnel'!B2264),'Dosage journalier ML1'!$C$109,0)</f>
        <v>0</v>
      </c>
      <c r="AB2264" s="41">
        <f ca="1">IF(AND('Dosage journalier ML1'!$B$6='suivi tunnel'!A2264,'Dosage journalier ML1'!$B$7='suivi tunnel'!B2264),'Dosage journalier ML1'!$C$114,0)</f>
        <v>0</v>
      </c>
      <c r="AC2264" s="48">
        <f ca="1">IF(AND('Dosage journalier ML1'!$B$6='suivi tunnel'!A2264,'Dosage journalier ML1'!$B$7='suivi tunnel'!B2264),'Dosage journalier ML1'!$B$120,0)</f>
        <v>0</v>
      </c>
      <c r="AD2264" s="49">
        <f ca="1">IF(AND('Dosage journalier ML1'!$B$6='suivi tunnel'!A2264,'Dosage journalier ML1'!$B$7='suivi tunnel'!B2264),'Dosage journalier ML1'!$B$121,0)</f>
        <v>0</v>
      </c>
      <c r="AE2264" s="49">
        <f ca="1">IF(AND('Dosage journalier ML1'!$B$6='suivi tunnel'!A2264,'Dosage journalier ML1'!$B$7='suivi tunnel'!B2264),'Dosage journalier ML1'!$B$122,0)</f>
        <v>0</v>
      </c>
      <c r="AF2264" s="49">
        <f ca="1">IF(AND('Dosage journalier ML1'!$B$6='suivi tunnel'!A2264,'Dosage journalier ML1'!$B$7='suivi tunnel'!B2264),'Dosage journalier ML1'!$B$139,0)</f>
        <v>0</v>
      </c>
      <c r="AG2264" s="49">
        <f t="shared" ca="1" si="229"/>
        <v>0</v>
      </c>
      <c r="AH2264" s="108">
        <f ca="1">IF(AND('Dosage journalier ML1'!$B$6='suivi tunnel'!A2264,'Dosage journalier ML1'!$B$7='suivi tunnel'!B2264),'Dosage journalier ML1'!$B$153,0)</f>
        <v>0</v>
      </c>
      <c r="AJ2264" s="80">
        <f ca="1">IF(AND('Dosage journalier ML1'!$B$6='suivi tunnel'!A2264,'Dosage journalier ML1'!$B$7='suivi tunnel'!B2264),'Dosage journalier ML1'!$B$156,0)</f>
        <v>0</v>
      </c>
      <c r="AK2264" s="56">
        <f ca="1">IF(AND('Dosage journalier ML1'!$B$6='suivi tunnel'!A2264,'Dosage journalier ML1'!$B$7='suivi tunnel'!B2264),'Dosage journalier ML1'!$B$162,0)</f>
        <v>0</v>
      </c>
      <c r="AL2264" s="111">
        <f ca="1">IF(AND('Dosage journalier ML1'!$B$6='suivi tunnel'!A2264,'Dosage journalier ML1'!$B$7='suivi tunnel'!B2264),'Dosage journalier ML1'!$B$126,0)</f>
        <v>0</v>
      </c>
      <c r="AM2264" s="111">
        <f ca="1">IF(AND('Dosage journalier ML1'!$B$6='suivi tunnel'!A2264,'Dosage journalier ML1'!$B$7='suivi tunnel'!B2264),'Dosage journalier ML1'!$B$127,0)</f>
        <v>0</v>
      </c>
      <c r="AN2264" s="60">
        <f t="shared" ca="1" si="230"/>
        <v>0</v>
      </c>
      <c r="AO2264" s="61">
        <f ca="1">IF(AND('Dosage journalier ML1'!$B$6='suivi tunnel'!A2264,'Dosage journalier ML1'!$B$7='suivi tunnel'!B2264),'Dosage journalier ML1'!$B$134,0)</f>
        <v>0</v>
      </c>
    </row>
    <row r="2265" spans="1:41" x14ac:dyDescent="0.25">
      <c r="A2265" s="154"/>
      <c r="C2265" s="23">
        <f ca="1">IF(AND('Dosage journalier ML1'!$B$6='suivi tunnel'!A2265,'Dosage journalier ML1'!$B$7='suivi tunnel'!B2265),'Dosage journalier ML1'!$B$27,0)</f>
        <v>0</v>
      </c>
      <c r="D2265" s="11">
        <f ca="1">IF(AND('Dosage journalier ML1'!$B$6='suivi tunnel'!A2265,'Dosage journalier ML1'!$B$7='suivi tunnel'!B2265),'Dosage journalier ML1'!$B$29,0)</f>
        <v>0</v>
      </c>
      <c r="F2265" s="11">
        <f t="shared" ca="1" si="228"/>
        <v>0</v>
      </c>
      <c r="G2265" s="11">
        <f ca="1">IF(AND('Dosage journalier ML1'!$B$6='suivi tunnel'!A2265,'Dosage journalier ML1'!$B$7='suivi tunnel'!B2265),'Dosage journalier ML1'!$B$23,0)</f>
        <v>0</v>
      </c>
      <c r="H2265" s="11">
        <f ca="1">IF(AND('Dosage journalier ML1'!$B$6='suivi tunnel'!A2265,'Dosage journalier ML1'!$B$7='suivi tunnel'!B2265),'Dosage journalier ML1'!$B$22,0)</f>
        <v>0</v>
      </c>
      <c r="I2265" s="11">
        <f ca="1">IF(AND('Dosage journalier ML1'!$B$6='suivi tunnel'!A2265,'Dosage journalier ML1'!$B$7='suivi tunnel'!B2265),'Dosage journalier ML1'!$B$38,0)</f>
        <v>0</v>
      </c>
      <c r="J2265" s="11">
        <f ca="1">IF(AND('Dosage journalier ML1'!$B$6='suivi tunnel'!A2265,'Dosage journalier ML1'!$B$7='suivi tunnel'!B2265),'Dosage journalier ML1'!$B$39,0)</f>
        <v>0</v>
      </c>
      <c r="L2265" s="24">
        <f ca="1">IF(AND('Dosage journalier ML1'!$B$6='suivi tunnel'!A2265,'Dosage journalier ML1'!$B$7='suivi tunnel'!B2265),'Dosage journalier ML1'!$B$24,0)</f>
        <v>0</v>
      </c>
      <c r="M2265" s="6">
        <f ca="1">IF(AND('Dosage journalier ML1'!$B$6='suivi tunnel'!A2265,'Dosage journalier ML1'!$B$7='suivi tunnel'!B2265),'Dosage journalier ML1'!$B$46,0)</f>
        <v>0</v>
      </c>
      <c r="N2265" s="104">
        <f ca="1">IF(AND('Dosage journalier ML1'!$B$6='suivi tunnel'!A2265,'Dosage journalier ML1'!$B$7='suivi tunnel'!B2265),'Dosage journalier ML1'!$B$59,0)</f>
        <v>0</v>
      </c>
      <c r="O2265" s="114">
        <f ca="1">IF(AND('Dosage journalier ML1'!$B$6='suivi tunnel'!A2265,'Dosage journalier ML1'!$B$7='suivi tunnel'!B2265),'Dosage journalier ML1'!$B$69,0)</f>
        <v>0</v>
      </c>
      <c r="R2265" s="26">
        <f ca="1">IF(AND('Dosage journalier ML1'!$B$6='suivi tunnel'!A2265,'Dosage journalier ML1'!$B$7='suivi tunnel'!B2265),'Dosage journalier ML1'!$B$55,0)</f>
        <v>0</v>
      </c>
      <c r="S2265" s="26">
        <f ca="1">IF(AND('Dosage journalier ML1'!$B$6='suivi tunnel'!A2265,'Dosage journalier ML1'!$B$7='suivi tunnel'!B2265),'Dosage journalier ML1'!$B$54,0)</f>
        <v>0</v>
      </c>
      <c r="T2265" s="26">
        <f ca="1">IF(AND('Dosage journalier ML1'!$B$6='suivi tunnel'!A2265,'Dosage journalier ML1'!$B$7='suivi tunnel'!B2265),'Dosage journalier ML1'!$B$75,0)</f>
        <v>0</v>
      </c>
      <c r="V2265" s="38">
        <f ca="1">IF(AND('Dosage journalier ML1'!$B$6='suivi tunnel'!A2265,'Dosage journalier ML1'!$B$7='suivi tunnel'!B2265),'Dosage journalier ML1'!$B$56,0)</f>
        <v>0</v>
      </c>
      <c r="X2265" s="150">
        <f ca="1">IF(AND('Dosage journalier ML1'!$B$6='suivi tunnel'!A2265,'Dosage journalier ML1'!$B$7='suivi tunnel'!B2265),'Dosage journalier ML1'!$C$87,0)</f>
        <v>0</v>
      </c>
      <c r="Y2265" s="40">
        <f ca="1">IF(AND('Dosage journalier ML1'!$B$6='suivi tunnel'!A2265,'Dosage journalier ML1'!$B$7='suivi tunnel'!B2265),'Dosage journalier ML1'!$C$93,0)</f>
        <v>0</v>
      </c>
      <c r="Z2265" s="40">
        <f ca="1">IF(AND('Dosage journalier ML1'!$B$6='suivi tunnel'!A2265,'Dosage journalier ML1'!$B$7='suivi tunnel'!B2265),'Dosage journalier ML1'!$C$100,0)</f>
        <v>0</v>
      </c>
      <c r="AA2265" s="40">
        <f ca="1">IF(AND('Dosage journalier ML1'!$B$6='suivi tunnel'!A2265,'Dosage journalier ML1'!$B$7='suivi tunnel'!B2265),'Dosage journalier ML1'!$C$109,0)</f>
        <v>0</v>
      </c>
      <c r="AB2265" s="41">
        <f ca="1">IF(AND('Dosage journalier ML1'!$B$6='suivi tunnel'!A2265,'Dosage journalier ML1'!$B$7='suivi tunnel'!B2265),'Dosage journalier ML1'!$C$114,0)</f>
        <v>0</v>
      </c>
      <c r="AC2265" s="48">
        <f ca="1">IF(AND('Dosage journalier ML1'!$B$6='suivi tunnel'!A2265,'Dosage journalier ML1'!$B$7='suivi tunnel'!B2265),'Dosage journalier ML1'!$B$120,0)</f>
        <v>0</v>
      </c>
      <c r="AD2265" s="49">
        <f ca="1">IF(AND('Dosage journalier ML1'!$B$6='suivi tunnel'!A2265,'Dosage journalier ML1'!$B$7='suivi tunnel'!B2265),'Dosage journalier ML1'!$B$121,0)</f>
        <v>0</v>
      </c>
      <c r="AE2265" s="49">
        <f ca="1">IF(AND('Dosage journalier ML1'!$B$6='suivi tunnel'!A2265,'Dosage journalier ML1'!$B$7='suivi tunnel'!B2265),'Dosage journalier ML1'!$B$122,0)</f>
        <v>0</v>
      </c>
      <c r="AF2265" s="49">
        <f ca="1">IF(AND('Dosage journalier ML1'!$B$6='suivi tunnel'!A2265,'Dosage journalier ML1'!$B$7='suivi tunnel'!B2265),'Dosage journalier ML1'!$B$139,0)</f>
        <v>0</v>
      </c>
      <c r="AG2265" s="49">
        <f t="shared" ca="1" si="229"/>
        <v>0</v>
      </c>
      <c r="AH2265" s="108">
        <f ca="1">IF(AND('Dosage journalier ML1'!$B$6='suivi tunnel'!A2265,'Dosage journalier ML1'!$B$7='suivi tunnel'!B2265),'Dosage journalier ML1'!$B$153,0)</f>
        <v>0</v>
      </c>
      <c r="AJ2265" s="80">
        <f ca="1">IF(AND('Dosage journalier ML1'!$B$6='suivi tunnel'!A2265,'Dosage journalier ML1'!$B$7='suivi tunnel'!B2265),'Dosage journalier ML1'!$B$156,0)</f>
        <v>0</v>
      </c>
      <c r="AK2265" s="56">
        <f ca="1">IF(AND('Dosage journalier ML1'!$B$6='suivi tunnel'!A2265,'Dosage journalier ML1'!$B$7='suivi tunnel'!B2265),'Dosage journalier ML1'!$B$162,0)</f>
        <v>0</v>
      </c>
      <c r="AL2265" s="111">
        <f ca="1">IF(AND('Dosage journalier ML1'!$B$6='suivi tunnel'!A2265,'Dosage journalier ML1'!$B$7='suivi tunnel'!B2265),'Dosage journalier ML1'!$B$126,0)</f>
        <v>0</v>
      </c>
      <c r="AM2265" s="111">
        <f ca="1">IF(AND('Dosage journalier ML1'!$B$6='suivi tunnel'!A2265,'Dosage journalier ML1'!$B$7='suivi tunnel'!B2265),'Dosage journalier ML1'!$B$127,0)</f>
        <v>0</v>
      </c>
      <c r="AN2265" s="60">
        <f t="shared" ca="1" si="230"/>
        <v>0</v>
      </c>
      <c r="AO2265" s="61">
        <f ca="1">IF(AND('Dosage journalier ML1'!$B$6='suivi tunnel'!A2265,'Dosage journalier ML1'!$B$7='suivi tunnel'!B2265),'Dosage journalier ML1'!$B$134,0)</f>
        <v>0</v>
      </c>
    </row>
    <row r="2266" spans="1:41" x14ac:dyDescent="0.25">
      <c r="A2266" s="154"/>
      <c r="C2266" s="23">
        <f ca="1">IF(AND('Dosage journalier ML1'!$B$6='suivi tunnel'!A2266,'Dosage journalier ML1'!$B$7='suivi tunnel'!B2266),'Dosage journalier ML1'!$B$27,0)</f>
        <v>0</v>
      </c>
      <c r="D2266" s="11">
        <f ca="1">IF(AND('Dosage journalier ML1'!$B$6='suivi tunnel'!A2266,'Dosage journalier ML1'!$B$7='suivi tunnel'!B2266),'Dosage journalier ML1'!$B$29,0)</f>
        <v>0</v>
      </c>
      <c r="F2266" s="11">
        <f t="shared" ca="1" si="228"/>
        <v>0</v>
      </c>
      <c r="G2266" s="11">
        <f ca="1">IF(AND('Dosage journalier ML1'!$B$6='suivi tunnel'!A2266,'Dosage journalier ML1'!$B$7='suivi tunnel'!B2266),'Dosage journalier ML1'!$B$23,0)</f>
        <v>0</v>
      </c>
      <c r="H2266" s="11">
        <f ca="1">IF(AND('Dosage journalier ML1'!$B$6='suivi tunnel'!A2266,'Dosage journalier ML1'!$B$7='suivi tunnel'!B2266),'Dosage journalier ML1'!$B$22,0)</f>
        <v>0</v>
      </c>
      <c r="I2266" s="11">
        <f ca="1">IF(AND('Dosage journalier ML1'!$B$6='suivi tunnel'!A2266,'Dosage journalier ML1'!$B$7='suivi tunnel'!B2266),'Dosage journalier ML1'!$B$38,0)</f>
        <v>0</v>
      </c>
      <c r="J2266" s="11">
        <f ca="1">IF(AND('Dosage journalier ML1'!$B$6='suivi tunnel'!A2266,'Dosage journalier ML1'!$B$7='suivi tunnel'!B2266),'Dosage journalier ML1'!$B$39,0)</f>
        <v>0</v>
      </c>
      <c r="L2266" s="24">
        <f ca="1">IF(AND('Dosage journalier ML1'!$B$6='suivi tunnel'!A2266,'Dosage journalier ML1'!$B$7='suivi tunnel'!B2266),'Dosage journalier ML1'!$B$24,0)</f>
        <v>0</v>
      </c>
      <c r="M2266" s="6">
        <f ca="1">IF(AND('Dosage journalier ML1'!$B$6='suivi tunnel'!A2266,'Dosage journalier ML1'!$B$7='suivi tunnel'!B2266),'Dosage journalier ML1'!$B$46,0)</f>
        <v>0</v>
      </c>
      <c r="N2266" s="104">
        <f ca="1">IF(AND('Dosage journalier ML1'!$B$6='suivi tunnel'!A2266,'Dosage journalier ML1'!$B$7='suivi tunnel'!B2266),'Dosage journalier ML1'!$B$59,0)</f>
        <v>0</v>
      </c>
      <c r="O2266" s="114">
        <f ca="1">IF(AND('Dosage journalier ML1'!$B$6='suivi tunnel'!A2266,'Dosage journalier ML1'!$B$7='suivi tunnel'!B2266),'Dosage journalier ML1'!$B$69,0)</f>
        <v>0</v>
      </c>
      <c r="R2266" s="26">
        <f ca="1">IF(AND('Dosage journalier ML1'!$B$6='suivi tunnel'!A2266,'Dosage journalier ML1'!$B$7='suivi tunnel'!B2266),'Dosage journalier ML1'!$B$55,0)</f>
        <v>0</v>
      </c>
      <c r="S2266" s="26">
        <f ca="1">IF(AND('Dosage journalier ML1'!$B$6='suivi tunnel'!A2266,'Dosage journalier ML1'!$B$7='suivi tunnel'!B2266),'Dosage journalier ML1'!$B$54,0)</f>
        <v>0</v>
      </c>
      <c r="T2266" s="26">
        <f ca="1">IF(AND('Dosage journalier ML1'!$B$6='suivi tunnel'!A2266,'Dosage journalier ML1'!$B$7='suivi tunnel'!B2266),'Dosage journalier ML1'!$B$75,0)</f>
        <v>0</v>
      </c>
      <c r="V2266" s="38">
        <f ca="1">IF(AND('Dosage journalier ML1'!$B$6='suivi tunnel'!A2266,'Dosage journalier ML1'!$B$7='suivi tunnel'!B2266),'Dosage journalier ML1'!$B$56,0)</f>
        <v>0</v>
      </c>
      <c r="X2266" s="150">
        <f ca="1">IF(AND('Dosage journalier ML1'!$B$6='suivi tunnel'!A2266,'Dosage journalier ML1'!$B$7='suivi tunnel'!B2266),'Dosage journalier ML1'!$C$87,0)</f>
        <v>0</v>
      </c>
      <c r="Y2266" s="40">
        <f ca="1">IF(AND('Dosage journalier ML1'!$B$6='suivi tunnel'!A2266,'Dosage journalier ML1'!$B$7='suivi tunnel'!B2266),'Dosage journalier ML1'!$C$93,0)</f>
        <v>0</v>
      </c>
      <c r="Z2266" s="40">
        <f ca="1">IF(AND('Dosage journalier ML1'!$B$6='suivi tunnel'!A2266,'Dosage journalier ML1'!$B$7='suivi tunnel'!B2266),'Dosage journalier ML1'!$C$100,0)</f>
        <v>0</v>
      </c>
      <c r="AA2266" s="40">
        <f ca="1">IF(AND('Dosage journalier ML1'!$B$6='suivi tunnel'!A2266,'Dosage journalier ML1'!$B$7='suivi tunnel'!B2266),'Dosage journalier ML1'!$C$109,0)</f>
        <v>0</v>
      </c>
      <c r="AB2266" s="41">
        <f ca="1">IF(AND('Dosage journalier ML1'!$B$6='suivi tunnel'!A2266,'Dosage journalier ML1'!$B$7='suivi tunnel'!B2266),'Dosage journalier ML1'!$C$114,0)</f>
        <v>0</v>
      </c>
      <c r="AC2266" s="48">
        <f ca="1">IF(AND('Dosage journalier ML1'!$B$6='suivi tunnel'!A2266,'Dosage journalier ML1'!$B$7='suivi tunnel'!B2266),'Dosage journalier ML1'!$B$120,0)</f>
        <v>0</v>
      </c>
      <c r="AD2266" s="49">
        <f ca="1">IF(AND('Dosage journalier ML1'!$B$6='suivi tunnel'!A2266,'Dosage journalier ML1'!$B$7='suivi tunnel'!B2266),'Dosage journalier ML1'!$B$121,0)</f>
        <v>0</v>
      </c>
      <c r="AE2266" s="49">
        <f ca="1">IF(AND('Dosage journalier ML1'!$B$6='suivi tunnel'!A2266,'Dosage journalier ML1'!$B$7='suivi tunnel'!B2266),'Dosage journalier ML1'!$B$122,0)</f>
        <v>0</v>
      </c>
      <c r="AF2266" s="49">
        <f ca="1">IF(AND('Dosage journalier ML1'!$B$6='suivi tunnel'!A2266,'Dosage journalier ML1'!$B$7='suivi tunnel'!B2266),'Dosage journalier ML1'!$B$139,0)</f>
        <v>0</v>
      </c>
      <c r="AG2266" s="49">
        <f t="shared" ca="1" si="229"/>
        <v>0</v>
      </c>
      <c r="AH2266" s="108">
        <f ca="1">IF(AND('Dosage journalier ML1'!$B$6='suivi tunnel'!A2266,'Dosage journalier ML1'!$B$7='suivi tunnel'!B2266),'Dosage journalier ML1'!$B$153,0)</f>
        <v>0</v>
      </c>
      <c r="AJ2266" s="80">
        <f ca="1">IF(AND('Dosage journalier ML1'!$B$6='suivi tunnel'!A2266,'Dosage journalier ML1'!$B$7='suivi tunnel'!B2266),'Dosage journalier ML1'!$B$156,0)</f>
        <v>0</v>
      </c>
      <c r="AK2266" s="56">
        <f ca="1">IF(AND('Dosage journalier ML1'!$B$6='suivi tunnel'!A2266,'Dosage journalier ML1'!$B$7='suivi tunnel'!B2266),'Dosage journalier ML1'!$B$162,0)</f>
        <v>0</v>
      </c>
      <c r="AL2266" s="111">
        <f ca="1">IF(AND('Dosage journalier ML1'!$B$6='suivi tunnel'!A2266,'Dosage journalier ML1'!$B$7='suivi tunnel'!B2266),'Dosage journalier ML1'!$B$126,0)</f>
        <v>0</v>
      </c>
      <c r="AM2266" s="111">
        <f ca="1">IF(AND('Dosage journalier ML1'!$B$6='suivi tunnel'!A2266,'Dosage journalier ML1'!$B$7='suivi tunnel'!B2266),'Dosage journalier ML1'!$B$127,0)</f>
        <v>0</v>
      </c>
      <c r="AN2266" s="60">
        <f t="shared" ca="1" si="230"/>
        <v>0</v>
      </c>
      <c r="AO2266" s="61">
        <f ca="1">IF(AND('Dosage journalier ML1'!$B$6='suivi tunnel'!A2266,'Dosage journalier ML1'!$B$7='suivi tunnel'!B2266),'Dosage journalier ML1'!$B$134,0)</f>
        <v>0</v>
      </c>
    </row>
    <row r="2267" spans="1:41" x14ac:dyDescent="0.25">
      <c r="A2267" s="154"/>
      <c r="C2267" s="23">
        <f ca="1">IF(AND('Dosage journalier ML1'!$B$6='suivi tunnel'!A2267,'Dosage journalier ML1'!$B$7='suivi tunnel'!B2267),'Dosage journalier ML1'!$B$27,0)</f>
        <v>0</v>
      </c>
      <c r="D2267" s="11">
        <f ca="1">IF(AND('Dosage journalier ML1'!$B$6='suivi tunnel'!A2267,'Dosage journalier ML1'!$B$7='suivi tunnel'!B2267),'Dosage journalier ML1'!$B$29,0)</f>
        <v>0</v>
      </c>
      <c r="F2267" s="11">
        <f t="shared" ca="1" si="228"/>
        <v>0</v>
      </c>
      <c r="G2267" s="11">
        <f ca="1">IF(AND('Dosage journalier ML1'!$B$6='suivi tunnel'!A2267,'Dosage journalier ML1'!$B$7='suivi tunnel'!B2267),'Dosage journalier ML1'!$B$23,0)</f>
        <v>0</v>
      </c>
      <c r="H2267" s="11">
        <f ca="1">IF(AND('Dosage journalier ML1'!$B$6='suivi tunnel'!A2267,'Dosage journalier ML1'!$B$7='suivi tunnel'!B2267),'Dosage journalier ML1'!$B$22,0)</f>
        <v>0</v>
      </c>
      <c r="I2267" s="11">
        <f ca="1">IF(AND('Dosage journalier ML1'!$B$6='suivi tunnel'!A2267,'Dosage journalier ML1'!$B$7='suivi tunnel'!B2267),'Dosage journalier ML1'!$B$38,0)</f>
        <v>0</v>
      </c>
      <c r="J2267" s="11">
        <f ca="1">IF(AND('Dosage journalier ML1'!$B$6='suivi tunnel'!A2267,'Dosage journalier ML1'!$B$7='suivi tunnel'!B2267),'Dosage journalier ML1'!$B$39,0)</f>
        <v>0</v>
      </c>
      <c r="L2267" s="24">
        <f ca="1">IF(AND('Dosage journalier ML1'!$B$6='suivi tunnel'!A2267,'Dosage journalier ML1'!$B$7='suivi tunnel'!B2267),'Dosage journalier ML1'!$B$24,0)</f>
        <v>0</v>
      </c>
      <c r="M2267" s="6">
        <f ca="1">IF(AND('Dosage journalier ML1'!$B$6='suivi tunnel'!A2267,'Dosage journalier ML1'!$B$7='suivi tunnel'!B2267),'Dosage journalier ML1'!$B$46,0)</f>
        <v>0</v>
      </c>
      <c r="N2267" s="104">
        <f ca="1">IF(AND('Dosage journalier ML1'!$B$6='suivi tunnel'!A2267,'Dosage journalier ML1'!$B$7='suivi tunnel'!B2267),'Dosage journalier ML1'!$B$59,0)</f>
        <v>0</v>
      </c>
      <c r="O2267" s="114">
        <f ca="1">IF(AND('Dosage journalier ML1'!$B$6='suivi tunnel'!A2267,'Dosage journalier ML1'!$B$7='suivi tunnel'!B2267),'Dosage journalier ML1'!$B$69,0)</f>
        <v>0</v>
      </c>
      <c r="R2267" s="26">
        <f ca="1">IF(AND('Dosage journalier ML1'!$B$6='suivi tunnel'!A2267,'Dosage journalier ML1'!$B$7='suivi tunnel'!B2267),'Dosage journalier ML1'!$B$55,0)</f>
        <v>0</v>
      </c>
      <c r="S2267" s="26">
        <f ca="1">IF(AND('Dosage journalier ML1'!$B$6='suivi tunnel'!A2267,'Dosage journalier ML1'!$B$7='suivi tunnel'!B2267),'Dosage journalier ML1'!$B$54,0)</f>
        <v>0</v>
      </c>
      <c r="T2267" s="26">
        <f ca="1">IF(AND('Dosage journalier ML1'!$B$6='suivi tunnel'!A2267,'Dosage journalier ML1'!$B$7='suivi tunnel'!B2267),'Dosage journalier ML1'!$B$75,0)</f>
        <v>0</v>
      </c>
      <c r="V2267" s="38">
        <f ca="1">IF(AND('Dosage journalier ML1'!$B$6='suivi tunnel'!A2267,'Dosage journalier ML1'!$B$7='suivi tunnel'!B2267),'Dosage journalier ML1'!$B$56,0)</f>
        <v>0</v>
      </c>
      <c r="X2267" s="150">
        <f ca="1">IF(AND('Dosage journalier ML1'!$B$6='suivi tunnel'!A2267,'Dosage journalier ML1'!$B$7='suivi tunnel'!B2267),'Dosage journalier ML1'!$C$87,0)</f>
        <v>0</v>
      </c>
      <c r="Y2267" s="40">
        <f ca="1">IF(AND('Dosage journalier ML1'!$B$6='suivi tunnel'!A2267,'Dosage journalier ML1'!$B$7='suivi tunnel'!B2267),'Dosage journalier ML1'!$C$93,0)</f>
        <v>0</v>
      </c>
      <c r="Z2267" s="40">
        <f ca="1">IF(AND('Dosage journalier ML1'!$B$6='suivi tunnel'!A2267,'Dosage journalier ML1'!$B$7='suivi tunnel'!B2267),'Dosage journalier ML1'!$C$100,0)</f>
        <v>0</v>
      </c>
      <c r="AA2267" s="40">
        <f ca="1">IF(AND('Dosage journalier ML1'!$B$6='suivi tunnel'!A2267,'Dosage journalier ML1'!$B$7='suivi tunnel'!B2267),'Dosage journalier ML1'!$C$109,0)</f>
        <v>0</v>
      </c>
      <c r="AB2267" s="41">
        <f ca="1">IF(AND('Dosage journalier ML1'!$B$6='suivi tunnel'!A2267,'Dosage journalier ML1'!$B$7='suivi tunnel'!B2267),'Dosage journalier ML1'!$C$114,0)</f>
        <v>0</v>
      </c>
      <c r="AC2267" s="48">
        <f ca="1">IF(AND('Dosage journalier ML1'!$B$6='suivi tunnel'!A2267,'Dosage journalier ML1'!$B$7='suivi tunnel'!B2267),'Dosage journalier ML1'!$B$120,0)</f>
        <v>0</v>
      </c>
      <c r="AD2267" s="49">
        <f ca="1">IF(AND('Dosage journalier ML1'!$B$6='suivi tunnel'!A2267,'Dosage journalier ML1'!$B$7='suivi tunnel'!B2267),'Dosage journalier ML1'!$B$121,0)</f>
        <v>0</v>
      </c>
      <c r="AE2267" s="49">
        <f ca="1">IF(AND('Dosage journalier ML1'!$B$6='suivi tunnel'!A2267,'Dosage journalier ML1'!$B$7='suivi tunnel'!B2267),'Dosage journalier ML1'!$B$122,0)</f>
        <v>0</v>
      </c>
      <c r="AF2267" s="49">
        <f ca="1">IF(AND('Dosage journalier ML1'!$B$6='suivi tunnel'!A2267,'Dosage journalier ML1'!$B$7='suivi tunnel'!B2267),'Dosage journalier ML1'!$B$139,0)</f>
        <v>0</v>
      </c>
      <c r="AG2267" s="49">
        <f t="shared" ca="1" si="229"/>
        <v>0</v>
      </c>
      <c r="AH2267" s="108">
        <f ca="1">IF(AND('Dosage journalier ML1'!$B$6='suivi tunnel'!A2267,'Dosage journalier ML1'!$B$7='suivi tunnel'!B2267),'Dosage journalier ML1'!$B$153,0)</f>
        <v>0</v>
      </c>
      <c r="AJ2267" s="80">
        <f ca="1">IF(AND('Dosage journalier ML1'!$B$6='suivi tunnel'!A2267,'Dosage journalier ML1'!$B$7='suivi tunnel'!B2267),'Dosage journalier ML1'!$B$156,0)</f>
        <v>0</v>
      </c>
      <c r="AK2267" s="56">
        <f ca="1">IF(AND('Dosage journalier ML1'!$B$6='suivi tunnel'!A2267,'Dosage journalier ML1'!$B$7='suivi tunnel'!B2267),'Dosage journalier ML1'!$B$162,0)</f>
        <v>0</v>
      </c>
      <c r="AL2267" s="111">
        <f ca="1">IF(AND('Dosage journalier ML1'!$B$6='suivi tunnel'!A2267,'Dosage journalier ML1'!$B$7='suivi tunnel'!B2267),'Dosage journalier ML1'!$B$126,0)</f>
        <v>0</v>
      </c>
      <c r="AM2267" s="111">
        <f ca="1">IF(AND('Dosage journalier ML1'!$B$6='suivi tunnel'!A2267,'Dosage journalier ML1'!$B$7='suivi tunnel'!B2267),'Dosage journalier ML1'!$B$127,0)</f>
        <v>0</v>
      </c>
      <c r="AN2267" s="60">
        <f t="shared" ca="1" si="230"/>
        <v>0</v>
      </c>
      <c r="AO2267" s="61">
        <f ca="1">IF(AND('Dosage journalier ML1'!$B$6='suivi tunnel'!A2267,'Dosage journalier ML1'!$B$7='suivi tunnel'!B2267),'Dosage journalier ML1'!$B$134,0)</f>
        <v>0</v>
      </c>
    </row>
    <row r="2268" spans="1:41" x14ac:dyDescent="0.25">
      <c r="A2268" s="154"/>
      <c r="C2268" s="23">
        <f ca="1">IF(AND('Dosage journalier ML1'!$B$6='suivi tunnel'!A2268,'Dosage journalier ML1'!$B$7='suivi tunnel'!B2268),'Dosage journalier ML1'!$B$27,0)</f>
        <v>0</v>
      </c>
      <c r="D2268" s="11">
        <f ca="1">IF(AND('Dosage journalier ML1'!$B$6='suivi tunnel'!A2268,'Dosage journalier ML1'!$B$7='suivi tunnel'!B2268),'Dosage journalier ML1'!$B$29,0)</f>
        <v>0</v>
      </c>
      <c r="F2268" s="11">
        <f t="shared" ca="1" si="228"/>
        <v>0</v>
      </c>
      <c r="G2268" s="11">
        <f ca="1">IF(AND('Dosage journalier ML1'!$B$6='suivi tunnel'!A2268,'Dosage journalier ML1'!$B$7='suivi tunnel'!B2268),'Dosage journalier ML1'!$B$23,0)</f>
        <v>0</v>
      </c>
      <c r="H2268" s="11">
        <f ca="1">IF(AND('Dosage journalier ML1'!$B$6='suivi tunnel'!A2268,'Dosage journalier ML1'!$B$7='suivi tunnel'!B2268),'Dosage journalier ML1'!$B$22,0)</f>
        <v>0</v>
      </c>
      <c r="I2268" s="11">
        <f ca="1">IF(AND('Dosage journalier ML1'!$B$6='suivi tunnel'!A2268,'Dosage journalier ML1'!$B$7='suivi tunnel'!B2268),'Dosage journalier ML1'!$B$38,0)</f>
        <v>0</v>
      </c>
      <c r="J2268" s="11">
        <f ca="1">IF(AND('Dosage journalier ML1'!$B$6='suivi tunnel'!A2268,'Dosage journalier ML1'!$B$7='suivi tunnel'!B2268),'Dosage journalier ML1'!$B$39,0)</f>
        <v>0</v>
      </c>
      <c r="L2268" s="24">
        <f ca="1">IF(AND('Dosage journalier ML1'!$B$6='suivi tunnel'!A2268,'Dosage journalier ML1'!$B$7='suivi tunnel'!B2268),'Dosage journalier ML1'!$B$24,0)</f>
        <v>0</v>
      </c>
      <c r="M2268" s="6">
        <f ca="1">IF(AND('Dosage journalier ML1'!$B$6='suivi tunnel'!A2268,'Dosage journalier ML1'!$B$7='suivi tunnel'!B2268),'Dosage journalier ML1'!$B$46,0)</f>
        <v>0</v>
      </c>
      <c r="N2268" s="104">
        <f ca="1">IF(AND('Dosage journalier ML1'!$B$6='suivi tunnel'!A2268,'Dosage journalier ML1'!$B$7='suivi tunnel'!B2268),'Dosage journalier ML1'!$B$59,0)</f>
        <v>0</v>
      </c>
      <c r="O2268" s="114">
        <f ca="1">IF(AND('Dosage journalier ML1'!$B$6='suivi tunnel'!A2268,'Dosage journalier ML1'!$B$7='suivi tunnel'!B2268),'Dosage journalier ML1'!$B$69,0)</f>
        <v>0</v>
      </c>
      <c r="R2268" s="26">
        <f ca="1">IF(AND('Dosage journalier ML1'!$B$6='suivi tunnel'!A2268,'Dosage journalier ML1'!$B$7='suivi tunnel'!B2268),'Dosage journalier ML1'!$B$55,0)</f>
        <v>0</v>
      </c>
      <c r="S2268" s="26">
        <f ca="1">IF(AND('Dosage journalier ML1'!$B$6='suivi tunnel'!A2268,'Dosage journalier ML1'!$B$7='suivi tunnel'!B2268),'Dosage journalier ML1'!$B$54,0)</f>
        <v>0</v>
      </c>
      <c r="T2268" s="26">
        <f ca="1">IF(AND('Dosage journalier ML1'!$B$6='suivi tunnel'!A2268,'Dosage journalier ML1'!$B$7='suivi tunnel'!B2268),'Dosage journalier ML1'!$B$75,0)</f>
        <v>0</v>
      </c>
      <c r="V2268" s="38">
        <f ca="1">IF(AND('Dosage journalier ML1'!$B$6='suivi tunnel'!A2268,'Dosage journalier ML1'!$B$7='suivi tunnel'!B2268),'Dosage journalier ML1'!$B$56,0)</f>
        <v>0</v>
      </c>
      <c r="X2268" s="150">
        <f ca="1">IF(AND('Dosage journalier ML1'!$B$6='suivi tunnel'!A2268,'Dosage journalier ML1'!$B$7='suivi tunnel'!B2268),'Dosage journalier ML1'!$C$87,0)</f>
        <v>0</v>
      </c>
      <c r="Y2268" s="40">
        <f ca="1">IF(AND('Dosage journalier ML1'!$B$6='suivi tunnel'!A2268,'Dosage journalier ML1'!$B$7='suivi tunnel'!B2268),'Dosage journalier ML1'!$C$93,0)</f>
        <v>0</v>
      </c>
      <c r="Z2268" s="40">
        <f ca="1">IF(AND('Dosage journalier ML1'!$B$6='suivi tunnel'!A2268,'Dosage journalier ML1'!$B$7='suivi tunnel'!B2268),'Dosage journalier ML1'!$C$100,0)</f>
        <v>0</v>
      </c>
      <c r="AA2268" s="40">
        <f ca="1">IF(AND('Dosage journalier ML1'!$B$6='suivi tunnel'!A2268,'Dosage journalier ML1'!$B$7='suivi tunnel'!B2268),'Dosage journalier ML1'!$C$109,0)</f>
        <v>0</v>
      </c>
      <c r="AB2268" s="41">
        <f ca="1">IF(AND('Dosage journalier ML1'!$B$6='suivi tunnel'!A2268,'Dosage journalier ML1'!$B$7='suivi tunnel'!B2268),'Dosage journalier ML1'!$C$114,0)</f>
        <v>0</v>
      </c>
      <c r="AC2268" s="48">
        <f ca="1">IF(AND('Dosage journalier ML1'!$B$6='suivi tunnel'!A2268,'Dosage journalier ML1'!$B$7='suivi tunnel'!B2268),'Dosage journalier ML1'!$B$120,0)</f>
        <v>0</v>
      </c>
      <c r="AD2268" s="49">
        <f ca="1">IF(AND('Dosage journalier ML1'!$B$6='suivi tunnel'!A2268,'Dosage journalier ML1'!$B$7='suivi tunnel'!B2268),'Dosage journalier ML1'!$B$121,0)</f>
        <v>0</v>
      </c>
      <c r="AE2268" s="49">
        <f ca="1">IF(AND('Dosage journalier ML1'!$B$6='suivi tunnel'!A2268,'Dosage journalier ML1'!$B$7='suivi tunnel'!B2268),'Dosage journalier ML1'!$B$122,0)</f>
        <v>0</v>
      </c>
      <c r="AF2268" s="49">
        <f ca="1">IF(AND('Dosage journalier ML1'!$B$6='suivi tunnel'!A2268,'Dosage journalier ML1'!$B$7='suivi tunnel'!B2268),'Dosage journalier ML1'!$B$139,0)</f>
        <v>0</v>
      </c>
      <c r="AG2268" s="49">
        <f t="shared" ca="1" si="229"/>
        <v>0</v>
      </c>
      <c r="AH2268" s="108">
        <f ca="1">IF(AND('Dosage journalier ML1'!$B$6='suivi tunnel'!A2268,'Dosage journalier ML1'!$B$7='suivi tunnel'!B2268),'Dosage journalier ML1'!$B$153,0)</f>
        <v>0</v>
      </c>
      <c r="AJ2268" s="80">
        <f ca="1">IF(AND('Dosage journalier ML1'!$B$6='suivi tunnel'!A2268,'Dosage journalier ML1'!$B$7='suivi tunnel'!B2268),'Dosage journalier ML1'!$B$156,0)</f>
        <v>0</v>
      </c>
      <c r="AK2268" s="56">
        <f ca="1">IF(AND('Dosage journalier ML1'!$B$6='suivi tunnel'!A2268,'Dosage journalier ML1'!$B$7='suivi tunnel'!B2268),'Dosage journalier ML1'!$B$162,0)</f>
        <v>0</v>
      </c>
      <c r="AL2268" s="111">
        <f ca="1">IF(AND('Dosage journalier ML1'!$B$6='suivi tunnel'!A2268,'Dosage journalier ML1'!$B$7='suivi tunnel'!B2268),'Dosage journalier ML1'!$B$126,0)</f>
        <v>0</v>
      </c>
      <c r="AM2268" s="111">
        <f ca="1">IF(AND('Dosage journalier ML1'!$B$6='suivi tunnel'!A2268,'Dosage journalier ML1'!$B$7='suivi tunnel'!B2268),'Dosage journalier ML1'!$B$127,0)</f>
        <v>0</v>
      </c>
      <c r="AN2268" s="60">
        <f t="shared" ca="1" si="230"/>
        <v>0</v>
      </c>
      <c r="AO2268" s="61">
        <f ca="1">IF(AND('Dosage journalier ML1'!$B$6='suivi tunnel'!A2268,'Dosage journalier ML1'!$B$7='suivi tunnel'!B2268),'Dosage journalier ML1'!$B$134,0)</f>
        <v>0</v>
      </c>
    </row>
    <row r="2269" spans="1:41" x14ac:dyDescent="0.25">
      <c r="A2269" s="154"/>
      <c r="C2269" s="23">
        <f ca="1">IF(AND('Dosage journalier ML1'!$B$6='suivi tunnel'!A2269,'Dosage journalier ML1'!$B$7='suivi tunnel'!B2269),'Dosage journalier ML1'!$B$27,0)</f>
        <v>0</v>
      </c>
      <c r="D2269" s="11">
        <f ca="1">IF(AND('Dosage journalier ML1'!$B$6='suivi tunnel'!A2269,'Dosage journalier ML1'!$B$7='suivi tunnel'!B2269),'Dosage journalier ML1'!$B$29,0)</f>
        <v>0</v>
      </c>
      <c r="F2269" s="11">
        <f t="shared" ca="1" si="228"/>
        <v>0</v>
      </c>
      <c r="G2269" s="11">
        <f ca="1">IF(AND('Dosage journalier ML1'!$B$6='suivi tunnel'!A2269,'Dosage journalier ML1'!$B$7='suivi tunnel'!B2269),'Dosage journalier ML1'!$B$23,0)</f>
        <v>0</v>
      </c>
      <c r="H2269" s="11">
        <f ca="1">IF(AND('Dosage journalier ML1'!$B$6='suivi tunnel'!A2269,'Dosage journalier ML1'!$B$7='suivi tunnel'!B2269),'Dosage journalier ML1'!$B$22,0)</f>
        <v>0</v>
      </c>
      <c r="I2269" s="11">
        <f ca="1">IF(AND('Dosage journalier ML1'!$B$6='suivi tunnel'!A2269,'Dosage journalier ML1'!$B$7='suivi tunnel'!B2269),'Dosage journalier ML1'!$B$38,0)</f>
        <v>0</v>
      </c>
      <c r="J2269" s="11">
        <f ca="1">IF(AND('Dosage journalier ML1'!$B$6='suivi tunnel'!A2269,'Dosage journalier ML1'!$B$7='suivi tunnel'!B2269),'Dosage journalier ML1'!$B$39,0)</f>
        <v>0</v>
      </c>
      <c r="L2269" s="24">
        <f ca="1">IF(AND('Dosage journalier ML1'!$B$6='suivi tunnel'!A2269,'Dosage journalier ML1'!$B$7='suivi tunnel'!B2269),'Dosage journalier ML1'!$B$24,0)</f>
        <v>0</v>
      </c>
      <c r="M2269" s="6">
        <f ca="1">IF(AND('Dosage journalier ML1'!$B$6='suivi tunnel'!A2269,'Dosage journalier ML1'!$B$7='suivi tunnel'!B2269),'Dosage journalier ML1'!$B$46,0)</f>
        <v>0</v>
      </c>
      <c r="N2269" s="104">
        <f ca="1">IF(AND('Dosage journalier ML1'!$B$6='suivi tunnel'!A2269,'Dosage journalier ML1'!$B$7='suivi tunnel'!B2269),'Dosage journalier ML1'!$B$59,0)</f>
        <v>0</v>
      </c>
      <c r="O2269" s="114">
        <f ca="1">IF(AND('Dosage journalier ML1'!$B$6='suivi tunnel'!A2269,'Dosage journalier ML1'!$B$7='suivi tunnel'!B2269),'Dosage journalier ML1'!$B$69,0)</f>
        <v>0</v>
      </c>
      <c r="R2269" s="26">
        <f ca="1">IF(AND('Dosage journalier ML1'!$B$6='suivi tunnel'!A2269,'Dosage journalier ML1'!$B$7='suivi tunnel'!B2269),'Dosage journalier ML1'!$B$55,0)</f>
        <v>0</v>
      </c>
      <c r="S2269" s="26">
        <f ca="1">IF(AND('Dosage journalier ML1'!$B$6='suivi tunnel'!A2269,'Dosage journalier ML1'!$B$7='suivi tunnel'!B2269),'Dosage journalier ML1'!$B$54,0)</f>
        <v>0</v>
      </c>
      <c r="T2269" s="26">
        <f ca="1">IF(AND('Dosage journalier ML1'!$B$6='suivi tunnel'!A2269,'Dosage journalier ML1'!$B$7='suivi tunnel'!B2269),'Dosage journalier ML1'!$B$75,0)</f>
        <v>0</v>
      </c>
      <c r="V2269" s="38">
        <f ca="1">IF(AND('Dosage journalier ML1'!$B$6='suivi tunnel'!A2269,'Dosage journalier ML1'!$B$7='suivi tunnel'!B2269),'Dosage journalier ML1'!$B$56,0)</f>
        <v>0</v>
      </c>
      <c r="X2269" s="150">
        <f ca="1">IF(AND('Dosage journalier ML1'!$B$6='suivi tunnel'!A2269,'Dosage journalier ML1'!$B$7='suivi tunnel'!B2269),'Dosage journalier ML1'!$C$87,0)</f>
        <v>0</v>
      </c>
      <c r="Y2269" s="40">
        <f ca="1">IF(AND('Dosage journalier ML1'!$B$6='suivi tunnel'!A2269,'Dosage journalier ML1'!$B$7='suivi tunnel'!B2269),'Dosage journalier ML1'!$C$93,0)</f>
        <v>0</v>
      </c>
      <c r="Z2269" s="40">
        <f ca="1">IF(AND('Dosage journalier ML1'!$B$6='suivi tunnel'!A2269,'Dosage journalier ML1'!$B$7='suivi tunnel'!B2269),'Dosage journalier ML1'!$C$100,0)</f>
        <v>0</v>
      </c>
      <c r="AA2269" s="40">
        <f ca="1">IF(AND('Dosage journalier ML1'!$B$6='suivi tunnel'!A2269,'Dosage journalier ML1'!$B$7='suivi tunnel'!B2269),'Dosage journalier ML1'!$C$109,0)</f>
        <v>0</v>
      </c>
      <c r="AB2269" s="41">
        <f ca="1">IF(AND('Dosage journalier ML1'!$B$6='suivi tunnel'!A2269,'Dosage journalier ML1'!$B$7='suivi tunnel'!B2269),'Dosage journalier ML1'!$C$114,0)</f>
        <v>0</v>
      </c>
      <c r="AC2269" s="48">
        <f ca="1">IF(AND('Dosage journalier ML1'!$B$6='suivi tunnel'!A2269,'Dosage journalier ML1'!$B$7='suivi tunnel'!B2269),'Dosage journalier ML1'!$B$120,0)</f>
        <v>0</v>
      </c>
      <c r="AD2269" s="49">
        <f ca="1">IF(AND('Dosage journalier ML1'!$B$6='suivi tunnel'!A2269,'Dosage journalier ML1'!$B$7='suivi tunnel'!B2269),'Dosage journalier ML1'!$B$121,0)</f>
        <v>0</v>
      </c>
      <c r="AE2269" s="49">
        <f ca="1">IF(AND('Dosage journalier ML1'!$B$6='suivi tunnel'!A2269,'Dosage journalier ML1'!$B$7='suivi tunnel'!B2269),'Dosage journalier ML1'!$B$122,0)</f>
        <v>0</v>
      </c>
      <c r="AF2269" s="49">
        <f ca="1">IF(AND('Dosage journalier ML1'!$B$6='suivi tunnel'!A2269,'Dosage journalier ML1'!$B$7='suivi tunnel'!B2269),'Dosage journalier ML1'!$B$139,0)</f>
        <v>0</v>
      </c>
      <c r="AG2269" s="49">
        <f t="shared" ca="1" si="229"/>
        <v>0</v>
      </c>
      <c r="AH2269" s="108">
        <f ca="1">IF(AND('Dosage journalier ML1'!$B$6='suivi tunnel'!A2269,'Dosage journalier ML1'!$B$7='suivi tunnel'!B2269),'Dosage journalier ML1'!$B$153,0)</f>
        <v>0</v>
      </c>
      <c r="AJ2269" s="80">
        <f ca="1">IF(AND('Dosage journalier ML1'!$B$6='suivi tunnel'!A2269,'Dosage journalier ML1'!$B$7='suivi tunnel'!B2269),'Dosage journalier ML1'!$B$156,0)</f>
        <v>0</v>
      </c>
      <c r="AK2269" s="56">
        <f ca="1">IF(AND('Dosage journalier ML1'!$B$6='suivi tunnel'!A2269,'Dosage journalier ML1'!$B$7='suivi tunnel'!B2269),'Dosage journalier ML1'!$B$162,0)</f>
        <v>0</v>
      </c>
      <c r="AL2269" s="111">
        <f ca="1">IF(AND('Dosage journalier ML1'!$B$6='suivi tunnel'!A2269,'Dosage journalier ML1'!$B$7='suivi tunnel'!B2269),'Dosage journalier ML1'!$B$126,0)</f>
        <v>0</v>
      </c>
      <c r="AM2269" s="111">
        <f ca="1">IF(AND('Dosage journalier ML1'!$B$6='suivi tunnel'!A2269,'Dosage journalier ML1'!$B$7='suivi tunnel'!B2269),'Dosage journalier ML1'!$B$127,0)</f>
        <v>0</v>
      </c>
      <c r="AN2269" s="60">
        <f t="shared" ca="1" si="230"/>
        <v>0</v>
      </c>
      <c r="AO2269" s="61">
        <f ca="1">IF(AND('Dosage journalier ML1'!$B$6='suivi tunnel'!A2269,'Dosage journalier ML1'!$B$7='suivi tunnel'!B2269),'Dosage journalier ML1'!$B$134,0)</f>
        <v>0</v>
      </c>
    </row>
    <row r="2270" spans="1:41" x14ac:dyDescent="0.25">
      <c r="A2270" s="154"/>
      <c r="C2270" s="23">
        <f ca="1">IF(AND('Dosage journalier ML1'!$B$6='suivi tunnel'!A2270,'Dosage journalier ML1'!$B$7='suivi tunnel'!B2270),'Dosage journalier ML1'!$B$27,0)</f>
        <v>0</v>
      </c>
      <c r="D2270" s="11">
        <f ca="1">IF(AND('Dosage journalier ML1'!$B$6='suivi tunnel'!A2270,'Dosage journalier ML1'!$B$7='suivi tunnel'!B2270),'Dosage journalier ML1'!$B$29,0)</f>
        <v>0</v>
      </c>
      <c r="F2270" s="11">
        <f t="shared" ca="1" si="228"/>
        <v>0</v>
      </c>
      <c r="G2270" s="11">
        <f ca="1">IF(AND('Dosage journalier ML1'!$B$6='suivi tunnel'!A2270,'Dosage journalier ML1'!$B$7='suivi tunnel'!B2270),'Dosage journalier ML1'!$B$23,0)</f>
        <v>0</v>
      </c>
      <c r="H2270" s="11">
        <f ca="1">IF(AND('Dosage journalier ML1'!$B$6='suivi tunnel'!A2270,'Dosage journalier ML1'!$B$7='suivi tunnel'!B2270),'Dosage journalier ML1'!$B$22,0)</f>
        <v>0</v>
      </c>
      <c r="I2270" s="11">
        <f ca="1">IF(AND('Dosage journalier ML1'!$B$6='suivi tunnel'!A2270,'Dosage journalier ML1'!$B$7='suivi tunnel'!B2270),'Dosage journalier ML1'!$B$38,0)</f>
        <v>0</v>
      </c>
      <c r="J2270" s="11">
        <f ca="1">IF(AND('Dosage journalier ML1'!$B$6='suivi tunnel'!A2270,'Dosage journalier ML1'!$B$7='suivi tunnel'!B2270),'Dosage journalier ML1'!$B$39,0)</f>
        <v>0</v>
      </c>
      <c r="L2270" s="24">
        <f ca="1">IF(AND('Dosage journalier ML1'!$B$6='suivi tunnel'!A2270,'Dosage journalier ML1'!$B$7='suivi tunnel'!B2270),'Dosage journalier ML1'!$B$24,0)</f>
        <v>0</v>
      </c>
      <c r="M2270" s="6">
        <f ca="1">IF(AND('Dosage journalier ML1'!$B$6='suivi tunnel'!A2270,'Dosage journalier ML1'!$B$7='suivi tunnel'!B2270),'Dosage journalier ML1'!$B$46,0)</f>
        <v>0</v>
      </c>
      <c r="N2270" s="104">
        <f ca="1">IF(AND('Dosage journalier ML1'!$B$6='suivi tunnel'!A2270,'Dosage journalier ML1'!$B$7='suivi tunnel'!B2270),'Dosage journalier ML1'!$B$59,0)</f>
        <v>0</v>
      </c>
      <c r="O2270" s="114">
        <f ca="1">IF(AND('Dosage journalier ML1'!$B$6='suivi tunnel'!A2270,'Dosage journalier ML1'!$B$7='suivi tunnel'!B2270),'Dosage journalier ML1'!$B$69,0)</f>
        <v>0</v>
      </c>
      <c r="R2270" s="26">
        <f ca="1">IF(AND('Dosage journalier ML1'!$B$6='suivi tunnel'!A2270,'Dosage journalier ML1'!$B$7='suivi tunnel'!B2270),'Dosage journalier ML1'!$B$55,0)</f>
        <v>0</v>
      </c>
      <c r="S2270" s="26">
        <f ca="1">IF(AND('Dosage journalier ML1'!$B$6='suivi tunnel'!A2270,'Dosage journalier ML1'!$B$7='suivi tunnel'!B2270),'Dosage journalier ML1'!$B$54,0)</f>
        <v>0</v>
      </c>
      <c r="T2270" s="26">
        <f ca="1">IF(AND('Dosage journalier ML1'!$B$6='suivi tunnel'!A2270,'Dosage journalier ML1'!$B$7='suivi tunnel'!B2270),'Dosage journalier ML1'!$B$75,0)</f>
        <v>0</v>
      </c>
      <c r="V2270" s="38">
        <f ca="1">IF(AND('Dosage journalier ML1'!$B$6='suivi tunnel'!A2270,'Dosage journalier ML1'!$B$7='suivi tunnel'!B2270),'Dosage journalier ML1'!$B$56,0)</f>
        <v>0</v>
      </c>
      <c r="X2270" s="150">
        <f ca="1">IF(AND('Dosage journalier ML1'!$B$6='suivi tunnel'!A2270,'Dosage journalier ML1'!$B$7='suivi tunnel'!B2270),'Dosage journalier ML1'!$C$87,0)</f>
        <v>0</v>
      </c>
      <c r="Y2270" s="40">
        <f ca="1">IF(AND('Dosage journalier ML1'!$B$6='suivi tunnel'!A2270,'Dosage journalier ML1'!$B$7='suivi tunnel'!B2270),'Dosage journalier ML1'!$C$93,0)</f>
        <v>0</v>
      </c>
      <c r="Z2270" s="40">
        <f ca="1">IF(AND('Dosage journalier ML1'!$B$6='suivi tunnel'!A2270,'Dosage journalier ML1'!$B$7='suivi tunnel'!B2270),'Dosage journalier ML1'!$C$100,0)</f>
        <v>0</v>
      </c>
      <c r="AA2270" s="40">
        <f ca="1">IF(AND('Dosage journalier ML1'!$B$6='suivi tunnel'!A2270,'Dosage journalier ML1'!$B$7='suivi tunnel'!B2270),'Dosage journalier ML1'!$C$109,0)</f>
        <v>0</v>
      </c>
      <c r="AB2270" s="41">
        <f ca="1">IF(AND('Dosage journalier ML1'!$B$6='suivi tunnel'!A2270,'Dosage journalier ML1'!$B$7='suivi tunnel'!B2270),'Dosage journalier ML1'!$C$114,0)</f>
        <v>0</v>
      </c>
      <c r="AC2270" s="48">
        <f ca="1">IF(AND('Dosage journalier ML1'!$B$6='suivi tunnel'!A2270,'Dosage journalier ML1'!$B$7='suivi tunnel'!B2270),'Dosage journalier ML1'!$B$120,0)</f>
        <v>0</v>
      </c>
      <c r="AD2270" s="49">
        <f ca="1">IF(AND('Dosage journalier ML1'!$B$6='suivi tunnel'!A2270,'Dosage journalier ML1'!$B$7='suivi tunnel'!B2270),'Dosage journalier ML1'!$B$121,0)</f>
        <v>0</v>
      </c>
      <c r="AE2270" s="49">
        <f ca="1">IF(AND('Dosage journalier ML1'!$B$6='suivi tunnel'!A2270,'Dosage journalier ML1'!$B$7='suivi tunnel'!B2270),'Dosage journalier ML1'!$B$122,0)</f>
        <v>0</v>
      </c>
      <c r="AF2270" s="49">
        <f ca="1">IF(AND('Dosage journalier ML1'!$B$6='suivi tunnel'!A2270,'Dosage journalier ML1'!$B$7='suivi tunnel'!B2270),'Dosage journalier ML1'!$B$139,0)</f>
        <v>0</v>
      </c>
      <c r="AG2270" s="49">
        <f t="shared" ca="1" si="229"/>
        <v>0</v>
      </c>
      <c r="AH2270" s="108">
        <f ca="1">IF(AND('Dosage journalier ML1'!$B$6='suivi tunnel'!A2270,'Dosage journalier ML1'!$B$7='suivi tunnel'!B2270),'Dosage journalier ML1'!$B$153,0)</f>
        <v>0</v>
      </c>
      <c r="AJ2270" s="80">
        <f ca="1">IF(AND('Dosage journalier ML1'!$B$6='suivi tunnel'!A2270,'Dosage journalier ML1'!$B$7='suivi tunnel'!B2270),'Dosage journalier ML1'!$B$156,0)</f>
        <v>0</v>
      </c>
      <c r="AK2270" s="56">
        <f ca="1">IF(AND('Dosage journalier ML1'!$B$6='suivi tunnel'!A2270,'Dosage journalier ML1'!$B$7='suivi tunnel'!B2270),'Dosage journalier ML1'!$B$162,0)</f>
        <v>0</v>
      </c>
      <c r="AL2270" s="111">
        <f ca="1">IF(AND('Dosage journalier ML1'!$B$6='suivi tunnel'!A2270,'Dosage journalier ML1'!$B$7='suivi tunnel'!B2270),'Dosage journalier ML1'!$B$126,0)</f>
        <v>0</v>
      </c>
      <c r="AM2270" s="111">
        <f ca="1">IF(AND('Dosage journalier ML1'!$B$6='suivi tunnel'!A2270,'Dosage journalier ML1'!$B$7='suivi tunnel'!B2270),'Dosage journalier ML1'!$B$127,0)</f>
        <v>0</v>
      </c>
      <c r="AN2270" s="60">
        <f t="shared" ca="1" si="230"/>
        <v>0</v>
      </c>
      <c r="AO2270" s="61">
        <f ca="1">IF(AND('Dosage journalier ML1'!$B$6='suivi tunnel'!A2270,'Dosage journalier ML1'!$B$7='suivi tunnel'!B2270),'Dosage journalier ML1'!$B$134,0)</f>
        <v>0</v>
      </c>
    </row>
    <row r="2271" spans="1:41" x14ac:dyDescent="0.25">
      <c r="A2271" s="154"/>
      <c r="C2271" s="23">
        <f ca="1">IF(AND('Dosage journalier ML1'!$B$6='suivi tunnel'!A2271,'Dosage journalier ML1'!$B$7='suivi tunnel'!B2271),'Dosage journalier ML1'!$B$27,0)</f>
        <v>0</v>
      </c>
      <c r="D2271" s="11">
        <f ca="1">IF(AND('Dosage journalier ML1'!$B$6='suivi tunnel'!A2271,'Dosage journalier ML1'!$B$7='suivi tunnel'!B2271),'Dosage journalier ML1'!$B$29,0)</f>
        <v>0</v>
      </c>
      <c r="F2271" s="11">
        <f t="shared" ca="1" si="228"/>
        <v>0</v>
      </c>
      <c r="G2271" s="11">
        <f ca="1">IF(AND('Dosage journalier ML1'!$B$6='suivi tunnel'!A2271,'Dosage journalier ML1'!$B$7='suivi tunnel'!B2271),'Dosage journalier ML1'!$B$23,0)</f>
        <v>0</v>
      </c>
      <c r="H2271" s="11">
        <f ca="1">IF(AND('Dosage journalier ML1'!$B$6='suivi tunnel'!A2271,'Dosage journalier ML1'!$B$7='suivi tunnel'!B2271),'Dosage journalier ML1'!$B$22,0)</f>
        <v>0</v>
      </c>
      <c r="I2271" s="11">
        <f ca="1">IF(AND('Dosage journalier ML1'!$B$6='suivi tunnel'!A2271,'Dosage journalier ML1'!$B$7='suivi tunnel'!B2271),'Dosage journalier ML1'!$B$38,0)</f>
        <v>0</v>
      </c>
      <c r="J2271" s="11">
        <f ca="1">IF(AND('Dosage journalier ML1'!$B$6='suivi tunnel'!A2271,'Dosage journalier ML1'!$B$7='suivi tunnel'!B2271),'Dosage journalier ML1'!$B$39,0)</f>
        <v>0</v>
      </c>
      <c r="L2271" s="24">
        <f ca="1">IF(AND('Dosage journalier ML1'!$B$6='suivi tunnel'!A2271,'Dosage journalier ML1'!$B$7='suivi tunnel'!B2271),'Dosage journalier ML1'!$B$24,0)</f>
        <v>0</v>
      </c>
      <c r="M2271" s="6">
        <f ca="1">IF(AND('Dosage journalier ML1'!$B$6='suivi tunnel'!A2271,'Dosage journalier ML1'!$B$7='suivi tunnel'!B2271),'Dosage journalier ML1'!$B$46,0)</f>
        <v>0</v>
      </c>
      <c r="N2271" s="104">
        <f ca="1">IF(AND('Dosage journalier ML1'!$B$6='suivi tunnel'!A2271,'Dosage journalier ML1'!$B$7='suivi tunnel'!B2271),'Dosage journalier ML1'!$B$59,0)</f>
        <v>0</v>
      </c>
      <c r="O2271" s="114">
        <f ca="1">IF(AND('Dosage journalier ML1'!$B$6='suivi tunnel'!A2271,'Dosage journalier ML1'!$B$7='suivi tunnel'!B2271),'Dosage journalier ML1'!$B$69,0)</f>
        <v>0</v>
      </c>
      <c r="R2271" s="26">
        <f ca="1">IF(AND('Dosage journalier ML1'!$B$6='suivi tunnel'!A2271,'Dosage journalier ML1'!$B$7='suivi tunnel'!B2271),'Dosage journalier ML1'!$B$55,0)</f>
        <v>0</v>
      </c>
      <c r="S2271" s="26">
        <f ca="1">IF(AND('Dosage journalier ML1'!$B$6='suivi tunnel'!A2271,'Dosage journalier ML1'!$B$7='suivi tunnel'!B2271),'Dosage journalier ML1'!$B$54,0)</f>
        <v>0</v>
      </c>
      <c r="T2271" s="26">
        <f ca="1">IF(AND('Dosage journalier ML1'!$B$6='suivi tunnel'!A2271,'Dosage journalier ML1'!$B$7='suivi tunnel'!B2271),'Dosage journalier ML1'!$B$75,0)</f>
        <v>0</v>
      </c>
      <c r="V2271" s="38">
        <f ca="1">IF(AND('Dosage journalier ML1'!$B$6='suivi tunnel'!A2271,'Dosage journalier ML1'!$B$7='suivi tunnel'!B2271),'Dosage journalier ML1'!$B$56,0)</f>
        <v>0</v>
      </c>
      <c r="X2271" s="150">
        <f ca="1">IF(AND('Dosage journalier ML1'!$B$6='suivi tunnel'!A2271,'Dosage journalier ML1'!$B$7='suivi tunnel'!B2271),'Dosage journalier ML1'!$C$87,0)</f>
        <v>0</v>
      </c>
      <c r="Y2271" s="40">
        <f ca="1">IF(AND('Dosage journalier ML1'!$B$6='suivi tunnel'!A2271,'Dosage journalier ML1'!$B$7='suivi tunnel'!B2271),'Dosage journalier ML1'!$C$93,0)</f>
        <v>0</v>
      </c>
      <c r="Z2271" s="40">
        <f ca="1">IF(AND('Dosage journalier ML1'!$B$6='suivi tunnel'!A2271,'Dosage journalier ML1'!$B$7='suivi tunnel'!B2271),'Dosage journalier ML1'!$C$100,0)</f>
        <v>0</v>
      </c>
      <c r="AA2271" s="40">
        <f ca="1">IF(AND('Dosage journalier ML1'!$B$6='suivi tunnel'!A2271,'Dosage journalier ML1'!$B$7='suivi tunnel'!B2271),'Dosage journalier ML1'!$C$109,0)</f>
        <v>0</v>
      </c>
      <c r="AB2271" s="41">
        <f ca="1">IF(AND('Dosage journalier ML1'!$B$6='suivi tunnel'!A2271,'Dosage journalier ML1'!$B$7='suivi tunnel'!B2271),'Dosage journalier ML1'!$C$114,0)</f>
        <v>0</v>
      </c>
      <c r="AC2271" s="48">
        <f ca="1">IF(AND('Dosage journalier ML1'!$B$6='suivi tunnel'!A2271,'Dosage journalier ML1'!$B$7='suivi tunnel'!B2271),'Dosage journalier ML1'!$B$120,0)</f>
        <v>0</v>
      </c>
      <c r="AD2271" s="49">
        <f ca="1">IF(AND('Dosage journalier ML1'!$B$6='suivi tunnel'!A2271,'Dosage journalier ML1'!$B$7='suivi tunnel'!B2271),'Dosage journalier ML1'!$B$121,0)</f>
        <v>0</v>
      </c>
      <c r="AE2271" s="49">
        <f ca="1">IF(AND('Dosage journalier ML1'!$B$6='suivi tunnel'!A2271,'Dosage journalier ML1'!$B$7='suivi tunnel'!B2271),'Dosage journalier ML1'!$B$122,0)</f>
        <v>0</v>
      </c>
      <c r="AF2271" s="49">
        <f ca="1">IF(AND('Dosage journalier ML1'!$B$6='suivi tunnel'!A2271,'Dosage journalier ML1'!$B$7='suivi tunnel'!B2271),'Dosage journalier ML1'!$B$139,0)</f>
        <v>0</v>
      </c>
      <c r="AG2271" s="49">
        <f t="shared" ca="1" si="229"/>
        <v>0</v>
      </c>
      <c r="AH2271" s="108">
        <f ca="1">IF(AND('Dosage journalier ML1'!$B$6='suivi tunnel'!A2271,'Dosage journalier ML1'!$B$7='suivi tunnel'!B2271),'Dosage journalier ML1'!$B$153,0)</f>
        <v>0</v>
      </c>
      <c r="AJ2271" s="80">
        <f ca="1">IF(AND('Dosage journalier ML1'!$B$6='suivi tunnel'!A2271,'Dosage journalier ML1'!$B$7='suivi tunnel'!B2271),'Dosage journalier ML1'!$B$156,0)</f>
        <v>0</v>
      </c>
      <c r="AK2271" s="56">
        <f ca="1">IF(AND('Dosage journalier ML1'!$B$6='suivi tunnel'!A2271,'Dosage journalier ML1'!$B$7='suivi tunnel'!B2271),'Dosage journalier ML1'!$B$162,0)</f>
        <v>0</v>
      </c>
      <c r="AL2271" s="111">
        <f ca="1">IF(AND('Dosage journalier ML1'!$B$6='suivi tunnel'!A2271,'Dosage journalier ML1'!$B$7='suivi tunnel'!B2271),'Dosage journalier ML1'!$B$126,0)</f>
        <v>0</v>
      </c>
      <c r="AM2271" s="111">
        <f ca="1">IF(AND('Dosage journalier ML1'!$B$6='suivi tunnel'!A2271,'Dosage journalier ML1'!$B$7='suivi tunnel'!B2271),'Dosage journalier ML1'!$B$127,0)</f>
        <v>0</v>
      </c>
      <c r="AN2271" s="60">
        <f t="shared" ca="1" si="230"/>
        <v>0</v>
      </c>
      <c r="AO2271" s="61">
        <f ca="1">IF(AND('Dosage journalier ML1'!$B$6='suivi tunnel'!A2271,'Dosage journalier ML1'!$B$7='suivi tunnel'!B2271),'Dosage journalier ML1'!$B$134,0)</f>
        <v>0</v>
      </c>
    </row>
    <row r="2272" spans="1:41" x14ac:dyDescent="0.25">
      <c r="A2272" s="154"/>
      <c r="C2272" s="23">
        <f ca="1">IF(AND('Dosage journalier ML1'!$B$6='suivi tunnel'!A2272,'Dosage journalier ML1'!$B$7='suivi tunnel'!B2272),'Dosage journalier ML1'!$B$27,0)</f>
        <v>0</v>
      </c>
      <c r="D2272" s="11">
        <f ca="1">IF(AND('Dosage journalier ML1'!$B$6='suivi tunnel'!A2272,'Dosage journalier ML1'!$B$7='suivi tunnel'!B2272),'Dosage journalier ML1'!$B$29,0)</f>
        <v>0</v>
      </c>
      <c r="F2272" s="11">
        <f t="shared" ca="1" si="228"/>
        <v>0</v>
      </c>
      <c r="G2272" s="11">
        <f ca="1">IF(AND('Dosage journalier ML1'!$B$6='suivi tunnel'!A2272,'Dosage journalier ML1'!$B$7='suivi tunnel'!B2272),'Dosage journalier ML1'!$B$23,0)</f>
        <v>0</v>
      </c>
      <c r="H2272" s="11">
        <f ca="1">IF(AND('Dosage journalier ML1'!$B$6='suivi tunnel'!A2272,'Dosage journalier ML1'!$B$7='suivi tunnel'!B2272),'Dosage journalier ML1'!$B$22,0)</f>
        <v>0</v>
      </c>
      <c r="I2272" s="11">
        <f ca="1">IF(AND('Dosage journalier ML1'!$B$6='suivi tunnel'!A2272,'Dosage journalier ML1'!$B$7='suivi tunnel'!B2272),'Dosage journalier ML1'!$B$38,0)</f>
        <v>0</v>
      </c>
      <c r="J2272" s="11">
        <f ca="1">IF(AND('Dosage journalier ML1'!$B$6='suivi tunnel'!A2272,'Dosage journalier ML1'!$B$7='suivi tunnel'!B2272),'Dosage journalier ML1'!$B$39,0)</f>
        <v>0</v>
      </c>
      <c r="L2272" s="24">
        <f ca="1">IF(AND('Dosage journalier ML1'!$B$6='suivi tunnel'!A2272,'Dosage journalier ML1'!$B$7='suivi tunnel'!B2272),'Dosage journalier ML1'!$B$24,0)</f>
        <v>0</v>
      </c>
      <c r="M2272" s="6">
        <f ca="1">IF(AND('Dosage journalier ML1'!$B$6='suivi tunnel'!A2272,'Dosage journalier ML1'!$B$7='suivi tunnel'!B2272),'Dosage journalier ML1'!$B$46,0)</f>
        <v>0</v>
      </c>
      <c r="N2272" s="104">
        <f ca="1">IF(AND('Dosage journalier ML1'!$B$6='suivi tunnel'!A2272,'Dosage journalier ML1'!$B$7='suivi tunnel'!B2272),'Dosage journalier ML1'!$B$59,0)</f>
        <v>0</v>
      </c>
      <c r="O2272" s="114">
        <f ca="1">IF(AND('Dosage journalier ML1'!$B$6='suivi tunnel'!A2272,'Dosage journalier ML1'!$B$7='suivi tunnel'!B2272),'Dosage journalier ML1'!$B$69,0)</f>
        <v>0</v>
      </c>
      <c r="R2272" s="26">
        <f ca="1">IF(AND('Dosage journalier ML1'!$B$6='suivi tunnel'!A2272,'Dosage journalier ML1'!$B$7='suivi tunnel'!B2272),'Dosage journalier ML1'!$B$55,0)</f>
        <v>0</v>
      </c>
      <c r="S2272" s="26">
        <f ca="1">IF(AND('Dosage journalier ML1'!$B$6='suivi tunnel'!A2272,'Dosage journalier ML1'!$B$7='suivi tunnel'!B2272),'Dosage journalier ML1'!$B$54,0)</f>
        <v>0</v>
      </c>
      <c r="T2272" s="26">
        <f ca="1">IF(AND('Dosage journalier ML1'!$B$6='suivi tunnel'!A2272,'Dosage journalier ML1'!$B$7='suivi tunnel'!B2272),'Dosage journalier ML1'!$B$75,0)</f>
        <v>0</v>
      </c>
      <c r="V2272" s="38">
        <f ca="1">IF(AND('Dosage journalier ML1'!$B$6='suivi tunnel'!A2272,'Dosage journalier ML1'!$B$7='suivi tunnel'!B2272),'Dosage journalier ML1'!$B$56,0)</f>
        <v>0</v>
      </c>
      <c r="X2272" s="150">
        <f ca="1">IF(AND('Dosage journalier ML1'!$B$6='suivi tunnel'!A2272,'Dosage journalier ML1'!$B$7='suivi tunnel'!B2272),'Dosage journalier ML1'!$C$87,0)</f>
        <v>0</v>
      </c>
      <c r="Y2272" s="40">
        <f ca="1">IF(AND('Dosage journalier ML1'!$B$6='suivi tunnel'!A2272,'Dosage journalier ML1'!$B$7='suivi tunnel'!B2272),'Dosage journalier ML1'!$C$93,0)</f>
        <v>0</v>
      </c>
      <c r="Z2272" s="40">
        <f ca="1">IF(AND('Dosage journalier ML1'!$B$6='suivi tunnel'!A2272,'Dosage journalier ML1'!$B$7='suivi tunnel'!B2272),'Dosage journalier ML1'!$C$100,0)</f>
        <v>0</v>
      </c>
      <c r="AA2272" s="40">
        <f ca="1">IF(AND('Dosage journalier ML1'!$B$6='suivi tunnel'!A2272,'Dosage journalier ML1'!$B$7='suivi tunnel'!B2272),'Dosage journalier ML1'!$C$109,0)</f>
        <v>0</v>
      </c>
      <c r="AB2272" s="41">
        <f ca="1">IF(AND('Dosage journalier ML1'!$B$6='suivi tunnel'!A2272,'Dosage journalier ML1'!$B$7='suivi tunnel'!B2272),'Dosage journalier ML1'!$C$114,0)</f>
        <v>0</v>
      </c>
      <c r="AC2272" s="48">
        <f ca="1">IF(AND('Dosage journalier ML1'!$B$6='suivi tunnel'!A2272,'Dosage journalier ML1'!$B$7='suivi tunnel'!B2272),'Dosage journalier ML1'!$B$120,0)</f>
        <v>0</v>
      </c>
      <c r="AD2272" s="49">
        <f ca="1">IF(AND('Dosage journalier ML1'!$B$6='suivi tunnel'!A2272,'Dosage journalier ML1'!$B$7='suivi tunnel'!B2272),'Dosage journalier ML1'!$B$121,0)</f>
        <v>0</v>
      </c>
      <c r="AE2272" s="49">
        <f ca="1">IF(AND('Dosage journalier ML1'!$B$6='suivi tunnel'!A2272,'Dosage journalier ML1'!$B$7='suivi tunnel'!B2272),'Dosage journalier ML1'!$B$122,0)</f>
        <v>0</v>
      </c>
      <c r="AF2272" s="49">
        <f ca="1">IF(AND('Dosage journalier ML1'!$B$6='suivi tunnel'!A2272,'Dosage journalier ML1'!$B$7='suivi tunnel'!B2272),'Dosage journalier ML1'!$B$139,0)</f>
        <v>0</v>
      </c>
      <c r="AG2272" s="49">
        <f t="shared" ca="1" si="229"/>
        <v>0</v>
      </c>
      <c r="AH2272" s="108">
        <f ca="1">IF(AND('Dosage journalier ML1'!$B$6='suivi tunnel'!A2272,'Dosage journalier ML1'!$B$7='suivi tunnel'!B2272),'Dosage journalier ML1'!$B$153,0)</f>
        <v>0</v>
      </c>
      <c r="AJ2272" s="80">
        <f ca="1">IF(AND('Dosage journalier ML1'!$B$6='suivi tunnel'!A2272,'Dosage journalier ML1'!$B$7='suivi tunnel'!B2272),'Dosage journalier ML1'!$B$156,0)</f>
        <v>0</v>
      </c>
      <c r="AK2272" s="56">
        <f ca="1">IF(AND('Dosage journalier ML1'!$B$6='suivi tunnel'!A2272,'Dosage journalier ML1'!$B$7='suivi tunnel'!B2272),'Dosage journalier ML1'!$B$162,0)</f>
        <v>0</v>
      </c>
      <c r="AL2272" s="111">
        <f ca="1">IF(AND('Dosage journalier ML1'!$B$6='suivi tunnel'!A2272,'Dosage journalier ML1'!$B$7='suivi tunnel'!B2272),'Dosage journalier ML1'!$B$126,0)</f>
        <v>0</v>
      </c>
      <c r="AM2272" s="111">
        <f ca="1">IF(AND('Dosage journalier ML1'!$B$6='suivi tunnel'!A2272,'Dosage journalier ML1'!$B$7='suivi tunnel'!B2272),'Dosage journalier ML1'!$B$127,0)</f>
        <v>0</v>
      </c>
      <c r="AN2272" s="60">
        <f t="shared" ca="1" si="230"/>
        <v>0</v>
      </c>
      <c r="AO2272" s="61">
        <f ca="1">IF(AND('Dosage journalier ML1'!$B$6='suivi tunnel'!A2272,'Dosage journalier ML1'!$B$7='suivi tunnel'!B2272),'Dosage journalier ML1'!$B$134,0)</f>
        <v>0</v>
      </c>
    </row>
    <row r="2273" spans="1:41" x14ac:dyDescent="0.25">
      <c r="A2273" s="154"/>
      <c r="C2273" s="23">
        <f ca="1">IF(AND('Dosage journalier ML1'!$B$6='suivi tunnel'!A2273,'Dosage journalier ML1'!$B$7='suivi tunnel'!B2273),'Dosage journalier ML1'!$B$27,0)</f>
        <v>0</v>
      </c>
      <c r="D2273" s="11">
        <f ca="1">IF(AND('Dosage journalier ML1'!$B$6='suivi tunnel'!A2273,'Dosage journalier ML1'!$B$7='suivi tunnel'!B2273),'Dosage journalier ML1'!$B$29,0)</f>
        <v>0</v>
      </c>
      <c r="F2273" s="11">
        <f t="shared" ca="1" si="228"/>
        <v>0</v>
      </c>
      <c r="G2273" s="11">
        <f ca="1">IF(AND('Dosage journalier ML1'!$B$6='suivi tunnel'!A2273,'Dosage journalier ML1'!$B$7='suivi tunnel'!B2273),'Dosage journalier ML1'!$B$23,0)</f>
        <v>0</v>
      </c>
      <c r="H2273" s="11">
        <f ca="1">IF(AND('Dosage journalier ML1'!$B$6='suivi tunnel'!A2273,'Dosage journalier ML1'!$B$7='suivi tunnel'!B2273),'Dosage journalier ML1'!$B$22,0)</f>
        <v>0</v>
      </c>
      <c r="I2273" s="11">
        <f ca="1">IF(AND('Dosage journalier ML1'!$B$6='suivi tunnel'!A2273,'Dosage journalier ML1'!$B$7='suivi tunnel'!B2273),'Dosage journalier ML1'!$B$38,0)</f>
        <v>0</v>
      </c>
      <c r="J2273" s="11">
        <f ca="1">IF(AND('Dosage journalier ML1'!$B$6='suivi tunnel'!A2273,'Dosage journalier ML1'!$B$7='suivi tunnel'!B2273),'Dosage journalier ML1'!$B$39,0)</f>
        <v>0</v>
      </c>
      <c r="L2273" s="24">
        <f ca="1">IF(AND('Dosage journalier ML1'!$B$6='suivi tunnel'!A2273,'Dosage journalier ML1'!$B$7='suivi tunnel'!B2273),'Dosage journalier ML1'!$B$24,0)</f>
        <v>0</v>
      </c>
      <c r="M2273" s="6">
        <f ca="1">IF(AND('Dosage journalier ML1'!$B$6='suivi tunnel'!A2273,'Dosage journalier ML1'!$B$7='suivi tunnel'!B2273),'Dosage journalier ML1'!$B$46,0)</f>
        <v>0</v>
      </c>
      <c r="N2273" s="104">
        <f ca="1">IF(AND('Dosage journalier ML1'!$B$6='suivi tunnel'!A2273,'Dosage journalier ML1'!$B$7='suivi tunnel'!B2273),'Dosage journalier ML1'!$B$59,0)</f>
        <v>0</v>
      </c>
      <c r="O2273" s="114">
        <f ca="1">IF(AND('Dosage journalier ML1'!$B$6='suivi tunnel'!A2273,'Dosage journalier ML1'!$B$7='suivi tunnel'!B2273),'Dosage journalier ML1'!$B$69,0)</f>
        <v>0</v>
      </c>
      <c r="R2273" s="26">
        <f ca="1">IF(AND('Dosage journalier ML1'!$B$6='suivi tunnel'!A2273,'Dosage journalier ML1'!$B$7='suivi tunnel'!B2273),'Dosage journalier ML1'!$B$55,0)</f>
        <v>0</v>
      </c>
      <c r="S2273" s="26">
        <f ca="1">IF(AND('Dosage journalier ML1'!$B$6='suivi tunnel'!A2273,'Dosage journalier ML1'!$B$7='suivi tunnel'!B2273),'Dosage journalier ML1'!$B$54,0)</f>
        <v>0</v>
      </c>
      <c r="T2273" s="26">
        <f ca="1">IF(AND('Dosage journalier ML1'!$B$6='suivi tunnel'!A2273,'Dosage journalier ML1'!$B$7='suivi tunnel'!B2273),'Dosage journalier ML1'!$B$75,0)</f>
        <v>0</v>
      </c>
      <c r="V2273" s="38">
        <f ca="1">IF(AND('Dosage journalier ML1'!$B$6='suivi tunnel'!A2273,'Dosage journalier ML1'!$B$7='suivi tunnel'!B2273),'Dosage journalier ML1'!$B$56,0)</f>
        <v>0</v>
      </c>
      <c r="X2273" s="150">
        <f ca="1">IF(AND('Dosage journalier ML1'!$B$6='suivi tunnel'!A2273,'Dosage journalier ML1'!$B$7='suivi tunnel'!B2273),'Dosage journalier ML1'!$C$87,0)</f>
        <v>0</v>
      </c>
      <c r="Y2273" s="40">
        <f ca="1">IF(AND('Dosage journalier ML1'!$B$6='suivi tunnel'!A2273,'Dosage journalier ML1'!$B$7='suivi tunnel'!B2273),'Dosage journalier ML1'!$C$93,0)</f>
        <v>0</v>
      </c>
      <c r="Z2273" s="40">
        <f ca="1">IF(AND('Dosage journalier ML1'!$B$6='suivi tunnel'!A2273,'Dosage journalier ML1'!$B$7='suivi tunnel'!B2273),'Dosage journalier ML1'!$C$100,0)</f>
        <v>0</v>
      </c>
      <c r="AA2273" s="40">
        <f ca="1">IF(AND('Dosage journalier ML1'!$B$6='suivi tunnel'!A2273,'Dosage journalier ML1'!$B$7='suivi tunnel'!B2273),'Dosage journalier ML1'!$C$109,0)</f>
        <v>0</v>
      </c>
      <c r="AB2273" s="41">
        <f ca="1">IF(AND('Dosage journalier ML1'!$B$6='suivi tunnel'!A2273,'Dosage journalier ML1'!$B$7='suivi tunnel'!B2273),'Dosage journalier ML1'!$C$114,0)</f>
        <v>0</v>
      </c>
      <c r="AC2273" s="48">
        <f ca="1">IF(AND('Dosage journalier ML1'!$B$6='suivi tunnel'!A2273,'Dosage journalier ML1'!$B$7='suivi tunnel'!B2273),'Dosage journalier ML1'!$B$120,0)</f>
        <v>0</v>
      </c>
      <c r="AD2273" s="49">
        <f ca="1">IF(AND('Dosage journalier ML1'!$B$6='suivi tunnel'!A2273,'Dosage journalier ML1'!$B$7='suivi tunnel'!B2273),'Dosage journalier ML1'!$B$121,0)</f>
        <v>0</v>
      </c>
      <c r="AE2273" s="49">
        <f ca="1">IF(AND('Dosage journalier ML1'!$B$6='suivi tunnel'!A2273,'Dosage journalier ML1'!$B$7='suivi tunnel'!B2273),'Dosage journalier ML1'!$B$122,0)</f>
        <v>0</v>
      </c>
      <c r="AF2273" s="49">
        <f ca="1">IF(AND('Dosage journalier ML1'!$B$6='suivi tunnel'!A2273,'Dosage journalier ML1'!$B$7='suivi tunnel'!B2273),'Dosage journalier ML1'!$B$139,0)</f>
        <v>0</v>
      </c>
      <c r="AG2273" s="49">
        <f t="shared" ca="1" si="229"/>
        <v>0</v>
      </c>
      <c r="AH2273" s="108">
        <f ca="1">IF(AND('Dosage journalier ML1'!$B$6='suivi tunnel'!A2273,'Dosage journalier ML1'!$B$7='suivi tunnel'!B2273),'Dosage journalier ML1'!$B$153,0)</f>
        <v>0</v>
      </c>
      <c r="AJ2273" s="80">
        <f ca="1">IF(AND('Dosage journalier ML1'!$B$6='suivi tunnel'!A2273,'Dosage journalier ML1'!$B$7='suivi tunnel'!B2273),'Dosage journalier ML1'!$B$156,0)</f>
        <v>0</v>
      </c>
      <c r="AK2273" s="56">
        <f ca="1">IF(AND('Dosage journalier ML1'!$B$6='suivi tunnel'!A2273,'Dosage journalier ML1'!$B$7='suivi tunnel'!B2273),'Dosage journalier ML1'!$B$162,0)</f>
        <v>0</v>
      </c>
      <c r="AL2273" s="111">
        <f ca="1">IF(AND('Dosage journalier ML1'!$B$6='suivi tunnel'!A2273,'Dosage journalier ML1'!$B$7='suivi tunnel'!B2273),'Dosage journalier ML1'!$B$126,0)</f>
        <v>0</v>
      </c>
      <c r="AM2273" s="111">
        <f ca="1">IF(AND('Dosage journalier ML1'!$B$6='suivi tunnel'!A2273,'Dosage journalier ML1'!$B$7='suivi tunnel'!B2273),'Dosage journalier ML1'!$B$127,0)</f>
        <v>0</v>
      </c>
      <c r="AN2273" s="60">
        <f t="shared" ca="1" si="230"/>
        <v>0</v>
      </c>
      <c r="AO2273" s="61">
        <f ca="1">IF(AND('Dosage journalier ML1'!$B$6='suivi tunnel'!A2273,'Dosage journalier ML1'!$B$7='suivi tunnel'!B2273),'Dosage journalier ML1'!$B$134,0)</f>
        <v>0</v>
      </c>
    </row>
    <row r="2274" spans="1:41" x14ac:dyDescent="0.25">
      <c r="A2274" s="154"/>
      <c r="C2274" s="23">
        <f ca="1">IF(AND('Dosage journalier ML1'!$B$6='suivi tunnel'!A2274,'Dosage journalier ML1'!$B$7='suivi tunnel'!B2274),'Dosage journalier ML1'!$B$27,0)</f>
        <v>0</v>
      </c>
      <c r="D2274" s="11">
        <f ca="1">IF(AND('Dosage journalier ML1'!$B$6='suivi tunnel'!A2274,'Dosage journalier ML1'!$B$7='suivi tunnel'!B2274),'Dosage journalier ML1'!$B$29,0)</f>
        <v>0</v>
      </c>
      <c r="F2274" s="11">
        <f t="shared" ca="1" si="228"/>
        <v>0</v>
      </c>
      <c r="G2274" s="11">
        <f ca="1">IF(AND('Dosage journalier ML1'!$B$6='suivi tunnel'!A2274,'Dosage journalier ML1'!$B$7='suivi tunnel'!B2274),'Dosage journalier ML1'!$B$23,0)</f>
        <v>0</v>
      </c>
      <c r="H2274" s="11">
        <f ca="1">IF(AND('Dosage journalier ML1'!$B$6='suivi tunnel'!A2274,'Dosage journalier ML1'!$B$7='suivi tunnel'!B2274),'Dosage journalier ML1'!$B$22,0)</f>
        <v>0</v>
      </c>
      <c r="I2274" s="11">
        <f ca="1">IF(AND('Dosage journalier ML1'!$B$6='suivi tunnel'!A2274,'Dosage journalier ML1'!$B$7='suivi tunnel'!B2274),'Dosage journalier ML1'!$B$38,0)</f>
        <v>0</v>
      </c>
      <c r="J2274" s="11">
        <f ca="1">IF(AND('Dosage journalier ML1'!$B$6='suivi tunnel'!A2274,'Dosage journalier ML1'!$B$7='suivi tunnel'!B2274),'Dosage journalier ML1'!$B$39,0)</f>
        <v>0</v>
      </c>
      <c r="L2274" s="24">
        <f ca="1">IF(AND('Dosage journalier ML1'!$B$6='suivi tunnel'!A2274,'Dosage journalier ML1'!$B$7='suivi tunnel'!B2274),'Dosage journalier ML1'!$B$24,0)</f>
        <v>0</v>
      </c>
      <c r="M2274" s="6">
        <f ca="1">IF(AND('Dosage journalier ML1'!$B$6='suivi tunnel'!A2274,'Dosage journalier ML1'!$B$7='suivi tunnel'!B2274),'Dosage journalier ML1'!$B$46,0)</f>
        <v>0</v>
      </c>
      <c r="N2274" s="104">
        <f ca="1">IF(AND('Dosage journalier ML1'!$B$6='suivi tunnel'!A2274,'Dosage journalier ML1'!$B$7='suivi tunnel'!B2274),'Dosage journalier ML1'!$B$59,0)</f>
        <v>0</v>
      </c>
      <c r="O2274" s="114">
        <f ca="1">IF(AND('Dosage journalier ML1'!$B$6='suivi tunnel'!A2274,'Dosage journalier ML1'!$B$7='suivi tunnel'!B2274),'Dosage journalier ML1'!$B$69,0)</f>
        <v>0</v>
      </c>
      <c r="R2274" s="26">
        <f ca="1">IF(AND('Dosage journalier ML1'!$B$6='suivi tunnel'!A2274,'Dosage journalier ML1'!$B$7='suivi tunnel'!B2274),'Dosage journalier ML1'!$B$55,0)</f>
        <v>0</v>
      </c>
      <c r="S2274" s="26">
        <f ca="1">IF(AND('Dosage journalier ML1'!$B$6='suivi tunnel'!A2274,'Dosage journalier ML1'!$B$7='suivi tunnel'!B2274),'Dosage journalier ML1'!$B$54,0)</f>
        <v>0</v>
      </c>
      <c r="T2274" s="26">
        <f ca="1">IF(AND('Dosage journalier ML1'!$B$6='suivi tunnel'!A2274,'Dosage journalier ML1'!$B$7='suivi tunnel'!B2274),'Dosage journalier ML1'!$B$75,0)</f>
        <v>0</v>
      </c>
      <c r="V2274" s="38">
        <f ca="1">IF(AND('Dosage journalier ML1'!$B$6='suivi tunnel'!A2274,'Dosage journalier ML1'!$B$7='suivi tunnel'!B2274),'Dosage journalier ML1'!$B$56,0)</f>
        <v>0</v>
      </c>
      <c r="X2274" s="150">
        <f ca="1">IF(AND('Dosage journalier ML1'!$B$6='suivi tunnel'!A2274,'Dosage journalier ML1'!$B$7='suivi tunnel'!B2274),'Dosage journalier ML1'!$C$87,0)</f>
        <v>0</v>
      </c>
      <c r="Y2274" s="40">
        <f ca="1">IF(AND('Dosage journalier ML1'!$B$6='suivi tunnel'!A2274,'Dosage journalier ML1'!$B$7='suivi tunnel'!B2274),'Dosage journalier ML1'!$C$93,0)</f>
        <v>0</v>
      </c>
      <c r="Z2274" s="40">
        <f ca="1">IF(AND('Dosage journalier ML1'!$B$6='suivi tunnel'!A2274,'Dosage journalier ML1'!$B$7='suivi tunnel'!B2274),'Dosage journalier ML1'!$C$100,0)</f>
        <v>0</v>
      </c>
      <c r="AA2274" s="40">
        <f ca="1">IF(AND('Dosage journalier ML1'!$B$6='suivi tunnel'!A2274,'Dosage journalier ML1'!$B$7='suivi tunnel'!B2274),'Dosage journalier ML1'!$C$109,0)</f>
        <v>0</v>
      </c>
      <c r="AB2274" s="41">
        <f ca="1">IF(AND('Dosage journalier ML1'!$B$6='suivi tunnel'!A2274,'Dosage journalier ML1'!$B$7='suivi tunnel'!B2274),'Dosage journalier ML1'!$C$114,0)</f>
        <v>0</v>
      </c>
      <c r="AC2274" s="48">
        <f ca="1">IF(AND('Dosage journalier ML1'!$B$6='suivi tunnel'!A2274,'Dosage journalier ML1'!$B$7='suivi tunnel'!B2274),'Dosage journalier ML1'!$B$120,0)</f>
        <v>0</v>
      </c>
      <c r="AD2274" s="49">
        <f ca="1">IF(AND('Dosage journalier ML1'!$B$6='suivi tunnel'!A2274,'Dosage journalier ML1'!$B$7='suivi tunnel'!B2274),'Dosage journalier ML1'!$B$121,0)</f>
        <v>0</v>
      </c>
      <c r="AE2274" s="49">
        <f ca="1">IF(AND('Dosage journalier ML1'!$B$6='suivi tunnel'!A2274,'Dosage journalier ML1'!$B$7='suivi tunnel'!B2274),'Dosage journalier ML1'!$B$122,0)</f>
        <v>0</v>
      </c>
      <c r="AF2274" s="49">
        <f ca="1">IF(AND('Dosage journalier ML1'!$B$6='suivi tunnel'!A2274,'Dosage journalier ML1'!$B$7='suivi tunnel'!B2274),'Dosage journalier ML1'!$B$139,0)</f>
        <v>0</v>
      </c>
      <c r="AG2274" s="49">
        <f t="shared" ca="1" si="229"/>
        <v>0</v>
      </c>
      <c r="AH2274" s="108">
        <f ca="1">IF(AND('Dosage journalier ML1'!$B$6='suivi tunnel'!A2274,'Dosage journalier ML1'!$B$7='suivi tunnel'!B2274),'Dosage journalier ML1'!$B$153,0)</f>
        <v>0</v>
      </c>
      <c r="AJ2274" s="80">
        <f ca="1">IF(AND('Dosage journalier ML1'!$B$6='suivi tunnel'!A2274,'Dosage journalier ML1'!$B$7='suivi tunnel'!B2274),'Dosage journalier ML1'!$B$156,0)</f>
        <v>0</v>
      </c>
      <c r="AK2274" s="56">
        <f ca="1">IF(AND('Dosage journalier ML1'!$B$6='suivi tunnel'!A2274,'Dosage journalier ML1'!$B$7='suivi tunnel'!B2274),'Dosage journalier ML1'!$B$162,0)</f>
        <v>0</v>
      </c>
      <c r="AL2274" s="111">
        <f ca="1">IF(AND('Dosage journalier ML1'!$B$6='suivi tunnel'!A2274,'Dosage journalier ML1'!$B$7='suivi tunnel'!B2274),'Dosage journalier ML1'!$B$126,0)</f>
        <v>0</v>
      </c>
      <c r="AM2274" s="111">
        <f ca="1">IF(AND('Dosage journalier ML1'!$B$6='suivi tunnel'!A2274,'Dosage journalier ML1'!$B$7='suivi tunnel'!B2274),'Dosage journalier ML1'!$B$127,0)</f>
        <v>0</v>
      </c>
      <c r="AN2274" s="60">
        <f t="shared" ca="1" si="230"/>
        <v>0</v>
      </c>
      <c r="AO2274" s="61">
        <f ca="1">IF(AND('Dosage journalier ML1'!$B$6='suivi tunnel'!A2274,'Dosage journalier ML1'!$B$7='suivi tunnel'!B2274),'Dosage journalier ML1'!$B$134,0)</f>
        <v>0</v>
      </c>
    </row>
    <row r="2275" spans="1:41" x14ac:dyDescent="0.25">
      <c r="A2275" s="154"/>
      <c r="C2275" s="23">
        <f ca="1">IF(AND('Dosage journalier ML1'!$B$6='suivi tunnel'!A2275,'Dosage journalier ML1'!$B$7='suivi tunnel'!B2275),'Dosage journalier ML1'!$B$27,0)</f>
        <v>0</v>
      </c>
      <c r="D2275" s="11">
        <f ca="1">IF(AND('Dosage journalier ML1'!$B$6='suivi tunnel'!A2275,'Dosage journalier ML1'!$B$7='suivi tunnel'!B2275),'Dosage journalier ML1'!$B$29,0)</f>
        <v>0</v>
      </c>
      <c r="F2275" s="11">
        <f t="shared" ca="1" si="228"/>
        <v>0</v>
      </c>
      <c r="G2275" s="11">
        <f ca="1">IF(AND('Dosage journalier ML1'!$B$6='suivi tunnel'!A2275,'Dosage journalier ML1'!$B$7='suivi tunnel'!B2275),'Dosage journalier ML1'!$B$23,0)</f>
        <v>0</v>
      </c>
      <c r="H2275" s="11">
        <f ca="1">IF(AND('Dosage journalier ML1'!$B$6='suivi tunnel'!A2275,'Dosage journalier ML1'!$B$7='suivi tunnel'!B2275),'Dosage journalier ML1'!$B$22,0)</f>
        <v>0</v>
      </c>
      <c r="I2275" s="11">
        <f ca="1">IF(AND('Dosage journalier ML1'!$B$6='suivi tunnel'!A2275,'Dosage journalier ML1'!$B$7='suivi tunnel'!B2275),'Dosage journalier ML1'!$B$38,0)</f>
        <v>0</v>
      </c>
      <c r="J2275" s="11">
        <f ca="1">IF(AND('Dosage journalier ML1'!$B$6='suivi tunnel'!A2275,'Dosage journalier ML1'!$B$7='suivi tunnel'!B2275),'Dosage journalier ML1'!$B$39,0)</f>
        <v>0</v>
      </c>
      <c r="L2275" s="24">
        <f ca="1">IF(AND('Dosage journalier ML1'!$B$6='suivi tunnel'!A2275,'Dosage journalier ML1'!$B$7='suivi tunnel'!B2275),'Dosage journalier ML1'!$B$24,0)</f>
        <v>0</v>
      </c>
      <c r="M2275" s="6">
        <f ca="1">IF(AND('Dosage journalier ML1'!$B$6='suivi tunnel'!A2275,'Dosage journalier ML1'!$B$7='suivi tunnel'!B2275),'Dosage journalier ML1'!$B$46,0)</f>
        <v>0</v>
      </c>
      <c r="N2275" s="104">
        <f ca="1">IF(AND('Dosage journalier ML1'!$B$6='suivi tunnel'!A2275,'Dosage journalier ML1'!$B$7='suivi tunnel'!B2275),'Dosage journalier ML1'!$B$59,0)</f>
        <v>0</v>
      </c>
      <c r="O2275" s="114">
        <f ca="1">IF(AND('Dosage journalier ML1'!$B$6='suivi tunnel'!A2275,'Dosage journalier ML1'!$B$7='suivi tunnel'!B2275),'Dosage journalier ML1'!$B$69,0)</f>
        <v>0</v>
      </c>
      <c r="R2275" s="26">
        <f ca="1">IF(AND('Dosage journalier ML1'!$B$6='suivi tunnel'!A2275,'Dosage journalier ML1'!$B$7='suivi tunnel'!B2275),'Dosage journalier ML1'!$B$55,0)</f>
        <v>0</v>
      </c>
      <c r="S2275" s="26">
        <f ca="1">IF(AND('Dosage journalier ML1'!$B$6='suivi tunnel'!A2275,'Dosage journalier ML1'!$B$7='suivi tunnel'!B2275),'Dosage journalier ML1'!$B$54,0)</f>
        <v>0</v>
      </c>
      <c r="T2275" s="26">
        <f ca="1">IF(AND('Dosage journalier ML1'!$B$6='suivi tunnel'!A2275,'Dosage journalier ML1'!$B$7='suivi tunnel'!B2275),'Dosage journalier ML1'!$B$75,0)</f>
        <v>0</v>
      </c>
      <c r="V2275" s="38">
        <f ca="1">IF(AND('Dosage journalier ML1'!$B$6='suivi tunnel'!A2275,'Dosage journalier ML1'!$B$7='suivi tunnel'!B2275),'Dosage journalier ML1'!$B$56,0)</f>
        <v>0</v>
      </c>
      <c r="X2275" s="150">
        <f ca="1">IF(AND('Dosage journalier ML1'!$B$6='suivi tunnel'!A2275,'Dosage journalier ML1'!$B$7='suivi tunnel'!B2275),'Dosage journalier ML1'!$C$87,0)</f>
        <v>0</v>
      </c>
      <c r="Y2275" s="40">
        <f ca="1">IF(AND('Dosage journalier ML1'!$B$6='suivi tunnel'!A2275,'Dosage journalier ML1'!$B$7='suivi tunnel'!B2275),'Dosage journalier ML1'!$C$93,0)</f>
        <v>0</v>
      </c>
      <c r="Z2275" s="40">
        <f ca="1">IF(AND('Dosage journalier ML1'!$B$6='suivi tunnel'!A2275,'Dosage journalier ML1'!$B$7='suivi tunnel'!B2275),'Dosage journalier ML1'!$C$100,0)</f>
        <v>0</v>
      </c>
      <c r="AA2275" s="40">
        <f ca="1">IF(AND('Dosage journalier ML1'!$B$6='suivi tunnel'!A2275,'Dosage journalier ML1'!$B$7='suivi tunnel'!B2275),'Dosage journalier ML1'!$C$109,0)</f>
        <v>0</v>
      </c>
      <c r="AB2275" s="41">
        <f ca="1">IF(AND('Dosage journalier ML1'!$B$6='suivi tunnel'!A2275,'Dosage journalier ML1'!$B$7='suivi tunnel'!B2275),'Dosage journalier ML1'!$C$114,0)</f>
        <v>0</v>
      </c>
      <c r="AC2275" s="48">
        <f ca="1">IF(AND('Dosage journalier ML1'!$B$6='suivi tunnel'!A2275,'Dosage journalier ML1'!$B$7='suivi tunnel'!B2275),'Dosage journalier ML1'!$B$120,0)</f>
        <v>0</v>
      </c>
      <c r="AD2275" s="49">
        <f ca="1">IF(AND('Dosage journalier ML1'!$B$6='suivi tunnel'!A2275,'Dosage journalier ML1'!$B$7='suivi tunnel'!B2275),'Dosage journalier ML1'!$B$121,0)</f>
        <v>0</v>
      </c>
      <c r="AE2275" s="49">
        <f ca="1">IF(AND('Dosage journalier ML1'!$B$6='suivi tunnel'!A2275,'Dosage journalier ML1'!$B$7='suivi tunnel'!B2275),'Dosage journalier ML1'!$B$122,0)</f>
        <v>0</v>
      </c>
      <c r="AF2275" s="49">
        <f ca="1">IF(AND('Dosage journalier ML1'!$B$6='suivi tunnel'!A2275,'Dosage journalier ML1'!$B$7='suivi tunnel'!B2275),'Dosage journalier ML1'!$B$139,0)</f>
        <v>0</v>
      </c>
      <c r="AG2275" s="49">
        <f t="shared" ca="1" si="229"/>
        <v>0</v>
      </c>
      <c r="AH2275" s="108">
        <f ca="1">IF(AND('Dosage journalier ML1'!$B$6='suivi tunnel'!A2275,'Dosage journalier ML1'!$B$7='suivi tunnel'!B2275),'Dosage journalier ML1'!$B$153,0)</f>
        <v>0</v>
      </c>
      <c r="AJ2275" s="80">
        <f ca="1">IF(AND('Dosage journalier ML1'!$B$6='suivi tunnel'!A2275,'Dosage journalier ML1'!$B$7='suivi tunnel'!B2275),'Dosage journalier ML1'!$B$156,0)</f>
        <v>0</v>
      </c>
      <c r="AK2275" s="56">
        <f ca="1">IF(AND('Dosage journalier ML1'!$B$6='suivi tunnel'!A2275,'Dosage journalier ML1'!$B$7='suivi tunnel'!B2275),'Dosage journalier ML1'!$B$162,0)</f>
        <v>0</v>
      </c>
      <c r="AL2275" s="111">
        <f ca="1">IF(AND('Dosage journalier ML1'!$B$6='suivi tunnel'!A2275,'Dosage journalier ML1'!$B$7='suivi tunnel'!B2275),'Dosage journalier ML1'!$B$126,0)</f>
        <v>0</v>
      </c>
      <c r="AM2275" s="111">
        <f ca="1">IF(AND('Dosage journalier ML1'!$B$6='suivi tunnel'!A2275,'Dosage journalier ML1'!$B$7='suivi tunnel'!B2275),'Dosage journalier ML1'!$B$127,0)</f>
        <v>0</v>
      </c>
      <c r="AN2275" s="60">
        <f t="shared" ca="1" si="230"/>
        <v>0</v>
      </c>
      <c r="AO2275" s="61">
        <f ca="1">IF(AND('Dosage journalier ML1'!$B$6='suivi tunnel'!A2275,'Dosage journalier ML1'!$B$7='suivi tunnel'!B2275),'Dosage journalier ML1'!$B$134,0)</f>
        <v>0</v>
      </c>
    </row>
    <row r="2276" spans="1:41" x14ac:dyDescent="0.25">
      <c r="A2276" s="154"/>
      <c r="C2276" s="23">
        <f ca="1">IF(AND('Dosage journalier ML1'!$B$6='suivi tunnel'!A2276,'Dosage journalier ML1'!$B$7='suivi tunnel'!B2276),'Dosage journalier ML1'!$B$27,0)</f>
        <v>0</v>
      </c>
      <c r="D2276" s="11">
        <f ca="1">IF(AND('Dosage journalier ML1'!$B$6='suivi tunnel'!A2276,'Dosage journalier ML1'!$B$7='suivi tunnel'!B2276),'Dosage journalier ML1'!$B$29,0)</f>
        <v>0</v>
      </c>
      <c r="F2276" s="11">
        <f t="shared" ca="1" si="228"/>
        <v>0</v>
      </c>
      <c r="G2276" s="11">
        <f ca="1">IF(AND('Dosage journalier ML1'!$B$6='suivi tunnel'!A2276,'Dosage journalier ML1'!$B$7='suivi tunnel'!B2276),'Dosage journalier ML1'!$B$23,0)</f>
        <v>0</v>
      </c>
      <c r="H2276" s="11">
        <f ca="1">IF(AND('Dosage journalier ML1'!$B$6='suivi tunnel'!A2276,'Dosage journalier ML1'!$B$7='suivi tunnel'!B2276),'Dosage journalier ML1'!$B$22,0)</f>
        <v>0</v>
      </c>
      <c r="I2276" s="11">
        <f ca="1">IF(AND('Dosage journalier ML1'!$B$6='suivi tunnel'!A2276,'Dosage journalier ML1'!$B$7='suivi tunnel'!B2276),'Dosage journalier ML1'!$B$38,0)</f>
        <v>0</v>
      </c>
      <c r="J2276" s="11">
        <f ca="1">IF(AND('Dosage journalier ML1'!$B$6='suivi tunnel'!A2276,'Dosage journalier ML1'!$B$7='suivi tunnel'!B2276),'Dosage journalier ML1'!$B$39,0)</f>
        <v>0</v>
      </c>
      <c r="L2276" s="24">
        <f ca="1">IF(AND('Dosage journalier ML1'!$B$6='suivi tunnel'!A2276,'Dosage journalier ML1'!$B$7='suivi tunnel'!B2276),'Dosage journalier ML1'!$B$24,0)</f>
        <v>0</v>
      </c>
      <c r="M2276" s="6">
        <f ca="1">IF(AND('Dosage journalier ML1'!$B$6='suivi tunnel'!A2276,'Dosage journalier ML1'!$B$7='suivi tunnel'!B2276),'Dosage journalier ML1'!$B$46,0)</f>
        <v>0</v>
      </c>
      <c r="N2276" s="104">
        <f ca="1">IF(AND('Dosage journalier ML1'!$B$6='suivi tunnel'!A2276,'Dosage journalier ML1'!$B$7='suivi tunnel'!B2276),'Dosage journalier ML1'!$B$59,0)</f>
        <v>0</v>
      </c>
      <c r="O2276" s="114">
        <f ca="1">IF(AND('Dosage journalier ML1'!$B$6='suivi tunnel'!A2276,'Dosage journalier ML1'!$B$7='suivi tunnel'!B2276),'Dosage journalier ML1'!$B$69,0)</f>
        <v>0</v>
      </c>
      <c r="R2276" s="26">
        <f ca="1">IF(AND('Dosage journalier ML1'!$B$6='suivi tunnel'!A2276,'Dosage journalier ML1'!$B$7='suivi tunnel'!B2276),'Dosage journalier ML1'!$B$55,0)</f>
        <v>0</v>
      </c>
      <c r="S2276" s="26">
        <f ca="1">IF(AND('Dosage journalier ML1'!$B$6='suivi tunnel'!A2276,'Dosage journalier ML1'!$B$7='suivi tunnel'!B2276),'Dosage journalier ML1'!$B$54,0)</f>
        <v>0</v>
      </c>
      <c r="T2276" s="26">
        <f ca="1">IF(AND('Dosage journalier ML1'!$B$6='suivi tunnel'!A2276,'Dosage journalier ML1'!$B$7='suivi tunnel'!B2276),'Dosage journalier ML1'!$B$75,0)</f>
        <v>0</v>
      </c>
      <c r="V2276" s="38">
        <f ca="1">IF(AND('Dosage journalier ML1'!$B$6='suivi tunnel'!A2276,'Dosage journalier ML1'!$B$7='suivi tunnel'!B2276),'Dosage journalier ML1'!$B$56,0)</f>
        <v>0</v>
      </c>
      <c r="X2276" s="150">
        <f ca="1">IF(AND('Dosage journalier ML1'!$B$6='suivi tunnel'!A2276,'Dosage journalier ML1'!$B$7='suivi tunnel'!B2276),'Dosage journalier ML1'!$C$87,0)</f>
        <v>0</v>
      </c>
      <c r="Y2276" s="40">
        <f ca="1">IF(AND('Dosage journalier ML1'!$B$6='suivi tunnel'!A2276,'Dosage journalier ML1'!$B$7='suivi tunnel'!B2276),'Dosage journalier ML1'!$C$93,0)</f>
        <v>0</v>
      </c>
      <c r="Z2276" s="40">
        <f ca="1">IF(AND('Dosage journalier ML1'!$B$6='suivi tunnel'!A2276,'Dosage journalier ML1'!$B$7='suivi tunnel'!B2276),'Dosage journalier ML1'!$C$100,0)</f>
        <v>0</v>
      </c>
      <c r="AA2276" s="40">
        <f ca="1">IF(AND('Dosage journalier ML1'!$B$6='suivi tunnel'!A2276,'Dosage journalier ML1'!$B$7='suivi tunnel'!B2276),'Dosage journalier ML1'!$C$109,0)</f>
        <v>0</v>
      </c>
      <c r="AB2276" s="41">
        <f ca="1">IF(AND('Dosage journalier ML1'!$B$6='suivi tunnel'!A2276,'Dosage journalier ML1'!$B$7='suivi tunnel'!B2276),'Dosage journalier ML1'!$C$114,0)</f>
        <v>0</v>
      </c>
      <c r="AC2276" s="48">
        <f ca="1">IF(AND('Dosage journalier ML1'!$B$6='suivi tunnel'!A2276,'Dosage journalier ML1'!$B$7='suivi tunnel'!B2276),'Dosage journalier ML1'!$B$120,0)</f>
        <v>0</v>
      </c>
      <c r="AD2276" s="49">
        <f ca="1">IF(AND('Dosage journalier ML1'!$B$6='suivi tunnel'!A2276,'Dosage journalier ML1'!$B$7='suivi tunnel'!B2276),'Dosage journalier ML1'!$B$121,0)</f>
        <v>0</v>
      </c>
      <c r="AE2276" s="49">
        <f ca="1">IF(AND('Dosage journalier ML1'!$B$6='suivi tunnel'!A2276,'Dosage journalier ML1'!$B$7='suivi tunnel'!B2276),'Dosage journalier ML1'!$B$122,0)</f>
        <v>0</v>
      </c>
      <c r="AF2276" s="49">
        <f ca="1">IF(AND('Dosage journalier ML1'!$B$6='suivi tunnel'!A2276,'Dosage journalier ML1'!$B$7='suivi tunnel'!B2276),'Dosage journalier ML1'!$B$139,0)</f>
        <v>0</v>
      </c>
      <c r="AG2276" s="49">
        <f t="shared" ca="1" si="229"/>
        <v>0</v>
      </c>
      <c r="AH2276" s="108">
        <f ca="1">IF(AND('Dosage journalier ML1'!$B$6='suivi tunnel'!A2276,'Dosage journalier ML1'!$B$7='suivi tunnel'!B2276),'Dosage journalier ML1'!$B$153,0)</f>
        <v>0</v>
      </c>
      <c r="AJ2276" s="80">
        <f ca="1">IF(AND('Dosage journalier ML1'!$B$6='suivi tunnel'!A2276,'Dosage journalier ML1'!$B$7='suivi tunnel'!B2276),'Dosage journalier ML1'!$B$156,0)</f>
        <v>0</v>
      </c>
      <c r="AK2276" s="56">
        <f ca="1">IF(AND('Dosage journalier ML1'!$B$6='suivi tunnel'!A2276,'Dosage journalier ML1'!$B$7='suivi tunnel'!B2276),'Dosage journalier ML1'!$B$162,0)</f>
        <v>0</v>
      </c>
      <c r="AL2276" s="111">
        <f ca="1">IF(AND('Dosage journalier ML1'!$B$6='suivi tunnel'!A2276,'Dosage journalier ML1'!$B$7='suivi tunnel'!B2276),'Dosage journalier ML1'!$B$126,0)</f>
        <v>0</v>
      </c>
      <c r="AM2276" s="111">
        <f ca="1">IF(AND('Dosage journalier ML1'!$B$6='suivi tunnel'!A2276,'Dosage journalier ML1'!$B$7='suivi tunnel'!B2276),'Dosage journalier ML1'!$B$127,0)</f>
        <v>0</v>
      </c>
      <c r="AN2276" s="60">
        <f t="shared" ca="1" si="230"/>
        <v>0</v>
      </c>
      <c r="AO2276" s="61">
        <f ca="1">IF(AND('Dosage journalier ML1'!$B$6='suivi tunnel'!A2276,'Dosage journalier ML1'!$B$7='suivi tunnel'!B2276),'Dosage journalier ML1'!$B$134,0)</f>
        <v>0</v>
      </c>
    </row>
    <row r="2277" spans="1:41" x14ac:dyDescent="0.25">
      <c r="A2277" s="154"/>
      <c r="C2277" s="23">
        <f ca="1">IF(AND('Dosage journalier ML1'!$B$6='suivi tunnel'!A2277,'Dosage journalier ML1'!$B$7='suivi tunnel'!B2277),'Dosage journalier ML1'!$B$27,0)</f>
        <v>0</v>
      </c>
      <c r="D2277" s="11">
        <f ca="1">IF(AND('Dosage journalier ML1'!$B$6='suivi tunnel'!A2277,'Dosage journalier ML1'!$B$7='suivi tunnel'!B2277),'Dosage journalier ML1'!$B$29,0)</f>
        <v>0</v>
      </c>
      <c r="F2277" s="11">
        <f t="shared" ca="1" si="228"/>
        <v>0</v>
      </c>
      <c r="G2277" s="11">
        <f ca="1">IF(AND('Dosage journalier ML1'!$B$6='suivi tunnel'!A2277,'Dosage journalier ML1'!$B$7='suivi tunnel'!B2277),'Dosage journalier ML1'!$B$23,0)</f>
        <v>0</v>
      </c>
      <c r="H2277" s="11">
        <f ca="1">IF(AND('Dosage journalier ML1'!$B$6='suivi tunnel'!A2277,'Dosage journalier ML1'!$B$7='suivi tunnel'!B2277),'Dosage journalier ML1'!$B$22,0)</f>
        <v>0</v>
      </c>
      <c r="I2277" s="11">
        <f ca="1">IF(AND('Dosage journalier ML1'!$B$6='suivi tunnel'!A2277,'Dosage journalier ML1'!$B$7='suivi tunnel'!B2277),'Dosage journalier ML1'!$B$38,0)</f>
        <v>0</v>
      </c>
      <c r="J2277" s="11">
        <f ca="1">IF(AND('Dosage journalier ML1'!$B$6='suivi tunnel'!A2277,'Dosage journalier ML1'!$B$7='suivi tunnel'!B2277),'Dosage journalier ML1'!$B$39,0)</f>
        <v>0</v>
      </c>
      <c r="L2277" s="24">
        <f ca="1">IF(AND('Dosage journalier ML1'!$B$6='suivi tunnel'!A2277,'Dosage journalier ML1'!$B$7='suivi tunnel'!B2277),'Dosage journalier ML1'!$B$24,0)</f>
        <v>0</v>
      </c>
      <c r="M2277" s="6">
        <f ca="1">IF(AND('Dosage journalier ML1'!$B$6='suivi tunnel'!A2277,'Dosage journalier ML1'!$B$7='suivi tunnel'!B2277),'Dosage journalier ML1'!$B$46,0)</f>
        <v>0</v>
      </c>
      <c r="N2277" s="104">
        <f ca="1">IF(AND('Dosage journalier ML1'!$B$6='suivi tunnel'!A2277,'Dosage journalier ML1'!$B$7='suivi tunnel'!B2277),'Dosage journalier ML1'!$B$59,0)</f>
        <v>0</v>
      </c>
      <c r="O2277" s="114">
        <f ca="1">IF(AND('Dosage journalier ML1'!$B$6='suivi tunnel'!A2277,'Dosage journalier ML1'!$B$7='suivi tunnel'!B2277),'Dosage journalier ML1'!$B$69,0)</f>
        <v>0</v>
      </c>
      <c r="R2277" s="26">
        <f ca="1">IF(AND('Dosage journalier ML1'!$B$6='suivi tunnel'!A2277,'Dosage journalier ML1'!$B$7='suivi tunnel'!B2277),'Dosage journalier ML1'!$B$55,0)</f>
        <v>0</v>
      </c>
      <c r="S2277" s="26">
        <f ca="1">IF(AND('Dosage journalier ML1'!$B$6='suivi tunnel'!A2277,'Dosage journalier ML1'!$B$7='suivi tunnel'!B2277),'Dosage journalier ML1'!$B$54,0)</f>
        <v>0</v>
      </c>
      <c r="T2277" s="26">
        <f ca="1">IF(AND('Dosage journalier ML1'!$B$6='suivi tunnel'!A2277,'Dosage journalier ML1'!$B$7='suivi tunnel'!B2277),'Dosage journalier ML1'!$B$75,0)</f>
        <v>0</v>
      </c>
      <c r="V2277" s="38">
        <f ca="1">IF(AND('Dosage journalier ML1'!$B$6='suivi tunnel'!A2277,'Dosage journalier ML1'!$B$7='suivi tunnel'!B2277),'Dosage journalier ML1'!$B$56,0)</f>
        <v>0</v>
      </c>
      <c r="X2277" s="150">
        <f ca="1">IF(AND('Dosage journalier ML1'!$B$6='suivi tunnel'!A2277,'Dosage journalier ML1'!$B$7='suivi tunnel'!B2277),'Dosage journalier ML1'!$C$87,0)</f>
        <v>0</v>
      </c>
      <c r="Y2277" s="40">
        <f ca="1">IF(AND('Dosage journalier ML1'!$B$6='suivi tunnel'!A2277,'Dosage journalier ML1'!$B$7='suivi tunnel'!B2277),'Dosage journalier ML1'!$C$93,0)</f>
        <v>0</v>
      </c>
      <c r="Z2277" s="40">
        <f ca="1">IF(AND('Dosage journalier ML1'!$B$6='suivi tunnel'!A2277,'Dosage journalier ML1'!$B$7='suivi tunnel'!B2277),'Dosage journalier ML1'!$C$100,0)</f>
        <v>0</v>
      </c>
      <c r="AA2277" s="40">
        <f ca="1">IF(AND('Dosage journalier ML1'!$B$6='suivi tunnel'!A2277,'Dosage journalier ML1'!$B$7='suivi tunnel'!B2277),'Dosage journalier ML1'!$C$109,0)</f>
        <v>0</v>
      </c>
      <c r="AB2277" s="41">
        <f ca="1">IF(AND('Dosage journalier ML1'!$B$6='suivi tunnel'!A2277,'Dosage journalier ML1'!$B$7='suivi tunnel'!B2277),'Dosage journalier ML1'!$C$114,0)</f>
        <v>0</v>
      </c>
      <c r="AC2277" s="48">
        <f ca="1">IF(AND('Dosage journalier ML1'!$B$6='suivi tunnel'!A2277,'Dosage journalier ML1'!$B$7='suivi tunnel'!B2277),'Dosage journalier ML1'!$B$120,0)</f>
        <v>0</v>
      </c>
      <c r="AD2277" s="49">
        <f ca="1">IF(AND('Dosage journalier ML1'!$B$6='suivi tunnel'!A2277,'Dosage journalier ML1'!$B$7='suivi tunnel'!B2277),'Dosage journalier ML1'!$B$121,0)</f>
        <v>0</v>
      </c>
      <c r="AE2277" s="49">
        <f ca="1">IF(AND('Dosage journalier ML1'!$B$6='suivi tunnel'!A2277,'Dosage journalier ML1'!$B$7='suivi tunnel'!B2277),'Dosage journalier ML1'!$B$122,0)</f>
        <v>0</v>
      </c>
      <c r="AF2277" s="49">
        <f ca="1">IF(AND('Dosage journalier ML1'!$B$6='suivi tunnel'!A2277,'Dosage journalier ML1'!$B$7='suivi tunnel'!B2277),'Dosage journalier ML1'!$B$139,0)</f>
        <v>0</v>
      </c>
      <c r="AG2277" s="49">
        <f t="shared" ca="1" si="229"/>
        <v>0</v>
      </c>
      <c r="AH2277" s="108">
        <f ca="1">IF(AND('Dosage journalier ML1'!$B$6='suivi tunnel'!A2277,'Dosage journalier ML1'!$B$7='suivi tunnel'!B2277),'Dosage journalier ML1'!$B$153,0)</f>
        <v>0</v>
      </c>
      <c r="AJ2277" s="80">
        <f ca="1">IF(AND('Dosage journalier ML1'!$B$6='suivi tunnel'!A2277,'Dosage journalier ML1'!$B$7='suivi tunnel'!B2277),'Dosage journalier ML1'!$B$156,0)</f>
        <v>0</v>
      </c>
      <c r="AK2277" s="56">
        <f ca="1">IF(AND('Dosage journalier ML1'!$B$6='suivi tunnel'!A2277,'Dosage journalier ML1'!$B$7='suivi tunnel'!B2277),'Dosage journalier ML1'!$B$162,0)</f>
        <v>0</v>
      </c>
      <c r="AL2277" s="111">
        <f ca="1">IF(AND('Dosage journalier ML1'!$B$6='suivi tunnel'!A2277,'Dosage journalier ML1'!$B$7='suivi tunnel'!B2277),'Dosage journalier ML1'!$B$126,0)</f>
        <v>0</v>
      </c>
      <c r="AM2277" s="111">
        <f ca="1">IF(AND('Dosage journalier ML1'!$B$6='suivi tunnel'!A2277,'Dosage journalier ML1'!$B$7='suivi tunnel'!B2277),'Dosage journalier ML1'!$B$127,0)</f>
        <v>0</v>
      </c>
      <c r="AN2277" s="60">
        <f t="shared" ca="1" si="230"/>
        <v>0</v>
      </c>
      <c r="AO2277" s="61">
        <f ca="1">IF(AND('Dosage journalier ML1'!$B$6='suivi tunnel'!A2277,'Dosage journalier ML1'!$B$7='suivi tunnel'!B2277),'Dosage journalier ML1'!$B$134,0)</f>
        <v>0</v>
      </c>
    </row>
    <row r="2278" spans="1:41" x14ac:dyDescent="0.25">
      <c r="A2278" s="154"/>
      <c r="C2278" s="23">
        <f ca="1">IF(AND('Dosage journalier ML1'!$B$6='suivi tunnel'!A2278,'Dosage journalier ML1'!$B$7='suivi tunnel'!B2278),'Dosage journalier ML1'!$B$27,0)</f>
        <v>0</v>
      </c>
      <c r="D2278" s="11">
        <f ca="1">IF(AND('Dosage journalier ML1'!$B$6='suivi tunnel'!A2278,'Dosage journalier ML1'!$B$7='suivi tunnel'!B2278),'Dosage journalier ML1'!$B$29,0)</f>
        <v>0</v>
      </c>
      <c r="F2278" s="11">
        <f t="shared" ca="1" si="228"/>
        <v>0</v>
      </c>
      <c r="G2278" s="11">
        <f ca="1">IF(AND('Dosage journalier ML1'!$B$6='suivi tunnel'!A2278,'Dosage journalier ML1'!$B$7='suivi tunnel'!B2278),'Dosage journalier ML1'!$B$23,0)</f>
        <v>0</v>
      </c>
      <c r="H2278" s="11">
        <f ca="1">IF(AND('Dosage journalier ML1'!$B$6='suivi tunnel'!A2278,'Dosage journalier ML1'!$B$7='suivi tunnel'!B2278),'Dosage journalier ML1'!$B$22,0)</f>
        <v>0</v>
      </c>
      <c r="I2278" s="11">
        <f ca="1">IF(AND('Dosage journalier ML1'!$B$6='suivi tunnel'!A2278,'Dosage journalier ML1'!$B$7='suivi tunnel'!B2278),'Dosage journalier ML1'!$B$38,0)</f>
        <v>0</v>
      </c>
      <c r="J2278" s="11">
        <f ca="1">IF(AND('Dosage journalier ML1'!$B$6='suivi tunnel'!A2278,'Dosage journalier ML1'!$B$7='suivi tunnel'!B2278),'Dosage journalier ML1'!$B$39,0)</f>
        <v>0</v>
      </c>
      <c r="L2278" s="24">
        <f ca="1">IF(AND('Dosage journalier ML1'!$B$6='suivi tunnel'!A2278,'Dosage journalier ML1'!$B$7='suivi tunnel'!B2278),'Dosage journalier ML1'!$B$24,0)</f>
        <v>0</v>
      </c>
      <c r="M2278" s="6">
        <f ca="1">IF(AND('Dosage journalier ML1'!$B$6='suivi tunnel'!A2278,'Dosage journalier ML1'!$B$7='suivi tunnel'!B2278),'Dosage journalier ML1'!$B$46,0)</f>
        <v>0</v>
      </c>
      <c r="N2278" s="104">
        <f ca="1">IF(AND('Dosage journalier ML1'!$B$6='suivi tunnel'!A2278,'Dosage journalier ML1'!$B$7='suivi tunnel'!B2278),'Dosage journalier ML1'!$B$59,0)</f>
        <v>0</v>
      </c>
      <c r="O2278" s="114">
        <f ca="1">IF(AND('Dosage journalier ML1'!$B$6='suivi tunnel'!A2278,'Dosage journalier ML1'!$B$7='suivi tunnel'!B2278),'Dosage journalier ML1'!$B$69,0)</f>
        <v>0</v>
      </c>
      <c r="R2278" s="26">
        <f ca="1">IF(AND('Dosage journalier ML1'!$B$6='suivi tunnel'!A2278,'Dosage journalier ML1'!$B$7='suivi tunnel'!B2278),'Dosage journalier ML1'!$B$55,0)</f>
        <v>0</v>
      </c>
      <c r="S2278" s="26">
        <f ca="1">IF(AND('Dosage journalier ML1'!$B$6='suivi tunnel'!A2278,'Dosage journalier ML1'!$B$7='suivi tunnel'!B2278),'Dosage journalier ML1'!$B$54,0)</f>
        <v>0</v>
      </c>
      <c r="T2278" s="26">
        <f ca="1">IF(AND('Dosage journalier ML1'!$B$6='suivi tunnel'!A2278,'Dosage journalier ML1'!$B$7='suivi tunnel'!B2278),'Dosage journalier ML1'!$B$75,0)</f>
        <v>0</v>
      </c>
      <c r="V2278" s="38">
        <f ca="1">IF(AND('Dosage journalier ML1'!$B$6='suivi tunnel'!A2278,'Dosage journalier ML1'!$B$7='suivi tunnel'!B2278),'Dosage journalier ML1'!$B$56,0)</f>
        <v>0</v>
      </c>
      <c r="X2278" s="150">
        <f ca="1">IF(AND('Dosage journalier ML1'!$B$6='suivi tunnel'!A2278,'Dosage journalier ML1'!$B$7='suivi tunnel'!B2278),'Dosage journalier ML1'!$C$87,0)</f>
        <v>0</v>
      </c>
      <c r="Y2278" s="40">
        <f ca="1">IF(AND('Dosage journalier ML1'!$B$6='suivi tunnel'!A2278,'Dosage journalier ML1'!$B$7='suivi tunnel'!B2278),'Dosage journalier ML1'!$C$93,0)</f>
        <v>0</v>
      </c>
      <c r="Z2278" s="40">
        <f ca="1">IF(AND('Dosage journalier ML1'!$B$6='suivi tunnel'!A2278,'Dosage journalier ML1'!$B$7='suivi tunnel'!B2278),'Dosage journalier ML1'!$C$100,0)</f>
        <v>0</v>
      </c>
      <c r="AA2278" s="40">
        <f ca="1">IF(AND('Dosage journalier ML1'!$B$6='suivi tunnel'!A2278,'Dosage journalier ML1'!$B$7='suivi tunnel'!B2278),'Dosage journalier ML1'!$C$109,0)</f>
        <v>0</v>
      </c>
      <c r="AB2278" s="41">
        <f ca="1">IF(AND('Dosage journalier ML1'!$B$6='suivi tunnel'!A2278,'Dosage journalier ML1'!$B$7='suivi tunnel'!B2278),'Dosage journalier ML1'!$C$114,0)</f>
        <v>0</v>
      </c>
      <c r="AC2278" s="48">
        <f ca="1">IF(AND('Dosage journalier ML1'!$B$6='suivi tunnel'!A2278,'Dosage journalier ML1'!$B$7='suivi tunnel'!B2278),'Dosage journalier ML1'!$B$120,0)</f>
        <v>0</v>
      </c>
      <c r="AD2278" s="49">
        <f ca="1">IF(AND('Dosage journalier ML1'!$B$6='suivi tunnel'!A2278,'Dosage journalier ML1'!$B$7='suivi tunnel'!B2278),'Dosage journalier ML1'!$B$121,0)</f>
        <v>0</v>
      </c>
      <c r="AE2278" s="49">
        <f ca="1">IF(AND('Dosage journalier ML1'!$B$6='suivi tunnel'!A2278,'Dosage journalier ML1'!$B$7='suivi tunnel'!B2278),'Dosage journalier ML1'!$B$122,0)</f>
        <v>0</v>
      </c>
      <c r="AF2278" s="49">
        <f ca="1">IF(AND('Dosage journalier ML1'!$B$6='suivi tunnel'!A2278,'Dosage journalier ML1'!$B$7='suivi tunnel'!B2278),'Dosage journalier ML1'!$B$139,0)</f>
        <v>0</v>
      </c>
      <c r="AG2278" s="49">
        <f t="shared" ca="1" si="229"/>
        <v>0</v>
      </c>
      <c r="AH2278" s="108">
        <f ca="1">IF(AND('Dosage journalier ML1'!$B$6='suivi tunnel'!A2278,'Dosage journalier ML1'!$B$7='suivi tunnel'!B2278),'Dosage journalier ML1'!$B$153,0)</f>
        <v>0</v>
      </c>
      <c r="AJ2278" s="80">
        <f ca="1">IF(AND('Dosage journalier ML1'!$B$6='suivi tunnel'!A2278,'Dosage journalier ML1'!$B$7='suivi tunnel'!B2278),'Dosage journalier ML1'!$B$156,0)</f>
        <v>0</v>
      </c>
      <c r="AK2278" s="56">
        <f ca="1">IF(AND('Dosage journalier ML1'!$B$6='suivi tunnel'!A2278,'Dosage journalier ML1'!$B$7='suivi tunnel'!B2278),'Dosage journalier ML1'!$B$162,0)</f>
        <v>0</v>
      </c>
      <c r="AL2278" s="111">
        <f ca="1">IF(AND('Dosage journalier ML1'!$B$6='suivi tunnel'!A2278,'Dosage journalier ML1'!$B$7='suivi tunnel'!B2278),'Dosage journalier ML1'!$B$126,0)</f>
        <v>0</v>
      </c>
      <c r="AM2278" s="111">
        <f ca="1">IF(AND('Dosage journalier ML1'!$B$6='suivi tunnel'!A2278,'Dosage journalier ML1'!$B$7='suivi tunnel'!B2278),'Dosage journalier ML1'!$B$127,0)</f>
        <v>0</v>
      </c>
      <c r="AN2278" s="60">
        <f t="shared" ca="1" si="230"/>
        <v>0</v>
      </c>
      <c r="AO2278" s="61">
        <f ca="1">IF(AND('Dosage journalier ML1'!$B$6='suivi tunnel'!A2278,'Dosage journalier ML1'!$B$7='suivi tunnel'!B2278),'Dosage journalier ML1'!$B$134,0)</f>
        <v>0</v>
      </c>
    </row>
    <row r="2279" spans="1:41" x14ac:dyDescent="0.25">
      <c r="A2279" s="154"/>
      <c r="C2279" s="23">
        <f ca="1">IF(AND('Dosage journalier ML1'!$B$6='suivi tunnel'!A2279,'Dosage journalier ML1'!$B$7='suivi tunnel'!B2279),'Dosage journalier ML1'!$B$27,0)</f>
        <v>0</v>
      </c>
      <c r="D2279" s="11">
        <f ca="1">IF(AND('Dosage journalier ML1'!$B$6='suivi tunnel'!A2279,'Dosage journalier ML1'!$B$7='suivi tunnel'!B2279),'Dosage journalier ML1'!$B$29,0)</f>
        <v>0</v>
      </c>
      <c r="F2279" s="11">
        <f t="shared" ca="1" si="228"/>
        <v>0</v>
      </c>
      <c r="G2279" s="11">
        <f ca="1">IF(AND('Dosage journalier ML1'!$B$6='suivi tunnel'!A2279,'Dosage journalier ML1'!$B$7='suivi tunnel'!B2279),'Dosage journalier ML1'!$B$23,0)</f>
        <v>0</v>
      </c>
      <c r="H2279" s="11">
        <f ca="1">IF(AND('Dosage journalier ML1'!$B$6='suivi tunnel'!A2279,'Dosage journalier ML1'!$B$7='suivi tunnel'!B2279),'Dosage journalier ML1'!$B$22,0)</f>
        <v>0</v>
      </c>
      <c r="I2279" s="11">
        <f ca="1">IF(AND('Dosage journalier ML1'!$B$6='suivi tunnel'!A2279,'Dosage journalier ML1'!$B$7='suivi tunnel'!B2279),'Dosage journalier ML1'!$B$38,0)</f>
        <v>0</v>
      </c>
      <c r="J2279" s="11">
        <f ca="1">IF(AND('Dosage journalier ML1'!$B$6='suivi tunnel'!A2279,'Dosage journalier ML1'!$B$7='suivi tunnel'!B2279),'Dosage journalier ML1'!$B$39,0)</f>
        <v>0</v>
      </c>
      <c r="L2279" s="24">
        <f ca="1">IF(AND('Dosage journalier ML1'!$B$6='suivi tunnel'!A2279,'Dosage journalier ML1'!$B$7='suivi tunnel'!B2279),'Dosage journalier ML1'!$B$24,0)</f>
        <v>0</v>
      </c>
      <c r="M2279" s="6">
        <f ca="1">IF(AND('Dosage journalier ML1'!$B$6='suivi tunnel'!A2279,'Dosage journalier ML1'!$B$7='suivi tunnel'!B2279),'Dosage journalier ML1'!$B$46,0)</f>
        <v>0</v>
      </c>
      <c r="N2279" s="104">
        <f ca="1">IF(AND('Dosage journalier ML1'!$B$6='suivi tunnel'!A2279,'Dosage journalier ML1'!$B$7='suivi tunnel'!B2279),'Dosage journalier ML1'!$B$59,0)</f>
        <v>0</v>
      </c>
      <c r="O2279" s="114">
        <f ca="1">IF(AND('Dosage journalier ML1'!$B$6='suivi tunnel'!A2279,'Dosage journalier ML1'!$B$7='suivi tunnel'!B2279),'Dosage journalier ML1'!$B$69,0)</f>
        <v>0</v>
      </c>
      <c r="R2279" s="26">
        <f ca="1">IF(AND('Dosage journalier ML1'!$B$6='suivi tunnel'!A2279,'Dosage journalier ML1'!$B$7='suivi tunnel'!B2279),'Dosage journalier ML1'!$B$55,0)</f>
        <v>0</v>
      </c>
      <c r="S2279" s="26">
        <f ca="1">IF(AND('Dosage journalier ML1'!$B$6='suivi tunnel'!A2279,'Dosage journalier ML1'!$B$7='suivi tunnel'!B2279),'Dosage journalier ML1'!$B$54,0)</f>
        <v>0</v>
      </c>
      <c r="T2279" s="26">
        <f ca="1">IF(AND('Dosage journalier ML1'!$B$6='suivi tunnel'!A2279,'Dosage journalier ML1'!$B$7='suivi tunnel'!B2279),'Dosage journalier ML1'!$B$75,0)</f>
        <v>0</v>
      </c>
      <c r="V2279" s="38">
        <f ca="1">IF(AND('Dosage journalier ML1'!$B$6='suivi tunnel'!A2279,'Dosage journalier ML1'!$B$7='suivi tunnel'!B2279),'Dosage journalier ML1'!$B$56,0)</f>
        <v>0</v>
      </c>
      <c r="X2279" s="150">
        <f ca="1">IF(AND('Dosage journalier ML1'!$B$6='suivi tunnel'!A2279,'Dosage journalier ML1'!$B$7='suivi tunnel'!B2279),'Dosage journalier ML1'!$C$87,0)</f>
        <v>0</v>
      </c>
      <c r="Y2279" s="40">
        <f ca="1">IF(AND('Dosage journalier ML1'!$B$6='suivi tunnel'!A2279,'Dosage journalier ML1'!$B$7='suivi tunnel'!B2279),'Dosage journalier ML1'!$C$93,0)</f>
        <v>0</v>
      </c>
      <c r="Z2279" s="40">
        <f ca="1">IF(AND('Dosage journalier ML1'!$B$6='suivi tunnel'!A2279,'Dosage journalier ML1'!$B$7='suivi tunnel'!B2279),'Dosage journalier ML1'!$C$100,0)</f>
        <v>0</v>
      </c>
      <c r="AA2279" s="40">
        <f ca="1">IF(AND('Dosage journalier ML1'!$B$6='suivi tunnel'!A2279,'Dosage journalier ML1'!$B$7='suivi tunnel'!B2279),'Dosage journalier ML1'!$C$109,0)</f>
        <v>0</v>
      </c>
      <c r="AB2279" s="41">
        <f ca="1">IF(AND('Dosage journalier ML1'!$B$6='suivi tunnel'!A2279,'Dosage journalier ML1'!$B$7='suivi tunnel'!B2279),'Dosage journalier ML1'!$C$114,0)</f>
        <v>0</v>
      </c>
      <c r="AC2279" s="48">
        <f ca="1">IF(AND('Dosage journalier ML1'!$B$6='suivi tunnel'!A2279,'Dosage journalier ML1'!$B$7='suivi tunnel'!B2279),'Dosage journalier ML1'!$B$120,0)</f>
        <v>0</v>
      </c>
      <c r="AD2279" s="49">
        <f ca="1">IF(AND('Dosage journalier ML1'!$B$6='suivi tunnel'!A2279,'Dosage journalier ML1'!$B$7='suivi tunnel'!B2279),'Dosage journalier ML1'!$B$121,0)</f>
        <v>0</v>
      </c>
      <c r="AE2279" s="49">
        <f ca="1">IF(AND('Dosage journalier ML1'!$B$6='suivi tunnel'!A2279,'Dosage journalier ML1'!$B$7='suivi tunnel'!B2279),'Dosage journalier ML1'!$B$122,0)</f>
        <v>0</v>
      </c>
      <c r="AF2279" s="49">
        <f ca="1">IF(AND('Dosage journalier ML1'!$B$6='suivi tunnel'!A2279,'Dosage journalier ML1'!$B$7='suivi tunnel'!B2279),'Dosage journalier ML1'!$B$139,0)</f>
        <v>0</v>
      </c>
      <c r="AG2279" s="49">
        <f t="shared" ca="1" si="229"/>
        <v>0</v>
      </c>
      <c r="AH2279" s="108">
        <f ca="1">IF(AND('Dosage journalier ML1'!$B$6='suivi tunnel'!A2279,'Dosage journalier ML1'!$B$7='suivi tunnel'!B2279),'Dosage journalier ML1'!$B$153,0)</f>
        <v>0</v>
      </c>
      <c r="AJ2279" s="80">
        <f ca="1">IF(AND('Dosage journalier ML1'!$B$6='suivi tunnel'!A2279,'Dosage journalier ML1'!$B$7='suivi tunnel'!B2279),'Dosage journalier ML1'!$B$156,0)</f>
        <v>0</v>
      </c>
      <c r="AK2279" s="56">
        <f ca="1">IF(AND('Dosage journalier ML1'!$B$6='suivi tunnel'!A2279,'Dosage journalier ML1'!$B$7='suivi tunnel'!B2279),'Dosage journalier ML1'!$B$162,0)</f>
        <v>0</v>
      </c>
      <c r="AL2279" s="111">
        <f ca="1">IF(AND('Dosage journalier ML1'!$B$6='suivi tunnel'!A2279,'Dosage journalier ML1'!$B$7='suivi tunnel'!B2279),'Dosage journalier ML1'!$B$126,0)</f>
        <v>0</v>
      </c>
      <c r="AM2279" s="111">
        <f ca="1">IF(AND('Dosage journalier ML1'!$B$6='suivi tunnel'!A2279,'Dosage journalier ML1'!$B$7='suivi tunnel'!B2279),'Dosage journalier ML1'!$B$127,0)</f>
        <v>0</v>
      </c>
      <c r="AN2279" s="60">
        <f t="shared" ca="1" si="230"/>
        <v>0</v>
      </c>
      <c r="AO2279" s="61">
        <f ca="1">IF(AND('Dosage journalier ML1'!$B$6='suivi tunnel'!A2279,'Dosage journalier ML1'!$B$7='suivi tunnel'!B2279),'Dosage journalier ML1'!$B$134,0)</f>
        <v>0</v>
      </c>
    </row>
    <row r="2280" spans="1:41" x14ac:dyDescent="0.25">
      <c r="A2280" s="154"/>
      <c r="C2280" s="23">
        <f ca="1">IF(AND('Dosage journalier ML1'!$B$6='suivi tunnel'!A2280,'Dosage journalier ML1'!$B$7='suivi tunnel'!B2280),'Dosage journalier ML1'!$B$27,0)</f>
        <v>0</v>
      </c>
      <c r="D2280" s="11">
        <f ca="1">IF(AND('Dosage journalier ML1'!$B$6='suivi tunnel'!A2280,'Dosage journalier ML1'!$B$7='suivi tunnel'!B2280),'Dosage journalier ML1'!$B$29,0)</f>
        <v>0</v>
      </c>
      <c r="F2280" s="11">
        <f t="shared" ref="F2280:F2343" ca="1" si="231">D2280*0.9</f>
        <v>0</v>
      </c>
      <c r="G2280" s="11">
        <f ca="1">IF(AND('Dosage journalier ML1'!$B$6='suivi tunnel'!A2280,'Dosage journalier ML1'!$B$7='suivi tunnel'!B2280),'Dosage journalier ML1'!$B$23,0)</f>
        <v>0</v>
      </c>
      <c r="H2280" s="11">
        <f ca="1">IF(AND('Dosage journalier ML1'!$B$6='suivi tunnel'!A2280,'Dosage journalier ML1'!$B$7='suivi tunnel'!B2280),'Dosage journalier ML1'!$B$22,0)</f>
        <v>0</v>
      </c>
      <c r="I2280" s="11">
        <f ca="1">IF(AND('Dosage journalier ML1'!$B$6='suivi tunnel'!A2280,'Dosage journalier ML1'!$B$7='suivi tunnel'!B2280),'Dosage journalier ML1'!$B$38,0)</f>
        <v>0</v>
      </c>
      <c r="J2280" s="11">
        <f ca="1">IF(AND('Dosage journalier ML1'!$B$6='suivi tunnel'!A2280,'Dosage journalier ML1'!$B$7='suivi tunnel'!B2280),'Dosage journalier ML1'!$B$39,0)</f>
        <v>0</v>
      </c>
      <c r="L2280" s="24">
        <f ca="1">IF(AND('Dosage journalier ML1'!$B$6='suivi tunnel'!A2280,'Dosage journalier ML1'!$B$7='suivi tunnel'!B2280),'Dosage journalier ML1'!$B$24,0)</f>
        <v>0</v>
      </c>
      <c r="M2280" s="6">
        <f ca="1">IF(AND('Dosage journalier ML1'!$B$6='suivi tunnel'!A2280,'Dosage journalier ML1'!$B$7='suivi tunnel'!B2280),'Dosage journalier ML1'!$B$46,0)</f>
        <v>0</v>
      </c>
      <c r="N2280" s="104">
        <f ca="1">IF(AND('Dosage journalier ML1'!$B$6='suivi tunnel'!A2280,'Dosage journalier ML1'!$B$7='suivi tunnel'!B2280),'Dosage journalier ML1'!$B$59,0)</f>
        <v>0</v>
      </c>
      <c r="O2280" s="114">
        <f ca="1">IF(AND('Dosage journalier ML1'!$B$6='suivi tunnel'!A2280,'Dosage journalier ML1'!$B$7='suivi tunnel'!B2280),'Dosage journalier ML1'!$B$69,0)</f>
        <v>0</v>
      </c>
      <c r="R2280" s="26">
        <f ca="1">IF(AND('Dosage journalier ML1'!$B$6='suivi tunnel'!A2280,'Dosage journalier ML1'!$B$7='suivi tunnel'!B2280),'Dosage journalier ML1'!$B$55,0)</f>
        <v>0</v>
      </c>
      <c r="S2280" s="26">
        <f ca="1">IF(AND('Dosage journalier ML1'!$B$6='suivi tunnel'!A2280,'Dosage journalier ML1'!$B$7='suivi tunnel'!B2280),'Dosage journalier ML1'!$B$54,0)</f>
        <v>0</v>
      </c>
      <c r="T2280" s="26">
        <f ca="1">IF(AND('Dosage journalier ML1'!$B$6='suivi tunnel'!A2280,'Dosage journalier ML1'!$B$7='suivi tunnel'!B2280),'Dosage journalier ML1'!$B$75,0)</f>
        <v>0</v>
      </c>
      <c r="V2280" s="38">
        <f ca="1">IF(AND('Dosage journalier ML1'!$B$6='suivi tunnel'!A2280,'Dosage journalier ML1'!$B$7='suivi tunnel'!B2280),'Dosage journalier ML1'!$B$56,0)</f>
        <v>0</v>
      </c>
      <c r="X2280" s="150">
        <f ca="1">IF(AND('Dosage journalier ML1'!$B$6='suivi tunnel'!A2280,'Dosage journalier ML1'!$B$7='suivi tunnel'!B2280),'Dosage journalier ML1'!$C$87,0)</f>
        <v>0</v>
      </c>
      <c r="Y2280" s="40">
        <f ca="1">IF(AND('Dosage journalier ML1'!$B$6='suivi tunnel'!A2280,'Dosage journalier ML1'!$B$7='suivi tunnel'!B2280),'Dosage journalier ML1'!$C$93,0)</f>
        <v>0</v>
      </c>
      <c r="Z2280" s="40">
        <f ca="1">IF(AND('Dosage journalier ML1'!$B$6='suivi tunnel'!A2280,'Dosage journalier ML1'!$B$7='suivi tunnel'!B2280),'Dosage journalier ML1'!$C$100,0)</f>
        <v>0</v>
      </c>
      <c r="AA2280" s="40">
        <f ca="1">IF(AND('Dosage journalier ML1'!$B$6='suivi tunnel'!A2280,'Dosage journalier ML1'!$B$7='suivi tunnel'!B2280),'Dosage journalier ML1'!$C$109,0)</f>
        <v>0</v>
      </c>
      <c r="AB2280" s="41">
        <f ca="1">IF(AND('Dosage journalier ML1'!$B$6='suivi tunnel'!A2280,'Dosage journalier ML1'!$B$7='suivi tunnel'!B2280),'Dosage journalier ML1'!$C$114,0)</f>
        <v>0</v>
      </c>
      <c r="AC2280" s="48">
        <f ca="1">IF(AND('Dosage journalier ML1'!$B$6='suivi tunnel'!A2280,'Dosage journalier ML1'!$B$7='suivi tunnel'!B2280),'Dosage journalier ML1'!$B$120,0)</f>
        <v>0</v>
      </c>
      <c r="AD2280" s="49">
        <f ca="1">IF(AND('Dosage journalier ML1'!$B$6='suivi tunnel'!A2280,'Dosage journalier ML1'!$B$7='suivi tunnel'!B2280),'Dosage journalier ML1'!$B$121,0)</f>
        <v>0</v>
      </c>
      <c r="AE2280" s="49">
        <f ca="1">IF(AND('Dosage journalier ML1'!$B$6='suivi tunnel'!A2280,'Dosage journalier ML1'!$B$7='suivi tunnel'!B2280),'Dosage journalier ML1'!$B$122,0)</f>
        <v>0</v>
      </c>
      <c r="AF2280" s="49">
        <f ca="1">IF(AND('Dosage journalier ML1'!$B$6='suivi tunnel'!A2280,'Dosage journalier ML1'!$B$7='suivi tunnel'!B2280),'Dosage journalier ML1'!$B$139,0)</f>
        <v>0</v>
      </c>
      <c r="AG2280" s="49">
        <f t="shared" ca="1" si="229"/>
        <v>0</v>
      </c>
      <c r="AH2280" s="108">
        <f ca="1">IF(AND('Dosage journalier ML1'!$B$6='suivi tunnel'!A2280,'Dosage journalier ML1'!$B$7='suivi tunnel'!B2280),'Dosage journalier ML1'!$B$153,0)</f>
        <v>0</v>
      </c>
      <c r="AJ2280" s="80">
        <f ca="1">IF(AND('Dosage journalier ML1'!$B$6='suivi tunnel'!A2280,'Dosage journalier ML1'!$B$7='suivi tunnel'!B2280),'Dosage journalier ML1'!$B$156,0)</f>
        <v>0</v>
      </c>
      <c r="AK2280" s="56">
        <f ca="1">IF(AND('Dosage journalier ML1'!$B$6='suivi tunnel'!A2280,'Dosage journalier ML1'!$B$7='suivi tunnel'!B2280),'Dosage journalier ML1'!$B$162,0)</f>
        <v>0</v>
      </c>
      <c r="AL2280" s="111">
        <f ca="1">IF(AND('Dosage journalier ML1'!$B$6='suivi tunnel'!A2280,'Dosage journalier ML1'!$B$7='suivi tunnel'!B2280),'Dosage journalier ML1'!$B$126,0)</f>
        <v>0</v>
      </c>
      <c r="AM2280" s="111">
        <f ca="1">IF(AND('Dosage journalier ML1'!$B$6='suivi tunnel'!A2280,'Dosage journalier ML1'!$B$7='suivi tunnel'!B2280),'Dosage journalier ML1'!$B$127,0)</f>
        <v>0</v>
      </c>
      <c r="AN2280" s="60">
        <f t="shared" ca="1" si="230"/>
        <v>0</v>
      </c>
      <c r="AO2280" s="61">
        <f ca="1">IF(AND('Dosage journalier ML1'!$B$6='suivi tunnel'!A2280,'Dosage journalier ML1'!$B$7='suivi tunnel'!B2280),'Dosage journalier ML1'!$B$134,0)</f>
        <v>0</v>
      </c>
    </row>
    <row r="2281" spans="1:41" x14ac:dyDescent="0.25">
      <c r="A2281" s="154"/>
      <c r="C2281" s="23">
        <f ca="1">IF(AND('Dosage journalier ML1'!$B$6='suivi tunnel'!A2281,'Dosage journalier ML1'!$B$7='suivi tunnel'!B2281),'Dosage journalier ML1'!$B$27,0)</f>
        <v>0</v>
      </c>
      <c r="D2281" s="11">
        <f ca="1">IF(AND('Dosage journalier ML1'!$B$6='suivi tunnel'!A2281,'Dosage journalier ML1'!$B$7='suivi tunnel'!B2281),'Dosage journalier ML1'!$B$29,0)</f>
        <v>0</v>
      </c>
      <c r="F2281" s="11">
        <f t="shared" ca="1" si="231"/>
        <v>0</v>
      </c>
      <c r="G2281" s="11">
        <f ca="1">IF(AND('Dosage journalier ML1'!$B$6='suivi tunnel'!A2281,'Dosage journalier ML1'!$B$7='suivi tunnel'!B2281),'Dosage journalier ML1'!$B$23,0)</f>
        <v>0</v>
      </c>
      <c r="H2281" s="11">
        <f ca="1">IF(AND('Dosage journalier ML1'!$B$6='suivi tunnel'!A2281,'Dosage journalier ML1'!$B$7='suivi tunnel'!B2281),'Dosage journalier ML1'!$B$22,0)</f>
        <v>0</v>
      </c>
      <c r="I2281" s="11">
        <f ca="1">IF(AND('Dosage journalier ML1'!$B$6='suivi tunnel'!A2281,'Dosage journalier ML1'!$B$7='suivi tunnel'!B2281),'Dosage journalier ML1'!$B$38,0)</f>
        <v>0</v>
      </c>
      <c r="J2281" s="11">
        <f ca="1">IF(AND('Dosage journalier ML1'!$B$6='suivi tunnel'!A2281,'Dosage journalier ML1'!$B$7='suivi tunnel'!B2281),'Dosage journalier ML1'!$B$39,0)</f>
        <v>0</v>
      </c>
      <c r="L2281" s="24">
        <f ca="1">IF(AND('Dosage journalier ML1'!$B$6='suivi tunnel'!A2281,'Dosage journalier ML1'!$B$7='suivi tunnel'!B2281),'Dosage journalier ML1'!$B$24,0)</f>
        <v>0</v>
      </c>
      <c r="M2281" s="6">
        <f ca="1">IF(AND('Dosage journalier ML1'!$B$6='suivi tunnel'!A2281,'Dosage journalier ML1'!$B$7='suivi tunnel'!B2281),'Dosage journalier ML1'!$B$46,0)</f>
        <v>0</v>
      </c>
      <c r="N2281" s="104">
        <f ca="1">IF(AND('Dosage journalier ML1'!$B$6='suivi tunnel'!A2281,'Dosage journalier ML1'!$B$7='suivi tunnel'!B2281),'Dosage journalier ML1'!$B$59,0)</f>
        <v>0</v>
      </c>
      <c r="O2281" s="114">
        <f ca="1">IF(AND('Dosage journalier ML1'!$B$6='suivi tunnel'!A2281,'Dosage journalier ML1'!$B$7='suivi tunnel'!B2281),'Dosage journalier ML1'!$B$69,0)</f>
        <v>0</v>
      </c>
      <c r="R2281" s="26">
        <f ca="1">IF(AND('Dosage journalier ML1'!$B$6='suivi tunnel'!A2281,'Dosage journalier ML1'!$B$7='suivi tunnel'!B2281),'Dosage journalier ML1'!$B$55,0)</f>
        <v>0</v>
      </c>
      <c r="S2281" s="26">
        <f ca="1">IF(AND('Dosage journalier ML1'!$B$6='suivi tunnel'!A2281,'Dosage journalier ML1'!$B$7='suivi tunnel'!B2281),'Dosage journalier ML1'!$B$54,0)</f>
        <v>0</v>
      </c>
      <c r="T2281" s="26">
        <f ca="1">IF(AND('Dosage journalier ML1'!$B$6='suivi tunnel'!A2281,'Dosage journalier ML1'!$B$7='suivi tunnel'!B2281),'Dosage journalier ML1'!$B$75,0)</f>
        <v>0</v>
      </c>
      <c r="V2281" s="38">
        <f ca="1">IF(AND('Dosage journalier ML1'!$B$6='suivi tunnel'!A2281,'Dosage journalier ML1'!$B$7='suivi tunnel'!B2281),'Dosage journalier ML1'!$B$56,0)</f>
        <v>0</v>
      </c>
      <c r="X2281" s="150">
        <f ca="1">IF(AND('Dosage journalier ML1'!$B$6='suivi tunnel'!A2281,'Dosage journalier ML1'!$B$7='suivi tunnel'!B2281),'Dosage journalier ML1'!$C$87,0)</f>
        <v>0</v>
      </c>
      <c r="Y2281" s="40">
        <f ca="1">IF(AND('Dosage journalier ML1'!$B$6='suivi tunnel'!A2281,'Dosage journalier ML1'!$B$7='suivi tunnel'!B2281),'Dosage journalier ML1'!$C$93,0)</f>
        <v>0</v>
      </c>
      <c r="Z2281" s="40">
        <f ca="1">IF(AND('Dosage journalier ML1'!$B$6='suivi tunnel'!A2281,'Dosage journalier ML1'!$B$7='suivi tunnel'!B2281),'Dosage journalier ML1'!$C$100,0)</f>
        <v>0</v>
      </c>
      <c r="AA2281" s="40">
        <f ca="1">IF(AND('Dosage journalier ML1'!$B$6='suivi tunnel'!A2281,'Dosage journalier ML1'!$B$7='suivi tunnel'!B2281),'Dosage journalier ML1'!$C$109,0)</f>
        <v>0</v>
      </c>
      <c r="AB2281" s="41">
        <f ca="1">IF(AND('Dosage journalier ML1'!$B$6='suivi tunnel'!A2281,'Dosage journalier ML1'!$B$7='suivi tunnel'!B2281),'Dosage journalier ML1'!$C$114,0)</f>
        <v>0</v>
      </c>
      <c r="AC2281" s="48">
        <f ca="1">IF(AND('Dosage journalier ML1'!$B$6='suivi tunnel'!A2281,'Dosage journalier ML1'!$B$7='suivi tunnel'!B2281),'Dosage journalier ML1'!$B$120,0)</f>
        <v>0</v>
      </c>
      <c r="AD2281" s="49">
        <f ca="1">IF(AND('Dosage journalier ML1'!$B$6='suivi tunnel'!A2281,'Dosage journalier ML1'!$B$7='suivi tunnel'!B2281),'Dosage journalier ML1'!$B$121,0)</f>
        <v>0</v>
      </c>
      <c r="AE2281" s="49">
        <f ca="1">IF(AND('Dosage journalier ML1'!$B$6='suivi tunnel'!A2281,'Dosage journalier ML1'!$B$7='suivi tunnel'!B2281),'Dosage journalier ML1'!$B$122,0)</f>
        <v>0</v>
      </c>
      <c r="AF2281" s="49">
        <f ca="1">IF(AND('Dosage journalier ML1'!$B$6='suivi tunnel'!A2281,'Dosage journalier ML1'!$B$7='suivi tunnel'!B2281),'Dosage journalier ML1'!$B$139,0)</f>
        <v>0</v>
      </c>
      <c r="AG2281" s="49">
        <f t="shared" ca="1" si="229"/>
        <v>0</v>
      </c>
      <c r="AH2281" s="108">
        <f ca="1">IF(AND('Dosage journalier ML1'!$B$6='suivi tunnel'!A2281,'Dosage journalier ML1'!$B$7='suivi tunnel'!B2281),'Dosage journalier ML1'!$B$153,0)</f>
        <v>0</v>
      </c>
      <c r="AJ2281" s="80">
        <f ca="1">IF(AND('Dosage journalier ML1'!$B$6='suivi tunnel'!A2281,'Dosage journalier ML1'!$B$7='suivi tunnel'!B2281),'Dosage journalier ML1'!$B$156,0)</f>
        <v>0</v>
      </c>
      <c r="AK2281" s="56">
        <f ca="1">IF(AND('Dosage journalier ML1'!$B$6='suivi tunnel'!A2281,'Dosage journalier ML1'!$B$7='suivi tunnel'!B2281),'Dosage journalier ML1'!$B$162,0)</f>
        <v>0</v>
      </c>
      <c r="AL2281" s="111">
        <f ca="1">IF(AND('Dosage journalier ML1'!$B$6='suivi tunnel'!A2281,'Dosage journalier ML1'!$B$7='suivi tunnel'!B2281),'Dosage journalier ML1'!$B$126,0)</f>
        <v>0</v>
      </c>
      <c r="AM2281" s="111">
        <f ca="1">IF(AND('Dosage journalier ML1'!$B$6='suivi tunnel'!A2281,'Dosage journalier ML1'!$B$7='suivi tunnel'!B2281),'Dosage journalier ML1'!$B$127,0)</f>
        <v>0</v>
      </c>
      <c r="AN2281" s="60">
        <f t="shared" ca="1" si="230"/>
        <v>0</v>
      </c>
      <c r="AO2281" s="61">
        <f ca="1">IF(AND('Dosage journalier ML1'!$B$6='suivi tunnel'!A2281,'Dosage journalier ML1'!$B$7='suivi tunnel'!B2281),'Dosage journalier ML1'!$B$134,0)</f>
        <v>0</v>
      </c>
    </row>
    <row r="2282" spans="1:41" x14ac:dyDescent="0.25">
      <c r="A2282" s="154"/>
      <c r="C2282" s="23">
        <f ca="1">IF(AND('Dosage journalier ML1'!$B$6='suivi tunnel'!A2282,'Dosage journalier ML1'!$B$7='suivi tunnel'!B2282),'Dosage journalier ML1'!$B$27,0)</f>
        <v>0</v>
      </c>
      <c r="D2282" s="11">
        <f ca="1">IF(AND('Dosage journalier ML1'!$B$6='suivi tunnel'!A2282,'Dosage journalier ML1'!$B$7='suivi tunnel'!B2282),'Dosage journalier ML1'!$B$29,0)</f>
        <v>0</v>
      </c>
      <c r="F2282" s="11">
        <f t="shared" ca="1" si="231"/>
        <v>0</v>
      </c>
      <c r="G2282" s="11">
        <f ca="1">IF(AND('Dosage journalier ML1'!$B$6='suivi tunnel'!A2282,'Dosage journalier ML1'!$B$7='suivi tunnel'!B2282),'Dosage journalier ML1'!$B$23,0)</f>
        <v>0</v>
      </c>
      <c r="H2282" s="11">
        <f ca="1">IF(AND('Dosage journalier ML1'!$B$6='suivi tunnel'!A2282,'Dosage journalier ML1'!$B$7='suivi tunnel'!B2282),'Dosage journalier ML1'!$B$22,0)</f>
        <v>0</v>
      </c>
      <c r="I2282" s="11">
        <f ca="1">IF(AND('Dosage journalier ML1'!$B$6='suivi tunnel'!A2282,'Dosage journalier ML1'!$B$7='suivi tunnel'!B2282),'Dosage journalier ML1'!$B$38,0)</f>
        <v>0</v>
      </c>
      <c r="J2282" s="11">
        <f ca="1">IF(AND('Dosage journalier ML1'!$B$6='suivi tunnel'!A2282,'Dosage journalier ML1'!$B$7='suivi tunnel'!B2282),'Dosage journalier ML1'!$B$39,0)</f>
        <v>0</v>
      </c>
      <c r="L2282" s="24">
        <f ca="1">IF(AND('Dosage journalier ML1'!$B$6='suivi tunnel'!A2282,'Dosage journalier ML1'!$B$7='suivi tunnel'!B2282),'Dosage journalier ML1'!$B$24,0)</f>
        <v>0</v>
      </c>
      <c r="M2282" s="6">
        <f ca="1">IF(AND('Dosage journalier ML1'!$B$6='suivi tunnel'!A2282,'Dosage journalier ML1'!$B$7='suivi tunnel'!B2282),'Dosage journalier ML1'!$B$46,0)</f>
        <v>0</v>
      </c>
      <c r="N2282" s="104">
        <f ca="1">IF(AND('Dosage journalier ML1'!$B$6='suivi tunnel'!A2282,'Dosage journalier ML1'!$B$7='suivi tunnel'!B2282),'Dosage journalier ML1'!$B$59,0)</f>
        <v>0</v>
      </c>
      <c r="O2282" s="114">
        <f ca="1">IF(AND('Dosage journalier ML1'!$B$6='suivi tunnel'!A2282,'Dosage journalier ML1'!$B$7='suivi tunnel'!B2282),'Dosage journalier ML1'!$B$69,0)</f>
        <v>0</v>
      </c>
      <c r="R2282" s="26">
        <f ca="1">IF(AND('Dosage journalier ML1'!$B$6='suivi tunnel'!A2282,'Dosage journalier ML1'!$B$7='suivi tunnel'!B2282),'Dosage journalier ML1'!$B$55,0)</f>
        <v>0</v>
      </c>
      <c r="S2282" s="26">
        <f ca="1">IF(AND('Dosage journalier ML1'!$B$6='suivi tunnel'!A2282,'Dosage journalier ML1'!$B$7='suivi tunnel'!B2282),'Dosage journalier ML1'!$B$54,0)</f>
        <v>0</v>
      </c>
      <c r="T2282" s="26">
        <f ca="1">IF(AND('Dosage journalier ML1'!$B$6='suivi tunnel'!A2282,'Dosage journalier ML1'!$B$7='suivi tunnel'!B2282),'Dosage journalier ML1'!$B$75,0)</f>
        <v>0</v>
      </c>
      <c r="V2282" s="38">
        <f ca="1">IF(AND('Dosage journalier ML1'!$B$6='suivi tunnel'!A2282,'Dosage journalier ML1'!$B$7='suivi tunnel'!B2282),'Dosage journalier ML1'!$B$56,0)</f>
        <v>0</v>
      </c>
      <c r="X2282" s="150">
        <f ca="1">IF(AND('Dosage journalier ML1'!$B$6='suivi tunnel'!A2282,'Dosage journalier ML1'!$B$7='suivi tunnel'!B2282),'Dosage journalier ML1'!$C$87,0)</f>
        <v>0</v>
      </c>
      <c r="Y2282" s="40">
        <f ca="1">IF(AND('Dosage journalier ML1'!$B$6='suivi tunnel'!A2282,'Dosage journalier ML1'!$B$7='suivi tunnel'!B2282),'Dosage journalier ML1'!$C$93,0)</f>
        <v>0</v>
      </c>
      <c r="Z2282" s="40">
        <f ca="1">IF(AND('Dosage journalier ML1'!$B$6='suivi tunnel'!A2282,'Dosage journalier ML1'!$B$7='suivi tunnel'!B2282),'Dosage journalier ML1'!$C$100,0)</f>
        <v>0</v>
      </c>
      <c r="AA2282" s="40">
        <f ca="1">IF(AND('Dosage journalier ML1'!$B$6='suivi tunnel'!A2282,'Dosage journalier ML1'!$B$7='suivi tunnel'!B2282),'Dosage journalier ML1'!$C$109,0)</f>
        <v>0</v>
      </c>
      <c r="AB2282" s="41">
        <f ca="1">IF(AND('Dosage journalier ML1'!$B$6='suivi tunnel'!A2282,'Dosage journalier ML1'!$B$7='suivi tunnel'!B2282),'Dosage journalier ML1'!$C$114,0)</f>
        <v>0</v>
      </c>
      <c r="AC2282" s="48">
        <f ca="1">IF(AND('Dosage journalier ML1'!$B$6='suivi tunnel'!A2282,'Dosage journalier ML1'!$B$7='suivi tunnel'!B2282),'Dosage journalier ML1'!$B$120,0)</f>
        <v>0</v>
      </c>
      <c r="AD2282" s="49">
        <f ca="1">IF(AND('Dosage journalier ML1'!$B$6='suivi tunnel'!A2282,'Dosage journalier ML1'!$B$7='suivi tunnel'!B2282),'Dosage journalier ML1'!$B$121,0)</f>
        <v>0</v>
      </c>
      <c r="AE2282" s="49">
        <f ca="1">IF(AND('Dosage journalier ML1'!$B$6='suivi tunnel'!A2282,'Dosage journalier ML1'!$B$7='suivi tunnel'!B2282),'Dosage journalier ML1'!$B$122,0)</f>
        <v>0</v>
      </c>
      <c r="AF2282" s="49">
        <f ca="1">IF(AND('Dosage journalier ML1'!$B$6='suivi tunnel'!A2282,'Dosage journalier ML1'!$B$7='suivi tunnel'!B2282),'Dosage journalier ML1'!$B$139,0)</f>
        <v>0</v>
      </c>
      <c r="AG2282" s="49">
        <f t="shared" ca="1" si="229"/>
        <v>0</v>
      </c>
      <c r="AH2282" s="108">
        <f ca="1">IF(AND('Dosage journalier ML1'!$B$6='suivi tunnel'!A2282,'Dosage journalier ML1'!$B$7='suivi tunnel'!B2282),'Dosage journalier ML1'!$B$153,0)</f>
        <v>0</v>
      </c>
      <c r="AJ2282" s="80">
        <f ca="1">IF(AND('Dosage journalier ML1'!$B$6='suivi tunnel'!A2282,'Dosage journalier ML1'!$B$7='suivi tunnel'!B2282),'Dosage journalier ML1'!$B$156,0)</f>
        <v>0</v>
      </c>
      <c r="AK2282" s="56">
        <f ca="1">IF(AND('Dosage journalier ML1'!$B$6='suivi tunnel'!A2282,'Dosage journalier ML1'!$B$7='suivi tunnel'!B2282),'Dosage journalier ML1'!$B$162,0)</f>
        <v>0</v>
      </c>
      <c r="AL2282" s="111">
        <f ca="1">IF(AND('Dosage journalier ML1'!$B$6='suivi tunnel'!A2282,'Dosage journalier ML1'!$B$7='suivi tunnel'!B2282),'Dosage journalier ML1'!$B$126,0)</f>
        <v>0</v>
      </c>
      <c r="AM2282" s="111">
        <f ca="1">IF(AND('Dosage journalier ML1'!$B$6='suivi tunnel'!A2282,'Dosage journalier ML1'!$B$7='suivi tunnel'!B2282),'Dosage journalier ML1'!$B$127,0)</f>
        <v>0</v>
      </c>
      <c r="AN2282" s="60">
        <f t="shared" ca="1" si="230"/>
        <v>0</v>
      </c>
      <c r="AO2282" s="61">
        <f ca="1">IF(AND('Dosage journalier ML1'!$B$6='suivi tunnel'!A2282,'Dosage journalier ML1'!$B$7='suivi tunnel'!B2282),'Dosage journalier ML1'!$B$134,0)</f>
        <v>0</v>
      </c>
    </row>
    <row r="2283" spans="1:41" x14ac:dyDescent="0.25">
      <c r="A2283" s="154"/>
      <c r="C2283" s="23">
        <f ca="1">IF(AND('Dosage journalier ML1'!$B$6='suivi tunnel'!A2283,'Dosage journalier ML1'!$B$7='suivi tunnel'!B2283),'Dosage journalier ML1'!$B$27,0)</f>
        <v>0</v>
      </c>
      <c r="D2283" s="11">
        <f ca="1">IF(AND('Dosage journalier ML1'!$B$6='suivi tunnel'!A2283,'Dosage journalier ML1'!$B$7='suivi tunnel'!B2283),'Dosage journalier ML1'!$B$29,0)</f>
        <v>0</v>
      </c>
      <c r="F2283" s="11">
        <f t="shared" ca="1" si="231"/>
        <v>0</v>
      </c>
      <c r="G2283" s="11">
        <f ca="1">IF(AND('Dosage journalier ML1'!$B$6='suivi tunnel'!A2283,'Dosage journalier ML1'!$B$7='suivi tunnel'!B2283),'Dosage journalier ML1'!$B$23,0)</f>
        <v>0</v>
      </c>
      <c r="H2283" s="11">
        <f ca="1">IF(AND('Dosage journalier ML1'!$B$6='suivi tunnel'!A2283,'Dosage journalier ML1'!$B$7='suivi tunnel'!B2283),'Dosage journalier ML1'!$B$22,0)</f>
        <v>0</v>
      </c>
      <c r="I2283" s="11">
        <f ca="1">IF(AND('Dosage journalier ML1'!$B$6='suivi tunnel'!A2283,'Dosage journalier ML1'!$B$7='suivi tunnel'!B2283),'Dosage journalier ML1'!$B$38,0)</f>
        <v>0</v>
      </c>
      <c r="J2283" s="11">
        <f ca="1">IF(AND('Dosage journalier ML1'!$B$6='suivi tunnel'!A2283,'Dosage journalier ML1'!$B$7='suivi tunnel'!B2283),'Dosage journalier ML1'!$B$39,0)</f>
        <v>0</v>
      </c>
      <c r="L2283" s="24">
        <f ca="1">IF(AND('Dosage journalier ML1'!$B$6='suivi tunnel'!A2283,'Dosage journalier ML1'!$B$7='suivi tunnel'!B2283),'Dosage journalier ML1'!$B$24,0)</f>
        <v>0</v>
      </c>
      <c r="M2283" s="6">
        <f ca="1">IF(AND('Dosage journalier ML1'!$B$6='suivi tunnel'!A2283,'Dosage journalier ML1'!$B$7='suivi tunnel'!B2283),'Dosage journalier ML1'!$B$46,0)</f>
        <v>0</v>
      </c>
      <c r="N2283" s="104">
        <f ca="1">IF(AND('Dosage journalier ML1'!$B$6='suivi tunnel'!A2283,'Dosage journalier ML1'!$B$7='suivi tunnel'!B2283),'Dosage journalier ML1'!$B$59,0)</f>
        <v>0</v>
      </c>
      <c r="O2283" s="114">
        <f ca="1">IF(AND('Dosage journalier ML1'!$B$6='suivi tunnel'!A2283,'Dosage journalier ML1'!$B$7='suivi tunnel'!B2283),'Dosage journalier ML1'!$B$69,0)</f>
        <v>0</v>
      </c>
      <c r="R2283" s="26">
        <f ca="1">IF(AND('Dosage journalier ML1'!$B$6='suivi tunnel'!A2283,'Dosage journalier ML1'!$B$7='suivi tunnel'!B2283),'Dosage journalier ML1'!$B$55,0)</f>
        <v>0</v>
      </c>
      <c r="S2283" s="26">
        <f ca="1">IF(AND('Dosage journalier ML1'!$B$6='suivi tunnel'!A2283,'Dosage journalier ML1'!$B$7='suivi tunnel'!B2283),'Dosage journalier ML1'!$B$54,0)</f>
        <v>0</v>
      </c>
      <c r="T2283" s="26">
        <f ca="1">IF(AND('Dosage journalier ML1'!$B$6='suivi tunnel'!A2283,'Dosage journalier ML1'!$B$7='suivi tunnel'!B2283),'Dosage journalier ML1'!$B$75,0)</f>
        <v>0</v>
      </c>
      <c r="V2283" s="38">
        <f ca="1">IF(AND('Dosage journalier ML1'!$B$6='suivi tunnel'!A2283,'Dosage journalier ML1'!$B$7='suivi tunnel'!B2283),'Dosage journalier ML1'!$B$56,0)</f>
        <v>0</v>
      </c>
      <c r="X2283" s="150">
        <f ca="1">IF(AND('Dosage journalier ML1'!$B$6='suivi tunnel'!A2283,'Dosage journalier ML1'!$B$7='suivi tunnel'!B2283),'Dosage journalier ML1'!$C$87,0)</f>
        <v>0</v>
      </c>
      <c r="Y2283" s="40">
        <f ca="1">IF(AND('Dosage journalier ML1'!$B$6='suivi tunnel'!A2283,'Dosage journalier ML1'!$B$7='suivi tunnel'!B2283),'Dosage journalier ML1'!$C$93,0)</f>
        <v>0</v>
      </c>
      <c r="Z2283" s="40">
        <f ca="1">IF(AND('Dosage journalier ML1'!$B$6='suivi tunnel'!A2283,'Dosage journalier ML1'!$B$7='suivi tunnel'!B2283),'Dosage journalier ML1'!$C$100,0)</f>
        <v>0</v>
      </c>
      <c r="AA2283" s="40">
        <f ca="1">IF(AND('Dosage journalier ML1'!$B$6='suivi tunnel'!A2283,'Dosage journalier ML1'!$B$7='suivi tunnel'!B2283),'Dosage journalier ML1'!$C$109,0)</f>
        <v>0</v>
      </c>
      <c r="AB2283" s="41">
        <f ca="1">IF(AND('Dosage journalier ML1'!$B$6='suivi tunnel'!A2283,'Dosage journalier ML1'!$B$7='suivi tunnel'!B2283),'Dosage journalier ML1'!$C$114,0)</f>
        <v>0</v>
      </c>
      <c r="AC2283" s="48">
        <f ca="1">IF(AND('Dosage journalier ML1'!$B$6='suivi tunnel'!A2283,'Dosage journalier ML1'!$B$7='suivi tunnel'!B2283),'Dosage journalier ML1'!$B$120,0)</f>
        <v>0</v>
      </c>
      <c r="AD2283" s="49">
        <f ca="1">IF(AND('Dosage journalier ML1'!$B$6='suivi tunnel'!A2283,'Dosage journalier ML1'!$B$7='suivi tunnel'!B2283),'Dosage journalier ML1'!$B$121,0)</f>
        <v>0</v>
      </c>
      <c r="AE2283" s="49">
        <f ca="1">IF(AND('Dosage journalier ML1'!$B$6='suivi tunnel'!A2283,'Dosage journalier ML1'!$B$7='suivi tunnel'!B2283),'Dosage journalier ML1'!$B$122,0)</f>
        <v>0</v>
      </c>
      <c r="AF2283" s="49">
        <f ca="1">IF(AND('Dosage journalier ML1'!$B$6='suivi tunnel'!A2283,'Dosage journalier ML1'!$B$7='suivi tunnel'!B2283),'Dosage journalier ML1'!$B$139,0)</f>
        <v>0</v>
      </c>
      <c r="AG2283" s="49">
        <f t="shared" ca="1" si="229"/>
        <v>0</v>
      </c>
      <c r="AH2283" s="108">
        <f ca="1">IF(AND('Dosage journalier ML1'!$B$6='suivi tunnel'!A2283,'Dosage journalier ML1'!$B$7='suivi tunnel'!B2283),'Dosage journalier ML1'!$B$153,0)</f>
        <v>0</v>
      </c>
      <c r="AJ2283" s="80">
        <f ca="1">IF(AND('Dosage journalier ML1'!$B$6='suivi tunnel'!A2283,'Dosage journalier ML1'!$B$7='suivi tunnel'!B2283),'Dosage journalier ML1'!$B$156,0)</f>
        <v>0</v>
      </c>
      <c r="AK2283" s="56">
        <f ca="1">IF(AND('Dosage journalier ML1'!$B$6='suivi tunnel'!A2283,'Dosage journalier ML1'!$B$7='suivi tunnel'!B2283),'Dosage journalier ML1'!$B$162,0)</f>
        <v>0</v>
      </c>
      <c r="AL2283" s="111">
        <f ca="1">IF(AND('Dosage journalier ML1'!$B$6='suivi tunnel'!A2283,'Dosage journalier ML1'!$B$7='suivi tunnel'!B2283),'Dosage journalier ML1'!$B$126,0)</f>
        <v>0</v>
      </c>
      <c r="AM2283" s="111">
        <f ca="1">IF(AND('Dosage journalier ML1'!$B$6='suivi tunnel'!A2283,'Dosage journalier ML1'!$B$7='suivi tunnel'!B2283),'Dosage journalier ML1'!$B$127,0)</f>
        <v>0</v>
      </c>
      <c r="AN2283" s="60">
        <f t="shared" ca="1" si="230"/>
        <v>0</v>
      </c>
      <c r="AO2283" s="61">
        <f ca="1">IF(AND('Dosage journalier ML1'!$B$6='suivi tunnel'!A2283,'Dosage journalier ML1'!$B$7='suivi tunnel'!B2283),'Dosage journalier ML1'!$B$134,0)</f>
        <v>0</v>
      </c>
    </row>
    <row r="2284" spans="1:41" x14ac:dyDescent="0.25">
      <c r="A2284" s="154"/>
      <c r="C2284" s="23">
        <f ca="1">IF(AND('Dosage journalier ML1'!$B$6='suivi tunnel'!A2284,'Dosage journalier ML1'!$B$7='suivi tunnel'!B2284),'Dosage journalier ML1'!$B$27,0)</f>
        <v>0</v>
      </c>
      <c r="D2284" s="11">
        <f ca="1">IF(AND('Dosage journalier ML1'!$B$6='suivi tunnel'!A2284,'Dosage journalier ML1'!$B$7='suivi tunnel'!B2284),'Dosage journalier ML1'!$B$29,0)</f>
        <v>0</v>
      </c>
      <c r="F2284" s="11">
        <f t="shared" ca="1" si="231"/>
        <v>0</v>
      </c>
      <c r="G2284" s="11">
        <f ca="1">IF(AND('Dosage journalier ML1'!$B$6='suivi tunnel'!A2284,'Dosage journalier ML1'!$B$7='suivi tunnel'!B2284),'Dosage journalier ML1'!$B$23,0)</f>
        <v>0</v>
      </c>
      <c r="H2284" s="11">
        <f ca="1">IF(AND('Dosage journalier ML1'!$B$6='suivi tunnel'!A2284,'Dosage journalier ML1'!$B$7='suivi tunnel'!B2284),'Dosage journalier ML1'!$B$22,0)</f>
        <v>0</v>
      </c>
      <c r="I2284" s="11">
        <f ca="1">IF(AND('Dosage journalier ML1'!$B$6='suivi tunnel'!A2284,'Dosage journalier ML1'!$B$7='suivi tunnel'!B2284),'Dosage journalier ML1'!$B$38,0)</f>
        <v>0</v>
      </c>
      <c r="J2284" s="11">
        <f ca="1">IF(AND('Dosage journalier ML1'!$B$6='suivi tunnel'!A2284,'Dosage journalier ML1'!$B$7='suivi tunnel'!B2284),'Dosage journalier ML1'!$B$39,0)</f>
        <v>0</v>
      </c>
      <c r="L2284" s="24">
        <f ca="1">IF(AND('Dosage journalier ML1'!$B$6='suivi tunnel'!A2284,'Dosage journalier ML1'!$B$7='suivi tunnel'!B2284),'Dosage journalier ML1'!$B$24,0)</f>
        <v>0</v>
      </c>
      <c r="M2284" s="6">
        <f ca="1">IF(AND('Dosage journalier ML1'!$B$6='suivi tunnel'!A2284,'Dosage journalier ML1'!$B$7='suivi tunnel'!B2284),'Dosage journalier ML1'!$B$46,0)</f>
        <v>0</v>
      </c>
      <c r="N2284" s="104">
        <f ca="1">IF(AND('Dosage journalier ML1'!$B$6='suivi tunnel'!A2284,'Dosage journalier ML1'!$B$7='suivi tunnel'!B2284),'Dosage journalier ML1'!$B$59,0)</f>
        <v>0</v>
      </c>
      <c r="O2284" s="114">
        <f ca="1">IF(AND('Dosage journalier ML1'!$B$6='suivi tunnel'!A2284,'Dosage journalier ML1'!$B$7='suivi tunnel'!B2284),'Dosage journalier ML1'!$B$69,0)</f>
        <v>0</v>
      </c>
      <c r="R2284" s="26">
        <f ca="1">IF(AND('Dosage journalier ML1'!$B$6='suivi tunnel'!A2284,'Dosage journalier ML1'!$B$7='suivi tunnel'!B2284),'Dosage journalier ML1'!$B$55,0)</f>
        <v>0</v>
      </c>
      <c r="S2284" s="26">
        <f ca="1">IF(AND('Dosage journalier ML1'!$B$6='suivi tunnel'!A2284,'Dosage journalier ML1'!$B$7='suivi tunnel'!B2284),'Dosage journalier ML1'!$B$54,0)</f>
        <v>0</v>
      </c>
      <c r="T2284" s="26">
        <f ca="1">IF(AND('Dosage journalier ML1'!$B$6='suivi tunnel'!A2284,'Dosage journalier ML1'!$B$7='suivi tunnel'!B2284),'Dosage journalier ML1'!$B$75,0)</f>
        <v>0</v>
      </c>
      <c r="V2284" s="38">
        <f ca="1">IF(AND('Dosage journalier ML1'!$B$6='suivi tunnel'!A2284,'Dosage journalier ML1'!$B$7='suivi tunnel'!B2284),'Dosage journalier ML1'!$B$56,0)</f>
        <v>0</v>
      </c>
      <c r="X2284" s="150">
        <f ca="1">IF(AND('Dosage journalier ML1'!$B$6='suivi tunnel'!A2284,'Dosage journalier ML1'!$B$7='suivi tunnel'!B2284),'Dosage journalier ML1'!$C$87,0)</f>
        <v>0</v>
      </c>
      <c r="Y2284" s="40">
        <f ca="1">IF(AND('Dosage journalier ML1'!$B$6='suivi tunnel'!A2284,'Dosage journalier ML1'!$B$7='suivi tunnel'!B2284),'Dosage journalier ML1'!$C$93,0)</f>
        <v>0</v>
      </c>
      <c r="Z2284" s="40">
        <f ca="1">IF(AND('Dosage journalier ML1'!$B$6='suivi tunnel'!A2284,'Dosage journalier ML1'!$B$7='suivi tunnel'!B2284),'Dosage journalier ML1'!$C$100,0)</f>
        <v>0</v>
      </c>
      <c r="AA2284" s="40">
        <f ca="1">IF(AND('Dosage journalier ML1'!$B$6='suivi tunnel'!A2284,'Dosage journalier ML1'!$B$7='suivi tunnel'!B2284),'Dosage journalier ML1'!$C$109,0)</f>
        <v>0</v>
      </c>
      <c r="AB2284" s="41">
        <f ca="1">IF(AND('Dosage journalier ML1'!$B$6='suivi tunnel'!A2284,'Dosage journalier ML1'!$B$7='suivi tunnel'!B2284),'Dosage journalier ML1'!$C$114,0)</f>
        <v>0</v>
      </c>
      <c r="AC2284" s="48">
        <f ca="1">IF(AND('Dosage journalier ML1'!$B$6='suivi tunnel'!A2284,'Dosage journalier ML1'!$B$7='suivi tunnel'!B2284),'Dosage journalier ML1'!$B$120,0)</f>
        <v>0</v>
      </c>
      <c r="AD2284" s="49">
        <f ca="1">IF(AND('Dosage journalier ML1'!$B$6='suivi tunnel'!A2284,'Dosage journalier ML1'!$B$7='suivi tunnel'!B2284),'Dosage journalier ML1'!$B$121,0)</f>
        <v>0</v>
      </c>
      <c r="AE2284" s="49">
        <f ca="1">IF(AND('Dosage journalier ML1'!$B$6='suivi tunnel'!A2284,'Dosage journalier ML1'!$B$7='suivi tunnel'!B2284),'Dosage journalier ML1'!$B$122,0)</f>
        <v>0</v>
      </c>
      <c r="AF2284" s="49">
        <f ca="1">IF(AND('Dosage journalier ML1'!$B$6='suivi tunnel'!A2284,'Dosage journalier ML1'!$B$7='suivi tunnel'!B2284),'Dosage journalier ML1'!$B$139,0)</f>
        <v>0</v>
      </c>
      <c r="AG2284" s="49">
        <f t="shared" ca="1" si="229"/>
        <v>0</v>
      </c>
      <c r="AH2284" s="108">
        <f ca="1">IF(AND('Dosage journalier ML1'!$B$6='suivi tunnel'!A2284,'Dosage journalier ML1'!$B$7='suivi tunnel'!B2284),'Dosage journalier ML1'!$B$153,0)</f>
        <v>0</v>
      </c>
      <c r="AJ2284" s="80">
        <f ca="1">IF(AND('Dosage journalier ML1'!$B$6='suivi tunnel'!A2284,'Dosage journalier ML1'!$B$7='suivi tunnel'!B2284),'Dosage journalier ML1'!$B$156,0)</f>
        <v>0</v>
      </c>
      <c r="AK2284" s="56">
        <f ca="1">IF(AND('Dosage journalier ML1'!$B$6='suivi tunnel'!A2284,'Dosage journalier ML1'!$B$7='suivi tunnel'!B2284),'Dosage journalier ML1'!$B$162,0)</f>
        <v>0</v>
      </c>
      <c r="AL2284" s="111">
        <f ca="1">IF(AND('Dosage journalier ML1'!$B$6='suivi tunnel'!A2284,'Dosage journalier ML1'!$B$7='suivi tunnel'!B2284),'Dosage journalier ML1'!$B$126,0)</f>
        <v>0</v>
      </c>
      <c r="AM2284" s="111">
        <f ca="1">IF(AND('Dosage journalier ML1'!$B$6='suivi tunnel'!A2284,'Dosage journalier ML1'!$B$7='suivi tunnel'!B2284),'Dosage journalier ML1'!$B$127,0)</f>
        <v>0</v>
      </c>
      <c r="AN2284" s="60">
        <f t="shared" ca="1" si="230"/>
        <v>0</v>
      </c>
      <c r="AO2284" s="61">
        <f ca="1">IF(AND('Dosage journalier ML1'!$B$6='suivi tunnel'!A2284,'Dosage journalier ML1'!$B$7='suivi tunnel'!B2284),'Dosage journalier ML1'!$B$134,0)</f>
        <v>0</v>
      </c>
    </row>
    <row r="2285" spans="1:41" x14ac:dyDescent="0.25">
      <c r="A2285" s="154"/>
      <c r="C2285" s="23">
        <f ca="1">IF(AND('Dosage journalier ML1'!$B$6='suivi tunnel'!A2285,'Dosage journalier ML1'!$B$7='suivi tunnel'!B2285),'Dosage journalier ML1'!$B$27,0)</f>
        <v>0</v>
      </c>
      <c r="D2285" s="11">
        <f ca="1">IF(AND('Dosage journalier ML1'!$B$6='suivi tunnel'!A2285,'Dosage journalier ML1'!$B$7='suivi tunnel'!B2285),'Dosage journalier ML1'!$B$29,0)</f>
        <v>0</v>
      </c>
      <c r="F2285" s="11">
        <f t="shared" ca="1" si="231"/>
        <v>0</v>
      </c>
      <c r="G2285" s="11">
        <f ca="1">IF(AND('Dosage journalier ML1'!$B$6='suivi tunnel'!A2285,'Dosage journalier ML1'!$B$7='suivi tunnel'!B2285),'Dosage journalier ML1'!$B$23,0)</f>
        <v>0</v>
      </c>
      <c r="H2285" s="11">
        <f ca="1">IF(AND('Dosage journalier ML1'!$B$6='suivi tunnel'!A2285,'Dosage journalier ML1'!$B$7='suivi tunnel'!B2285),'Dosage journalier ML1'!$B$22,0)</f>
        <v>0</v>
      </c>
      <c r="I2285" s="11">
        <f ca="1">IF(AND('Dosage journalier ML1'!$B$6='suivi tunnel'!A2285,'Dosage journalier ML1'!$B$7='suivi tunnel'!B2285),'Dosage journalier ML1'!$B$38,0)</f>
        <v>0</v>
      </c>
      <c r="J2285" s="11">
        <f ca="1">IF(AND('Dosage journalier ML1'!$B$6='suivi tunnel'!A2285,'Dosage journalier ML1'!$B$7='suivi tunnel'!B2285),'Dosage journalier ML1'!$B$39,0)</f>
        <v>0</v>
      </c>
      <c r="L2285" s="24">
        <f ca="1">IF(AND('Dosage journalier ML1'!$B$6='suivi tunnel'!A2285,'Dosage journalier ML1'!$B$7='suivi tunnel'!B2285),'Dosage journalier ML1'!$B$24,0)</f>
        <v>0</v>
      </c>
      <c r="M2285" s="6">
        <f ca="1">IF(AND('Dosage journalier ML1'!$B$6='suivi tunnel'!A2285,'Dosage journalier ML1'!$B$7='suivi tunnel'!B2285),'Dosage journalier ML1'!$B$46,0)</f>
        <v>0</v>
      </c>
      <c r="N2285" s="104">
        <f ca="1">IF(AND('Dosage journalier ML1'!$B$6='suivi tunnel'!A2285,'Dosage journalier ML1'!$B$7='suivi tunnel'!B2285),'Dosage journalier ML1'!$B$59,0)</f>
        <v>0</v>
      </c>
      <c r="O2285" s="114">
        <f ca="1">IF(AND('Dosage journalier ML1'!$B$6='suivi tunnel'!A2285,'Dosage journalier ML1'!$B$7='suivi tunnel'!B2285),'Dosage journalier ML1'!$B$69,0)</f>
        <v>0</v>
      </c>
      <c r="R2285" s="26">
        <f ca="1">IF(AND('Dosage journalier ML1'!$B$6='suivi tunnel'!A2285,'Dosage journalier ML1'!$B$7='suivi tunnel'!B2285),'Dosage journalier ML1'!$B$55,0)</f>
        <v>0</v>
      </c>
      <c r="S2285" s="26">
        <f ca="1">IF(AND('Dosage journalier ML1'!$B$6='suivi tunnel'!A2285,'Dosage journalier ML1'!$B$7='suivi tunnel'!B2285),'Dosage journalier ML1'!$B$54,0)</f>
        <v>0</v>
      </c>
      <c r="T2285" s="26">
        <f ca="1">IF(AND('Dosage journalier ML1'!$B$6='suivi tunnel'!A2285,'Dosage journalier ML1'!$B$7='suivi tunnel'!B2285),'Dosage journalier ML1'!$B$75,0)</f>
        <v>0</v>
      </c>
      <c r="V2285" s="38">
        <f ca="1">IF(AND('Dosage journalier ML1'!$B$6='suivi tunnel'!A2285,'Dosage journalier ML1'!$B$7='suivi tunnel'!B2285),'Dosage journalier ML1'!$B$56,0)</f>
        <v>0</v>
      </c>
      <c r="X2285" s="150">
        <f ca="1">IF(AND('Dosage journalier ML1'!$B$6='suivi tunnel'!A2285,'Dosage journalier ML1'!$B$7='suivi tunnel'!B2285),'Dosage journalier ML1'!$C$87,0)</f>
        <v>0</v>
      </c>
      <c r="Y2285" s="40">
        <f ca="1">IF(AND('Dosage journalier ML1'!$B$6='suivi tunnel'!A2285,'Dosage journalier ML1'!$B$7='suivi tunnel'!B2285),'Dosage journalier ML1'!$C$93,0)</f>
        <v>0</v>
      </c>
      <c r="Z2285" s="40">
        <f ca="1">IF(AND('Dosage journalier ML1'!$B$6='suivi tunnel'!A2285,'Dosage journalier ML1'!$B$7='suivi tunnel'!B2285),'Dosage journalier ML1'!$C$100,0)</f>
        <v>0</v>
      </c>
      <c r="AA2285" s="40">
        <f ca="1">IF(AND('Dosage journalier ML1'!$B$6='suivi tunnel'!A2285,'Dosage journalier ML1'!$B$7='suivi tunnel'!B2285),'Dosage journalier ML1'!$C$109,0)</f>
        <v>0</v>
      </c>
      <c r="AB2285" s="41">
        <f ca="1">IF(AND('Dosage journalier ML1'!$B$6='suivi tunnel'!A2285,'Dosage journalier ML1'!$B$7='suivi tunnel'!B2285),'Dosage journalier ML1'!$C$114,0)</f>
        <v>0</v>
      </c>
      <c r="AC2285" s="48">
        <f ca="1">IF(AND('Dosage journalier ML1'!$B$6='suivi tunnel'!A2285,'Dosage journalier ML1'!$B$7='suivi tunnel'!B2285),'Dosage journalier ML1'!$B$120,0)</f>
        <v>0</v>
      </c>
      <c r="AD2285" s="49">
        <f ca="1">IF(AND('Dosage journalier ML1'!$B$6='suivi tunnel'!A2285,'Dosage journalier ML1'!$B$7='suivi tunnel'!B2285),'Dosage journalier ML1'!$B$121,0)</f>
        <v>0</v>
      </c>
      <c r="AE2285" s="49">
        <f ca="1">IF(AND('Dosage journalier ML1'!$B$6='suivi tunnel'!A2285,'Dosage journalier ML1'!$B$7='suivi tunnel'!B2285),'Dosage journalier ML1'!$B$122,0)</f>
        <v>0</v>
      </c>
      <c r="AF2285" s="49">
        <f ca="1">IF(AND('Dosage journalier ML1'!$B$6='suivi tunnel'!A2285,'Dosage journalier ML1'!$B$7='suivi tunnel'!B2285),'Dosage journalier ML1'!$B$139,0)</f>
        <v>0</v>
      </c>
      <c r="AG2285" s="49">
        <f t="shared" ca="1" si="229"/>
        <v>0</v>
      </c>
      <c r="AH2285" s="108">
        <f ca="1">IF(AND('Dosage journalier ML1'!$B$6='suivi tunnel'!A2285,'Dosage journalier ML1'!$B$7='suivi tunnel'!B2285),'Dosage journalier ML1'!$B$153,0)</f>
        <v>0</v>
      </c>
      <c r="AJ2285" s="80">
        <f ca="1">IF(AND('Dosage journalier ML1'!$B$6='suivi tunnel'!A2285,'Dosage journalier ML1'!$B$7='suivi tunnel'!B2285),'Dosage journalier ML1'!$B$156,0)</f>
        <v>0</v>
      </c>
      <c r="AK2285" s="56">
        <f ca="1">IF(AND('Dosage journalier ML1'!$B$6='suivi tunnel'!A2285,'Dosage journalier ML1'!$B$7='suivi tunnel'!B2285),'Dosage journalier ML1'!$B$162,0)</f>
        <v>0</v>
      </c>
      <c r="AL2285" s="111">
        <f ca="1">IF(AND('Dosage journalier ML1'!$B$6='suivi tunnel'!A2285,'Dosage journalier ML1'!$B$7='suivi tunnel'!B2285),'Dosage journalier ML1'!$B$126,0)</f>
        <v>0</v>
      </c>
      <c r="AM2285" s="111">
        <f ca="1">IF(AND('Dosage journalier ML1'!$B$6='suivi tunnel'!A2285,'Dosage journalier ML1'!$B$7='suivi tunnel'!B2285),'Dosage journalier ML1'!$B$127,0)</f>
        <v>0</v>
      </c>
      <c r="AN2285" s="60">
        <f t="shared" ca="1" si="230"/>
        <v>0</v>
      </c>
      <c r="AO2285" s="61">
        <f ca="1">IF(AND('Dosage journalier ML1'!$B$6='suivi tunnel'!A2285,'Dosage journalier ML1'!$B$7='suivi tunnel'!B2285),'Dosage journalier ML1'!$B$134,0)</f>
        <v>0</v>
      </c>
    </row>
    <row r="2286" spans="1:41" x14ac:dyDescent="0.25">
      <c r="A2286" s="154"/>
      <c r="C2286" s="23">
        <f ca="1">IF(AND('Dosage journalier ML1'!$B$6='suivi tunnel'!A2286,'Dosage journalier ML1'!$B$7='suivi tunnel'!B2286),'Dosage journalier ML1'!$B$27,0)</f>
        <v>0</v>
      </c>
      <c r="D2286" s="11">
        <f ca="1">IF(AND('Dosage journalier ML1'!$B$6='suivi tunnel'!A2286,'Dosage journalier ML1'!$B$7='suivi tunnel'!B2286),'Dosage journalier ML1'!$B$29,0)</f>
        <v>0</v>
      </c>
      <c r="F2286" s="11">
        <f t="shared" ca="1" si="231"/>
        <v>0</v>
      </c>
      <c r="G2286" s="11">
        <f ca="1">IF(AND('Dosage journalier ML1'!$B$6='suivi tunnel'!A2286,'Dosage journalier ML1'!$B$7='suivi tunnel'!B2286),'Dosage journalier ML1'!$B$23,0)</f>
        <v>0</v>
      </c>
      <c r="H2286" s="11">
        <f ca="1">IF(AND('Dosage journalier ML1'!$B$6='suivi tunnel'!A2286,'Dosage journalier ML1'!$B$7='suivi tunnel'!B2286),'Dosage journalier ML1'!$B$22,0)</f>
        <v>0</v>
      </c>
      <c r="I2286" s="11">
        <f ca="1">IF(AND('Dosage journalier ML1'!$B$6='suivi tunnel'!A2286,'Dosage journalier ML1'!$B$7='suivi tunnel'!B2286),'Dosage journalier ML1'!$B$38,0)</f>
        <v>0</v>
      </c>
      <c r="J2286" s="11">
        <f ca="1">IF(AND('Dosage journalier ML1'!$B$6='suivi tunnel'!A2286,'Dosage journalier ML1'!$B$7='suivi tunnel'!B2286),'Dosage journalier ML1'!$B$39,0)</f>
        <v>0</v>
      </c>
      <c r="L2286" s="24">
        <f ca="1">IF(AND('Dosage journalier ML1'!$B$6='suivi tunnel'!A2286,'Dosage journalier ML1'!$B$7='suivi tunnel'!B2286),'Dosage journalier ML1'!$B$24,0)</f>
        <v>0</v>
      </c>
      <c r="M2286" s="6">
        <f ca="1">IF(AND('Dosage journalier ML1'!$B$6='suivi tunnel'!A2286,'Dosage journalier ML1'!$B$7='suivi tunnel'!B2286),'Dosage journalier ML1'!$B$46,0)</f>
        <v>0</v>
      </c>
      <c r="N2286" s="104">
        <f ca="1">IF(AND('Dosage journalier ML1'!$B$6='suivi tunnel'!A2286,'Dosage journalier ML1'!$B$7='suivi tunnel'!B2286),'Dosage journalier ML1'!$B$59,0)</f>
        <v>0</v>
      </c>
      <c r="O2286" s="114">
        <f ca="1">IF(AND('Dosage journalier ML1'!$B$6='suivi tunnel'!A2286,'Dosage journalier ML1'!$B$7='suivi tunnel'!B2286),'Dosage journalier ML1'!$B$69,0)</f>
        <v>0</v>
      </c>
      <c r="R2286" s="26">
        <f ca="1">IF(AND('Dosage journalier ML1'!$B$6='suivi tunnel'!A2286,'Dosage journalier ML1'!$B$7='suivi tunnel'!B2286),'Dosage journalier ML1'!$B$55,0)</f>
        <v>0</v>
      </c>
      <c r="S2286" s="26">
        <f ca="1">IF(AND('Dosage journalier ML1'!$B$6='suivi tunnel'!A2286,'Dosage journalier ML1'!$B$7='suivi tunnel'!B2286),'Dosage journalier ML1'!$B$54,0)</f>
        <v>0</v>
      </c>
      <c r="T2286" s="26">
        <f ca="1">IF(AND('Dosage journalier ML1'!$B$6='suivi tunnel'!A2286,'Dosage journalier ML1'!$B$7='suivi tunnel'!B2286),'Dosage journalier ML1'!$B$75,0)</f>
        <v>0</v>
      </c>
      <c r="V2286" s="38">
        <f ca="1">IF(AND('Dosage journalier ML1'!$B$6='suivi tunnel'!A2286,'Dosage journalier ML1'!$B$7='suivi tunnel'!B2286),'Dosage journalier ML1'!$B$56,0)</f>
        <v>0</v>
      </c>
      <c r="X2286" s="150">
        <f ca="1">IF(AND('Dosage journalier ML1'!$B$6='suivi tunnel'!A2286,'Dosage journalier ML1'!$B$7='suivi tunnel'!B2286),'Dosage journalier ML1'!$C$87,0)</f>
        <v>0</v>
      </c>
      <c r="Y2286" s="40">
        <f ca="1">IF(AND('Dosage journalier ML1'!$B$6='suivi tunnel'!A2286,'Dosage journalier ML1'!$B$7='suivi tunnel'!B2286),'Dosage journalier ML1'!$C$93,0)</f>
        <v>0</v>
      </c>
      <c r="Z2286" s="40">
        <f ca="1">IF(AND('Dosage journalier ML1'!$B$6='suivi tunnel'!A2286,'Dosage journalier ML1'!$B$7='suivi tunnel'!B2286),'Dosage journalier ML1'!$C$100,0)</f>
        <v>0</v>
      </c>
      <c r="AA2286" s="40">
        <f ca="1">IF(AND('Dosage journalier ML1'!$B$6='suivi tunnel'!A2286,'Dosage journalier ML1'!$B$7='suivi tunnel'!B2286),'Dosage journalier ML1'!$C$109,0)</f>
        <v>0</v>
      </c>
      <c r="AB2286" s="41">
        <f ca="1">IF(AND('Dosage journalier ML1'!$B$6='suivi tunnel'!A2286,'Dosage journalier ML1'!$B$7='suivi tunnel'!B2286),'Dosage journalier ML1'!$C$114,0)</f>
        <v>0</v>
      </c>
      <c r="AC2286" s="48">
        <f ca="1">IF(AND('Dosage journalier ML1'!$B$6='suivi tunnel'!A2286,'Dosage journalier ML1'!$B$7='suivi tunnel'!B2286),'Dosage journalier ML1'!$B$120,0)</f>
        <v>0</v>
      </c>
      <c r="AD2286" s="49">
        <f ca="1">IF(AND('Dosage journalier ML1'!$B$6='suivi tunnel'!A2286,'Dosage journalier ML1'!$B$7='suivi tunnel'!B2286),'Dosage journalier ML1'!$B$121,0)</f>
        <v>0</v>
      </c>
      <c r="AE2286" s="49">
        <f ca="1">IF(AND('Dosage journalier ML1'!$B$6='suivi tunnel'!A2286,'Dosage journalier ML1'!$B$7='suivi tunnel'!B2286),'Dosage journalier ML1'!$B$122,0)</f>
        <v>0</v>
      </c>
      <c r="AF2286" s="49">
        <f ca="1">IF(AND('Dosage journalier ML1'!$B$6='suivi tunnel'!A2286,'Dosage journalier ML1'!$B$7='suivi tunnel'!B2286),'Dosage journalier ML1'!$B$139,0)</f>
        <v>0</v>
      </c>
      <c r="AG2286" s="49">
        <f t="shared" ca="1" si="229"/>
        <v>0</v>
      </c>
      <c r="AH2286" s="108">
        <f ca="1">IF(AND('Dosage journalier ML1'!$B$6='suivi tunnel'!A2286,'Dosage journalier ML1'!$B$7='suivi tunnel'!B2286),'Dosage journalier ML1'!$B$153,0)</f>
        <v>0</v>
      </c>
      <c r="AJ2286" s="80">
        <f ca="1">IF(AND('Dosage journalier ML1'!$B$6='suivi tunnel'!A2286,'Dosage journalier ML1'!$B$7='suivi tunnel'!B2286),'Dosage journalier ML1'!$B$156,0)</f>
        <v>0</v>
      </c>
      <c r="AK2286" s="56">
        <f ca="1">IF(AND('Dosage journalier ML1'!$B$6='suivi tunnel'!A2286,'Dosage journalier ML1'!$B$7='suivi tunnel'!B2286),'Dosage journalier ML1'!$B$162,0)</f>
        <v>0</v>
      </c>
      <c r="AL2286" s="111">
        <f ca="1">IF(AND('Dosage journalier ML1'!$B$6='suivi tunnel'!A2286,'Dosage journalier ML1'!$B$7='suivi tunnel'!B2286),'Dosage journalier ML1'!$B$126,0)</f>
        <v>0</v>
      </c>
      <c r="AM2286" s="111">
        <f ca="1">IF(AND('Dosage journalier ML1'!$B$6='suivi tunnel'!A2286,'Dosage journalier ML1'!$B$7='suivi tunnel'!B2286),'Dosage journalier ML1'!$B$127,0)</f>
        <v>0</v>
      </c>
      <c r="AN2286" s="60">
        <f t="shared" ca="1" si="230"/>
        <v>0</v>
      </c>
      <c r="AO2286" s="61">
        <f ca="1">IF(AND('Dosage journalier ML1'!$B$6='suivi tunnel'!A2286,'Dosage journalier ML1'!$B$7='suivi tunnel'!B2286),'Dosage journalier ML1'!$B$134,0)</f>
        <v>0</v>
      </c>
    </row>
    <row r="2287" spans="1:41" x14ac:dyDescent="0.25">
      <c r="A2287" s="154"/>
      <c r="C2287" s="23">
        <f ca="1">IF(AND('Dosage journalier ML1'!$B$6='suivi tunnel'!A2287,'Dosage journalier ML1'!$B$7='suivi tunnel'!B2287),'Dosage journalier ML1'!$B$27,0)</f>
        <v>0</v>
      </c>
      <c r="D2287" s="11">
        <f ca="1">IF(AND('Dosage journalier ML1'!$B$6='suivi tunnel'!A2287,'Dosage journalier ML1'!$B$7='suivi tunnel'!B2287),'Dosage journalier ML1'!$B$29,0)</f>
        <v>0</v>
      </c>
      <c r="F2287" s="11">
        <f t="shared" ca="1" si="231"/>
        <v>0</v>
      </c>
      <c r="G2287" s="11">
        <f ca="1">IF(AND('Dosage journalier ML1'!$B$6='suivi tunnel'!A2287,'Dosage journalier ML1'!$B$7='suivi tunnel'!B2287),'Dosage journalier ML1'!$B$23,0)</f>
        <v>0</v>
      </c>
      <c r="H2287" s="11">
        <f ca="1">IF(AND('Dosage journalier ML1'!$B$6='suivi tunnel'!A2287,'Dosage journalier ML1'!$B$7='suivi tunnel'!B2287),'Dosage journalier ML1'!$B$22,0)</f>
        <v>0</v>
      </c>
      <c r="I2287" s="11">
        <f ca="1">IF(AND('Dosage journalier ML1'!$B$6='suivi tunnel'!A2287,'Dosage journalier ML1'!$B$7='suivi tunnel'!B2287),'Dosage journalier ML1'!$B$38,0)</f>
        <v>0</v>
      </c>
      <c r="J2287" s="11">
        <f ca="1">IF(AND('Dosage journalier ML1'!$B$6='suivi tunnel'!A2287,'Dosage journalier ML1'!$B$7='suivi tunnel'!B2287),'Dosage journalier ML1'!$B$39,0)</f>
        <v>0</v>
      </c>
      <c r="L2287" s="24">
        <f ca="1">IF(AND('Dosage journalier ML1'!$B$6='suivi tunnel'!A2287,'Dosage journalier ML1'!$B$7='suivi tunnel'!B2287),'Dosage journalier ML1'!$B$24,0)</f>
        <v>0</v>
      </c>
      <c r="M2287" s="6">
        <f ca="1">IF(AND('Dosage journalier ML1'!$B$6='suivi tunnel'!A2287,'Dosage journalier ML1'!$B$7='suivi tunnel'!B2287),'Dosage journalier ML1'!$B$46,0)</f>
        <v>0</v>
      </c>
      <c r="N2287" s="104">
        <f ca="1">IF(AND('Dosage journalier ML1'!$B$6='suivi tunnel'!A2287,'Dosage journalier ML1'!$B$7='suivi tunnel'!B2287),'Dosage journalier ML1'!$B$59,0)</f>
        <v>0</v>
      </c>
      <c r="O2287" s="114">
        <f ca="1">IF(AND('Dosage journalier ML1'!$B$6='suivi tunnel'!A2287,'Dosage journalier ML1'!$B$7='suivi tunnel'!B2287),'Dosage journalier ML1'!$B$69,0)</f>
        <v>0</v>
      </c>
      <c r="R2287" s="26">
        <f ca="1">IF(AND('Dosage journalier ML1'!$B$6='suivi tunnel'!A2287,'Dosage journalier ML1'!$B$7='suivi tunnel'!B2287),'Dosage journalier ML1'!$B$55,0)</f>
        <v>0</v>
      </c>
      <c r="S2287" s="26">
        <f ca="1">IF(AND('Dosage journalier ML1'!$B$6='suivi tunnel'!A2287,'Dosage journalier ML1'!$B$7='suivi tunnel'!B2287),'Dosage journalier ML1'!$B$54,0)</f>
        <v>0</v>
      </c>
      <c r="T2287" s="26">
        <f ca="1">IF(AND('Dosage journalier ML1'!$B$6='suivi tunnel'!A2287,'Dosage journalier ML1'!$B$7='suivi tunnel'!B2287),'Dosage journalier ML1'!$B$75,0)</f>
        <v>0</v>
      </c>
      <c r="V2287" s="38">
        <f ca="1">IF(AND('Dosage journalier ML1'!$B$6='suivi tunnel'!A2287,'Dosage journalier ML1'!$B$7='suivi tunnel'!B2287),'Dosage journalier ML1'!$B$56,0)</f>
        <v>0</v>
      </c>
      <c r="X2287" s="150">
        <f ca="1">IF(AND('Dosage journalier ML1'!$B$6='suivi tunnel'!A2287,'Dosage journalier ML1'!$B$7='suivi tunnel'!B2287),'Dosage journalier ML1'!$C$87,0)</f>
        <v>0</v>
      </c>
      <c r="Y2287" s="40">
        <f ca="1">IF(AND('Dosage journalier ML1'!$B$6='suivi tunnel'!A2287,'Dosage journalier ML1'!$B$7='suivi tunnel'!B2287),'Dosage journalier ML1'!$C$93,0)</f>
        <v>0</v>
      </c>
      <c r="Z2287" s="40">
        <f ca="1">IF(AND('Dosage journalier ML1'!$B$6='suivi tunnel'!A2287,'Dosage journalier ML1'!$B$7='suivi tunnel'!B2287),'Dosage journalier ML1'!$C$100,0)</f>
        <v>0</v>
      </c>
      <c r="AA2287" s="40">
        <f ca="1">IF(AND('Dosage journalier ML1'!$B$6='suivi tunnel'!A2287,'Dosage journalier ML1'!$B$7='suivi tunnel'!B2287),'Dosage journalier ML1'!$C$109,0)</f>
        <v>0</v>
      </c>
      <c r="AB2287" s="41">
        <f ca="1">IF(AND('Dosage journalier ML1'!$B$6='suivi tunnel'!A2287,'Dosage journalier ML1'!$B$7='suivi tunnel'!B2287),'Dosage journalier ML1'!$C$114,0)</f>
        <v>0</v>
      </c>
      <c r="AC2287" s="48">
        <f ca="1">IF(AND('Dosage journalier ML1'!$B$6='suivi tunnel'!A2287,'Dosage journalier ML1'!$B$7='suivi tunnel'!B2287),'Dosage journalier ML1'!$B$120,0)</f>
        <v>0</v>
      </c>
      <c r="AD2287" s="49">
        <f ca="1">IF(AND('Dosage journalier ML1'!$B$6='suivi tunnel'!A2287,'Dosage journalier ML1'!$B$7='suivi tunnel'!B2287),'Dosage journalier ML1'!$B$121,0)</f>
        <v>0</v>
      </c>
      <c r="AE2287" s="49">
        <f ca="1">IF(AND('Dosage journalier ML1'!$B$6='suivi tunnel'!A2287,'Dosage journalier ML1'!$B$7='suivi tunnel'!B2287),'Dosage journalier ML1'!$B$122,0)</f>
        <v>0</v>
      </c>
      <c r="AF2287" s="49">
        <f ca="1">IF(AND('Dosage journalier ML1'!$B$6='suivi tunnel'!A2287,'Dosage journalier ML1'!$B$7='suivi tunnel'!B2287),'Dosage journalier ML1'!$B$139,0)</f>
        <v>0</v>
      </c>
      <c r="AG2287" s="49">
        <f t="shared" ca="1" si="229"/>
        <v>0</v>
      </c>
      <c r="AH2287" s="108">
        <f ca="1">IF(AND('Dosage journalier ML1'!$B$6='suivi tunnel'!A2287,'Dosage journalier ML1'!$B$7='suivi tunnel'!B2287),'Dosage journalier ML1'!$B$153,0)</f>
        <v>0</v>
      </c>
      <c r="AJ2287" s="80">
        <f ca="1">IF(AND('Dosage journalier ML1'!$B$6='suivi tunnel'!A2287,'Dosage journalier ML1'!$B$7='suivi tunnel'!B2287),'Dosage journalier ML1'!$B$156,0)</f>
        <v>0</v>
      </c>
      <c r="AK2287" s="56">
        <f ca="1">IF(AND('Dosage journalier ML1'!$B$6='suivi tunnel'!A2287,'Dosage journalier ML1'!$B$7='suivi tunnel'!B2287),'Dosage journalier ML1'!$B$162,0)</f>
        <v>0</v>
      </c>
      <c r="AL2287" s="111">
        <f ca="1">IF(AND('Dosage journalier ML1'!$B$6='suivi tunnel'!A2287,'Dosage journalier ML1'!$B$7='suivi tunnel'!B2287),'Dosage journalier ML1'!$B$126,0)</f>
        <v>0</v>
      </c>
      <c r="AM2287" s="111">
        <f ca="1">IF(AND('Dosage journalier ML1'!$B$6='suivi tunnel'!A2287,'Dosage journalier ML1'!$B$7='suivi tunnel'!B2287),'Dosage journalier ML1'!$B$127,0)</f>
        <v>0</v>
      </c>
      <c r="AN2287" s="60">
        <f t="shared" ca="1" si="230"/>
        <v>0</v>
      </c>
      <c r="AO2287" s="61">
        <f ca="1">IF(AND('Dosage journalier ML1'!$B$6='suivi tunnel'!A2287,'Dosage journalier ML1'!$B$7='suivi tunnel'!B2287),'Dosage journalier ML1'!$B$134,0)</f>
        <v>0</v>
      </c>
    </row>
    <row r="2288" spans="1:41" x14ac:dyDescent="0.25">
      <c r="A2288" s="154"/>
      <c r="C2288" s="23">
        <f ca="1">IF(AND('Dosage journalier ML1'!$B$6='suivi tunnel'!A2288,'Dosage journalier ML1'!$B$7='suivi tunnel'!B2288),'Dosage journalier ML1'!$B$27,0)</f>
        <v>0</v>
      </c>
      <c r="D2288" s="11">
        <f ca="1">IF(AND('Dosage journalier ML1'!$B$6='suivi tunnel'!A2288,'Dosage journalier ML1'!$B$7='suivi tunnel'!B2288),'Dosage journalier ML1'!$B$29,0)</f>
        <v>0</v>
      </c>
      <c r="F2288" s="11">
        <f t="shared" ca="1" si="231"/>
        <v>0</v>
      </c>
      <c r="G2288" s="11">
        <f ca="1">IF(AND('Dosage journalier ML1'!$B$6='suivi tunnel'!A2288,'Dosage journalier ML1'!$B$7='suivi tunnel'!B2288),'Dosage journalier ML1'!$B$23,0)</f>
        <v>0</v>
      </c>
      <c r="H2288" s="11">
        <f ca="1">IF(AND('Dosage journalier ML1'!$B$6='suivi tunnel'!A2288,'Dosage journalier ML1'!$B$7='suivi tunnel'!B2288),'Dosage journalier ML1'!$B$22,0)</f>
        <v>0</v>
      </c>
      <c r="I2288" s="11">
        <f ca="1">IF(AND('Dosage journalier ML1'!$B$6='suivi tunnel'!A2288,'Dosage journalier ML1'!$B$7='suivi tunnel'!B2288),'Dosage journalier ML1'!$B$38,0)</f>
        <v>0</v>
      </c>
      <c r="J2288" s="11">
        <f ca="1">IF(AND('Dosage journalier ML1'!$B$6='suivi tunnel'!A2288,'Dosage journalier ML1'!$B$7='suivi tunnel'!B2288),'Dosage journalier ML1'!$B$39,0)</f>
        <v>0</v>
      </c>
      <c r="L2288" s="24">
        <f ca="1">IF(AND('Dosage journalier ML1'!$B$6='suivi tunnel'!A2288,'Dosage journalier ML1'!$B$7='suivi tunnel'!B2288),'Dosage journalier ML1'!$B$24,0)</f>
        <v>0</v>
      </c>
      <c r="M2288" s="6">
        <f ca="1">IF(AND('Dosage journalier ML1'!$B$6='suivi tunnel'!A2288,'Dosage journalier ML1'!$B$7='suivi tunnel'!B2288),'Dosage journalier ML1'!$B$46,0)</f>
        <v>0</v>
      </c>
      <c r="N2288" s="104">
        <f ca="1">IF(AND('Dosage journalier ML1'!$B$6='suivi tunnel'!A2288,'Dosage journalier ML1'!$B$7='suivi tunnel'!B2288),'Dosage journalier ML1'!$B$59,0)</f>
        <v>0</v>
      </c>
      <c r="O2288" s="114">
        <f ca="1">IF(AND('Dosage journalier ML1'!$B$6='suivi tunnel'!A2288,'Dosage journalier ML1'!$B$7='suivi tunnel'!B2288),'Dosage journalier ML1'!$B$69,0)</f>
        <v>0</v>
      </c>
      <c r="R2288" s="26">
        <f ca="1">IF(AND('Dosage journalier ML1'!$B$6='suivi tunnel'!A2288,'Dosage journalier ML1'!$B$7='suivi tunnel'!B2288),'Dosage journalier ML1'!$B$55,0)</f>
        <v>0</v>
      </c>
      <c r="S2288" s="26">
        <f ca="1">IF(AND('Dosage journalier ML1'!$B$6='suivi tunnel'!A2288,'Dosage journalier ML1'!$B$7='suivi tunnel'!B2288),'Dosage journalier ML1'!$B$54,0)</f>
        <v>0</v>
      </c>
      <c r="T2288" s="26">
        <f ca="1">IF(AND('Dosage journalier ML1'!$B$6='suivi tunnel'!A2288,'Dosage journalier ML1'!$B$7='suivi tunnel'!B2288),'Dosage journalier ML1'!$B$75,0)</f>
        <v>0</v>
      </c>
      <c r="V2288" s="38">
        <f ca="1">IF(AND('Dosage journalier ML1'!$B$6='suivi tunnel'!A2288,'Dosage journalier ML1'!$B$7='suivi tunnel'!B2288),'Dosage journalier ML1'!$B$56,0)</f>
        <v>0</v>
      </c>
      <c r="X2288" s="150">
        <f ca="1">IF(AND('Dosage journalier ML1'!$B$6='suivi tunnel'!A2288,'Dosage journalier ML1'!$B$7='suivi tunnel'!B2288),'Dosage journalier ML1'!$C$87,0)</f>
        <v>0</v>
      </c>
      <c r="Y2288" s="40">
        <f ca="1">IF(AND('Dosage journalier ML1'!$B$6='suivi tunnel'!A2288,'Dosage journalier ML1'!$B$7='suivi tunnel'!B2288),'Dosage journalier ML1'!$C$93,0)</f>
        <v>0</v>
      </c>
      <c r="Z2288" s="40">
        <f ca="1">IF(AND('Dosage journalier ML1'!$B$6='suivi tunnel'!A2288,'Dosage journalier ML1'!$B$7='suivi tunnel'!B2288),'Dosage journalier ML1'!$C$100,0)</f>
        <v>0</v>
      </c>
      <c r="AA2288" s="40">
        <f ca="1">IF(AND('Dosage journalier ML1'!$B$6='suivi tunnel'!A2288,'Dosage journalier ML1'!$B$7='suivi tunnel'!B2288),'Dosage journalier ML1'!$C$109,0)</f>
        <v>0</v>
      </c>
      <c r="AB2288" s="41">
        <f ca="1">IF(AND('Dosage journalier ML1'!$B$6='suivi tunnel'!A2288,'Dosage journalier ML1'!$B$7='suivi tunnel'!B2288),'Dosage journalier ML1'!$C$114,0)</f>
        <v>0</v>
      </c>
      <c r="AC2288" s="48">
        <f ca="1">IF(AND('Dosage journalier ML1'!$B$6='suivi tunnel'!A2288,'Dosage journalier ML1'!$B$7='suivi tunnel'!B2288),'Dosage journalier ML1'!$B$120,0)</f>
        <v>0</v>
      </c>
      <c r="AD2288" s="49">
        <f ca="1">IF(AND('Dosage journalier ML1'!$B$6='suivi tunnel'!A2288,'Dosage journalier ML1'!$B$7='suivi tunnel'!B2288),'Dosage journalier ML1'!$B$121,0)</f>
        <v>0</v>
      </c>
      <c r="AE2288" s="49">
        <f ca="1">IF(AND('Dosage journalier ML1'!$B$6='suivi tunnel'!A2288,'Dosage journalier ML1'!$B$7='suivi tunnel'!B2288),'Dosage journalier ML1'!$B$122,0)</f>
        <v>0</v>
      </c>
      <c r="AF2288" s="49">
        <f ca="1">IF(AND('Dosage journalier ML1'!$B$6='suivi tunnel'!A2288,'Dosage journalier ML1'!$B$7='suivi tunnel'!B2288),'Dosage journalier ML1'!$B$139,0)</f>
        <v>0</v>
      </c>
      <c r="AG2288" s="49">
        <f t="shared" ca="1" si="229"/>
        <v>0</v>
      </c>
      <c r="AH2288" s="108">
        <f ca="1">IF(AND('Dosage journalier ML1'!$B$6='suivi tunnel'!A2288,'Dosage journalier ML1'!$B$7='suivi tunnel'!B2288),'Dosage journalier ML1'!$B$153,0)</f>
        <v>0</v>
      </c>
      <c r="AJ2288" s="80">
        <f ca="1">IF(AND('Dosage journalier ML1'!$B$6='suivi tunnel'!A2288,'Dosage journalier ML1'!$B$7='suivi tunnel'!B2288),'Dosage journalier ML1'!$B$156,0)</f>
        <v>0</v>
      </c>
      <c r="AK2288" s="56">
        <f ca="1">IF(AND('Dosage journalier ML1'!$B$6='suivi tunnel'!A2288,'Dosage journalier ML1'!$B$7='suivi tunnel'!B2288),'Dosage journalier ML1'!$B$162,0)</f>
        <v>0</v>
      </c>
      <c r="AL2288" s="111">
        <f ca="1">IF(AND('Dosage journalier ML1'!$B$6='suivi tunnel'!A2288,'Dosage journalier ML1'!$B$7='suivi tunnel'!B2288),'Dosage journalier ML1'!$B$126,0)</f>
        <v>0</v>
      </c>
      <c r="AM2288" s="111">
        <f ca="1">IF(AND('Dosage journalier ML1'!$B$6='suivi tunnel'!A2288,'Dosage journalier ML1'!$B$7='suivi tunnel'!B2288),'Dosage journalier ML1'!$B$127,0)</f>
        <v>0</v>
      </c>
      <c r="AN2288" s="60">
        <f t="shared" ca="1" si="230"/>
        <v>0</v>
      </c>
      <c r="AO2288" s="61">
        <f ca="1">IF(AND('Dosage journalier ML1'!$B$6='suivi tunnel'!A2288,'Dosage journalier ML1'!$B$7='suivi tunnel'!B2288),'Dosage journalier ML1'!$B$134,0)</f>
        <v>0</v>
      </c>
    </row>
    <row r="2289" spans="1:41" x14ac:dyDescent="0.25">
      <c r="A2289" s="154"/>
      <c r="C2289" s="23">
        <f ca="1">IF(AND('Dosage journalier ML1'!$B$6='suivi tunnel'!A2289,'Dosage journalier ML1'!$B$7='suivi tunnel'!B2289),'Dosage journalier ML1'!$B$27,0)</f>
        <v>0</v>
      </c>
      <c r="D2289" s="11">
        <f ca="1">IF(AND('Dosage journalier ML1'!$B$6='suivi tunnel'!A2289,'Dosage journalier ML1'!$B$7='suivi tunnel'!B2289),'Dosage journalier ML1'!$B$29,0)</f>
        <v>0</v>
      </c>
      <c r="F2289" s="11">
        <f t="shared" ca="1" si="231"/>
        <v>0</v>
      </c>
      <c r="G2289" s="11">
        <f ca="1">IF(AND('Dosage journalier ML1'!$B$6='suivi tunnel'!A2289,'Dosage journalier ML1'!$B$7='suivi tunnel'!B2289),'Dosage journalier ML1'!$B$23,0)</f>
        <v>0</v>
      </c>
      <c r="H2289" s="11">
        <f ca="1">IF(AND('Dosage journalier ML1'!$B$6='suivi tunnel'!A2289,'Dosage journalier ML1'!$B$7='suivi tunnel'!B2289),'Dosage journalier ML1'!$B$22,0)</f>
        <v>0</v>
      </c>
      <c r="I2289" s="11">
        <f ca="1">IF(AND('Dosage journalier ML1'!$B$6='suivi tunnel'!A2289,'Dosage journalier ML1'!$B$7='suivi tunnel'!B2289),'Dosage journalier ML1'!$B$38,0)</f>
        <v>0</v>
      </c>
      <c r="J2289" s="11">
        <f ca="1">IF(AND('Dosage journalier ML1'!$B$6='suivi tunnel'!A2289,'Dosage journalier ML1'!$B$7='suivi tunnel'!B2289),'Dosage journalier ML1'!$B$39,0)</f>
        <v>0</v>
      </c>
      <c r="L2289" s="24">
        <f ca="1">IF(AND('Dosage journalier ML1'!$B$6='suivi tunnel'!A2289,'Dosage journalier ML1'!$B$7='suivi tunnel'!B2289),'Dosage journalier ML1'!$B$24,0)</f>
        <v>0</v>
      </c>
      <c r="M2289" s="6">
        <f ca="1">IF(AND('Dosage journalier ML1'!$B$6='suivi tunnel'!A2289,'Dosage journalier ML1'!$B$7='suivi tunnel'!B2289),'Dosage journalier ML1'!$B$46,0)</f>
        <v>0</v>
      </c>
      <c r="N2289" s="104">
        <f ca="1">IF(AND('Dosage journalier ML1'!$B$6='suivi tunnel'!A2289,'Dosage journalier ML1'!$B$7='suivi tunnel'!B2289),'Dosage journalier ML1'!$B$59,0)</f>
        <v>0</v>
      </c>
      <c r="O2289" s="114">
        <f ca="1">IF(AND('Dosage journalier ML1'!$B$6='suivi tunnel'!A2289,'Dosage journalier ML1'!$B$7='suivi tunnel'!B2289),'Dosage journalier ML1'!$B$69,0)</f>
        <v>0</v>
      </c>
      <c r="R2289" s="26">
        <f ca="1">IF(AND('Dosage journalier ML1'!$B$6='suivi tunnel'!A2289,'Dosage journalier ML1'!$B$7='suivi tunnel'!B2289),'Dosage journalier ML1'!$B$55,0)</f>
        <v>0</v>
      </c>
      <c r="S2289" s="26">
        <f ca="1">IF(AND('Dosage journalier ML1'!$B$6='suivi tunnel'!A2289,'Dosage journalier ML1'!$B$7='suivi tunnel'!B2289),'Dosage journalier ML1'!$B$54,0)</f>
        <v>0</v>
      </c>
      <c r="T2289" s="26">
        <f ca="1">IF(AND('Dosage journalier ML1'!$B$6='suivi tunnel'!A2289,'Dosage journalier ML1'!$B$7='suivi tunnel'!B2289),'Dosage journalier ML1'!$B$75,0)</f>
        <v>0</v>
      </c>
      <c r="V2289" s="38">
        <f ca="1">IF(AND('Dosage journalier ML1'!$B$6='suivi tunnel'!A2289,'Dosage journalier ML1'!$B$7='suivi tunnel'!B2289),'Dosage journalier ML1'!$B$56,0)</f>
        <v>0</v>
      </c>
      <c r="X2289" s="150">
        <f ca="1">IF(AND('Dosage journalier ML1'!$B$6='suivi tunnel'!A2289,'Dosage journalier ML1'!$B$7='suivi tunnel'!B2289),'Dosage journalier ML1'!$C$87,0)</f>
        <v>0</v>
      </c>
      <c r="Y2289" s="40">
        <f ca="1">IF(AND('Dosage journalier ML1'!$B$6='suivi tunnel'!A2289,'Dosage journalier ML1'!$B$7='suivi tunnel'!B2289),'Dosage journalier ML1'!$C$93,0)</f>
        <v>0</v>
      </c>
      <c r="Z2289" s="40">
        <f ca="1">IF(AND('Dosage journalier ML1'!$B$6='suivi tunnel'!A2289,'Dosage journalier ML1'!$B$7='suivi tunnel'!B2289),'Dosage journalier ML1'!$C$100,0)</f>
        <v>0</v>
      </c>
      <c r="AA2289" s="40">
        <f ca="1">IF(AND('Dosage journalier ML1'!$B$6='suivi tunnel'!A2289,'Dosage journalier ML1'!$B$7='suivi tunnel'!B2289),'Dosage journalier ML1'!$C$109,0)</f>
        <v>0</v>
      </c>
      <c r="AB2289" s="41">
        <f ca="1">IF(AND('Dosage journalier ML1'!$B$6='suivi tunnel'!A2289,'Dosage journalier ML1'!$B$7='suivi tunnel'!B2289),'Dosage journalier ML1'!$C$114,0)</f>
        <v>0</v>
      </c>
      <c r="AC2289" s="48">
        <f ca="1">IF(AND('Dosage journalier ML1'!$B$6='suivi tunnel'!A2289,'Dosage journalier ML1'!$B$7='suivi tunnel'!B2289),'Dosage journalier ML1'!$B$120,0)</f>
        <v>0</v>
      </c>
      <c r="AD2289" s="49">
        <f ca="1">IF(AND('Dosage journalier ML1'!$B$6='suivi tunnel'!A2289,'Dosage journalier ML1'!$B$7='suivi tunnel'!B2289),'Dosage journalier ML1'!$B$121,0)</f>
        <v>0</v>
      </c>
      <c r="AE2289" s="49">
        <f ca="1">IF(AND('Dosage journalier ML1'!$B$6='suivi tunnel'!A2289,'Dosage journalier ML1'!$B$7='suivi tunnel'!B2289),'Dosage journalier ML1'!$B$122,0)</f>
        <v>0</v>
      </c>
      <c r="AF2289" s="49">
        <f ca="1">IF(AND('Dosage journalier ML1'!$B$6='suivi tunnel'!A2289,'Dosage journalier ML1'!$B$7='suivi tunnel'!B2289),'Dosage journalier ML1'!$B$139,0)</f>
        <v>0</v>
      </c>
      <c r="AG2289" s="49">
        <f t="shared" ca="1" si="229"/>
        <v>0</v>
      </c>
      <c r="AH2289" s="108">
        <f ca="1">IF(AND('Dosage journalier ML1'!$B$6='suivi tunnel'!A2289,'Dosage journalier ML1'!$B$7='suivi tunnel'!B2289),'Dosage journalier ML1'!$B$153,0)</f>
        <v>0</v>
      </c>
      <c r="AJ2289" s="80">
        <f ca="1">IF(AND('Dosage journalier ML1'!$B$6='suivi tunnel'!A2289,'Dosage journalier ML1'!$B$7='suivi tunnel'!B2289),'Dosage journalier ML1'!$B$156,0)</f>
        <v>0</v>
      </c>
      <c r="AK2289" s="56">
        <f ca="1">IF(AND('Dosage journalier ML1'!$B$6='suivi tunnel'!A2289,'Dosage journalier ML1'!$B$7='suivi tunnel'!B2289),'Dosage journalier ML1'!$B$162,0)</f>
        <v>0</v>
      </c>
      <c r="AL2289" s="111">
        <f ca="1">IF(AND('Dosage journalier ML1'!$B$6='suivi tunnel'!A2289,'Dosage journalier ML1'!$B$7='suivi tunnel'!B2289),'Dosage journalier ML1'!$B$126,0)</f>
        <v>0</v>
      </c>
      <c r="AM2289" s="111">
        <f ca="1">IF(AND('Dosage journalier ML1'!$B$6='suivi tunnel'!A2289,'Dosage journalier ML1'!$B$7='suivi tunnel'!B2289),'Dosage journalier ML1'!$B$127,0)</f>
        <v>0</v>
      </c>
      <c r="AN2289" s="60">
        <f t="shared" ca="1" si="230"/>
        <v>0</v>
      </c>
      <c r="AO2289" s="61">
        <f ca="1">IF(AND('Dosage journalier ML1'!$B$6='suivi tunnel'!A2289,'Dosage journalier ML1'!$B$7='suivi tunnel'!B2289),'Dosage journalier ML1'!$B$134,0)</f>
        <v>0</v>
      </c>
    </row>
    <row r="2290" spans="1:41" x14ac:dyDescent="0.25">
      <c r="A2290" s="154"/>
      <c r="C2290" s="23">
        <f ca="1">IF(AND('Dosage journalier ML1'!$B$6='suivi tunnel'!A2290,'Dosage journalier ML1'!$B$7='suivi tunnel'!B2290),'Dosage journalier ML1'!$B$27,0)</f>
        <v>0</v>
      </c>
      <c r="D2290" s="11">
        <f ca="1">IF(AND('Dosage journalier ML1'!$B$6='suivi tunnel'!A2290,'Dosage journalier ML1'!$B$7='suivi tunnel'!B2290),'Dosage journalier ML1'!$B$29,0)</f>
        <v>0</v>
      </c>
      <c r="F2290" s="11">
        <f t="shared" ca="1" si="231"/>
        <v>0</v>
      </c>
      <c r="G2290" s="11">
        <f ca="1">IF(AND('Dosage journalier ML1'!$B$6='suivi tunnel'!A2290,'Dosage journalier ML1'!$B$7='suivi tunnel'!B2290),'Dosage journalier ML1'!$B$23,0)</f>
        <v>0</v>
      </c>
      <c r="H2290" s="11">
        <f ca="1">IF(AND('Dosage journalier ML1'!$B$6='suivi tunnel'!A2290,'Dosage journalier ML1'!$B$7='suivi tunnel'!B2290),'Dosage journalier ML1'!$B$22,0)</f>
        <v>0</v>
      </c>
      <c r="I2290" s="11">
        <f ca="1">IF(AND('Dosage journalier ML1'!$B$6='suivi tunnel'!A2290,'Dosage journalier ML1'!$B$7='suivi tunnel'!B2290),'Dosage journalier ML1'!$B$38,0)</f>
        <v>0</v>
      </c>
      <c r="J2290" s="11">
        <f ca="1">IF(AND('Dosage journalier ML1'!$B$6='suivi tunnel'!A2290,'Dosage journalier ML1'!$B$7='suivi tunnel'!B2290),'Dosage journalier ML1'!$B$39,0)</f>
        <v>0</v>
      </c>
      <c r="L2290" s="24">
        <f ca="1">IF(AND('Dosage journalier ML1'!$B$6='suivi tunnel'!A2290,'Dosage journalier ML1'!$B$7='suivi tunnel'!B2290),'Dosage journalier ML1'!$B$24,0)</f>
        <v>0</v>
      </c>
      <c r="M2290" s="6">
        <f ca="1">IF(AND('Dosage journalier ML1'!$B$6='suivi tunnel'!A2290,'Dosage journalier ML1'!$B$7='suivi tunnel'!B2290),'Dosage journalier ML1'!$B$46,0)</f>
        <v>0</v>
      </c>
      <c r="N2290" s="104">
        <f ca="1">IF(AND('Dosage journalier ML1'!$B$6='suivi tunnel'!A2290,'Dosage journalier ML1'!$B$7='suivi tunnel'!B2290),'Dosage journalier ML1'!$B$59,0)</f>
        <v>0</v>
      </c>
      <c r="O2290" s="114">
        <f ca="1">IF(AND('Dosage journalier ML1'!$B$6='suivi tunnel'!A2290,'Dosage journalier ML1'!$B$7='suivi tunnel'!B2290),'Dosage journalier ML1'!$B$69,0)</f>
        <v>0</v>
      </c>
      <c r="R2290" s="26">
        <f ca="1">IF(AND('Dosage journalier ML1'!$B$6='suivi tunnel'!A2290,'Dosage journalier ML1'!$B$7='suivi tunnel'!B2290),'Dosage journalier ML1'!$B$55,0)</f>
        <v>0</v>
      </c>
      <c r="S2290" s="26">
        <f ca="1">IF(AND('Dosage journalier ML1'!$B$6='suivi tunnel'!A2290,'Dosage journalier ML1'!$B$7='suivi tunnel'!B2290),'Dosage journalier ML1'!$B$54,0)</f>
        <v>0</v>
      </c>
      <c r="T2290" s="26">
        <f ca="1">IF(AND('Dosage journalier ML1'!$B$6='suivi tunnel'!A2290,'Dosage journalier ML1'!$B$7='suivi tunnel'!B2290),'Dosage journalier ML1'!$B$75,0)</f>
        <v>0</v>
      </c>
      <c r="V2290" s="38">
        <f ca="1">IF(AND('Dosage journalier ML1'!$B$6='suivi tunnel'!A2290,'Dosage journalier ML1'!$B$7='suivi tunnel'!B2290),'Dosage journalier ML1'!$B$56,0)</f>
        <v>0</v>
      </c>
      <c r="X2290" s="150">
        <f ca="1">IF(AND('Dosage journalier ML1'!$B$6='suivi tunnel'!A2290,'Dosage journalier ML1'!$B$7='suivi tunnel'!B2290),'Dosage journalier ML1'!$C$87,0)</f>
        <v>0</v>
      </c>
      <c r="Y2290" s="40">
        <f ca="1">IF(AND('Dosage journalier ML1'!$B$6='suivi tunnel'!A2290,'Dosage journalier ML1'!$B$7='suivi tunnel'!B2290),'Dosage journalier ML1'!$C$93,0)</f>
        <v>0</v>
      </c>
      <c r="Z2290" s="40">
        <f ca="1">IF(AND('Dosage journalier ML1'!$B$6='suivi tunnel'!A2290,'Dosage journalier ML1'!$B$7='suivi tunnel'!B2290),'Dosage journalier ML1'!$C$100,0)</f>
        <v>0</v>
      </c>
      <c r="AA2290" s="40">
        <f ca="1">IF(AND('Dosage journalier ML1'!$B$6='suivi tunnel'!A2290,'Dosage journalier ML1'!$B$7='suivi tunnel'!B2290),'Dosage journalier ML1'!$C$109,0)</f>
        <v>0</v>
      </c>
      <c r="AB2290" s="41">
        <f ca="1">IF(AND('Dosage journalier ML1'!$B$6='suivi tunnel'!A2290,'Dosage journalier ML1'!$B$7='suivi tunnel'!B2290),'Dosage journalier ML1'!$C$114,0)</f>
        <v>0</v>
      </c>
      <c r="AC2290" s="48">
        <f ca="1">IF(AND('Dosage journalier ML1'!$B$6='suivi tunnel'!A2290,'Dosage journalier ML1'!$B$7='suivi tunnel'!B2290),'Dosage journalier ML1'!$B$120,0)</f>
        <v>0</v>
      </c>
      <c r="AD2290" s="49">
        <f ca="1">IF(AND('Dosage journalier ML1'!$B$6='suivi tunnel'!A2290,'Dosage journalier ML1'!$B$7='suivi tunnel'!B2290),'Dosage journalier ML1'!$B$121,0)</f>
        <v>0</v>
      </c>
      <c r="AE2290" s="49">
        <f ca="1">IF(AND('Dosage journalier ML1'!$B$6='suivi tunnel'!A2290,'Dosage journalier ML1'!$B$7='suivi tunnel'!B2290),'Dosage journalier ML1'!$B$122,0)</f>
        <v>0</v>
      </c>
      <c r="AF2290" s="49">
        <f ca="1">IF(AND('Dosage journalier ML1'!$B$6='suivi tunnel'!A2290,'Dosage journalier ML1'!$B$7='suivi tunnel'!B2290),'Dosage journalier ML1'!$B$139,0)</f>
        <v>0</v>
      </c>
      <c r="AG2290" s="49">
        <f t="shared" ca="1" si="229"/>
        <v>0</v>
      </c>
      <c r="AH2290" s="108">
        <f ca="1">IF(AND('Dosage journalier ML1'!$B$6='suivi tunnel'!A2290,'Dosage journalier ML1'!$B$7='suivi tunnel'!B2290),'Dosage journalier ML1'!$B$153,0)</f>
        <v>0</v>
      </c>
      <c r="AJ2290" s="80">
        <f ca="1">IF(AND('Dosage journalier ML1'!$B$6='suivi tunnel'!A2290,'Dosage journalier ML1'!$B$7='suivi tunnel'!B2290),'Dosage journalier ML1'!$B$156,0)</f>
        <v>0</v>
      </c>
      <c r="AK2290" s="56">
        <f ca="1">IF(AND('Dosage journalier ML1'!$B$6='suivi tunnel'!A2290,'Dosage journalier ML1'!$B$7='suivi tunnel'!B2290),'Dosage journalier ML1'!$B$162,0)</f>
        <v>0</v>
      </c>
      <c r="AL2290" s="111">
        <f ca="1">IF(AND('Dosage journalier ML1'!$B$6='suivi tunnel'!A2290,'Dosage journalier ML1'!$B$7='suivi tunnel'!B2290),'Dosage journalier ML1'!$B$126,0)</f>
        <v>0</v>
      </c>
      <c r="AM2290" s="111">
        <f ca="1">IF(AND('Dosage journalier ML1'!$B$6='suivi tunnel'!A2290,'Dosage journalier ML1'!$B$7='suivi tunnel'!B2290),'Dosage journalier ML1'!$B$127,0)</f>
        <v>0</v>
      </c>
      <c r="AN2290" s="60">
        <f t="shared" ca="1" si="230"/>
        <v>0</v>
      </c>
      <c r="AO2290" s="61">
        <f ca="1">IF(AND('Dosage journalier ML1'!$B$6='suivi tunnel'!A2290,'Dosage journalier ML1'!$B$7='suivi tunnel'!B2290),'Dosage journalier ML1'!$B$134,0)</f>
        <v>0</v>
      </c>
    </row>
    <row r="2291" spans="1:41" x14ac:dyDescent="0.25">
      <c r="A2291" s="154"/>
      <c r="C2291" s="23">
        <f ca="1">IF(AND('Dosage journalier ML1'!$B$6='suivi tunnel'!A2291,'Dosage journalier ML1'!$B$7='suivi tunnel'!B2291),'Dosage journalier ML1'!$B$27,0)</f>
        <v>0</v>
      </c>
      <c r="D2291" s="11">
        <f ca="1">IF(AND('Dosage journalier ML1'!$B$6='suivi tunnel'!A2291,'Dosage journalier ML1'!$B$7='suivi tunnel'!B2291),'Dosage journalier ML1'!$B$29,0)</f>
        <v>0</v>
      </c>
      <c r="F2291" s="11">
        <f t="shared" ca="1" si="231"/>
        <v>0</v>
      </c>
      <c r="G2291" s="11">
        <f ca="1">IF(AND('Dosage journalier ML1'!$B$6='suivi tunnel'!A2291,'Dosage journalier ML1'!$B$7='suivi tunnel'!B2291),'Dosage journalier ML1'!$B$23,0)</f>
        <v>0</v>
      </c>
      <c r="H2291" s="11">
        <f ca="1">IF(AND('Dosage journalier ML1'!$B$6='suivi tunnel'!A2291,'Dosage journalier ML1'!$B$7='suivi tunnel'!B2291),'Dosage journalier ML1'!$B$22,0)</f>
        <v>0</v>
      </c>
      <c r="I2291" s="11">
        <f ca="1">IF(AND('Dosage journalier ML1'!$B$6='suivi tunnel'!A2291,'Dosage journalier ML1'!$B$7='suivi tunnel'!B2291),'Dosage journalier ML1'!$B$38,0)</f>
        <v>0</v>
      </c>
      <c r="J2291" s="11">
        <f ca="1">IF(AND('Dosage journalier ML1'!$B$6='suivi tunnel'!A2291,'Dosage journalier ML1'!$B$7='suivi tunnel'!B2291),'Dosage journalier ML1'!$B$39,0)</f>
        <v>0</v>
      </c>
      <c r="L2291" s="24">
        <f ca="1">IF(AND('Dosage journalier ML1'!$B$6='suivi tunnel'!A2291,'Dosage journalier ML1'!$B$7='suivi tunnel'!B2291),'Dosage journalier ML1'!$B$24,0)</f>
        <v>0</v>
      </c>
      <c r="M2291" s="6">
        <f ca="1">IF(AND('Dosage journalier ML1'!$B$6='suivi tunnel'!A2291,'Dosage journalier ML1'!$B$7='suivi tunnel'!B2291),'Dosage journalier ML1'!$B$46,0)</f>
        <v>0</v>
      </c>
      <c r="N2291" s="104">
        <f ca="1">IF(AND('Dosage journalier ML1'!$B$6='suivi tunnel'!A2291,'Dosage journalier ML1'!$B$7='suivi tunnel'!B2291),'Dosage journalier ML1'!$B$59,0)</f>
        <v>0</v>
      </c>
      <c r="O2291" s="114">
        <f ca="1">IF(AND('Dosage journalier ML1'!$B$6='suivi tunnel'!A2291,'Dosage journalier ML1'!$B$7='suivi tunnel'!B2291),'Dosage journalier ML1'!$B$69,0)</f>
        <v>0</v>
      </c>
      <c r="R2291" s="26">
        <f ca="1">IF(AND('Dosage journalier ML1'!$B$6='suivi tunnel'!A2291,'Dosage journalier ML1'!$B$7='suivi tunnel'!B2291),'Dosage journalier ML1'!$B$55,0)</f>
        <v>0</v>
      </c>
      <c r="S2291" s="26">
        <f ca="1">IF(AND('Dosage journalier ML1'!$B$6='suivi tunnel'!A2291,'Dosage journalier ML1'!$B$7='suivi tunnel'!B2291),'Dosage journalier ML1'!$B$54,0)</f>
        <v>0</v>
      </c>
      <c r="T2291" s="26">
        <f ca="1">IF(AND('Dosage journalier ML1'!$B$6='suivi tunnel'!A2291,'Dosage journalier ML1'!$B$7='suivi tunnel'!B2291),'Dosage journalier ML1'!$B$75,0)</f>
        <v>0</v>
      </c>
      <c r="V2291" s="38">
        <f ca="1">IF(AND('Dosage journalier ML1'!$B$6='suivi tunnel'!A2291,'Dosage journalier ML1'!$B$7='suivi tunnel'!B2291),'Dosage journalier ML1'!$B$56,0)</f>
        <v>0</v>
      </c>
      <c r="X2291" s="150">
        <f ca="1">IF(AND('Dosage journalier ML1'!$B$6='suivi tunnel'!A2291,'Dosage journalier ML1'!$B$7='suivi tunnel'!B2291),'Dosage journalier ML1'!$C$87,0)</f>
        <v>0</v>
      </c>
      <c r="Y2291" s="40">
        <f ca="1">IF(AND('Dosage journalier ML1'!$B$6='suivi tunnel'!A2291,'Dosage journalier ML1'!$B$7='suivi tunnel'!B2291),'Dosage journalier ML1'!$C$93,0)</f>
        <v>0</v>
      </c>
      <c r="Z2291" s="40">
        <f ca="1">IF(AND('Dosage journalier ML1'!$B$6='suivi tunnel'!A2291,'Dosage journalier ML1'!$B$7='suivi tunnel'!B2291),'Dosage journalier ML1'!$C$100,0)</f>
        <v>0</v>
      </c>
      <c r="AA2291" s="40">
        <f ca="1">IF(AND('Dosage journalier ML1'!$B$6='suivi tunnel'!A2291,'Dosage journalier ML1'!$B$7='suivi tunnel'!B2291),'Dosage journalier ML1'!$C$109,0)</f>
        <v>0</v>
      </c>
      <c r="AB2291" s="41">
        <f ca="1">IF(AND('Dosage journalier ML1'!$B$6='suivi tunnel'!A2291,'Dosage journalier ML1'!$B$7='suivi tunnel'!B2291),'Dosage journalier ML1'!$C$114,0)</f>
        <v>0</v>
      </c>
      <c r="AC2291" s="48">
        <f ca="1">IF(AND('Dosage journalier ML1'!$B$6='suivi tunnel'!A2291,'Dosage journalier ML1'!$B$7='suivi tunnel'!B2291),'Dosage journalier ML1'!$B$120,0)</f>
        <v>0</v>
      </c>
      <c r="AD2291" s="49">
        <f ca="1">IF(AND('Dosage journalier ML1'!$B$6='suivi tunnel'!A2291,'Dosage journalier ML1'!$B$7='suivi tunnel'!B2291),'Dosage journalier ML1'!$B$121,0)</f>
        <v>0</v>
      </c>
      <c r="AE2291" s="49">
        <f ca="1">IF(AND('Dosage journalier ML1'!$B$6='suivi tunnel'!A2291,'Dosage journalier ML1'!$B$7='suivi tunnel'!B2291),'Dosage journalier ML1'!$B$122,0)</f>
        <v>0</v>
      </c>
      <c r="AF2291" s="49">
        <f ca="1">IF(AND('Dosage journalier ML1'!$B$6='suivi tunnel'!A2291,'Dosage journalier ML1'!$B$7='suivi tunnel'!B2291),'Dosage journalier ML1'!$B$139,0)</f>
        <v>0</v>
      </c>
      <c r="AG2291" s="49">
        <f t="shared" ca="1" si="229"/>
        <v>0</v>
      </c>
      <c r="AH2291" s="108">
        <f ca="1">IF(AND('Dosage journalier ML1'!$B$6='suivi tunnel'!A2291,'Dosage journalier ML1'!$B$7='suivi tunnel'!B2291),'Dosage journalier ML1'!$B$153,0)</f>
        <v>0</v>
      </c>
      <c r="AJ2291" s="80">
        <f ca="1">IF(AND('Dosage journalier ML1'!$B$6='suivi tunnel'!A2291,'Dosage journalier ML1'!$B$7='suivi tunnel'!B2291),'Dosage journalier ML1'!$B$156,0)</f>
        <v>0</v>
      </c>
      <c r="AK2291" s="56">
        <f ca="1">IF(AND('Dosage journalier ML1'!$B$6='suivi tunnel'!A2291,'Dosage journalier ML1'!$B$7='suivi tunnel'!B2291),'Dosage journalier ML1'!$B$162,0)</f>
        <v>0</v>
      </c>
      <c r="AL2291" s="111">
        <f ca="1">IF(AND('Dosage journalier ML1'!$B$6='suivi tunnel'!A2291,'Dosage journalier ML1'!$B$7='suivi tunnel'!B2291),'Dosage journalier ML1'!$B$126,0)</f>
        <v>0</v>
      </c>
      <c r="AM2291" s="111">
        <f ca="1">IF(AND('Dosage journalier ML1'!$B$6='suivi tunnel'!A2291,'Dosage journalier ML1'!$B$7='suivi tunnel'!B2291),'Dosage journalier ML1'!$B$127,0)</f>
        <v>0</v>
      </c>
      <c r="AN2291" s="60">
        <f t="shared" ca="1" si="230"/>
        <v>0</v>
      </c>
      <c r="AO2291" s="61">
        <f ca="1">IF(AND('Dosage journalier ML1'!$B$6='suivi tunnel'!A2291,'Dosage journalier ML1'!$B$7='suivi tunnel'!B2291),'Dosage journalier ML1'!$B$134,0)</f>
        <v>0</v>
      </c>
    </row>
    <row r="2292" spans="1:41" x14ac:dyDescent="0.25">
      <c r="A2292" s="154"/>
      <c r="C2292" s="23">
        <f ca="1">IF(AND('Dosage journalier ML1'!$B$6='suivi tunnel'!A2292,'Dosage journalier ML1'!$B$7='suivi tunnel'!B2292),'Dosage journalier ML1'!$B$27,0)</f>
        <v>0</v>
      </c>
      <c r="D2292" s="11">
        <f ca="1">IF(AND('Dosage journalier ML1'!$B$6='suivi tunnel'!A2292,'Dosage journalier ML1'!$B$7='suivi tunnel'!B2292),'Dosage journalier ML1'!$B$29,0)</f>
        <v>0</v>
      </c>
      <c r="F2292" s="11">
        <f t="shared" ca="1" si="231"/>
        <v>0</v>
      </c>
      <c r="G2292" s="11">
        <f ca="1">IF(AND('Dosage journalier ML1'!$B$6='suivi tunnel'!A2292,'Dosage journalier ML1'!$B$7='suivi tunnel'!B2292),'Dosage journalier ML1'!$B$23,0)</f>
        <v>0</v>
      </c>
      <c r="H2292" s="11">
        <f ca="1">IF(AND('Dosage journalier ML1'!$B$6='suivi tunnel'!A2292,'Dosage journalier ML1'!$B$7='suivi tunnel'!B2292),'Dosage journalier ML1'!$B$22,0)</f>
        <v>0</v>
      </c>
      <c r="I2292" s="11">
        <f ca="1">IF(AND('Dosage journalier ML1'!$B$6='suivi tunnel'!A2292,'Dosage journalier ML1'!$B$7='suivi tunnel'!B2292),'Dosage journalier ML1'!$B$38,0)</f>
        <v>0</v>
      </c>
      <c r="J2292" s="11">
        <f ca="1">IF(AND('Dosage journalier ML1'!$B$6='suivi tunnel'!A2292,'Dosage journalier ML1'!$B$7='suivi tunnel'!B2292),'Dosage journalier ML1'!$B$39,0)</f>
        <v>0</v>
      </c>
      <c r="L2292" s="24">
        <f ca="1">IF(AND('Dosage journalier ML1'!$B$6='suivi tunnel'!A2292,'Dosage journalier ML1'!$B$7='suivi tunnel'!B2292),'Dosage journalier ML1'!$B$24,0)</f>
        <v>0</v>
      </c>
      <c r="M2292" s="6">
        <f ca="1">IF(AND('Dosage journalier ML1'!$B$6='suivi tunnel'!A2292,'Dosage journalier ML1'!$B$7='suivi tunnel'!B2292),'Dosage journalier ML1'!$B$46,0)</f>
        <v>0</v>
      </c>
      <c r="N2292" s="104">
        <f ca="1">IF(AND('Dosage journalier ML1'!$B$6='suivi tunnel'!A2292,'Dosage journalier ML1'!$B$7='suivi tunnel'!B2292),'Dosage journalier ML1'!$B$59,0)</f>
        <v>0</v>
      </c>
      <c r="O2292" s="114">
        <f ca="1">IF(AND('Dosage journalier ML1'!$B$6='suivi tunnel'!A2292,'Dosage journalier ML1'!$B$7='suivi tunnel'!B2292),'Dosage journalier ML1'!$B$69,0)</f>
        <v>0</v>
      </c>
      <c r="R2292" s="26">
        <f ca="1">IF(AND('Dosage journalier ML1'!$B$6='suivi tunnel'!A2292,'Dosage journalier ML1'!$B$7='suivi tunnel'!B2292),'Dosage journalier ML1'!$B$55,0)</f>
        <v>0</v>
      </c>
      <c r="S2292" s="26">
        <f ca="1">IF(AND('Dosage journalier ML1'!$B$6='suivi tunnel'!A2292,'Dosage journalier ML1'!$B$7='suivi tunnel'!B2292),'Dosage journalier ML1'!$B$54,0)</f>
        <v>0</v>
      </c>
      <c r="T2292" s="26">
        <f ca="1">IF(AND('Dosage journalier ML1'!$B$6='suivi tunnel'!A2292,'Dosage journalier ML1'!$B$7='suivi tunnel'!B2292),'Dosage journalier ML1'!$B$75,0)</f>
        <v>0</v>
      </c>
      <c r="V2292" s="38">
        <f ca="1">IF(AND('Dosage journalier ML1'!$B$6='suivi tunnel'!A2292,'Dosage journalier ML1'!$B$7='suivi tunnel'!B2292),'Dosage journalier ML1'!$B$56,0)</f>
        <v>0</v>
      </c>
      <c r="X2292" s="150">
        <f ca="1">IF(AND('Dosage journalier ML1'!$B$6='suivi tunnel'!A2292,'Dosage journalier ML1'!$B$7='suivi tunnel'!B2292),'Dosage journalier ML1'!$C$87,0)</f>
        <v>0</v>
      </c>
      <c r="Y2292" s="40">
        <f ca="1">IF(AND('Dosage journalier ML1'!$B$6='suivi tunnel'!A2292,'Dosage journalier ML1'!$B$7='suivi tunnel'!B2292),'Dosage journalier ML1'!$C$93,0)</f>
        <v>0</v>
      </c>
      <c r="Z2292" s="40">
        <f ca="1">IF(AND('Dosage journalier ML1'!$B$6='suivi tunnel'!A2292,'Dosage journalier ML1'!$B$7='suivi tunnel'!B2292),'Dosage journalier ML1'!$C$100,0)</f>
        <v>0</v>
      </c>
      <c r="AA2292" s="40">
        <f ca="1">IF(AND('Dosage journalier ML1'!$B$6='suivi tunnel'!A2292,'Dosage journalier ML1'!$B$7='suivi tunnel'!B2292),'Dosage journalier ML1'!$C$109,0)</f>
        <v>0</v>
      </c>
      <c r="AB2292" s="41">
        <f ca="1">IF(AND('Dosage journalier ML1'!$B$6='suivi tunnel'!A2292,'Dosage journalier ML1'!$B$7='suivi tunnel'!B2292),'Dosage journalier ML1'!$C$114,0)</f>
        <v>0</v>
      </c>
      <c r="AC2292" s="48">
        <f ca="1">IF(AND('Dosage journalier ML1'!$B$6='suivi tunnel'!A2292,'Dosage journalier ML1'!$B$7='suivi tunnel'!B2292),'Dosage journalier ML1'!$B$120,0)</f>
        <v>0</v>
      </c>
      <c r="AD2292" s="49">
        <f ca="1">IF(AND('Dosage journalier ML1'!$B$6='suivi tunnel'!A2292,'Dosage journalier ML1'!$B$7='suivi tunnel'!B2292),'Dosage journalier ML1'!$B$121,0)</f>
        <v>0</v>
      </c>
      <c r="AE2292" s="49">
        <f ca="1">IF(AND('Dosage journalier ML1'!$B$6='suivi tunnel'!A2292,'Dosage journalier ML1'!$B$7='suivi tunnel'!B2292),'Dosage journalier ML1'!$B$122,0)</f>
        <v>0</v>
      </c>
      <c r="AF2292" s="49">
        <f ca="1">IF(AND('Dosage journalier ML1'!$B$6='suivi tunnel'!A2292,'Dosage journalier ML1'!$B$7='suivi tunnel'!B2292),'Dosage journalier ML1'!$B$139,0)</f>
        <v>0</v>
      </c>
      <c r="AG2292" s="49">
        <f t="shared" ca="1" si="229"/>
        <v>0</v>
      </c>
      <c r="AH2292" s="108">
        <f ca="1">IF(AND('Dosage journalier ML1'!$B$6='suivi tunnel'!A2292,'Dosage journalier ML1'!$B$7='suivi tunnel'!B2292),'Dosage journalier ML1'!$B$153,0)</f>
        <v>0</v>
      </c>
      <c r="AJ2292" s="80">
        <f ca="1">IF(AND('Dosage journalier ML1'!$B$6='suivi tunnel'!A2292,'Dosage journalier ML1'!$B$7='suivi tunnel'!B2292),'Dosage journalier ML1'!$B$156,0)</f>
        <v>0</v>
      </c>
      <c r="AK2292" s="56">
        <f ca="1">IF(AND('Dosage journalier ML1'!$B$6='suivi tunnel'!A2292,'Dosage journalier ML1'!$B$7='suivi tunnel'!B2292),'Dosage journalier ML1'!$B$162,0)</f>
        <v>0</v>
      </c>
      <c r="AL2292" s="111">
        <f ca="1">IF(AND('Dosage journalier ML1'!$B$6='suivi tunnel'!A2292,'Dosage journalier ML1'!$B$7='suivi tunnel'!B2292),'Dosage journalier ML1'!$B$126,0)</f>
        <v>0</v>
      </c>
      <c r="AM2292" s="111">
        <f ca="1">IF(AND('Dosage journalier ML1'!$B$6='suivi tunnel'!A2292,'Dosage journalier ML1'!$B$7='suivi tunnel'!B2292),'Dosage journalier ML1'!$B$127,0)</f>
        <v>0</v>
      </c>
      <c r="AN2292" s="60">
        <f t="shared" ca="1" si="230"/>
        <v>0</v>
      </c>
      <c r="AO2292" s="61">
        <f ca="1">IF(AND('Dosage journalier ML1'!$B$6='suivi tunnel'!A2292,'Dosage journalier ML1'!$B$7='suivi tunnel'!B2292),'Dosage journalier ML1'!$B$134,0)</f>
        <v>0</v>
      </c>
    </row>
    <row r="2293" spans="1:41" x14ac:dyDescent="0.25">
      <c r="A2293" s="154"/>
      <c r="C2293" s="23">
        <f ca="1">IF(AND('Dosage journalier ML1'!$B$6='suivi tunnel'!A2293,'Dosage journalier ML1'!$B$7='suivi tunnel'!B2293),'Dosage journalier ML1'!$B$27,0)</f>
        <v>0</v>
      </c>
      <c r="D2293" s="11">
        <f ca="1">IF(AND('Dosage journalier ML1'!$B$6='suivi tunnel'!A2293,'Dosage journalier ML1'!$B$7='suivi tunnel'!B2293),'Dosage journalier ML1'!$B$29,0)</f>
        <v>0</v>
      </c>
      <c r="F2293" s="11">
        <f t="shared" ca="1" si="231"/>
        <v>0</v>
      </c>
      <c r="G2293" s="11">
        <f ca="1">IF(AND('Dosage journalier ML1'!$B$6='suivi tunnel'!A2293,'Dosage journalier ML1'!$B$7='suivi tunnel'!B2293),'Dosage journalier ML1'!$B$23,0)</f>
        <v>0</v>
      </c>
      <c r="H2293" s="11">
        <f ca="1">IF(AND('Dosage journalier ML1'!$B$6='suivi tunnel'!A2293,'Dosage journalier ML1'!$B$7='suivi tunnel'!B2293),'Dosage journalier ML1'!$B$22,0)</f>
        <v>0</v>
      </c>
      <c r="I2293" s="11">
        <f ca="1">IF(AND('Dosage journalier ML1'!$B$6='suivi tunnel'!A2293,'Dosage journalier ML1'!$B$7='suivi tunnel'!B2293),'Dosage journalier ML1'!$B$38,0)</f>
        <v>0</v>
      </c>
      <c r="J2293" s="11">
        <f ca="1">IF(AND('Dosage journalier ML1'!$B$6='suivi tunnel'!A2293,'Dosage journalier ML1'!$B$7='suivi tunnel'!B2293),'Dosage journalier ML1'!$B$39,0)</f>
        <v>0</v>
      </c>
      <c r="L2293" s="24">
        <f ca="1">IF(AND('Dosage journalier ML1'!$B$6='suivi tunnel'!A2293,'Dosage journalier ML1'!$B$7='suivi tunnel'!B2293),'Dosage journalier ML1'!$B$24,0)</f>
        <v>0</v>
      </c>
      <c r="M2293" s="6">
        <f ca="1">IF(AND('Dosage journalier ML1'!$B$6='suivi tunnel'!A2293,'Dosage journalier ML1'!$B$7='suivi tunnel'!B2293),'Dosage journalier ML1'!$B$46,0)</f>
        <v>0</v>
      </c>
      <c r="N2293" s="104">
        <f ca="1">IF(AND('Dosage journalier ML1'!$B$6='suivi tunnel'!A2293,'Dosage journalier ML1'!$B$7='suivi tunnel'!B2293),'Dosage journalier ML1'!$B$59,0)</f>
        <v>0</v>
      </c>
      <c r="O2293" s="114">
        <f ca="1">IF(AND('Dosage journalier ML1'!$B$6='suivi tunnel'!A2293,'Dosage journalier ML1'!$B$7='suivi tunnel'!B2293),'Dosage journalier ML1'!$B$69,0)</f>
        <v>0</v>
      </c>
      <c r="R2293" s="26">
        <f ca="1">IF(AND('Dosage journalier ML1'!$B$6='suivi tunnel'!A2293,'Dosage journalier ML1'!$B$7='suivi tunnel'!B2293),'Dosage journalier ML1'!$B$55,0)</f>
        <v>0</v>
      </c>
      <c r="S2293" s="26">
        <f ca="1">IF(AND('Dosage journalier ML1'!$B$6='suivi tunnel'!A2293,'Dosage journalier ML1'!$B$7='suivi tunnel'!B2293),'Dosage journalier ML1'!$B$54,0)</f>
        <v>0</v>
      </c>
      <c r="T2293" s="26">
        <f ca="1">IF(AND('Dosage journalier ML1'!$B$6='suivi tunnel'!A2293,'Dosage journalier ML1'!$B$7='suivi tunnel'!B2293),'Dosage journalier ML1'!$B$75,0)</f>
        <v>0</v>
      </c>
      <c r="V2293" s="38">
        <f ca="1">IF(AND('Dosage journalier ML1'!$B$6='suivi tunnel'!A2293,'Dosage journalier ML1'!$B$7='suivi tunnel'!B2293),'Dosage journalier ML1'!$B$56,0)</f>
        <v>0</v>
      </c>
      <c r="X2293" s="150">
        <f ca="1">IF(AND('Dosage journalier ML1'!$B$6='suivi tunnel'!A2293,'Dosage journalier ML1'!$B$7='suivi tunnel'!B2293),'Dosage journalier ML1'!$C$87,0)</f>
        <v>0</v>
      </c>
      <c r="Y2293" s="40">
        <f ca="1">IF(AND('Dosage journalier ML1'!$B$6='suivi tunnel'!A2293,'Dosage journalier ML1'!$B$7='suivi tunnel'!B2293),'Dosage journalier ML1'!$C$93,0)</f>
        <v>0</v>
      </c>
      <c r="Z2293" s="40">
        <f ca="1">IF(AND('Dosage journalier ML1'!$B$6='suivi tunnel'!A2293,'Dosage journalier ML1'!$B$7='suivi tunnel'!B2293),'Dosage journalier ML1'!$C$100,0)</f>
        <v>0</v>
      </c>
      <c r="AA2293" s="40">
        <f ca="1">IF(AND('Dosage journalier ML1'!$B$6='suivi tunnel'!A2293,'Dosage journalier ML1'!$B$7='suivi tunnel'!B2293),'Dosage journalier ML1'!$C$109,0)</f>
        <v>0</v>
      </c>
      <c r="AB2293" s="41">
        <f ca="1">IF(AND('Dosage journalier ML1'!$B$6='suivi tunnel'!A2293,'Dosage journalier ML1'!$B$7='suivi tunnel'!B2293),'Dosage journalier ML1'!$C$114,0)</f>
        <v>0</v>
      </c>
      <c r="AC2293" s="48">
        <f ca="1">IF(AND('Dosage journalier ML1'!$B$6='suivi tunnel'!A2293,'Dosage journalier ML1'!$B$7='suivi tunnel'!B2293),'Dosage journalier ML1'!$B$120,0)</f>
        <v>0</v>
      </c>
      <c r="AD2293" s="49">
        <f ca="1">IF(AND('Dosage journalier ML1'!$B$6='suivi tunnel'!A2293,'Dosage journalier ML1'!$B$7='suivi tunnel'!B2293),'Dosage journalier ML1'!$B$121,0)</f>
        <v>0</v>
      </c>
      <c r="AE2293" s="49">
        <f ca="1">IF(AND('Dosage journalier ML1'!$B$6='suivi tunnel'!A2293,'Dosage journalier ML1'!$B$7='suivi tunnel'!B2293),'Dosage journalier ML1'!$B$122,0)</f>
        <v>0</v>
      </c>
      <c r="AF2293" s="49">
        <f ca="1">IF(AND('Dosage journalier ML1'!$B$6='suivi tunnel'!A2293,'Dosage journalier ML1'!$B$7='suivi tunnel'!B2293),'Dosage journalier ML1'!$B$139,0)</f>
        <v>0</v>
      </c>
      <c r="AG2293" s="49">
        <f t="shared" ca="1" si="229"/>
        <v>0</v>
      </c>
      <c r="AH2293" s="108">
        <f ca="1">IF(AND('Dosage journalier ML1'!$B$6='suivi tunnel'!A2293,'Dosage journalier ML1'!$B$7='suivi tunnel'!B2293),'Dosage journalier ML1'!$B$153,0)</f>
        <v>0</v>
      </c>
      <c r="AJ2293" s="80">
        <f ca="1">IF(AND('Dosage journalier ML1'!$B$6='suivi tunnel'!A2293,'Dosage journalier ML1'!$B$7='suivi tunnel'!B2293),'Dosage journalier ML1'!$B$156,0)</f>
        <v>0</v>
      </c>
      <c r="AK2293" s="56">
        <f ca="1">IF(AND('Dosage journalier ML1'!$B$6='suivi tunnel'!A2293,'Dosage journalier ML1'!$B$7='suivi tunnel'!B2293),'Dosage journalier ML1'!$B$162,0)</f>
        <v>0</v>
      </c>
      <c r="AL2293" s="111">
        <f ca="1">IF(AND('Dosage journalier ML1'!$B$6='suivi tunnel'!A2293,'Dosage journalier ML1'!$B$7='suivi tunnel'!B2293),'Dosage journalier ML1'!$B$126,0)</f>
        <v>0</v>
      </c>
      <c r="AM2293" s="111">
        <f ca="1">IF(AND('Dosage journalier ML1'!$B$6='suivi tunnel'!A2293,'Dosage journalier ML1'!$B$7='suivi tunnel'!B2293),'Dosage journalier ML1'!$B$127,0)</f>
        <v>0</v>
      </c>
      <c r="AN2293" s="60">
        <f t="shared" ca="1" si="230"/>
        <v>0</v>
      </c>
      <c r="AO2293" s="61">
        <f ca="1">IF(AND('Dosage journalier ML1'!$B$6='suivi tunnel'!A2293,'Dosage journalier ML1'!$B$7='suivi tunnel'!B2293),'Dosage journalier ML1'!$B$134,0)</f>
        <v>0</v>
      </c>
    </row>
    <row r="2294" spans="1:41" x14ac:dyDescent="0.25">
      <c r="A2294" s="154"/>
      <c r="C2294" s="23">
        <f ca="1">IF(AND('Dosage journalier ML1'!$B$6='suivi tunnel'!A2294,'Dosage journalier ML1'!$B$7='suivi tunnel'!B2294),'Dosage journalier ML1'!$B$27,0)</f>
        <v>0</v>
      </c>
      <c r="D2294" s="11">
        <f ca="1">IF(AND('Dosage journalier ML1'!$B$6='suivi tunnel'!A2294,'Dosage journalier ML1'!$B$7='suivi tunnel'!B2294),'Dosage journalier ML1'!$B$29,0)</f>
        <v>0</v>
      </c>
      <c r="F2294" s="11">
        <f t="shared" ca="1" si="231"/>
        <v>0</v>
      </c>
      <c r="G2294" s="11">
        <f ca="1">IF(AND('Dosage journalier ML1'!$B$6='suivi tunnel'!A2294,'Dosage journalier ML1'!$B$7='suivi tunnel'!B2294),'Dosage journalier ML1'!$B$23,0)</f>
        <v>0</v>
      </c>
      <c r="H2294" s="11">
        <f ca="1">IF(AND('Dosage journalier ML1'!$B$6='suivi tunnel'!A2294,'Dosage journalier ML1'!$B$7='suivi tunnel'!B2294),'Dosage journalier ML1'!$B$22,0)</f>
        <v>0</v>
      </c>
      <c r="I2294" s="11">
        <f ca="1">IF(AND('Dosage journalier ML1'!$B$6='suivi tunnel'!A2294,'Dosage journalier ML1'!$B$7='suivi tunnel'!B2294),'Dosage journalier ML1'!$B$38,0)</f>
        <v>0</v>
      </c>
      <c r="J2294" s="11">
        <f ca="1">IF(AND('Dosage journalier ML1'!$B$6='suivi tunnel'!A2294,'Dosage journalier ML1'!$B$7='suivi tunnel'!B2294),'Dosage journalier ML1'!$B$39,0)</f>
        <v>0</v>
      </c>
      <c r="L2294" s="24">
        <f ca="1">IF(AND('Dosage journalier ML1'!$B$6='suivi tunnel'!A2294,'Dosage journalier ML1'!$B$7='suivi tunnel'!B2294),'Dosage journalier ML1'!$B$24,0)</f>
        <v>0</v>
      </c>
      <c r="M2294" s="6">
        <f ca="1">IF(AND('Dosage journalier ML1'!$B$6='suivi tunnel'!A2294,'Dosage journalier ML1'!$B$7='suivi tunnel'!B2294),'Dosage journalier ML1'!$B$46,0)</f>
        <v>0</v>
      </c>
      <c r="N2294" s="104">
        <f ca="1">IF(AND('Dosage journalier ML1'!$B$6='suivi tunnel'!A2294,'Dosage journalier ML1'!$B$7='suivi tunnel'!B2294),'Dosage journalier ML1'!$B$59,0)</f>
        <v>0</v>
      </c>
      <c r="O2294" s="114">
        <f ca="1">IF(AND('Dosage journalier ML1'!$B$6='suivi tunnel'!A2294,'Dosage journalier ML1'!$B$7='suivi tunnel'!B2294),'Dosage journalier ML1'!$B$69,0)</f>
        <v>0</v>
      </c>
      <c r="R2294" s="26">
        <f ca="1">IF(AND('Dosage journalier ML1'!$B$6='suivi tunnel'!A2294,'Dosage journalier ML1'!$B$7='suivi tunnel'!B2294),'Dosage journalier ML1'!$B$55,0)</f>
        <v>0</v>
      </c>
      <c r="S2294" s="26">
        <f ca="1">IF(AND('Dosage journalier ML1'!$B$6='suivi tunnel'!A2294,'Dosage journalier ML1'!$B$7='suivi tunnel'!B2294),'Dosage journalier ML1'!$B$54,0)</f>
        <v>0</v>
      </c>
      <c r="T2294" s="26">
        <f ca="1">IF(AND('Dosage journalier ML1'!$B$6='suivi tunnel'!A2294,'Dosage journalier ML1'!$B$7='suivi tunnel'!B2294),'Dosage journalier ML1'!$B$75,0)</f>
        <v>0</v>
      </c>
      <c r="V2294" s="38">
        <f ca="1">IF(AND('Dosage journalier ML1'!$B$6='suivi tunnel'!A2294,'Dosage journalier ML1'!$B$7='suivi tunnel'!B2294),'Dosage journalier ML1'!$B$56,0)</f>
        <v>0</v>
      </c>
      <c r="X2294" s="150">
        <f ca="1">IF(AND('Dosage journalier ML1'!$B$6='suivi tunnel'!A2294,'Dosage journalier ML1'!$B$7='suivi tunnel'!B2294),'Dosage journalier ML1'!$C$87,0)</f>
        <v>0</v>
      </c>
      <c r="Y2294" s="40">
        <f ca="1">IF(AND('Dosage journalier ML1'!$B$6='suivi tunnel'!A2294,'Dosage journalier ML1'!$B$7='suivi tunnel'!B2294),'Dosage journalier ML1'!$C$93,0)</f>
        <v>0</v>
      </c>
      <c r="Z2294" s="40">
        <f ca="1">IF(AND('Dosage journalier ML1'!$B$6='suivi tunnel'!A2294,'Dosage journalier ML1'!$B$7='suivi tunnel'!B2294),'Dosage journalier ML1'!$C$100,0)</f>
        <v>0</v>
      </c>
      <c r="AA2294" s="40">
        <f ca="1">IF(AND('Dosage journalier ML1'!$B$6='suivi tunnel'!A2294,'Dosage journalier ML1'!$B$7='suivi tunnel'!B2294),'Dosage journalier ML1'!$C$109,0)</f>
        <v>0</v>
      </c>
      <c r="AB2294" s="41">
        <f ca="1">IF(AND('Dosage journalier ML1'!$B$6='suivi tunnel'!A2294,'Dosage journalier ML1'!$B$7='suivi tunnel'!B2294),'Dosage journalier ML1'!$C$114,0)</f>
        <v>0</v>
      </c>
      <c r="AC2294" s="48">
        <f ca="1">IF(AND('Dosage journalier ML1'!$B$6='suivi tunnel'!A2294,'Dosage journalier ML1'!$B$7='suivi tunnel'!B2294),'Dosage journalier ML1'!$B$120,0)</f>
        <v>0</v>
      </c>
      <c r="AD2294" s="49">
        <f ca="1">IF(AND('Dosage journalier ML1'!$B$6='suivi tunnel'!A2294,'Dosage journalier ML1'!$B$7='suivi tunnel'!B2294),'Dosage journalier ML1'!$B$121,0)</f>
        <v>0</v>
      </c>
      <c r="AE2294" s="49">
        <f ca="1">IF(AND('Dosage journalier ML1'!$B$6='suivi tunnel'!A2294,'Dosage journalier ML1'!$B$7='suivi tunnel'!B2294),'Dosage journalier ML1'!$B$122,0)</f>
        <v>0</v>
      </c>
      <c r="AF2294" s="49">
        <f ca="1">IF(AND('Dosage journalier ML1'!$B$6='suivi tunnel'!A2294,'Dosage journalier ML1'!$B$7='suivi tunnel'!B2294),'Dosage journalier ML1'!$B$139,0)</f>
        <v>0</v>
      </c>
      <c r="AG2294" s="49">
        <f t="shared" ca="1" si="229"/>
        <v>0</v>
      </c>
      <c r="AH2294" s="108">
        <f ca="1">IF(AND('Dosage journalier ML1'!$B$6='suivi tunnel'!A2294,'Dosage journalier ML1'!$B$7='suivi tunnel'!B2294),'Dosage journalier ML1'!$B$153,0)</f>
        <v>0</v>
      </c>
      <c r="AJ2294" s="80">
        <f ca="1">IF(AND('Dosage journalier ML1'!$B$6='suivi tunnel'!A2294,'Dosage journalier ML1'!$B$7='suivi tunnel'!B2294),'Dosage journalier ML1'!$B$156,0)</f>
        <v>0</v>
      </c>
      <c r="AK2294" s="56">
        <f ca="1">IF(AND('Dosage journalier ML1'!$B$6='suivi tunnel'!A2294,'Dosage journalier ML1'!$B$7='suivi tunnel'!B2294),'Dosage journalier ML1'!$B$162,0)</f>
        <v>0</v>
      </c>
      <c r="AL2294" s="111">
        <f ca="1">IF(AND('Dosage journalier ML1'!$B$6='suivi tunnel'!A2294,'Dosage journalier ML1'!$B$7='suivi tunnel'!B2294),'Dosage journalier ML1'!$B$126,0)</f>
        <v>0</v>
      </c>
      <c r="AM2294" s="111">
        <f ca="1">IF(AND('Dosage journalier ML1'!$B$6='suivi tunnel'!A2294,'Dosage journalier ML1'!$B$7='suivi tunnel'!B2294),'Dosage journalier ML1'!$B$127,0)</f>
        <v>0</v>
      </c>
      <c r="AN2294" s="60">
        <f t="shared" ca="1" si="230"/>
        <v>0</v>
      </c>
      <c r="AO2294" s="61">
        <f ca="1">IF(AND('Dosage journalier ML1'!$B$6='suivi tunnel'!A2294,'Dosage journalier ML1'!$B$7='suivi tunnel'!B2294),'Dosage journalier ML1'!$B$134,0)</f>
        <v>0</v>
      </c>
    </row>
    <row r="2295" spans="1:41" x14ac:dyDescent="0.25">
      <c r="A2295" s="154"/>
      <c r="C2295" s="23">
        <f ca="1">IF(AND('Dosage journalier ML1'!$B$6='suivi tunnel'!A2295,'Dosage journalier ML1'!$B$7='suivi tunnel'!B2295),'Dosage journalier ML1'!$B$27,0)</f>
        <v>0</v>
      </c>
      <c r="D2295" s="11">
        <f ca="1">IF(AND('Dosage journalier ML1'!$B$6='suivi tunnel'!A2295,'Dosage journalier ML1'!$B$7='suivi tunnel'!B2295),'Dosage journalier ML1'!$B$29,0)</f>
        <v>0</v>
      </c>
      <c r="F2295" s="11">
        <f t="shared" ca="1" si="231"/>
        <v>0</v>
      </c>
      <c r="G2295" s="11">
        <f ca="1">IF(AND('Dosage journalier ML1'!$B$6='suivi tunnel'!A2295,'Dosage journalier ML1'!$B$7='suivi tunnel'!B2295),'Dosage journalier ML1'!$B$23,0)</f>
        <v>0</v>
      </c>
      <c r="H2295" s="11">
        <f ca="1">IF(AND('Dosage journalier ML1'!$B$6='suivi tunnel'!A2295,'Dosage journalier ML1'!$B$7='suivi tunnel'!B2295),'Dosage journalier ML1'!$B$22,0)</f>
        <v>0</v>
      </c>
      <c r="I2295" s="11">
        <f ca="1">IF(AND('Dosage journalier ML1'!$B$6='suivi tunnel'!A2295,'Dosage journalier ML1'!$B$7='suivi tunnel'!B2295),'Dosage journalier ML1'!$B$38,0)</f>
        <v>0</v>
      </c>
      <c r="J2295" s="11">
        <f ca="1">IF(AND('Dosage journalier ML1'!$B$6='suivi tunnel'!A2295,'Dosage journalier ML1'!$B$7='suivi tunnel'!B2295),'Dosage journalier ML1'!$B$39,0)</f>
        <v>0</v>
      </c>
      <c r="L2295" s="24">
        <f ca="1">IF(AND('Dosage journalier ML1'!$B$6='suivi tunnel'!A2295,'Dosage journalier ML1'!$B$7='suivi tunnel'!B2295),'Dosage journalier ML1'!$B$24,0)</f>
        <v>0</v>
      </c>
      <c r="M2295" s="6">
        <f ca="1">IF(AND('Dosage journalier ML1'!$B$6='suivi tunnel'!A2295,'Dosage journalier ML1'!$B$7='suivi tunnel'!B2295),'Dosage journalier ML1'!$B$46,0)</f>
        <v>0</v>
      </c>
      <c r="N2295" s="104">
        <f ca="1">IF(AND('Dosage journalier ML1'!$B$6='suivi tunnel'!A2295,'Dosage journalier ML1'!$B$7='suivi tunnel'!B2295),'Dosage journalier ML1'!$B$59,0)</f>
        <v>0</v>
      </c>
      <c r="O2295" s="114">
        <f ca="1">IF(AND('Dosage journalier ML1'!$B$6='suivi tunnel'!A2295,'Dosage journalier ML1'!$B$7='suivi tunnel'!B2295),'Dosage journalier ML1'!$B$69,0)</f>
        <v>0</v>
      </c>
      <c r="R2295" s="26">
        <f ca="1">IF(AND('Dosage journalier ML1'!$B$6='suivi tunnel'!A2295,'Dosage journalier ML1'!$B$7='suivi tunnel'!B2295),'Dosage journalier ML1'!$B$55,0)</f>
        <v>0</v>
      </c>
      <c r="S2295" s="26">
        <f ca="1">IF(AND('Dosage journalier ML1'!$B$6='suivi tunnel'!A2295,'Dosage journalier ML1'!$B$7='suivi tunnel'!B2295),'Dosage journalier ML1'!$B$54,0)</f>
        <v>0</v>
      </c>
      <c r="T2295" s="26">
        <f ca="1">IF(AND('Dosage journalier ML1'!$B$6='suivi tunnel'!A2295,'Dosage journalier ML1'!$B$7='suivi tunnel'!B2295),'Dosage journalier ML1'!$B$75,0)</f>
        <v>0</v>
      </c>
      <c r="V2295" s="38">
        <f ca="1">IF(AND('Dosage journalier ML1'!$B$6='suivi tunnel'!A2295,'Dosage journalier ML1'!$B$7='suivi tunnel'!B2295),'Dosage journalier ML1'!$B$56,0)</f>
        <v>0</v>
      </c>
      <c r="X2295" s="150">
        <f ca="1">IF(AND('Dosage journalier ML1'!$B$6='suivi tunnel'!A2295,'Dosage journalier ML1'!$B$7='suivi tunnel'!B2295),'Dosage journalier ML1'!$C$87,0)</f>
        <v>0</v>
      </c>
      <c r="Y2295" s="40">
        <f ca="1">IF(AND('Dosage journalier ML1'!$B$6='suivi tunnel'!A2295,'Dosage journalier ML1'!$B$7='suivi tunnel'!B2295),'Dosage journalier ML1'!$C$93,0)</f>
        <v>0</v>
      </c>
      <c r="Z2295" s="40">
        <f ca="1">IF(AND('Dosage journalier ML1'!$B$6='suivi tunnel'!A2295,'Dosage journalier ML1'!$B$7='suivi tunnel'!B2295),'Dosage journalier ML1'!$C$100,0)</f>
        <v>0</v>
      </c>
      <c r="AA2295" s="40">
        <f ca="1">IF(AND('Dosage journalier ML1'!$B$6='suivi tunnel'!A2295,'Dosage journalier ML1'!$B$7='suivi tunnel'!B2295),'Dosage journalier ML1'!$C$109,0)</f>
        <v>0</v>
      </c>
      <c r="AB2295" s="41">
        <f ca="1">IF(AND('Dosage journalier ML1'!$B$6='suivi tunnel'!A2295,'Dosage journalier ML1'!$B$7='suivi tunnel'!B2295),'Dosage journalier ML1'!$C$114,0)</f>
        <v>0</v>
      </c>
      <c r="AC2295" s="48">
        <f ca="1">IF(AND('Dosage journalier ML1'!$B$6='suivi tunnel'!A2295,'Dosage journalier ML1'!$B$7='suivi tunnel'!B2295),'Dosage journalier ML1'!$B$120,0)</f>
        <v>0</v>
      </c>
      <c r="AD2295" s="49">
        <f ca="1">IF(AND('Dosage journalier ML1'!$B$6='suivi tunnel'!A2295,'Dosage journalier ML1'!$B$7='suivi tunnel'!B2295),'Dosage journalier ML1'!$B$121,0)</f>
        <v>0</v>
      </c>
      <c r="AE2295" s="49">
        <f ca="1">IF(AND('Dosage journalier ML1'!$B$6='suivi tunnel'!A2295,'Dosage journalier ML1'!$B$7='suivi tunnel'!B2295),'Dosage journalier ML1'!$B$122,0)</f>
        <v>0</v>
      </c>
      <c r="AF2295" s="49">
        <f ca="1">IF(AND('Dosage journalier ML1'!$B$6='suivi tunnel'!A2295,'Dosage journalier ML1'!$B$7='suivi tunnel'!B2295),'Dosage journalier ML1'!$B$139,0)</f>
        <v>0</v>
      </c>
      <c r="AG2295" s="49">
        <f t="shared" ca="1" si="229"/>
        <v>0</v>
      </c>
      <c r="AH2295" s="108">
        <f ca="1">IF(AND('Dosage journalier ML1'!$B$6='suivi tunnel'!A2295,'Dosage journalier ML1'!$B$7='suivi tunnel'!B2295),'Dosage journalier ML1'!$B$153,0)</f>
        <v>0</v>
      </c>
      <c r="AJ2295" s="80">
        <f ca="1">IF(AND('Dosage journalier ML1'!$B$6='suivi tunnel'!A2295,'Dosage journalier ML1'!$B$7='suivi tunnel'!B2295),'Dosage journalier ML1'!$B$156,0)</f>
        <v>0</v>
      </c>
      <c r="AK2295" s="56">
        <f ca="1">IF(AND('Dosage journalier ML1'!$B$6='suivi tunnel'!A2295,'Dosage journalier ML1'!$B$7='suivi tunnel'!B2295),'Dosage journalier ML1'!$B$162,0)</f>
        <v>0</v>
      </c>
      <c r="AL2295" s="111">
        <f ca="1">IF(AND('Dosage journalier ML1'!$B$6='suivi tunnel'!A2295,'Dosage journalier ML1'!$B$7='suivi tunnel'!B2295),'Dosage journalier ML1'!$B$126,0)</f>
        <v>0</v>
      </c>
      <c r="AM2295" s="111">
        <f ca="1">IF(AND('Dosage journalier ML1'!$B$6='suivi tunnel'!A2295,'Dosage journalier ML1'!$B$7='suivi tunnel'!B2295),'Dosage journalier ML1'!$B$127,0)</f>
        <v>0</v>
      </c>
      <c r="AN2295" s="60">
        <f t="shared" ca="1" si="230"/>
        <v>0</v>
      </c>
      <c r="AO2295" s="61">
        <f ca="1">IF(AND('Dosage journalier ML1'!$B$6='suivi tunnel'!A2295,'Dosage journalier ML1'!$B$7='suivi tunnel'!B2295),'Dosage journalier ML1'!$B$134,0)</f>
        <v>0</v>
      </c>
    </row>
    <row r="2296" spans="1:41" x14ac:dyDescent="0.25">
      <c r="A2296" s="154"/>
      <c r="C2296" s="23">
        <f ca="1">IF(AND('Dosage journalier ML1'!$B$6='suivi tunnel'!A2296,'Dosage journalier ML1'!$B$7='suivi tunnel'!B2296),'Dosage journalier ML1'!$B$27,0)</f>
        <v>0</v>
      </c>
      <c r="D2296" s="11">
        <f ca="1">IF(AND('Dosage journalier ML1'!$B$6='suivi tunnel'!A2296,'Dosage journalier ML1'!$B$7='suivi tunnel'!B2296),'Dosage journalier ML1'!$B$29,0)</f>
        <v>0</v>
      </c>
      <c r="F2296" s="11">
        <f t="shared" ca="1" si="231"/>
        <v>0</v>
      </c>
      <c r="G2296" s="11">
        <f ca="1">IF(AND('Dosage journalier ML1'!$B$6='suivi tunnel'!A2296,'Dosage journalier ML1'!$B$7='suivi tunnel'!B2296),'Dosage journalier ML1'!$B$23,0)</f>
        <v>0</v>
      </c>
      <c r="H2296" s="11">
        <f ca="1">IF(AND('Dosage journalier ML1'!$B$6='suivi tunnel'!A2296,'Dosage journalier ML1'!$B$7='suivi tunnel'!B2296),'Dosage journalier ML1'!$B$22,0)</f>
        <v>0</v>
      </c>
      <c r="I2296" s="11">
        <f ca="1">IF(AND('Dosage journalier ML1'!$B$6='suivi tunnel'!A2296,'Dosage journalier ML1'!$B$7='suivi tunnel'!B2296),'Dosage journalier ML1'!$B$38,0)</f>
        <v>0</v>
      </c>
      <c r="J2296" s="11">
        <f ca="1">IF(AND('Dosage journalier ML1'!$B$6='suivi tunnel'!A2296,'Dosage journalier ML1'!$B$7='suivi tunnel'!B2296),'Dosage journalier ML1'!$B$39,0)</f>
        <v>0</v>
      </c>
      <c r="L2296" s="24">
        <f ca="1">IF(AND('Dosage journalier ML1'!$B$6='suivi tunnel'!A2296,'Dosage journalier ML1'!$B$7='suivi tunnel'!B2296),'Dosage journalier ML1'!$B$24,0)</f>
        <v>0</v>
      </c>
      <c r="M2296" s="6">
        <f ca="1">IF(AND('Dosage journalier ML1'!$B$6='suivi tunnel'!A2296,'Dosage journalier ML1'!$B$7='suivi tunnel'!B2296),'Dosage journalier ML1'!$B$46,0)</f>
        <v>0</v>
      </c>
      <c r="N2296" s="104">
        <f ca="1">IF(AND('Dosage journalier ML1'!$B$6='suivi tunnel'!A2296,'Dosage journalier ML1'!$B$7='suivi tunnel'!B2296),'Dosage journalier ML1'!$B$59,0)</f>
        <v>0</v>
      </c>
      <c r="O2296" s="114">
        <f ca="1">IF(AND('Dosage journalier ML1'!$B$6='suivi tunnel'!A2296,'Dosage journalier ML1'!$B$7='suivi tunnel'!B2296),'Dosage journalier ML1'!$B$69,0)</f>
        <v>0</v>
      </c>
      <c r="R2296" s="26">
        <f ca="1">IF(AND('Dosage journalier ML1'!$B$6='suivi tunnel'!A2296,'Dosage journalier ML1'!$B$7='suivi tunnel'!B2296),'Dosage journalier ML1'!$B$55,0)</f>
        <v>0</v>
      </c>
      <c r="S2296" s="26">
        <f ca="1">IF(AND('Dosage journalier ML1'!$B$6='suivi tunnel'!A2296,'Dosage journalier ML1'!$B$7='suivi tunnel'!B2296),'Dosage journalier ML1'!$B$54,0)</f>
        <v>0</v>
      </c>
      <c r="T2296" s="26">
        <f ca="1">IF(AND('Dosage journalier ML1'!$B$6='suivi tunnel'!A2296,'Dosage journalier ML1'!$B$7='suivi tunnel'!B2296),'Dosage journalier ML1'!$B$75,0)</f>
        <v>0</v>
      </c>
      <c r="V2296" s="38">
        <f ca="1">IF(AND('Dosage journalier ML1'!$B$6='suivi tunnel'!A2296,'Dosage journalier ML1'!$B$7='suivi tunnel'!B2296),'Dosage journalier ML1'!$B$56,0)</f>
        <v>0</v>
      </c>
      <c r="X2296" s="150">
        <f ca="1">IF(AND('Dosage journalier ML1'!$B$6='suivi tunnel'!A2296,'Dosage journalier ML1'!$B$7='suivi tunnel'!B2296),'Dosage journalier ML1'!$C$87,0)</f>
        <v>0</v>
      </c>
      <c r="Y2296" s="40">
        <f ca="1">IF(AND('Dosage journalier ML1'!$B$6='suivi tunnel'!A2296,'Dosage journalier ML1'!$B$7='suivi tunnel'!B2296),'Dosage journalier ML1'!$C$93,0)</f>
        <v>0</v>
      </c>
      <c r="Z2296" s="40">
        <f ca="1">IF(AND('Dosage journalier ML1'!$B$6='suivi tunnel'!A2296,'Dosage journalier ML1'!$B$7='suivi tunnel'!B2296),'Dosage journalier ML1'!$C$100,0)</f>
        <v>0</v>
      </c>
      <c r="AA2296" s="40">
        <f ca="1">IF(AND('Dosage journalier ML1'!$B$6='suivi tunnel'!A2296,'Dosage journalier ML1'!$B$7='suivi tunnel'!B2296),'Dosage journalier ML1'!$C$109,0)</f>
        <v>0</v>
      </c>
      <c r="AB2296" s="41">
        <f ca="1">IF(AND('Dosage journalier ML1'!$B$6='suivi tunnel'!A2296,'Dosage journalier ML1'!$B$7='suivi tunnel'!B2296),'Dosage journalier ML1'!$C$114,0)</f>
        <v>0</v>
      </c>
      <c r="AC2296" s="48">
        <f ca="1">IF(AND('Dosage journalier ML1'!$B$6='suivi tunnel'!A2296,'Dosage journalier ML1'!$B$7='suivi tunnel'!B2296),'Dosage journalier ML1'!$B$120,0)</f>
        <v>0</v>
      </c>
      <c r="AD2296" s="49">
        <f ca="1">IF(AND('Dosage journalier ML1'!$B$6='suivi tunnel'!A2296,'Dosage journalier ML1'!$B$7='suivi tunnel'!B2296),'Dosage journalier ML1'!$B$121,0)</f>
        <v>0</v>
      </c>
      <c r="AE2296" s="49">
        <f ca="1">IF(AND('Dosage journalier ML1'!$B$6='suivi tunnel'!A2296,'Dosage journalier ML1'!$B$7='suivi tunnel'!B2296),'Dosage journalier ML1'!$B$122,0)</f>
        <v>0</v>
      </c>
      <c r="AF2296" s="49">
        <f ca="1">IF(AND('Dosage journalier ML1'!$B$6='suivi tunnel'!A2296,'Dosage journalier ML1'!$B$7='suivi tunnel'!B2296),'Dosage journalier ML1'!$B$139,0)</f>
        <v>0</v>
      </c>
      <c r="AG2296" s="49">
        <f t="shared" ca="1" si="229"/>
        <v>0</v>
      </c>
      <c r="AH2296" s="108">
        <f ca="1">IF(AND('Dosage journalier ML1'!$B$6='suivi tunnel'!A2296,'Dosage journalier ML1'!$B$7='suivi tunnel'!B2296),'Dosage journalier ML1'!$B$153,0)</f>
        <v>0</v>
      </c>
      <c r="AJ2296" s="80">
        <f ca="1">IF(AND('Dosage journalier ML1'!$B$6='suivi tunnel'!A2296,'Dosage journalier ML1'!$B$7='suivi tunnel'!B2296),'Dosage journalier ML1'!$B$156,0)</f>
        <v>0</v>
      </c>
      <c r="AK2296" s="56">
        <f ca="1">IF(AND('Dosage journalier ML1'!$B$6='suivi tunnel'!A2296,'Dosage journalier ML1'!$B$7='suivi tunnel'!B2296),'Dosage journalier ML1'!$B$162,0)</f>
        <v>0</v>
      </c>
      <c r="AL2296" s="111">
        <f ca="1">IF(AND('Dosage journalier ML1'!$B$6='suivi tunnel'!A2296,'Dosage journalier ML1'!$B$7='suivi tunnel'!B2296),'Dosage journalier ML1'!$B$126,0)</f>
        <v>0</v>
      </c>
      <c r="AM2296" s="111">
        <f ca="1">IF(AND('Dosage journalier ML1'!$B$6='suivi tunnel'!A2296,'Dosage journalier ML1'!$B$7='suivi tunnel'!B2296),'Dosage journalier ML1'!$B$127,0)</f>
        <v>0</v>
      </c>
      <c r="AN2296" s="60">
        <f t="shared" ca="1" si="230"/>
        <v>0</v>
      </c>
      <c r="AO2296" s="61">
        <f ca="1">IF(AND('Dosage journalier ML1'!$B$6='suivi tunnel'!A2296,'Dosage journalier ML1'!$B$7='suivi tunnel'!B2296),'Dosage journalier ML1'!$B$134,0)</f>
        <v>0</v>
      </c>
    </row>
    <row r="2297" spans="1:41" x14ac:dyDescent="0.25">
      <c r="A2297" s="154"/>
      <c r="C2297" s="23">
        <f ca="1">IF(AND('Dosage journalier ML1'!$B$6='suivi tunnel'!A2297,'Dosage journalier ML1'!$B$7='suivi tunnel'!B2297),'Dosage journalier ML1'!$B$27,0)</f>
        <v>0</v>
      </c>
      <c r="D2297" s="11">
        <f ca="1">IF(AND('Dosage journalier ML1'!$B$6='suivi tunnel'!A2297,'Dosage journalier ML1'!$B$7='suivi tunnel'!B2297),'Dosage journalier ML1'!$B$29,0)</f>
        <v>0</v>
      </c>
      <c r="F2297" s="11">
        <f t="shared" ca="1" si="231"/>
        <v>0</v>
      </c>
      <c r="G2297" s="11">
        <f ca="1">IF(AND('Dosage journalier ML1'!$B$6='suivi tunnel'!A2297,'Dosage journalier ML1'!$B$7='suivi tunnel'!B2297),'Dosage journalier ML1'!$B$23,0)</f>
        <v>0</v>
      </c>
      <c r="H2297" s="11">
        <f ca="1">IF(AND('Dosage journalier ML1'!$B$6='suivi tunnel'!A2297,'Dosage journalier ML1'!$B$7='suivi tunnel'!B2297),'Dosage journalier ML1'!$B$22,0)</f>
        <v>0</v>
      </c>
      <c r="I2297" s="11">
        <f ca="1">IF(AND('Dosage journalier ML1'!$B$6='suivi tunnel'!A2297,'Dosage journalier ML1'!$B$7='suivi tunnel'!B2297),'Dosage journalier ML1'!$B$38,0)</f>
        <v>0</v>
      </c>
      <c r="J2297" s="11">
        <f ca="1">IF(AND('Dosage journalier ML1'!$B$6='suivi tunnel'!A2297,'Dosage journalier ML1'!$B$7='suivi tunnel'!B2297),'Dosage journalier ML1'!$B$39,0)</f>
        <v>0</v>
      </c>
      <c r="L2297" s="24">
        <f ca="1">IF(AND('Dosage journalier ML1'!$B$6='suivi tunnel'!A2297,'Dosage journalier ML1'!$B$7='suivi tunnel'!B2297),'Dosage journalier ML1'!$B$24,0)</f>
        <v>0</v>
      </c>
      <c r="M2297" s="6">
        <f ca="1">IF(AND('Dosage journalier ML1'!$B$6='suivi tunnel'!A2297,'Dosage journalier ML1'!$B$7='suivi tunnel'!B2297),'Dosage journalier ML1'!$B$46,0)</f>
        <v>0</v>
      </c>
      <c r="N2297" s="104">
        <f ca="1">IF(AND('Dosage journalier ML1'!$B$6='suivi tunnel'!A2297,'Dosage journalier ML1'!$B$7='suivi tunnel'!B2297),'Dosage journalier ML1'!$B$59,0)</f>
        <v>0</v>
      </c>
      <c r="O2297" s="114">
        <f ca="1">IF(AND('Dosage journalier ML1'!$B$6='suivi tunnel'!A2297,'Dosage journalier ML1'!$B$7='suivi tunnel'!B2297),'Dosage journalier ML1'!$B$69,0)</f>
        <v>0</v>
      </c>
      <c r="R2297" s="26">
        <f ca="1">IF(AND('Dosage journalier ML1'!$B$6='suivi tunnel'!A2297,'Dosage journalier ML1'!$B$7='suivi tunnel'!B2297),'Dosage journalier ML1'!$B$55,0)</f>
        <v>0</v>
      </c>
      <c r="S2297" s="26">
        <f ca="1">IF(AND('Dosage journalier ML1'!$B$6='suivi tunnel'!A2297,'Dosage journalier ML1'!$B$7='suivi tunnel'!B2297),'Dosage journalier ML1'!$B$54,0)</f>
        <v>0</v>
      </c>
      <c r="T2297" s="26">
        <f ca="1">IF(AND('Dosage journalier ML1'!$B$6='suivi tunnel'!A2297,'Dosage journalier ML1'!$B$7='suivi tunnel'!B2297),'Dosage journalier ML1'!$B$75,0)</f>
        <v>0</v>
      </c>
      <c r="V2297" s="38">
        <f ca="1">IF(AND('Dosage journalier ML1'!$B$6='suivi tunnel'!A2297,'Dosage journalier ML1'!$B$7='suivi tunnel'!B2297),'Dosage journalier ML1'!$B$56,0)</f>
        <v>0</v>
      </c>
      <c r="X2297" s="150">
        <f ca="1">IF(AND('Dosage journalier ML1'!$B$6='suivi tunnel'!A2297,'Dosage journalier ML1'!$B$7='suivi tunnel'!B2297),'Dosage journalier ML1'!$C$87,0)</f>
        <v>0</v>
      </c>
      <c r="Y2297" s="40">
        <f ca="1">IF(AND('Dosage journalier ML1'!$B$6='suivi tunnel'!A2297,'Dosage journalier ML1'!$B$7='suivi tunnel'!B2297),'Dosage journalier ML1'!$C$93,0)</f>
        <v>0</v>
      </c>
      <c r="Z2297" s="40">
        <f ca="1">IF(AND('Dosage journalier ML1'!$B$6='suivi tunnel'!A2297,'Dosage journalier ML1'!$B$7='suivi tunnel'!B2297),'Dosage journalier ML1'!$C$100,0)</f>
        <v>0</v>
      </c>
      <c r="AA2297" s="40">
        <f ca="1">IF(AND('Dosage journalier ML1'!$B$6='suivi tunnel'!A2297,'Dosage journalier ML1'!$B$7='suivi tunnel'!B2297),'Dosage journalier ML1'!$C$109,0)</f>
        <v>0</v>
      </c>
      <c r="AB2297" s="41">
        <f ca="1">IF(AND('Dosage journalier ML1'!$B$6='suivi tunnel'!A2297,'Dosage journalier ML1'!$B$7='suivi tunnel'!B2297),'Dosage journalier ML1'!$C$114,0)</f>
        <v>0</v>
      </c>
      <c r="AC2297" s="48">
        <f ca="1">IF(AND('Dosage journalier ML1'!$B$6='suivi tunnel'!A2297,'Dosage journalier ML1'!$B$7='suivi tunnel'!B2297),'Dosage journalier ML1'!$B$120,0)</f>
        <v>0</v>
      </c>
      <c r="AD2297" s="49">
        <f ca="1">IF(AND('Dosage journalier ML1'!$B$6='suivi tunnel'!A2297,'Dosage journalier ML1'!$B$7='suivi tunnel'!B2297),'Dosage journalier ML1'!$B$121,0)</f>
        <v>0</v>
      </c>
      <c r="AE2297" s="49">
        <f ca="1">IF(AND('Dosage journalier ML1'!$B$6='suivi tunnel'!A2297,'Dosage journalier ML1'!$B$7='suivi tunnel'!B2297),'Dosage journalier ML1'!$B$122,0)</f>
        <v>0</v>
      </c>
      <c r="AF2297" s="49">
        <f ca="1">IF(AND('Dosage journalier ML1'!$B$6='suivi tunnel'!A2297,'Dosage journalier ML1'!$B$7='suivi tunnel'!B2297),'Dosage journalier ML1'!$B$139,0)</f>
        <v>0</v>
      </c>
      <c r="AG2297" s="49">
        <f t="shared" ca="1" si="229"/>
        <v>0</v>
      </c>
      <c r="AH2297" s="108">
        <f ca="1">IF(AND('Dosage journalier ML1'!$B$6='suivi tunnel'!A2297,'Dosage journalier ML1'!$B$7='suivi tunnel'!B2297),'Dosage journalier ML1'!$B$153,0)</f>
        <v>0</v>
      </c>
      <c r="AJ2297" s="80">
        <f ca="1">IF(AND('Dosage journalier ML1'!$B$6='suivi tunnel'!A2297,'Dosage journalier ML1'!$B$7='suivi tunnel'!B2297),'Dosage journalier ML1'!$B$156,0)</f>
        <v>0</v>
      </c>
      <c r="AK2297" s="56">
        <f ca="1">IF(AND('Dosage journalier ML1'!$B$6='suivi tunnel'!A2297,'Dosage journalier ML1'!$B$7='suivi tunnel'!B2297),'Dosage journalier ML1'!$B$162,0)</f>
        <v>0</v>
      </c>
      <c r="AL2297" s="111">
        <f ca="1">IF(AND('Dosage journalier ML1'!$B$6='suivi tunnel'!A2297,'Dosage journalier ML1'!$B$7='suivi tunnel'!B2297),'Dosage journalier ML1'!$B$126,0)</f>
        <v>0</v>
      </c>
      <c r="AM2297" s="111">
        <f ca="1">IF(AND('Dosage journalier ML1'!$B$6='suivi tunnel'!A2297,'Dosage journalier ML1'!$B$7='suivi tunnel'!B2297),'Dosage journalier ML1'!$B$127,0)</f>
        <v>0</v>
      </c>
      <c r="AN2297" s="60">
        <f t="shared" ca="1" si="230"/>
        <v>0</v>
      </c>
      <c r="AO2297" s="61">
        <f ca="1">IF(AND('Dosage journalier ML1'!$B$6='suivi tunnel'!A2297,'Dosage journalier ML1'!$B$7='suivi tunnel'!B2297),'Dosage journalier ML1'!$B$134,0)</f>
        <v>0</v>
      </c>
    </row>
    <row r="2298" spans="1:41" x14ac:dyDescent="0.25">
      <c r="A2298" s="154"/>
      <c r="C2298" s="23">
        <f ca="1">IF(AND('Dosage journalier ML1'!$B$6='suivi tunnel'!A2298,'Dosage journalier ML1'!$B$7='suivi tunnel'!B2298),'Dosage journalier ML1'!$B$27,0)</f>
        <v>0</v>
      </c>
      <c r="D2298" s="11">
        <f ca="1">IF(AND('Dosage journalier ML1'!$B$6='suivi tunnel'!A2298,'Dosage journalier ML1'!$B$7='suivi tunnel'!B2298),'Dosage journalier ML1'!$B$29,0)</f>
        <v>0</v>
      </c>
      <c r="F2298" s="11">
        <f t="shared" ca="1" si="231"/>
        <v>0</v>
      </c>
      <c r="G2298" s="11">
        <f ca="1">IF(AND('Dosage journalier ML1'!$B$6='suivi tunnel'!A2298,'Dosage journalier ML1'!$B$7='suivi tunnel'!B2298),'Dosage journalier ML1'!$B$23,0)</f>
        <v>0</v>
      </c>
      <c r="H2298" s="11">
        <f ca="1">IF(AND('Dosage journalier ML1'!$B$6='suivi tunnel'!A2298,'Dosage journalier ML1'!$B$7='suivi tunnel'!B2298),'Dosage journalier ML1'!$B$22,0)</f>
        <v>0</v>
      </c>
      <c r="I2298" s="11">
        <f ca="1">IF(AND('Dosage journalier ML1'!$B$6='suivi tunnel'!A2298,'Dosage journalier ML1'!$B$7='suivi tunnel'!B2298),'Dosage journalier ML1'!$B$38,0)</f>
        <v>0</v>
      </c>
      <c r="J2298" s="11">
        <f ca="1">IF(AND('Dosage journalier ML1'!$B$6='suivi tunnel'!A2298,'Dosage journalier ML1'!$B$7='suivi tunnel'!B2298),'Dosage journalier ML1'!$B$39,0)</f>
        <v>0</v>
      </c>
      <c r="L2298" s="24">
        <f ca="1">IF(AND('Dosage journalier ML1'!$B$6='suivi tunnel'!A2298,'Dosage journalier ML1'!$B$7='suivi tunnel'!B2298),'Dosage journalier ML1'!$B$24,0)</f>
        <v>0</v>
      </c>
      <c r="M2298" s="6">
        <f ca="1">IF(AND('Dosage journalier ML1'!$B$6='suivi tunnel'!A2298,'Dosage journalier ML1'!$B$7='suivi tunnel'!B2298),'Dosage journalier ML1'!$B$46,0)</f>
        <v>0</v>
      </c>
      <c r="N2298" s="104">
        <f ca="1">IF(AND('Dosage journalier ML1'!$B$6='suivi tunnel'!A2298,'Dosage journalier ML1'!$B$7='suivi tunnel'!B2298),'Dosage journalier ML1'!$B$59,0)</f>
        <v>0</v>
      </c>
      <c r="O2298" s="114">
        <f ca="1">IF(AND('Dosage journalier ML1'!$B$6='suivi tunnel'!A2298,'Dosage journalier ML1'!$B$7='suivi tunnel'!B2298),'Dosage journalier ML1'!$B$69,0)</f>
        <v>0</v>
      </c>
      <c r="R2298" s="26">
        <f ca="1">IF(AND('Dosage journalier ML1'!$B$6='suivi tunnel'!A2298,'Dosage journalier ML1'!$B$7='suivi tunnel'!B2298),'Dosage journalier ML1'!$B$55,0)</f>
        <v>0</v>
      </c>
      <c r="S2298" s="26">
        <f ca="1">IF(AND('Dosage journalier ML1'!$B$6='suivi tunnel'!A2298,'Dosage journalier ML1'!$B$7='suivi tunnel'!B2298),'Dosage journalier ML1'!$B$54,0)</f>
        <v>0</v>
      </c>
      <c r="T2298" s="26">
        <f ca="1">IF(AND('Dosage journalier ML1'!$B$6='suivi tunnel'!A2298,'Dosage journalier ML1'!$B$7='suivi tunnel'!B2298),'Dosage journalier ML1'!$B$75,0)</f>
        <v>0</v>
      </c>
      <c r="V2298" s="38">
        <f ca="1">IF(AND('Dosage journalier ML1'!$B$6='suivi tunnel'!A2298,'Dosage journalier ML1'!$B$7='suivi tunnel'!B2298),'Dosage journalier ML1'!$B$56,0)</f>
        <v>0</v>
      </c>
      <c r="X2298" s="150">
        <f ca="1">IF(AND('Dosage journalier ML1'!$B$6='suivi tunnel'!A2298,'Dosage journalier ML1'!$B$7='suivi tunnel'!B2298),'Dosage journalier ML1'!$C$87,0)</f>
        <v>0</v>
      </c>
      <c r="Y2298" s="40">
        <f ca="1">IF(AND('Dosage journalier ML1'!$B$6='suivi tunnel'!A2298,'Dosage journalier ML1'!$B$7='suivi tunnel'!B2298),'Dosage journalier ML1'!$C$93,0)</f>
        <v>0</v>
      </c>
      <c r="Z2298" s="40">
        <f ca="1">IF(AND('Dosage journalier ML1'!$B$6='suivi tunnel'!A2298,'Dosage journalier ML1'!$B$7='suivi tunnel'!B2298),'Dosage journalier ML1'!$C$100,0)</f>
        <v>0</v>
      </c>
      <c r="AA2298" s="40">
        <f ca="1">IF(AND('Dosage journalier ML1'!$B$6='suivi tunnel'!A2298,'Dosage journalier ML1'!$B$7='suivi tunnel'!B2298),'Dosage journalier ML1'!$C$109,0)</f>
        <v>0</v>
      </c>
      <c r="AB2298" s="41">
        <f ca="1">IF(AND('Dosage journalier ML1'!$B$6='suivi tunnel'!A2298,'Dosage journalier ML1'!$B$7='suivi tunnel'!B2298),'Dosage journalier ML1'!$C$114,0)</f>
        <v>0</v>
      </c>
      <c r="AC2298" s="48">
        <f ca="1">IF(AND('Dosage journalier ML1'!$B$6='suivi tunnel'!A2298,'Dosage journalier ML1'!$B$7='suivi tunnel'!B2298),'Dosage journalier ML1'!$B$120,0)</f>
        <v>0</v>
      </c>
      <c r="AD2298" s="49">
        <f ca="1">IF(AND('Dosage journalier ML1'!$B$6='suivi tunnel'!A2298,'Dosage journalier ML1'!$B$7='suivi tunnel'!B2298),'Dosage journalier ML1'!$B$121,0)</f>
        <v>0</v>
      </c>
      <c r="AE2298" s="49">
        <f ca="1">IF(AND('Dosage journalier ML1'!$B$6='suivi tunnel'!A2298,'Dosage journalier ML1'!$B$7='suivi tunnel'!B2298),'Dosage journalier ML1'!$B$122,0)</f>
        <v>0</v>
      </c>
      <c r="AF2298" s="49">
        <f ca="1">IF(AND('Dosage journalier ML1'!$B$6='suivi tunnel'!A2298,'Dosage journalier ML1'!$B$7='suivi tunnel'!B2298),'Dosage journalier ML1'!$B$139,0)</f>
        <v>0</v>
      </c>
      <c r="AG2298" s="49">
        <f t="shared" ca="1" si="229"/>
        <v>0</v>
      </c>
      <c r="AH2298" s="108">
        <f ca="1">IF(AND('Dosage journalier ML1'!$B$6='suivi tunnel'!A2298,'Dosage journalier ML1'!$B$7='suivi tunnel'!B2298),'Dosage journalier ML1'!$B$153,0)</f>
        <v>0</v>
      </c>
      <c r="AJ2298" s="80">
        <f ca="1">IF(AND('Dosage journalier ML1'!$B$6='suivi tunnel'!A2298,'Dosage journalier ML1'!$B$7='suivi tunnel'!B2298),'Dosage journalier ML1'!$B$156,0)</f>
        <v>0</v>
      </c>
      <c r="AK2298" s="56">
        <f ca="1">IF(AND('Dosage journalier ML1'!$B$6='suivi tunnel'!A2298,'Dosage journalier ML1'!$B$7='suivi tunnel'!B2298),'Dosage journalier ML1'!$B$162,0)</f>
        <v>0</v>
      </c>
      <c r="AL2298" s="111">
        <f ca="1">IF(AND('Dosage journalier ML1'!$B$6='suivi tunnel'!A2298,'Dosage journalier ML1'!$B$7='suivi tunnel'!B2298),'Dosage journalier ML1'!$B$126,0)</f>
        <v>0</v>
      </c>
      <c r="AM2298" s="111">
        <f ca="1">IF(AND('Dosage journalier ML1'!$B$6='suivi tunnel'!A2298,'Dosage journalier ML1'!$B$7='suivi tunnel'!B2298),'Dosage journalier ML1'!$B$127,0)</f>
        <v>0</v>
      </c>
      <c r="AN2298" s="60">
        <f t="shared" ca="1" si="230"/>
        <v>0</v>
      </c>
      <c r="AO2298" s="61">
        <f ca="1">IF(AND('Dosage journalier ML1'!$B$6='suivi tunnel'!A2298,'Dosage journalier ML1'!$B$7='suivi tunnel'!B2298),'Dosage journalier ML1'!$B$134,0)</f>
        <v>0</v>
      </c>
    </row>
    <row r="2299" spans="1:41" x14ac:dyDescent="0.25">
      <c r="A2299" s="154"/>
      <c r="C2299" s="23">
        <f ca="1">IF(AND('Dosage journalier ML1'!$B$6='suivi tunnel'!A2299,'Dosage journalier ML1'!$B$7='suivi tunnel'!B2299),'Dosage journalier ML1'!$B$27,0)</f>
        <v>0</v>
      </c>
      <c r="D2299" s="11">
        <f ca="1">IF(AND('Dosage journalier ML1'!$B$6='suivi tunnel'!A2299,'Dosage journalier ML1'!$B$7='suivi tunnel'!B2299),'Dosage journalier ML1'!$B$29,0)</f>
        <v>0</v>
      </c>
      <c r="F2299" s="11">
        <f t="shared" ca="1" si="231"/>
        <v>0</v>
      </c>
      <c r="G2299" s="11">
        <f ca="1">IF(AND('Dosage journalier ML1'!$B$6='suivi tunnel'!A2299,'Dosage journalier ML1'!$B$7='suivi tunnel'!B2299),'Dosage journalier ML1'!$B$23,0)</f>
        <v>0</v>
      </c>
      <c r="H2299" s="11">
        <f ca="1">IF(AND('Dosage journalier ML1'!$B$6='suivi tunnel'!A2299,'Dosage journalier ML1'!$B$7='suivi tunnel'!B2299),'Dosage journalier ML1'!$B$22,0)</f>
        <v>0</v>
      </c>
      <c r="I2299" s="11">
        <f ca="1">IF(AND('Dosage journalier ML1'!$B$6='suivi tunnel'!A2299,'Dosage journalier ML1'!$B$7='suivi tunnel'!B2299),'Dosage journalier ML1'!$B$38,0)</f>
        <v>0</v>
      </c>
      <c r="J2299" s="11">
        <f ca="1">IF(AND('Dosage journalier ML1'!$B$6='suivi tunnel'!A2299,'Dosage journalier ML1'!$B$7='suivi tunnel'!B2299),'Dosage journalier ML1'!$B$39,0)</f>
        <v>0</v>
      </c>
      <c r="L2299" s="24">
        <f ca="1">IF(AND('Dosage journalier ML1'!$B$6='suivi tunnel'!A2299,'Dosage journalier ML1'!$B$7='suivi tunnel'!B2299),'Dosage journalier ML1'!$B$24,0)</f>
        <v>0</v>
      </c>
      <c r="M2299" s="6">
        <f ca="1">IF(AND('Dosage journalier ML1'!$B$6='suivi tunnel'!A2299,'Dosage journalier ML1'!$B$7='suivi tunnel'!B2299),'Dosage journalier ML1'!$B$46,0)</f>
        <v>0</v>
      </c>
      <c r="N2299" s="104">
        <f ca="1">IF(AND('Dosage journalier ML1'!$B$6='suivi tunnel'!A2299,'Dosage journalier ML1'!$B$7='suivi tunnel'!B2299),'Dosage journalier ML1'!$B$59,0)</f>
        <v>0</v>
      </c>
      <c r="O2299" s="114">
        <f ca="1">IF(AND('Dosage journalier ML1'!$B$6='suivi tunnel'!A2299,'Dosage journalier ML1'!$B$7='suivi tunnel'!B2299),'Dosage journalier ML1'!$B$69,0)</f>
        <v>0</v>
      </c>
      <c r="R2299" s="26">
        <f ca="1">IF(AND('Dosage journalier ML1'!$B$6='suivi tunnel'!A2299,'Dosage journalier ML1'!$B$7='suivi tunnel'!B2299),'Dosage journalier ML1'!$B$55,0)</f>
        <v>0</v>
      </c>
      <c r="S2299" s="26">
        <f ca="1">IF(AND('Dosage journalier ML1'!$B$6='suivi tunnel'!A2299,'Dosage journalier ML1'!$B$7='suivi tunnel'!B2299),'Dosage journalier ML1'!$B$54,0)</f>
        <v>0</v>
      </c>
      <c r="T2299" s="26">
        <f ca="1">IF(AND('Dosage journalier ML1'!$B$6='suivi tunnel'!A2299,'Dosage journalier ML1'!$B$7='suivi tunnel'!B2299),'Dosage journalier ML1'!$B$75,0)</f>
        <v>0</v>
      </c>
      <c r="V2299" s="38">
        <f ca="1">IF(AND('Dosage journalier ML1'!$B$6='suivi tunnel'!A2299,'Dosage journalier ML1'!$B$7='suivi tunnel'!B2299),'Dosage journalier ML1'!$B$56,0)</f>
        <v>0</v>
      </c>
      <c r="X2299" s="150">
        <f ca="1">IF(AND('Dosage journalier ML1'!$B$6='suivi tunnel'!A2299,'Dosage journalier ML1'!$B$7='suivi tunnel'!B2299),'Dosage journalier ML1'!$C$87,0)</f>
        <v>0</v>
      </c>
      <c r="Y2299" s="40">
        <f ca="1">IF(AND('Dosage journalier ML1'!$B$6='suivi tunnel'!A2299,'Dosage journalier ML1'!$B$7='suivi tunnel'!B2299),'Dosage journalier ML1'!$C$93,0)</f>
        <v>0</v>
      </c>
      <c r="Z2299" s="40">
        <f ca="1">IF(AND('Dosage journalier ML1'!$B$6='suivi tunnel'!A2299,'Dosage journalier ML1'!$B$7='suivi tunnel'!B2299),'Dosage journalier ML1'!$C$100,0)</f>
        <v>0</v>
      </c>
      <c r="AA2299" s="40">
        <f ca="1">IF(AND('Dosage journalier ML1'!$B$6='suivi tunnel'!A2299,'Dosage journalier ML1'!$B$7='suivi tunnel'!B2299),'Dosage journalier ML1'!$C$109,0)</f>
        <v>0</v>
      </c>
      <c r="AB2299" s="41">
        <f ca="1">IF(AND('Dosage journalier ML1'!$B$6='suivi tunnel'!A2299,'Dosage journalier ML1'!$B$7='suivi tunnel'!B2299),'Dosage journalier ML1'!$C$114,0)</f>
        <v>0</v>
      </c>
      <c r="AC2299" s="48">
        <f ca="1">IF(AND('Dosage journalier ML1'!$B$6='suivi tunnel'!A2299,'Dosage journalier ML1'!$B$7='suivi tunnel'!B2299),'Dosage journalier ML1'!$B$120,0)</f>
        <v>0</v>
      </c>
      <c r="AD2299" s="49">
        <f ca="1">IF(AND('Dosage journalier ML1'!$B$6='suivi tunnel'!A2299,'Dosage journalier ML1'!$B$7='suivi tunnel'!B2299),'Dosage journalier ML1'!$B$121,0)</f>
        <v>0</v>
      </c>
      <c r="AE2299" s="49">
        <f ca="1">IF(AND('Dosage journalier ML1'!$B$6='suivi tunnel'!A2299,'Dosage journalier ML1'!$B$7='suivi tunnel'!B2299),'Dosage journalier ML1'!$B$122,0)</f>
        <v>0</v>
      </c>
      <c r="AF2299" s="49">
        <f ca="1">IF(AND('Dosage journalier ML1'!$B$6='suivi tunnel'!A2299,'Dosage journalier ML1'!$B$7='suivi tunnel'!B2299),'Dosage journalier ML1'!$B$139,0)</f>
        <v>0</v>
      </c>
      <c r="AG2299" s="49">
        <f t="shared" ref="AG2299:AG2362" ca="1" si="232">AF2299*4.55</f>
        <v>0</v>
      </c>
      <c r="AH2299" s="108">
        <f ca="1">IF(AND('Dosage journalier ML1'!$B$6='suivi tunnel'!A2299,'Dosage journalier ML1'!$B$7='suivi tunnel'!B2299),'Dosage journalier ML1'!$B$153,0)</f>
        <v>0</v>
      </c>
      <c r="AJ2299" s="80">
        <f ca="1">IF(AND('Dosage journalier ML1'!$B$6='suivi tunnel'!A2299,'Dosage journalier ML1'!$B$7='suivi tunnel'!B2299),'Dosage journalier ML1'!$B$156,0)</f>
        <v>0</v>
      </c>
      <c r="AK2299" s="56">
        <f ca="1">IF(AND('Dosage journalier ML1'!$B$6='suivi tunnel'!A2299,'Dosage journalier ML1'!$B$7='suivi tunnel'!B2299),'Dosage journalier ML1'!$B$162,0)</f>
        <v>0</v>
      </c>
      <c r="AL2299" s="111">
        <f ca="1">IF(AND('Dosage journalier ML1'!$B$6='suivi tunnel'!A2299,'Dosage journalier ML1'!$B$7='suivi tunnel'!B2299),'Dosage journalier ML1'!$B$126,0)</f>
        <v>0</v>
      </c>
      <c r="AM2299" s="111">
        <f ca="1">IF(AND('Dosage journalier ML1'!$B$6='suivi tunnel'!A2299,'Dosage journalier ML1'!$B$7='suivi tunnel'!B2299),'Dosage journalier ML1'!$B$127,0)</f>
        <v>0</v>
      </c>
      <c r="AN2299" s="60">
        <f t="shared" ca="1" si="230"/>
        <v>0</v>
      </c>
      <c r="AO2299" s="61">
        <f ca="1">IF(AND('Dosage journalier ML1'!$B$6='suivi tunnel'!A2299,'Dosage journalier ML1'!$B$7='suivi tunnel'!B2299),'Dosage journalier ML1'!$B$134,0)</f>
        <v>0</v>
      </c>
    </row>
    <row r="2300" spans="1:41" x14ac:dyDescent="0.25">
      <c r="A2300" s="154"/>
      <c r="C2300" s="23">
        <f ca="1">IF(AND('Dosage journalier ML1'!$B$6='suivi tunnel'!A2300,'Dosage journalier ML1'!$B$7='suivi tunnel'!B2300),'Dosage journalier ML1'!$B$27,0)</f>
        <v>0</v>
      </c>
      <c r="D2300" s="11">
        <f ca="1">IF(AND('Dosage journalier ML1'!$B$6='suivi tunnel'!A2300,'Dosage journalier ML1'!$B$7='suivi tunnel'!B2300),'Dosage journalier ML1'!$B$29,0)</f>
        <v>0</v>
      </c>
      <c r="F2300" s="11">
        <f t="shared" ca="1" si="231"/>
        <v>0</v>
      </c>
      <c r="G2300" s="11">
        <f ca="1">IF(AND('Dosage journalier ML1'!$B$6='suivi tunnel'!A2300,'Dosage journalier ML1'!$B$7='suivi tunnel'!B2300),'Dosage journalier ML1'!$B$23,0)</f>
        <v>0</v>
      </c>
      <c r="H2300" s="11">
        <f ca="1">IF(AND('Dosage journalier ML1'!$B$6='suivi tunnel'!A2300,'Dosage journalier ML1'!$B$7='suivi tunnel'!B2300),'Dosage journalier ML1'!$B$22,0)</f>
        <v>0</v>
      </c>
      <c r="I2300" s="11">
        <f ca="1">IF(AND('Dosage journalier ML1'!$B$6='suivi tunnel'!A2300,'Dosage journalier ML1'!$B$7='suivi tunnel'!B2300),'Dosage journalier ML1'!$B$38,0)</f>
        <v>0</v>
      </c>
      <c r="J2300" s="11">
        <f ca="1">IF(AND('Dosage journalier ML1'!$B$6='suivi tunnel'!A2300,'Dosage journalier ML1'!$B$7='suivi tunnel'!B2300),'Dosage journalier ML1'!$B$39,0)</f>
        <v>0</v>
      </c>
      <c r="L2300" s="24">
        <f ca="1">IF(AND('Dosage journalier ML1'!$B$6='suivi tunnel'!A2300,'Dosage journalier ML1'!$B$7='suivi tunnel'!B2300),'Dosage journalier ML1'!$B$24,0)</f>
        <v>0</v>
      </c>
      <c r="M2300" s="6">
        <f ca="1">IF(AND('Dosage journalier ML1'!$B$6='suivi tunnel'!A2300,'Dosage journalier ML1'!$B$7='suivi tunnel'!B2300),'Dosage journalier ML1'!$B$46,0)</f>
        <v>0</v>
      </c>
      <c r="N2300" s="104">
        <f ca="1">IF(AND('Dosage journalier ML1'!$B$6='suivi tunnel'!A2300,'Dosage journalier ML1'!$B$7='suivi tunnel'!B2300),'Dosage journalier ML1'!$B$59,0)</f>
        <v>0</v>
      </c>
      <c r="O2300" s="114">
        <f ca="1">IF(AND('Dosage journalier ML1'!$B$6='suivi tunnel'!A2300,'Dosage journalier ML1'!$B$7='suivi tunnel'!B2300),'Dosage journalier ML1'!$B$69,0)</f>
        <v>0</v>
      </c>
      <c r="R2300" s="26">
        <f ca="1">IF(AND('Dosage journalier ML1'!$B$6='suivi tunnel'!A2300,'Dosage journalier ML1'!$B$7='suivi tunnel'!B2300),'Dosage journalier ML1'!$B$55,0)</f>
        <v>0</v>
      </c>
      <c r="S2300" s="26">
        <f ca="1">IF(AND('Dosage journalier ML1'!$B$6='suivi tunnel'!A2300,'Dosage journalier ML1'!$B$7='suivi tunnel'!B2300),'Dosage journalier ML1'!$B$54,0)</f>
        <v>0</v>
      </c>
      <c r="T2300" s="26">
        <f ca="1">IF(AND('Dosage journalier ML1'!$B$6='suivi tunnel'!A2300,'Dosage journalier ML1'!$B$7='suivi tunnel'!B2300),'Dosage journalier ML1'!$B$75,0)</f>
        <v>0</v>
      </c>
      <c r="V2300" s="38">
        <f ca="1">IF(AND('Dosage journalier ML1'!$B$6='suivi tunnel'!A2300,'Dosage journalier ML1'!$B$7='suivi tunnel'!B2300),'Dosage journalier ML1'!$B$56,0)</f>
        <v>0</v>
      </c>
      <c r="X2300" s="150">
        <f ca="1">IF(AND('Dosage journalier ML1'!$B$6='suivi tunnel'!A2300,'Dosage journalier ML1'!$B$7='suivi tunnel'!B2300),'Dosage journalier ML1'!$C$87,0)</f>
        <v>0</v>
      </c>
      <c r="Y2300" s="40">
        <f ca="1">IF(AND('Dosage journalier ML1'!$B$6='suivi tunnel'!A2300,'Dosage journalier ML1'!$B$7='suivi tunnel'!B2300),'Dosage journalier ML1'!$C$93,0)</f>
        <v>0</v>
      </c>
      <c r="Z2300" s="40">
        <f ca="1">IF(AND('Dosage journalier ML1'!$B$6='suivi tunnel'!A2300,'Dosage journalier ML1'!$B$7='suivi tunnel'!B2300),'Dosage journalier ML1'!$C$100,0)</f>
        <v>0</v>
      </c>
      <c r="AA2300" s="40">
        <f ca="1">IF(AND('Dosage journalier ML1'!$B$6='suivi tunnel'!A2300,'Dosage journalier ML1'!$B$7='suivi tunnel'!B2300),'Dosage journalier ML1'!$C$109,0)</f>
        <v>0</v>
      </c>
      <c r="AB2300" s="41">
        <f ca="1">IF(AND('Dosage journalier ML1'!$B$6='suivi tunnel'!A2300,'Dosage journalier ML1'!$B$7='suivi tunnel'!B2300),'Dosage journalier ML1'!$C$114,0)</f>
        <v>0</v>
      </c>
      <c r="AC2300" s="48">
        <f ca="1">IF(AND('Dosage journalier ML1'!$B$6='suivi tunnel'!A2300,'Dosage journalier ML1'!$B$7='suivi tunnel'!B2300),'Dosage journalier ML1'!$B$120,0)</f>
        <v>0</v>
      </c>
      <c r="AD2300" s="49">
        <f ca="1">IF(AND('Dosage journalier ML1'!$B$6='suivi tunnel'!A2300,'Dosage journalier ML1'!$B$7='suivi tunnel'!B2300),'Dosage journalier ML1'!$B$121,0)</f>
        <v>0</v>
      </c>
      <c r="AE2300" s="49">
        <f ca="1">IF(AND('Dosage journalier ML1'!$B$6='suivi tunnel'!A2300,'Dosage journalier ML1'!$B$7='suivi tunnel'!B2300),'Dosage journalier ML1'!$B$122,0)</f>
        <v>0</v>
      </c>
      <c r="AF2300" s="49">
        <f ca="1">IF(AND('Dosage journalier ML1'!$B$6='suivi tunnel'!A2300,'Dosage journalier ML1'!$B$7='suivi tunnel'!B2300),'Dosage journalier ML1'!$B$139,0)</f>
        <v>0</v>
      </c>
      <c r="AG2300" s="49">
        <f t="shared" ca="1" si="232"/>
        <v>0</v>
      </c>
      <c r="AH2300" s="108">
        <f ca="1">IF(AND('Dosage journalier ML1'!$B$6='suivi tunnel'!A2300,'Dosage journalier ML1'!$B$7='suivi tunnel'!B2300),'Dosage journalier ML1'!$B$153,0)</f>
        <v>0</v>
      </c>
      <c r="AJ2300" s="80">
        <f ca="1">IF(AND('Dosage journalier ML1'!$B$6='suivi tunnel'!A2300,'Dosage journalier ML1'!$B$7='suivi tunnel'!B2300),'Dosage journalier ML1'!$B$156,0)</f>
        <v>0</v>
      </c>
      <c r="AK2300" s="56">
        <f ca="1">IF(AND('Dosage journalier ML1'!$B$6='suivi tunnel'!A2300,'Dosage journalier ML1'!$B$7='suivi tunnel'!B2300),'Dosage journalier ML1'!$B$162,0)</f>
        <v>0</v>
      </c>
      <c r="AL2300" s="111">
        <f ca="1">IF(AND('Dosage journalier ML1'!$B$6='suivi tunnel'!A2300,'Dosage journalier ML1'!$B$7='suivi tunnel'!B2300),'Dosage journalier ML1'!$B$126,0)</f>
        <v>0</v>
      </c>
      <c r="AM2300" s="111">
        <f ca="1">IF(AND('Dosage journalier ML1'!$B$6='suivi tunnel'!A2300,'Dosage journalier ML1'!$B$7='suivi tunnel'!B2300),'Dosage journalier ML1'!$B$127,0)</f>
        <v>0</v>
      </c>
      <c r="AN2300" s="60">
        <f t="shared" ca="1" si="230"/>
        <v>0</v>
      </c>
      <c r="AO2300" s="61">
        <f ca="1">IF(AND('Dosage journalier ML1'!$B$6='suivi tunnel'!A2300,'Dosage journalier ML1'!$B$7='suivi tunnel'!B2300),'Dosage journalier ML1'!$B$134,0)</f>
        <v>0</v>
      </c>
    </row>
    <row r="2301" spans="1:41" x14ac:dyDescent="0.25">
      <c r="A2301" s="154"/>
      <c r="C2301" s="23">
        <f ca="1">IF(AND('Dosage journalier ML1'!$B$6='suivi tunnel'!A2301,'Dosage journalier ML1'!$B$7='suivi tunnel'!B2301),'Dosage journalier ML1'!$B$27,0)</f>
        <v>0</v>
      </c>
      <c r="D2301" s="11">
        <f ca="1">IF(AND('Dosage journalier ML1'!$B$6='suivi tunnel'!A2301,'Dosage journalier ML1'!$B$7='suivi tunnel'!B2301),'Dosage journalier ML1'!$B$29,0)</f>
        <v>0</v>
      </c>
      <c r="F2301" s="11">
        <f t="shared" ca="1" si="231"/>
        <v>0</v>
      </c>
      <c r="G2301" s="11">
        <f ca="1">IF(AND('Dosage journalier ML1'!$B$6='suivi tunnel'!A2301,'Dosage journalier ML1'!$B$7='suivi tunnel'!B2301),'Dosage journalier ML1'!$B$23,0)</f>
        <v>0</v>
      </c>
      <c r="H2301" s="11">
        <f ca="1">IF(AND('Dosage journalier ML1'!$B$6='suivi tunnel'!A2301,'Dosage journalier ML1'!$B$7='suivi tunnel'!B2301),'Dosage journalier ML1'!$B$22,0)</f>
        <v>0</v>
      </c>
      <c r="I2301" s="11">
        <f ca="1">IF(AND('Dosage journalier ML1'!$B$6='suivi tunnel'!A2301,'Dosage journalier ML1'!$B$7='suivi tunnel'!B2301),'Dosage journalier ML1'!$B$38,0)</f>
        <v>0</v>
      </c>
      <c r="J2301" s="11">
        <f ca="1">IF(AND('Dosage journalier ML1'!$B$6='suivi tunnel'!A2301,'Dosage journalier ML1'!$B$7='suivi tunnel'!B2301),'Dosage journalier ML1'!$B$39,0)</f>
        <v>0</v>
      </c>
      <c r="L2301" s="24">
        <f ca="1">IF(AND('Dosage journalier ML1'!$B$6='suivi tunnel'!A2301,'Dosage journalier ML1'!$B$7='suivi tunnel'!B2301),'Dosage journalier ML1'!$B$24,0)</f>
        <v>0</v>
      </c>
      <c r="M2301" s="6">
        <f ca="1">IF(AND('Dosage journalier ML1'!$B$6='suivi tunnel'!A2301,'Dosage journalier ML1'!$B$7='suivi tunnel'!B2301),'Dosage journalier ML1'!$B$46,0)</f>
        <v>0</v>
      </c>
      <c r="N2301" s="104">
        <f ca="1">IF(AND('Dosage journalier ML1'!$B$6='suivi tunnel'!A2301,'Dosage journalier ML1'!$B$7='suivi tunnel'!B2301),'Dosage journalier ML1'!$B$59,0)</f>
        <v>0</v>
      </c>
      <c r="O2301" s="114">
        <f ca="1">IF(AND('Dosage journalier ML1'!$B$6='suivi tunnel'!A2301,'Dosage journalier ML1'!$B$7='suivi tunnel'!B2301),'Dosage journalier ML1'!$B$69,0)</f>
        <v>0</v>
      </c>
      <c r="R2301" s="26">
        <f ca="1">IF(AND('Dosage journalier ML1'!$B$6='suivi tunnel'!A2301,'Dosage journalier ML1'!$B$7='suivi tunnel'!B2301),'Dosage journalier ML1'!$B$55,0)</f>
        <v>0</v>
      </c>
      <c r="S2301" s="26">
        <f ca="1">IF(AND('Dosage journalier ML1'!$B$6='suivi tunnel'!A2301,'Dosage journalier ML1'!$B$7='suivi tunnel'!B2301),'Dosage journalier ML1'!$B$54,0)</f>
        <v>0</v>
      </c>
      <c r="T2301" s="26">
        <f ca="1">IF(AND('Dosage journalier ML1'!$B$6='suivi tunnel'!A2301,'Dosage journalier ML1'!$B$7='suivi tunnel'!B2301),'Dosage journalier ML1'!$B$75,0)</f>
        <v>0</v>
      </c>
      <c r="V2301" s="38">
        <f ca="1">IF(AND('Dosage journalier ML1'!$B$6='suivi tunnel'!A2301,'Dosage journalier ML1'!$B$7='suivi tunnel'!B2301),'Dosage journalier ML1'!$B$56,0)</f>
        <v>0</v>
      </c>
      <c r="X2301" s="150">
        <f ca="1">IF(AND('Dosage journalier ML1'!$B$6='suivi tunnel'!A2301,'Dosage journalier ML1'!$B$7='suivi tunnel'!B2301),'Dosage journalier ML1'!$C$87,0)</f>
        <v>0</v>
      </c>
      <c r="Y2301" s="40">
        <f ca="1">IF(AND('Dosage journalier ML1'!$B$6='suivi tunnel'!A2301,'Dosage journalier ML1'!$B$7='suivi tunnel'!B2301),'Dosage journalier ML1'!$C$93,0)</f>
        <v>0</v>
      </c>
      <c r="Z2301" s="40">
        <f ca="1">IF(AND('Dosage journalier ML1'!$B$6='suivi tunnel'!A2301,'Dosage journalier ML1'!$B$7='suivi tunnel'!B2301),'Dosage journalier ML1'!$C$100,0)</f>
        <v>0</v>
      </c>
      <c r="AA2301" s="40">
        <f ca="1">IF(AND('Dosage journalier ML1'!$B$6='suivi tunnel'!A2301,'Dosage journalier ML1'!$B$7='suivi tunnel'!B2301),'Dosage journalier ML1'!$C$109,0)</f>
        <v>0</v>
      </c>
      <c r="AB2301" s="41">
        <f ca="1">IF(AND('Dosage journalier ML1'!$B$6='suivi tunnel'!A2301,'Dosage journalier ML1'!$B$7='suivi tunnel'!B2301),'Dosage journalier ML1'!$C$114,0)</f>
        <v>0</v>
      </c>
      <c r="AC2301" s="48">
        <f ca="1">IF(AND('Dosage journalier ML1'!$B$6='suivi tunnel'!A2301,'Dosage journalier ML1'!$B$7='suivi tunnel'!B2301),'Dosage journalier ML1'!$B$120,0)</f>
        <v>0</v>
      </c>
      <c r="AD2301" s="49">
        <f ca="1">IF(AND('Dosage journalier ML1'!$B$6='suivi tunnel'!A2301,'Dosage journalier ML1'!$B$7='suivi tunnel'!B2301),'Dosage journalier ML1'!$B$121,0)</f>
        <v>0</v>
      </c>
      <c r="AE2301" s="49">
        <f ca="1">IF(AND('Dosage journalier ML1'!$B$6='suivi tunnel'!A2301,'Dosage journalier ML1'!$B$7='suivi tunnel'!B2301),'Dosage journalier ML1'!$B$122,0)</f>
        <v>0</v>
      </c>
      <c r="AF2301" s="49">
        <f ca="1">IF(AND('Dosage journalier ML1'!$B$6='suivi tunnel'!A2301,'Dosage journalier ML1'!$B$7='suivi tunnel'!B2301),'Dosage journalier ML1'!$B$139,0)</f>
        <v>0</v>
      </c>
      <c r="AG2301" s="49">
        <f t="shared" ca="1" si="232"/>
        <v>0</v>
      </c>
      <c r="AH2301" s="108">
        <f ca="1">IF(AND('Dosage journalier ML1'!$B$6='suivi tunnel'!A2301,'Dosage journalier ML1'!$B$7='suivi tunnel'!B2301),'Dosage journalier ML1'!$B$153,0)</f>
        <v>0</v>
      </c>
      <c r="AJ2301" s="80">
        <f ca="1">IF(AND('Dosage journalier ML1'!$B$6='suivi tunnel'!A2301,'Dosage journalier ML1'!$B$7='suivi tunnel'!B2301),'Dosage journalier ML1'!$B$156,0)</f>
        <v>0</v>
      </c>
      <c r="AK2301" s="56">
        <f ca="1">IF(AND('Dosage journalier ML1'!$B$6='suivi tunnel'!A2301,'Dosage journalier ML1'!$B$7='suivi tunnel'!B2301),'Dosage journalier ML1'!$B$162,0)</f>
        <v>0</v>
      </c>
      <c r="AL2301" s="111">
        <f ca="1">IF(AND('Dosage journalier ML1'!$B$6='suivi tunnel'!A2301,'Dosage journalier ML1'!$B$7='suivi tunnel'!B2301),'Dosage journalier ML1'!$B$126,0)</f>
        <v>0</v>
      </c>
      <c r="AM2301" s="111">
        <f ca="1">IF(AND('Dosage journalier ML1'!$B$6='suivi tunnel'!A2301,'Dosage journalier ML1'!$B$7='suivi tunnel'!B2301),'Dosage journalier ML1'!$B$127,0)</f>
        <v>0</v>
      </c>
      <c r="AN2301" s="60">
        <f t="shared" ca="1" si="230"/>
        <v>0</v>
      </c>
      <c r="AO2301" s="61">
        <f ca="1">IF(AND('Dosage journalier ML1'!$B$6='suivi tunnel'!A2301,'Dosage journalier ML1'!$B$7='suivi tunnel'!B2301),'Dosage journalier ML1'!$B$134,0)</f>
        <v>0</v>
      </c>
    </row>
    <row r="2302" spans="1:41" x14ac:dyDescent="0.25">
      <c r="A2302" s="154"/>
      <c r="C2302" s="23">
        <f ca="1">IF(AND('Dosage journalier ML1'!$B$6='suivi tunnel'!A2302,'Dosage journalier ML1'!$B$7='suivi tunnel'!B2302),'Dosage journalier ML1'!$B$27,0)</f>
        <v>0</v>
      </c>
      <c r="D2302" s="11">
        <f ca="1">IF(AND('Dosage journalier ML1'!$B$6='suivi tunnel'!A2302,'Dosage journalier ML1'!$B$7='suivi tunnel'!B2302),'Dosage journalier ML1'!$B$29,0)</f>
        <v>0</v>
      </c>
      <c r="F2302" s="11">
        <f t="shared" ca="1" si="231"/>
        <v>0</v>
      </c>
      <c r="G2302" s="11">
        <f ca="1">IF(AND('Dosage journalier ML1'!$B$6='suivi tunnel'!A2302,'Dosage journalier ML1'!$B$7='suivi tunnel'!B2302),'Dosage journalier ML1'!$B$23,0)</f>
        <v>0</v>
      </c>
      <c r="H2302" s="11">
        <f ca="1">IF(AND('Dosage journalier ML1'!$B$6='suivi tunnel'!A2302,'Dosage journalier ML1'!$B$7='suivi tunnel'!B2302),'Dosage journalier ML1'!$B$22,0)</f>
        <v>0</v>
      </c>
      <c r="I2302" s="11">
        <f ca="1">IF(AND('Dosage journalier ML1'!$B$6='suivi tunnel'!A2302,'Dosage journalier ML1'!$B$7='suivi tunnel'!B2302),'Dosage journalier ML1'!$B$38,0)</f>
        <v>0</v>
      </c>
      <c r="J2302" s="11">
        <f ca="1">IF(AND('Dosage journalier ML1'!$B$6='suivi tunnel'!A2302,'Dosage journalier ML1'!$B$7='suivi tunnel'!B2302),'Dosage journalier ML1'!$B$39,0)</f>
        <v>0</v>
      </c>
      <c r="L2302" s="24">
        <f ca="1">IF(AND('Dosage journalier ML1'!$B$6='suivi tunnel'!A2302,'Dosage journalier ML1'!$B$7='suivi tunnel'!B2302),'Dosage journalier ML1'!$B$24,0)</f>
        <v>0</v>
      </c>
      <c r="M2302" s="6">
        <f ca="1">IF(AND('Dosage journalier ML1'!$B$6='suivi tunnel'!A2302,'Dosage journalier ML1'!$B$7='suivi tunnel'!B2302),'Dosage journalier ML1'!$B$46,0)</f>
        <v>0</v>
      </c>
      <c r="N2302" s="104">
        <f ca="1">IF(AND('Dosage journalier ML1'!$B$6='suivi tunnel'!A2302,'Dosage journalier ML1'!$B$7='suivi tunnel'!B2302),'Dosage journalier ML1'!$B$59,0)</f>
        <v>0</v>
      </c>
      <c r="O2302" s="114">
        <f ca="1">IF(AND('Dosage journalier ML1'!$B$6='suivi tunnel'!A2302,'Dosage journalier ML1'!$B$7='suivi tunnel'!B2302),'Dosage journalier ML1'!$B$69,0)</f>
        <v>0</v>
      </c>
      <c r="R2302" s="26">
        <f ca="1">IF(AND('Dosage journalier ML1'!$B$6='suivi tunnel'!A2302,'Dosage journalier ML1'!$B$7='suivi tunnel'!B2302),'Dosage journalier ML1'!$B$55,0)</f>
        <v>0</v>
      </c>
      <c r="S2302" s="26">
        <f ca="1">IF(AND('Dosage journalier ML1'!$B$6='suivi tunnel'!A2302,'Dosage journalier ML1'!$B$7='suivi tunnel'!B2302),'Dosage journalier ML1'!$B$54,0)</f>
        <v>0</v>
      </c>
      <c r="T2302" s="26">
        <f ca="1">IF(AND('Dosage journalier ML1'!$B$6='suivi tunnel'!A2302,'Dosage journalier ML1'!$B$7='suivi tunnel'!B2302),'Dosage journalier ML1'!$B$75,0)</f>
        <v>0</v>
      </c>
      <c r="V2302" s="38">
        <f ca="1">IF(AND('Dosage journalier ML1'!$B$6='suivi tunnel'!A2302,'Dosage journalier ML1'!$B$7='suivi tunnel'!B2302),'Dosage journalier ML1'!$B$56,0)</f>
        <v>0</v>
      </c>
      <c r="X2302" s="150">
        <f ca="1">IF(AND('Dosage journalier ML1'!$B$6='suivi tunnel'!A2302,'Dosage journalier ML1'!$B$7='suivi tunnel'!B2302),'Dosage journalier ML1'!$C$87,0)</f>
        <v>0</v>
      </c>
      <c r="Y2302" s="40">
        <f ca="1">IF(AND('Dosage journalier ML1'!$B$6='suivi tunnel'!A2302,'Dosage journalier ML1'!$B$7='suivi tunnel'!B2302),'Dosage journalier ML1'!$C$93,0)</f>
        <v>0</v>
      </c>
      <c r="Z2302" s="40">
        <f ca="1">IF(AND('Dosage journalier ML1'!$B$6='suivi tunnel'!A2302,'Dosage journalier ML1'!$B$7='suivi tunnel'!B2302),'Dosage journalier ML1'!$C$100,0)</f>
        <v>0</v>
      </c>
      <c r="AA2302" s="40">
        <f ca="1">IF(AND('Dosage journalier ML1'!$B$6='suivi tunnel'!A2302,'Dosage journalier ML1'!$B$7='suivi tunnel'!B2302),'Dosage journalier ML1'!$C$109,0)</f>
        <v>0</v>
      </c>
      <c r="AB2302" s="41">
        <f ca="1">IF(AND('Dosage journalier ML1'!$B$6='suivi tunnel'!A2302,'Dosage journalier ML1'!$B$7='suivi tunnel'!B2302),'Dosage journalier ML1'!$C$114,0)</f>
        <v>0</v>
      </c>
      <c r="AC2302" s="48">
        <f ca="1">IF(AND('Dosage journalier ML1'!$B$6='suivi tunnel'!A2302,'Dosage journalier ML1'!$B$7='suivi tunnel'!B2302),'Dosage journalier ML1'!$B$120,0)</f>
        <v>0</v>
      </c>
      <c r="AD2302" s="49">
        <f ca="1">IF(AND('Dosage journalier ML1'!$B$6='suivi tunnel'!A2302,'Dosage journalier ML1'!$B$7='suivi tunnel'!B2302),'Dosage journalier ML1'!$B$121,0)</f>
        <v>0</v>
      </c>
      <c r="AE2302" s="49">
        <f ca="1">IF(AND('Dosage journalier ML1'!$B$6='suivi tunnel'!A2302,'Dosage journalier ML1'!$B$7='suivi tunnel'!B2302),'Dosage journalier ML1'!$B$122,0)</f>
        <v>0</v>
      </c>
      <c r="AF2302" s="49">
        <f ca="1">IF(AND('Dosage journalier ML1'!$B$6='suivi tunnel'!A2302,'Dosage journalier ML1'!$B$7='suivi tunnel'!B2302),'Dosage journalier ML1'!$B$139,0)</f>
        <v>0</v>
      </c>
      <c r="AG2302" s="49">
        <f t="shared" ca="1" si="232"/>
        <v>0</v>
      </c>
      <c r="AH2302" s="108">
        <f ca="1">IF(AND('Dosage journalier ML1'!$B$6='suivi tunnel'!A2302,'Dosage journalier ML1'!$B$7='suivi tunnel'!B2302),'Dosage journalier ML1'!$B$153,0)</f>
        <v>0</v>
      </c>
      <c r="AJ2302" s="80">
        <f ca="1">IF(AND('Dosage journalier ML1'!$B$6='suivi tunnel'!A2302,'Dosage journalier ML1'!$B$7='suivi tunnel'!B2302),'Dosage journalier ML1'!$B$156,0)</f>
        <v>0</v>
      </c>
      <c r="AK2302" s="56">
        <f ca="1">IF(AND('Dosage journalier ML1'!$B$6='suivi tunnel'!A2302,'Dosage journalier ML1'!$B$7='suivi tunnel'!B2302),'Dosage journalier ML1'!$B$162,0)</f>
        <v>0</v>
      </c>
      <c r="AL2302" s="111">
        <f ca="1">IF(AND('Dosage journalier ML1'!$B$6='suivi tunnel'!A2302,'Dosage journalier ML1'!$B$7='suivi tunnel'!B2302),'Dosage journalier ML1'!$B$126,0)</f>
        <v>0</v>
      </c>
      <c r="AM2302" s="111">
        <f ca="1">IF(AND('Dosage journalier ML1'!$B$6='suivi tunnel'!A2302,'Dosage journalier ML1'!$B$7='suivi tunnel'!B2302),'Dosage journalier ML1'!$B$127,0)</f>
        <v>0</v>
      </c>
      <c r="AN2302" s="60">
        <f t="shared" ca="1" si="230"/>
        <v>0</v>
      </c>
      <c r="AO2302" s="61">
        <f ca="1">IF(AND('Dosage journalier ML1'!$B$6='suivi tunnel'!A2302,'Dosage journalier ML1'!$B$7='suivi tunnel'!B2302),'Dosage journalier ML1'!$B$134,0)</f>
        <v>0</v>
      </c>
    </row>
    <row r="2303" spans="1:41" x14ac:dyDescent="0.25">
      <c r="A2303" s="154"/>
      <c r="C2303" s="23">
        <f ca="1">IF(AND('Dosage journalier ML1'!$B$6='suivi tunnel'!A2303,'Dosage journalier ML1'!$B$7='suivi tunnel'!B2303),'Dosage journalier ML1'!$B$27,0)</f>
        <v>0</v>
      </c>
      <c r="D2303" s="11">
        <f ca="1">IF(AND('Dosage journalier ML1'!$B$6='suivi tunnel'!A2303,'Dosage journalier ML1'!$B$7='suivi tunnel'!B2303),'Dosage journalier ML1'!$B$29,0)</f>
        <v>0</v>
      </c>
      <c r="F2303" s="11">
        <f t="shared" ca="1" si="231"/>
        <v>0</v>
      </c>
      <c r="G2303" s="11">
        <f ca="1">IF(AND('Dosage journalier ML1'!$B$6='suivi tunnel'!A2303,'Dosage journalier ML1'!$B$7='suivi tunnel'!B2303),'Dosage journalier ML1'!$B$23,0)</f>
        <v>0</v>
      </c>
      <c r="H2303" s="11">
        <f ca="1">IF(AND('Dosage journalier ML1'!$B$6='suivi tunnel'!A2303,'Dosage journalier ML1'!$B$7='suivi tunnel'!B2303),'Dosage journalier ML1'!$B$22,0)</f>
        <v>0</v>
      </c>
      <c r="I2303" s="11">
        <f ca="1">IF(AND('Dosage journalier ML1'!$B$6='suivi tunnel'!A2303,'Dosage journalier ML1'!$B$7='suivi tunnel'!B2303),'Dosage journalier ML1'!$B$38,0)</f>
        <v>0</v>
      </c>
      <c r="J2303" s="11">
        <f ca="1">IF(AND('Dosage journalier ML1'!$B$6='suivi tunnel'!A2303,'Dosage journalier ML1'!$B$7='suivi tunnel'!B2303),'Dosage journalier ML1'!$B$39,0)</f>
        <v>0</v>
      </c>
      <c r="L2303" s="24">
        <f ca="1">IF(AND('Dosage journalier ML1'!$B$6='suivi tunnel'!A2303,'Dosage journalier ML1'!$B$7='suivi tunnel'!B2303),'Dosage journalier ML1'!$B$24,0)</f>
        <v>0</v>
      </c>
      <c r="M2303" s="6">
        <f ca="1">IF(AND('Dosage journalier ML1'!$B$6='suivi tunnel'!A2303,'Dosage journalier ML1'!$B$7='suivi tunnel'!B2303),'Dosage journalier ML1'!$B$46,0)</f>
        <v>0</v>
      </c>
      <c r="N2303" s="104">
        <f ca="1">IF(AND('Dosage journalier ML1'!$B$6='suivi tunnel'!A2303,'Dosage journalier ML1'!$B$7='suivi tunnel'!B2303),'Dosage journalier ML1'!$B$59,0)</f>
        <v>0</v>
      </c>
      <c r="O2303" s="114">
        <f ca="1">IF(AND('Dosage journalier ML1'!$B$6='suivi tunnel'!A2303,'Dosage journalier ML1'!$B$7='suivi tunnel'!B2303),'Dosage journalier ML1'!$B$69,0)</f>
        <v>0</v>
      </c>
      <c r="R2303" s="26">
        <f ca="1">IF(AND('Dosage journalier ML1'!$B$6='suivi tunnel'!A2303,'Dosage journalier ML1'!$B$7='suivi tunnel'!B2303),'Dosage journalier ML1'!$B$55,0)</f>
        <v>0</v>
      </c>
      <c r="S2303" s="26">
        <f ca="1">IF(AND('Dosage journalier ML1'!$B$6='suivi tunnel'!A2303,'Dosage journalier ML1'!$B$7='suivi tunnel'!B2303),'Dosage journalier ML1'!$B$54,0)</f>
        <v>0</v>
      </c>
      <c r="T2303" s="26">
        <f ca="1">IF(AND('Dosage journalier ML1'!$B$6='suivi tunnel'!A2303,'Dosage journalier ML1'!$B$7='suivi tunnel'!B2303),'Dosage journalier ML1'!$B$75,0)</f>
        <v>0</v>
      </c>
      <c r="V2303" s="38">
        <f ca="1">IF(AND('Dosage journalier ML1'!$B$6='suivi tunnel'!A2303,'Dosage journalier ML1'!$B$7='suivi tunnel'!B2303),'Dosage journalier ML1'!$B$56,0)</f>
        <v>0</v>
      </c>
      <c r="X2303" s="150">
        <f ca="1">IF(AND('Dosage journalier ML1'!$B$6='suivi tunnel'!A2303,'Dosage journalier ML1'!$B$7='suivi tunnel'!B2303),'Dosage journalier ML1'!$C$87,0)</f>
        <v>0</v>
      </c>
      <c r="Y2303" s="40">
        <f ca="1">IF(AND('Dosage journalier ML1'!$B$6='suivi tunnel'!A2303,'Dosage journalier ML1'!$B$7='suivi tunnel'!B2303),'Dosage journalier ML1'!$C$93,0)</f>
        <v>0</v>
      </c>
      <c r="Z2303" s="40">
        <f ca="1">IF(AND('Dosage journalier ML1'!$B$6='suivi tunnel'!A2303,'Dosage journalier ML1'!$B$7='suivi tunnel'!B2303),'Dosage journalier ML1'!$C$100,0)</f>
        <v>0</v>
      </c>
      <c r="AA2303" s="40">
        <f ca="1">IF(AND('Dosage journalier ML1'!$B$6='suivi tunnel'!A2303,'Dosage journalier ML1'!$B$7='suivi tunnel'!B2303),'Dosage journalier ML1'!$C$109,0)</f>
        <v>0</v>
      </c>
      <c r="AB2303" s="41">
        <f ca="1">IF(AND('Dosage journalier ML1'!$B$6='suivi tunnel'!A2303,'Dosage journalier ML1'!$B$7='suivi tunnel'!B2303),'Dosage journalier ML1'!$C$114,0)</f>
        <v>0</v>
      </c>
      <c r="AC2303" s="48">
        <f ca="1">IF(AND('Dosage journalier ML1'!$B$6='suivi tunnel'!A2303,'Dosage journalier ML1'!$B$7='suivi tunnel'!B2303),'Dosage journalier ML1'!$B$120,0)</f>
        <v>0</v>
      </c>
      <c r="AD2303" s="49">
        <f ca="1">IF(AND('Dosage journalier ML1'!$B$6='suivi tunnel'!A2303,'Dosage journalier ML1'!$B$7='suivi tunnel'!B2303),'Dosage journalier ML1'!$B$121,0)</f>
        <v>0</v>
      </c>
      <c r="AE2303" s="49">
        <f ca="1">IF(AND('Dosage journalier ML1'!$B$6='suivi tunnel'!A2303,'Dosage journalier ML1'!$B$7='suivi tunnel'!B2303),'Dosage journalier ML1'!$B$122,0)</f>
        <v>0</v>
      </c>
      <c r="AF2303" s="49">
        <f ca="1">IF(AND('Dosage journalier ML1'!$B$6='suivi tunnel'!A2303,'Dosage journalier ML1'!$B$7='suivi tunnel'!B2303),'Dosage journalier ML1'!$B$139,0)</f>
        <v>0</v>
      </c>
      <c r="AG2303" s="49">
        <f t="shared" ca="1" si="232"/>
        <v>0</v>
      </c>
      <c r="AH2303" s="108">
        <f ca="1">IF(AND('Dosage journalier ML1'!$B$6='suivi tunnel'!A2303,'Dosage journalier ML1'!$B$7='suivi tunnel'!B2303),'Dosage journalier ML1'!$B$153,0)</f>
        <v>0</v>
      </c>
      <c r="AJ2303" s="80">
        <f ca="1">IF(AND('Dosage journalier ML1'!$B$6='suivi tunnel'!A2303,'Dosage journalier ML1'!$B$7='suivi tunnel'!B2303),'Dosage journalier ML1'!$B$156,0)</f>
        <v>0</v>
      </c>
      <c r="AK2303" s="56">
        <f ca="1">IF(AND('Dosage journalier ML1'!$B$6='suivi tunnel'!A2303,'Dosage journalier ML1'!$B$7='suivi tunnel'!B2303),'Dosage journalier ML1'!$B$162,0)</f>
        <v>0</v>
      </c>
      <c r="AL2303" s="111">
        <f ca="1">IF(AND('Dosage journalier ML1'!$B$6='suivi tunnel'!A2303,'Dosage journalier ML1'!$B$7='suivi tunnel'!B2303),'Dosage journalier ML1'!$B$126,0)</f>
        <v>0</v>
      </c>
      <c r="AM2303" s="111">
        <f ca="1">IF(AND('Dosage journalier ML1'!$B$6='suivi tunnel'!A2303,'Dosage journalier ML1'!$B$7='suivi tunnel'!B2303),'Dosage journalier ML1'!$B$127,0)</f>
        <v>0</v>
      </c>
      <c r="AN2303" s="60">
        <f t="shared" ca="1" si="230"/>
        <v>0</v>
      </c>
      <c r="AO2303" s="61">
        <f ca="1">IF(AND('Dosage journalier ML1'!$B$6='suivi tunnel'!A2303,'Dosage journalier ML1'!$B$7='suivi tunnel'!B2303),'Dosage journalier ML1'!$B$134,0)</f>
        <v>0</v>
      </c>
    </row>
    <row r="2304" spans="1:41" x14ac:dyDescent="0.25">
      <c r="A2304" s="154"/>
      <c r="C2304" s="23">
        <f ca="1">IF(AND('Dosage journalier ML1'!$B$6='suivi tunnel'!A2304,'Dosage journalier ML1'!$B$7='suivi tunnel'!B2304),'Dosage journalier ML1'!$B$27,0)</f>
        <v>0</v>
      </c>
      <c r="D2304" s="11">
        <f ca="1">IF(AND('Dosage journalier ML1'!$B$6='suivi tunnel'!A2304,'Dosage journalier ML1'!$B$7='suivi tunnel'!B2304),'Dosage journalier ML1'!$B$29,0)</f>
        <v>0</v>
      </c>
      <c r="F2304" s="11">
        <f t="shared" ca="1" si="231"/>
        <v>0</v>
      </c>
      <c r="G2304" s="11">
        <f ca="1">IF(AND('Dosage journalier ML1'!$B$6='suivi tunnel'!A2304,'Dosage journalier ML1'!$B$7='suivi tunnel'!B2304),'Dosage journalier ML1'!$B$23,0)</f>
        <v>0</v>
      </c>
      <c r="H2304" s="11">
        <f ca="1">IF(AND('Dosage journalier ML1'!$B$6='suivi tunnel'!A2304,'Dosage journalier ML1'!$B$7='suivi tunnel'!B2304),'Dosage journalier ML1'!$B$22,0)</f>
        <v>0</v>
      </c>
      <c r="I2304" s="11">
        <f ca="1">IF(AND('Dosage journalier ML1'!$B$6='suivi tunnel'!A2304,'Dosage journalier ML1'!$B$7='suivi tunnel'!B2304),'Dosage journalier ML1'!$B$38,0)</f>
        <v>0</v>
      </c>
      <c r="J2304" s="11">
        <f ca="1">IF(AND('Dosage journalier ML1'!$B$6='suivi tunnel'!A2304,'Dosage journalier ML1'!$B$7='suivi tunnel'!B2304),'Dosage journalier ML1'!$B$39,0)</f>
        <v>0</v>
      </c>
      <c r="L2304" s="24">
        <f ca="1">IF(AND('Dosage journalier ML1'!$B$6='suivi tunnel'!A2304,'Dosage journalier ML1'!$B$7='suivi tunnel'!B2304),'Dosage journalier ML1'!$B$24,0)</f>
        <v>0</v>
      </c>
      <c r="M2304" s="6">
        <f ca="1">IF(AND('Dosage journalier ML1'!$B$6='suivi tunnel'!A2304,'Dosage journalier ML1'!$B$7='suivi tunnel'!B2304),'Dosage journalier ML1'!$B$46,0)</f>
        <v>0</v>
      </c>
      <c r="N2304" s="104">
        <f ca="1">IF(AND('Dosage journalier ML1'!$B$6='suivi tunnel'!A2304,'Dosage journalier ML1'!$B$7='suivi tunnel'!B2304),'Dosage journalier ML1'!$B$59,0)</f>
        <v>0</v>
      </c>
      <c r="O2304" s="114">
        <f ca="1">IF(AND('Dosage journalier ML1'!$B$6='suivi tunnel'!A2304,'Dosage journalier ML1'!$B$7='suivi tunnel'!B2304),'Dosage journalier ML1'!$B$69,0)</f>
        <v>0</v>
      </c>
      <c r="R2304" s="26">
        <f ca="1">IF(AND('Dosage journalier ML1'!$B$6='suivi tunnel'!A2304,'Dosage journalier ML1'!$B$7='suivi tunnel'!B2304),'Dosage journalier ML1'!$B$55,0)</f>
        <v>0</v>
      </c>
      <c r="S2304" s="26">
        <f ca="1">IF(AND('Dosage journalier ML1'!$B$6='suivi tunnel'!A2304,'Dosage journalier ML1'!$B$7='suivi tunnel'!B2304),'Dosage journalier ML1'!$B$54,0)</f>
        <v>0</v>
      </c>
      <c r="T2304" s="26">
        <f ca="1">IF(AND('Dosage journalier ML1'!$B$6='suivi tunnel'!A2304,'Dosage journalier ML1'!$B$7='suivi tunnel'!B2304),'Dosage journalier ML1'!$B$75,0)</f>
        <v>0</v>
      </c>
      <c r="V2304" s="38">
        <f ca="1">IF(AND('Dosage journalier ML1'!$B$6='suivi tunnel'!A2304,'Dosage journalier ML1'!$B$7='suivi tunnel'!B2304),'Dosage journalier ML1'!$B$56,0)</f>
        <v>0</v>
      </c>
      <c r="X2304" s="150">
        <f ca="1">IF(AND('Dosage journalier ML1'!$B$6='suivi tunnel'!A2304,'Dosage journalier ML1'!$B$7='suivi tunnel'!B2304),'Dosage journalier ML1'!$C$87,0)</f>
        <v>0</v>
      </c>
      <c r="Y2304" s="40">
        <f ca="1">IF(AND('Dosage journalier ML1'!$B$6='suivi tunnel'!A2304,'Dosage journalier ML1'!$B$7='suivi tunnel'!B2304),'Dosage journalier ML1'!$C$93,0)</f>
        <v>0</v>
      </c>
      <c r="Z2304" s="40">
        <f ca="1">IF(AND('Dosage journalier ML1'!$B$6='suivi tunnel'!A2304,'Dosage journalier ML1'!$B$7='suivi tunnel'!B2304),'Dosage journalier ML1'!$C$100,0)</f>
        <v>0</v>
      </c>
      <c r="AA2304" s="40">
        <f ca="1">IF(AND('Dosage journalier ML1'!$B$6='suivi tunnel'!A2304,'Dosage journalier ML1'!$B$7='suivi tunnel'!B2304),'Dosage journalier ML1'!$C$109,0)</f>
        <v>0</v>
      </c>
      <c r="AB2304" s="41">
        <f ca="1">IF(AND('Dosage journalier ML1'!$B$6='suivi tunnel'!A2304,'Dosage journalier ML1'!$B$7='suivi tunnel'!B2304),'Dosage journalier ML1'!$C$114,0)</f>
        <v>0</v>
      </c>
      <c r="AC2304" s="48">
        <f ca="1">IF(AND('Dosage journalier ML1'!$B$6='suivi tunnel'!A2304,'Dosage journalier ML1'!$B$7='suivi tunnel'!B2304),'Dosage journalier ML1'!$B$120,0)</f>
        <v>0</v>
      </c>
      <c r="AD2304" s="49">
        <f ca="1">IF(AND('Dosage journalier ML1'!$B$6='suivi tunnel'!A2304,'Dosage journalier ML1'!$B$7='suivi tunnel'!B2304),'Dosage journalier ML1'!$B$121,0)</f>
        <v>0</v>
      </c>
      <c r="AE2304" s="49">
        <f ca="1">IF(AND('Dosage journalier ML1'!$B$6='suivi tunnel'!A2304,'Dosage journalier ML1'!$B$7='suivi tunnel'!B2304),'Dosage journalier ML1'!$B$122,0)</f>
        <v>0</v>
      </c>
      <c r="AF2304" s="49">
        <f ca="1">IF(AND('Dosage journalier ML1'!$B$6='suivi tunnel'!A2304,'Dosage journalier ML1'!$B$7='suivi tunnel'!B2304),'Dosage journalier ML1'!$B$139,0)</f>
        <v>0</v>
      </c>
      <c r="AG2304" s="49">
        <f t="shared" ca="1" si="232"/>
        <v>0</v>
      </c>
      <c r="AH2304" s="108">
        <f ca="1">IF(AND('Dosage journalier ML1'!$B$6='suivi tunnel'!A2304,'Dosage journalier ML1'!$B$7='suivi tunnel'!B2304),'Dosage journalier ML1'!$B$153,0)</f>
        <v>0</v>
      </c>
      <c r="AJ2304" s="80">
        <f ca="1">IF(AND('Dosage journalier ML1'!$B$6='suivi tunnel'!A2304,'Dosage journalier ML1'!$B$7='suivi tunnel'!B2304),'Dosage journalier ML1'!$B$156,0)</f>
        <v>0</v>
      </c>
      <c r="AK2304" s="56">
        <f ca="1">IF(AND('Dosage journalier ML1'!$B$6='suivi tunnel'!A2304,'Dosage journalier ML1'!$B$7='suivi tunnel'!B2304),'Dosage journalier ML1'!$B$162,0)</f>
        <v>0</v>
      </c>
      <c r="AL2304" s="111">
        <f ca="1">IF(AND('Dosage journalier ML1'!$B$6='suivi tunnel'!A2304,'Dosage journalier ML1'!$B$7='suivi tunnel'!B2304),'Dosage journalier ML1'!$B$126,0)</f>
        <v>0</v>
      </c>
      <c r="AM2304" s="111">
        <f ca="1">IF(AND('Dosage journalier ML1'!$B$6='suivi tunnel'!A2304,'Dosage journalier ML1'!$B$7='suivi tunnel'!B2304),'Dosage journalier ML1'!$B$127,0)</f>
        <v>0</v>
      </c>
      <c r="AN2304" s="60">
        <f t="shared" ca="1" si="230"/>
        <v>0</v>
      </c>
      <c r="AO2304" s="61">
        <f ca="1">IF(AND('Dosage journalier ML1'!$B$6='suivi tunnel'!A2304,'Dosage journalier ML1'!$B$7='suivi tunnel'!B2304),'Dosage journalier ML1'!$B$134,0)</f>
        <v>0</v>
      </c>
    </row>
    <row r="2305" spans="1:41" x14ac:dyDescent="0.25">
      <c r="A2305" s="154"/>
      <c r="C2305" s="23">
        <f ca="1">IF(AND('Dosage journalier ML1'!$B$6='suivi tunnel'!A2305,'Dosage journalier ML1'!$B$7='suivi tunnel'!B2305),'Dosage journalier ML1'!$B$27,0)</f>
        <v>0</v>
      </c>
      <c r="D2305" s="11">
        <f ca="1">IF(AND('Dosage journalier ML1'!$B$6='suivi tunnel'!A2305,'Dosage journalier ML1'!$B$7='suivi tunnel'!B2305),'Dosage journalier ML1'!$B$29,0)</f>
        <v>0</v>
      </c>
      <c r="F2305" s="11">
        <f t="shared" ca="1" si="231"/>
        <v>0</v>
      </c>
      <c r="G2305" s="11">
        <f ca="1">IF(AND('Dosage journalier ML1'!$B$6='suivi tunnel'!A2305,'Dosage journalier ML1'!$B$7='suivi tunnel'!B2305),'Dosage journalier ML1'!$B$23,0)</f>
        <v>0</v>
      </c>
      <c r="H2305" s="11">
        <f ca="1">IF(AND('Dosage journalier ML1'!$B$6='suivi tunnel'!A2305,'Dosage journalier ML1'!$B$7='suivi tunnel'!B2305),'Dosage journalier ML1'!$B$22,0)</f>
        <v>0</v>
      </c>
      <c r="I2305" s="11">
        <f ca="1">IF(AND('Dosage journalier ML1'!$B$6='suivi tunnel'!A2305,'Dosage journalier ML1'!$B$7='suivi tunnel'!B2305),'Dosage journalier ML1'!$B$38,0)</f>
        <v>0</v>
      </c>
      <c r="J2305" s="11">
        <f ca="1">IF(AND('Dosage journalier ML1'!$B$6='suivi tunnel'!A2305,'Dosage journalier ML1'!$B$7='suivi tunnel'!B2305),'Dosage journalier ML1'!$B$39,0)</f>
        <v>0</v>
      </c>
      <c r="L2305" s="24">
        <f ca="1">IF(AND('Dosage journalier ML1'!$B$6='suivi tunnel'!A2305,'Dosage journalier ML1'!$B$7='suivi tunnel'!B2305),'Dosage journalier ML1'!$B$24,0)</f>
        <v>0</v>
      </c>
      <c r="M2305" s="6">
        <f ca="1">IF(AND('Dosage journalier ML1'!$B$6='suivi tunnel'!A2305,'Dosage journalier ML1'!$B$7='suivi tunnel'!B2305),'Dosage journalier ML1'!$B$46,0)</f>
        <v>0</v>
      </c>
      <c r="N2305" s="104">
        <f ca="1">IF(AND('Dosage journalier ML1'!$B$6='suivi tunnel'!A2305,'Dosage journalier ML1'!$B$7='suivi tunnel'!B2305),'Dosage journalier ML1'!$B$59,0)</f>
        <v>0</v>
      </c>
      <c r="O2305" s="114">
        <f ca="1">IF(AND('Dosage journalier ML1'!$B$6='suivi tunnel'!A2305,'Dosage journalier ML1'!$B$7='suivi tunnel'!B2305),'Dosage journalier ML1'!$B$69,0)</f>
        <v>0</v>
      </c>
      <c r="R2305" s="26">
        <f ca="1">IF(AND('Dosage journalier ML1'!$B$6='suivi tunnel'!A2305,'Dosage journalier ML1'!$B$7='suivi tunnel'!B2305),'Dosage journalier ML1'!$B$55,0)</f>
        <v>0</v>
      </c>
      <c r="S2305" s="26">
        <f ca="1">IF(AND('Dosage journalier ML1'!$B$6='suivi tunnel'!A2305,'Dosage journalier ML1'!$B$7='suivi tunnel'!B2305),'Dosage journalier ML1'!$B$54,0)</f>
        <v>0</v>
      </c>
      <c r="T2305" s="26">
        <f ca="1">IF(AND('Dosage journalier ML1'!$B$6='suivi tunnel'!A2305,'Dosage journalier ML1'!$B$7='suivi tunnel'!B2305),'Dosage journalier ML1'!$B$75,0)</f>
        <v>0</v>
      </c>
      <c r="V2305" s="38">
        <f ca="1">IF(AND('Dosage journalier ML1'!$B$6='suivi tunnel'!A2305,'Dosage journalier ML1'!$B$7='suivi tunnel'!B2305),'Dosage journalier ML1'!$B$56,0)</f>
        <v>0</v>
      </c>
      <c r="X2305" s="150">
        <f ca="1">IF(AND('Dosage journalier ML1'!$B$6='suivi tunnel'!A2305,'Dosage journalier ML1'!$B$7='suivi tunnel'!B2305),'Dosage journalier ML1'!$C$87,0)</f>
        <v>0</v>
      </c>
      <c r="Y2305" s="40">
        <f ca="1">IF(AND('Dosage journalier ML1'!$B$6='suivi tunnel'!A2305,'Dosage journalier ML1'!$B$7='suivi tunnel'!B2305),'Dosage journalier ML1'!$C$93,0)</f>
        <v>0</v>
      </c>
      <c r="Z2305" s="40">
        <f ca="1">IF(AND('Dosage journalier ML1'!$B$6='suivi tunnel'!A2305,'Dosage journalier ML1'!$B$7='suivi tunnel'!B2305),'Dosage journalier ML1'!$C$100,0)</f>
        <v>0</v>
      </c>
      <c r="AA2305" s="40">
        <f ca="1">IF(AND('Dosage journalier ML1'!$B$6='suivi tunnel'!A2305,'Dosage journalier ML1'!$B$7='suivi tunnel'!B2305),'Dosage journalier ML1'!$C$109,0)</f>
        <v>0</v>
      </c>
      <c r="AB2305" s="41">
        <f ca="1">IF(AND('Dosage journalier ML1'!$B$6='suivi tunnel'!A2305,'Dosage journalier ML1'!$B$7='suivi tunnel'!B2305),'Dosage journalier ML1'!$C$114,0)</f>
        <v>0</v>
      </c>
      <c r="AC2305" s="48">
        <f ca="1">IF(AND('Dosage journalier ML1'!$B$6='suivi tunnel'!A2305,'Dosage journalier ML1'!$B$7='suivi tunnel'!B2305),'Dosage journalier ML1'!$B$120,0)</f>
        <v>0</v>
      </c>
      <c r="AD2305" s="49">
        <f ca="1">IF(AND('Dosage journalier ML1'!$B$6='suivi tunnel'!A2305,'Dosage journalier ML1'!$B$7='suivi tunnel'!B2305),'Dosage journalier ML1'!$B$121,0)</f>
        <v>0</v>
      </c>
      <c r="AE2305" s="49">
        <f ca="1">IF(AND('Dosage journalier ML1'!$B$6='suivi tunnel'!A2305,'Dosage journalier ML1'!$B$7='suivi tunnel'!B2305),'Dosage journalier ML1'!$B$122,0)</f>
        <v>0</v>
      </c>
      <c r="AF2305" s="49">
        <f ca="1">IF(AND('Dosage journalier ML1'!$B$6='suivi tunnel'!A2305,'Dosage journalier ML1'!$B$7='suivi tunnel'!B2305),'Dosage journalier ML1'!$B$139,0)</f>
        <v>0</v>
      </c>
      <c r="AG2305" s="49">
        <f t="shared" ca="1" si="232"/>
        <v>0</v>
      </c>
      <c r="AH2305" s="108">
        <f ca="1">IF(AND('Dosage journalier ML1'!$B$6='suivi tunnel'!A2305,'Dosage journalier ML1'!$B$7='suivi tunnel'!B2305),'Dosage journalier ML1'!$B$153,0)</f>
        <v>0</v>
      </c>
      <c r="AJ2305" s="80">
        <f ca="1">IF(AND('Dosage journalier ML1'!$B$6='suivi tunnel'!A2305,'Dosage journalier ML1'!$B$7='suivi tunnel'!B2305),'Dosage journalier ML1'!$B$156,0)</f>
        <v>0</v>
      </c>
      <c r="AK2305" s="56">
        <f ca="1">IF(AND('Dosage journalier ML1'!$B$6='suivi tunnel'!A2305,'Dosage journalier ML1'!$B$7='suivi tunnel'!B2305),'Dosage journalier ML1'!$B$162,0)</f>
        <v>0</v>
      </c>
      <c r="AL2305" s="111">
        <f ca="1">IF(AND('Dosage journalier ML1'!$B$6='suivi tunnel'!A2305,'Dosage journalier ML1'!$B$7='suivi tunnel'!B2305),'Dosage journalier ML1'!$B$126,0)</f>
        <v>0</v>
      </c>
      <c r="AM2305" s="111">
        <f ca="1">IF(AND('Dosage journalier ML1'!$B$6='suivi tunnel'!A2305,'Dosage journalier ML1'!$B$7='suivi tunnel'!B2305),'Dosage journalier ML1'!$B$127,0)</f>
        <v>0</v>
      </c>
      <c r="AN2305" s="60">
        <f t="shared" ca="1" si="230"/>
        <v>0</v>
      </c>
      <c r="AO2305" s="61">
        <f ca="1">IF(AND('Dosage journalier ML1'!$B$6='suivi tunnel'!A2305,'Dosage journalier ML1'!$B$7='suivi tunnel'!B2305),'Dosage journalier ML1'!$B$134,0)</f>
        <v>0</v>
      </c>
    </row>
    <row r="2306" spans="1:41" x14ac:dyDescent="0.25">
      <c r="A2306" s="154"/>
      <c r="C2306" s="23">
        <f ca="1">IF(AND('Dosage journalier ML1'!$B$6='suivi tunnel'!A2306,'Dosage journalier ML1'!$B$7='suivi tunnel'!B2306),'Dosage journalier ML1'!$B$27,0)</f>
        <v>0</v>
      </c>
      <c r="D2306" s="11">
        <f ca="1">IF(AND('Dosage journalier ML1'!$B$6='suivi tunnel'!A2306,'Dosage journalier ML1'!$B$7='suivi tunnel'!B2306),'Dosage journalier ML1'!$B$29,0)</f>
        <v>0</v>
      </c>
      <c r="F2306" s="11">
        <f t="shared" ca="1" si="231"/>
        <v>0</v>
      </c>
      <c r="G2306" s="11">
        <f ca="1">IF(AND('Dosage journalier ML1'!$B$6='suivi tunnel'!A2306,'Dosage journalier ML1'!$B$7='suivi tunnel'!B2306),'Dosage journalier ML1'!$B$23,0)</f>
        <v>0</v>
      </c>
      <c r="H2306" s="11">
        <f ca="1">IF(AND('Dosage journalier ML1'!$B$6='suivi tunnel'!A2306,'Dosage journalier ML1'!$B$7='suivi tunnel'!B2306),'Dosage journalier ML1'!$B$22,0)</f>
        <v>0</v>
      </c>
      <c r="I2306" s="11">
        <f ca="1">IF(AND('Dosage journalier ML1'!$B$6='suivi tunnel'!A2306,'Dosage journalier ML1'!$B$7='suivi tunnel'!B2306),'Dosage journalier ML1'!$B$38,0)</f>
        <v>0</v>
      </c>
      <c r="J2306" s="11">
        <f ca="1">IF(AND('Dosage journalier ML1'!$B$6='suivi tunnel'!A2306,'Dosage journalier ML1'!$B$7='suivi tunnel'!B2306),'Dosage journalier ML1'!$B$39,0)</f>
        <v>0</v>
      </c>
      <c r="L2306" s="24">
        <f ca="1">IF(AND('Dosage journalier ML1'!$B$6='suivi tunnel'!A2306,'Dosage journalier ML1'!$B$7='suivi tunnel'!B2306),'Dosage journalier ML1'!$B$24,0)</f>
        <v>0</v>
      </c>
      <c r="M2306" s="6">
        <f ca="1">IF(AND('Dosage journalier ML1'!$B$6='suivi tunnel'!A2306,'Dosage journalier ML1'!$B$7='suivi tunnel'!B2306),'Dosage journalier ML1'!$B$46,0)</f>
        <v>0</v>
      </c>
      <c r="N2306" s="104">
        <f ca="1">IF(AND('Dosage journalier ML1'!$B$6='suivi tunnel'!A2306,'Dosage journalier ML1'!$B$7='suivi tunnel'!B2306),'Dosage journalier ML1'!$B$59,0)</f>
        <v>0</v>
      </c>
      <c r="O2306" s="114">
        <f ca="1">IF(AND('Dosage journalier ML1'!$B$6='suivi tunnel'!A2306,'Dosage journalier ML1'!$B$7='suivi tunnel'!B2306),'Dosage journalier ML1'!$B$69,0)</f>
        <v>0</v>
      </c>
      <c r="R2306" s="26">
        <f ca="1">IF(AND('Dosage journalier ML1'!$B$6='suivi tunnel'!A2306,'Dosage journalier ML1'!$B$7='suivi tunnel'!B2306),'Dosage journalier ML1'!$B$55,0)</f>
        <v>0</v>
      </c>
      <c r="S2306" s="26">
        <f ca="1">IF(AND('Dosage journalier ML1'!$B$6='suivi tunnel'!A2306,'Dosage journalier ML1'!$B$7='suivi tunnel'!B2306),'Dosage journalier ML1'!$B$54,0)</f>
        <v>0</v>
      </c>
      <c r="T2306" s="26">
        <f ca="1">IF(AND('Dosage journalier ML1'!$B$6='suivi tunnel'!A2306,'Dosage journalier ML1'!$B$7='suivi tunnel'!B2306),'Dosage journalier ML1'!$B$75,0)</f>
        <v>0</v>
      </c>
      <c r="V2306" s="38">
        <f ca="1">IF(AND('Dosage journalier ML1'!$B$6='suivi tunnel'!A2306,'Dosage journalier ML1'!$B$7='suivi tunnel'!B2306),'Dosage journalier ML1'!$B$56,0)</f>
        <v>0</v>
      </c>
      <c r="X2306" s="150">
        <f ca="1">IF(AND('Dosage journalier ML1'!$B$6='suivi tunnel'!A2306,'Dosage journalier ML1'!$B$7='suivi tunnel'!B2306),'Dosage journalier ML1'!$C$87,0)</f>
        <v>0</v>
      </c>
      <c r="Y2306" s="40">
        <f ca="1">IF(AND('Dosage journalier ML1'!$B$6='suivi tunnel'!A2306,'Dosage journalier ML1'!$B$7='suivi tunnel'!B2306),'Dosage journalier ML1'!$C$93,0)</f>
        <v>0</v>
      </c>
      <c r="Z2306" s="40">
        <f ca="1">IF(AND('Dosage journalier ML1'!$B$6='suivi tunnel'!A2306,'Dosage journalier ML1'!$B$7='suivi tunnel'!B2306),'Dosage journalier ML1'!$C$100,0)</f>
        <v>0</v>
      </c>
      <c r="AA2306" s="40">
        <f ca="1">IF(AND('Dosage journalier ML1'!$B$6='suivi tunnel'!A2306,'Dosage journalier ML1'!$B$7='suivi tunnel'!B2306),'Dosage journalier ML1'!$C$109,0)</f>
        <v>0</v>
      </c>
      <c r="AB2306" s="41">
        <f ca="1">IF(AND('Dosage journalier ML1'!$B$6='suivi tunnel'!A2306,'Dosage journalier ML1'!$B$7='suivi tunnel'!B2306),'Dosage journalier ML1'!$C$114,0)</f>
        <v>0</v>
      </c>
      <c r="AC2306" s="48">
        <f ca="1">IF(AND('Dosage journalier ML1'!$B$6='suivi tunnel'!A2306,'Dosage journalier ML1'!$B$7='suivi tunnel'!B2306),'Dosage journalier ML1'!$B$120,0)</f>
        <v>0</v>
      </c>
      <c r="AD2306" s="49">
        <f ca="1">IF(AND('Dosage journalier ML1'!$B$6='suivi tunnel'!A2306,'Dosage journalier ML1'!$B$7='suivi tunnel'!B2306),'Dosage journalier ML1'!$B$121,0)</f>
        <v>0</v>
      </c>
      <c r="AE2306" s="49">
        <f ca="1">IF(AND('Dosage journalier ML1'!$B$6='suivi tunnel'!A2306,'Dosage journalier ML1'!$B$7='suivi tunnel'!B2306),'Dosage journalier ML1'!$B$122,0)</f>
        <v>0</v>
      </c>
      <c r="AF2306" s="49">
        <f ca="1">IF(AND('Dosage journalier ML1'!$B$6='suivi tunnel'!A2306,'Dosage journalier ML1'!$B$7='suivi tunnel'!B2306),'Dosage journalier ML1'!$B$139,0)</f>
        <v>0</v>
      </c>
      <c r="AG2306" s="49">
        <f t="shared" ca="1" si="232"/>
        <v>0</v>
      </c>
      <c r="AH2306" s="108">
        <f ca="1">IF(AND('Dosage journalier ML1'!$B$6='suivi tunnel'!A2306,'Dosage journalier ML1'!$B$7='suivi tunnel'!B2306),'Dosage journalier ML1'!$B$153,0)</f>
        <v>0</v>
      </c>
      <c r="AJ2306" s="80">
        <f ca="1">IF(AND('Dosage journalier ML1'!$B$6='suivi tunnel'!A2306,'Dosage journalier ML1'!$B$7='suivi tunnel'!B2306),'Dosage journalier ML1'!$B$156,0)</f>
        <v>0</v>
      </c>
      <c r="AK2306" s="56">
        <f ca="1">IF(AND('Dosage journalier ML1'!$B$6='suivi tunnel'!A2306,'Dosage journalier ML1'!$B$7='suivi tunnel'!B2306),'Dosage journalier ML1'!$B$162,0)</f>
        <v>0</v>
      </c>
      <c r="AL2306" s="111">
        <f ca="1">IF(AND('Dosage journalier ML1'!$B$6='suivi tunnel'!A2306,'Dosage journalier ML1'!$B$7='suivi tunnel'!B2306),'Dosage journalier ML1'!$B$126,0)</f>
        <v>0</v>
      </c>
      <c r="AM2306" s="111">
        <f ca="1">IF(AND('Dosage journalier ML1'!$B$6='suivi tunnel'!A2306,'Dosage journalier ML1'!$B$7='suivi tunnel'!B2306),'Dosage journalier ML1'!$B$127,0)</f>
        <v>0</v>
      </c>
      <c r="AN2306" s="60">
        <f t="shared" ca="1" si="230"/>
        <v>0</v>
      </c>
      <c r="AO2306" s="61">
        <f ca="1">IF(AND('Dosage journalier ML1'!$B$6='suivi tunnel'!A2306,'Dosage journalier ML1'!$B$7='suivi tunnel'!B2306),'Dosage journalier ML1'!$B$134,0)</f>
        <v>0</v>
      </c>
    </row>
    <row r="2307" spans="1:41" x14ac:dyDescent="0.25">
      <c r="A2307" s="154"/>
      <c r="C2307" s="23">
        <f ca="1">IF(AND('Dosage journalier ML1'!$B$6='suivi tunnel'!A2307,'Dosage journalier ML1'!$B$7='suivi tunnel'!B2307),'Dosage journalier ML1'!$B$27,0)</f>
        <v>0</v>
      </c>
      <c r="D2307" s="11">
        <f ca="1">IF(AND('Dosage journalier ML1'!$B$6='suivi tunnel'!A2307,'Dosage journalier ML1'!$B$7='suivi tunnel'!B2307),'Dosage journalier ML1'!$B$29,0)</f>
        <v>0</v>
      </c>
      <c r="F2307" s="11">
        <f t="shared" ca="1" si="231"/>
        <v>0</v>
      </c>
      <c r="G2307" s="11">
        <f ca="1">IF(AND('Dosage journalier ML1'!$B$6='suivi tunnel'!A2307,'Dosage journalier ML1'!$B$7='suivi tunnel'!B2307),'Dosage journalier ML1'!$B$23,0)</f>
        <v>0</v>
      </c>
      <c r="H2307" s="11">
        <f ca="1">IF(AND('Dosage journalier ML1'!$B$6='suivi tunnel'!A2307,'Dosage journalier ML1'!$B$7='suivi tunnel'!B2307),'Dosage journalier ML1'!$B$22,0)</f>
        <v>0</v>
      </c>
      <c r="I2307" s="11">
        <f ca="1">IF(AND('Dosage journalier ML1'!$B$6='suivi tunnel'!A2307,'Dosage journalier ML1'!$B$7='suivi tunnel'!B2307),'Dosage journalier ML1'!$B$38,0)</f>
        <v>0</v>
      </c>
      <c r="J2307" s="11">
        <f ca="1">IF(AND('Dosage journalier ML1'!$B$6='suivi tunnel'!A2307,'Dosage journalier ML1'!$B$7='suivi tunnel'!B2307),'Dosage journalier ML1'!$B$39,0)</f>
        <v>0</v>
      </c>
      <c r="L2307" s="24">
        <f ca="1">IF(AND('Dosage journalier ML1'!$B$6='suivi tunnel'!A2307,'Dosage journalier ML1'!$B$7='suivi tunnel'!B2307),'Dosage journalier ML1'!$B$24,0)</f>
        <v>0</v>
      </c>
      <c r="M2307" s="6">
        <f ca="1">IF(AND('Dosage journalier ML1'!$B$6='suivi tunnel'!A2307,'Dosage journalier ML1'!$B$7='suivi tunnel'!B2307),'Dosage journalier ML1'!$B$46,0)</f>
        <v>0</v>
      </c>
      <c r="N2307" s="104">
        <f ca="1">IF(AND('Dosage journalier ML1'!$B$6='suivi tunnel'!A2307,'Dosage journalier ML1'!$B$7='suivi tunnel'!B2307),'Dosage journalier ML1'!$B$59,0)</f>
        <v>0</v>
      </c>
      <c r="O2307" s="114">
        <f ca="1">IF(AND('Dosage journalier ML1'!$B$6='suivi tunnel'!A2307,'Dosage journalier ML1'!$B$7='suivi tunnel'!B2307),'Dosage journalier ML1'!$B$69,0)</f>
        <v>0</v>
      </c>
      <c r="R2307" s="26">
        <f ca="1">IF(AND('Dosage journalier ML1'!$B$6='suivi tunnel'!A2307,'Dosage journalier ML1'!$B$7='suivi tunnel'!B2307),'Dosage journalier ML1'!$B$55,0)</f>
        <v>0</v>
      </c>
      <c r="S2307" s="26">
        <f ca="1">IF(AND('Dosage journalier ML1'!$B$6='suivi tunnel'!A2307,'Dosage journalier ML1'!$B$7='suivi tunnel'!B2307),'Dosage journalier ML1'!$B$54,0)</f>
        <v>0</v>
      </c>
      <c r="T2307" s="26">
        <f ca="1">IF(AND('Dosage journalier ML1'!$B$6='suivi tunnel'!A2307,'Dosage journalier ML1'!$B$7='suivi tunnel'!B2307),'Dosage journalier ML1'!$B$75,0)</f>
        <v>0</v>
      </c>
      <c r="V2307" s="38">
        <f ca="1">IF(AND('Dosage journalier ML1'!$B$6='suivi tunnel'!A2307,'Dosage journalier ML1'!$B$7='suivi tunnel'!B2307),'Dosage journalier ML1'!$B$56,0)</f>
        <v>0</v>
      </c>
      <c r="X2307" s="150">
        <f ca="1">IF(AND('Dosage journalier ML1'!$B$6='suivi tunnel'!A2307,'Dosage journalier ML1'!$B$7='suivi tunnel'!B2307),'Dosage journalier ML1'!$C$87,0)</f>
        <v>0</v>
      </c>
      <c r="Y2307" s="40">
        <f ca="1">IF(AND('Dosage journalier ML1'!$B$6='suivi tunnel'!A2307,'Dosage journalier ML1'!$B$7='suivi tunnel'!B2307),'Dosage journalier ML1'!$C$93,0)</f>
        <v>0</v>
      </c>
      <c r="Z2307" s="40">
        <f ca="1">IF(AND('Dosage journalier ML1'!$B$6='suivi tunnel'!A2307,'Dosage journalier ML1'!$B$7='suivi tunnel'!B2307),'Dosage journalier ML1'!$C$100,0)</f>
        <v>0</v>
      </c>
      <c r="AA2307" s="40">
        <f ca="1">IF(AND('Dosage journalier ML1'!$B$6='suivi tunnel'!A2307,'Dosage journalier ML1'!$B$7='suivi tunnel'!B2307),'Dosage journalier ML1'!$C$109,0)</f>
        <v>0</v>
      </c>
      <c r="AB2307" s="41">
        <f ca="1">IF(AND('Dosage journalier ML1'!$B$6='suivi tunnel'!A2307,'Dosage journalier ML1'!$B$7='suivi tunnel'!B2307),'Dosage journalier ML1'!$C$114,0)</f>
        <v>0</v>
      </c>
      <c r="AC2307" s="48">
        <f ca="1">IF(AND('Dosage journalier ML1'!$B$6='suivi tunnel'!A2307,'Dosage journalier ML1'!$B$7='suivi tunnel'!B2307),'Dosage journalier ML1'!$B$120,0)</f>
        <v>0</v>
      </c>
      <c r="AD2307" s="49">
        <f ca="1">IF(AND('Dosage journalier ML1'!$B$6='suivi tunnel'!A2307,'Dosage journalier ML1'!$B$7='suivi tunnel'!B2307),'Dosage journalier ML1'!$B$121,0)</f>
        <v>0</v>
      </c>
      <c r="AE2307" s="49">
        <f ca="1">IF(AND('Dosage journalier ML1'!$B$6='suivi tunnel'!A2307,'Dosage journalier ML1'!$B$7='suivi tunnel'!B2307),'Dosage journalier ML1'!$B$122,0)</f>
        <v>0</v>
      </c>
      <c r="AF2307" s="49">
        <f ca="1">IF(AND('Dosage journalier ML1'!$B$6='suivi tunnel'!A2307,'Dosage journalier ML1'!$B$7='suivi tunnel'!B2307),'Dosage journalier ML1'!$B$139,0)</f>
        <v>0</v>
      </c>
      <c r="AG2307" s="49">
        <f t="shared" ca="1" si="232"/>
        <v>0</v>
      </c>
      <c r="AH2307" s="108">
        <f ca="1">IF(AND('Dosage journalier ML1'!$B$6='suivi tunnel'!A2307,'Dosage journalier ML1'!$B$7='suivi tunnel'!B2307),'Dosage journalier ML1'!$B$153,0)</f>
        <v>0</v>
      </c>
      <c r="AJ2307" s="80">
        <f ca="1">IF(AND('Dosage journalier ML1'!$B$6='suivi tunnel'!A2307,'Dosage journalier ML1'!$B$7='suivi tunnel'!B2307),'Dosage journalier ML1'!$B$156,0)</f>
        <v>0</v>
      </c>
      <c r="AK2307" s="56">
        <f ca="1">IF(AND('Dosage journalier ML1'!$B$6='suivi tunnel'!A2307,'Dosage journalier ML1'!$B$7='suivi tunnel'!B2307),'Dosage journalier ML1'!$B$162,0)</f>
        <v>0</v>
      </c>
      <c r="AL2307" s="111">
        <f ca="1">IF(AND('Dosage journalier ML1'!$B$6='suivi tunnel'!A2307,'Dosage journalier ML1'!$B$7='suivi tunnel'!B2307),'Dosage journalier ML1'!$B$126,0)</f>
        <v>0</v>
      </c>
      <c r="AM2307" s="111">
        <f ca="1">IF(AND('Dosage journalier ML1'!$B$6='suivi tunnel'!A2307,'Dosage journalier ML1'!$B$7='suivi tunnel'!B2307),'Dosage journalier ML1'!$B$127,0)</f>
        <v>0</v>
      </c>
      <c r="AN2307" s="60">
        <f t="shared" ca="1" si="230"/>
        <v>0</v>
      </c>
      <c r="AO2307" s="61">
        <f ca="1">IF(AND('Dosage journalier ML1'!$B$6='suivi tunnel'!A2307,'Dosage journalier ML1'!$B$7='suivi tunnel'!B2307),'Dosage journalier ML1'!$B$134,0)</f>
        <v>0</v>
      </c>
    </row>
    <row r="2308" spans="1:41" x14ac:dyDescent="0.25">
      <c r="A2308" s="154"/>
      <c r="C2308" s="23">
        <f ca="1">IF(AND('Dosage journalier ML1'!$B$6='suivi tunnel'!A2308,'Dosage journalier ML1'!$B$7='suivi tunnel'!B2308),'Dosage journalier ML1'!$B$27,0)</f>
        <v>0</v>
      </c>
      <c r="D2308" s="11">
        <f ca="1">IF(AND('Dosage journalier ML1'!$B$6='suivi tunnel'!A2308,'Dosage journalier ML1'!$B$7='suivi tunnel'!B2308),'Dosage journalier ML1'!$B$29,0)</f>
        <v>0</v>
      </c>
      <c r="F2308" s="11">
        <f t="shared" ca="1" si="231"/>
        <v>0</v>
      </c>
      <c r="G2308" s="11">
        <f ca="1">IF(AND('Dosage journalier ML1'!$B$6='suivi tunnel'!A2308,'Dosage journalier ML1'!$B$7='suivi tunnel'!B2308),'Dosage journalier ML1'!$B$23,0)</f>
        <v>0</v>
      </c>
      <c r="H2308" s="11">
        <f ca="1">IF(AND('Dosage journalier ML1'!$B$6='suivi tunnel'!A2308,'Dosage journalier ML1'!$B$7='suivi tunnel'!B2308),'Dosage journalier ML1'!$B$22,0)</f>
        <v>0</v>
      </c>
      <c r="I2308" s="11">
        <f ca="1">IF(AND('Dosage journalier ML1'!$B$6='suivi tunnel'!A2308,'Dosage journalier ML1'!$B$7='suivi tunnel'!B2308),'Dosage journalier ML1'!$B$38,0)</f>
        <v>0</v>
      </c>
      <c r="J2308" s="11">
        <f ca="1">IF(AND('Dosage journalier ML1'!$B$6='suivi tunnel'!A2308,'Dosage journalier ML1'!$B$7='suivi tunnel'!B2308),'Dosage journalier ML1'!$B$39,0)</f>
        <v>0</v>
      </c>
      <c r="L2308" s="24">
        <f ca="1">IF(AND('Dosage journalier ML1'!$B$6='suivi tunnel'!A2308,'Dosage journalier ML1'!$B$7='suivi tunnel'!B2308),'Dosage journalier ML1'!$B$24,0)</f>
        <v>0</v>
      </c>
      <c r="M2308" s="6">
        <f ca="1">IF(AND('Dosage journalier ML1'!$B$6='suivi tunnel'!A2308,'Dosage journalier ML1'!$B$7='suivi tunnel'!B2308),'Dosage journalier ML1'!$B$46,0)</f>
        <v>0</v>
      </c>
      <c r="N2308" s="104">
        <f ca="1">IF(AND('Dosage journalier ML1'!$B$6='suivi tunnel'!A2308,'Dosage journalier ML1'!$B$7='suivi tunnel'!B2308),'Dosage journalier ML1'!$B$59,0)</f>
        <v>0</v>
      </c>
      <c r="O2308" s="114">
        <f ca="1">IF(AND('Dosage journalier ML1'!$B$6='suivi tunnel'!A2308,'Dosage journalier ML1'!$B$7='suivi tunnel'!B2308),'Dosage journalier ML1'!$B$69,0)</f>
        <v>0</v>
      </c>
      <c r="R2308" s="26">
        <f ca="1">IF(AND('Dosage journalier ML1'!$B$6='suivi tunnel'!A2308,'Dosage journalier ML1'!$B$7='suivi tunnel'!B2308),'Dosage journalier ML1'!$B$55,0)</f>
        <v>0</v>
      </c>
      <c r="S2308" s="26">
        <f ca="1">IF(AND('Dosage journalier ML1'!$B$6='suivi tunnel'!A2308,'Dosage journalier ML1'!$B$7='suivi tunnel'!B2308),'Dosage journalier ML1'!$B$54,0)</f>
        <v>0</v>
      </c>
      <c r="T2308" s="26">
        <f ca="1">IF(AND('Dosage journalier ML1'!$B$6='suivi tunnel'!A2308,'Dosage journalier ML1'!$B$7='suivi tunnel'!B2308),'Dosage journalier ML1'!$B$75,0)</f>
        <v>0</v>
      </c>
      <c r="V2308" s="38">
        <f ca="1">IF(AND('Dosage journalier ML1'!$B$6='suivi tunnel'!A2308,'Dosage journalier ML1'!$B$7='suivi tunnel'!B2308),'Dosage journalier ML1'!$B$56,0)</f>
        <v>0</v>
      </c>
      <c r="X2308" s="150">
        <f ca="1">IF(AND('Dosage journalier ML1'!$B$6='suivi tunnel'!A2308,'Dosage journalier ML1'!$B$7='suivi tunnel'!B2308),'Dosage journalier ML1'!$C$87,0)</f>
        <v>0</v>
      </c>
      <c r="Y2308" s="40">
        <f ca="1">IF(AND('Dosage journalier ML1'!$B$6='suivi tunnel'!A2308,'Dosage journalier ML1'!$B$7='suivi tunnel'!B2308),'Dosage journalier ML1'!$C$93,0)</f>
        <v>0</v>
      </c>
      <c r="Z2308" s="40">
        <f ca="1">IF(AND('Dosage journalier ML1'!$B$6='suivi tunnel'!A2308,'Dosage journalier ML1'!$B$7='suivi tunnel'!B2308),'Dosage journalier ML1'!$C$100,0)</f>
        <v>0</v>
      </c>
      <c r="AA2308" s="40">
        <f ca="1">IF(AND('Dosage journalier ML1'!$B$6='suivi tunnel'!A2308,'Dosage journalier ML1'!$B$7='suivi tunnel'!B2308),'Dosage journalier ML1'!$C$109,0)</f>
        <v>0</v>
      </c>
      <c r="AB2308" s="41">
        <f ca="1">IF(AND('Dosage journalier ML1'!$B$6='suivi tunnel'!A2308,'Dosage journalier ML1'!$B$7='suivi tunnel'!B2308),'Dosage journalier ML1'!$C$114,0)</f>
        <v>0</v>
      </c>
      <c r="AC2308" s="48">
        <f ca="1">IF(AND('Dosage journalier ML1'!$B$6='suivi tunnel'!A2308,'Dosage journalier ML1'!$B$7='suivi tunnel'!B2308),'Dosage journalier ML1'!$B$120,0)</f>
        <v>0</v>
      </c>
      <c r="AD2308" s="49">
        <f ca="1">IF(AND('Dosage journalier ML1'!$B$6='suivi tunnel'!A2308,'Dosage journalier ML1'!$B$7='suivi tunnel'!B2308),'Dosage journalier ML1'!$B$121,0)</f>
        <v>0</v>
      </c>
      <c r="AE2308" s="49">
        <f ca="1">IF(AND('Dosage journalier ML1'!$B$6='suivi tunnel'!A2308,'Dosage journalier ML1'!$B$7='suivi tunnel'!B2308),'Dosage journalier ML1'!$B$122,0)</f>
        <v>0</v>
      </c>
      <c r="AF2308" s="49">
        <f ca="1">IF(AND('Dosage journalier ML1'!$B$6='suivi tunnel'!A2308,'Dosage journalier ML1'!$B$7='suivi tunnel'!B2308),'Dosage journalier ML1'!$B$139,0)</f>
        <v>0</v>
      </c>
      <c r="AG2308" s="49">
        <f t="shared" ca="1" si="232"/>
        <v>0</v>
      </c>
      <c r="AH2308" s="108">
        <f ca="1">IF(AND('Dosage journalier ML1'!$B$6='suivi tunnel'!A2308,'Dosage journalier ML1'!$B$7='suivi tunnel'!B2308),'Dosage journalier ML1'!$B$153,0)</f>
        <v>0</v>
      </c>
      <c r="AJ2308" s="80">
        <f ca="1">IF(AND('Dosage journalier ML1'!$B$6='suivi tunnel'!A2308,'Dosage journalier ML1'!$B$7='suivi tunnel'!B2308),'Dosage journalier ML1'!$B$156,0)</f>
        <v>0</v>
      </c>
      <c r="AK2308" s="56">
        <f ca="1">IF(AND('Dosage journalier ML1'!$B$6='suivi tunnel'!A2308,'Dosage journalier ML1'!$B$7='suivi tunnel'!B2308),'Dosage journalier ML1'!$B$162,0)</f>
        <v>0</v>
      </c>
      <c r="AL2308" s="111">
        <f ca="1">IF(AND('Dosage journalier ML1'!$B$6='suivi tunnel'!A2308,'Dosage journalier ML1'!$B$7='suivi tunnel'!B2308),'Dosage journalier ML1'!$B$126,0)</f>
        <v>0</v>
      </c>
      <c r="AM2308" s="111">
        <f ca="1">IF(AND('Dosage journalier ML1'!$B$6='suivi tunnel'!A2308,'Dosage journalier ML1'!$B$7='suivi tunnel'!B2308),'Dosage journalier ML1'!$B$127,0)</f>
        <v>0</v>
      </c>
      <c r="AN2308" s="60">
        <f t="shared" ca="1" si="230"/>
        <v>0</v>
      </c>
      <c r="AO2308" s="61">
        <f ca="1">IF(AND('Dosage journalier ML1'!$B$6='suivi tunnel'!A2308,'Dosage journalier ML1'!$B$7='suivi tunnel'!B2308),'Dosage journalier ML1'!$B$134,0)</f>
        <v>0</v>
      </c>
    </row>
    <row r="2309" spans="1:41" x14ac:dyDescent="0.25">
      <c r="A2309" s="154"/>
      <c r="C2309" s="23">
        <f ca="1">IF(AND('Dosage journalier ML1'!$B$6='suivi tunnel'!A2309,'Dosage journalier ML1'!$B$7='suivi tunnel'!B2309),'Dosage journalier ML1'!$B$27,0)</f>
        <v>0</v>
      </c>
      <c r="D2309" s="11">
        <f ca="1">IF(AND('Dosage journalier ML1'!$B$6='suivi tunnel'!A2309,'Dosage journalier ML1'!$B$7='suivi tunnel'!B2309),'Dosage journalier ML1'!$B$29,0)</f>
        <v>0</v>
      </c>
      <c r="F2309" s="11">
        <f t="shared" ca="1" si="231"/>
        <v>0</v>
      </c>
      <c r="G2309" s="11">
        <f ca="1">IF(AND('Dosage journalier ML1'!$B$6='suivi tunnel'!A2309,'Dosage journalier ML1'!$B$7='suivi tunnel'!B2309),'Dosage journalier ML1'!$B$23,0)</f>
        <v>0</v>
      </c>
      <c r="H2309" s="11">
        <f ca="1">IF(AND('Dosage journalier ML1'!$B$6='suivi tunnel'!A2309,'Dosage journalier ML1'!$B$7='suivi tunnel'!B2309),'Dosage journalier ML1'!$B$22,0)</f>
        <v>0</v>
      </c>
      <c r="I2309" s="11">
        <f ca="1">IF(AND('Dosage journalier ML1'!$B$6='suivi tunnel'!A2309,'Dosage journalier ML1'!$B$7='suivi tunnel'!B2309),'Dosage journalier ML1'!$B$38,0)</f>
        <v>0</v>
      </c>
      <c r="J2309" s="11">
        <f ca="1">IF(AND('Dosage journalier ML1'!$B$6='suivi tunnel'!A2309,'Dosage journalier ML1'!$B$7='suivi tunnel'!B2309),'Dosage journalier ML1'!$B$39,0)</f>
        <v>0</v>
      </c>
      <c r="L2309" s="24">
        <f ca="1">IF(AND('Dosage journalier ML1'!$B$6='suivi tunnel'!A2309,'Dosage journalier ML1'!$B$7='suivi tunnel'!B2309),'Dosage journalier ML1'!$B$24,0)</f>
        <v>0</v>
      </c>
      <c r="M2309" s="6">
        <f ca="1">IF(AND('Dosage journalier ML1'!$B$6='suivi tunnel'!A2309,'Dosage journalier ML1'!$B$7='suivi tunnel'!B2309),'Dosage journalier ML1'!$B$46,0)</f>
        <v>0</v>
      </c>
      <c r="N2309" s="104">
        <f ca="1">IF(AND('Dosage journalier ML1'!$B$6='suivi tunnel'!A2309,'Dosage journalier ML1'!$B$7='suivi tunnel'!B2309),'Dosage journalier ML1'!$B$59,0)</f>
        <v>0</v>
      </c>
      <c r="O2309" s="114">
        <f ca="1">IF(AND('Dosage journalier ML1'!$B$6='suivi tunnel'!A2309,'Dosage journalier ML1'!$B$7='suivi tunnel'!B2309),'Dosage journalier ML1'!$B$69,0)</f>
        <v>0</v>
      </c>
      <c r="R2309" s="26">
        <f ca="1">IF(AND('Dosage journalier ML1'!$B$6='suivi tunnel'!A2309,'Dosage journalier ML1'!$B$7='suivi tunnel'!B2309),'Dosage journalier ML1'!$B$55,0)</f>
        <v>0</v>
      </c>
      <c r="S2309" s="26">
        <f ca="1">IF(AND('Dosage journalier ML1'!$B$6='suivi tunnel'!A2309,'Dosage journalier ML1'!$B$7='suivi tunnel'!B2309),'Dosage journalier ML1'!$B$54,0)</f>
        <v>0</v>
      </c>
      <c r="T2309" s="26">
        <f ca="1">IF(AND('Dosage journalier ML1'!$B$6='suivi tunnel'!A2309,'Dosage journalier ML1'!$B$7='suivi tunnel'!B2309),'Dosage journalier ML1'!$B$75,0)</f>
        <v>0</v>
      </c>
      <c r="V2309" s="38">
        <f ca="1">IF(AND('Dosage journalier ML1'!$B$6='suivi tunnel'!A2309,'Dosage journalier ML1'!$B$7='suivi tunnel'!B2309),'Dosage journalier ML1'!$B$56,0)</f>
        <v>0</v>
      </c>
      <c r="X2309" s="150">
        <f ca="1">IF(AND('Dosage journalier ML1'!$B$6='suivi tunnel'!A2309,'Dosage journalier ML1'!$B$7='suivi tunnel'!B2309),'Dosage journalier ML1'!$C$87,0)</f>
        <v>0</v>
      </c>
      <c r="Y2309" s="40">
        <f ca="1">IF(AND('Dosage journalier ML1'!$B$6='suivi tunnel'!A2309,'Dosage journalier ML1'!$B$7='suivi tunnel'!B2309),'Dosage journalier ML1'!$C$93,0)</f>
        <v>0</v>
      </c>
      <c r="Z2309" s="40">
        <f ca="1">IF(AND('Dosage journalier ML1'!$B$6='suivi tunnel'!A2309,'Dosage journalier ML1'!$B$7='suivi tunnel'!B2309),'Dosage journalier ML1'!$C$100,0)</f>
        <v>0</v>
      </c>
      <c r="AA2309" s="40">
        <f ca="1">IF(AND('Dosage journalier ML1'!$B$6='suivi tunnel'!A2309,'Dosage journalier ML1'!$B$7='suivi tunnel'!B2309),'Dosage journalier ML1'!$C$109,0)</f>
        <v>0</v>
      </c>
      <c r="AB2309" s="41">
        <f ca="1">IF(AND('Dosage journalier ML1'!$B$6='suivi tunnel'!A2309,'Dosage journalier ML1'!$B$7='suivi tunnel'!B2309),'Dosage journalier ML1'!$C$114,0)</f>
        <v>0</v>
      </c>
      <c r="AC2309" s="48">
        <f ca="1">IF(AND('Dosage journalier ML1'!$B$6='suivi tunnel'!A2309,'Dosage journalier ML1'!$B$7='suivi tunnel'!B2309),'Dosage journalier ML1'!$B$120,0)</f>
        <v>0</v>
      </c>
      <c r="AD2309" s="49">
        <f ca="1">IF(AND('Dosage journalier ML1'!$B$6='suivi tunnel'!A2309,'Dosage journalier ML1'!$B$7='suivi tunnel'!B2309),'Dosage journalier ML1'!$B$121,0)</f>
        <v>0</v>
      </c>
      <c r="AE2309" s="49">
        <f ca="1">IF(AND('Dosage journalier ML1'!$B$6='suivi tunnel'!A2309,'Dosage journalier ML1'!$B$7='suivi tunnel'!B2309),'Dosage journalier ML1'!$B$122,0)</f>
        <v>0</v>
      </c>
      <c r="AF2309" s="49">
        <f ca="1">IF(AND('Dosage journalier ML1'!$B$6='suivi tunnel'!A2309,'Dosage journalier ML1'!$B$7='suivi tunnel'!B2309),'Dosage journalier ML1'!$B$139,0)</f>
        <v>0</v>
      </c>
      <c r="AG2309" s="49">
        <f t="shared" ca="1" si="232"/>
        <v>0</v>
      </c>
      <c r="AH2309" s="108">
        <f ca="1">IF(AND('Dosage journalier ML1'!$B$6='suivi tunnel'!A2309,'Dosage journalier ML1'!$B$7='suivi tunnel'!B2309),'Dosage journalier ML1'!$B$153,0)</f>
        <v>0</v>
      </c>
      <c r="AJ2309" s="80">
        <f ca="1">IF(AND('Dosage journalier ML1'!$B$6='suivi tunnel'!A2309,'Dosage journalier ML1'!$B$7='suivi tunnel'!B2309),'Dosage journalier ML1'!$B$156,0)</f>
        <v>0</v>
      </c>
      <c r="AK2309" s="56">
        <f ca="1">IF(AND('Dosage journalier ML1'!$B$6='suivi tunnel'!A2309,'Dosage journalier ML1'!$B$7='suivi tunnel'!B2309),'Dosage journalier ML1'!$B$162,0)</f>
        <v>0</v>
      </c>
      <c r="AL2309" s="111">
        <f ca="1">IF(AND('Dosage journalier ML1'!$B$6='suivi tunnel'!A2309,'Dosage journalier ML1'!$B$7='suivi tunnel'!B2309),'Dosage journalier ML1'!$B$126,0)</f>
        <v>0</v>
      </c>
      <c r="AM2309" s="111">
        <f ca="1">IF(AND('Dosage journalier ML1'!$B$6='suivi tunnel'!A2309,'Dosage journalier ML1'!$B$7='suivi tunnel'!B2309),'Dosage journalier ML1'!$B$127,0)</f>
        <v>0</v>
      </c>
      <c r="AN2309" s="60">
        <f t="shared" ca="1" si="230"/>
        <v>0</v>
      </c>
      <c r="AO2309" s="61">
        <f ca="1">IF(AND('Dosage journalier ML1'!$B$6='suivi tunnel'!A2309,'Dosage journalier ML1'!$B$7='suivi tunnel'!B2309),'Dosage journalier ML1'!$B$134,0)</f>
        <v>0</v>
      </c>
    </row>
    <row r="2310" spans="1:41" x14ac:dyDescent="0.25">
      <c r="A2310" s="154"/>
      <c r="C2310" s="23">
        <f ca="1">IF(AND('Dosage journalier ML1'!$B$6='suivi tunnel'!A2310,'Dosage journalier ML1'!$B$7='suivi tunnel'!B2310),'Dosage journalier ML1'!$B$27,0)</f>
        <v>0</v>
      </c>
      <c r="D2310" s="11">
        <f ca="1">IF(AND('Dosage journalier ML1'!$B$6='suivi tunnel'!A2310,'Dosage journalier ML1'!$B$7='suivi tunnel'!B2310),'Dosage journalier ML1'!$B$29,0)</f>
        <v>0</v>
      </c>
      <c r="F2310" s="11">
        <f t="shared" ca="1" si="231"/>
        <v>0</v>
      </c>
      <c r="G2310" s="11">
        <f ca="1">IF(AND('Dosage journalier ML1'!$B$6='suivi tunnel'!A2310,'Dosage journalier ML1'!$B$7='suivi tunnel'!B2310),'Dosage journalier ML1'!$B$23,0)</f>
        <v>0</v>
      </c>
      <c r="H2310" s="11">
        <f ca="1">IF(AND('Dosage journalier ML1'!$B$6='suivi tunnel'!A2310,'Dosage journalier ML1'!$B$7='suivi tunnel'!B2310),'Dosage journalier ML1'!$B$22,0)</f>
        <v>0</v>
      </c>
      <c r="I2310" s="11">
        <f ca="1">IF(AND('Dosage journalier ML1'!$B$6='suivi tunnel'!A2310,'Dosage journalier ML1'!$B$7='suivi tunnel'!B2310),'Dosage journalier ML1'!$B$38,0)</f>
        <v>0</v>
      </c>
      <c r="J2310" s="11">
        <f ca="1">IF(AND('Dosage journalier ML1'!$B$6='suivi tunnel'!A2310,'Dosage journalier ML1'!$B$7='suivi tunnel'!B2310),'Dosage journalier ML1'!$B$39,0)</f>
        <v>0</v>
      </c>
      <c r="L2310" s="24">
        <f ca="1">IF(AND('Dosage journalier ML1'!$B$6='suivi tunnel'!A2310,'Dosage journalier ML1'!$B$7='suivi tunnel'!B2310),'Dosage journalier ML1'!$B$24,0)</f>
        <v>0</v>
      </c>
      <c r="M2310" s="6">
        <f ca="1">IF(AND('Dosage journalier ML1'!$B$6='suivi tunnel'!A2310,'Dosage journalier ML1'!$B$7='suivi tunnel'!B2310),'Dosage journalier ML1'!$B$46,0)</f>
        <v>0</v>
      </c>
      <c r="N2310" s="104">
        <f ca="1">IF(AND('Dosage journalier ML1'!$B$6='suivi tunnel'!A2310,'Dosage journalier ML1'!$B$7='suivi tunnel'!B2310),'Dosage journalier ML1'!$B$59,0)</f>
        <v>0</v>
      </c>
      <c r="O2310" s="114">
        <f ca="1">IF(AND('Dosage journalier ML1'!$B$6='suivi tunnel'!A2310,'Dosage journalier ML1'!$B$7='suivi tunnel'!B2310),'Dosage journalier ML1'!$B$69,0)</f>
        <v>0</v>
      </c>
      <c r="R2310" s="26">
        <f ca="1">IF(AND('Dosage journalier ML1'!$B$6='suivi tunnel'!A2310,'Dosage journalier ML1'!$B$7='suivi tunnel'!B2310),'Dosage journalier ML1'!$B$55,0)</f>
        <v>0</v>
      </c>
      <c r="S2310" s="26">
        <f ca="1">IF(AND('Dosage journalier ML1'!$B$6='suivi tunnel'!A2310,'Dosage journalier ML1'!$B$7='suivi tunnel'!B2310),'Dosage journalier ML1'!$B$54,0)</f>
        <v>0</v>
      </c>
      <c r="T2310" s="26">
        <f ca="1">IF(AND('Dosage journalier ML1'!$B$6='suivi tunnel'!A2310,'Dosage journalier ML1'!$B$7='suivi tunnel'!B2310),'Dosage journalier ML1'!$B$75,0)</f>
        <v>0</v>
      </c>
      <c r="V2310" s="38">
        <f ca="1">IF(AND('Dosage journalier ML1'!$B$6='suivi tunnel'!A2310,'Dosage journalier ML1'!$B$7='suivi tunnel'!B2310),'Dosage journalier ML1'!$B$56,0)</f>
        <v>0</v>
      </c>
      <c r="X2310" s="150">
        <f ca="1">IF(AND('Dosage journalier ML1'!$B$6='suivi tunnel'!A2310,'Dosage journalier ML1'!$B$7='suivi tunnel'!B2310),'Dosage journalier ML1'!$C$87,0)</f>
        <v>0</v>
      </c>
      <c r="Y2310" s="40">
        <f ca="1">IF(AND('Dosage journalier ML1'!$B$6='suivi tunnel'!A2310,'Dosage journalier ML1'!$B$7='suivi tunnel'!B2310),'Dosage journalier ML1'!$C$93,0)</f>
        <v>0</v>
      </c>
      <c r="Z2310" s="40">
        <f ca="1">IF(AND('Dosage journalier ML1'!$B$6='suivi tunnel'!A2310,'Dosage journalier ML1'!$B$7='suivi tunnel'!B2310),'Dosage journalier ML1'!$C$100,0)</f>
        <v>0</v>
      </c>
      <c r="AA2310" s="40">
        <f ca="1">IF(AND('Dosage journalier ML1'!$B$6='suivi tunnel'!A2310,'Dosage journalier ML1'!$B$7='suivi tunnel'!B2310),'Dosage journalier ML1'!$C$109,0)</f>
        <v>0</v>
      </c>
      <c r="AB2310" s="41">
        <f ca="1">IF(AND('Dosage journalier ML1'!$B$6='suivi tunnel'!A2310,'Dosage journalier ML1'!$B$7='suivi tunnel'!B2310),'Dosage journalier ML1'!$C$114,0)</f>
        <v>0</v>
      </c>
      <c r="AC2310" s="48">
        <f ca="1">IF(AND('Dosage journalier ML1'!$B$6='suivi tunnel'!A2310,'Dosage journalier ML1'!$B$7='suivi tunnel'!B2310),'Dosage journalier ML1'!$B$120,0)</f>
        <v>0</v>
      </c>
      <c r="AD2310" s="49">
        <f ca="1">IF(AND('Dosage journalier ML1'!$B$6='suivi tunnel'!A2310,'Dosage journalier ML1'!$B$7='suivi tunnel'!B2310),'Dosage journalier ML1'!$B$121,0)</f>
        <v>0</v>
      </c>
      <c r="AE2310" s="49">
        <f ca="1">IF(AND('Dosage journalier ML1'!$B$6='suivi tunnel'!A2310,'Dosage journalier ML1'!$B$7='suivi tunnel'!B2310),'Dosage journalier ML1'!$B$122,0)</f>
        <v>0</v>
      </c>
      <c r="AF2310" s="49">
        <f ca="1">IF(AND('Dosage journalier ML1'!$B$6='suivi tunnel'!A2310,'Dosage journalier ML1'!$B$7='suivi tunnel'!B2310),'Dosage journalier ML1'!$B$139,0)</f>
        <v>0</v>
      </c>
      <c r="AG2310" s="49">
        <f t="shared" ca="1" si="232"/>
        <v>0</v>
      </c>
      <c r="AH2310" s="108">
        <f ca="1">IF(AND('Dosage journalier ML1'!$B$6='suivi tunnel'!A2310,'Dosage journalier ML1'!$B$7='suivi tunnel'!B2310),'Dosage journalier ML1'!$B$153,0)</f>
        <v>0</v>
      </c>
      <c r="AJ2310" s="80">
        <f ca="1">IF(AND('Dosage journalier ML1'!$B$6='suivi tunnel'!A2310,'Dosage journalier ML1'!$B$7='suivi tunnel'!B2310),'Dosage journalier ML1'!$B$156,0)</f>
        <v>0</v>
      </c>
      <c r="AK2310" s="56">
        <f ca="1">IF(AND('Dosage journalier ML1'!$B$6='suivi tunnel'!A2310,'Dosage journalier ML1'!$B$7='suivi tunnel'!B2310),'Dosage journalier ML1'!$B$162,0)</f>
        <v>0</v>
      </c>
      <c r="AL2310" s="111">
        <f ca="1">IF(AND('Dosage journalier ML1'!$B$6='suivi tunnel'!A2310,'Dosage journalier ML1'!$B$7='suivi tunnel'!B2310),'Dosage journalier ML1'!$B$126,0)</f>
        <v>0</v>
      </c>
      <c r="AM2310" s="111">
        <f ca="1">IF(AND('Dosage journalier ML1'!$B$6='suivi tunnel'!A2310,'Dosage journalier ML1'!$B$7='suivi tunnel'!B2310),'Dosage journalier ML1'!$B$127,0)</f>
        <v>0</v>
      </c>
      <c r="AN2310" s="60">
        <f t="shared" ca="1" si="230"/>
        <v>0</v>
      </c>
      <c r="AO2310" s="61">
        <f ca="1">IF(AND('Dosage journalier ML1'!$B$6='suivi tunnel'!A2310,'Dosage journalier ML1'!$B$7='suivi tunnel'!B2310),'Dosage journalier ML1'!$B$134,0)</f>
        <v>0</v>
      </c>
    </row>
    <row r="2311" spans="1:41" x14ac:dyDescent="0.25">
      <c r="A2311" s="154"/>
      <c r="C2311" s="23">
        <f ca="1">IF(AND('Dosage journalier ML1'!$B$6='suivi tunnel'!A2311,'Dosage journalier ML1'!$B$7='suivi tunnel'!B2311),'Dosage journalier ML1'!$B$27,0)</f>
        <v>0</v>
      </c>
      <c r="D2311" s="11">
        <f ca="1">IF(AND('Dosage journalier ML1'!$B$6='suivi tunnel'!A2311,'Dosage journalier ML1'!$B$7='suivi tunnel'!B2311),'Dosage journalier ML1'!$B$29,0)</f>
        <v>0</v>
      </c>
      <c r="F2311" s="11">
        <f t="shared" ca="1" si="231"/>
        <v>0</v>
      </c>
      <c r="G2311" s="11">
        <f ca="1">IF(AND('Dosage journalier ML1'!$B$6='suivi tunnel'!A2311,'Dosage journalier ML1'!$B$7='suivi tunnel'!B2311),'Dosage journalier ML1'!$B$23,0)</f>
        <v>0</v>
      </c>
      <c r="H2311" s="11">
        <f ca="1">IF(AND('Dosage journalier ML1'!$B$6='suivi tunnel'!A2311,'Dosage journalier ML1'!$B$7='suivi tunnel'!B2311),'Dosage journalier ML1'!$B$22,0)</f>
        <v>0</v>
      </c>
      <c r="I2311" s="11">
        <f ca="1">IF(AND('Dosage journalier ML1'!$B$6='suivi tunnel'!A2311,'Dosage journalier ML1'!$B$7='suivi tunnel'!B2311),'Dosage journalier ML1'!$B$38,0)</f>
        <v>0</v>
      </c>
      <c r="J2311" s="11">
        <f ca="1">IF(AND('Dosage journalier ML1'!$B$6='suivi tunnel'!A2311,'Dosage journalier ML1'!$B$7='suivi tunnel'!B2311),'Dosage journalier ML1'!$B$39,0)</f>
        <v>0</v>
      </c>
      <c r="L2311" s="24">
        <f ca="1">IF(AND('Dosage journalier ML1'!$B$6='suivi tunnel'!A2311,'Dosage journalier ML1'!$B$7='suivi tunnel'!B2311),'Dosage journalier ML1'!$B$24,0)</f>
        <v>0</v>
      </c>
      <c r="M2311" s="6">
        <f ca="1">IF(AND('Dosage journalier ML1'!$B$6='suivi tunnel'!A2311,'Dosage journalier ML1'!$B$7='suivi tunnel'!B2311),'Dosage journalier ML1'!$B$46,0)</f>
        <v>0</v>
      </c>
      <c r="N2311" s="104">
        <f ca="1">IF(AND('Dosage journalier ML1'!$B$6='suivi tunnel'!A2311,'Dosage journalier ML1'!$B$7='suivi tunnel'!B2311),'Dosage journalier ML1'!$B$59,0)</f>
        <v>0</v>
      </c>
      <c r="O2311" s="114">
        <f ca="1">IF(AND('Dosage journalier ML1'!$B$6='suivi tunnel'!A2311,'Dosage journalier ML1'!$B$7='suivi tunnel'!B2311),'Dosage journalier ML1'!$B$69,0)</f>
        <v>0</v>
      </c>
      <c r="R2311" s="26">
        <f ca="1">IF(AND('Dosage journalier ML1'!$B$6='suivi tunnel'!A2311,'Dosage journalier ML1'!$B$7='suivi tunnel'!B2311),'Dosage journalier ML1'!$B$55,0)</f>
        <v>0</v>
      </c>
      <c r="S2311" s="26">
        <f ca="1">IF(AND('Dosage journalier ML1'!$B$6='suivi tunnel'!A2311,'Dosage journalier ML1'!$B$7='suivi tunnel'!B2311),'Dosage journalier ML1'!$B$54,0)</f>
        <v>0</v>
      </c>
      <c r="T2311" s="26">
        <f ca="1">IF(AND('Dosage journalier ML1'!$B$6='suivi tunnel'!A2311,'Dosage journalier ML1'!$B$7='suivi tunnel'!B2311),'Dosage journalier ML1'!$B$75,0)</f>
        <v>0</v>
      </c>
      <c r="V2311" s="38">
        <f ca="1">IF(AND('Dosage journalier ML1'!$B$6='suivi tunnel'!A2311,'Dosage journalier ML1'!$B$7='suivi tunnel'!B2311),'Dosage journalier ML1'!$B$56,0)</f>
        <v>0</v>
      </c>
      <c r="X2311" s="150">
        <f ca="1">IF(AND('Dosage journalier ML1'!$B$6='suivi tunnel'!A2311,'Dosage journalier ML1'!$B$7='suivi tunnel'!B2311),'Dosage journalier ML1'!$C$87,0)</f>
        <v>0</v>
      </c>
      <c r="Y2311" s="40">
        <f ca="1">IF(AND('Dosage journalier ML1'!$B$6='suivi tunnel'!A2311,'Dosage journalier ML1'!$B$7='suivi tunnel'!B2311),'Dosage journalier ML1'!$C$93,0)</f>
        <v>0</v>
      </c>
      <c r="Z2311" s="40">
        <f ca="1">IF(AND('Dosage journalier ML1'!$B$6='suivi tunnel'!A2311,'Dosage journalier ML1'!$B$7='suivi tunnel'!B2311),'Dosage journalier ML1'!$C$100,0)</f>
        <v>0</v>
      </c>
      <c r="AA2311" s="40">
        <f ca="1">IF(AND('Dosage journalier ML1'!$B$6='suivi tunnel'!A2311,'Dosage journalier ML1'!$B$7='suivi tunnel'!B2311),'Dosage journalier ML1'!$C$109,0)</f>
        <v>0</v>
      </c>
      <c r="AB2311" s="41">
        <f ca="1">IF(AND('Dosage journalier ML1'!$B$6='suivi tunnel'!A2311,'Dosage journalier ML1'!$B$7='suivi tunnel'!B2311),'Dosage journalier ML1'!$C$114,0)</f>
        <v>0</v>
      </c>
      <c r="AC2311" s="48">
        <f ca="1">IF(AND('Dosage journalier ML1'!$B$6='suivi tunnel'!A2311,'Dosage journalier ML1'!$B$7='suivi tunnel'!B2311),'Dosage journalier ML1'!$B$120,0)</f>
        <v>0</v>
      </c>
      <c r="AD2311" s="49">
        <f ca="1">IF(AND('Dosage journalier ML1'!$B$6='suivi tunnel'!A2311,'Dosage journalier ML1'!$B$7='suivi tunnel'!B2311),'Dosage journalier ML1'!$B$121,0)</f>
        <v>0</v>
      </c>
      <c r="AE2311" s="49">
        <f ca="1">IF(AND('Dosage journalier ML1'!$B$6='suivi tunnel'!A2311,'Dosage journalier ML1'!$B$7='suivi tunnel'!B2311),'Dosage journalier ML1'!$B$122,0)</f>
        <v>0</v>
      </c>
      <c r="AF2311" s="49">
        <f ca="1">IF(AND('Dosage journalier ML1'!$B$6='suivi tunnel'!A2311,'Dosage journalier ML1'!$B$7='suivi tunnel'!B2311),'Dosage journalier ML1'!$B$139,0)</f>
        <v>0</v>
      </c>
      <c r="AG2311" s="49">
        <f t="shared" ca="1" si="232"/>
        <v>0</v>
      </c>
      <c r="AH2311" s="108">
        <f ca="1">IF(AND('Dosage journalier ML1'!$B$6='suivi tunnel'!A2311,'Dosage journalier ML1'!$B$7='suivi tunnel'!B2311),'Dosage journalier ML1'!$B$153,0)</f>
        <v>0</v>
      </c>
      <c r="AJ2311" s="80">
        <f ca="1">IF(AND('Dosage journalier ML1'!$B$6='suivi tunnel'!A2311,'Dosage journalier ML1'!$B$7='suivi tunnel'!B2311),'Dosage journalier ML1'!$B$156,0)</f>
        <v>0</v>
      </c>
      <c r="AK2311" s="56">
        <f ca="1">IF(AND('Dosage journalier ML1'!$B$6='suivi tunnel'!A2311,'Dosage journalier ML1'!$B$7='suivi tunnel'!B2311),'Dosage journalier ML1'!$B$162,0)</f>
        <v>0</v>
      </c>
      <c r="AL2311" s="111">
        <f ca="1">IF(AND('Dosage journalier ML1'!$B$6='suivi tunnel'!A2311,'Dosage journalier ML1'!$B$7='suivi tunnel'!B2311),'Dosage journalier ML1'!$B$126,0)</f>
        <v>0</v>
      </c>
      <c r="AM2311" s="111">
        <f ca="1">IF(AND('Dosage journalier ML1'!$B$6='suivi tunnel'!A2311,'Dosage journalier ML1'!$B$7='suivi tunnel'!B2311),'Dosage journalier ML1'!$B$127,0)</f>
        <v>0</v>
      </c>
      <c r="AN2311" s="60">
        <f t="shared" ca="1" si="230"/>
        <v>0</v>
      </c>
      <c r="AO2311" s="61">
        <f ca="1">IF(AND('Dosage journalier ML1'!$B$6='suivi tunnel'!A2311,'Dosage journalier ML1'!$B$7='suivi tunnel'!B2311),'Dosage journalier ML1'!$B$134,0)</f>
        <v>0</v>
      </c>
    </row>
    <row r="2312" spans="1:41" x14ac:dyDescent="0.25">
      <c r="A2312" s="154"/>
      <c r="C2312" s="23">
        <f ca="1">IF(AND('Dosage journalier ML1'!$B$6='suivi tunnel'!A2312,'Dosage journalier ML1'!$B$7='suivi tunnel'!B2312),'Dosage journalier ML1'!$B$27,0)</f>
        <v>0</v>
      </c>
      <c r="D2312" s="11">
        <f ca="1">IF(AND('Dosage journalier ML1'!$B$6='suivi tunnel'!A2312,'Dosage journalier ML1'!$B$7='suivi tunnel'!B2312),'Dosage journalier ML1'!$B$29,0)</f>
        <v>0</v>
      </c>
      <c r="F2312" s="11">
        <f t="shared" ca="1" si="231"/>
        <v>0</v>
      </c>
      <c r="G2312" s="11">
        <f ca="1">IF(AND('Dosage journalier ML1'!$B$6='suivi tunnel'!A2312,'Dosage journalier ML1'!$B$7='suivi tunnel'!B2312),'Dosage journalier ML1'!$B$23,0)</f>
        <v>0</v>
      </c>
      <c r="H2312" s="11">
        <f ca="1">IF(AND('Dosage journalier ML1'!$B$6='suivi tunnel'!A2312,'Dosage journalier ML1'!$B$7='suivi tunnel'!B2312),'Dosage journalier ML1'!$B$22,0)</f>
        <v>0</v>
      </c>
      <c r="I2312" s="11">
        <f ca="1">IF(AND('Dosage journalier ML1'!$B$6='suivi tunnel'!A2312,'Dosage journalier ML1'!$B$7='suivi tunnel'!B2312),'Dosage journalier ML1'!$B$38,0)</f>
        <v>0</v>
      </c>
      <c r="J2312" s="11">
        <f ca="1">IF(AND('Dosage journalier ML1'!$B$6='suivi tunnel'!A2312,'Dosage journalier ML1'!$B$7='suivi tunnel'!B2312),'Dosage journalier ML1'!$B$39,0)</f>
        <v>0</v>
      </c>
      <c r="L2312" s="24">
        <f ca="1">IF(AND('Dosage journalier ML1'!$B$6='suivi tunnel'!A2312,'Dosage journalier ML1'!$B$7='suivi tunnel'!B2312),'Dosage journalier ML1'!$B$24,0)</f>
        <v>0</v>
      </c>
      <c r="M2312" s="6">
        <f ca="1">IF(AND('Dosage journalier ML1'!$B$6='suivi tunnel'!A2312,'Dosage journalier ML1'!$B$7='suivi tunnel'!B2312),'Dosage journalier ML1'!$B$46,0)</f>
        <v>0</v>
      </c>
      <c r="N2312" s="104">
        <f ca="1">IF(AND('Dosage journalier ML1'!$B$6='suivi tunnel'!A2312,'Dosage journalier ML1'!$B$7='suivi tunnel'!B2312),'Dosage journalier ML1'!$B$59,0)</f>
        <v>0</v>
      </c>
      <c r="O2312" s="114">
        <f ca="1">IF(AND('Dosage journalier ML1'!$B$6='suivi tunnel'!A2312,'Dosage journalier ML1'!$B$7='suivi tunnel'!B2312),'Dosage journalier ML1'!$B$69,0)</f>
        <v>0</v>
      </c>
      <c r="R2312" s="26">
        <f ca="1">IF(AND('Dosage journalier ML1'!$B$6='suivi tunnel'!A2312,'Dosage journalier ML1'!$B$7='suivi tunnel'!B2312),'Dosage journalier ML1'!$B$55,0)</f>
        <v>0</v>
      </c>
      <c r="S2312" s="26">
        <f ca="1">IF(AND('Dosage journalier ML1'!$B$6='suivi tunnel'!A2312,'Dosage journalier ML1'!$B$7='suivi tunnel'!B2312),'Dosage journalier ML1'!$B$54,0)</f>
        <v>0</v>
      </c>
      <c r="T2312" s="26">
        <f ca="1">IF(AND('Dosage journalier ML1'!$B$6='suivi tunnel'!A2312,'Dosage journalier ML1'!$B$7='suivi tunnel'!B2312),'Dosage journalier ML1'!$B$75,0)</f>
        <v>0</v>
      </c>
      <c r="V2312" s="38">
        <f ca="1">IF(AND('Dosage journalier ML1'!$B$6='suivi tunnel'!A2312,'Dosage journalier ML1'!$B$7='suivi tunnel'!B2312),'Dosage journalier ML1'!$B$56,0)</f>
        <v>0</v>
      </c>
      <c r="X2312" s="150">
        <f ca="1">IF(AND('Dosage journalier ML1'!$B$6='suivi tunnel'!A2312,'Dosage journalier ML1'!$B$7='suivi tunnel'!B2312),'Dosage journalier ML1'!$C$87,0)</f>
        <v>0</v>
      </c>
      <c r="Y2312" s="40">
        <f ca="1">IF(AND('Dosage journalier ML1'!$B$6='suivi tunnel'!A2312,'Dosage journalier ML1'!$B$7='suivi tunnel'!B2312),'Dosage journalier ML1'!$C$93,0)</f>
        <v>0</v>
      </c>
      <c r="Z2312" s="40">
        <f ca="1">IF(AND('Dosage journalier ML1'!$B$6='suivi tunnel'!A2312,'Dosage journalier ML1'!$B$7='suivi tunnel'!B2312),'Dosage journalier ML1'!$C$100,0)</f>
        <v>0</v>
      </c>
      <c r="AA2312" s="40">
        <f ca="1">IF(AND('Dosage journalier ML1'!$B$6='suivi tunnel'!A2312,'Dosage journalier ML1'!$B$7='suivi tunnel'!B2312),'Dosage journalier ML1'!$C$109,0)</f>
        <v>0</v>
      </c>
      <c r="AB2312" s="41">
        <f ca="1">IF(AND('Dosage journalier ML1'!$B$6='suivi tunnel'!A2312,'Dosage journalier ML1'!$B$7='suivi tunnel'!B2312),'Dosage journalier ML1'!$C$114,0)</f>
        <v>0</v>
      </c>
      <c r="AC2312" s="48">
        <f ca="1">IF(AND('Dosage journalier ML1'!$B$6='suivi tunnel'!A2312,'Dosage journalier ML1'!$B$7='suivi tunnel'!B2312),'Dosage journalier ML1'!$B$120,0)</f>
        <v>0</v>
      </c>
      <c r="AD2312" s="49">
        <f ca="1">IF(AND('Dosage journalier ML1'!$B$6='suivi tunnel'!A2312,'Dosage journalier ML1'!$B$7='suivi tunnel'!B2312),'Dosage journalier ML1'!$B$121,0)</f>
        <v>0</v>
      </c>
      <c r="AE2312" s="49">
        <f ca="1">IF(AND('Dosage journalier ML1'!$B$6='suivi tunnel'!A2312,'Dosage journalier ML1'!$B$7='suivi tunnel'!B2312),'Dosage journalier ML1'!$B$122,0)</f>
        <v>0</v>
      </c>
      <c r="AF2312" s="49">
        <f ca="1">IF(AND('Dosage journalier ML1'!$B$6='suivi tunnel'!A2312,'Dosage journalier ML1'!$B$7='suivi tunnel'!B2312),'Dosage journalier ML1'!$B$139,0)</f>
        <v>0</v>
      </c>
      <c r="AG2312" s="49">
        <f t="shared" ca="1" si="232"/>
        <v>0</v>
      </c>
      <c r="AH2312" s="108">
        <f ca="1">IF(AND('Dosage journalier ML1'!$B$6='suivi tunnel'!A2312,'Dosage journalier ML1'!$B$7='suivi tunnel'!B2312),'Dosage journalier ML1'!$B$153,0)</f>
        <v>0</v>
      </c>
      <c r="AJ2312" s="80">
        <f ca="1">IF(AND('Dosage journalier ML1'!$B$6='suivi tunnel'!A2312,'Dosage journalier ML1'!$B$7='suivi tunnel'!B2312),'Dosage journalier ML1'!$B$156,0)</f>
        <v>0</v>
      </c>
      <c r="AK2312" s="56">
        <f ca="1">IF(AND('Dosage journalier ML1'!$B$6='suivi tunnel'!A2312,'Dosage journalier ML1'!$B$7='suivi tunnel'!B2312),'Dosage journalier ML1'!$B$162,0)</f>
        <v>0</v>
      </c>
      <c r="AL2312" s="111">
        <f ca="1">IF(AND('Dosage journalier ML1'!$B$6='suivi tunnel'!A2312,'Dosage journalier ML1'!$B$7='suivi tunnel'!B2312),'Dosage journalier ML1'!$B$126,0)</f>
        <v>0</v>
      </c>
      <c r="AM2312" s="111">
        <f ca="1">IF(AND('Dosage journalier ML1'!$B$6='suivi tunnel'!A2312,'Dosage journalier ML1'!$B$7='suivi tunnel'!B2312),'Dosage journalier ML1'!$B$127,0)</f>
        <v>0</v>
      </c>
      <c r="AN2312" s="60">
        <f t="shared" ca="1" si="230"/>
        <v>0</v>
      </c>
      <c r="AO2312" s="61">
        <f ca="1">IF(AND('Dosage journalier ML1'!$B$6='suivi tunnel'!A2312,'Dosage journalier ML1'!$B$7='suivi tunnel'!B2312),'Dosage journalier ML1'!$B$134,0)</f>
        <v>0</v>
      </c>
    </row>
    <row r="2313" spans="1:41" x14ac:dyDescent="0.25">
      <c r="A2313" s="154"/>
      <c r="C2313" s="23">
        <f ca="1">IF(AND('Dosage journalier ML1'!$B$6='suivi tunnel'!A2313,'Dosage journalier ML1'!$B$7='suivi tunnel'!B2313),'Dosage journalier ML1'!$B$27,0)</f>
        <v>0</v>
      </c>
      <c r="D2313" s="11">
        <f ca="1">IF(AND('Dosage journalier ML1'!$B$6='suivi tunnel'!A2313,'Dosage journalier ML1'!$B$7='suivi tunnel'!B2313),'Dosage journalier ML1'!$B$29,0)</f>
        <v>0</v>
      </c>
      <c r="F2313" s="11">
        <f t="shared" ca="1" si="231"/>
        <v>0</v>
      </c>
      <c r="G2313" s="11">
        <f ca="1">IF(AND('Dosage journalier ML1'!$B$6='suivi tunnel'!A2313,'Dosage journalier ML1'!$B$7='suivi tunnel'!B2313),'Dosage journalier ML1'!$B$23,0)</f>
        <v>0</v>
      </c>
      <c r="H2313" s="11">
        <f ca="1">IF(AND('Dosage journalier ML1'!$B$6='suivi tunnel'!A2313,'Dosage journalier ML1'!$B$7='suivi tunnel'!B2313),'Dosage journalier ML1'!$B$22,0)</f>
        <v>0</v>
      </c>
      <c r="I2313" s="11">
        <f ca="1">IF(AND('Dosage journalier ML1'!$B$6='suivi tunnel'!A2313,'Dosage journalier ML1'!$B$7='suivi tunnel'!B2313),'Dosage journalier ML1'!$B$38,0)</f>
        <v>0</v>
      </c>
      <c r="J2313" s="11">
        <f ca="1">IF(AND('Dosage journalier ML1'!$B$6='suivi tunnel'!A2313,'Dosage journalier ML1'!$B$7='suivi tunnel'!B2313),'Dosage journalier ML1'!$B$39,0)</f>
        <v>0</v>
      </c>
      <c r="L2313" s="24">
        <f ca="1">IF(AND('Dosage journalier ML1'!$B$6='suivi tunnel'!A2313,'Dosage journalier ML1'!$B$7='suivi tunnel'!B2313),'Dosage journalier ML1'!$B$24,0)</f>
        <v>0</v>
      </c>
      <c r="M2313" s="6">
        <f ca="1">IF(AND('Dosage journalier ML1'!$B$6='suivi tunnel'!A2313,'Dosage journalier ML1'!$B$7='suivi tunnel'!B2313),'Dosage journalier ML1'!$B$46,0)</f>
        <v>0</v>
      </c>
      <c r="N2313" s="104">
        <f ca="1">IF(AND('Dosage journalier ML1'!$B$6='suivi tunnel'!A2313,'Dosage journalier ML1'!$B$7='suivi tunnel'!B2313),'Dosage journalier ML1'!$B$59,0)</f>
        <v>0</v>
      </c>
      <c r="O2313" s="114">
        <f ca="1">IF(AND('Dosage journalier ML1'!$B$6='suivi tunnel'!A2313,'Dosage journalier ML1'!$B$7='suivi tunnel'!B2313),'Dosage journalier ML1'!$B$69,0)</f>
        <v>0</v>
      </c>
      <c r="R2313" s="26">
        <f ca="1">IF(AND('Dosage journalier ML1'!$B$6='suivi tunnel'!A2313,'Dosage journalier ML1'!$B$7='suivi tunnel'!B2313),'Dosage journalier ML1'!$B$55,0)</f>
        <v>0</v>
      </c>
      <c r="S2313" s="26">
        <f ca="1">IF(AND('Dosage journalier ML1'!$B$6='suivi tunnel'!A2313,'Dosage journalier ML1'!$B$7='suivi tunnel'!B2313),'Dosage journalier ML1'!$B$54,0)</f>
        <v>0</v>
      </c>
      <c r="T2313" s="26">
        <f ca="1">IF(AND('Dosage journalier ML1'!$B$6='suivi tunnel'!A2313,'Dosage journalier ML1'!$B$7='suivi tunnel'!B2313),'Dosage journalier ML1'!$B$75,0)</f>
        <v>0</v>
      </c>
      <c r="V2313" s="38">
        <f ca="1">IF(AND('Dosage journalier ML1'!$B$6='suivi tunnel'!A2313,'Dosage journalier ML1'!$B$7='suivi tunnel'!B2313),'Dosage journalier ML1'!$B$56,0)</f>
        <v>0</v>
      </c>
      <c r="X2313" s="150">
        <f ca="1">IF(AND('Dosage journalier ML1'!$B$6='suivi tunnel'!A2313,'Dosage journalier ML1'!$B$7='suivi tunnel'!B2313),'Dosage journalier ML1'!$C$87,0)</f>
        <v>0</v>
      </c>
      <c r="Y2313" s="40">
        <f ca="1">IF(AND('Dosage journalier ML1'!$B$6='suivi tunnel'!A2313,'Dosage journalier ML1'!$B$7='suivi tunnel'!B2313),'Dosage journalier ML1'!$C$93,0)</f>
        <v>0</v>
      </c>
      <c r="Z2313" s="40">
        <f ca="1">IF(AND('Dosage journalier ML1'!$B$6='suivi tunnel'!A2313,'Dosage journalier ML1'!$B$7='suivi tunnel'!B2313),'Dosage journalier ML1'!$C$100,0)</f>
        <v>0</v>
      </c>
      <c r="AA2313" s="40">
        <f ca="1">IF(AND('Dosage journalier ML1'!$B$6='suivi tunnel'!A2313,'Dosage journalier ML1'!$B$7='suivi tunnel'!B2313),'Dosage journalier ML1'!$C$109,0)</f>
        <v>0</v>
      </c>
      <c r="AB2313" s="41">
        <f ca="1">IF(AND('Dosage journalier ML1'!$B$6='suivi tunnel'!A2313,'Dosage journalier ML1'!$B$7='suivi tunnel'!B2313),'Dosage journalier ML1'!$C$114,0)</f>
        <v>0</v>
      </c>
      <c r="AC2313" s="48">
        <f ca="1">IF(AND('Dosage journalier ML1'!$B$6='suivi tunnel'!A2313,'Dosage journalier ML1'!$B$7='suivi tunnel'!B2313),'Dosage journalier ML1'!$B$120,0)</f>
        <v>0</v>
      </c>
      <c r="AD2313" s="49">
        <f ca="1">IF(AND('Dosage journalier ML1'!$B$6='suivi tunnel'!A2313,'Dosage journalier ML1'!$B$7='suivi tunnel'!B2313),'Dosage journalier ML1'!$B$121,0)</f>
        <v>0</v>
      </c>
      <c r="AE2313" s="49">
        <f ca="1">IF(AND('Dosage journalier ML1'!$B$6='suivi tunnel'!A2313,'Dosage journalier ML1'!$B$7='suivi tunnel'!B2313),'Dosage journalier ML1'!$B$122,0)</f>
        <v>0</v>
      </c>
      <c r="AF2313" s="49">
        <f ca="1">IF(AND('Dosage journalier ML1'!$B$6='suivi tunnel'!A2313,'Dosage journalier ML1'!$B$7='suivi tunnel'!B2313),'Dosage journalier ML1'!$B$139,0)</f>
        <v>0</v>
      </c>
      <c r="AG2313" s="49">
        <f t="shared" ca="1" si="232"/>
        <v>0</v>
      </c>
      <c r="AH2313" s="108">
        <f ca="1">IF(AND('Dosage journalier ML1'!$B$6='suivi tunnel'!A2313,'Dosage journalier ML1'!$B$7='suivi tunnel'!B2313),'Dosage journalier ML1'!$B$153,0)</f>
        <v>0</v>
      </c>
      <c r="AJ2313" s="80">
        <f ca="1">IF(AND('Dosage journalier ML1'!$B$6='suivi tunnel'!A2313,'Dosage journalier ML1'!$B$7='suivi tunnel'!B2313),'Dosage journalier ML1'!$B$156,0)</f>
        <v>0</v>
      </c>
      <c r="AK2313" s="56">
        <f ca="1">IF(AND('Dosage journalier ML1'!$B$6='suivi tunnel'!A2313,'Dosage journalier ML1'!$B$7='suivi tunnel'!B2313),'Dosage journalier ML1'!$B$162,0)</f>
        <v>0</v>
      </c>
      <c r="AL2313" s="111">
        <f ca="1">IF(AND('Dosage journalier ML1'!$B$6='suivi tunnel'!A2313,'Dosage journalier ML1'!$B$7='suivi tunnel'!B2313),'Dosage journalier ML1'!$B$126,0)</f>
        <v>0</v>
      </c>
      <c r="AM2313" s="111">
        <f ca="1">IF(AND('Dosage journalier ML1'!$B$6='suivi tunnel'!A2313,'Dosage journalier ML1'!$B$7='suivi tunnel'!B2313),'Dosage journalier ML1'!$B$127,0)</f>
        <v>0</v>
      </c>
      <c r="AN2313" s="60">
        <f t="shared" ca="1" si="230"/>
        <v>0</v>
      </c>
      <c r="AO2313" s="61">
        <f ca="1">IF(AND('Dosage journalier ML1'!$B$6='suivi tunnel'!A2313,'Dosage journalier ML1'!$B$7='suivi tunnel'!B2313),'Dosage journalier ML1'!$B$134,0)</f>
        <v>0</v>
      </c>
    </row>
    <row r="2314" spans="1:41" x14ac:dyDescent="0.25">
      <c r="A2314" s="154"/>
      <c r="C2314" s="23">
        <f ca="1">IF(AND('Dosage journalier ML1'!$B$6='suivi tunnel'!A2314,'Dosage journalier ML1'!$B$7='suivi tunnel'!B2314),'Dosage journalier ML1'!$B$27,0)</f>
        <v>0</v>
      </c>
      <c r="D2314" s="11">
        <f ca="1">IF(AND('Dosage journalier ML1'!$B$6='suivi tunnel'!A2314,'Dosage journalier ML1'!$B$7='suivi tunnel'!B2314),'Dosage journalier ML1'!$B$29,0)</f>
        <v>0</v>
      </c>
      <c r="F2314" s="11">
        <f t="shared" ca="1" si="231"/>
        <v>0</v>
      </c>
      <c r="G2314" s="11">
        <f ca="1">IF(AND('Dosage journalier ML1'!$B$6='suivi tunnel'!A2314,'Dosage journalier ML1'!$B$7='suivi tunnel'!B2314),'Dosage journalier ML1'!$B$23,0)</f>
        <v>0</v>
      </c>
      <c r="H2314" s="11">
        <f ca="1">IF(AND('Dosage journalier ML1'!$B$6='suivi tunnel'!A2314,'Dosage journalier ML1'!$B$7='suivi tunnel'!B2314),'Dosage journalier ML1'!$B$22,0)</f>
        <v>0</v>
      </c>
      <c r="I2314" s="11">
        <f ca="1">IF(AND('Dosage journalier ML1'!$B$6='suivi tunnel'!A2314,'Dosage journalier ML1'!$B$7='suivi tunnel'!B2314),'Dosage journalier ML1'!$B$38,0)</f>
        <v>0</v>
      </c>
      <c r="J2314" s="11">
        <f ca="1">IF(AND('Dosage journalier ML1'!$B$6='suivi tunnel'!A2314,'Dosage journalier ML1'!$B$7='suivi tunnel'!B2314),'Dosage journalier ML1'!$B$39,0)</f>
        <v>0</v>
      </c>
      <c r="L2314" s="24">
        <f ca="1">IF(AND('Dosage journalier ML1'!$B$6='suivi tunnel'!A2314,'Dosage journalier ML1'!$B$7='suivi tunnel'!B2314),'Dosage journalier ML1'!$B$24,0)</f>
        <v>0</v>
      </c>
      <c r="M2314" s="6">
        <f ca="1">IF(AND('Dosage journalier ML1'!$B$6='suivi tunnel'!A2314,'Dosage journalier ML1'!$B$7='suivi tunnel'!B2314),'Dosage journalier ML1'!$B$46,0)</f>
        <v>0</v>
      </c>
      <c r="N2314" s="104">
        <f ca="1">IF(AND('Dosage journalier ML1'!$B$6='suivi tunnel'!A2314,'Dosage journalier ML1'!$B$7='suivi tunnel'!B2314),'Dosage journalier ML1'!$B$59,0)</f>
        <v>0</v>
      </c>
      <c r="O2314" s="114">
        <f ca="1">IF(AND('Dosage journalier ML1'!$B$6='suivi tunnel'!A2314,'Dosage journalier ML1'!$B$7='suivi tunnel'!B2314),'Dosage journalier ML1'!$B$69,0)</f>
        <v>0</v>
      </c>
      <c r="R2314" s="26">
        <f ca="1">IF(AND('Dosage journalier ML1'!$B$6='suivi tunnel'!A2314,'Dosage journalier ML1'!$B$7='suivi tunnel'!B2314),'Dosage journalier ML1'!$B$55,0)</f>
        <v>0</v>
      </c>
      <c r="S2314" s="26">
        <f ca="1">IF(AND('Dosage journalier ML1'!$B$6='suivi tunnel'!A2314,'Dosage journalier ML1'!$B$7='suivi tunnel'!B2314),'Dosage journalier ML1'!$B$54,0)</f>
        <v>0</v>
      </c>
      <c r="T2314" s="26">
        <f ca="1">IF(AND('Dosage journalier ML1'!$B$6='suivi tunnel'!A2314,'Dosage journalier ML1'!$B$7='suivi tunnel'!B2314),'Dosage journalier ML1'!$B$75,0)</f>
        <v>0</v>
      </c>
      <c r="V2314" s="38">
        <f ca="1">IF(AND('Dosage journalier ML1'!$B$6='suivi tunnel'!A2314,'Dosage journalier ML1'!$B$7='suivi tunnel'!B2314),'Dosage journalier ML1'!$B$56,0)</f>
        <v>0</v>
      </c>
      <c r="X2314" s="150">
        <f ca="1">IF(AND('Dosage journalier ML1'!$B$6='suivi tunnel'!A2314,'Dosage journalier ML1'!$B$7='suivi tunnel'!B2314),'Dosage journalier ML1'!$C$87,0)</f>
        <v>0</v>
      </c>
      <c r="Y2314" s="40">
        <f ca="1">IF(AND('Dosage journalier ML1'!$B$6='suivi tunnel'!A2314,'Dosage journalier ML1'!$B$7='suivi tunnel'!B2314),'Dosage journalier ML1'!$C$93,0)</f>
        <v>0</v>
      </c>
      <c r="Z2314" s="40">
        <f ca="1">IF(AND('Dosage journalier ML1'!$B$6='suivi tunnel'!A2314,'Dosage journalier ML1'!$B$7='suivi tunnel'!B2314),'Dosage journalier ML1'!$C$100,0)</f>
        <v>0</v>
      </c>
      <c r="AA2314" s="40">
        <f ca="1">IF(AND('Dosage journalier ML1'!$B$6='suivi tunnel'!A2314,'Dosage journalier ML1'!$B$7='suivi tunnel'!B2314),'Dosage journalier ML1'!$C$109,0)</f>
        <v>0</v>
      </c>
      <c r="AB2314" s="41">
        <f ca="1">IF(AND('Dosage journalier ML1'!$B$6='suivi tunnel'!A2314,'Dosage journalier ML1'!$B$7='suivi tunnel'!B2314),'Dosage journalier ML1'!$C$114,0)</f>
        <v>0</v>
      </c>
      <c r="AC2314" s="48">
        <f ca="1">IF(AND('Dosage journalier ML1'!$B$6='suivi tunnel'!A2314,'Dosage journalier ML1'!$B$7='suivi tunnel'!B2314),'Dosage journalier ML1'!$B$120,0)</f>
        <v>0</v>
      </c>
      <c r="AD2314" s="49">
        <f ca="1">IF(AND('Dosage journalier ML1'!$B$6='suivi tunnel'!A2314,'Dosage journalier ML1'!$B$7='suivi tunnel'!B2314),'Dosage journalier ML1'!$B$121,0)</f>
        <v>0</v>
      </c>
      <c r="AE2314" s="49">
        <f ca="1">IF(AND('Dosage journalier ML1'!$B$6='suivi tunnel'!A2314,'Dosage journalier ML1'!$B$7='suivi tunnel'!B2314),'Dosage journalier ML1'!$B$122,0)</f>
        <v>0</v>
      </c>
      <c r="AF2314" s="49">
        <f ca="1">IF(AND('Dosage journalier ML1'!$B$6='suivi tunnel'!A2314,'Dosage journalier ML1'!$B$7='suivi tunnel'!B2314),'Dosage journalier ML1'!$B$139,0)</f>
        <v>0</v>
      </c>
      <c r="AG2314" s="49">
        <f t="shared" ca="1" si="232"/>
        <v>0</v>
      </c>
      <c r="AH2314" s="108">
        <f ca="1">IF(AND('Dosage journalier ML1'!$B$6='suivi tunnel'!A2314,'Dosage journalier ML1'!$B$7='suivi tunnel'!B2314),'Dosage journalier ML1'!$B$153,0)</f>
        <v>0</v>
      </c>
      <c r="AJ2314" s="80">
        <f ca="1">IF(AND('Dosage journalier ML1'!$B$6='suivi tunnel'!A2314,'Dosage journalier ML1'!$B$7='suivi tunnel'!B2314),'Dosage journalier ML1'!$B$156,0)</f>
        <v>0</v>
      </c>
      <c r="AK2314" s="56">
        <f ca="1">IF(AND('Dosage journalier ML1'!$B$6='suivi tunnel'!A2314,'Dosage journalier ML1'!$B$7='suivi tunnel'!B2314),'Dosage journalier ML1'!$B$162,0)</f>
        <v>0</v>
      </c>
      <c r="AL2314" s="111">
        <f ca="1">IF(AND('Dosage journalier ML1'!$B$6='suivi tunnel'!A2314,'Dosage journalier ML1'!$B$7='suivi tunnel'!B2314),'Dosage journalier ML1'!$B$126,0)</f>
        <v>0</v>
      </c>
      <c r="AM2314" s="111">
        <f ca="1">IF(AND('Dosage journalier ML1'!$B$6='suivi tunnel'!A2314,'Dosage journalier ML1'!$B$7='suivi tunnel'!B2314),'Dosage journalier ML1'!$B$127,0)</f>
        <v>0</v>
      </c>
      <c r="AN2314" s="60">
        <f t="shared" ca="1" si="230"/>
        <v>0</v>
      </c>
      <c r="AO2314" s="61">
        <f ca="1">IF(AND('Dosage journalier ML1'!$B$6='suivi tunnel'!A2314,'Dosage journalier ML1'!$B$7='suivi tunnel'!B2314),'Dosage journalier ML1'!$B$134,0)</f>
        <v>0</v>
      </c>
    </row>
    <row r="2315" spans="1:41" x14ac:dyDescent="0.25">
      <c r="A2315" s="154"/>
      <c r="C2315" s="23">
        <f ca="1">IF(AND('Dosage journalier ML1'!$B$6='suivi tunnel'!A2315,'Dosage journalier ML1'!$B$7='suivi tunnel'!B2315),'Dosage journalier ML1'!$B$27,0)</f>
        <v>0</v>
      </c>
      <c r="D2315" s="11">
        <f ca="1">IF(AND('Dosage journalier ML1'!$B$6='suivi tunnel'!A2315,'Dosage journalier ML1'!$B$7='suivi tunnel'!B2315),'Dosage journalier ML1'!$B$29,0)</f>
        <v>0</v>
      </c>
      <c r="F2315" s="11">
        <f t="shared" ca="1" si="231"/>
        <v>0</v>
      </c>
      <c r="G2315" s="11">
        <f ca="1">IF(AND('Dosage journalier ML1'!$B$6='suivi tunnel'!A2315,'Dosage journalier ML1'!$B$7='suivi tunnel'!B2315),'Dosage journalier ML1'!$B$23,0)</f>
        <v>0</v>
      </c>
      <c r="H2315" s="11">
        <f ca="1">IF(AND('Dosage journalier ML1'!$B$6='suivi tunnel'!A2315,'Dosage journalier ML1'!$B$7='suivi tunnel'!B2315),'Dosage journalier ML1'!$B$22,0)</f>
        <v>0</v>
      </c>
      <c r="I2315" s="11">
        <f ca="1">IF(AND('Dosage journalier ML1'!$B$6='suivi tunnel'!A2315,'Dosage journalier ML1'!$B$7='suivi tunnel'!B2315),'Dosage journalier ML1'!$B$38,0)</f>
        <v>0</v>
      </c>
      <c r="J2315" s="11">
        <f ca="1">IF(AND('Dosage journalier ML1'!$B$6='suivi tunnel'!A2315,'Dosage journalier ML1'!$B$7='suivi tunnel'!B2315),'Dosage journalier ML1'!$B$39,0)</f>
        <v>0</v>
      </c>
      <c r="L2315" s="24">
        <f ca="1">IF(AND('Dosage journalier ML1'!$B$6='suivi tunnel'!A2315,'Dosage journalier ML1'!$B$7='suivi tunnel'!B2315),'Dosage journalier ML1'!$B$24,0)</f>
        <v>0</v>
      </c>
      <c r="M2315" s="6">
        <f ca="1">IF(AND('Dosage journalier ML1'!$B$6='suivi tunnel'!A2315,'Dosage journalier ML1'!$B$7='suivi tunnel'!B2315),'Dosage journalier ML1'!$B$46,0)</f>
        <v>0</v>
      </c>
      <c r="N2315" s="104">
        <f ca="1">IF(AND('Dosage journalier ML1'!$B$6='suivi tunnel'!A2315,'Dosage journalier ML1'!$B$7='suivi tunnel'!B2315),'Dosage journalier ML1'!$B$59,0)</f>
        <v>0</v>
      </c>
      <c r="O2315" s="114">
        <f ca="1">IF(AND('Dosage journalier ML1'!$B$6='suivi tunnel'!A2315,'Dosage journalier ML1'!$B$7='suivi tunnel'!B2315),'Dosage journalier ML1'!$B$69,0)</f>
        <v>0</v>
      </c>
      <c r="R2315" s="26">
        <f ca="1">IF(AND('Dosage journalier ML1'!$B$6='suivi tunnel'!A2315,'Dosage journalier ML1'!$B$7='suivi tunnel'!B2315),'Dosage journalier ML1'!$B$55,0)</f>
        <v>0</v>
      </c>
      <c r="S2315" s="26">
        <f ca="1">IF(AND('Dosage journalier ML1'!$B$6='suivi tunnel'!A2315,'Dosage journalier ML1'!$B$7='suivi tunnel'!B2315),'Dosage journalier ML1'!$B$54,0)</f>
        <v>0</v>
      </c>
      <c r="T2315" s="26">
        <f ca="1">IF(AND('Dosage journalier ML1'!$B$6='suivi tunnel'!A2315,'Dosage journalier ML1'!$B$7='suivi tunnel'!B2315),'Dosage journalier ML1'!$B$75,0)</f>
        <v>0</v>
      </c>
      <c r="V2315" s="38">
        <f ca="1">IF(AND('Dosage journalier ML1'!$B$6='suivi tunnel'!A2315,'Dosage journalier ML1'!$B$7='suivi tunnel'!B2315),'Dosage journalier ML1'!$B$56,0)</f>
        <v>0</v>
      </c>
      <c r="X2315" s="150">
        <f ca="1">IF(AND('Dosage journalier ML1'!$B$6='suivi tunnel'!A2315,'Dosage journalier ML1'!$B$7='suivi tunnel'!B2315),'Dosage journalier ML1'!$C$87,0)</f>
        <v>0</v>
      </c>
      <c r="Y2315" s="40">
        <f ca="1">IF(AND('Dosage journalier ML1'!$B$6='suivi tunnel'!A2315,'Dosage journalier ML1'!$B$7='suivi tunnel'!B2315),'Dosage journalier ML1'!$C$93,0)</f>
        <v>0</v>
      </c>
      <c r="Z2315" s="40">
        <f ca="1">IF(AND('Dosage journalier ML1'!$B$6='suivi tunnel'!A2315,'Dosage journalier ML1'!$B$7='suivi tunnel'!B2315),'Dosage journalier ML1'!$C$100,0)</f>
        <v>0</v>
      </c>
      <c r="AA2315" s="40">
        <f ca="1">IF(AND('Dosage journalier ML1'!$B$6='suivi tunnel'!A2315,'Dosage journalier ML1'!$B$7='suivi tunnel'!B2315),'Dosage journalier ML1'!$C$109,0)</f>
        <v>0</v>
      </c>
      <c r="AB2315" s="41">
        <f ca="1">IF(AND('Dosage journalier ML1'!$B$6='suivi tunnel'!A2315,'Dosage journalier ML1'!$B$7='suivi tunnel'!B2315),'Dosage journalier ML1'!$C$114,0)</f>
        <v>0</v>
      </c>
      <c r="AC2315" s="48">
        <f ca="1">IF(AND('Dosage journalier ML1'!$B$6='suivi tunnel'!A2315,'Dosage journalier ML1'!$B$7='suivi tunnel'!B2315),'Dosage journalier ML1'!$B$120,0)</f>
        <v>0</v>
      </c>
      <c r="AD2315" s="49">
        <f ca="1">IF(AND('Dosage journalier ML1'!$B$6='suivi tunnel'!A2315,'Dosage journalier ML1'!$B$7='suivi tunnel'!B2315),'Dosage journalier ML1'!$B$121,0)</f>
        <v>0</v>
      </c>
      <c r="AE2315" s="49">
        <f ca="1">IF(AND('Dosage journalier ML1'!$B$6='suivi tunnel'!A2315,'Dosage journalier ML1'!$B$7='suivi tunnel'!B2315),'Dosage journalier ML1'!$B$122,0)</f>
        <v>0</v>
      </c>
      <c r="AF2315" s="49">
        <f ca="1">IF(AND('Dosage journalier ML1'!$B$6='suivi tunnel'!A2315,'Dosage journalier ML1'!$B$7='suivi tunnel'!B2315),'Dosage journalier ML1'!$B$139,0)</f>
        <v>0</v>
      </c>
      <c r="AG2315" s="49">
        <f t="shared" ca="1" si="232"/>
        <v>0</v>
      </c>
      <c r="AH2315" s="108">
        <f ca="1">IF(AND('Dosage journalier ML1'!$B$6='suivi tunnel'!A2315,'Dosage journalier ML1'!$B$7='suivi tunnel'!B2315),'Dosage journalier ML1'!$B$153,0)</f>
        <v>0</v>
      </c>
      <c r="AJ2315" s="80">
        <f ca="1">IF(AND('Dosage journalier ML1'!$B$6='suivi tunnel'!A2315,'Dosage journalier ML1'!$B$7='suivi tunnel'!B2315),'Dosage journalier ML1'!$B$156,0)</f>
        <v>0</v>
      </c>
      <c r="AK2315" s="56">
        <f ca="1">IF(AND('Dosage journalier ML1'!$B$6='suivi tunnel'!A2315,'Dosage journalier ML1'!$B$7='suivi tunnel'!B2315),'Dosage journalier ML1'!$B$162,0)</f>
        <v>0</v>
      </c>
      <c r="AL2315" s="111">
        <f ca="1">IF(AND('Dosage journalier ML1'!$B$6='suivi tunnel'!A2315,'Dosage journalier ML1'!$B$7='suivi tunnel'!B2315),'Dosage journalier ML1'!$B$126,0)</f>
        <v>0</v>
      </c>
      <c r="AM2315" s="111">
        <f ca="1">IF(AND('Dosage journalier ML1'!$B$6='suivi tunnel'!A2315,'Dosage journalier ML1'!$B$7='suivi tunnel'!B2315),'Dosage journalier ML1'!$B$127,0)</f>
        <v>0</v>
      </c>
      <c r="AN2315" s="60">
        <f t="shared" ca="1" si="230"/>
        <v>0</v>
      </c>
      <c r="AO2315" s="61">
        <f ca="1">IF(AND('Dosage journalier ML1'!$B$6='suivi tunnel'!A2315,'Dosage journalier ML1'!$B$7='suivi tunnel'!B2315),'Dosage journalier ML1'!$B$134,0)</f>
        <v>0</v>
      </c>
    </row>
    <row r="2316" spans="1:41" x14ac:dyDescent="0.25">
      <c r="A2316" s="154"/>
      <c r="C2316" s="23">
        <f ca="1">IF(AND('Dosage journalier ML1'!$B$6='suivi tunnel'!A2316,'Dosage journalier ML1'!$B$7='suivi tunnel'!B2316),'Dosage journalier ML1'!$B$27,0)</f>
        <v>0</v>
      </c>
      <c r="D2316" s="11">
        <f ca="1">IF(AND('Dosage journalier ML1'!$B$6='suivi tunnel'!A2316,'Dosage journalier ML1'!$B$7='suivi tunnel'!B2316),'Dosage journalier ML1'!$B$29,0)</f>
        <v>0</v>
      </c>
      <c r="F2316" s="11">
        <f t="shared" ca="1" si="231"/>
        <v>0</v>
      </c>
      <c r="G2316" s="11">
        <f ca="1">IF(AND('Dosage journalier ML1'!$B$6='suivi tunnel'!A2316,'Dosage journalier ML1'!$B$7='suivi tunnel'!B2316),'Dosage journalier ML1'!$B$23,0)</f>
        <v>0</v>
      </c>
      <c r="H2316" s="11">
        <f ca="1">IF(AND('Dosage journalier ML1'!$B$6='suivi tunnel'!A2316,'Dosage journalier ML1'!$B$7='suivi tunnel'!B2316),'Dosage journalier ML1'!$B$22,0)</f>
        <v>0</v>
      </c>
      <c r="I2316" s="11">
        <f ca="1">IF(AND('Dosage journalier ML1'!$B$6='suivi tunnel'!A2316,'Dosage journalier ML1'!$B$7='suivi tunnel'!B2316),'Dosage journalier ML1'!$B$38,0)</f>
        <v>0</v>
      </c>
      <c r="J2316" s="11">
        <f ca="1">IF(AND('Dosage journalier ML1'!$B$6='suivi tunnel'!A2316,'Dosage journalier ML1'!$B$7='suivi tunnel'!B2316),'Dosage journalier ML1'!$B$39,0)</f>
        <v>0</v>
      </c>
      <c r="L2316" s="24">
        <f ca="1">IF(AND('Dosage journalier ML1'!$B$6='suivi tunnel'!A2316,'Dosage journalier ML1'!$B$7='suivi tunnel'!B2316),'Dosage journalier ML1'!$B$24,0)</f>
        <v>0</v>
      </c>
      <c r="M2316" s="6">
        <f ca="1">IF(AND('Dosage journalier ML1'!$B$6='suivi tunnel'!A2316,'Dosage journalier ML1'!$B$7='suivi tunnel'!B2316),'Dosage journalier ML1'!$B$46,0)</f>
        <v>0</v>
      </c>
      <c r="N2316" s="104">
        <f ca="1">IF(AND('Dosage journalier ML1'!$B$6='suivi tunnel'!A2316,'Dosage journalier ML1'!$B$7='suivi tunnel'!B2316),'Dosage journalier ML1'!$B$59,0)</f>
        <v>0</v>
      </c>
      <c r="O2316" s="114">
        <f ca="1">IF(AND('Dosage journalier ML1'!$B$6='suivi tunnel'!A2316,'Dosage journalier ML1'!$B$7='suivi tunnel'!B2316),'Dosage journalier ML1'!$B$69,0)</f>
        <v>0</v>
      </c>
      <c r="R2316" s="26">
        <f ca="1">IF(AND('Dosage journalier ML1'!$B$6='suivi tunnel'!A2316,'Dosage journalier ML1'!$B$7='suivi tunnel'!B2316),'Dosage journalier ML1'!$B$55,0)</f>
        <v>0</v>
      </c>
      <c r="S2316" s="26">
        <f ca="1">IF(AND('Dosage journalier ML1'!$B$6='suivi tunnel'!A2316,'Dosage journalier ML1'!$B$7='suivi tunnel'!B2316),'Dosage journalier ML1'!$B$54,0)</f>
        <v>0</v>
      </c>
      <c r="T2316" s="26">
        <f ca="1">IF(AND('Dosage journalier ML1'!$B$6='suivi tunnel'!A2316,'Dosage journalier ML1'!$B$7='suivi tunnel'!B2316),'Dosage journalier ML1'!$B$75,0)</f>
        <v>0</v>
      </c>
      <c r="V2316" s="38">
        <f ca="1">IF(AND('Dosage journalier ML1'!$B$6='suivi tunnel'!A2316,'Dosage journalier ML1'!$B$7='suivi tunnel'!B2316),'Dosage journalier ML1'!$B$56,0)</f>
        <v>0</v>
      </c>
      <c r="X2316" s="150">
        <f ca="1">IF(AND('Dosage journalier ML1'!$B$6='suivi tunnel'!A2316,'Dosage journalier ML1'!$B$7='suivi tunnel'!B2316),'Dosage journalier ML1'!$C$87,0)</f>
        <v>0</v>
      </c>
      <c r="Y2316" s="40">
        <f ca="1">IF(AND('Dosage journalier ML1'!$B$6='suivi tunnel'!A2316,'Dosage journalier ML1'!$B$7='suivi tunnel'!B2316),'Dosage journalier ML1'!$C$93,0)</f>
        <v>0</v>
      </c>
      <c r="Z2316" s="40">
        <f ca="1">IF(AND('Dosage journalier ML1'!$B$6='suivi tunnel'!A2316,'Dosage journalier ML1'!$B$7='suivi tunnel'!B2316),'Dosage journalier ML1'!$C$100,0)</f>
        <v>0</v>
      </c>
      <c r="AA2316" s="40">
        <f ca="1">IF(AND('Dosage journalier ML1'!$B$6='suivi tunnel'!A2316,'Dosage journalier ML1'!$B$7='suivi tunnel'!B2316),'Dosage journalier ML1'!$C$109,0)</f>
        <v>0</v>
      </c>
      <c r="AB2316" s="41">
        <f ca="1">IF(AND('Dosage journalier ML1'!$B$6='suivi tunnel'!A2316,'Dosage journalier ML1'!$B$7='suivi tunnel'!B2316),'Dosage journalier ML1'!$C$114,0)</f>
        <v>0</v>
      </c>
      <c r="AC2316" s="48">
        <f ca="1">IF(AND('Dosage journalier ML1'!$B$6='suivi tunnel'!A2316,'Dosage journalier ML1'!$B$7='suivi tunnel'!B2316),'Dosage journalier ML1'!$B$120,0)</f>
        <v>0</v>
      </c>
      <c r="AD2316" s="49">
        <f ca="1">IF(AND('Dosage journalier ML1'!$B$6='suivi tunnel'!A2316,'Dosage journalier ML1'!$B$7='suivi tunnel'!B2316),'Dosage journalier ML1'!$B$121,0)</f>
        <v>0</v>
      </c>
      <c r="AE2316" s="49">
        <f ca="1">IF(AND('Dosage journalier ML1'!$B$6='suivi tunnel'!A2316,'Dosage journalier ML1'!$B$7='suivi tunnel'!B2316),'Dosage journalier ML1'!$B$122,0)</f>
        <v>0</v>
      </c>
      <c r="AF2316" s="49">
        <f ca="1">IF(AND('Dosage journalier ML1'!$B$6='suivi tunnel'!A2316,'Dosage journalier ML1'!$B$7='suivi tunnel'!B2316),'Dosage journalier ML1'!$B$139,0)</f>
        <v>0</v>
      </c>
      <c r="AG2316" s="49">
        <f t="shared" ca="1" si="232"/>
        <v>0</v>
      </c>
      <c r="AH2316" s="108">
        <f ca="1">IF(AND('Dosage journalier ML1'!$B$6='suivi tunnel'!A2316,'Dosage journalier ML1'!$B$7='suivi tunnel'!B2316),'Dosage journalier ML1'!$B$153,0)</f>
        <v>0</v>
      </c>
      <c r="AJ2316" s="80">
        <f ca="1">IF(AND('Dosage journalier ML1'!$B$6='suivi tunnel'!A2316,'Dosage journalier ML1'!$B$7='suivi tunnel'!B2316),'Dosage journalier ML1'!$B$156,0)</f>
        <v>0</v>
      </c>
      <c r="AK2316" s="56">
        <f ca="1">IF(AND('Dosage journalier ML1'!$B$6='suivi tunnel'!A2316,'Dosage journalier ML1'!$B$7='suivi tunnel'!B2316),'Dosage journalier ML1'!$B$162,0)</f>
        <v>0</v>
      </c>
      <c r="AL2316" s="111">
        <f ca="1">IF(AND('Dosage journalier ML1'!$B$6='suivi tunnel'!A2316,'Dosage journalier ML1'!$B$7='suivi tunnel'!B2316),'Dosage journalier ML1'!$B$126,0)</f>
        <v>0</v>
      </c>
      <c r="AM2316" s="111">
        <f ca="1">IF(AND('Dosage journalier ML1'!$B$6='suivi tunnel'!A2316,'Dosage journalier ML1'!$B$7='suivi tunnel'!B2316),'Dosage journalier ML1'!$B$127,0)</f>
        <v>0</v>
      </c>
      <c r="AN2316" s="60">
        <f t="shared" ca="1" si="230"/>
        <v>0</v>
      </c>
      <c r="AO2316" s="61">
        <f ca="1">IF(AND('Dosage journalier ML1'!$B$6='suivi tunnel'!A2316,'Dosage journalier ML1'!$B$7='suivi tunnel'!B2316),'Dosage journalier ML1'!$B$134,0)</f>
        <v>0</v>
      </c>
    </row>
    <row r="2317" spans="1:41" x14ac:dyDescent="0.25">
      <c r="A2317" s="154"/>
      <c r="C2317" s="23">
        <f ca="1">IF(AND('Dosage journalier ML1'!$B$6='suivi tunnel'!A2317,'Dosage journalier ML1'!$B$7='suivi tunnel'!B2317),'Dosage journalier ML1'!$B$27,0)</f>
        <v>0</v>
      </c>
      <c r="D2317" s="11">
        <f ca="1">IF(AND('Dosage journalier ML1'!$B$6='suivi tunnel'!A2317,'Dosage journalier ML1'!$B$7='suivi tunnel'!B2317),'Dosage journalier ML1'!$B$29,0)</f>
        <v>0</v>
      </c>
      <c r="F2317" s="11">
        <f t="shared" ca="1" si="231"/>
        <v>0</v>
      </c>
      <c r="G2317" s="11">
        <f ca="1">IF(AND('Dosage journalier ML1'!$B$6='suivi tunnel'!A2317,'Dosage journalier ML1'!$B$7='suivi tunnel'!B2317),'Dosage journalier ML1'!$B$23,0)</f>
        <v>0</v>
      </c>
      <c r="H2317" s="11">
        <f ca="1">IF(AND('Dosage journalier ML1'!$B$6='suivi tunnel'!A2317,'Dosage journalier ML1'!$B$7='suivi tunnel'!B2317),'Dosage journalier ML1'!$B$22,0)</f>
        <v>0</v>
      </c>
      <c r="I2317" s="11">
        <f ca="1">IF(AND('Dosage journalier ML1'!$B$6='suivi tunnel'!A2317,'Dosage journalier ML1'!$B$7='suivi tunnel'!B2317),'Dosage journalier ML1'!$B$38,0)</f>
        <v>0</v>
      </c>
      <c r="J2317" s="11">
        <f ca="1">IF(AND('Dosage journalier ML1'!$B$6='suivi tunnel'!A2317,'Dosage journalier ML1'!$B$7='suivi tunnel'!B2317),'Dosage journalier ML1'!$B$39,0)</f>
        <v>0</v>
      </c>
      <c r="L2317" s="24">
        <f ca="1">IF(AND('Dosage journalier ML1'!$B$6='suivi tunnel'!A2317,'Dosage journalier ML1'!$B$7='suivi tunnel'!B2317),'Dosage journalier ML1'!$B$24,0)</f>
        <v>0</v>
      </c>
      <c r="M2317" s="6">
        <f ca="1">IF(AND('Dosage journalier ML1'!$B$6='suivi tunnel'!A2317,'Dosage journalier ML1'!$B$7='suivi tunnel'!B2317),'Dosage journalier ML1'!$B$46,0)</f>
        <v>0</v>
      </c>
      <c r="N2317" s="104">
        <f ca="1">IF(AND('Dosage journalier ML1'!$B$6='suivi tunnel'!A2317,'Dosage journalier ML1'!$B$7='suivi tunnel'!B2317),'Dosage journalier ML1'!$B$59,0)</f>
        <v>0</v>
      </c>
      <c r="O2317" s="114">
        <f ca="1">IF(AND('Dosage journalier ML1'!$B$6='suivi tunnel'!A2317,'Dosage journalier ML1'!$B$7='suivi tunnel'!B2317),'Dosage journalier ML1'!$B$69,0)</f>
        <v>0</v>
      </c>
      <c r="R2317" s="26">
        <f ca="1">IF(AND('Dosage journalier ML1'!$B$6='suivi tunnel'!A2317,'Dosage journalier ML1'!$B$7='suivi tunnel'!B2317),'Dosage journalier ML1'!$B$55,0)</f>
        <v>0</v>
      </c>
      <c r="S2317" s="26">
        <f ca="1">IF(AND('Dosage journalier ML1'!$B$6='suivi tunnel'!A2317,'Dosage journalier ML1'!$B$7='suivi tunnel'!B2317),'Dosage journalier ML1'!$B$54,0)</f>
        <v>0</v>
      </c>
      <c r="T2317" s="26">
        <f ca="1">IF(AND('Dosage journalier ML1'!$B$6='suivi tunnel'!A2317,'Dosage journalier ML1'!$B$7='suivi tunnel'!B2317),'Dosage journalier ML1'!$B$75,0)</f>
        <v>0</v>
      </c>
      <c r="V2317" s="38">
        <f ca="1">IF(AND('Dosage journalier ML1'!$B$6='suivi tunnel'!A2317,'Dosage journalier ML1'!$B$7='suivi tunnel'!B2317),'Dosage journalier ML1'!$B$56,0)</f>
        <v>0</v>
      </c>
      <c r="X2317" s="150">
        <f ca="1">IF(AND('Dosage journalier ML1'!$B$6='suivi tunnel'!A2317,'Dosage journalier ML1'!$B$7='suivi tunnel'!B2317),'Dosage journalier ML1'!$C$87,0)</f>
        <v>0</v>
      </c>
      <c r="Y2317" s="40">
        <f ca="1">IF(AND('Dosage journalier ML1'!$B$6='suivi tunnel'!A2317,'Dosage journalier ML1'!$B$7='suivi tunnel'!B2317),'Dosage journalier ML1'!$C$93,0)</f>
        <v>0</v>
      </c>
      <c r="Z2317" s="40">
        <f ca="1">IF(AND('Dosage journalier ML1'!$B$6='suivi tunnel'!A2317,'Dosage journalier ML1'!$B$7='suivi tunnel'!B2317),'Dosage journalier ML1'!$C$100,0)</f>
        <v>0</v>
      </c>
      <c r="AA2317" s="40">
        <f ca="1">IF(AND('Dosage journalier ML1'!$B$6='suivi tunnel'!A2317,'Dosage journalier ML1'!$B$7='suivi tunnel'!B2317),'Dosage journalier ML1'!$C$109,0)</f>
        <v>0</v>
      </c>
      <c r="AB2317" s="41">
        <f ca="1">IF(AND('Dosage journalier ML1'!$B$6='suivi tunnel'!A2317,'Dosage journalier ML1'!$B$7='suivi tunnel'!B2317),'Dosage journalier ML1'!$C$114,0)</f>
        <v>0</v>
      </c>
      <c r="AC2317" s="48">
        <f ca="1">IF(AND('Dosage journalier ML1'!$B$6='suivi tunnel'!A2317,'Dosage journalier ML1'!$B$7='suivi tunnel'!B2317),'Dosage journalier ML1'!$B$120,0)</f>
        <v>0</v>
      </c>
      <c r="AD2317" s="49">
        <f ca="1">IF(AND('Dosage journalier ML1'!$B$6='suivi tunnel'!A2317,'Dosage journalier ML1'!$B$7='suivi tunnel'!B2317),'Dosage journalier ML1'!$B$121,0)</f>
        <v>0</v>
      </c>
      <c r="AE2317" s="49">
        <f ca="1">IF(AND('Dosage journalier ML1'!$B$6='suivi tunnel'!A2317,'Dosage journalier ML1'!$B$7='suivi tunnel'!B2317),'Dosage journalier ML1'!$B$122,0)</f>
        <v>0</v>
      </c>
      <c r="AF2317" s="49">
        <f ca="1">IF(AND('Dosage journalier ML1'!$B$6='suivi tunnel'!A2317,'Dosage journalier ML1'!$B$7='suivi tunnel'!B2317),'Dosage journalier ML1'!$B$139,0)</f>
        <v>0</v>
      </c>
      <c r="AG2317" s="49">
        <f t="shared" ca="1" si="232"/>
        <v>0</v>
      </c>
      <c r="AH2317" s="108">
        <f ca="1">IF(AND('Dosage journalier ML1'!$B$6='suivi tunnel'!A2317,'Dosage journalier ML1'!$B$7='suivi tunnel'!B2317),'Dosage journalier ML1'!$B$153,0)</f>
        <v>0</v>
      </c>
      <c r="AJ2317" s="80">
        <f ca="1">IF(AND('Dosage journalier ML1'!$B$6='suivi tunnel'!A2317,'Dosage journalier ML1'!$B$7='suivi tunnel'!B2317),'Dosage journalier ML1'!$B$156,0)</f>
        <v>0</v>
      </c>
      <c r="AK2317" s="56">
        <f ca="1">IF(AND('Dosage journalier ML1'!$B$6='suivi tunnel'!A2317,'Dosage journalier ML1'!$B$7='suivi tunnel'!B2317),'Dosage journalier ML1'!$B$162,0)</f>
        <v>0</v>
      </c>
      <c r="AL2317" s="111">
        <f ca="1">IF(AND('Dosage journalier ML1'!$B$6='suivi tunnel'!A2317,'Dosage journalier ML1'!$B$7='suivi tunnel'!B2317),'Dosage journalier ML1'!$B$126,0)</f>
        <v>0</v>
      </c>
      <c r="AM2317" s="111">
        <f ca="1">IF(AND('Dosage journalier ML1'!$B$6='suivi tunnel'!A2317,'Dosage journalier ML1'!$B$7='suivi tunnel'!B2317),'Dosage journalier ML1'!$B$127,0)</f>
        <v>0</v>
      </c>
      <c r="AN2317" s="60">
        <f t="shared" ca="1" si="230"/>
        <v>0</v>
      </c>
      <c r="AO2317" s="61">
        <f ca="1">IF(AND('Dosage journalier ML1'!$B$6='suivi tunnel'!A2317,'Dosage journalier ML1'!$B$7='suivi tunnel'!B2317),'Dosage journalier ML1'!$B$134,0)</f>
        <v>0</v>
      </c>
    </row>
    <row r="2318" spans="1:41" x14ac:dyDescent="0.25">
      <c r="A2318" s="154"/>
      <c r="C2318" s="23">
        <f ca="1">IF(AND('Dosage journalier ML1'!$B$6='suivi tunnel'!A2318,'Dosage journalier ML1'!$B$7='suivi tunnel'!B2318),'Dosage journalier ML1'!$B$27,0)</f>
        <v>0</v>
      </c>
      <c r="D2318" s="11">
        <f ca="1">IF(AND('Dosage journalier ML1'!$B$6='suivi tunnel'!A2318,'Dosage journalier ML1'!$B$7='suivi tunnel'!B2318),'Dosage journalier ML1'!$B$29,0)</f>
        <v>0</v>
      </c>
      <c r="F2318" s="11">
        <f t="shared" ca="1" si="231"/>
        <v>0</v>
      </c>
      <c r="G2318" s="11">
        <f ca="1">IF(AND('Dosage journalier ML1'!$B$6='suivi tunnel'!A2318,'Dosage journalier ML1'!$B$7='suivi tunnel'!B2318),'Dosage journalier ML1'!$B$23,0)</f>
        <v>0</v>
      </c>
      <c r="H2318" s="11">
        <f ca="1">IF(AND('Dosage journalier ML1'!$B$6='suivi tunnel'!A2318,'Dosage journalier ML1'!$B$7='suivi tunnel'!B2318),'Dosage journalier ML1'!$B$22,0)</f>
        <v>0</v>
      </c>
      <c r="I2318" s="11">
        <f ca="1">IF(AND('Dosage journalier ML1'!$B$6='suivi tunnel'!A2318,'Dosage journalier ML1'!$B$7='suivi tunnel'!B2318),'Dosage journalier ML1'!$B$38,0)</f>
        <v>0</v>
      </c>
      <c r="J2318" s="11">
        <f ca="1">IF(AND('Dosage journalier ML1'!$B$6='suivi tunnel'!A2318,'Dosage journalier ML1'!$B$7='suivi tunnel'!B2318),'Dosage journalier ML1'!$B$39,0)</f>
        <v>0</v>
      </c>
      <c r="L2318" s="24">
        <f ca="1">IF(AND('Dosage journalier ML1'!$B$6='suivi tunnel'!A2318,'Dosage journalier ML1'!$B$7='suivi tunnel'!B2318),'Dosage journalier ML1'!$B$24,0)</f>
        <v>0</v>
      </c>
      <c r="M2318" s="6">
        <f ca="1">IF(AND('Dosage journalier ML1'!$B$6='suivi tunnel'!A2318,'Dosage journalier ML1'!$B$7='suivi tunnel'!B2318),'Dosage journalier ML1'!$B$46,0)</f>
        <v>0</v>
      </c>
      <c r="N2318" s="104">
        <f ca="1">IF(AND('Dosage journalier ML1'!$B$6='suivi tunnel'!A2318,'Dosage journalier ML1'!$B$7='suivi tunnel'!B2318),'Dosage journalier ML1'!$B$59,0)</f>
        <v>0</v>
      </c>
      <c r="O2318" s="114">
        <f ca="1">IF(AND('Dosage journalier ML1'!$B$6='suivi tunnel'!A2318,'Dosage journalier ML1'!$B$7='suivi tunnel'!B2318),'Dosage journalier ML1'!$B$69,0)</f>
        <v>0</v>
      </c>
      <c r="R2318" s="26">
        <f ca="1">IF(AND('Dosage journalier ML1'!$B$6='suivi tunnel'!A2318,'Dosage journalier ML1'!$B$7='suivi tunnel'!B2318),'Dosage journalier ML1'!$B$55,0)</f>
        <v>0</v>
      </c>
      <c r="S2318" s="26">
        <f ca="1">IF(AND('Dosage journalier ML1'!$B$6='suivi tunnel'!A2318,'Dosage journalier ML1'!$B$7='suivi tunnel'!B2318),'Dosage journalier ML1'!$B$54,0)</f>
        <v>0</v>
      </c>
      <c r="T2318" s="26">
        <f ca="1">IF(AND('Dosage journalier ML1'!$B$6='suivi tunnel'!A2318,'Dosage journalier ML1'!$B$7='suivi tunnel'!B2318),'Dosage journalier ML1'!$B$75,0)</f>
        <v>0</v>
      </c>
      <c r="V2318" s="38">
        <f ca="1">IF(AND('Dosage journalier ML1'!$B$6='suivi tunnel'!A2318,'Dosage journalier ML1'!$B$7='suivi tunnel'!B2318),'Dosage journalier ML1'!$B$56,0)</f>
        <v>0</v>
      </c>
      <c r="X2318" s="150">
        <f ca="1">IF(AND('Dosage journalier ML1'!$B$6='suivi tunnel'!A2318,'Dosage journalier ML1'!$B$7='suivi tunnel'!B2318),'Dosage journalier ML1'!$C$87,0)</f>
        <v>0</v>
      </c>
      <c r="Y2318" s="40">
        <f ca="1">IF(AND('Dosage journalier ML1'!$B$6='suivi tunnel'!A2318,'Dosage journalier ML1'!$B$7='suivi tunnel'!B2318),'Dosage journalier ML1'!$C$93,0)</f>
        <v>0</v>
      </c>
      <c r="Z2318" s="40">
        <f ca="1">IF(AND('Dosage journalier ML1'!$B$6='suivi tunnel'!A2318,'Dosage journalier ML1'!$B$7='suivi tunnel'!B2318),'Dosage journalier ML1'!$C$100,0)</f>
        <v>0</v>
      </c>
      <c r="AA2318" s="40">
        <f ca="1">IF(AND('Dosage journalier ML1'!$B$6='suivi tunnel'!A2318,'Dosage journalier ML1'!$B$7='suivi tunnel'!B2318),'Dosage journalier ML1'!$C$109,0)</f>
        <v>0</v>
      </c>
      <c r="AB2318" s="41">
        <f ca="1">IF(AND('Dosage journalier ML1'!$B$6='suivi tunnel'!A2318,'Dosage journalier ML1'!$B$7='suivi tunnel'!B2318),'Dosage journalier ML1'!$C$114,0)</f>
        <v>0</v>
      </c>
      <c r="AC2318" s="48">
        <f ca="1">IF(AND('Dosage journalier ML1'!$B$6='suivi tunnel'!A2318,'Dosage journalier ML1'!$B$7='suivi tunnel'!B2318),'Dosage journalier ML1'!$B$120,0)</f>
        <v>0</v>
      </c>
      <c r="AD2318" s="49">
        <f ca="1">IF(AND('Dosage journalier ML1'!$B$6='suivi tunnel'!A2318,'Dosage journalier ML1'!$B$7='suivi tunnel'!B2318),'Dosage journalier ML1'!$B$121,0)</f>
        <v>0</v>
      </c>
      <c r="AE2318" s="49">
        <f ca="1">IF(AND('Dosage journalier ML1'!$B$6='suivi tunnel'!A2318,'Dosage journalier ML1'!$B$7='suivi tunnel'!B2318),'Dosage journalier ML1'!$B$122,0)</f>
        <v>0</v>
      </c>
      <c r="AF2318" s="49">
        <f ca="1">IF(AND('Dosage journalier ML1'!$B$6='suivi tunnel'!A2318,'Dosage journalier ML1'!$B$7='suivi tunnel'!B2318),'Dosage journalier ML1'!$B$139,0)</f>
        <v>0</v>
      </c>
      <c r="AG2318" s="49">
        <f t="shared" ca="1" si="232"/>
        <v>0</v>
      </c>
      <c r="AH2318" s="108">
        <f ca="1">IF(AND('Dosage journalier ML1'!$B$6='suivi tunnel'!A2318,'Dosage journalier ML1'!$B$7='suivi tunnel'!B2318),'Dosage journalier ML1'!$B$153,0)</f>
        <v>0</v>
      </c>
      <c r="AJ2318" s="80">
        <f ca="1">IF(AND('Dosage journalier ML1'!$B$6='suivi tunnel'!A2318,'Dosage journalier ML1'!$B$7='suivi tunnel'!B2318),'Dosage journalier ML1'!$B$156,0)</f>
        <v>0</v>
      </c>
      <c r="AK2318" s="56">
        <f ca="1">IF(AND('Dosage journalier ML1'!$B$6='suivi tunnel'!A2318,'Dosage journalier ML1'!$B$7='suivi tunnel'!B2318),'Dosage journalier ML1'!$B$162,0)</f>
        <v>0</v>
      </c>
      <c r="AL2318" s="111">
        <f ca="1">IF(AND('Dosage journalier ML1'!$B$6='suivi tunnel'!A2318,'Dosage journalier ML1'!$B$7='suivi tunnel'!B2318),'Dosage journalier ML1'!$B$126,0)</f>
        <v>0</v>
      </c>
      <c r="AM2318" s="111">
        <f ca="1">IF(AND('Dosage journalier ML1'!$B$6='suivi tunnel'!A2318,'Dosage journalier ML1'!$B$7='suivi tunnel'!B2318),'Dosage journalier ML1'!$B$127,0)</f>
        <v>0</v>
      </c>
      <c r="AN2318" s="60">
        <f t="shared" ca="1" si="230"/>
        <v>0</v>
      </c>
      <c r="AO2318" s="61">
        <f ca="1">IF(AND('Dosage journalier ML1'!$B$6='suivi tunnel'!A2318,'Dosage journalier ML1'!$B$7='suivi tunnel'!B2318),'Dosage journalier ML1'!$B$134,0)</f>
        <v>0</v>
      </c>
    </row>
    <row r="2319" spans="1:41" x14ac:dyDescent="0.25">
      <c r="A2319" s="154"/>
      <c r="C2319" s="23">
        <f ca="1">IF(AND('Dosage journalier ML1'!$B$6='suivi tunnel'!A2319,'Dosage journalier ML1'!$B$7='suivi tunnel'!B2319),'Dosage journalier ML1'!$B$27,0)</f>
        <v>0</v>
      </c>
      <c r="D2319" s="11">
        <f ca="1">IF(AND('Dosage journalier ML1'!$B$6='suivi tunnel'!A2319,'Dosage journalier ML1'!$B$7='suivi tunnel'!B2319),'Dosage journalier ML1'!$B$29,0)</f>
        <v>0</v>
      </c>
      <c r="F2319" s="11">
        <f t="shared" ca="1" si="231"/>
        <v>0</v>
      </c>
      <c r="G2319" s="11">
        <f ca="1">IF(AND('Dosage journalier ML1'!$B$6='suivi tunnel'!A2319,'Dosage journalier ML1'!$B$7='suivi tunnel'!B2319),'Dosage journalier ML1'!$B$23,0)</f>
        <v>0</v>
      </c>
      <c r="H2319" s="11">
        <f ca="1">IF(AND('Dosage journalier ML1'!$B$6='suivi tunnel'!A2319,'Dosage journalier ML1'!$B$7='suivi tunnel'!B2319),'Dosage journalier ML1'!$B$22,0)</f>
        <v>0</v>
      </c>
      <c r="I2319" s="11">
        <f ca="1">IF(AND('Dosage journalier ML1'!$B$6='suivi tunnel'!A2319,'Dosage journalier ML1'!$B$7='suivi tunnel'!B2319),'Dosage journalier ML1'!$B$38,0)</f>
        <v>0</v>
      </c>
      <c r="J2319" s="11">
        <f ca="1">IF(AND('Dosage journalier ML1'!$B$6='suivi tunnel'!A2319,'Dosage journalier ML1'!$B$7='suivi tunnel'!B2319),'Dosage journalier ML1'!$B$39,0)</f>
        <v>0</v>
      </c>
      <c r="L2319" s="24">
        <f ca="1">IF(AND('Dosage journalier ML1'!$B$6='suivi tunnel'!A2319,'Dosage journalier ML1'!$B$7='suivi tunnel'!B2319),'Dosage journalier ML1'!$B$24,0)</f>
        <v>0</v>
      </c>
      <c r="M2319" s="6">
        <f ca="1">IF(AND('Dosage journalier ML1'!$B$6='suivi tunnel'!A2319,'Dosage journalier ML1'!$B$7='suivi tunnel'!B2319),'Dosage journalier ML1'!$B$46,0)</f>
        <v>0</v>
      </c>
      <c r="N2319" s="104">
        <f ca="1">IF(AND('Dosage journalier ML1'!$B$6='suivi tunnel'!A2319,'Dosage journalier ML1'!$B$7='suivi tunnel'!B2319),'Dosage journalier ML1'!$B$59,0)</f>
        <v>0</v>
      </c>
      <c r="O2319" s="114">
        <f ca="1">IF(AND('Dosage journalier ML1'!$B$6='suivi tunnel'!A2319,'Dosage journalier ML1'!$B$7='suivi tunnel'!B2319),'Dosage journalier ML1'!$B$69,0)</f>
        <v>0</v>
      </c>
      <c r="R2319" s="26">
        <f ca="1">IF(AND('Dosage journalier ML1'!$B$6='suivi tunnel'!A2319,'Dosage journalier ML1'!$B$7='suivi tunnel'!B2319),'Dosage journalier ML1'!$B$55,0)</f>
        <v>0</v>
      </c>
      <c r="S2319" s="26">
        <f ca="1">IF(AND('Dosage journalier ML1'!$B$6='suivi tunnel'!A2319,'Dosage journalier ML1'!$B$7='suivi tunnel'!B2319),'Dosage journalier ML1'!$B$54,0)</f>
        <v>0</v>
      </c>
      <c r="T2319" s="26">
        <f ca="1">IF(AND('Dosage journalier ML1'!$B$6='suivi tunnel'!A2319,'Dosage journalier ML1'!$B$7='suivi tunnel'!B2319),'Dosage journalier ML1'!$B$75,0)</f>
        <v>0</v>
      </c>
      <c r="V2319" s="38">
        <f ca="1">IF(AND('Dosage journalier ML1'!$B$6='suivi tunnel'!A2319,'Dosage journalier ML1'!$B$7='suivi tunnel'!B2319),'Dosage journalier ML1'!$B$56,0)</f>
        <v>0</v>
      </c>
      <c r="X2319" s="150">
        <f ca="1">IF(AND('Dosage journalier ML1'!$B$6='suivi tunnel'!A2319,'Dosage journalier ML1'!$B$7='suivi tunnel'!B2319),'Dosage journalier ML1'!$C$87,0)</f>
        <v>0</v>
      </c>
      <c r="Y2319" s="40">
        <f ca="1">IF(AND('Dosage journalier ML1'!$B$6='suivi tunnel'!A2319,'Dosage journalier ML1'!$B$7='suivi tunnel'!B2319),'Dosage journalier ML1'!$C$93,0)</f>
        <v>0</v>
      </c>
      <c r="Z2319" s="40">
        <f ca="1">IF(AND('Dosage journalier ML1'!$B$6='suivi tunnel'!A2319,'Dosage journalier ML1'!$B$7='suivi tunnel'!B2319),'Dosage journalier ML1'!$C$100,0)</f>
        <v>0</v>
      </c>
      <c r="AA2319" s="40">
        <f ca="1">IF(AND('Dosage journalier ML1'!$B$6='suivi tunnel'!A2319,'Dosage journalier ML1'!$B$7='suivi tunnel'!B2319),'Dosage journalier ML1'!$C$109,0)</f>
        <v>0</v>
      </c>
      <c r="AB2319" s="41">
        <f ca="1">IF(AND('Dosage journalier ML1'!$B$6='suivi tunnel'!A2319,'Dosage journalier ML1'!$B$7='suivi tunnel'!B2319),'Dosage journalier ML1'!$C$114,0)</f>
        <v>0</v>
      </c>
      <c r="AC2319" s="48">
        <f ca="1">IF(AND('Dosage journalier ML1'!$B$6='suivi tunnel'!A2319,'Dosage journalier ML1'!$B$7='suivi tunnel'!B2319),'Dosage journalier ML1'!$B$120,0)</f>
        <v>0</v>
      </c>
      <c r="AD2319" s="49">
        <f ca="1">IF(AND('Dosage journalier ML1'!$B$6='suivi tunnel'!A2319,'Dosage journalier ML1'!$B$7='suivi tunnel'!B2319),'Dosage journalier ML1'!$B$121,0)</f>
        <v>0</v>
      </c>
      <c r="AE2319" s="49">
        <f ca="1">IF(AND('Dosage journalier ML1'!$B$6='suivi tunnel'!A2319,'Dosage journalier ML1'!$B$7='suivi tunnel'!B2319),'Dosage journalier ML1'!$B$122,0)</f>
        <v>0</v>
      </c>
      <c r="AF2319" s="49">
        <f ca="1">IF(AND('Dosage journalier ML1'!$B$6='suivi tunnel'!A2319,'Dosage journalier ML1'!$B$7='suivi tunnel'!B2319),'Dosage journalier ML1'!$B$139,0)</f>
        <v>0</v>
      </c>
      <c r="AG2319" s="49">
        <f t="shared" ca="1" si="232"/>
        <v>0</v>
      </c>
      <c r="AH2319" s="108">
        <f ca="1">IF(AND('Dosage journalier ML1'!$B$6='suivi tunnel'!A2319,'Dosage journalier ML1'!$B$7='suivi tunnel'!B2319),'Dosage journalier ML1'!$B$153,0)</f>
        <v>0</v>
      </c>
      <c r="AJ2319" s="80">
        <f ca="1">IF(AND('Dosage journalier ML1'!$B$6='suivi tunnel'!A2319,'Dosage journalier ML1'!$B$7='suivi tunnel'!B2319),'Dosage journalier ML1'!$B$156,0)</f>
        <v>0</v>
      </c>
      <c r="AK2319" s="56">
        <f ca="1">IF(AND('Dosage journalier ML1'!$B$6='suivi tunnel'!A2319,'Dosage journalier ML1'!$B$7='suivi tunnel'!B2319),'Dosage journalier ML1'!$B$162,0)</f>
        <v>0</v>
      </c>
      <c r="AL2319" s="111">
        <f ca="1">IF(AND('Dosage journalier ML1'!$B$6='suivi tunnel'!A2319,'Dosage journalier ML1'!$B$7='suivi tunnel'!B2319),'Dosage journalier ML1'!$B$126,0)</f>
        <v>0</v>
      </c>
      <c r="AM2319" s="111">
        <f ca="1">IF(AND('Dosage journalier ML1'!$B$6='suivi tunnel'!A2319,'Dosage journalier ML1'!$B$7='suivi tunnel'!B2319),'Dosage journalier ML1'!$B$127,0)</f>
        <v>0</v>
      </c>
      <c r="AN2319" s="60">
        <f t="shared" ca="1" si="230"/>
        <v>0</v>
      </c>
      <c r="AO2319" s="61">
        <f ca="1">IF(AND('Dosage journalier ML1'!$B$6='suivi tunnel'!A2319,'Dosage journalier ML1'!$B$7='suivi tunnel'!B2319),'Dosage journalier ML1'!$B$134,0)</f>
        <v>0</v>
      </c>
    </row>
    <row r="2320" spans="1:41" x14ac:dyDescent="0.25">
      <c r="A2320" s="154"/>
      <c r="C2320" s="23">
        <f ca="1">IF(AND('Dosage journalier ML1'!$B$6='suivi tunnel'!A2320,'Dosage journalier ML1'!$B$7='suivi tunnel'!B2320),'Dosage journalier ML1'!$B$27,0)</f>
        <v>0</v>
      </c>
      <c r="D2320" s="11">
        <f ca="1">IF(AND('Dosage journalier ML1'!$B$6='suivi tunnel'!A2320,'Dosage journalier ML1'!$B$7='suivi tunnel'!B2320),'Dosage journalier ML1'!$B$29,0)</f>
        <v>0</v>
      </c>
      <c r="F2320" s="11">
        <f t="shared" ca="1" si="231"/>
        <v>0</v>
      </c>
      <c r="G2320" s="11">
        <f ca="1">IF(AND('Dosage journalier ML1'!$B$6='suivi tunnel'!A2320,'Dosage journalier ML1'!$B$7='suivi tunnel'!B2320),'Dosage journalier ML1'!$B$23,0)</f>
        <v>0</v>
      </c>
      <c r="H2320" s="11">
        <f ca="1">IF(AND('Dosage journalier ML1'!$B$6='suivi tunnel'!A2320,'Dosage journalier ML1'!$B$7='suivi tunnel'!B2320),'Dosage journalier ML1'!$B$22,0)</f>
        <v>0</v>
      </c>
      <c r="I2320" s="11">
        <f ca="1">IF(AND('Dosage journalier ML1'!$B$6='suivi tunnel'!A2320,'Dosage journalier ML1'!$B$7='suivi tunnel'!B2320),'Dosage journalier ML1'!$B$38,0)</f>
        <v>0</v>
      </c>
      <c r="J2320" s="11">
        <f ca="1">IF(AND('Dosage journalier ML1'!$B$6='suivi tunnel'!A2320,'Dosage journalier ML1'!$B$7='suivi tunnel'!B2320),'Dosage journalier ML1'!$B$39,0)</f>
        <v>0</v>
      </c>
      <c r="L2320" s="24">
        <f ca="1">IF(AND('Dosage journalier ML1'!$B$6='suivi tunnel'!A2320,'Dosage journalier ML1'!$B$7='suivi tunnel'!B2320),'Dosage journalier ML1'!$B$24,0)</f>
        <v>0</v>
      </c>
      <c r="M2320" s="6">
        <f ca="1">IF(AND('Dosage journalier ML1'!$B$6='suivi tunnel'!A2320,'Dosage journalier ML1'!$B$7='suivi tunnel'!B2320),'Dosage journalier ML1'!$B$46,0)</f>
        <v>0</v>
      </c>
      <c r="N2320" s="104">
        <f ca="1">IF(AND('Dosage journalier ML1'!$B$6='suivi tunnel'!A2320,'Dosage journalier ML1'!$B$7='suivi tunnel'!B2320),'Dosage journalier ML1'!$B$59,0)</f>
        <v>0</v>
      </c>
      <c r="O2320" s="114">
        <f ca="1">IF(AND('Dosage journalier ML1'!$B$6='suivi tunnel'!A2320,'Dosage journalier ML1'!$B$7='suivi tunnel'!B2320),'Dosage journalier ML1'!$B$69,0)</f>
        <v>0</v>
      </c>
      <c r="R2320" s="26">
        <f ca="1">IF(AND('Dosage journalier ML1'!$B$6='suivi tunnel'!A2320,'Dosage journalier ML1'!$B$7='suivi tunnel'!B2320),'Dosage journalier ML1'!$B$55,0)</f>
        <v>0</v>
      </c>
      <c r="S2320" s="26">
        <f ca="1">IF(AND('Dosage journalier ML1'!$B$6='suivi tunnel'!A2320,'Dosage journalier ML1'!$B$7='suivi tunnel'!B2320),'Dosage journalier ML1'!$B$54,0)</f>
        <v>0</v>
      </c>
      <c r="T2320" s="26">
        <f ca="1">IF(AND('Dosage journalier ML1'!$B$6='suivi tunnel'!A2320,'Dosage journalier ML1'!$B$7='suivi tunnel'!B2320),'Dosage journalier ML1'!$B$75,0)</f>
        <v>0</v>
      </c>
      <c r="V2320" s="38">
        <f ca="1">IF(AND('Dosage journalier ML1'!$B$6='suivi tunnel'!A2320,'Dosage journalier ML1'!$B$7='suivi tunnel'!B2320),'Dosage journalier ML1'!$B$56,0)</f>
        <v>0</v>
      </c>
      <c r="X2320" s="150">
        <f ca="1">IF(AND('Dosage journalier ML1'!$B$6='suivi tunnel'!A2320,'Dosage journalier ML1'!$B$7='suivi tunnel'!B2320),'Dosage journalier ML1'!$C$87,0)</f>
        <v>0</v>
      </c>
      <c r="Y2320" s="40">
        <f ca="1">IF(AND('Dosage journalier ML1'!$B$6='suivi tunnel'!A2320,'Dosage journalier ML1'!$B$7='suivi tunnel'!B2320),'Dosage journalier ML1'!$C$93,0)</f>
        <v>0</v>
      </c>
      <c r="Z2320" s="40">
        <f ca="1">IF(AND('Dosage journalier ML1'!$B$6='suivi tunnel'!A2320,'Dosage journalier ML1'!$B$7='suivi tunnel'!B2320),'Dosage journalier ML1'!$C$100,0)</f>
        <v>0</v>
      </c>
      <c r="AA2320" s="40">
        <f ca="1">IF(AND('Dosage journalier ML1'!$B$6='suivi tunnel'!A2320,'Dosage journalier ML1'!$B$7='suivi tunnel'!B2320),'Dosage journalier ML1'!$C$109,0)</f>
        <v>0</v>
      </c>
      <c r="AB2320" s="41">
        <f ca="1">IF(AND('Dosage journalier ML1'!$B$6='suivi tunnel'!A2320,'Dosage journalier ML1'!$B$7='suivi tunnel'!B2320),'Dosage journalier ML1'!$C$114,0)</f>
        <v>0</v>
      </c>
      <c r="AC2320" s="48">
        <f ca="1">IF(AND('Dosage journalier ML1'!$B$6='suivi tunnel'!A2320,'Dosage journalier ML1'!$B$7='suivi tunnel'!B2320),'Dosage journalier ML1'!$B$120,0)</f>
        <v>0</v>
      </c>
      <c r="AD2320" s="49">
        <f ca="1">IF(AND('Dosage journalier ML1'!$B$6='suivi tunnel'!A2320,'Dosage journalier ML1'!$B$7='suivi tunnel'!B2320),'Dosage journalier ML1'!$B$121,0)</f>
        <v>0</v>
      </c>
      <c r="AE2320" s="49">
        <f ca="1">IF(AND('Dosage journalier ML1'!$B$6='suivi tunnel'!A2320,'Dosage journalier ML1'!$B$7='suivi tunnel'!B2320),'Dosage journalier ML1'!$B$122,0)</f>
        <v>0</v>
      </c>
      <c r="AF2320" s="49">
        <f ca="1">IF(AND('Dosage journalier ML1'!$B$6='suivi tunnel'!A2320,'Dosage journalier ML1'!$B$7='suivi tunnel'!B2320),'Dosage journalier ML1'!$B$139,0)</f>
        <v>0</v>
      </c>
      <c r="AG2320" s="49">
        <f t="shared" ca="1" si="232"/>
        <v>0</v>
      </c>
      <c r="AH2320" s="108">
        <f ca="1">IF(AND('Dosage journalier ML1'!$B$6='suivi tunnel'!A2320,'Dosage journalier ML1'!$B$7='suivi tunnel'!B2320),'Dosage journalier ML1'!$B$153,0)</f>
        <v>0</v>
      </c>
      <c r="AJ2320" s="80">
        <f ca="1">IF(AND('Dosage journalier ML1'!$B$6='suivi tunnel'!A2320,'Dosage journalier ML1'!$B$7='suivi tunnel'!B2320),'Dosage journalier ML1'!$B$156,0)</f>
        <v>0</v>
      </c>
      <c r="AK2320" s="56">
        <f ca="1">IF(AND('Dosage journalier ML1'!$B$6='suivi tunnel'!A2320,'Dosage journalier ML1'!$B$7='suivi tunnel'!B2320),'Dosage journalier ML1'!$B$162,0)</f>
        <v>0</v>
      </c>
      <c r="AL2320" s="111">
        <f ca="1">IF(AND('Dosage journalier ML1'!$B$6='suivi tunnel'!A2320,'Dosage journalier ML1'!$B$7='suivi tunnel'!B2320),'Dosage journalier ML1'!$B$126,0)</f>
        <v>0</v>
      </c>
      <c r="AM2320" s="111">
        <f ca="1">IF(AND('Dosage journalier ML1'!$B$6='suivi tunnel'!A2320,'Dosage journalier ML1'!$B$7='suivi tunnel'!B2320),'Dosage journalier ML1'!$B$127,0)</f>
        <v>0</v>
      </c>
      <c r="AN2320" s="60">
        <f t="shared" ca="1" si="230"/>
        <v>0</v>
      </c>
      <c r="AO2320" s="61">
        <f ca="1">IF(AND('Dosage journalier ML1'!$B$6='suivi tunnel'!A2320,'Dosage journalier ML1'!$B$7='suivi tunnel'!B2320),'Dosage journalier ML1'!$B$134,0)</f>
        <v>0</v>
      </c>
    </row>
    <row r="2321" spans="1:41" x14ac:dyDescent="0.25">
      <c r="A2321" s="154"/>
      <c r="C2321" s="23">
        <f ca="1">IF(AND('Dosage journalier ML1'!$B$6='suivi tunnel'!A2321,'Dosage journalier ML1'!$B$7='suivi tunnel'!B2321),'Dosage journalier ML1'!$B$27,0)</f>
        <v>0</v>
      </c>
      <c r="D2321" s="11">
        <f ca="1">IF(AND('Dosage journalier ML1'!$B$6='suivi tunnel'!A2321,'Dosage journalier ML1'!$B$7='suivi tunnel'!B2321),'Dosage journalier ML1'!$B$29,0)</f>
        <v>0</v>
      </c>
      <c r="F2321" s="11">
        <f t="shared" ca="1" si="231"/>
        <v>0</v>
      </c>
      <c r="G2321" s="11">
        <f ca="1">IF(AND('Dosage journalier ML1'!$B$6='suivi tunnel'!A2321,'Dosage journalier ML1'!$B$7='suivi tunnel'!B2321),'Dosage journalier ML1'!$B$23,0)</f>
        <v>0</v>
      </c>
      <c r="H2321" s="11">
        <f ca="1">IF(AND('Dosage journalier ML1'!$B$6='suivi tunnel'!A2321,'Dosage journalier ML1'!$B$7='suivi tunnel'!B2321),'Dosage journalier ML1'!$B$22,0)</f>
        <v>0</v>
      </c>
      <c r="I2321" s="11">
        <f ca="1">IF(AND('Dosage journalier ML1'!$B$6='suivi tunnel'!A2321,'Dosage journalier ML1'!$B$7='suivi tunnel'!B2321),'Dosage journalier ML1'!$B$38,0)</f>
        <v>0</v>
      </c>
      <c r="J2321" s="11">
        <f ca="1">IF(AND('Dosage journalier ML1'!$B$6='suivi tunnel'!A2321,'Dosage journalier ML1'!$B$7='suivi tunnel'!B2321),'Dosage journalier ML1'!$B$39,0)</f>
        <v>0</v>
      </c>
      <c r="L2321" s="24">
        <f ca="1">IF(AND('Dosage journalier ML1'!$B$6='suivi tunnel'!A2321,'Dosage journalier ML1'!$B$7='suivi tunnel'!B2321),'Dosage journalier ML1'!$B$24,0)</f>
        <v>0</v>
      </c>
      <c r="M2321" s="6">
        <f ca="1">IF(AND('Dosage journalier ML1'!$B$6='suivi tunnel'!A2321,'Dosage journalier ML1'!$B$7='suivi tunnel'!B2321),'Dosage journalier ML1'!$B$46,0)</f>
        <v>0</v>
      </c>
      <c r="N2321" s="104">
        <f ca="1">IF(AND('Dosage journalier ML1'!$B$6='suivi tunnel'!A2321,'Dosage journalier ML1'!$B$7='suivi tunnel'!B2321),'Dosage journalier ML1'!$B$59,0)</f>
        <v>0</v>
      </c>
      <c r="O2321" s="114">
        <f ca="1">IF(AND('Dosage journalier ML1'!$B$6='suivi tunnel'!A2321,'Dosage journalier ML1'!$B$7='suivi tunnel'!B2321),'Dosage journalier ML1'!$B$69,0)</f>
        <v>0</v>
      </c>
      <c r="R2321" s="26">
        <f ca="1">IF(AND('Dosage journalier ML1'!$B$6='suivi tunnel'!A2321,'Dosage journalier ML1'!$B$7='suivi tunnel'!B2321),'Dosage journalier ML1'!$B$55,0)</f>
        <v>0</v>
      </c>
      <c r="S2321" s="26">
        <f ca="1">IF(AND('Dosage journalier ML1'!$B$6='suivi tunnel'!A2321,'Dosage journalier ML1'!$B$7='suivi tunnel'!B2321),'Dosage journalier ML1'!$B$54,0)</f>
        <v>0</v>
      </c>
      <c r="T2321" s="26">
        <f ca="1">IF(AND('Dosage journalier ML1'!$B$6='suivi tunnel'!A2321,'Dosage journalier ML1'!$B$7='suivi tunnel'!B2321),'Dosage journalier ML1'!$B$75,0)</f>
        <v>0</v>
      </c>
      <c r="V2321" s="38">
        <f ca="1">IF(AND('Dosage journalier ML1'!$B$6='suivi tunnel'!A2321,'Dosage journalier ML1'!$B$7='suivi tunnel'!B2321),'Dosage journalier ML1'!$B$56,0)</f>
        <v>0</v>
      </c>
      <c r="X2321" s="150">
        <f ca="1">IF(AND('Dosage journalier ML1'!$B$6='suivi tunnel'!A2321,'Dosage journalier ML1'!$B$7='suivi tunnel'!B2321),'Dosage journalier ML1'!$C$87,0)</f>
        <v>0</v>
      </c>
      <c r="Y2321" s="40">
        <f ca="1">IF(AND('Dosage journalier ML1'!$B$6='suivi tunnel'!A2321,'Dosage journalier ML1'!$B$7='suivi tunnel'!B2321),'Dosage journalier ML1'!$C$93,0)</f>
        <v>0</v>
      </c>
      <c r="Z2321" s="40">
        <f ca="1">IF(AND('Dosage journalier ML1'!$B$6='suivi tunnel'!A2321,'Dosage journalier ML1'!$B$7='suivi tunnel'!B2321),'Dosage journalier ML1'!$C$100,0)</f>
        <v>0</v>
      </c>
      <c r="AA2321" s="40">
        <f ca="1">IF(AND('Dosage journalier ML1'!$B$6='suivi tunnel'!A2321,'Dosage journalier ML1'!$B$7='suivi tunnel'!B2321),'Dosage journalier ML1'!$C$109,0)</f>
        <v>0</v>
      </c>
      <c r="AB2321" s="41">
        <f ca="1">IF(AND('Dosage journalier ML1'!$B$6='suivi tunnel'!A2321,'Dosage journalier ML1'!$B$7='suivi tunnel'!B2321),'Dosage journalier ML1'!$C$114,0)</f>
        <v>0</v>
      </c>
      <c r="AC2321" s="48">
        <f ca="1">IF(AND('Dosage journalier ML1'!$B$6='suivi tunnel'!A2321,'Dosage journalier ML1'!$B$7='suivi tunnel'!B2321),'Dosage journalier ML1'!$B$120,0)</f>
        <v>0</v>
      </c>
      <c r="AD2321" s="49">
        <f ca="1">IF(AND('Dosage journalier ML1'!$B$6='suivi tunnel'!A2321,'Dosage journalier ML1'!$B$7='suivi tunnel'!B2321),'Dosage journalier ML1'!$B$121,0)</f>
        <v>0</v>
      </c>
      <c r="AE2321" s="49">
        <f ca="1">IF(AND('Dosage journalier ML1'!$B$6='suivi tunnel'!A2321,'Dosage journalier ML1'!$B$7='suivi tunnel'!B2321),'Dosage journalier ML1'!$B$122,0)</f>
        <v>0</v>
      </c>
      <c r="AF2321" s="49">
        <f ca="1">IF(AND('Dosage journalier ML1'!$B$6='suivi tunnel'!A2321,'Dosage journalier ML1'!$B$7='suivi tunnel'!B2321),'Dosage journalier ML1'!$B$139,0)</f>
        <v>0</v>
      </c>
      <c r="AG2321" s="49">
        <f t="shared" ca="1" si="232"/>
        <v>0</v>
      </c>
      <c r="AH2321" s="108">
        <f ca="1">IF(AND('Dosage journalier ML1'!$B$6='suivi tunnel'!A2321,'Dosage journalier ML1'!$B$7='suivi tunnel'!B2321),'Dosage journalier ML1'!$B$153,0)</f>
        <v>0</v>
      </c>
      <c r="AJ2321" s="80">
        <f ca="1">IF(AND('Dosage journalier ML1'!$B$6='suivi tunnel'!A2321,'Dosage journalier ML1'!$B$7='suivi tunnel'!B2321),'Dosage journalier ML1'!$B$156,0)</f>
        <v>0</v>
      </c>
      <c r="AK2321" s="56">
        <f ca="1">IF(AND('Dosage journalier ML1'!$B$6='suivi tunnel'!A2321,'Dosage journalier ML1'!$B$7='suivi tunnel'!B2321),'Dosage journalier ML1'!$B$162,0)</f>
        <v>0</v>
      </c>
      <c r="AL2321" s="111">
        <f ca="1">IF(AND('Dosage journalier ML1'!$B$6='suivi tunnel'!A2321,'Dosage journalier ML1'!$B$7='suivi tunnel'!B2321),'Dosage journalier ML1'!$B$126,0)</f>
        <v>0</v>
      </c>
      <c r="AM2321" s="111">
        <f ca="1">IF(AND('Dosage journalier ML1'!$B$6='suivi tunnel'!A2321,'Dosage journalier ML1'!$B$7='suivi tunnel'!B2321),'Dosage journalier ML1'!$B$127,0)</f>
        <v>0</v>
      </c>
      <c r="AN2321" s="60">
        <f t="shared" ca="1" si="230"/>
        <v>0</v>
      </c>
      <c r="AO2321" s="61">
        <f ca="1">IF(AND('Dosage journalier ML1'!$B$6='suivi tunnel'!A2321,'Dosage journalier ML1'!$B$7='suivi tunnel'!B2321),'Dosage journalier ML1'!$B$134,0)</f>
        <v>0</v>
      </c>
    </row>
    <row r="2322" spans="1:41" x14ac:dyDescent="0.25">
      <c r="A2322" s="154"/>
      <c r="C2322" s="23">
        <f ca="1">IF(AND('Dosage journalier ML1'!$B$6='suivi tunnel'!A2322,'Dosage journalier ML1'!$B$7='suivi tunnel'!B2322),'Dosage journalier ML1'!$B$27,0)</f>
        <v>0</v>
      </c>
      <c r="D2322" s="11">
        <f ca="1">IF(AND('Dosage journalier ML1'!$B$6='suivi tunnel'!A2322,'Dosage journalier ML1'!$B$7='suivi tunnel'!B2322),'Dosage journalier ML1'!$B$29,0)</f>
        <v>0</v>
      </c>
      <c r="F2322" s="11">
        <f t="shared" ca="1" si="231"/>
        <v>0</v>
      </c>
      <c r="G2322" s="11">
        <f ca="1">IF(AND('Dosage journalier ML1'!$B$6='suivi tunnel'!A2322,'Dosage journalier ML1'!$B$7='suivi tunnel'!B2322),'Dosage journalier ML1'!$B$23,0)</f>
        <v>0</v>
      </c>
      <c r="H2322" s="11">
        <f ca="1">IF(AND('Dosage journalier ML1'!$B$6='suivi tunnel'!A2322,'Dosage journalier ML1'!$B$7='suivi tunnel'!B2322),'Dosage journalier ML1'!$B$22,0)</f>
        <v>0</v>
      </c>
      <c r="I2322" s="11">
        <f ca="1">IF(AND('Dosage journalier ML1'!$B$6='suivi tunnel'!A2322,'Dosage journalier ML1'!$B$7='suivi tunnel'!B2322),'Dosage journalier ML1'!$B$38,0)</f>
        <v>0</v>
      </c>
      <c r="J2322" s="11">
        <f ca="1">IF(AND('Dosage journalier ML1'!$B$6='suivi tunnel'!A2322,'Dosage journalier ML1'!$B$7='suivi tunnel'!B2322),'Dosage journalier ML1'!$B$39,0)</f>
        <v>0</v>
      </c>
      <c r="L2322" s="24">
        <f ca="1">IF(AND('Dosage journalier ML1'!$B$6='suivi tunnel'!A2322,'Dosage journalier ML1'!$B$7='suivi tunnel'!B2322),'Dosage journalier ML1'!$B$24,0)</f>
        <v>0</v>
      </c>
      <c r="M2322" s="6">
        <f ca="1">IF(AND('Dosage journalier ML1'!$B$6='suivi tunnel'!A2322,'Dosage journalier ML1'!$B$7='suivi tunnel'!B2322),'Dosage journalier ML1'!$B$46,0)</f>
        <v>0</v>
      </c>
      <c r="N2322" s="104">
        <f ca="1">IF(AND('Dosage journalier ML1'!$B$6='suivi tunnel'!A2322,'Dosage journalier ML1'!$B$7='suivi tunnel'!B2322),'Dosage journalier ML1'!$B$59,0)</f>
        <v>0</v>
      </c>
      <c r="O2322" s="114">
        <f ca="1">IF(AND('Dosage journalier ML1'!$B$6='suivi tunnel'!A2322,'Dosage journalier ML1'!$B$7='suivi tunnel'!B2322),'Dosage journalier ML1'!$B$69,0)</f>
        <v>0</v>
      </c>
      <c r="R2322" s="26">
        <f ca="1">IF(AND('Dosage journalier ML1'!$B$6='suivi tunnel'!A2322,'Dosage journalier ML1'!$B$7='suivi tunnel'!B2322),'Dosage journalier ML1'!$B$55,0)</f>
        <v>0</v>
      </c>
      <c r="S2322" s="26">
        <f ca="1">IF(AND('Dosage journalier ML1'!$B$6='suivi tunnel'!A2322,'Dosage journalier ML1'!$B$7='suivi tunnel'!B2322),'Dosage journalier ML1'!$B$54,0)</f>
        <v>0</v>
      </c>
      <c r="T2322" s="26">
        <f ca="1">IF(AND('Dosage journalier ML1'!$B$6='suivi tunnel'!A2322,'Dosage journalier ML1'!$B$7='suivi tunnel'!B2322),'Dosage journalier ML1'!$B$75,0)</f>
        <v>0</v>
      </c>
      <c r="V2322" s="38">
        <f ca="1">IF(AND('Dosage journalier ML1'!$B$6='suivi tunnel'!A2322,'Dosage journalier ML1'!$B$7='suivi tunnel'!B2322),'Dosage journalier ML1'!$B$56,0)</f>
        <v>0</v>
      </c>
      <c r="X2322" s="150">
        <f ca="1">IF(AND('Dosage journalier ML1'!$B$6='suivi tunnel'!A2322,'Dosage journalier ML1'!$B$7='suivi tunnel'!B2322),'Dosage journalier ML1'!$C$87,0)</f>
        <v>0</v>
      </c>
      <c r="Y2322" s="40">
        <f ca="1">IF(AND('Dosage journalier ML1'!$B$6='suivi tunnel'!A2322,'Dosage journalier ML1'!$B$7='suivi tunnel'!B2322),'Dosage journalier ML1'!$C$93,0)</f>
        <v>0</v>
      </c>
      <c r="Z2322" s="40">
        <f ca="1">IF(AND('Dosage journalier ML1'!$B$6='suivi tunnel'!A2322,'Dosage journalier ML1'!$B$7='suivi tunnel'!B2322),'Dosage journalier ML1'!$C$100,0)</f>
        <v>0</v>
      </c>
      <c r="AA2322" s="40">
        <f ca="1">IF(AND('Dosage journalier ML1'!$B$6='suivi tunnel'!A2322,'Dosage journalier ML1'!$B$7='suivi tunnel'!B2322),'Dosage journalier ML1'!$C$109,0)</f>
        <v>0</v>
      </c>
      <c r="AB2322" s="41">
        <f ca="1">IF(AND('Dosage journalier ML1'!$B$6='suivi tunnel'!A2322,'Dosage journalier ML1'!$B$7='suivi tunnel'!B2322),'Dosage journalier ML1'!$C$114,0)</f>
        <v>0</v>
      </c>
      <c r="AC2322" s="48">
        <f ca="1">IF(AND('Dosage journalier ML1'!$B$6='suivi tunnel'!A2322,'Dosage journalier ML1'!$B$7='suivi tunnel'!B2322),'Dosage journalier ML1'!$B$120,0)</f>
        <v>0</v>
      </c>
      <c r="AD2322" s="49">
        <f ca="1">IF(AND('Dosage journalier ML1'!$B$6='suivi tunnel'!A2322,'Dosage journalier ML1'!$B$7='suivi tunnel'!B2322),'Dosage journalier ML1'!$B$121,0)</f>
        <v>0</v>
      </c>
      <c r="AE2322" s="49">
        <f ca="1">IF(AND('Dosage journalier ML1'!$B$6='suivi tunnel'!A2322,'Dosage journalier ML1'!$B$7='suivi tunnel'!B2322),'Dosage journalier ML1'!$B$122,0)</f>
        <v>0</v>
      </c>
      <c r="AF2322" s="49">
        <f ca="1">IF(AND('Dosage journalier ML1'!$B$6='suivi tunnel'!A2322,'Dosage journalier ML1'!$B$7='suivi tunnel'!B2322),'Dosage journalier ML1'!$B$139,0)</f>
        <v>0</v>
      </c>
      <c r="AG2322" s="49">
        <f t="shared" ca="1" si="232"/>
        <v>0</v>
      </c>
      <c r="AH2322" s="108">
        <f ca="1">IF(AND('Dosage journalier ML1'!$B$6='suivi tunnel'!A2322,'Dosage journalier ML1'!$B$7='suivi tunnel'!B2322),'Dosage journalier ML1'!$B$153,0)</f>
        <v>0</v>
      </c>
      <c r="AJ2322" s="80">
        <f ca="1">IF(AND('Dosage journalier ML1'!$B$6='suivi tunnel'!A2322,'Dosage journalier ML1'!$B$7='suivi tunnel'!B2322),'Dosage journalier ML1'!$B$156,0)</f>
        <v>0</v>
      </c>
      <c r="AK2322" s="56">
        <f ca="1">IF(AND('Dosage journalier ML1'!$B$6='suivi tunnel'!A2322,'Dosage journalier ML1'!$B$7='suivi tunnel'!B2322),'Dosage journalier ML1'!$B$162,0)</f>
        <v>0</v>
      </c>
      <c r="AL2322" s="111">
        <f ca="1">IF(AND('Dosage journalier ML1'!$B$6='suivi tunnel'!A2322,'Dosage journalier ML1'!$B$7='suivi tunnel'!B2322),'Dosage journalier ML1'!$B$126,0)</f>
        <v>0</v>
      </c>
      <c r="AM2322" s="111">
        <f ca="1">IF(AND('Dosage journalier ML1'!$B$6='suivi tunnel'!A2322,'Dosage journalier ML1'!$B$7='suivi tunnel'!B2322),'Dosage journalier ML1'!$B$127,0)</f>
        <v>0</v>
      </c>
      <c r="AN2322" s="60">
        <f t="shared" ca="1" si="230"/>
        <v>0</v>
      </c>
      <c r="AO2322" s="61">
        <f ca="1">IF(AND('Dosage journalier ML1'!$B$6='suivi tunnel'!A2322,'Dosage journalier ML1'!$B$7='suivi tunnel'!B2322),'Dosage journalier ML1'!$B$134,0)</f>
        <v>0</v>
      </c>
    </row>
    <row r="2323" spans="1:41" x14ac:dyDescent="0.25">
      <c r="A2323" s="154"/>
      <c r="C2323" s="23">
        <f ca="1">IF(AND('Dosage journalier ML1'!$B$6='suivi tunnel'!A2323,'Dosage journalier ML1'!$B$7='suivi tunnel'!B2323),'Dosage journalier ML1'!$B$27,0)</f>
        <v>0</v>
      </c>
      <c r="D2323" s="11">
        <f ca="1">IF(AND('Dosage journalier ML1'!$B$6='suivi tunnel'!A2323,'Dosage journalier ML1'!$B$7='suivi tunnel'!B2323),'Dosage journalier ML1'!$B$29,0)</f>
        <v>0</v>
      </c>
      <c r="F2323" s="11">
        <f t="shared" ca="1" si="231"/>
        <v>0</v>
      </c>
      <c r="G2323" s="11">
        <f ca="1">IF(AND('Dosage journalier ML1'!$B$6='suivi tunnel'!A2323,'Dosage journalier ML1'!$B$7='suivi tunnel'!B2323),'Dosage journalier ML1'!$B$23,0)</f>
        <v>0</v>
      </c>
      <c r="H2323" s="11">
        <f ca="1">IF(AND('Dosage journalier ML1'!$B$6='suivi tunnel'!A2323,'Dosage journalier ML1'!$B$7='suivi tunnel'!B2323),'Dosage journalier ML1'!$B$22,0)</f>
        <v>0</v>
      </c>
      <c r="I2323" s="11">
        <f ca="1">IF(AND('Dosage journalier ML1'!$B$6='suivi tunnel'!A2323,'Dosage journalier ML1'!$B$7='suivi tunnel'!B2323),'Dosage journalier ML1'!$B$38,0)</f>
        <v>0</v>
      </c>
      <c r="J2323" s="11">
        <f ca="1">IF(AND('Dosage journalier ML1'!$B$6='suivi tunnel'!A2323,'Dosage journalier ML1'!$B$7='suivi tunnel'!B2323),'Dosage journalier ML1'!$B$39,0)</f>
        <v>0</v>
      </c>
      <c r="L2323" s="24">
        <f ca="1">IF(AND('Dosage journalier ML1'!$B$6='suivi tunnel'!A2323,'Dosage journalier ML1'!$B$7='suivi tunnel'!B2323),'Dosage journalier ML1'!$B$24,0)</f>
        <v>0</v>
      </c>
      <c r="M2323" s="6">
        <f ca="1">IF(AND('Dosage journalier ML1'!$B$6='suivi tunnel'!A2323,'Dosage journalier ML1'!$B$7='suivi tunnel'!B2323),'Dosage journalier ML1'!$B$46,0)</f>
        <v>0</v>
      </c>
      <c r="N2323" s="104">
        <f ca="1">IF(AND('Dosage journalier ML1'!$B$6='suivi tunnel'!A2323,'Dosage journalier ML1'!$B$7='suivi tunnel'!B2323),'Dosage journalier ML1'!$B$59,0)</f>
        <v>0</v>
      </c>
      <c r="O2323" s="114">
        <f ca="1">IF(AND('Dosage journalier ML1'!$B$6='suivi tunnel'!A2323,'Dosage journalier ML1'!$B$7='suivi tunnel'!B2323),'Dosage journalier ML1'!$B$69,0)</f>
        <v>0</v>
      </c>
      <c r="R2323" s="26">
        <f ca="1">IF(AND('Dosage journalier ML1'!$B$6='suivi tunnel'!A2323,'Dosage journalier ML1'!$B$7='suivi tunnel'!B2323),'Dosage journalier ML1'!$B$55,0)</f>
        <v>0</v>
      </c>
      <c r="S2323" s="26">
        <f ca="1">IF(AND('Dosage journalier ML1'!$B$6='suivi tunnel'!A2323,'Dosage journalier ML1'!$B$7='suivi tunnel'!B2323),'Dosage journalier ML1'!$B$54,0)</f>
        <v>0</v>
      </c>
      <c r="T2323" s="26">
        <f ca="1">IF(AND('Dosage journalier ML1'!$B$6='suivi tunnel'!A2323,'Dosage journalier ML1'!$B$7='suivi tunnel'!B2323),'Dosage journalier ML1'!$B$75,0)</f>
        <v>0</v>
      </c>
      <c r="V2323" s="38">
        <f ca="1">IF(AND('Dosage journalier ML1'!$B$6='suivi tunnel'!A2323,'Dosage journalier ML1'!$B$7='suivi tunnel'!B2323),'Dosage journalier ML1'!$B$56,0)</f>
        <v>0</v>
      </c>
      <c r="X2323" s="150">
        <f ca="1">IF(AND('Dosage journalier ML1'!$B$6='suivi tunnel'!A2323,'Dosage journalier ML1'!$B$7='suivi tunnel'!B2323),'Dosage journalier ML1'!$C$87,0)</f>
        <v>0</v>
      </c>
      <c r="Y2323" s="40">
        <f ca="1">IF(AND('Dosage journalier ML1'!$B$6='suivi tunnel'!A2323,'Dosage journalier ML1'!$B$7='suivi tunnel'!B2323),'Dosage journalier ML1'!$C$93,0)</f>
        <v>0</v>
      </c>
      <c r="Z2323" s="40">
        <f ca="1">IF(AND('Dosage journalier ML1'!$B$6='suivi tunnel'!A2323,'Dosage journalier ML1'!$B$7='suivi tunnel'!B2323),'Dosage journalier ML1'!$C$100,0)</f>
        <v>0</v>
      </c>
      <c r="AA2323" s="40">
        <f ca="1">IF(AND('Dosage journalier ML1'!$B$6='suivi tunnel'!A2323,'Dosage journalier ML1'!$B$7='suivi tunnel'!B2323),'Dosage journalier ML1'!$C$109,0)</f>
        <v>0</v>
      </c>
      <c r="AB2323" s="41">
        <f ca="1">IF(AND('Dosage journalier ML1'!$B$6='suivi tunnel'!A2323,'Dosage journalier ML1'!$B$7='suivi tunnel'!B2323),'Dosage journalier ML1'!$C$114,0)</f>
        <v>0</v>
      </c>
      <c r="AC2323" s="48">
        <f ca="1">IF(AND('Dosage journalier ML1'!$B$6='suivi tunnel'!A2323,'Dosage journalier ML1'!$B$7='suivi tunnel'!B2323),'Dosage journalier ML1'!$B$120,0)</f>
        <v>0</v>
      </c>
      <c r="AD2323" s="49">
        <f ca="1">IF(AND('Dosage journalier ML1'!$B$6='suivi tunnel'!A2323,'Dosage journalier ML1'!$B$7='suivi tunnel'!B2323),'Dosage journalier ML1'!$B$121,0)</f>
        <v>0</v>
      </c>
      <c r="AE2323" s="49">
        <f ca="1">IF(AND('Dosage journalier ML1'!$B$6='suivi tunnel'!A2323,'Dosage journalier ML1'!$B$7='suivi tunnel'!B2323),'Dosage journalier ML1'!$B$122,0)</f>
        <v>0</v>
      </c>
      <c r="AF2323" s="49">
        <f ca="1">IF(AND('Dosage journalier ML1'!$B$6='suivi tunnel'!A2323,'Dosage journalier ML1'!$B$7='suivi tunnel'!B2323),'Dosage journalier ML1'!$B$139,0)</f>
        <v>0</v>
      </c>
      <c r="AG2323" s="49">
        <f t="shared" ca="1" si="232"/>
        <v>0</v>
      </c>
      <c r="AH2323" s="108">
        <f ca="1">IF(AND('Dosage journalier ML1'!$B$6='suivi tunnel'!A2323,'Dosage journalier ML1'!$B$7='suivi tunnel'!B2323),'Dosage journalier ML1'!$B$153,0)</f>
        <v>0</v>
      </c>
      <c r="AJ2323" s="80">
        <f ca="1">IF(AND('Dosage journalier ML1'!$B$6='suivi tunnel'!A2323,'Dosage journalier ML1'!$B$7='suivi tunnel'!B2323),'Dosage journalier ML1'!$B$156,0)</f>
        <v>0</v>
      </c>
      <c r="AK2323" s="56">
        <f ca="1">IF(AND('Dosage journalier ML1'!$B$6='suivi tunnel'!A2323,'Dosage journalier ML1'!$B$7='suivi tunnel'!B2323),'Dosage journalier ML1'!$B$162,0)</f>
        <v>0</v>
      </c>
      <c r="AL2323" s="111">
        <f ca="1">IF(AND('Dosage journalier ML1'!$B$6='suivi tunnel'!A2323,'Dosage journalier ML1'!$B$7='suivi tunnel'!B2323),'Dosage journalier ML1'!$B$126,0)</f>
        <v>0</v>
      </c>
      <c r="AM2323" s="111">
        <f ca="1">IF(AND('Dosage journalier ML1'!$B$6='suivi tunnel'!A2323,'Dosage journalier ML1'!$B$7='suivi tunnel'!B2323),'Dosage journalier ML1'!$B$127,0)</f>
        <v>0</v>
      </c>
      <c r="AN2323" s="60">
        <f t="shared" ca="1" si="230"/>
        <v>0</v>
      </c>
      <c r="AO2323" s="61">
        <f ca="1">IF(AND('Dosage journalier ML1'!$B$6='suivi tunnel'!A2323,'Dosage journalier ML1'!$B$7='suivi tunnel'!B2323),'Dosage journalier ML1'!$B$134,0)</f>
        <v>0</v>
      </c>
    </row>
    <row r="2324" spans="1:41" x14ac:dyDescent="0.25">
      <c r="A2324" s="154"/>
      <c r="C2324" s="23">
        <f ca="1">IF(AND('Dosage journalier ML1'!$B$6='suivi tunnel'!A2324,'Dosage journalier ML1'!$B$7='suivi tunnel'!B2324),'Dosage journalier ML1'!$B$27,0)</f>
        <v>0</v>
      </c>
      <c r="D2324" s="11">
        <f ca="1">IF(AND('Dosage journalier ML1'!$B$6='suivi tunnel'!A2324,'Dosage journalier ML1'!$B$7='suivi tunnel'!B2324),'Dosage journalier ML1'!$B$29,0)</f>
        <v>0</v>
      </c>
      <c r="F2324" s="11">
        <f t="shared" ca="1" si="231"/>
        <v>0</v>
      </c>
      <c r="G2324" s="11">
        <f ca="1">IF(AND('Dosage journalier ML1'!$B$6='suivi tunnel'!A2324,'Dosage journalier ML1'!$B$7='suivi tunnel'!B2324),'Dosage journalier ML1'!$B$23,0)</f>
        <v>0</v>
      </c>
      <c r="H2324" s="11">
        <f ca="1">IF(AND('Dosage journalier ML1'!$B$6='suivi tunnel'!A2324,'Dosage journalier ML1'!$B$7='suivi tunnel'!B2324),'Dosage journalier ML1'!$B$22,0)</f>
        <v>0</v>
      </c>
      <c r="I2324" s="11">
        <f ca="1">IF(AND('Dosage journalier ML1'!$B$6='suivi tunnel'!A2324,'Dosage journalier ML1'!$B$7='suivi tunnel'!B2324),'Dosage journalier ML1'!$B$38,0)</f>
        <v>0</v>
      </c>
      <c r="J2324" s="11">
        <f ca="1">IF(AND('Dosage journalier ML1'!$B$6='suivi tunnel'!A2324,'Dosage journalier ML1'!$B$7='suivi tunnel'!B2324),'Dosage journalier ML1'!$B$39,0)</f>
        <v>0</v>
      </c>
      <c r="L2324" s="24">
        <f ca="1">IF(AND('Dosage journalier ML1'!$B$6='suivi tunnel'!A2324,'Dosage journalier ML1'!$B$7='suivi tunnel'!B2324),'Dosage journalier ML1'!$B$24,0)</f>
        <v>0</v>
      </c>
      <c r="M2324" s="6">
        <f ca="1">IF(AND('Dosage journalier ML1'!$B$6='suivi tunnel'!A2324,'Dosage journalier ML1'!$B$7='suivi tunnel'!B2324),'Dosage journalier ML1'!$B$46,0)</f>
        <v>0</v>
      </c>
      <c r="N2324" s="104">
        <f ca="1">IF(AND('Dosage journalier ML1'!$B$6='suivi tunnel'!A2324,'Dosage journalier ML1'!$B$7='suivi tunnel'!B2324),'Dosage journalier ML1'!$B$59,0)</f>
        <v>0</v>
      </c>
      <c r="O2324" s="114">
        <f ca="1">IF(AND('Dosage journalier ML1'!$B$6='suivi tunnel'!A2324,'Dosage journalier ML1'!$B$7='suivi tunnel'!B2324),'Dosage journalier ML1'!$B$69,0)</f>
        <v>0</v>
      </c>
      <c r="R2324" s="26">
        <f ca="1">IF(AND('Dosage journalier ML1'!$B$6='suivi tunnel'!A2324,'Dosage journalier ML1'!$B$7='suivi tunnel'!B2324),'Dosage journalier ML1'!$B$55,0)</f>
        <v>0</v>
      </c>
      <c r="S2324" s="26">
        <f ca="1">IF(AND('Dosage journalier ML1'!$B$6='suivi tunnel'!A2324,'Dosage journalier ML1'!$B$7='suivi tunnel'!B2324),'Dosage journalier ML1'!$B$54,0)</f>
        <v>0</v>
      </c>
      <c r="T2324" s="26">
        <f ca="1">IF(AND('Dosage journalier ML1'!$B$6='suivi tunnel'!A2324,'Dosage journalier ML1'!$B$7='suivi tunnel'!B2324),'Dosage journalier ML1'!$B$75,0)</f>
        <v>0</v>
      </c>
      <c r="V2324" s="38">
        <f ca="1">IF(AND('Dosage journalier ML1'!$B$6='suivi tunnel'!A2324,'Dosage journalier ML1'!$B$7='suivi tunnel'!B2324),'Dosage journalier ML1'!$B$56,0)</f>
        <v>0</v>
      </c>
      <c r="X2324" s="150">
        <f ca="1">IF(AND('Dosage journalier ML1'!$B$6='suivi tunnel'!A2324,'Dosage journalier ML1'!$B$7='suivi tunnel'!B2324),'Dosage journalier ML1'!$C$87,0)</f>
        <v>0</v>
      </c>
      <c r="Y2324" s="40">
        <f ca="1">IF(AND('Dosage journalier ML1'!$B$6='suivi tunnel'!A2324,'Dosage journalier ML1'!$B$7='suivi tunnel'!B2324),'Dosage journalier ML1'!$C$93,0)</f>
        <v>0</v>
      </c>
      <c r="Z2324" s="40">
        <f ca="1">IF(AND('Dosage journalier ML1'!$B$6='suivi tunnel'!A2324,'Dosage journalier ML1'!$B$7='suivi tunnel'!B2324),'Dosage journalier ML1'!$C$100,0)</f>
        <v>0</v>
      </c>
      <c r="AA2324" s="40">
        <f ca="1">IF(AND('Dosage journalier ML1'!$B$6='suivi tunnel'!A2324,'Dosage journalier ML1'!$B$7='suivi tunnel'!B2324),'Dosage journalier ML1'!$C$109,0)</f>
        <v>0</v>
      </c>
      <c r="AB2324" s="41">
        <f ca="1">IF(AND('Dosage journalier ML1'!$B$6='suivi tunnel'!A2324,'Dosage journalier ML1'!$B$7='suivi tunnel'!B2324),'Dosage journalier ML1'!$C$114,0)</f>
        <v>0</v>
      </c>
      <c r="AC2324" s="48">
        <f ca="1">IF(AND('Dosage journalier ML1'!$B$6='suivi tunnel'!A2324,'Dosage journalier ML1'!$B$7='suivi tunnel'!B2324),'Dosage journalier ML1'!$B$120,0)</f>
        <v>0</v>
      </c>
      <c r="AD2324" s="49">
        <f ca="1">IF(AND('Dosage journalier ML1'!$B$6='suivi tunnel'!A2324,'Dosage journalier ML1'!$B$7='suivi tunnel'!B2324),'Dosage journalier ML1'!$B$121,0)</f>
        <v>0</v>
      </c>
      <c r="AE2324" s="49">
        <f ca="1">IF(AND('Dosage journalier ML1'!$B$6='suivi tunnel'!A2324,'Dosage journalier ML1'!$B$7='suivi tunnel'!B2324),'Dosage journalier ML1'!$B$122,0)</f>
        <v>0</v>
      </c>
      <c r="AF2324" s="49">
        <f ca="1">IF(AND('Dosage journalier ML1'!$B$6='suivi tunnel'!A2324,'Dosage journalier ML1'!$B$7='suivi tunnel'!B2324),'Dosage journalier ML1'!$B$139,0)</f>
        <v>0</v>
      </c>
      <c r="AG2324" s="49">
        <f t="shared" ca="1" si="232"/>
        <v>0</v>
      </c>
      <c r="AH2324" s="108">
        <f ca="1">IF(AND('Dosage journalier ML1'!$B$6='suivi tunnel'!A2324,'Dosage journalier ML1'!$B$7='suivi tunnel'!B2324),'Dosage journalier ML1'!$B$153,0)</f>
        <v>0</v>
      </c>
      <c r="AJ2324" s="80">
        <f ca="1">IF(AND('Dosage journalier ML1'!$B$6='suivi tunnel'!A2324,'Dosage journalier ML1'!$B$7='suivi tunnel'!B2324),'Dosage journalier ML1'!$B$156,0)</f>
        <v>0</v>
      </c>
      <c r="AK2324" s="56">
        <f ca="1">IF(AND('Dosage journalier ML1'!$B$6='suivi tunnel'!A2324,'Dosage journalier ML1'!$B$7='suivi tunnel'!B2324),'Dosage journalier ML1'!$B$162,0)</f>
        <v>0</v>
      </c>
      <c r="AL2324" s="111">
        <f ca="1">IF(AND('Dosage journalier ML1'!$B$6='suivi tunnel'!A2324,'Dosage journalier ML1'!$B$7='suivi tunnel'!B2324),'Dosage journalier ML1'!$B$126,0)</f>
        <v>0</v>
      </c>
      <c r="AM2324" s="111">
        <f ca="1">IF(AND('Dosage journalier ML1'!$B$6='suivi tunnel'!A2324,'Dosage journalier ML1'!$B$7='suivi tunnel'!B2324),'Dosage journalier ML1'!$B$127,0)</f>
        <v>0</v>
      </c>
      <c r="AN2324" s="60">
        <f t="shared" ca="1" si="230"/>
        <v>0</v>
      </c>
      <c r="AO2324" s="61">
        <f ca="1">IF(AND('Dosage journalier ML1'!$B$6='suivi tunnel'!A2324,'Dosage journalier ML1'!$B$7='suivi tunnel'!B2324),'Dosage journalier ML1'!$B$134,0)</f>
        <v>0</v>
      </c>
    </row>
    <row r="2325" spans="1:41" x14ac:dyDescent="0.25">
      <c r="A2325" s="154"/>
      <c r="C2325" s="23">
        <f ca="1">IF(AND('Dosage journalier ML1'!$B$6='suivi tunnel'!A2325,'Dosage journalier ML1'!$B$7='suivi tunnel'!B2325),'Dosage journalier ML1'!$B$27,0)</f>
        <v>0</v>
      </c>
      <c r="D2325" s="11">
        <f ca="1">IF(AND('Dosage journalier ML1'!$B$6='suivi tunnel'!A2325,'Dosage journalier ML1'!$B$7='suivi tunnel'!B2325),'Dosage journalier ML1'!$B$29,0)</f>
        <v>0</v>
      </c>
      <c r="F2325" s="11">
        <f t="shared" ca="1" si="231"/>
        <v>0</v>
      </c>
      <c r="G2325" s="11">
        <f ca="1">IF(AND('Dosage journalier ML1'!$B$6='suivi tunnel'!A2325,'Dosage journalier ML1'!$B$7='suivi tunnel'!B2325),'Dosage journalier ML1'!$B$23,0)</f>
        <v>0</v>
      </c>
      <c r="H2325" s="11">
        <f ca="1">IF(AND('Dosage journalier ML1'!$B$6='suivi tunnel'!A2325,'Dosage journalier ML1'!$B$7='suivi tunnel'!B2325),'Dosage journalier ML1'!$B$22,0)</f>
        <v>0</v>
      </c>
      <c r="I2325" s="11">
        <f ca="1">IF(AND('Dosage journalier ML1'!$B$6='suivi tunnel'!A2325,'Dosage journalier ML1'!$B$7='suivi tunnel'!B2325),'Dosage journalier ML1'!$B$38,0)</f>
        <v>0</v>
      </c>
      <c r="J2325" s="11">
        <f ca="1">IF(AND('Dosage journalier ML1'!$B$6='suivi tunnel'!A2325,'Dosage journalier ML1'!$B$7='suivi tunnel'!B2325),'Dosage journalier ML1'!$B$39,0)</f>
        <v>0</v>
      </c>
      <c r="L2325" s="24">
        <f ca="1">IF(AND('Dosage journalier ML1'!$B$6='suivi tunnel'!A2325,'Dosage journalier ML1'!$B$7='suivi tunnel'!B2325),'Dosage journalier ML1'!$B$24,0)</f>
        <v>0</v>
      </c>
      <c r="M2325" s="6">
        <f ca="1">IF(AND('Dosage journalier ML1'!$B$6='suivi tunnel'!A2325,'Dosage journalier ML1'!$B$7='suivi tunnel'!B2325),'Dosage journalier ML1'!$B$46,0)</f>
        <v>0</v>
      </c>
      <c r="N2325" s="104">
        <f ca="1">IF(AND('Dosage journalier ML1'!$B$6='suivi tunnel'!A2325,'Dosage journalier ML1'!$B$7='suivi tunnel'!B2325),'Dosage journalier ML1'!$B$59,0)</f>
        <v>0</v>
      </c>
      <c r="O2325" s="114">
        <f ca="1">IF(AND('Dosage journalier ML1'!$B$6='suivi tunnel'!A2325,'Dosage journalier ML1'!$B$7='suivi tunnel'!B2325),'Dosage journalier ML1'!$B$69,0)</f>
        <v>0</v>
      </c>
      <c r="R2325" s="26">
        <f ca="1">IF(AND('Dosage journalier ML1'!$B$6='suivi tunnel'!A2325,'Dosage journalier ML1'!$B$7='suivi tunnel'!B2325),'Dosage journalier ML1'!$B$55,0)</f>
        <v>0</v>
      </c>
      <c r="S2325" s="26">
        <f ca="1">IF(AND('Dosage journalier ML1'!$B$6='suivi tunnel'!A2325,'Dosage journalier ML1'!$B$7='suivi tunnel'!B2325),'Dosage journalier ML1'!$B$54,0)</f>
        <v>0</v>
      </c>
      <c r="T2325" s="26">
        <f ca="1">IF(AND('Dosage journalier ML1'!$B$6='suivi tunnel'!A2325,'Dosage journalier ML1'!$B$7='suivi tunnel'!B2325),'Dosage journalier ML1'!$B$75,0)</f>
        <v>0</v>
      </c>
      <c r="V2325" s="38">
        <f ca="1">IF(AND('Dosage journalier ML1'!$B$6='suivi tunnel'!A2325,'Dosage journalier ML1'!$B$7='suivi tunnel'!B2325),'Dosage journalier ML1'!$B$56,0)</f>
        <v>0</v>
      </c>
      <c r="X2325" s="150">
        <f ca="1">IF(AND('Dosage journalier ML1'!$B$6='suivi tunnel'!A2325,'Dosage journalier ML1'!$B$7='suivi tunnel'!B2325),'Dosage journalier ML1'!$C$87,0)</f>
        <v>0</v>
      </c>
      <c r="Y2325" s="40">
        <f ca="1">IF(AND('Dosage journalier ML1'!$B$6='suivi tunnel'!A2325,'Dosage journalier ML1'!$B$7='suivi tunnel'!B2325),'Dosage journalier ML1'!$C$93,0)</f>
        <v>0</v>
      </c>
      <c r="Z2325" s="40">
        <f ca="1">IF(AND('Dosage journalier ML1'!$B$6='suivi tunnel'!A2325,'Dosage journalier ML1'!$B$7='suivi tunnel'!B2325),'Dosage journalier ML1'!$C$100,0)</f>
        <v>0</v>
      </c>
      <c r="AA2325" s="40">
        <f ca="1">IF(AND('Dosage journalier ML1'!$B$6='suivi tunnel'!A2325,'Dosage journalier ML1'!$B$7='suivi tunnel'!B2325),'Dosage journalier ML1'!$C$109,0)</f>
        <v>0</v>
      </c>
      <c r="AB2325" s="41">
        <f ca="1">IF(AND('Dosage journalier ML1'!$B$6='suivi tunnel'!A2325,'Dosage journalier ML1'!$B$7='suivi tunnel'!B2325),'Dosage journalier ML1'!$C$114,0)</f>
        <v>0</v>
      </c>
      <c r="AC2325" s="48">
        <f ca="1">IF(AND('Dosage journalier ML1'!$B$6='suivi tunnel'!A2325,'Dosage journalier ML1'!$B$7='suivi tunnel'!B2325),'Dosage journalier ML1'!$B$120,0)</f>
        <v>0</v>
      </c>
      <c r="AD2325" s="49">
        <f ca="1">IF(AND('Dosage journalier ML1'!$B$6='suivi tunnel'!A2325,'Dosage journalier ML1'!$B$7='suivi tunnel'!B2325),'Dosage journalier ML1'!$B$121,0)</f>
        <v>0</v>
      </c>
      <c r="AE2325" s="49">
        <f ca="1">IF(AND('Dosage journalier ML1'!$B$6='suivi tunnel'!A2325,'Dosage journalier ML1'!$B$7='suivi tunnel'!B2325),'Dosage journalier ML1'!$B$122,0)</f>
        <v>0</v>
      </c>
      <c r="AF2325" s="49">
        <f ca="1">IF(AND('Dosage journalier ML1'!$B$6='suivi tunnel'!A2325,'Dosage journalier ML1'!$B$7='suivi tunnel'!B2325),'Dosage journalier ML1'!$B$139,0)</f>
        <v>0</v>
      </c>
      <c r="AG2325" s="49">
        <f t="shared" ca="1" si="232"/>
        <v>0</v>
      </c>
      <c r="AH2325" s="108">
        <f ca="1">IF(AND('Dosage journalier ML1'!$B$6='suivi tunnel'!A2325,'Dosage journalier ML1'!$B$7='suivi tunnel'!B2325),'Dosage journalier ML1'!$B$153,0)</f>
        <v>0</v>
      </c>
      <c r="AJ2325" s="80">
        <f ca="1">IF(AND('Dosage journalier ML1'!$B$6='suivi tunnel'!A2325,'Dosage journalier ML1'!$B$7='suivi tunnel'!B2325),'Dosage journalier ML1'!$B$156,0)</f>
        <v>0</v>
      </c>
      <c r="AK2325" s="56">
        <f ca="1">IF(AND('Dosage journalier ML1'!$B$6='suivi tunnel'!A2325,'Dosage journalier ML1'!$B$7='suivi tunnel'!B2325),'Dosage journalier ML1'!$B$162,0)</f>
        <v>0</v>
      </c>
      <c r="AL2325" s="111">
        <f ca="1">IF(AND('Dosage journalier ML1'!$B$6='suivi tunnel'!A2325,'Dosage journalier ML1'!$B$7='suivi tunnel'!B2325),'Dosage journalier ML1'!$B$126,0)</f>
        <v>0</v>
      </c>
      <c r="AM2325" s="111">
        <f ca="1">IF(AND('Dosage journalier ML1'!$B$6='suivi tunnel'!A2325,'Dosage journalier ML1'!$B$7='suivi tunnel'!B2325),'Dosage journalier ML1'!$B$127,0)</f>
        <v>0</v>
      </c>
      <c r="AN2325" s="60">
        <f t="shared" ca="1" si="230"/>
        <v>0</v>
      </c>
      <c r="AO2325" s="61">
        <f ca="1">IF(AND('Dosage journalier ML1'!$B$6='suivi tunnel'!A2325,'Dosage journalier ML1'!$B$7='suivi tunnel'!B2325),'Dosage journalier ML1'!$B$134,0)</f>
        <v>0</v>
      </c>
    </row>
    <row r="2326" spans="1:41" x14ac:dyDescent="0.25">
      <c r="A2326" s="154"/>
      <c r="C2326" s="23">
        <f ca="1">IF(AND('Dosage journalier ML1'!$B$6='suivi tunnel'!A2326,'Dosage journalier ML1'!$B$7='suivi tunnel'!B2326),'Dosage journalier ML1'!$B$27,0)</f>
        <v>0</v>
      </c>
      <c r="D2326" s="11">
        <f ca="1">IF(AND('Dosage journalier ML1'!$B$6='suivi tunnel'!A2326,'Dosage journalier ML1'!$B$7='suivi tunnel'!B2326),'Dosage journalier ML1'!$B$29,0)</f>
        <v>0</v>
      </c>
      <c r="F2326" s="11">
        <f t="shared" ca="1" si="231"/>
        <v>0</v>
      </c>
      <c r="G2326" s="11">
        <f ca="1">IF(AND('Dosage journalier ML1'!$B$6='suivi tunnel'!A2326,'Dosage journalier ML1'!$B$7='suivi tunnel'!B2326),'Dosage journalier ML1'!$B$23,0)</f>
        <v>0</v>
      </c>
      <c r="H2326" s="11">
        <f ca="1">IF(AND('Dosage journalier ML1'!$B$6='suivi tunnel'!A2326,'Dosage journalier ML1'!$B$7='suivi tunnel'!B2326),'Dosage journalier ML1'!$B$22,0)</f>
        <v>0</v>
      </c>
      <c r="I2326" s="11">
        <f ca="1">IF(AND('Dosage journalier ML1'!$B$6='suivi tunnel'!A2326,'Dosage journalier ML1'!$B$7='suivi tunnel'!B2326),'Dosage journalier ML1'!$B$38,0)</f>
        <v>0</v>
      </c>
      <c r="J2326" s="11">
        <f ca="1">IF(AND('Dosage journalier ML1'!$B$6='suivi tunnel'!A2326,'Dosage journalier ML1'!$B$7='suivi tunnel'!B2326),'Dosage journalier ML1'!$B$39,0)</f>
        <v>0</v>
      </c>
      <c r="L2326" s="24">
        <f ca="1">IF(AND('Dosage journalier ML1'!$B$6='suivi tunnel'!A2326,'Dosage journalier ML1'!$B$7='suivi tunnel'!B2326),'Dosage journalier ML1'!$B$24,0)</f>
        <v>0</v>
      </c>
      <c r="M2326" s="6">
        <f ca="1">IF(AND('Dosage journalier ML1'!$B$6='suivi tunnel'!A2326,'Dosage journalier ML1'!$B$7='suivi tunnel'!B2326),'Dosage journalier ML1'!$B$46,0)</f>
        <v>0</v>
      </c>
      <c r="N2326" s="104">
        <f ca="1">IF(AND('Dosage journalier ML1'!$B$6='suivi tunnel'!A2326,'Dosage journalier ML1'!$B$7='suivi tunnel'!B2326),'Dosage journalier ML1'!$B$59,0)</f>
        <v>0</v>
      </c>
      <c r="O2326" s="114">
        <f ca="1">IF(AND('Dosage journalier ML1'!$B$6='suivi tunnel'!A2326,'Dosage journalier ML1'!$B$7='suivi tunnel'!B2326),'Dosage journalier ML1'!$B$69,0)</f>
        <v>0</v>
      </c>
      <c r="R2326" s="26">
        <f ca="1">IF(AND('Dosage journalier ML1'!$B$6='suivi tunnel'!A2326,'Dosage journalier ML1'!$B$7='suivi tunnel'!B2326),'Dosage journalier ML1'!$B$55,0)</f>
        <v>0</v>
      </c>
      <c r="S2326" s="26">
        <f ca="1">IF(AND('Dosage journalier ML1'!$B$6='suivi tunnel'!A2326,'Dosage journalier ML1'!$B$7='suivi tunnel'!B2326),'Dosage journalier ML1'!$B$54,0)</f>
        <v>0</v>
      </c>
      <c r="T2326" s="26">
        <f ca="1">IF(AND('Dosage journalier ML1'!$B$6='suivi tunnel'!A2326,'Dosage journalier ML1'!$B$7='suivi tunnel'!B2326),'Dosage journalier ML1'!$B$75,0)</f>
        <v>0</v>
      </c>
      <c r="V2326" s="38">
        <f ca="1">IF(AND('Dosage journalier ML1'!$B$6='suivi tunnel'!A2326,'Dosage journalier ML1'!$B$7='suivi tunnel'!B2326),'Dosage journalier ML1'!$B$56,0)</f>
        <v>0</v>
      </c>
      <c r="X2326" s="150">
        <f ca="1">IF(AND('Dosage journalier ML1'!$B$6='suivi tunnel'!A2326,'Dosage journalier ML1'!$B$7='suivi tunnel'!B2326),'Dosage journalier ML1'!$C$87,0)</f>
        <v>0</v>
      </c>
      <c r="Y2326" s="40">
        <f ca="1">IF(AND('Dosage journalier ML1'!$B$6='suivi tunnel'!A2326,'Dosage journalier ML1'!$B$7='suivi tunnel'!B2326),'Dosage journalier ML1'!$C$93,0)</f>
        <v>0</v>
      </c>
      <c r="Z2326" s="40">
        <f ca="1">IF(AND('Dosage journalier ML1'!$B$6='suivi tunnel'!A2326,'Dosage journalier ML1'!$B$7='suivi tunnel'!B2326),'Dosage journalier ML1'!$C$100,0)</f>
        <v>0</v>
      </c>
      <c r="AA2326" s="40">
        <f ca="1">IF(AND('Dosage journalier ML1'!$B$6='suivi tunnel'!A2326,'Dosage journalier ML1'!$B$7='suivi tunnel'!B2326),'Dosage journalier ML1'!$C$109,0)</f>
        <v>0</v>
      </c>
      <c r="AB2326" s="41">
        <f ca="1">IF(AND('Dosage journalier ML1'!$B$6='suivi tunnel'!A2326,'Dosage journalier ML1'!$B$7='suivi tunnel'!B2326),'Dosage journalier ML1'!$C$114,0)</f>
        <v>0</v>
      </c>
      <c r="AC2326" s="48">
        <f ca="1">IF(AND('Dosage journalier ML1'!$B$6='suivi tunnel'!A2326,'Dosage journalier ML1'!$B$7='suivi tunnel'!B2326),'Dosage journalier ML1'!$B$120,0)</f>
        <v>0</v>
      </c>
      <c r="AD2326" s="49">
        <f ca="1">IF(AND('Dosage journalier ML1'!$B$6='suivi tunnel'!A2326,'Dosage journalier ML1'!$B$7='suivi tunnel'!B2326),'Dosage journalier ML1'!$B$121,0)</f>
        <v>0</v>
      </c>
      <c r="AE2326" s="49">
        <f ca="1">IF(AND('Dosage journalier ML1'!$B$6='suivi tunnel'!A2326,'Dosage journalier ML1'!$B$7='suivi tunnel'!B2326),'Dosage journalier ML1'!$B$122,0)</f>
        <v>0</v>
      </c>
      <c r="AF2326" s="49">
        <f ca="1">IF(AND('Dosage journalier ML1'!$B$6='suivi tunnel'!A2326,'Dosage journalier ML1'!$B$7='suivi tunnel'!B2326),'Dosage journalier ML1'!$B$139,0)</f>
        <v>0</v>
      </c>
      <c r="AG2326" s="49">
        <f t="shared" ca="1" si="232"/>
        <v>0</v>
      </c>
      <c r="AH2326" s="108">
        <f ca="1">IF(AND('Dosage journalier ML1'!$B$6='suivi tunnel'!A2326,'Dosage journalier ML1'!$B$7='suivi tunnel'!B2326),'Dosage journalier ML1'!$B$153,0)</f>
        <v>0</v>
      </c>
      <c r="AJ2326" s="80">
        <f ca="1">IF(AND('Dosage journalier ML1'!$B$6='suivi tunnel'!A2326,'Dosage journalier ML1'!$B$7='suivi tunnel'!B2326),'Dosage journalier ML1'!$B$156,0)</f>
        <v>0</v>
      </c>
      <c r="AK2326" s="56">
        <f ca="1">IF(AND('Dosage journalier ML1'!$B$6='suivi tunnel'!A2326,'Dosage journalier ML1'!$B$7='suivi tunnel'!B2326),'Dosage journalier ML1'!$B$162,0)</f>
        <v>0</v>
      </c>
      <c r="AL2326" s="111">
        <f ca="1">IF(AND('Dosage journalier ML1'!$B$6='suivi tunnel'!A2326,'Dosage journalier ML1'!$B$7='suivi tunnel'!B2326),'Dosage journalier ML1'!$B$126,0)</f>
        <v>0</v>
      </c>
      <c r="AM2326" s="111">
        <f ca="1">IF(AND('Dosage journalier ML1'!$B$6='suivi tunnel'!A2326,'Dosage journalier ML1'!$B$7='suivi tunnel'!B2326),'Dosage journalier ML1'!$B$127,0)</f>
        <v>0</v>
      </c>
      <c r="AN2326" s="60">
        <f t="shared" ref="AN2326:AN2389" ca="1" si="233">(AL2326-AM2326)/0.04136*1000</f>
        <v>0</v>
      </c>
      <c r="AO2326" s="61">
        <f ca="1">IF(AND('Dosage journalier ML1'!$B$6='suivi tunnel'!A2326,'Dosage journalier ML1'!$B$7='suivi tunnel'!B2326),'Dosage journalier ML1'!$B$134,0)</f>
        <v>0</v>
      </c>
    </row>
    <row r="2327" spans="1:41" x14ac:dyDescent="0.25">
      <c r="A2327" s="154"/>
      <c r="C2327" s="23">
        <f ca="1">IF(AND('Dosage journalier ML1'!$B$6='suivi tunnel'!A2327,'Dosage journalier ML1'!$B$7='suivi tunnel'!B2327),'Dosage journalier ML1'!$B$27,0)</f>
        <v>0</v>
      </c>
      <c r="D2327" s="11">
        <f ca="1">IF(AND('Dosage journalier ML1'!$B$6='suivi tunnel'!A2327,'Dosage journalier ML1'!$B$7='suivi tunnel'!B2327),'Dosage journalier ML1'!$B$29,0)</f>
        <v>0</v>
      </c>
      <c r="F2327" s="11">
        <f t="shared" ca="1" si="231"/>
        <v>0</v>
      </c>
      <c r="G2327" s="11">
        <f ca="1">IF(AND('Dosage journalier ML1'!$B$6='suivi tunnel'!A2327,'Dosage journalier ML1'!$B$7='suivi tunnel'!B2327),'Dosage journalier ML1'!$B$23,0)</f>
        <v>0</v>
      </c>
      <c r="H2327" s="11">
        <f ca="1">IF(AND('Dosage journalier ML1'!$B$6='suivi tunnel'!A2327,'Dosage journalier ML1'!$B$7='suivi tunnel'!B2327),'Dosage journalier ML1'!$B$22,0)</f>
        <v>0</v>
      </c>
      <c r="I2327" s="11">
        <f ca="1">IF(AND('Dosage journalier ML1'!$B$6='suivi tunnel'!A2327,'Dosage journalier ML1'!$B$7='suivi tunnel'!B2327),'Dosage journalier ML1'!$B$38,0)</f>
        <v>0</v>
      </c>
      <c r="J2327" s="11">
        <f ca="1">IF(AND('Dosage journalier ML1'!$B$6='suivi tunnel'!A2327,'Dosage journalier ML1'!$B$7='suivi tunnel'!B2327),'Dosage journalier ML1'!$B$39,0)</f>
        <v>0</v>
      </c>
      <c r="L2327" s="24">
        <f ca="1">IF(AND('Dosage journalier ML1'!$B$6='suivi tunnel'!A2327,'Dosage journalier ML1'!$B$7='suivi tunnel'!B2327),'Dosage journalier ML1'!$B$24,0)</f>
        <v>0</v>
      </c>
      <c r="M2327" s="6">
        <f ca="1">IF(AND('Dosage journalier ML1'!$B$6='suivi tunnel'!A2327,'Dosage journalier ML1'!$B$7='suivi tunnel'!B2327),'Dosage journalier ML1'!$B$46,0)</f>
        <v>0</v>
      </c>
      <c r="N2327" s="104">
        <f ca="1">IF(AND('Dosage journalier ML1'!$B$6='suivi tunnel'!A2327,'Dosage journalier ML1'!$B$7='suivi tunnel'!B2327),'Dosage journalier ML1'!$B$59,0)</f>
        <v>0</v>
      </c>
      <c r="O2327" s="114">
        <f ca="1">IF(AND('Dosage journalier ML1'!$B$6='suivi tunnel'!A2327,'Dosage journalier ML1'!$B$7='suivi tunnel'!B2327),'Dosage journalier ML1'!$B$69,0)</f>
        <v>0</v>
      </c>
      <c r="R2327" s="26">
        <f ca="1">IF(AND('Dosage journalier ML1'!$B$6='suivi tunnel'!A2327,'Dosage journalier ML1'!$B$7='suivi tunnel'!B2327),'Dosage journalier ML1'!$B$55,0)</f>
        <v>0</v>
      </c>
      <c r="S2327" s="26">
        <f ca="1">IF(AND('Dosage journalier ML1'!$B$6='suivi tunnel'!A2327,'Dosage journalier ML1'!$B$7='suivi tunnel'!B2327),'Dosage journalier ML1'!$B$54,0)</f>
        <v>0</v>
      </c>
      <c r="T2327" s="26">
        <f ca="1">IF(AND('Dosage journalier ML1'!$B$6='suivi tunnel'!A2327,'Dosage journalier ML1'!$B$7='suivi tunnel'!B2327),'Dosage journalier ML1'!$B$75,0)</f>
        <v>0</v>
      </c>
      <c r="V2327" s="38">
        <f ca="1">IF(AND('Dosage journalier ML1'!$B$6='suivi tunnel'!A2327,'Dosage journalier ML1'!$B$7='suivi tunnel'!B2327),'Dosage journalier ML1'!$B$56,0)</f>
        <v>0</v>
      </c>
      <c r="X2327" s="150">
        <f ca="1">IF(AND('Dosage journalier ML1'!$B$6='suivi tunnel'!A2327,'Dosage journalier ML1'!$B$7='suivi tunnel'!B2327),'Dosage journalier ML1'!$C$87,0)</f>
        <v>0</v>
      </c>
      <c r="Y2327" s="40">
        <f ca="1">IF(AND('Dosage journalier ML1'!$B$6='suivi tunnel'!A2327,'Dosage journalier ML1'!$B$7='suivi tunnel'!B2327),'Dosage journalier ML1'!$C$93,0)</f>
        <v>0</v>
      </c>
      <c r="Z2327" s="40">
        <f ca="1">IF(AND('Dosage journalier ML1'!$B$6='suivi tunnel'!A2327,'Dosage journalier ML1'!$B$7='suivi tunnel'!B2327),'Dosage journalier ML1'!$C$100,0)</f>
        <v>0</v>
      </c>
      <c r="AA2327" s="40">
        <f ca="1">IF(AND('Dosage journalier ML1'!$B$6='suivi tunnel'!A2327,'Dosage journalier ML1'!$B$7='suivi tunnel'!B2327),'Dosage journalier ML1'!$C$109,0)</f>
        <v>0</v>
      </c>
      <c r="AB2327" s="41">
        <f ca="1">IF(AND('Dosage journalier ML1'!$B$6='suivi tunnel'!A2327,'Dosage journalier ML1'!$B$7='suivi tunnel'!B2327),'Dosage journalier ML1'!$C$114,0)</f>
        <v>0</v>
      </c>
      <c r="AC2327" s="48">
        <f ca="1">IF(AND('Dosage journalier ML1'!$B$6='suivi tunnel'!A2327,'Dosage journalier ML1'!$B$7='suivi tunnel'!B2327),'Dosage journalier ML1'!$B$120,0)</f>
        <v>0</v>
      </c>
      <c r="AD2327" s="49">
        <f ca="1">IF(AND('Dosage journalier ML1'!$B$6='suivi tunnel'!A2327,'Dosage journalier ML1'!$B$7='suivi tunnel'!B2327),'Dosage journalier ML1'!$B$121,0)</f>
        <v>0</v>
      </c>
      <c r="AE2327" s="49">
        <f ca="1">IF(AND('Dosage journalier ML1'!$B$6='suivi tunnel'!A2327,'Dosage journalier ML1'!$B$7='suivi tunnel'!B2327),'Dosage journalier ML1'!$B$122,0)</f>
        <v>0</v>
      </c>
      <c r="AF2327" s="49">
        <f ca="1">IF(AND('Dosage journalier ML1'!$B$6='suivi tunnel'!A2327,'Dosage journalier ML1'!$B$7='suivi tunnel'!B2327),'Dosage journalier ML1'!$B$139,0)</f>
        <v>0</v>
      </c>
      <c r="AG2327" s="49">
        <f t="shared" ca="1" si="232"/>
        <v>0</v>
      </c>
      <c r="AH2327" s="108">
        <f ca="1">IF(AND('Dosage journalier ML1'!$B$6='suivi tunnel'!A2327,'Dosage journalier ML1'!$B$7='suivi tunnel'!B2327),'Dosage journalier ML1'!$B$153,0)</f>
        <v>0</v>
      </c>
      <c r="AJ2327" s="80">
        <f ca="1">IF(AND('Dosage journalier ML1'!$B$6='suivi tunnel'!A2327,'Dosage journalier ML1'!$B$7='suivi tunnel'!B2327),'Dosage journalier ML1'!$B$156,0)</f>
        <v>0</v>
      </c>
      <c r="AK2327" s="56">
        <f ca="1">IF(AND('Dosage journalier ML1'!$B$6='suivi tunnel'!A2327,'Dosage journalier ML1'!$B$7='suivi tunnel'!B2327),'Dosage journalier ML1'!$B$162,0)</f>
        <v>0</v>
      </c>
      <c r="AL2327" s="111">
        <f ca="1">IF(AND('Dosage journalier ML1'!$B$6='suivi tunnel'!A2327,'Dosage journalier ML1'!$B$7='suivi tunnel'!B2327),'Dosage journalier ML1'!$B$126,0)</f>
        <v>0</v>
      </c>
      <c r="AM2327" s="111">
        <f ca="1">IF(AND('Dosage journalier ML1'!$B$6='suivi tunnel'!A2327,'Dosage journalier ML1'!$B$7='suivi tunnel'!B2327),'Dosage journalier ML1'!$B$127,0)</f>
        <v>0</v>
      </c>
      <c r="AN2327" s="60">
        <f t="shared" ca="1" si="233"/>
        <v>0</v>
      </c>
      <c r="AO2327" s="61">
        <f ca="1">IF(AND('Dosage journalier ML1'!$B$6='suivi tunnel'!A2327,'Dosage journalier ML1'!$B$7='suivi tunnel'!B2327),'Dosage journalier ML1'!$B$134,0)</f>
        <v>0</v>
      </c>
    </row>
    <row r="2328" spans="1:41" x14ac:dyDescent="0.25">
      <c r="A2328" s="154"/>
      <c r="C2328" s="23">
        <f ca="1">IF(AND('Dosage journalier ML1'!$B$6='suivi tunnel'!A2328,'Dosage journalier ML1'!$B$7='suivi tunnel'!B2328),'Dosage journalier ML1'!$B$27,0)</f>
        <v>0</v>
      </c>
      <c r="D2328" s="11">
        <f ca="1">IF(AND('Dosage journalier ML1'!$B$6='suivi tunnel'!A2328,'Dosage journalier ML1'!$B$7='suivi tunnel'!B2328),'Dosage journalier ML1'!$B$29,0)</f>
        <v>0</v>
      </c>
      <c r="F2328" s="11">
        <f t="shared" ca="1" si="231"/>
        <v>0</v>
      </c>
      <c r="G2328" s="11">
        <f ca="1">IF(AND('Dosage journalier ML1'!$B$6='suivi tunnel'!A2328,'Dosage journalier ML1'!$B$7='suivi tunnel'!B2328),'Dosage journalier ML1'!$B$23,0)</f>
        <v>0</v>
      </c>
      <c r="H2328" s="11">
        <f ca="1">IF(AND('Dosage journalier ML1'!$B$6='suivi tunnel'!A2328,'Dosage journalier ML1'!$B$7='suivi tunnel'!B2328),'Dosage journalier ML1'!$B$22,0)</f>
        <v>0</v>
      </c>
      <c r="I2328" s="11">
        <f ca="1">IF(AND('Dosage journalier ML1'!$B$6='suivi tunnel'!A2328,'Dosage journalier ML1'!$B$7='suivi tunnel'!B2328),'Dosage journalier ML1'!$B$38,0)</f>
        <v>0</v>
      </c>
      <c r="J2328" s="11">
        <f ca="1">IF(AND('Dosage journalier ML1'!$B$6='suivi tunnel'!A2328,'Dosage journalier ML1'!$B$7='suivi tunnel'!B2328),'Dosage journalier ML1'!$B$39,0)</f>
        <v>0</v>
      </c>
      <c r="L2328" s="24">
        <f ca="1">IF(AND('Dosage journalier ML1'!$B$6='suivi tunnel'!A2328,'Dosage journalier ML1'!$B$7='suivi tunnel'!B2328),'Dosage journalier ML1'!$B$24,0)</f>
        <v>0</v>
      </c>
      <c r="M2328" s="6">
        <f ca="1">IF(AND('Dosage journalier ML1'!$B$6='suivi tunnel'!A2328,'Dosage journalier ML1'!$B$7='suivi tunnel'!B2328),'Dosage journalier ML1'!$B$46,0)</f>
        <v>0</v>
      </c>
      <c r="N2328" s="104">
        <f ca="1">IF(AND('Dosage journalier ML1'!$B$6='suivi tunnel'!A2328,'Dosage journalier ML1'!$B$7='suivi tunnel'!B2328),'Dosage journalier ML1'!$B$59,0)</f>
        <v>0</v>
      </c>
      <c r="O2328" s="114">
        <f ca="1">IF(AND('Dosage journalier ML1'!$B$6='suivi tunnel'!A2328,'Dosage journalier ML1'!$B$7='suivi tunnel'!B2328),'Dosage journalier ML1'!$B$69,0)</f>
        <v>0</v>
      </c>
      <c r="R2328" s="26">
        <f ca="1">IF(AND('Dosage journalier ML1'!$B$6='suivi tunnel'!A2328,'Dosage journalier ML1'!$B$7='suivi tunnel'!B2328),'Dosage journalier ML1'!$B$55,0)</f>
        <v>0</v>
      </c>
      <c r="S2328" s="26">
        <f ca="1">IF(AND('Dosage journalier ML1'!$B$6='suivi tunnel'!A2328,'Dosage journalier ML1'!$B$7='suivi tunnel'!B2328),'Dosage journalier ML1'!$B$54,0)</f>
        <v>0</v>
      </c>
      <c r="T2328" s="26">
        <f ca="1">IF(AND('Dosage journalier ML1'!$B$6='suivi tunnel'!A2328,'Dosage journalier ML1'!$B$7='suivi tunnel'!B2328),'Dosage journalier ML1'!$B$75,0)</f>
        <v>0</v>
      </c>
      <c r="V2328" s="38">
        <f ca="1">IF(AND('Dosage journalier ML1'!$B$6='suivi tunnel'!A2328,'Dosage journalier ML1'!$B$7='suivi tunnel'!B2328),'Dosage journalier ML1'!$B$56,0)</f>
        <v>0</v>
      </c>
      <c r="X2328" s="150">
        <f ca="1">IF(AND('Dosage journalier ML1'!$B$6='suivi tunnel'!A2328,'Dosage journalier ML1'!$B$7='suivi tunnel'!B2328),'Dosage journalier ML1'!$C$87,0)</f>
        <v>0</v>
      </c>
      <c r="Y2328" s="40">
        <f ca="1">IF(AND('Dosage journalier ML1'!$B$6='suivi tunnel'!A2328,'Dosage journalier ML1'!$B$7='suivi tunnel'!B2328),'Dosage journalier ML1'!$C$93,0)</f>
        <v>0</v>
      </c>
      <c r="Z2328" s="40">
        <f ca="1">IF(AND('Dosage journalier ML1'!$B$6='suivi tunnel'!A2328,'Dosage journalier ML1'!$B$7='suivi tunnel'!B2328),'Dosage journalier ML1'!$C$100,0)</f>
        <v>0</v>
      </c>
      <c r="AA2328" s="40">
        <f ca="1">IF(AND('Dosage journalier ML1'!$B$6='suivi tunnel'!A2328,'Dosage journalier ML1'!$B$7='suivi tunnel'!B2328),'Dosage journalier ML1'!$C$109,0)</f>
        <v>0</v>
      </c>
      <c r="AB2328" s="41">
        <f ca="1">IF(AND('Dosage journalier ML1'!$B$6='suivi tunnel'!A2328,'Dosage journalier ML1'!$B$7='suivi tunnel'!B2328),'Dosage journalier ML1'!$C$114,0)</f>
        <v>0</v>
      </c>
      <c r="AC2328" s="48">
        <f ca="1">IF(AND('Dosage journalier ML1'!$B$6='suivi tunnel'!A2328,'Dosage journalier ML1'!$B$7='suivi tunnel'!B2328),'Dosage journalier ML1'!$B$120,0)</f>
        <v>0</v>
      </c>
      <c r="AD2328" s="49">
        <f ca="1">IF(AND('Dosage journalier ML1'!$B$6='suivi tunnel'!A2328,'Dosage journalier ML1'!$B$7='suivi tunnel'!B2328),'Dosage journalier ML1'!$B$121,0)</f>
        <v>0</v>
      </c>
      <c r="AE2328" s="49">
        <f ca="1">IF(AND('Dosage journalier ML1'!$B$6='suivi tunnel'!A2328,'Dosage journalier ML1'!$B$7='suivi tunnel'!B2328),'Dosage journalier ML1'!$B$122,0)</f>
        <v>0</v>
      </c>
      <c r="AF2328" s="49">
        <f ca="1">IF(AND('Dosage journalier ML1'!$B$6='suivi tunnel'!A2328,'Dosage journalier ML1'!$B$7='suivi tunnel'!B2328),'Dosage journalier ML1'!$B$139,0)</f>
        <v>0</v>
      </c>
      <c r="AG2328" s="49">
        <f t="shared" ca="1" si="232"/>
        <v>0</v>
      </c>
      <c r="AH2328" s="108">
        <f ca="1">IF(AND('Dosage journalier ML1'!$B$6='suivi tunnel'!A2328,'Dosage journalier ML1'!$B$7='suivi tunnel'!B2328),'Dosage journalier ML1'!$B$153,0)</f>
        <v>0</v>
      </c>
      <c r="AJ2328" s="80">
        <f ca="1">IF(AND('Dosage journalier ML1'!$B$6='suivi tunnel'!A2328,'Dosage journalier ML1'!$B$7='suivi tunnel'!B2328),'Dosage journalier ML1'!$B$156,0)</f>
        <v>0</v>
      </c>
      <c r="AK2328" s="56">
        <f ca="1">IF(AND('Dosage journalier ML1'!$B$6='suivi tunnel'!A2328,'Dosage journalier ML1'!$B$7='suivi tunnel'!B2328),'Dosage journalier ML1'!$B$162,0)</f>
        <v>0</v>
      </c>
      <c r="AL2328" s="111">
        <f ca="1">IF(AND('Dosage journalier ML1'!$B$6='suivi tunnel'!A2328,'Dosage journalier ML1'!$B$7='suivi tunnel'!B2328),'Dosage journalier ML1'!$B$126,0)</f>
        <v>0</v>
      </c>
      <c r="AM2328" s="111">
        <f ca="1">IF(AND('Dosage journalier ML1'!$B$6='suivi tunnel'!A2328,'Dosage journalier ML1'!$B$7='suivi tunnel'!B2328),'Dosage journalier ML1'!$B$127,0)</f>
        <v>0</v>
      </c>
      <c r="AN2328" s="60">
        <f t="shared" ca="1" si="233"/>
        <v>0</v>
      </c>
      <c r="AO2328" s="61">
        <f ca="1">IF(AND('Dosage journalier ML1'!$B$6='suivi tunnel'!A2328,'Dosage journalier ML1'!$B$7='suivi tunnel'!B2328),'Dosage journalier ML1'!$B$134,0)</f>
        <v>0</v>
      </c>
    </row>
    <row r="2329" spans="1:41" x14ac:dyDescent="0.25">
      <c r="A2329" s="154"/>
      <c r="C2329" s="23">
        <f ca="1">IF(AND('Dosage journalier ML1'!$B$6='suivi tunnel'!A2329,'Dosage journalier ML1'!$B$7='suivi tunnel'!B2329),'Dosage journalier ML1'!$B$27,0)</f>
        <v>0</v>
      </c>
      <c r="D2329" s="11">
        <f ca="1">IF(AND('Dosage journalier ML1'!$B$6='suivi tunnel'!A2329,'Dosage journalier ML1'!$B$7='suivi tunnel'!B2329),'Dosage journalier ML1'!$B$29,0)</f>
        <v>0</v>
      </c>
      <c r="F2329" s="11">
        <f t="shared" ca="1" si="231"/>
        <v>0</v>
      </c>
      <c r="G2329" s="11">
        <f ca="1">IF(AND('Dosage journalier ML1'!$B$6='suivi tunnel'!A2329,'Dosage journalier ML1'!$B$7='suivi tunnel'!B2329),'Dosage journalier ML1'!$B$23,0)</f>
        <v>0</v>
      </c>
      <c r="H2329" s="11">
        <f ca="1">IF(AND('Dosage journalier ML1'!$B$6='suivi tunnel'!A2329,'Dosage journalier ML1'!$B$7='suivi tunnel'!B2329),'Dosage journalier ML1'!$B$22,0)</f>
        <v>0</v>
      </c>
      <c r="I2329" s="11">
        <f ca="1">IF(AND('Dosage journalier ML1'!$B$6='suivi tunnel'!A2329,'Dosage journalier ML1'!$B$7='suivi tunnel'!B2329),'Dosage journalier ML1'!$B$38,0)</f>
        <v>0</v>
      </c>
      <c r="J2329" s="11">
        <f ca="1">IF(AND('Dosage journalier ML1'!$B$6='suivi tunnel'!A2329,'Dosage journalier ML1'!$B$7='suivi tunnel'!B2329),'Dosage journalier ML1'!$B$39,0)</f>
        <v>0</v>
      </c>
      <c r="L2329" s="24">
        <f ca="1">IF(AND('Dosage journalier ML1'!$B$6='suivi tunnel'!A2329,'Dosage journalier ML1'!$B$7='suivi tunnel'!B2329),'Dosage journalier ML1'!$B$24,0)</f>
        <v>0</v>
      </c>
      <c r="M2329" s="6">
        <f ca="1">IF(AND('Dosage journalier ML1'!$B$6='suivi tunnel'!A2329,'Dosage journalier ML1'!$B$7='suivi tunnel'!B2329),'Dosage journalier ML1'!$B$46,0)</f>
        <v>0</v>
      </c>
      <c r="N2329" s="104">
        <f ca="1">IF(AND('Dosage journalier ML1'!$B$6='suivi tunnel'!A2329,'Dosage journalier ML1'!$B$7='suivi tunnel'!B2329),'Dosage journalier ML1'!$B$59,0)</f>
        <v>0</v>
      </c>
      <c r="O2329" s="114">
        <f ca="1">IF(AND('Dosage journalier ML1'!$B$6='suivi tunnel'!A2329,'Dosage journalier ML1'!$B$7='suivi tunnel'!B2329),'Dosage journalier ML1'!$B$69,0)</f>
        <v>0</v>
      </c>
      <c r="R2329" s="26">
        <f ca="1">IF(AND('Dosage journalier ML1'!$B$6='suivi tunnel'!A2329,'Dosage journalier ML1'!$B$7='suivi tunnel'!B2329),'Dosage journalier ML1'!$B$55,0)</f>
        <v>0</v>
      </c>
      <c r="S2329" s="26">
        <f ca="1">IF(AND('Dosage journalier ML1'!$B$6='suivi tunnel'!A2329,'Dosage journalier ML1'!$B$7='suivi tunnel'!B2329),'Dosage journalier ML1'!$B$54,0)</f>
        <v>0</v>
      </c>
      <c r="T2329" s="26">
        <f ca="1">IF(AND('Dosage journalier ML1'!$B$6='suivi tunnel'!A2329,'Dosage journalier ML1'!$B$7='suivi tunnel'!B2329),'Dosage journalier ML1'!$B$75,0)</f>
        <v>0</v>
      </c>
      <c r="V2329" s="38">
        <f ca="1">IF(AND('Dosage journalier ML1'!$B$6='suivi tunnel'!A2329,'Dosage journalier ML1'!$B$7='suivi tunnel'!B2329),'Dosage journalier ML1'!$B$56,0)</f>
        <v>0</v>
      </c>
      <c r="X2329" s="150">
        <f ca="1">IF(AND('Dosage journalier ML1'!$B$6='suivi tunnel'!A2329,'Dosage journalier ML1'!$B$7='suivi tunnel'!B2329),'Dosage journalier ML1'!$C$87,0)</f>
        <v>0</v>
      </c>
      <c r="Y2329" s="40">
        <f ca="1">IF(AND('Dosage journalier ML1'!$B$6='suivi tunnel'!A2329,'Dosage journalier ML1'!$B$7='suivi tunnel'!B2329),'Dosage journalier ML1'!$C$93,0)</f>
        <v>0</v>
      </c>
      <c r="Z2329" s="40">
        <f ca="1">IF(AND('Dosage journalier ML1'!$B$6='suivi tunnel'!A2329,'Dosage journalier ML1'!$B$7='suivi tunnel'!B2329),'Dosage journalier ML1'!$C$100,0)</f>
        <v>0</v>
      </c>
      <c r="AA2329" s="40">
        <f ca="1">IF(AND('Dosage journalier ML1'!$B$6='suivi tunnel'!A2329,'Dosage journalier ML1'!$B$7='suivi tunnel'!B2329),'Dosage journalier ML1'!$C$109,0)</f>
        <v>0</v>
      </c>
      <c r="AB2329" s="41">
        <f ca="1">IF(AND('Dosage journalier ML1'!$B$6='suivi tunnel'!A2329,'Dosage journalier ML1'!$B$7='suivi tunnel'!B2329),'Dosage journalier ML1'!$C$114,0)</f>
        <v>0</v>
      </c>
      <c r="AC2329" s="48">
        <f ca="1">IF(AND('Dosage journalier ML1'!$B$6='suivi tunnel'!A2329,'Dosage journalier ML1'!$B$7='suivi tunnel'!B2329),'Dosage journalier ML1'!$B$120,0)</f>
        <v>0</v>
      </c>
      <c r="AD2329" s="49">
        <f ca="1">IF(AND('Dosage journalier ML1'!$B$6='suivi tunnel'!A2329,'Dosage journalier ML1'!$B$7='suivi tunnel'!B2329),'Dosage journalier ML1'!$B$121,0)</f>
        <v>0</v>
      </c>
      <c r="AE2329" s="49">
        <f ca="1">IF(AND('Dosage journalier ML1'!$B$6='suivi tunnel'!A2329,'Dosage journalier ML1'!$B$7='suivi tunnel'!B2329),'Dosage journalier ML1'!$B$122,0)</f>
        <v>0</v>
      </c>
      <c r="AF2329" s="49">
        <f ca="1">IF(AND('Dosage journalier ML1'!$B$6='suivi tunnel'!A2329,'Dosage journalier ML1'!$B$7='suivi tunnel'!B2329),'Dosage journalier ML1'!$B$139,0)</f>
        <v>0</v>
      </c>
      <c r="AG2329" s="49">
        <f t="shared" ca="1" si="232"/>
        <v>0</v>
      </c>
      <c r="AH2329" s="108">
        <f ca="1">IF(AND('Dosage journalier ML1'!$B$6='suivi tunnel'!A2329,'Dosage journalier ML1'!$B$7='suivi tunnel'!B2329),'Dosage journalier ML1'!$B$153,0)</f>
        <v>0</v>
      </c>
      <c r="AJ2329" s="80">
        <f ca="1">IF(AND('Dosage journalier ML1'!$B$6='suivi tunnel'!A2329,'Dosage journalier ML1'!$B$7='suivi tunnel'!B2329),'Dosage journalier ML1'!$B$156,0)</f>
        <v>0</v>
      </c>
      <c r="AK2329" s="56">
        <f ca="1">IF(AND('Dosage journalier ML1'!$B$6='suivi tunnel'!A2329,'Dosage journalier ML1'!$B$7='suivi tunnel'!B2329),'Dosage journalier ML1'!$B$162,0)</f>
        <v>0</v>
      </c>
      <c r="AL2329" s="111">
        <f ca="1">IF(AND('Dosage journalier ML1'!$B$6='suivi tunnel'!A2329,'Dosage journalier ML1'!$B$7='suivi tunnel'!B2329),'Dosage journalier ML1'!$B$126,0)</f>
        <v>0</v>
      </c>
      <c r="AM2329" s="111">
        <f ca="1">IF(AND('Dosage journalier ML1'!$B$6='suivi tunnel'!A2329,'Dosage journalier ML1'!$B$7='suivi tunnel'!B2329),'Dosage journalier ML1'!$B$127,0)</f>
        <v>0</v>
      </c>
      <c r="AN2329" s="60">
        <f t="shared" ca="1" si="233"/>
        <v>0</v>
      </c>
      <c r="AO2329" s="61">
        <f ca="1">IF(AND('Dosage journalier ML1'!$B$6='suivi tunnel'!A2329,'Dosage journalier ML1'!$B$7='suivi tunnel'!B2329),'Dosage journalier ML1'!$B$134,0)</f>
        <v>0</v>
      </c>
    </row>
    <row r="2330" spans="1:41" x14ac:dyDescent="0.25">
      <c r="A2330" s="154"/>
      <c r="C2330" s="23">
        <f ca="1">IF(AND('Dosage journalier ML1'!$B$6='suivi tunnel'!A2330,'Dosage journalier ML1'!$B$7='suivi tunnel'!B2330),'Dosage journalier ML1'!$B$27,0)</f>
        <v>0</v>
      </c>
      <c r="D2330" s="11">
        <f ca="1">IF(AND('Dosage journalier ML1'!$B$6='suivi tunnel'!A2330,'Dosage journalier ML1'!$B$7='suivi tunnel'!B2330),'Dosage journalier ML1'!$B$29,0)</f>
        <v>0</v>
      </c>
      <c r="F2330" s="11">
        <f t="shared" ca="1" si="231"/>
        <v>0</v>
      </c>
      <c r="G2330" s="11">
        <f ca="1">IF(AND('Dosage journalier ML1'!$B$6='suivi tunnel'!A2330,'Dosage journalier ML1'!$B$7='suivi tunnel'!B2330),'Dosage journalier ML1'!$B$23,0)</f>
        <v>0</v>
      </c>
      <c r="H2330" s="11">
        <f ca="1">IF(AND('Dosage journalier ML1'!$B$6='suivi tunnel'!A2330,'Dosage journalier ML1'!$B$7='suivi tunnel'!B2330),'Dosage journalier ML1'!$B$22,0)</f>
        <v>0</v>
      </c>
      <c r="I2330" s="11">
        <f ca="1">IF(AND('Dosage journalier ML1'!$B$6='suivi tunnel'!A2330,'Dosage journalier ML1'!$B$7='suivi tunnel'!B2330),'Dosage journalier ML1'!$B$38,0)</f>
        <v>0</v>
      </c>
      <c r="J2330" s="11">
        <f ca="1">IF(AND('Dosage journalier ML1'!$B$6='suivi tunnel'!A2330,'Dosage journalier ML1'!$B$7='suivi tunnel'!B2330),'Dosage journalier ML1'!$B$39,0)</f>
        <v>0</v>
      </c>
      <c r="L2330" s="24">
        <f ca="1">IF(AND('Dosage journalier ML1'!$B$6='suivi tunnel'!A2330,'Dosage journalier ML1'!$B$7='suivi tunnel'!B2330),'Dosage journalier ML1'!$B$24,0)</f>
        <v>0</v>
      </c>
      <c r="M2330" s="6">
        <f ca="1">IF(AND('Dosage journalier ML1'!$B$6='suivi tunnel'!A2330,'Dosage journalier ML1'!$B$7='suivi tunnel'!B2330),'Dosage journalier ML1'!$B$46,0)</f>
        <v>0</v>
      </c>
      <c r="N2330" s="104">
        <f ca="1">IF(AND('Dosage journalier ML1'!$B$6='suivi tunnel'!A2330,'Dosage journalier ML1'!$B$7='suivi tunnel'!B2330),'Dosage journalier ML1'!$B$59,0)</f>
        <v>0</v>
      </c>
      <c r="O2330" s="114">
        <f ca="1">IF(AND('Dosage journalier ML1'!$B$6='suivi tunnel'!A2330,'Dosage journalier ML1'!$B$7='suivi tunnel'!B2330),'Dosage journalier ML1'!$B$69,0)</f>
        <v>0</v>
      </c>
      <c r="R2330" s="26">
        <f ca="1">IF(AND('Dosage journalier ML1'!$B$6='suivi tunnel'!A2330,'Dosage journalier ML1'!$B$7='suivi tunnel'!B2330),'Dosage journalier ML1'!$B$55,0)</f>
        <v>0</v>
      </c>
      <c r="S2330" s="26">
        <f ca="1">IF(AND('Dosage journalier ML1'!$B$6='suivi tunnel'!A2330,'Dosage journalier ML1'!$B$7='suivi tunnel'!B2330),'Dosage journalier ML1'!$B$54,0)</f>
        <v>0</v>
      </c>
      <c r="T2330" s="26">
        <f ca="1">IF(AND('Dosage journalier ML1'!$B$6='suivi tunnel'!A2330,'Dosage journalier ML1'!$B$7='suivi tunnel'!B2330),'Dosage journalier ML1'!$B$75,0)</f>
        <v>0</v>
      </c>
      <c r="V2330" s="38">
        <f ca="1">IF(AND('Dosage journalier ML1'!$B$6='suivi tunnel'!A2330,'Dosage journalier ML1'!$B$7='suivi tunnel'!B2330),'Dosage journalier ML1'!$B$56,0)</f>
        <v>0</v>
      </c>
      <c r="X2330" s="150">
        <f ca="1">IF(AND('Dosage journalier ML1'!$B$6='suivi tunnel'!A2330,'Dosage journalier ML1'!$B$7='suivi tunnel'!B2330),'Dosage journalier ML1'!$C$87,0)</f>
        <v>0</v>
      </c>
      <c r="Y2330" s="40">
        <f ca="1">IF(AND('Dosage journalier ML1'!$B$6='suivi tunnel'!A2330,'Dosage journalier ML1'!$B$7='suivi tunnel'!B2330),'Dosage journalier ML1'!$C$93,0)</f>
        <v>0</v>
      </c>
      <c r="Z2330" s="40">
        <f ca="1">IF(AND('Dosage journalier ML1'!$B$6='suivi tunnel'!A2330,'Dosage journalier ML1'!$B$7='suivi tunnel'!B2330),'Dosage journalier ML1'!$C$100,0)</f>
        <v>0</v>
      </c>
      <c r="AA2330" s="40">
        <f ca="1">IF(AND('Dosage journalier ML1'!$B$6='suivi tunnel'!A2330,'Dosage journalier ML1'!$B$7='suivi tunnel'!B2330),'Dosage journalier ML1'!$C$109,0)</f>
        <v>0</v>
      </c>
      <c r="AB2330" s="41">
        <f ca="1">IF(AND('Dosage journalier ML1'!$B$6='suivi tunnel'!A2330,'Dosage journalier ML1'!$B$7='suivi tunnel'!B2330),'Dosage journalier ML1'!$C$114,0)</f>
        <v>0</v>
      </c>
      <c r="AC2330" s="48">
        <f ca="1">IF(AND('Dosage journalier ML1'!$B$6='suivi tunnel'!A2330,'Dosage journalier ML1'!$B$7='suivi tunnel'!B2330),'Dosage journalier ML1'!$B$120,0)</f>
        <v>0</v>
      </c>
      <c r="AD2330" s="49">
        <f ca="1">IF(AND('Dosage journalier ML1'!$B$6='suivi tunnel'!A2330,'Dosage journalier ML1'!$B$7='suivi tunnel'!B2330),'Dosage journalier ML1'!$B$121,0)</f>
        <v>0</v>
      </c>
      <c r="AE2330" s="49">
        <f ca="1">IF(AND('Dosage journalier ML1'!$B$6='suivi tunnel'!A2330,'Dosage journalier ML1'!$B$7='suivi tunnel'!B2330),'Dosage journalier ML1'!$B$122,0)</f>
        <v>0</v>
      </c>
      <c r="AF2330" s="49">
        <f ca="1">IF(AND('Dosage journalier ML1'!$B$6='suivi tunnel'!A2330,'Dosage journalier ML1'!$B$7='suivi tunnel'!B2330),'Dosage journalier ML1'!$B$139,0)</f>
        <v>0</v>
      </c>
      <c r="AG2330" s="49">
        <f t="shared" ca="1" si="232"/>
        <v>0</v>
      </c>
      <c r="AH2330" s="108">
        <f ca="1">IF(AND('Dosage journalier ML1'!$B$6='suivi tunnel'!A2330,'Dosage journalier ML1'!$B$7='suivi tunnel'!B2330),'Dosage journalier ML1'!$B$153,0)</f>
        <v>0</v>
      </c>
      <c r="AJ2330" s="80">
        <f ca="1">IF(AND('Dosage journalier ML1'!$B$6='suivi tunnel'!A2330,'Dosage journalier ML1'!$B$7='suivi tunnel'!B2330),'Dosage journalier ML1'!$B$156,0)</f>
        <v>0</v>
      </c>
      <c r="AK2330" s="56">
        <f ca="1">IF(AND('Dosage journalier ML1'!$B$6='suivi tunnel'!A2330,'Dosage journalier ML1'!$B$7='suivi tunnel'!B2330),'Dosage journalier ML1'!$B$162,0)</f>
        <v>0</v>
      </c>
      <c r="AL2330" s="111">
        <f ca="1">IF(AND('Dosage journalier ML1'!$B$6='suivi tunnel'!A2330,'Dosage journalier ML1'!$B$7='suivi tunnel'!B2330),'Dosage journalier ML1'!$B$126,0)</f>
        <v>0</v>
      </c>
      <c r="AM2330" s="111">
        <f ca="1">IF(AND('Dosage journalier ML1'!$B$6='suivi tunnel'!A2330,'Dosage journalier ML1'!$B$7='suivi tunnel'!B2330),'Dosage journalier ML1'!$B$127,0)</f>
        <v>0</v>
      </c>
      <c r="AN2330" s="60">
        <f t="shared" ca="1" si="233"/>
        <v>0</v>
      </c>
      <c r="AO2330" s="61">
        <f ca="1">IF(AND('Dosage journalier ML1'!$B$6='suivi tunnel'!A2330,'Dosage journalier ML1'!$B$7='suivi tunnel'!B2330),'Dosage journalier ML1'!$B$134,0)</f>
        <v>0</v>
      </c>
    </row>
    <row r="2331" spans="1:41" x14ac:dyDescent="0.25">
      <c r="A2331" s="154"/>
      <c r="C2331" s="23">
        <f ca="1">IF(AND('Dosage journalier ML1'!$B$6='suivi tunnel'!A2331,'Dosage journalier ML1'!$B$7='suivi tunnel'!B2331),'Dosage journalier ML1'!$B$27,0)</f>
        <v>0</v>
      </c>
      <c r="D2331" s="11">
        <f ca="1">IF(AND('Dosage journalier ML1'!$B$6='suivi tunnel'!A2331,'Dosage journalier ML1'!$B$7='suivi tunnel'!B2331),'Dosage journalier ML1'!$B$29,0)</f>
        <v>0</v>
      </c>
      <c r="F2331" s="11">
        <f t="shared" ca="1" si="231"/>
        <v>0</v>
      </c>
      <c r="G2331" s="11">
        <f ca="1">IF(AND('Dosage journalier ML1'!$B$6='suivi tunnel'!A2331,'Dosage journalier ML1'!$B$7='suivi tunnel'!B2331),'Dosage journalier ML1'!$B$23,0)</f>
        <v>0</v>
      </c>
      <c r="H2331" s="11">
        <f ca="1">IF(AND('Dosage journalier ML1'!$B$6='suivi tunnel'!A2331,'Dosage journalier ML1'!$B$7='suivi tunnel'!B2331),'Dosage journalier ML1'!$B$22,0)</f>
        <v>0</v>
      </c>
      <c r="I2331" s="11">
        <f ca="1">IF(AND('Dosage journalier ML1'!$B$6='suivi tunnel'!A2331,'Dosage journalier ML1'!$B$7='suivi tunnel'!B2331),'Dosage journalier ML1'!$B$38,0)</f>
        <v>0</v>
      </c>
      <c r="J2331" s="11">
        <f ca="1">IF(AND('Dosage journalier ML1'!$B$6='suivi tunnel'!A2331,'Dosage journalier ML1'!$B$7='suivi tunnel'!B2331),'Dosage journalier ML1'!$B$39,0)</f>
        <v>0</v>
      </c>
      <c r="L2331" s="24">
        <f ca="1">IF(AND('Dosage journalier ML1'!$B$6='suivi tunnel'!A2331,'Dosage journalier ML1'!$B$7='suivi tunnel'!B2331),'Dosage journalier ML1'!$B$24,0)</f>
        <v>0</v>
      </c>
      <c r="M2331" s="6">
        <f ca="1">IF(AND('Dosage journalier ML1'!$B$6='suivi tunnel'!A2331,'Dosage journalier ML1'!$B$7='suivi tunnel'!B2331),'Dosage journalier ML1'!$B$46,0)</f>
        <v>0</v>
      </c>
      <c r="N2331" s="104">
        <f ca="1">IF(AND('Dosage journalier ML1'!$B$6='suivi tunnel'!A2331,'Dosage journalier ML1'!$B$7='suivi tunnel'!B2331),'Dosage journalier ML1'!$B$59,0)</f>
        <v>0</v>
      </c>
      <c r="O2331" s="114">
        <f ca="1">IF(AND('Dosage journalier ML1'!$B$6='suivi tunnel'!A2331,'Dosage journalier ML1'!$B$7='suivi tunnel'!B2331),'Dosage journalier ML1'!$B$69,0)</f>
        <v>0</v>
      </c>
      <c r="R2331" s="26">
        <f ca="1">IF(AND('Dosage journalier ML1'!$B$6='suivi tunnel'!A2331,'Dosage journalier ML1'!$B$7='suivi tunnel'!B2331),'Dosage journalier ML1'!$B$55,0)</f>
        <v>0</v>
      </c>
      <c r="S2331" s="26">
        <f ca="1">IF(AND('Dosage journalier ML1'!$B$6='suivi tunnel'!A2331,'Dosage journalier ML1'!$B$7='suivi tunnel'!B2331),'Dosage journalier ML1'!$B$54,0)</f>
        <v>0</v>
      </c>
      <c r="T2331" s="26">
        <f ca="1">IF(AND('Dosage journalier ML1'!$B$6='suivi tunnel'!A2331,'Dosage journalier ML1'!$B$7='suivi tunnel'!B2331),'Dosage journalier ML1'!$B$75,0)</f>
        <v>0</v>
      </c>
      <c r="V2331" s="38">
        <f ca="1">IF(AND('Dosage journalier ML1'!$B$6='suivi tunnel'!A2331,'Dosage journalier ML1'!$B$7='suivi tunnel'!B2331),'Dosage journalier ML1'!$B$56,0)</f>
        <v>0</v>
      </c>
      <c r="X2331" s="150">
        <f ca="1">IF(AND('Dosage journalier ML1'!$B$6='suivi tunnel'!A2331,'Dosage journalier ML1'!$B$7='suivi tunnel'!B2331),'Dosage journalier ML1'!$C$87,0)</f>
        <v>0</v>
      </c>
      <c r="Y2331" s="40">
        <f ca="1">IF(AND('Dosage journalier ML1'!$B$6='suivi tunnel'!A2331,'Dosage journalier ML1'!$B$7='suivi tunnel'!B2331),'Dosage journalier ML1'!$C$93,0)</f>
        <v>0</v>
      </c>
      <c r="Z2331" s="40">
        <f ca="1">IF(AND('Dosage journalier ML1'!$B$6='suivi tunnel'!A2331,'Dosage journalier ML1'!$B$7='suivi tunnel'!B2331),'Dosage journalier ML1'!$C$100,0)</f>
        <v>0</v>
      </c>
      <c r="AA2331" s="40">
        <f ca="1">IF(AND('Dosage journalier ML1'!$B$6='suivi tunnel'!A2331,'Dosage journalier ML1'!$B$7='suivi tunnel'!B2331),'Dosage journalier ML1'!$C$109,0)</f>
        <v>0</v>
      </c>
      <c r="AB2331" s="41">
        <f ca="1">IF(AND('Dosage journalier ML1'!$B$6='suivi tunnel'!A2331,'Dosage journalier ML1'!$B$7='suivi tunnel'!B2331),'Dosage journalier ML1'!$C$114,0)</f>
        <v>0</v>
      </c>
      <c r="AC2331" s="48">
        <f ca="1">IF(AND('Dosage journalier ML1'!$B$6='suivi tunnel'!A2331,'Dosage journalier ML1'!$B$7='suivi tunnel'!B2331),'Dosage journalier ML1'!$B$120,0)</f>
        <v>0</v>
      </c>
      <c r="AD2331" s="49">
        <f ca="1">IF(AND('Dosage journalier ML1'!$B$6='suivi tunnel'!A2331,'Dosage journalier ML1'!$B$7='suivi tunnel'!B2331),'Dosage journalier ML1'!$B$121,0)</f>
        <v>0</v>
      </c>
      <c r="AE2331" s="49">
        <f ca="1">IF(AND('Dosage journalier ML1'!$B$6='suivi tunnel'!A2331,'Dosage journalier ML1'!$B$7='suivi tunnel'!B2331),'Dosage journalier ML1'!$B$122,0)</f>
        <v>0</v>
      </c>
      <c r="AF2331" s="49">
        <f ca="1">IF(AND('Dosage journalier ML1'!$B$6='suivi tunnel'!A2331,'Dosage journalier ML1'!$B$7='suivi tunnel'!B2331),'Dosage journalier ML1'!$B$139,0)</f>
        <v>0</v>
      </c>
      <c r="AG2331" s="49">
        <f t="shared" ca="1" si="232"/>
        <v>0</v>
      </c>
      <c r="AH2331" s="108">
        <f ca="1">IF(AND('Dosage journalier ML1'!$B$6='suivi tunnel'!A2331,'Dosage journalier ML1'!$B$7='suivi tunnel'!B2331),'Dosage journalier ML1'!$B$153,0)</f>
        <v>0</v>
      </c>
      <c r="AJ2331" s="80">
        <f ca="1">IF(AND('Dosage journalier ML1'!$B$6='suivi tunnel'!A2331,'Dosage journalier ML1'!$B$7='suivi tunnel'!B2331),'Dosage journalier ML1'!$B$156,0)</f>
        <v>0</v>
      </c>
      <c r="AK2331" s="56">
        <f ca="1">IF(AND('Dosage journalier ML1'!$B$6='suivi tunnel'!A2331,'Dosage journalier ML1'!$B$7='suivi tunnel'!B2331),'Dosage journalier ML1'!$B$162,0)</f>
        <v>0</v>
      </c>
      <c r="AL2331" s="111">
        <f ca="1">IF(AND('Dosage journalier ML1'!$B$6='suivi tunnel'!A2331,'Dosage journalier ML1'!$B$7='suivi tunnel'!B2331),'Dosage journalier ML1'!$B$126,0)</f>
        <v>0</v>
      </c>
      <c r="AM2331" s="111">
        <f ca="1">IF(AND('Dosage journalier ML1'!$B$6='suivi tunnel'!A2331,'Dosage journalier ML1'!$B$7='suivi tunnel'!B2331),'Dosage journalier ML1'!$B$127,0)</f>
        <v>0</v>
      </c>
      <c r="AN2331" s="60">
        <f t="shared" ca="1" si="233"/>
        <v>0</v>
      </c>
      <c r="AO2331" s="61">
        <f ca="1">IF(AND('Dosage journalier ML1'!$B$6='suivi tunnel'!A2331,'Dosage journalier ML1'!$B$7='suivi tunnel'!B2331),'Dosage journalier ML1'!$B$134,0)</f>
        <v>0</v>
      </c>
    </row>
    <row r="2332" spans="1:41" x14ac:dyDescent="0.25">
      <c r="A2332" s="154"/>
      <c r="C2332" s="23">
        <f ca="1">IF(AND('Dosage journalier ML1'!$B$6='suivi tunnel'!A2332,'Dosage journalier ML1'!$B$7='suivi tunnel'!B2332),'Dosage journalier ML1'!$B$27,0)</f>
        <v>0</v>
      </c>
      <c r="D2332" s="11">
        <f ca="1">IF(AND('Dosage journalier ML1'!$B$6='suivi tunnel'!A2332,'Dosage journalier ML1'!$B$7='suivi tunnel'!B2332),'Dosage journalier ML1'!$B$29,0)</f>
        <v>0</v>
      </c>
      <c r="F2332" s="11">
        <f t="shared" ca="1" si="231"/>
        <v>0</v>
      </c>
      <c r="G2332" s="11">
        <f ca="1">IF(AND('Dosage journalier ML1'!$B$6='suivi tunnel'!A2332,'Dosage journalier ML1'!$B$7='suivi tunnel'!B2332),'Dosage journalier ML1'!$B$23,0)</f>
        <v>0</v>
      </c>
      <c r="H2332" s="11">
        <f ca="1">IF(AND('Dosage journalier ML1'!$B$6='suivi tunnel'!A2332,'Dosage journalier ML1'!$B$7='suivi tunnel'!B2332),'Dosage journalier ML1'!$B$22,0)</f>
        <v>0</v>
      </c>
      <c r="I2332" s="11">
        <f ca="1">IF(AND('Dosage journalier ML1'!$B$6='suivi tunnel'!A2332,'Dosage journalier ML1'!$B$7='suivi tunnel'!B2332),'Dosage journalier ML1'!$B$38,0)</f>
        <v>0</v>
      </c>
      <c r="J2332" s="11">
        <f ca="1">IF(AND('Dosage journalier ML1'!$B$6='suivi tunnel'!A2332,'Dosage journalier ML1'!$B$7='suivi tunnel'!B2332),'Dosage journalier ML1'!$B$39,0)</f>
        <v>0</v>
      </c>
      <c r="L2332" s="24">
        <f ca="1">IF(AND('Dosage journalier ML1'!$B$6='suivi tunnel'!A2332,'Dosage journalier ML1'!$B$7='suivi tunnel'!B2332),'Dosage journalier ML1'!$B$24,0)</f>
        <v>0</v>
      </c>
      <c r="M2332" s="6">
        <f ca="1">IF(AND('Dosage journalier ML1'!$B$6='suivi tunnel'!A2332,'Dosage journalier ML1'!$B$7='suivi tunnel'!B2332),'Dosage journalier ML1'!$B$46,0)</f>
        <v>0</v>
      </c>
      <c r="N2332" s="104">
        <f ca="1">IF(AND('Dosage journalier ML1'!$B$6='suivi tunnel'!A2332,'Dosage journalier ML1'!$B$7='suivi tunnel'!B2332),'Dosage journalier ML1'!$B$59,0)</f>
        <v>0</v>
      </c>
      <c r="O2332" s="114">
        <f ca="1">IF(AND('Dosage journalier ML1'!$B$6='suivi tunnel'!A2332,'Dosage journalier ML1'!$B$7='suivi tunnel'!B2332),'Dosage journalier ML1'!$B$69,0)</f>
        <v>0</v>
      </c>
      <c r="R2332" s="26">
        <f ca="1">IF(AND('Dosage journalier ML1'!$B$6='suivi tunnel'!A2332,'Dosage journalier ML1'!$B$7='suivi tunnel'!B2332),'Dosage journalier ML1'!$B$55,0)</f>
        <v>0</v>
      </c>
      <c r="S2332" s="26">
        <f ca="1">IF(AND('Dosage journalier ML1'!$B$6='suivi tunnel'!A2332,'Dosage journalier ML1'!$B$7='suivi tunnel'!B2332),'Dosage journalier ML1'!$B$54,0)</f>
        <v>0</v>
      </c>
      <c r="T2332" s="26">
        <f ca="1">IF(AND('Dosage journalier ML1'!$B$6='suivi tunnel'!A2332,'Dosage journalier ML1'!$B$7='suivi tunnel'!B2332),'Dosage journalier ML1'!$B$75,0)</f>
        <v>0</v>
      </c>
      <c r="V2332" s="38">
        <f ca="1">IF(AND('Dosage journalier ML1'!$B$6='suivi tunnel'!A2332,'Dosage journalier ML1'!$B$7='suivi tunnel'!B2332),'Dosage journalier ML1'!$B$56,0)</f>
        <v>0</v>
      </c>
      <c r="X2332" s="150">
        <f ca="1">IF(AND('Dosage journalier ML1'!$B$6='suivi tunnel'!A2332,'Dosage journalier ML1'!$B$7='suivi tunnel'!B2332),'Dosage journalier ML1'!$C$87,0)</f>
        <v>0</v>
      </c>
      <c r="Y2332" s="40">
        <f ca="1">IF(AND('Dosage journalier ML1'!$B$6='suivi tunnel'!A2332,'Dosage journalier ML1'!$B$7='suivi tunnel'!B2332),'Dosage journalier ML1'!$C$93,0)</f>
        <v>0</v>
      </c>
      <c r="Z2332" s="40">
        <f ca="1">IF(AND('Dosage journalier ML1'!$B$6='suivi tunnel'!A2332,'Dosage journalier ML1'!$B$7='suivi tunnel'!B2332),'Dosage journalier ML1'!$C$100,0)</f>
        <v>0</v>
      </c>
      <c r="AA2332" s="40">
        <f ca="1">IF(AND('Dosage journalier ML1'!$B$6='suivi tunnel'!A2332,'Dosage journalier ML1'!$B$7='suivi tunnel'!B2332),'Dosage journalier ML1'!$C$109,0)</f>
        <v>0</v>
      </c>
      <c r="AB2332" s="41">
        <f ca="1">IF(AND('Dosage journalier ML1'!$B$6='suivi tunnel'!A2332,'Dosage journalier ML1'!$B$7='suivi tunnel'!B2332),'Dosage journalier ML1'!$C$114,0)</f>
        <v>0</v>
      </c>
      <c r="AC2332" s="48">
        <f ca="1">IF(AND('Dosage journalier ML1'!$B$6='suivi tunnel'!A2332,'Dosage journalier ML1'!$B$7='suivi tunnel'!B2332),'Dosage journalier ML1'!$B$120,0)</f>
        <v>0</v>
      </c>
      <c r="AD2332" s="49">
        <f ca="1">IF(AND('Dosage journalier ML1'!$B$6='suivi tunnel'!A2332,'Dosage journalier ML1'!$B$7='suivi tunnel'!B2332),'Dosage journalier ML1'!$B$121,0)</f>
        <v>0</v>
      </c>
      <c r="AE2332" s="49">
        <f ca="1">IF(AND('Dosage journalier ML1'!$B$6='suivi tunnel'!A2332,'Dosage journalier ML1'!$B$7='suivi tunnel'!B2332),'Dosage journalier ML1'!$B$122,0)</f>
        <v>0</v>
      </c>
      <c r="AF2332" s="49">
        <f ca="1">IF(AND('Dosage journalier ML1'!$B$6='suivi tunnel'!A2332,'Dosage journalier ML1'!$B$7='suivi tunnel'!B2332),'Dosage journalier ML1'!$B$139,0)</f>
        <v>0</v>
      </c>
      <c r="AG2332" s="49">
        <f t="shared" ca="1" si="232"/>
        <v>0</v>
      </c>
      <c r="AH2332" s="108">
        <f ca="1">IF(AND('Dosage journalier ML1'!$B$6='suivi tunnel'!A2332,'Dosage journalier ML1'!$B$7='suivi tunnel'!B2332),'Dosage journalier ML1'!$B$153,0)</f>
        <v>0</v>
      </c>
      <c r="AJ2332" s="80">
        <f ca="1">IF(AND('Dosage journalier ML1'!$B$6='suivi tunnel'!A2332,'Dosage journalier ML1'!$B$7='suivi tunnel'!B2332),'Dosage journalier ML1'!$B$156,0)</f>
        <v>0</v>
      </c>
      <c r="AK2332" s="56">
        <f ca="1">IF(AND('Dosage journalier ML1'!$B$6='suivi tunnel'!A2332,'Dosage journalier ML1'!$B$7='suivi tunnel'!B2332),'Dosage journalier ML1'!$B$162,0)</f>
        <v>0</v>
      </c>
      <c r="AL2332" s="111">
        <f ca="1">IF(AND('Dosage journalier ML1'!$B$6='suivi tunnel'!A2332,'Dosage journalier ML1'!$B$7='suivi tunnel'!B2332),'Dosage journalier ML1'!$B$126,0)</f>
        <v>0</v>
      </c>
      <c r="AM2332" s="111">
        <f ca="1">IF(AND('Dosage journalier ML1'!$B$6='suivi tunnel'!A2332,'Dosage journalier ML1'!$B$7='suivi tunnel'!B2332),'Dosage journalier ML1'!$B$127,0)</f>
        <v>0</v>
      </c>
      <c r="AN2332" s="60">
        <f t="shared" ca="1" si="233"/>
        <v>0</v>
      </c>
      <c r="AO2332" s="61">
        <f ca="1">IF(AND('Dosage journalier ML1'!$B$6='suivi tunnel'!A2332,'Dosage journalier ML1'!$B$7='suivi tunnel'!B2332),'Dosage journalier ML1'!$B$134,0)</f>
        <v>0</v>
      </c>
    </row>
    <row r="2333" spans="1:41" x14ac:dyDescent="0.25">
      <c r="A2333" s="154"/>
      <c r="C2333" s="23">
        <f ca="1">IF(AND('Dosage journalier ML1'!$B$6='suivi tunnel'!A2333,'Dosage journalier ML1'!$B$7='suivi tunnel'!B2333),'Dosage journalier ML1'!$B$27,0)</f>
        <v>0</v>
      </c>
      <c r="D2333" s="11">
        <f ca="1">IF(AND('Dosage journalier ML1'!$B$6='suivi tunnel'!A2333,'Dosage journalier ML1'!$B$7='suivi tunnel'!B2333),'Dosage journalier ML1'!$B$29,0)</f>
        <v>0</v>
      </c>
      <c r="F2333" s="11">
        <f t="shared" ca="1" si="231"/>
        <v>0</v>
      </c>
      <c r="G2333" s="11">
        <f ca="1">IF(AND('Dosage journalier ML1'!$B$6='suivi tunnel'!A2333,'Dosage journalier ML1'!$B$7='suivi tunnel'!B2333),'Dosage journalier ML1'!$B$23,0)</f>
        <v>0</v>
      </c>
      <c r="H2333" s="11">
        <f ca="1">IF(AND('Dosage journalier ML1'!$B$6='suivi tunnel'!A2333,'Dosage journalier ML1'!$B$7='suivi tunnel'!B2333),'Dosage journalier ML1'!$B$22,0)</f>
        <v>0</v>
      </c>
      <c r="I2333" s="11">
        <f ca="1">IF(AND('Dosage journalier ML1'!$B$6='suivi tunnel'!A2333,'Dosage journalier ML1'!$B$7='suivi tunnel'!B2333),'Dosage journalier ML1'!$B$38,0)</f>
        <v>0</v>
      </c>
      <c r="J2333" s="11">
        <f ca="1">IF(AND('Dosage journalier ML1'!$B$6='suivi tunnel'!A2333,'Dosage journalier ML1'!$B$7='suivi tunnel'!B2333),'Dosage journalier ML1'!$B$39,0)</f>
        <v>0</v>
      </c>
      <c r="L2333" s="24">
        <f ca="1">IF(AND('Dosage journalier ML1'!$B$6='suivi tunnel'!A2333,'Dosage journalier ML1'!$B$7='suivi tunnel'!B2333),'Dosage journalier ML1'!$B$24,0)</f>
        <v>0</v>
      </c>
      <c r="M2333" s="6">
        <f ca="1">IF(AND('Dosage journalier ML1'!$B$6='suivi tunnel'!A2333,'Dosage journalier ML1'!$B$7='suivi tunnel'!B2333),'Dosage journalier ML1'!$B$46,0)</f>
        <v>0</v>
      </c>
      <c r="N2333" s="104">
        <f ca="1">IF(AND('Dosage journalier ML1'!$B$6='suivi tunnel'!A2333,'Dosage journalier ML1'!$B$7='suivi tunnel'!B2333),'Dosage journalier ML1'!$B$59,0)</f>
        <v>0</v>
      </c>
      <c r="O2333" s="114">
        <f ca="1">IF(AND('Dosage journalier ML1'!$B$6='suivi tunnel'!A2333,'Dosage journalier ML1'!$B$7='suivi tunnel'!B2333),'Dosage journalier ML1'!$B$69,0)</f>
        <v>0</v>
      </c>
      <c r="R2333" s="26">
        <f ca="1">IF(AND('Dosage journalier ML1'!$B$6='suivi tunnel'!A2333,'Dosage journalier ML1'!$B$7='suivi tunnel'!B2333),'Dosage journalier ML1'!$B$55,0)</f>
        <v>0</v>
      </c>
      <c r="S2333" s="26">
        <f ca="1">IF(AND('Dosage journalier ML1'!$B$6='suivi tunnel'!A2333,'Dosage journalier ML1'!$B$7='suivi tunnel'!B2333),'Dosage journalier ML1'!$B$54,0)</f>
        <v>0</v>
      </c>
      <c r="T2333" s="26">
        <f ca="1">IF(AND('Dosage journalier ML1'!$B$6='suivi tunnel'!A2333,'Dosage journalier ML1'!$B$7='suivi tunnel'!B2333),'Dosage journalier ML1'!$B$75,0)</f>
        <v>0</v>
      </c>
      <c r="V2333" s="38">
        <f ca="1">IF(AND('Dosage journalier ML1'!$B$6='suivi tunnel'!A2333,'Dosage journalier ML1'!$B$7='suivi tunnel'!B2333),'Dosage journalier ML1'!$B$56,0)</f>
        <v>0</v>
      </c>
      <c r="X2333" s="150">
        <f ca="1">IF(AND('Dosage journalier ML1'!$B$6='suivi tunnel'!A2333,'Dosage journalier ML1'!$B$7='suivi tunnel'!B2333),'Dosage journalier ML1'!$C$87,0)</f>
        <v>0</v>
      </c>
      <c r="Y2333" s="40">
        <f ca="1">IF(AND('Dosage journalier ML1'!$B$6='suivi tunnel'!A2333,'Dosage journalier ML1'!$B$7='suivi tunnel'!B2333),'Dosage journalier ML1'!$C$93,0)</f>
        <v>0</v>
      </c>
      <c r="Z2333" s="40">
        <f ca="1">IF(AND('Dosage journalier ML1'!$B$6='suivi tunnel'!A2333,'Dosage journalier ML1'!$B$7='suivi tunnel'!B2333),'Dosage journalier ML1'!$C$100,0)</f>
        <v>0</v>
      </c>
      <c r="AA2333" s="40">
        <f ca="1">IF(AND('Dosage journalier ML1'!$B$6='suivi tunnel'!A2333,'Dosage journalier ML1'!$B$7='suivi tunnel'!B2333),'Dosage journalier ML1'!$C$109,0)</f>
        <v>0</v>
      </c>
      <c r="AB2333" s="41">
        <f ca="1">IF(AND('Dosage journalier ML1'!$B$6='suivi tunnel'!A2333,'Dosage journalier ML1'!$B$7='suivi tunnel'!B2333),'Dosage journalier ML1'!$C$114,0)</f>
        <v>0</v>
      </c>
      <c r="AC2333" s="48">
        <f ca="1">IF(AND('Dosage journalier ML1'!$B$6='suivi tunnel'!A2333,'Dosage journalier ML1'!$B$7='suivi tunnel'!B2333),'Dosage journalier ML1'!$B$120,0)</f>
        <v>0</v>
      </c>
      <c r="AD2333" s="49">
        <f ca="1">IF(AND('Dosage journalier ML1'!$B$6='suivi tunnel'!A2333,'Dosage journalier ML1'!$B$7='suivi tunnel'!B2333),'Dosage journalier ML1'!$B$121,0)</f>
        <v>0</v>
      </c>
      <c r="AE2333" s="49">
        <f ca="1">IF(AND('Dosage journalier ML1'!$B$6='suivi tunnel'!A2333,'Dosage journalier ML1'!$B$7='suivi tunnel'!B2333),'Dosage journalier ML1'!$B$122,0)</f>
        <v>0</v>
      </c>
      <c r="AF2333" s="49">
        <f ca="1">IF(AND('Dosage journalier ML1'!$B$6='suivi tunnel'!A2333,'Dosage journalier ML1'!$B$7='suivi tunnel'!B2333),'Dosage journalier ML1'!$B$139,0)</f>
        <v>0</v>
      </c>
      <c r="AG2333" s="49">
        <f t="shared" ca="1" si="232"/>
        <v>0</v>
      </c>
      <c r="AH2333" s="108">
        <f ca="1">IF(AND('Dosage journalier ML1'!$B$6='suivi tunnel'!A2333,'Dosage journalier ML1'!$B$7='suivi tunnel'!B2333),'Dosage journalier ML1'!$B$153,0)</f>
        <v>0</v>
      </c>
      <c r="AJ2333" s="80">
        <f ca="1">IF(AND('Dosage journalier ML1'!$B$6='suivi tunnel'!A2333,'Dosage journalier ML1'!$B$7='suivi tunnel'!B2333),'Dosage journalier ML1'!$B$156,0)</f>
        <v>0</v>
      </c>
      <c r="AK2333" s="56">
        <f ca="1">IF(AND('Dosage journalier ML1'!$B$6='suivi tunnel'!A2333,'Dosage journalier ML1'!$B$7='suivi tunnel'!B2333),'Dosage journalier ML1'!$B$162,0)</f>
        <v>0</v>
      </c>
      <c r="AL2333" s="111">
        <f ca="1">IF(AND('Dosage journalier ML1'!$B$6='suivi tunnel'!A2333,'Dosage journalier ML1'!$B$7='suivi tunnel'!B2333),'Dosage journalier ML1'!$B$126,0)</f>
        <v>0</v>
      </c>
      <c r="AM2333" s="111">
        <f ca="1">IF(AND('Dosage journalier ML1'!$B$6='suivi tunnel'!A2333,'Dosage journalier ML1'!$B$7='suivi tunnel'!B2333),'Dosage journalier ML1'!$B$127,0)</f>
        <v>0</v>
      </c>
      <c r="AN2333" s="60">
        <f t="shared" ca="1" si="233"/>
        <v>0</v>
      </c>
      <c r="AO2333" s="61">
        <f ca="1">IF(AND('Dosage journalier ML1'!$B$6='suivi tunnel'!A2333,'Dosage journalier ML1'!$B$7='suivi tunnel'!B2333),'Dosage journalier ML1'!$B$134,0)</f>
        <v>0</v>
      </c>
    </row>
    <row r="2334" spans="1:41" x14ac:dyDescent="0.25">
      <c r="A2334" s="154"/>
      <c r="C2334" s="23">
        <f ca="1">IF(AND('Dosage journalier ML1'!$B$6='suivi tunnel'!A2334,'Dosage journalier ML1'!$B$7='suivi tunnel'!B2334),'Dosage journalier ML1'!$B$27,0)</f>
        <v>0</v>
      </c>
      <c r="D2334" s="11">
        <f ca="1">IF(AND('Dosage journalier ML1'!$B$6='suivi tunnel'!A2334,'Dosage journalier ML1'!$B$7='suivi tunnel'!B2334),'Dosage journalier ML1'!$B$29,0)</f>
        <v>0</v>
      </c>
      <c r="F2334" s="11">
        <f t="shared" ca="1" si="231"/>
        <v>0</v>
      </c>
      <c r="G2334" s="11">
        <f ca="1">IF(AND('Dosage journalier ML1'!$B$6='suivi tunnel'!A2334,'Dosage journalier ML1'!$B$7='suivi tunnel'!B2334),'Dosage journalier ML1'!$B$23,0)</f>
        <v>0</v>
      </c>
      <c r="H2334" s="11">
        <f ca="1">IF(AND('Dosage journalier ML1'!$B$6='suivi tunnel'!A2334,'Dosage journalier ML1'!$B$7='suivi tunnel'!B2334),'Dosage journalier ML1'!$B$22,0)</f>
        <v>0</v>
      </c>
      <c r="I2334" s="11">
        <f ca="1">IF(AND('Dosage journalier ML1'!$B$6='suivi tunnel'!A2334,'Dosage journalier ML1'!$B$7='suivi tunnel'!B2334),'Dosage journalier ML1'!$B$38,0)</f>
        <v>0</v>
      </c>
      <c r="J2334" s="11">
        <f ca="1">IF(AND('Dosage journalier ML1'!$B$6='suivi tunnel'!A2334,'Dosage journalier ML1'!$B$7='suivi tunnel'!B2334),'Dosage journalier ML1'!$B$39,0)</f>
        <v>0</v>
      </c>
      <c r="L2334" s="24">
        <f ca="1">IF(AND('Dosage journalier ML1'!$B$6='suivi tunnel'!A2334,'Dosage journalier ML1'!$B$7='suivi tunnel'!B2334),'Dosage journalier ML1'!$B$24,0)</f>
        <v>0</v>
      </c>
      <c r="M2334" s="6">
        <f ca="1">IF(AND('Dosage journalier ML1'!$B$6='suivi tunnel'!A2334,'Dosage journalier ML1'!$B$7='suivi tunnel'!B2334),'Dosage journalier ML1'!$B$46,0)</f>
        <v>0</v>
      </c>
      <c r="N2334" s="104">
        <f ca="1">IF(AND('Dosage journalier ML1'!$B$6='suivi tunnel'!A2334,'Dosage journalier ML1'!$B$7='suivi tunnel'!B2334),'Dosage journalier ML1'!$B$59,0)</f>
        <v>0</v>
      </c>
      <c r="O2334" s="114">
        <f ca="1">IF(AND('Dosage journalier ML1'!$B$6='suivi tunnel'!A2334,'Dosage journalier ML1'!$B$7='suivi tunnel'!B2334),'Dosage journalier ML1'!$B$69,0)</f>
        <v>0</v>
      </c>
      <c r="R2334" s="26">
        <f ca="1">IF(AND('Dosage journalier ML1'!$B$6='suivi tunnel'!A2334,'Dosage journalier ML1'!$B$7='suivi tunnel'!B2334),'Dosage journalier ML1'!$B$55,0)</f>
        <v>0</v>
      </c>
      <c r="S2334" s="26">
        <f ca="1">IF(AND('Dosage journalier ML1'!$B$6='suivi tunnel'!A2334,'Dosage journalier ML1'!$B$7='suivi tunnel'!B2334),'Dosage journalier ML1'!$B$54,0)</f>
        <v>0</v>
      </c>
      <c r="T2334" s="26">
        <f ca="1">IF(AND('Dosage journalier ML1'!$B$6='suivi tunnel'!A2334,'Dosage journalier ML1'!$B$7='suivi tunnel'!B2334),'Dosage journalier ML1'!$B$75,0)</f>
        <v>0</v>
      </c>
      <c r="V2334" s="38">
        <f ca="1">IF(AND('Dosage journalier ML1'!$B$6='suivi tunnel'!A2334,'Dosage journalier ML1'!$B$7='suivi tunnel'!B2334),'Dosage journalier ML1'!$B$56,0)</f>
        <v>0</v>
      </c>
      <c r="X2334" s="150">
        <f ca="1">IF(AND('Dosage journalier ML1'!$B$6='suivi tunnel'!A2334,'Dosage journalier ML1'!$B$7='suivi tunnel'!B2334),'Dosage journalier ML1'!$C$87,0)</f>
        <v>0</v>
      </c>
      <c r="Y2334" s="40">
        <f ca="1">IF(AND('Dosage journalier ML1'!$B$6='suivi tunnel'!A2334,'Dosage journalier ML1'!$B$7='suivi tunnel'!B2334),'Dosage journalier ML1'!$C$93,0)</f>
        <v>0</v>
      </c>
      <c r="Z2334" s="40">
        <f ca="1">IF(AND('Dosage journalier ML1'!$B$6='suivi tunnel'!A2334,'Dosage journalier ML1'!$B$7='suivi tunnel'!B2334),'Dosage journalier ML1'!$C$100,0)</f>
        <v>0</v>
      </c>
      <c r="AA2334" s="40">
        <f ca="1">IF(AND('Dosage journalier ML1'!$B$6='suivi tunnel'!A2334,'Dosage journalier ML1'!$B$7='suivi tunnel'!B2334),'Dosage journalier ML1'!$C$109,0)</f>
        <v>0</v>
      </c>
      <c r="AB2334" s="41">
        <f ca="1">IF(AND('Dosage journalier ML1'!$B$6='suivi tunnel'!A2334,'Dosage journalier ML1'!$B$7='suivi tunnel'!B2334),'Dosage journalier ML1'!$C$114,0)</f>
        <v>0</v>
      </c>
      <c r="AC2334" s="48">
        <f ca="1">IF(AND('Dosage journalier ML1'!$B$6='suivi tunnel'!A2334,'Dosage journalier ML1'!$B$7='suivi tunnel'!B2334),'Dosage journalier ML1'!$B$120,0)</f>
        <v>0</v>
      </c>
      <c r="AD2334" s="49">
        <f ca="1">IF(AND('Dosage journalier ML1'!$B$6='suivi tunnel'!A2334,'Dosage journalier ML1'!$B$7='suivi tunnel'!B2334),'Dosage journalier ML1'!$B$121,0)</f>
        <v>0</v>
      </c>
      <c r="AE2334" s="49">
        <f ca="1">IF(AND('Dosage journalier ML1'!$B$6='suivi tunnel'!A2334,'Dosage journalier ML1'!$B$7='suivi tunnel'!B2334),'Dosage journalier ML1'!$B$122,0)</f>
        <v>0</v>
      </c>
      <c r="AF2334" s="49">
        <f ca="1">IF(AND('Dosage journalier ML1'!$B$6='suivi tunnel'!A2334,'Dosage journalier ML1'!$B$7='suivi tunnel'!B2334),'Dosage journalier ML1'!$B$139,0)</f>
        <v>0</v>
      </c>
      <c r="AG2334" s="49">
        <f t="shared" ca="1" si="232"/>
        <v>0</v>
      </c>
      <c r="AH2334" s="108">
        <f ca="1">IF(AND('Dosage journalier ML1'!$B$6='suivi tunnel'!A2334,'Dosage journalier ML1'!$B$7='suivi tunnel'!B2334),'Dosage journalier ML1'!$B$153,0)</f>
        <v>0</v>
      </c>
      <c r="AJ2334" s="80">
        <f ca="1">IF(AND('Dosage journalier ML1'!$B$6='suivi tunnel'!A2334,'Dosage journalier ML1'!$B$7='suivi tunnel'!B2334),'Dosage journalier ML1'!$B$156,0)</f>
        <v>0</v>
      </c>
      <c r="AK2334" s="56">
        <f ca="1">IF(AND('Dosage journalier ML1'!$B$6='suivi tunnel'!A2334,'Dosage journalier ML1'!$B$7='suivi tunnel'!B2334),'Dosage journalier ML1'!$B$162,0)</f>
        <v>0</v>
      </c>
      <c r="AL2334" s="111">
        <f ca="1">IF(AND('Dosage journalier ML1'!$B$6='suivi tunnel'!A2334,'Dosage journalier ML1'!$B$7='suivi tunnel'!B2334),'Dosage journalier ML1'!$B$126,0)</f>
        <v>0</v>
      </c>
      <c r="AM2334" s="111">
        <f ca="1">IF(AND('Dosage journalier ML1'!$B$6='suivi tunnel'!A2334,'Dosage journalier ML1'!$B$7='suivi tunnel'!B2334),'Dosage journalier ML1'!$B$127,0)</f>
        <v>0</v>
      </c>
      <c r="AN2334" s="60">
        <f t="shared" ca="1" si="233"/>
        <v>0</v>
      </c>
      <c r="AO2334" s="61">
        <f ca="1">IF(AND('Dosage journalier ML1'!$B$6='suivi tunnel'!A2334,'Dosage journalier ML1'!$B$7='suivi tunnel'!B2334),'Dosage journalier ML1'!$B$134,0)</f>
        <v>0</v>
      </c>
    </row>
    <row r="2335" spans="1:41" x14ac:dyDescent="0.25">
      <c r="A2335" s="154"/>
      <c r="C2335" s="23">
        <f ca="1">IF(AND('Dosage journalier ML1'!$B$6='suivi tunnel'!A2335,'Dosage journalier ML1'!$B$7='suivi tunnel'!B2335),'Dosage journalier ML1'!$B$27,0)</f>
        <v>0</v>
      </c>
      <c r="D2335" s="11">
        <f ca="1">IF(AND('Dosage journalier ML1'!$B$6='suivi tunnel'!A2335,'Dosage journalier ML1'!$B$7='suivi tunnel'!B2335),'Dosage journalier ML1'!$B$29,0)</f>
        <v>0</v>
      </c>
      <c r="F2335" s="11">
        <f t="shared" ca="1" si="231"/>
        <v>0</v>
      </c>
      <c r="G2335" s="11">
        <f ca="1">IF(AND('Dosage journalier ML1'!$B$6='suivi tunnel'!A2335,'Dosage journalier ML1'!$B$7='suivi tunnel'!B2335),'Dosage journalier ML1'!$B$23,0)</f>
        <v>0</v>
      </c>
      <c r="H2335" s="11">
        <f ca="1">IF(AND('Dosage journalier ML1'!$B$6='suivi tunnel'!A2335,'Dosage journalier ML1'!$B$7='suivi tunnel'!B2335),'Dosage journalier ML1'!$B$22,0)</f>
        <v>0</v>
      </c>
      <c r="I2335" s="11">
        <f ca="1">IF(AND('Dosage journalier ML1'!$B$6='suivi tunnel'!A2335,'Dosage journalier ML1'!$B$7='suivi tunnel'!B2335),'Dosage journalier ML1'!$B$38,0)</f>
        <v>0</v>
      </c>
      <c r="J2335" s="11">
        <f ca="1">IF(AND('Dosage journalier ML1'!$B$6='suivi tunnel'!A2335,'Dosage journalier ML1'!$B$7='suivi tunnel'!B2335),'Dosage journalier ML1'!$B$39,0)</f>
        <v>0</v>
      </c>
      <c r="L2335" s="24">
        <f ca="1">IF(AND('Dosage journalier ML1'!$B$6='suivi tunnel'!A2335,'Dosage journalier ML1'!$B$7='suivi tunnel'!B2335),'Dosage journalier ML1'!$B$24,0)</f>
        <v>0</v>
      </c>
      <c r="M2335" s="6">
        <f ca="1">IF(AND('Dosage journalier ML1'!$B$6='suivi tunnel'!A2335,'Dosage journalier ML1'!$B$7='suivi tunnel'!B2335),'Dosage journalier ML1'!$B$46,0)</f>
        <v>0</v>
      </c>
      <c r="N2335" s="104">
        <f ca="1">IF(AND('Dosage journalier ML1'!$B$6='suivi tunnel'!A2335,'Dosage journalier ML1'!$B$7='suivi tunnel'!B2335),'Dosage journalier ML1'!$B$59,0)</f>
        <v>0</v>
      </c>
      <c r="O2335" s="114">
        <f ca="1">IF(AND('Dosage journalier ML1'!$B$6='suivi tunnel'!A2335,'Dosage journalier ML1'!$B$7='suivi tunnel'!B2335),'Dosage journalier ML1'!$B$69,0)</f>
        <v>0</v>
      </c>
      <c r="R2335" s="26">
        <f ca="1">IF(AND('Dosage journalier ML1'!$B$6='suivi tunnel'!A2335,'Dosage journalier ML1'!$B$7='suivi tunnel'!B2335),'Dosage journalier ML1'!$B$55,0)</f>
        <v>0</v>
      </c>
      <c r="S2335" s="26">
        <f ca="1">IF(AND('Dosage journalier ML1'!$B$6='suivi tunnel'!A2335,'Dosage journalier ML1'!$B$7='suivi tunnel'!B2335),'Dosage journalier ML1'!$B$54,0)</f>
        <v>0</v>
      </c>
      <c r="T2335" s="26">
        <f ca="1">IF(AND('Dosage journalier ML1'!$B$6='suivi tunnel'!A2335,'Dosage journalier ML1'!$B$7='suivi tunnel'!B2335),'Dosage journalier ML1'!$B$75,0)</f>
        <v>0</v>
      </c>
      <c r="V2335" s="38">
        <f ca="1">IF(AND('Dosage journalier ML1'!$B$6='suivi tunnel'!A2335,'Dosage journalier ML1'!$B$7='suivi tunnel'!B2335),'Dosage journalier ML1'!$B$56,0)</f>
        <v>0</v>
      </c>
      <c r="X2335" s="150">
        <f ca="1">IF(AND('Dosage journalier ML1'!$B$6='suivi tunnel'!A2335,'Dosage journalier ML1'!$B$7='suivi tunnel'!B2335),'Dosage journalier ML1'!$C$87,0)</f>
        <v>0</v>
      </c>
      <c r="Y2335" s="40">
        <f ca="1">IF(AND('Dosage journalier ML1'!$B$6='suivi tunnel'!A2335,'Dosage journalier ML1'!$B$7='suivi tunnel'!B2335),'Dosage journalier ML1'!$C$93,0)</f>
        <v>0</v>
      </c>
      <c r="Z2335" s="40">
        <f ca="1">IF(AND('Dosage journalier ML1'!$B$6='suivi tunnel'!A2335,'Dosage journalier ML1'!$B$7='suivi tunnel'!B2335),'Dosage journalier ML1'!$C$100,0)</f>
        <v>0</v>
      </c>
      <c r="AA2335" s="40">
        <f ca="1">IF(AND('Dosage journalier ML1'!$B$6='suivi tunnel'!A2335,'Dosage journalier ML1'!$B$7='suivi tunnel'!B2335),'Dosage journalier ML1'!$C$109,0)</f>
        <v>0</v>
      </c>
      <c r="AB2335" s="41">
        <f ca="1">IF(AND('Dosage journalier ML1'!$B$6='suivi tunnel'!A2335,'Dosage journalier ML1'!$B$7='suivi tunnel'!B2335),'Dosage journalier ML1'!$C$114,0)</f>
        <v>0</v>
      </c>
      <c r="AC2335" s="48">
        <f ca="1">IF(AND('Dosage journalier ML1'!$B$6='suivi tunnel'!A2335,'Dosage journalier ML1'!$B$7='suivi tunnel'!B2335),'Dosage journalier ML1'!$B$120,0)</f>
        <v>0</v>
      </c>
      <c r="AD2335" s="49">
        <f ca="1">IF(AND('Dosage journalier ML1'!$B$6='suivi tunnel'!A2335,'Dosage journalier ML1'!$B$7='suivi tunnel'!B2335),'Dosage journalier ML1'!$B$121,0)</f>
        <v>0</v>
      </c>
      <c r="AE2335" s="49">
        <f ca="1">IF(AND('Dosage journalier ML1'!$B$6='suivi tunnel'!A2335,'Dosage journalier ML1'!$B$7='suivi tunnel'!B2335),'Dosage journalier ML1'!$B$122,0)</f>
        <v>0</v>
      </c>
      <c r="AF2335" s="49">
        <f ca="1">IF(AND('Dosage journalier ML1'!$B$6='suivi tunnel'!A2335,'Dosage journalier ML1'!$B$7='suivi tunnel'!B2335),'Dosage journalier ML1'!$B$139,0)</f>
        <v>0</v>
      </c>
      <c r="AG2335" s="49">
        <f t="shared" ca="1" si="232"/>
        <v>0</v>
      </c>
      <c r="AH2335" s="108">
        <f ca="1">IF(AND('Dosage journalier ML1'!$B$6='suivi tunnel'!A2335,'Dosage journalier ML1'!$B$7='suivi tunnel'!B2335),'Dosage journalier ML1'!$B$153,0)</f>
        <v>0</v>
      </c>
      <c r="AJ2335" s="80">
        <f ca="1">IF(AND('Dosage journalier ML1'!$B$6='suivi tunnel'!A2335,'Dosage journalier ML1'!$B$7='suivi tunnel'!B2335),'Dosage journalier ML1'!$B$156,0)</f>
        <v>0</v>
      </c>
      <c r="AK2335" s="56">
        <f ca="1">IF(AND('Dosage journalier ML1'!$B$6='suivi tunnel'!A2335,'Dosage journalier ML1'!$B$7='suivi tunnel'!B2335),'Dosage journalier ML1'!$B$162,0)</f>
        <v>0</v>
      </c>
      <c r="AL2335" s="111">
        <f ca="1">IF(AND('Dosage journalier ML1'!$B$6='suivi tunnel'!A2335,'Dosage journalier ML1'!$B$7='suivi tunnel'!B2335),'Dosage journalier ML1'!$B$126,0)</f>
        <v>0</v>
      </c>
      <c r="AM2335" s="111">
        <f ca="1">IF(AND('Dosage journalier ML1'!$B$6='suivi tunnel'!A2335,'Dosage journalier ML1'!$B$7='suivi tunnel'!B2335),'Dosage journalier ML1'!$B$127,0)</f>
        <v>0</v>
      </c>
      <c r="AN2335" s="60">
        <f t="shared" ca="1" si="233"/>
        <v>0</v>
      </c>
      <c r="AO2335" s="61">
        <f ca="1">IF(AND('Dosage journalier ML1'!$B$6='suivi tunnel'!A2335,'Dosage journalier ML1'!$B$7='suivi tunnel'!B2335),'Dosage journalier ML1'!$B$134,0)</f>
        <v>0</v>
      </c>
    </row>
    <row r="2336" spans="1:41" x14ac:dyDescent="0.25">
      <c r="A2336" s="154"/>
      <c r="C2336" s="23">
        <f ca="1">IF(AND('Dosage journalier ML1'!$B$6='suivi tunnel'!A2336,'Dosage journalier ML1'!$B$7='suivi tunnel'!B2336),'Dosage journalier ML1'!$B$27,0)</f>
        <v>0</v>
      </c>
      <c r="D2336" s="11">
        <f ca="1">IF(AND('Dosage journalier ML1'!$B$6='suivi tunnel'!A2336,'Dosage journalier ML1'!$B$7='suivi tunnel'!B2336),'Dosage journalier ML1'!$B$29,0)</f>
        <v>0</v>
      </c>
      <c r="F2336" s="11">
        <f t="shared" ca="1" si="231"/>
        <v>0</v>
      </c>
      <c r="G2336" s="11">
        <f ca="1">IF(AND('Dosage journalier ML1'!$B$6='suivi tunnel'!A2336,'Dosage journalier ML1'!$B$7='suivi tunnel'!B2336),'Dosage journalier ML1'!$B$23,0)</f>
        <v>0</v>
      </c>
      <c r="H2336" s="11">
        <f ca="1">IF(AND('Dosage journalier ML1'!$B$6='suivi tunnel'!A2336,'Dosage journalier ML1'!$B$7='suivi tunnel'!B2336),'Dosage journalier ML1'!$B$22,0)</f>
        <v>0</v>
      </c>
      <c r="I2336" s="11">
        <f ca="1">IF(AND('Dosage journalier ML1'!$B$6='suivi tunnel'!A2336,'Dosage journalier ML1'!$B$7='suivi tunnel'!B2336),'Dosage journalier ML1'!$B$38,0)</f>
        <v>0</v>
      </c>
      <c r="J2336" s="11">
        <f ca="1">IF(AND('Dosage journalier ML1'!$B$6='suivi tunnel'!A2336,'Dosage journalier ML1'!$B$7='suivi tunnel'!B2336),'Dosage journalier ML1'!$B$39,0)</f>
        <v>0</v>
      </c>
      <c r="L2336" s="24">
        <f ca="1">IF(AND('Dosage journalier ML1'!$B$6='suivi tunnel'!A2336,'Dosage journalier ML1'!$B$7='suivi tunnel'!B2336),'Dosage journalier ML1'!$B$24,0)</f>
        <v>0</v>
      </c>
      <c r="M2336" s="6">
        <f ca="1">IF(AND('Dosage journalier ML1'!$B$6='suivi tunnel'!A2336,'Dosage journalier ML1'!$B$7='suivi tunnel'!B2336),'Dosage journalier ML1'!$B$46,0)</f>
        <v>0</v>
      </c>
      <c r="N2336" s="104">
        <f ca="1">IF(AND('Dosage journalier ML1'!$B$6='suivi tunnel'!A2336,'Dosage journalier ML1'!$B$7='suivi tunnel'!B2336),'Dosage journalier ML1'!$B$59,0)</f>
        <v>0</v>
      </c>
      <c r="O2336" s="114">
        <f ca="1">IF(AND('Dosage journalier ML1'!$B$6='suivi tunnel'!A2336,'Dosage journalier ML1'!$B$7='suivi tunnel'!B2336),'Dosage journalier ML1'!$B$69,0)</f>
        <v>0</v>
      </c>
      <c r="R2336" s="26">
        <f ca="1">IF(AND('Dosage journalier ML1'!$B$6='suivi tunnel'!A2336,'Dosage journalier ML1'!$B$7='suivi tunnel'!B2336),'Dosage journalier ML1'!$B$55,0)</f>
        <v>0</v>
      </c>
      <c r="S2336" s="26">
        <f ca="1">IF(AND('Dosage journalier ML1'!$B$6='suivi tunnel'!A2336,'Dosage journalier ML1'!$B$7='suivi tunnel'!B2336),'Dosage journalier ML1'!$B$54,0)</f>
        <v>0</v>
      </c>
      <c r="T2336" s="26">
        <f ca="1">IF(AND('Dosage journalier ML1'!$B$6='suivi tunnel'!A2336,'Dosage journalier ML1'!$B$7='suivi tunnel'!B2336),'Dosage journalier ML1'!$B$75,0)</f>
        <v>0</v>
      </c>
      <c r="V2336" s="38">
        <f ca="1">IF(AND('Dosage journalier ML1'!$B$6='suivi tunnel'!A2336,'Dosage journalier ML1'!$B$7='suivi tunnel'!B2336),'Dosage journalier ML1'!$B$56,0)</f>
        <v>0</v>
      </c>
      <c r="X2336" s="150">
        <f ca="1">IF(AND('Dosage journalier ML1'!$B$6='suivi tunnel'!A2336,'Dosage journalier ML1'!$B$7='suivi tunnel'!B2336),'Dosage journalier ML1'!$C$87,0)</f>
        <v>0</v>
      </c>
      <c r="Y2336" s="40">
        <f ca="1">IF(AND('Dosage journalier ML1'!$B$6='suivi tunnel'!A2336,'Dosage journalier ML1'!$B$7='suivi tunnel'!B2336),'Dosage journalier ML1'!$C$93,0)</f>
        <v>0</v>
      </c>
      <c r="Z2336" s="40">
        <f ca="1">IF(AND('Dosage journalier ML1'!$B$6='suivi tunnel'!A2336,'Dosage journalier ML1'!$B$7='suivi tunnel'!B2336),'Dosage journalier ML1'!$C$100,0)</f>
        <v>0</v>
      </c>
      <c r="AA2336" s="40">
        <f ca="1">IF(AND('Dosage journalier ML1'!$B$6='suivi tunnel'!A2336,'Dosage journalier ML1'!$B$7='suivi tunnel'!B2336),'Dosage journalier ML1'!$C$109,0)</f>
        <v>0</v>
      </c>
      <c r="AB2336" s="41">
        <f ca="1">IF(AND('Dosage journalier ML1'!$B$6='suivi tunnel'!A2336,'Dosage journalier ML1'!$B$7='suivi tunnel'!B2336),'Dosage journalier ML1'!$C$114,0)</f>
        <v>0</v>
      </c>
      <c r="AC2336" s="48">
        <f ca="1">IF(AND('Dosage journalier ML1'!$B$6='suivi tunnel'!A2336,'Dosage journalier ML1'!$B$7='suivi tunnel'!B2336),'Dosage journalier ML1'!$B$120,0)</f>
        <v>0</v>
      </c>
      <c r="AD2336" s="49">
        <f ca="1">IF(AND('Dosage journalier ML1'!$B$6='suivi tunnel'!A2336,'Dosage journalier ML1'!$B$7='suivi tunnel'!B2336),'Dosage journalier ML1'!$B$121,0)</f>
        <v>0</v>
      </c>
      <c r="AE2336" s="49">
        <f ca="1">IF(AND('Dosage journalier ML1'!$B$6='suivi tunnel'!A2336,'Dosage journalier ML1'!$B$7='suivi tunnel'!B2336),'Dosage journalier ML1'!$B$122,0)</f>
        <v>0</v>
      </c>
      <c r="AF2336" s="49">
        <f ca="1">IF(AND('Dosage journalier ML1'!$B$6='suivi tunnel'!A2336,'Dosage journalier ML1'!$B$7='suivi tunnel'!B2336),'Dosage journalier ML1'!$B$139,0)</f>
        <v>0</v>
      </c>
      <c r="AG2336" s="49">
        <f t="shared" ca="1" si="232"/>
        <v>0</v>
      </c>
      <c r="AH2336" s="108">
        <f ca="1">IF(AND('Dosage journalier ML1'!$B$6='suivi tunnel'!A2336,'Dosage journalier ML1'!$B$7='suivi tunnel'!B2336),'Dosage journalier ML1'!$B$153,0)</f>
        <v>0</v>
      </c>
      <c r="AJ2336" s="80">
        <f ca="1">IF(AND('Dosage journalier ML1'!$B$6='suivi tunnel'!A2336,'Dosage journalier ML1'!$B$7='suivi tunnel'!B2336),'Dosage journalier ML1'!$B$156,0)</f>
        <v>0</v>
      </c>
      <c r="AK2336" s="56">
        <f ca="1">IF(AND('Dosage journalier ML1'!$B$6='suivi tunnel'!A2336,'Dosage journalier ML1'!$B$7='suivi tunnel'!B2336),'Dosage journalier ML1'!$B$162,0)</f>
        <v>0</v>
      </c>
      <c r="AL2336" s="111">
        <f ca="1">IF(AND('Dosage journalier ML1'!$B$6='suivi tunnel'!A2336,'Dosage journalier ML1'!$B$7='suivi tunnel'!B2336),'Dosage journalier ML1'!$B$126,0)</f>
        <v>0</v>
      </c>
      <c r="AM2336" s="111">
        <f ca="1">IF(AND('Dosage journalier ML1'!$B$6='suivi tunnel'!A2336,'Dosage journalier ML1'!$B$7='suivi tunnel'!B2336),'Dosage journalier ML1'!$B$127,0)</f>
        <v>0</v>
      </c>
      <c r="AN2336" s="60">
        <f t="shared" ca="1" si="233"/>
        <v>0</v>
      </c>
      <c r="AO2336" s="61">
        <f ca="1">IF(AND('Dosage journalier ML1'!$B$6='suivi tunnel'!A2336,'Dosage journalier ML1'!$B$7='suivi tunnel'!B2336),'Dosage journalier ML1'!$B$134,0)</f>
        <v>0</v>
      </c>
    </row>
    <row r="2337" spans="1:41" x14ac:dyDescent="0.25">
      <c r="A2337" s="154"/>
      <c r="C2337" s="23">
        <f ca="1">IF(AND('Dosage journalier ML1'!$B$6='suivi tunnel'!A2337,'Dosage journalier ML1'!$B$7='suivi tunnel'!B2337),'Dosage journalier ML1'!$B$27,0)</f>
        <v>0</v>
      </c>
      <c r="D2337" s="11">
        <f ca="1">IF(AND('Dosage journalier ML1'!$B$6='suivi tunnel'!A2337,'Dosage journalier ML1'!$B$7='suivi tunnel'!B2337),'Dosage journalier ML1'!$B$29,0)</f>
        <v>0</v>
      </c>
      <c r="F2337" s="11">
        <f t="shared" ca="1" si="231"/>
        <v>0</v>
      </c>
      <c r="G2337" s="11">
        <f ca="1">IF(AND('Dosage journalier ML1'!$B$6='suivi tunnel'!A2337,'Dosage journalier ML1'!$B$7='suivi tunnel'!B2337),'Dosage journalier ML1'!$B$23,0)</f>
        <v>0</v>
      </c>
      <c r="H2337" s="11">
        <f ca="1">IF(AND('Dosage journalier ML1'!$B$6='suivi tunnel'!A2337,'Dosage journalier ML1'!$B$7='suivi tunnel'!B2337),'Dosage journalier ML1'!$B$22,0)</f>
        <v>0</v>
      </c>
      <c r="I2337" s="11">
        <f ca="1">IF(AND('Dosage journalier ML1'!$B$6='suivi tunnel'!A2337,'Dosage journalier ML1'!$B$7='suivi tunnel'!B2337),'Dosage journalier ML1'!$B$38,0)</f>
        <v>0</v>
      </c>
      <c r="J2337" s="11">
        <f ca="1">IF(AND('Dosage journalier ML1'!$B$6='suivi tunnel'!A2337,'Dosage journalier ML1'!$B$7='suivi tunnel'!B2337),'Dosage journalier ML1'!$B$39,0)</f>
        <v>0</v>
      </c>
      <c r="L2337" s="24">
        <f ca="1">IF(AND('Dosage journalier ML1'!$B$6='suivi tunnel'!A2337,'Dosage journalier ML1'!$B$7='suivi tunnel'!B2337),'Dosage journalier ML1'!$B$24,0)</f>
        <v>0</v>
      </c>
      <c r="M2337" s="6">
        <f ca="1">IF(AND('Dosage journalier ML1'!$B$6='suivi tunnel'!A2337,'Dosage journalier ML1'!$B$7='suivi tunnel'!B2337),'Dosage journalier ML1'!$B$46,0)</f>
        <v>0</v>
      </c>
      <c r="N2337" s="104">
        <f ca="1">IF(AND('Dosage journalier ML1'!$B$6='suivi tunnel'!A2337,'Dosage journalier ML1'!$B$7='suivi tunnel'!B2337),'Dosage journalier ML1'!$B$59,0)</f>
        <v>0</v>
      </c>
      <c r="O2337" s="114">
        <f ca="1">IF(AND('Dosage journalier ML1'!$B$6='suivi tunnel'!A2337,'Dosage journalier ML1'!$B$7='suivi tunnel'!B2337),'Dosage journalier ML1'!$B$69,0)</f>
        <v>0</v>
      </c>
      <c r="R2337" s="26">
        <f ca="1">IF(AND('Dosage journalier ML1'!$B$6='suivi tunnel'!A2337,'Dosage journalier ML1'!$B$7='suivi tunnel'!B2337),'Dosage journalier ML1'!$B$55,0)</f>
        <v>0</v>
      </c>
      <c r="S2337" s="26">
        <f ca="1">IF(AND('Dosage journalier ML1'!$B$6='suivi tunnel'!A2337,'Dosage journalier ML1'!$B$7='suivi tunnel'!B2337),'Dosage journalier ML1'!$B$54,0)</f>
        <v>0</v>
      </c>
      <c r="T2337" s="26">
        <f ca="1">IF(AND('Dosage journalier ML1'!$B$6='suivi tunnel'!A2337,'Dosage journalier ML1'!$B$7='suivi tunnel'!B2337),'Dosage journalier ML1'!$B$75,0)</f>
        <v>0</v>
      </c>
      <c r="V2337" s="38">
        <f ca="1">IF(AND('Dosage journalier ML1'!$B$6='suivi tunnel'!A2337,'Dosage journalier ML1'!$B$7='suivi tunnel'!B2337),'Dosage journalier ML1'!$B$56,0)</f>
        <v>0</v>
      </c>
      <c r="X2337" s="150">
        <f ca="1">IF(AND('Dosage journalier ML1'!$B$6='suivi tunnel'!A2337,'Dosage journalier ML1'!$B$7='suivi tunnel'!B2337),'Dosage journalier ML1'!$C$87,0)</f>
        <v>0</v>
      </c>
      <c r="Y2337" s="40">
        <f ca="1">IF(AND('Dosage journalier ML1'!$B$6='suivi tunnel'!A2337,'Dosage journalier ML1'!$B$7='suivi tunnel'!B2337),'Dosage journalier ML1'!$C$93,0)</f>
        <v>0</v>
      </c>
      <c r="Z2337" s="40">
        <f ca="1">IF(AND('Dosage journalier ML1'!$B$6='suivi tunnel'!A2337,'Dosage journalier ML1'!$B$7='suivi tunnel'!B2337),'Dosage journalier ML1'!$C$100,0)</f>
        <v>0</v>
      </c>
      <c r="AA2337" s="40">
        <f ca="1">IF(AND('Dosage journalier ML1'!$B$6='suivi tunnel'!A2337,'Dosage journalier ML1'!$B$7='suivi tunnel'!B2337),'Dosage journalier ML1'!$C$109,0)</f>
        <v>0</v>
      </c>
      <c r="AB2337" s="41">
        <f ca="1">IF(AND('Dosage journalier ML1'!$B$6='suivi tunnel'!A2337,'Dosage journalier ML1'!$B$7='suivi tunnel'!B2337),'Dosage journalier ML1'!$C$114,0)</f>
        <v>0</v>
      </c>
      <c r="AC2337" s="48">
        <f ca="1">IF(AND('Dosage journalier ML1'!$B$6='suivi tunnel'!A2337,'Dosage journalier ML1'!$B$7='suivi tunnel'!B2337),'Dosage journalier ML1'!$B$120,0)</f>
        <v>0</v>
      </c>
      <c r="AD2337" s="49">
        <f ca="1">IF(AND('Dosage journalier ML1'!$B$6='suivi tunnel'!A2337,'Dosage journalier ML1'!$B$7='suivi tunnel'!B2337),'Dosage journalier ML1'!$B$121,0)</f>
        <v>0</v>
      </c>
      <c r="AE2337" s="49">
        <f ca="1">IF(AND('Dosage journalier ML1'!$B$6='suivi tunnel'!A2337,'Dosage journalier ML1'!$B$7='suivi tunnel'!B2337),'Dosage journalier ML1'!$B$122,0)</f>
        <v>0</v>
      </c>
      <c r="AF2337" s="49">
        <f ca="1">IF(AND('Dosage journalier ML1'!$B$6='suivi tunnel'!A2337,'Dosage journalier ML1'!$B$7='suivi tunnel'!B2337),'Dosage journalier ML1'!$B$139,0)</f>
        <v>0</v>
      </c>
      <c r="AG2337" s="49">
        <f t="shared" ca="1" si="232"/>
        <v>0</v>
      </c>
      <c r="AH2337" s="108">
        <f ca="1">IF(AND('Dosage journalier ML1'!$B$6='suivi tunnel'!A2337,'Dosage journalier ML1'!$B$7='suivi tunnel'!B2337),'Dosage journalier ML1'!$B$153,0)</f>
        <v>0</v>
      </c>
      <c r="AJ2337" s="80">
        <f ca="1">IF(AND('Dosage journalier ML1'!$B$6='suivi tunnel'!A2337,'Dosage journalier ML1'!$B$7='suivi tunnel'!B2337),'Dosage journalier ML1'!$B$156,0)</f>
        <v>0</v>
      </c>
      <c r="AK2337" s="56">
        <f ca="1">IF(AND('Dosage journalier ML1'!$B$6='suivi tunnel'!A2337,'Dosage journalier ML1'!$B$7='suivi tunnel'!B2337),'Dosage journalier ML1'!$B$162,0)</f>
        <v>0</v>
      </c>
      <c r="AL2337" s="111">
        <f ca="1">IF(AND('Dosage journalier ML1'!$B$6='suivi tunnel'!A2337,'Dosage journalier ML1'!$B$7='suivi tunnel'!B2337),'Dosage journalier ML1'!$B$126,0)</f>
        <v>0</v>
      </c>
      <c r="AM2337" s="111">
        <f ca="1">IF(AND('Dosage journalier ML1'!$B$6='suivi tunnel'!A2337,'Dosage journalier ML1'!$B$7='suivi tunnel'!B2337),'Dosage journalier ML1'!$B$127,0)</f>
        <v>0</v>
      </c>
      <c r="AN2337" s="60">
        <f t="shared" ca="1" si="233"/>
        <v>0</v>
      </c>
      <c r="AO2337" s="61">
        <f ca="1">IF(AND('Dosage journalier ML1'!$B$6='suivi tunnel'!A2337,'Dosage journalier ML1'!$B$7='suivi tunnel'!B2337),'Dosage journalier ML1'!$B$134,0)</f>
        <v>0</v>
      </c>
    </row>
    <row r="2338" spans="1:41" x14ac:dyDescent="0.25">
      <c r="A2338" s="154"/>
      <c r="C2338" s="23">
        <f ca="1">IF(AND('Dosage journalier ML1'!$B$6='suivi tunnel'!A2338,'Dosage journalier ML1'!$B$7='suivi tunnel'!B2338),'Dosage journalier ML1'!$B$27,0)</f>
        <v>0</v>
      </c>
      <c r="D2338" s="11">
        <f ca="1">IF(AND('Dosage journalier ML1'!$B$6='suivi tunnel'!A2338,'Dosage journalier ML1'!$B$7='suivi tunnel'!B2338),'Dosage journalier ML1'!$B$29,0)</f>
        <v>0</v>
      </c>
      <c r="F2338" s="11">
        <f t="shared" ca="1" si="231"/>
        <v>0</v>
      </c>
      <c r="G2338" s="11">
        <f ca="1">IF(AND('Dosage journalier ML1'!$B$6='suivi tunnel'!A2338,'Dosage journalier ML1'!$B$7='suivi tunnel'!B2338),'Dosage journalier ML1'!$B$23,0)</f>
        <v>0</v>
      </c>
      <c r="H2338" s="11">
        <f ca="1">IF(AND('Dosage journalier ML1'!$B$6='suivi tunnel'!A2338,'Dosage journalier ML1'!$B$7='suivi tunnel'!B2338),'Dosage journalier ML1'!$B$22,0)</f>
        <v>0</v>
      </c>
      <c r="I2338" s="11">
        <f ca="1">IF(AND('Dosage journalier ML1'!$B$6='suivi tunnel'!A2338,'Dosage journalier ML1'!$B$7='suivi tunnel'!B2338),'Dosage journalier ML1'!$B$38,0)</f>
        <v>0</v>
      </c>
      <c r="J2338" s="11">
        <f ca="1">IF(AND('Dosage journalier ML1'!$B$6='suivi tunnel'!A2338,'Dosage journalier ML1'!$B$7='suivi tunnel'!B2338),'Dosage journalier ML1'!$B$39,0)</f>
        <v>0</v>
      </c>
      <c r="L2338" s="24">
        <f ca="1">IF(AND('Dosage journalier ML1'!$B$6='suivi tunnel'!A2338,'Dosage journalier ML1'!$B$7='suivi tunnel'!B2338),'Dosage journalier ML1'!$B$24,0)</f>
        <v>0</v>
      </c>
      <c r="M2338" s="6">
        <f ca="1">IF(AND('Dosage journalier ML1'!$B$6='suivi tunnel'!A2338,'Dosage journalier ML1'!$B$7='suivi tunnel'!B2338),'Dosage journalier ML1'!$B$46,0)</f>
        <v>0</v>
      </c>
      <c r="N2338" s="104">
        <f ca="1">IF(AND('Dosage journalier ML1'!$B$6='suivi tunnel'!A2338,'Dosage journalier ML1'!$B$7='suivi tunnel'!B2338),'Dosage journalier ML1'!$B$59,0)</f>
        <v>0</v>
      </c>
      <c r="O2338" s="114">
        <f ca="1">IF(AND('Dosage journalier ML1'!$B$6='suivi tunnel'!A2338,'Dosage journalier ML1'!$B$7='suivi tunnel'!B2338),'Dosage journalier ML1'!$B$69,0)</f>
        <v>0</v>
      </c>
      <c r="R2338" s="26">
        <f ca="1">IF(AND('Dosage journalier ML1'!$B$6='suivi tunnel'!A2338,'Dosage journalier ML1'!$B$7='suivi tunnel'!B2338),'Dosage journalier ML1'!$B$55,0)</f>
        <v>0</v>
      </c>
      <c r="S2338" s="26">
        <f ca="1">IF(AND('Dosage journalier ML1'!$B$6='suivi tunnel'!A2338,'Dosage journalier ML1'!$B$7='suivi tunnel'!B2338),'Dosage journalier ML1'!$B$54,0)</f>
        <v>0</v>
      </c>
      <c r="T2338" s="26">
        <f ca="1">IF(AND('Dosage journalier ML1'!$B$6='suivi tunnel'!A2338,'Dosage journalier ML1'!$B$7='suivi tunnel'!B2338),'Dosage journalier ML1'!$B$75,0)</f>
        <v>0</v>
      </c>
      <c r="V2338" s="38">
        <f ca="1">IF(AND('Dosage journalier ML1'!$B$6='suivi tunnel'!A2338,'Dosage journalier ML1'!$B$7='suivi tunnel'!B2338),'Dosage journalier ML1'!$B$56,0)</f>
        <v>0</v>
      </c>
      <c r="X2338" s="150">
        <f ca="1">IF(AND('Dosage journalier ML1'!$B$6='suivi tunnel'!A2338,'Dosage journalier ML1'!$B$7='suivi tunnel'!B2338),'Dosage journalier ML1'!$C$87,0)</f>
        <v>0</v>
      </c>
      <c r="Y2338" s="40">
        <f ca="1">IF(AND('Dosage journalier ML1'!$B$6='suivi tunnel'!A2338,'Dosage journalier ML1'!$B$7='suivi tunnel'!B2338),'Dosage journalier ML1'!$C$93,0)</f>
        <v>0</v>
      </c>
      <c r="Z2338" s="40">
        <f ca="1">IF(AND('Dosage journalier ML1'!$B$6='suivi tunnel'!A2338,'Dosage journalier ML1'!$B$7='suivi tunnel'!B2338),'Dosage journalier ML1'!$C$100,0)</f>
        <v>0</v>
      </c>
      <c r="AA2338" s="40">
        <f ca="1">IF(AND('Dosage journalier ML1'!$B$6='suivi tunnel'!A2338,'Dosage journalier ML1'!$B$7='suivi tunnel'!B2338),'Dosage journalier ML1'!$C$109,0)</f>
        <v>0</v>
      </c>
      <c r="AB2338" s="41">
        <f ca="1">IF(AND('Dosage journalier ML1'!$B$6='suivi tunnel'!A2338,'Dosage journalier ML1'!$B$7='suivi tunnel'!B2338),'Dosage journalier ML1'!$C$114,0)</f>
        <v>0</v>
      </c>
      <c r="AC2338" s="48">
        <f ca="1">IF(AND('Dosage journalier ML1'!$B$6='suivi tunnel'!A2338,'Dosage journalier ML1'!$B$7='suivi tunnel'!B2338),'Dosage journalier ML1'!$B$120,0)</f>
        <v>0</v>
      </c>
      <c r="AD2338" s="49">
        <f ca="1">IF(AND('Dosage journalier ML1'!$B$6='suivi tunnel'!A2338,'Dosage journalier ML1'!$B$7='suivi tunnel'!B2338),'Dosage journalier ML1'!$B$121,0)</f>
        <v>0</v>
      </c>
      <c r="AE2338" s="49">
        <f ca="1">IF(AND('Dosage journalier ML1'!$B$6='suivi tunnel'!A2338,'Dosage journalier ML1'!$B$7='suivi tunnel'!B2338),'Dosage journalier ML1'!$B$122,0)</f>
        <v>0</v>
      </c>
      <c r="AF2338" s="49">
        <f ca="1">IF(AND('Dosage journalier ML1'!$B$6='suivi tunnel'!A2338,'Dosage journalier ML1'!$B$7='suivi tunnel'!B2338),'Dosage journalier ML1'!$B$139,0)</f>
        <v>0</v>
      </c>
      <c r="AG2338" s="49">
        <f t="shared" ca="1" si="232"/>
        <v>0</v>
      </c>
      <c r="AH2338" s="108">
        <f ca="1">IF(AND('Dosage journalier ML1'!$B$6='suivi tunnel'!A2338,'Dosage journalier ML1'!$B$7='suivi tunnel'!B2338),'Dosage journalier ML1'!$B$153,0)</f>
        <v>0</v>
      </c>
      <c r="AJ2338" s="80">
        <f ca="1">IF(AND('Dosage journalier ML1'!$B$6='suivi tunnel'!A2338,'Dosage journalier ML1'!$B$7='suivi tunnel'!B2338),'Dosage journalier ML1'!$B$156,0)</f>
        <v>0</v>
      </c>
      <c r="AK2338" s="56">
        <f ca="1">IF(AND('Dosage journalier ML1'!$B$6='suivi tunnel'!A2338,'Dosage journalier ML1'!$B$7='suivi tunnel'!B2338),'Dosage journalier ML1'!$B$162,0)</f>
        <v>0</v>
      </c>
      <c r="AL2338" s="111">
        <f ca="1">IF(AND('Dosage journalier ML1'!$B$6='suivi tunnel'!A2338,'Dosage journalier ML1'!$B$7='suivi tunnel'!B2338),'Dosage journalier ML1'!$B$126,0)</f>
        <v>0</v>
      </c>
      <c r="AM2338" s="111">
        <f ca="1">IF(AND('Dosage journalier ML1'!$B$6='suivi tunnel'!A2338,'Dosage journalier ML1'!$B$7='suivi tunnel'!B2338),'Dosage journalier ML1'!$B$127,0)</f>
        <v>0</v>
      </c>
      <c r="AN2338" s="60">
        <f t="shared" ca="1" si="233"/>
        <v>0</v>
      </c>
      <c r="AO2338" s="61">
        <f ca="1">IF(AND('Dosage journalier ML1'!$B$6='suivi tunnel'!A2338,'Dosage journalier ML1'!$B$7='suivi tunnel'!B2338),'Dosage journalier ML1'!$B$134,0)</f>
        <v>0</v>
      </c>
    </row>
    <row r="2339" spans="1:41" x14ac:dyDescent="0.25">
      <c r="A2339" s="154"/>
      <c r="C2339" s="23">
        <f ca="1">IF(AND('Dosage journalier ML1'!$B$6='suivi tunnel'!A2339,'Dosage journalier ML1'!$B$7='suivi tunnel'!B2339),'Dosage journalier ML1'!$B$27,0)</f>
        <v>0</v>
      </c>
      <c r="D2339" s="11">
        <f ca="1">IF(AND('Dosage journalier ML1'!$B$6='suivi tunnel'!A2339,'Dosage journalier ML1'!$B$7='suivi tunnel'!B2339),'Dosage journalier ML1'!$B$29,0)</f>
        <v>0</v>
      </c>
      <c r="F2339" s="11">
        <f t="shared" ca="1" si="231"/>
        <v>0</v>
      </c>
      <c r="G2339" s="11">
        <f ca="1">IF(AND('Dosage journalier ML1'!$B$6='suivi tunnel'!A2339,'Dosage journalier ML1'!$B$7='suivi tunnel'!B2339),'Dosage journalier ML1'!$B$23,0)</f>
        <v>0</v>
      </c>
      <c r="H2339" s="11">
        <f ca="1">IF(AND('Dosage journalier ML1'!$B$6='suivi tunnel'!A2339,'Dosage journalier ML1'!$B$7='suivi tunnel'!B2339),'Dosage journalier ML1'!$B$22,0)</f>
        <v>0</v>
      </c>
      <c r="I2339" s="11">
        <f ca="1">IF(AND('Dosage journalier ML1'!$B$6='suivi tunnel'!A2339,'Dosage journalier ML1'!$B$7='suivi tunnel'!B2339),'Dosage journalier ML1'!$B$38,0)</f>
        <v>0</v>
      </c>
      <c r="J2339" s="11">
        <f ca="1">IF(AND('Dosage journalier ML1'!$B$6='suivi tunnel'!A2339,'Dosage journalier ML1'!$B$7='suivi tunnel'!B2339),'Dosage journalier ML1'!$B$39,0)</f>
        <v>0</v>
      </c>
      <c r="L2339" s="24">
        <f ca="1">IF(AND('Dosage journalier ML1'!$B$6='suivi tunnel'!A2339,'Dosage journalier ML1'!$B$7='suivi tunnel'!B2339),'Dosage journalier ML1'!$B$24,0)</f>
        <v>0</v>
      </c>
      <c r="M2339" s="6">
        <f ca="1">IF(AND('Dosage journalier ML1'!$B$6='suivi tunnel'!A2339,'Dosage journalier ML1'!$B$7='suivi tunnel'!B2339),'Dosage journalier ML1'!$B$46,0)</f>
        <v>0</v>
      </c>
      <c r="N2339" s="104">
        <f ca="1">IF(AND('Dosage journalier ML1'!$B$6='suivi tunnel'!A2339,'Dosage journalier ML1'!$B$7='suivi tunnel'!B2339),'Dosage journalier ML1'!$B$59,0)</f>
        <v>0</v>
      </c>
      <c r="O2339" s="114">
        <f ca="1">IF(AND('Dosage journalier ML1'!$B$6='suivi tunnel'!A2339,'Dosage journalier ML1'!$B$7='suivi tunnel'!B2339),'Dosage journalier ML1'!$B$69,0)</f>
        <v>0</v>
      </c>
      <c r="R2339" s="26">
        <f ca="1">IF(AND('Dosage journalier ML1'!$B$6='suivi tunnel'!A2339,'Dosage journalier ML1'!$B$7='suivi tunnel'!B2339),'Dosage journalier ML1'!$B$55,0)</f>
        <v>0</v>
      </c>
      <c r="S2339" s="26">
        <f ca="1">IF(AND('Dosage journalier ML1'!$B$6='suivi tunnel'!A2339,'Dosage journalier ML1'!$B$7='suivi tunnel'!B2339),'Dosage journalier ML1'!$B$54,0)</f>
        <v>0</v>
      </c>
      <c r="T2339" s="26">
        <f ca="1">IF(AND('Dosage journalier ML1'!$B$6='suivi tunnel'!A2339,'Dosage journalier ML1'!$B$7='suivi tunnel'!B2339),'Dosage journalier ML1'!$B$75,0)</f>
        <v>0</v>
      </c>
      <c r="V2339" s="38">
        <f ca="1">IF(AND('Dosage journalier ML1'!$B$6='suivi tunnel'!A2339,'Dosage journalier ML1'!$B$7='suivi tunnel'!B2339),'Dosage journalier ML1'!$B$56,0)</f>
        <v>0</v>
      </c>
      <c r="X2339" s="150">
        <f ca="1">IF(AND('Dosage journalier ML1'!$B$6='suivi tunnel'!A2339,'Dosage journalier ML1'!$B$7='suivi tunnel'!B2339),'Dosage journalier ML1'!$C$87,0)</f>
        <v>0</v>
      </c>
      <c r="Y2339" s="40">
        <f ca="1">IF(AND('Dosage journalier ML1'!$B$6='suivi tunnel'!A2339,'Dosage journalier ML1'!$B$7='suivi tunnel'!B2339),'Dosage journalier ML1'!$C$93,0)</f>
        <v>0</v>
      </c>
      <c r="Z2339" s="40">
        <f ca="1">IF(AND('Dosage journalier ML1'!$B$6='suivi tunnel'!A2339,'Dosage journalier ML1'!$B$7='suivi tunnel'!B2339),'Dosage journalier ML1'!$C$100,0)</f>
        <v>0</v>
      </c>
      <c r="AA2339" s="40">
        <f ca="1">IF(AND('Dosage journalier ML1'!$B$6='suivi tunnel'!A2339,'Dosage journalier ML1'!$B$7='suivi tunnel'!B2339),'Dosage journalier ML1'!$C$109,0)</f>
        <v>0</v>
      </c>
      <c r="AB2339" s="41">
        <f ca="1">IF(AND('Dosage journalier ML1'!$B$6='suivi tunnel'!A2339,'Dosage journalier ML1'!$B$7='suivi tunnel'!B2339),'Dosage journalier ML1'!$C$114,0)</f>
        <v>0</v>
      </c>
      <c r="AC2339" s="48">
        <f ca="1">IF(AND('Dosage journalier ML1'!$B$6='suivi tunnel'!A2339,'Dosage journalier ML1'!$B$7='suivi tunnel'!B2339),'Dosage journalier ML1'!$B$120,0)</f>
        <v>0</v>
      </c>
      <c r="AD2339" s="49">
        <f ca="1">IF(AND('Dosage journalier ML1'!$B$6='suivi tunnel'!A2339,'Dosage journalier ML1'!$B$7='suivi tunnel'!B2339),'Dosage journalier ML1'!$B$121,0)</f>
        <v>0</v>
      </c>
      <c r="AE2339" s="49">
        <f ca="1">IF(AND('Dosage journalier ML1'!$B$6='suivi tunnel'!A2339,'Dosage journalier ML1'!$B$7='suivi tunnel'!B2339),'Dosage journalier ML1'!$B$122,0)</f>
        <v>0</v>
      </c>
      <c r="AF2339" s="49">
        <f ca="1">IF(AND('Dosage journalier ML1'!$B$6='suivi tunnel'!A2339,'Dosage journalier ML1'!$B$7='suivi tunnel'!B2339),'Dosage journalier ML1'!$B$139,0)</f>
        <v>0</v>
      </c>
      <c r="AG2339" s="49">
        <f t="shared" ca="1" si="232"/>
        <v>0</v>
      </c>
      <c r="AH2339" s="108">
        <f ca="1">IF(AND('Dosage journalier ML1'!$B$6='suivi tunnel'!A2339,'Dosage journalier ML1'!$B$7='suivi tunnel'!B2339),'Dosage journalier ML1'!$B$153,0)</f>
        <v>0</v>
      </c>
      <c r="AJ2339" s="80">
        <f ca="1">IF(AND('Dosage journalier ML1'!$B$6='suivi tunnel'!A2339,'Dosage journalier ML1'!$B$7='suivi tunnel'!B2339),'Dosage journalier ML1'!$B$156,0)</f>
        <v>0</v>
      </c>
      <c r="AK2339" s="56">
        <f ca="1">IF(AND('Dosage journalier ML1'!$B$6='suivi tunnel'!A2339,'Dosage journalier ML1'!$B$7='suivi tunnel'!B2339),'Dosage journalier ML1'!$B$162,0)</f>
        <v>0</v>
      </c>
      <c r="AL2339" s="111">
        <f ca="1">IF(AND('Dosage journalier ML1'!$B$6='suivi tunnel'!A2339,'Dosage journalier ML1'!$B$7='suivi tunnel'!B2339),'Dosage journalier ML1'!$B$126,0)</f>
        <v>0</v>
      </c>
      <c r="AM2339" s="111">
        <f ca="1">IF(AND('Dosage journalier ML1'!$B$6='suivi tunnel'!A2339,'Dosage journalier ML1'!$B$7='suivi tunnel'!B2339),'Dosage journalier ML1'!$B$127,0)</f>
        <v>0</v>
      </c>
      <c r="AN2339" s="60">
        <f t="shared" ca="1" si="233"/>
        <v>0</v>
      </c>
      <c r="AO2339" s="61">
        <f ca="1">IF(AND('Dosage journalier ML1'!$B$6='suivi tunnel'!A2339,'Dosage journalier ML1'!$B$7='suivi tunnel'!B2339),'Dosage journalier ML1'!$B$134,0)</f>
        <v>0</v>
      </c>
    </row>
    <row r="2340" spans="1:41" x14ac:dyDescent="0.25">
      <c r="A2340" s="154"/>
      <c r="C2340" s="23">
        <f ca="1">IF(AND('Dosage journalier ML1'!$B$6='suivi tunnel'!A2340,'Dosage journalier ML1'!$B$7='suivi tunnel'!B2340),'Dosage journalier ML1'!$B$27,0)</f>
        <v>0</v>
      </c>
      <c r="D2340" s="11">
        <f ca="1">IF(AND('Dosage journalier ML1'!$B$6='suivi tunnel'!A2340,'Dosage journalier ML1'!$B$7='suivi tunnel'!B2340),'Dosage journalier ML1'!$B$29,0)</f>
        <v>0</v>
      </c>
      <c r="F2340" s="11">
        <f t="shared" ca="1" si="231"/>
        <v>0</v>
      </c>
      <c r="G2340" s="11">
        <f ca="1">IF(AND('Dosage journalier ML1'!$B$6='suivi tunnel'!A2340,'Dosage journalier ML1'!$B$7='suivi tunnel'!B2340),'Dosage journalier ML1'!$B$23,0)</f>
        <v>0</v>
      </c>
      <c r="H2340" s="11">
        <f ca="1">IF(AND('Dosage journalier ML1'!$B$6='suivi tunnel'!A2340,'Dosage journalier ML1'!$B$7='suivi tunnel'!B2340),'Dosage journalier ML1'!$B$22,0)</f>
        <v>0</v>
      </c>
      <c r="I2340" s="11">
        <f ca="1">IF(AND('Dosage journalier ML1'!$B$6='suivi tunnel'!A2340,'Dosage journalier ML1'!$B$7='suivi tunnel'!B2340),'Dosage journalier ML1'!$B$38,0)</f>
        <v>0</v>
      </c>
      <c r="J2340" s="11">
        <f ca="1">IF(AND('Dosage journalier ML1'!$B$6='suivi tunnel'!A2340,'Dosage journalier ML1'!$B$7='suivi tunnel'!B2340),'Dosage journalier ML1'!$B$39,0)</f>
        <v>0</v>
      </c>
      <c r="L2340" s="24">
        <f ca="1">IF(AND('Dosage journalier ML1'!$B$6='suivi tunnel'!A2340,'Dosage journalier ML1'!$B$7='suivi tunnel'!B2340),'Dosage journalier ML1'!$B$24,0)</f>
        <v>0</v>
      </c>
      <c r="M2340" s="6">
        <f ca="1">IF(AND('Dosage journalier ML1'!$B$6='suivi tunnel'!A2340,'Dosage journalier ML1'!$B$7='suivi tunnel'!B2340),'Dosage journalier ML1'!$B$46,0)</f>
        <v>0</v>
      </c>
      <c r="N2340" s="104">
        <f ca="1">IF(AND('Dosage journalier ML1'!$B$6='suivi tunnel'!A2340,'Dosage journalier ML1'!$B$7='suivi tunnel'!B2340),'Dosage journalier ML1'!$B$59,0)</f>
        <v>0</v>
      </c>
      <c r="O2340" s="114">
        <f ca="1">IF(AND('Dosage journalier ML1'!$B$6='suivi tunnel'!A2340,'Dosage journalier ML1'!$B$7='suivi tunnel'!B2340),'Dosage journalier ML1'!$B$69,0)</f>
        <v>0</v>
      </c>
      <c r="R2340" s="26">
        <f ca="1">IF(AND('Dosage journalier ML1'!$B$6='suivi tunnel'!A2340,'Dosage journalier ML1'!$B$7='suivi tunnel'!B2340),'Dosage journalier ML1'!$B$55,0)</f>
        <v>0</v>
      </c>
      <c r="S2340" s="26">
        <f ca="1">IF(AND('Dosage journalier ML1'!$B$6='suivi tunnel'!A2340,'Dosage journalier ML1'!$B$7='suivi tunnel'!B2340),'Dosage journalier ML1'!$B$54,0)</f>
        <v>0</v>
      </c>
      <c r="T2340" s="26">
        <f ca="1">IF(AND('Dosage journalier ML1'!$B$6='suivi tunnel'!A2340,'Dosage journalier ML1'!$B$7='suivi tunnel'!B2340),'Dosage journalier ML1'!$B$75,0)</f>
        <v>0</v>
      </c>
      <c r="V2340" s="38">
        <f ca="1">IF(AND('Dosage journalier ML1'!$B$6='suivi tunnel'!A2340,'Dosage journalier ML1'!$B$7='suivi tunnel'!B2340),'Dosage journalier ML1'!$B$56,0)</f>
        <v>0</v>
      </c>
      <c r="X2340" s="150">
        <f ca="1">IF(AND('Dosage journalier ML1'!$B$6='suivi tunnel'!A2340,'Dosage journalier ML1'!$B$7='suivi tunnel'!B2340),'Dosage journalier ML1'!$C$87,0)</f>
        <v>0</v>
      </c>
      <c r="Y2340" s="40">
        <f ca="1">IF(AND('Dosage journalier ML1'!$B$6='suivi tunnel'!A2340,'Dosage journalier ML1'!$B$7='suivi tunnel'!B2340),'Dosage journalier ML1'!$C$93,0)</f>
        <v>0</v>
      </c>
      <c r="Z2340" s="40">
        <f ca="1">IF(AND('Dosage journalier ML1'!$B$6='suivi tunnel'!A2340,'Dosage journalier ML1'!$B$7='suivi tunnel'!B2340),'Dosage journalier ML1'!$C$100,0)</f>
        <v>0</v>
      </c>
      <c r="AA2340" s="40">
        <f ca="1">IF(AND('Dosage journalier ML1'!$B$6='suivi tunnel'!A2340,'Dosage journalier ML1'!$B$7='suivi tunnel'!B2340),'Dosage journalier ML1'!$C$109,0)</f>
        <v>0</v>
      </c>
      <c r="AB2340" s="41">
        <f ca="1">IF(AND('Dosage journalier ML1'!$B$6='suivi tunnel'!A2340,'Dosage journalier ML1'!$B$7='suivi tunnel'!B2340),'Dosage journalier ML1'!$C$114,0)</f>
        <v>0</v>
      </c>
      <c r="AC2340" s="48">
        <f ca="1">IF(AND('Dosage journalier ML1'!$B$6='suivi tunnel'!A2340,'Dosage journalier ML1'!$B$7='suivi tunnel'!B2340),'Dosage journalier ML1'!$B$120,0)</f>
        <v>0</v>
      </c>
      <c r="AD2340" s="49">
        <f ca="1">IF(AND('Dosage journalier ML1'!$B$6='suivi tunnel'!A2340,'Dosage journalier ML1'!$B$7='suivi tunnel'!B2340),'Dosage journalier ML1'!$B$121,0)</f>
        <v>0</v>
      </c>
      <c r="AE2340" s="49">
        <f ca="1">IF(AND('Dosage journalier ML1'!$B$6='suivi tunnel'!A2340,'Dosage journalier ML1'!$B$7='suivi tunnel'!B2340),'Dosage journalier ML1'!$B$122,0)</f>
        <v>0</v>
      </c>
      <c r="AF2340" s="49">
        <f ca="1">IF(AND('Dosage journalier ML1'!$B$6='suivi tunnel'!A2340,'Dosage journalier ML1'!$B$7='suivi tunnel'!B2340),'Dosage journalier ML1'!$B$139,0)</f>
        <v>0</v>
      </c>
      <c r="AG2340" s="49">
        <f t="shared" ca="1" si="232"/>
        <v>0</v>
      </c>
      <c r="AH2340" s="108">
        <f ca="1">IF(AND('Dosage journalier ML1'!$B$6='suivi tunnel'!A2340,'Dosage journalier ML1'!$B$7='suivi tunnel'!B2340),'Dosage journalier ML1'!$B$153,0)</f>
        <v>0</v>
      </c>
      <c r="AJ2340" s="80">
        <f ca="1">IF(AND('Dosage journalier ML1'!$B$6='suivi tunnel'!A2340,'Dosage journalier ML1'!$B$7='suivi tunnel'!B2340),'Dosage journalier ML1'!$B$156,0)</f>
        <v>0</v>
      </c>
      <c r="AK2340" s="56">
        <f ca="1">IF(AND('Dosage journalier ML1'!$B$6='suivi tunnel'!A2340,'Dosage journalier ML1'!$B$7='suivi tunnel'!B2340),'Dosage journalier ML1'!$B$162,0)</f>
        <v>0</v>
      </c>
      <c r="AL2340" s="111">
        <f ca="1">IF(AND('Dosage journalier ML1'!$B$6='suivi tunnel'!A2340,'Dosage journalier ML1'!$B$7='suivi tunnel'!B2340),'Dosage journalier ML1'!$B$126,0)</f>
        <v>0</v>
      </c>
      <c r="AM2340" s="111">
        <f ca="1">IF(AND('Dosage journalier ML1'!$B$6='suivi tunnel'!A2340,'Dosage journalier ML1'!$B$7='suivi tunnel'!B2340),'Dosage journalier ML1'!$B$127,0)</f>
        <v>0</v>
      </c>
      <c r="AN2340" s="60">
        <f t="shared" ca="1" si="233"/>
        <v>0</v>
      </c>
      <c r="AO2340" s="61">
        <f ca="1">IF(AND('Dosage journalier ML1'!$B$6='suivi tunnel'!A2340,'Dosage journalier ML1'!$B$7='suivi tunnel'!B2340),'Dosage journalier ML1'!$B$134,0)</f>
        <v>0</v>
      </c>
    </row>
    <row r="2341" spans="1:41" x14ac:dyDescent="0.25">
      <c r="A2341" s="154"/>
      <c r="C2341" s="23">
        <f ca="1">IF(AND('Dosage journalier ML1'!$B$6='suivi tunnel'!A2341,'Dosage journalier ML1'!$B$7='suivi tunnel'!B2341),'Dosage journalier ML1'!$B$27,0)</f>
        <v>0</v>
      </c>
      <c r="D2341" s="11">
        <f ca="1">IF(AND('Dosage journalier ML1'!$B$6='suivi tunnel'!A2341,'Dosage journalier ML1'!$B$7='suivi tunnel'!B2341),'Dosage journalier ML1'!$B$29,0)</f>
        <v>0</v>
      </c>
      <c r="F2341" s="11">
        <f t="shared" ca="1" si="231"/>
        <v>0</v>
      </c>
      <c r="G2341" s="11">
        <f ca="1">IF(AND('Dosage journalier ML1'!$B$6='suivi tunnel'!A2341,'Dosage journalier ML1'!$B$7='suivi tunnel'!B2341),'Dosage journalier ML1'!$B$23,0)</f>
        <v>0</v>
      </c>
      <c r="H2341" s="11">
        <f ca="1">IF(AND('Dosage journalier ML1'!$B$6='suivi tunnel'!A2341,'Dosage journalier ML1'!$B$7='suivi tunnel'!B2341),'Dosage journalier ML1'!$B$22,0)</f>
        <v>0</v>
      </c>
      <c r="I2341" s="11">
        <f ca="1">IF(AND('Dosage journalier ML1'!$B$6='suivi tunnel'!A2341,'Dosage journalier ML1'!$B$7='suivi tunnel'!B2341),'Dosage journalier ML1'!$B$38,0)</f>
        <v>0</v>
      </c>
      <c r="J2341" s="11">
        <f ca="1">IF(AND('Dosage journalier ML1'!$B$6='suivi tunnel'!A2341,'Dosage journalier ML1'!$B$7='suivi tunnel'!B2341),'Dosage journalier ML1'!$B$39,0)</f>
        <v>0</v>
      </c>
      <c r="L2341" s="24">
        <f ca="1">IF(AND('Dosage journalier ML1'!$B$6='suivi tunnel'!A2341,'Dosage journalier ML1'!$B$7='suivi tunnel'!B2341),'Dosage journalier ML1'!$B$24,0)</f>
        <v>0</v>
      </c>
      <c r="M2341" s="6">
        <f ca="1">IF(AND('Dosage journalier ML1'!$B$6='suivi tunnel'!A2341,'Dosage journalier ML1'!$B$7='suivi tunnel'!B2341),'Dosage journalier ML1'!$B$46,0)</f>
        <v>0</v>
      </c>
      <c r="N2341" s="104">
        <f ca="1">IF(AND('Dosage journalier ML1'!$B$6='suivi tunnel'!A2341,'Dosage journalier ML1'!$B$7='suivi tunnel'!B2341),'Dosage journalier ML1'!$B$59,0)</f>
        <v>0</v>
      </c>
      <c r="O2341" s="114">
        <f ca="1">IF(AND('Dosage journalier ML1'!$B$6='suivi tunnel'!A2341,'Dosage journalier ML1'!$B$7='suivi tunnel'!B2341),'Dosage journalier ML1'!$B$69,0)</f>
        <v>0</v>
      </c>
      <c r="R2341" s="26">
        <f ca="1">IF(AND('Dosage journalier ML1'!$B$6='suivi tunnel'!A2341,'Dosage journalier ML1'!$B$7='suivi tunnel'!B2341),'Dosage journalier ML1'!$B$55,0)</f>
        <v>0</v>
      </c>
      <c r="S2341" s="26">
        <f ca="1">IF(AND('Dosage journalier ML1'!$B$6='suivi tunnel'!A2341,'Dosage journalier ML1'!$B$7='suivi tunnel'!B2341),'Dosage journalier ML1'!$B$54,0)</f>
        <v>0</v>
      </c>
      <c r="T2341" s="26">
        <f ca="1">IF(AND('Dosage journalier ML1'!$B$6='suivi tunnel'!A2341,'Dosage journalier ML1'!$B$7='suivi tunnel'!B2341),'Dosage journalier ML1'!$B$75,0)</f>
        <v>0</v>
      </c>
      <c r="V2341" s="38">
        <f ca="1">IF(AND('Dosage journalier ML1'!$B$6='suivi tunnel'!A2341,'Dosage journalier ML1'!$B$7='suivi tunnel'!B2341),'Dosage journalier ML1'!$B$56,0)</f>
        <v>0</v>
      </c>
      <c r="X2341" s="150">
        <f ca="1">IF(AND('Dosage journalier ML1'!$B$6='suivi tunnel'!A2341,'Dosage journalier ML1'!$B$7='suivi tunnel'!B2341),'Dosage journalier ML1'!$C$87,0)</f>
        <v>0</v>
      </c>
      <c r="Y2341" s="40">
        <f ca="1">IF(AND('Dosage journalier ML1'!$B$6='suivi tunnel'!A2341,'Dosage journalier ML1'!$B$7='suivi tunnel'!B2341),'Dosage journalier ML1'!$C$93,0)</f>
        <v>0</v>
      </c>
      <c r="Z2341" s="40">
        <f ca="1">IF(AND('Dosage journalier ML1'!$B$6='suivi tunnel'!A2341,'Dosage journalier ML1'!$B$7='suivi tunnel'!B2341),'Dosage journalier ML1'!$C$100,0)</f>
        <v>0</v>
      </c>
      <c r="AA2341" s="40">
        <f ca="1">IF(AND('Dosage journalier ML1'!$B$6='suivi tunnel'!A2341,'Dosage journalier ML1'!$B$7='suivi tunnel'!B2341),'Dosage journalier ML1'!$C$109,0)</f>
        <v>0</v>
      </c>
      <c r="AB2341" s="41">
        <f ca="1">IF(AND('Dosage journalier ML1'!$B$6='suivi tunnel'!A2341,'Dosage journalier ML1'!$B$7='suivi tunnel'!B2341),'Dosage journalier ML1'!$C$114,0)</f>
        <v>0</v>
      </c>
      <c r="AC2341" s="48">
        <f ca="1">IF(AND('Dosage journalier ML1'!$B$6='suivi tunnel'!A2341,'Dosage journalier ML1'!$B$7='suivi tunnel'!B2341),'Dosage journalier ML1'!$B$120,0)</f>
        <v>0</v>
      </c>
      <c r="AD2341" s="49">
        <f ca="1">IF(AND('Dosage journalier ML1'!$B$6='suivi tunnel'!A2341,'Dosage journalier ML1'!$B$7='suivi tunnel'!B2341),'Dosage journalier ML1'!$B$121,0)</f>
        <v>0</v>
      </c>
      <c r="AE2341" s="49">
        <f ca="1">IF(AND('Dosage journalier ML1'!$B$6='suivi tunnel'!A2341,'Dosage journalier ML1'!$B$7='suivi tunnel'!B2341),'Dosage journalier ML1'!$B$122,0)</f>
        <v>0</v>
      </c>
      <c r="AF2341" s="49">
        <f ca="1">IF(AND('Dosage journalier ML1'!$B$6='suivi tunnel'!A2341,'Dosage journalier ML1'!$B$7='suivi tunnel'!B2341),'Dosage journalier ML1'!$B$139,0)</f>
        <v>0</v>
      </c>
      <c r="AG2341" s="49">
        <f t="shared" ca="1" si="232"/>
        <v>0</v>
      </c>
      <c r="AH2341" s="108">
        <f ca="1">IF(AND('Dosage journalier ML1'!$B$6='suivi tunnel'!A2341,'Dosage journalier ML1'!$B$7='suivi tunnel'!B2341),'Dosage journalier ML1'!$B$153,0)</f>
        <v>0</v>
      </c>
      <c r="AJ2341" s="80">
        <f ca="1">IF(AND('Dosage journalier ML1'!$B$6='suivi tunnel'!A2341,'Dosage journalier ML1'!$B$7='suivi tunnel'!B2341),'Dosage journalier ML1'!$B$156,0)</f>
        <v>0</v>
      </c>
      <c r="AK2341" s="56">
        <f ca="1">IF(AND('Dosage journalier ML1'!$B$6='suivi tunnel'!A2341,'Dosage journalier ML1'!$B$7='suivi tunnel'!B2341),'Dosage journalier ML1'!$B$162,0)</f>
        <v>0</v>
      </c>
      <c r="AL2341" s="111">
        <f ca="1">IF(AND('Dosage journalier ML1'!$B$6='suivi tunnel'!A2341,'Dosage journalier ML1'!$B$7='suivi tunnel'!B2341),'Dosage journalier ML1'!$B$126,0)</f>
        <v>0</v>
      </c>
      <c r="AM2341" s="111">
        <f ca="1">IF(AND('Dosage journalier ML1'!$B$6='suivi tunnel'!A2341,'Dosage journalier ML1'!$B$7='suivi tunnel'!B2341),'Dosage journalier ML1'!$B$127,0)</f>
        <v>0</v>
      </c>
      <c r="AN2341" s="60">
        <f t="shared" ca="1" si="233"/>
        <v>0</v>
      </c>
      <c r="AO2341" s="61">
        <f ca="1">IF(AND('Dosage journalier ML1'!$B$6='suivi tunnel'!A2341,'Dosage journalier ML1'!$B$7='suivi tunnel'!B2341),'Dosage journalier ML1'!$B$134,0)</f>
        <v>0</v>
      </c>
    </row>
    <row r="2342" spans="1:41" x14ac:dyDescent="0.25">
      <c r="A2342" s="154"/>
      <c r="C2342" s="23">
        <f ca="1">IF(AND('Dosage journalier ML1'!$B$6='suivi tunnel'!A2342,'Dosage journalier ML1'!$B$7='suivi tunnel'!B2342),'Dosage journalier ML1'!$B$27,0)</f>
        <v>0</v>
      </c>
      <c r="D2342" s="11">
        <f ca="1">IF(AND('Dosage journalier ML1'!$B$6='suivi tunnel'!A2342,'Dosage journalier ML1'!$B$7='suivi tunnel'!B2342),'Dosage journalier ML1'!$B$29,0)</f>
        <v>0</v>
      </c>
      <c r="F2342" s="11">
        <f t="shared" ca="1" si="231"/>
        <v>0</v>
      </c>
      <c r="G2342" s="11">
        <f ca="1">IF(AND('Dosage journalier ML1'!$B$6='suivi tunnel'!A2342,'Dosage journalier ML1'!$B$7='suivi tunnel'!B2342),'Dosage journalier ML1'!$B$23,0)</f>
        <v>0</v>
      </c>
      <c r="H2342" s="11">
        <f ca="1">IF(AND('Dosage journalier ML1'!$B$6='suivi tunnel'!A2342,'Dosage journalier ML1'!$B$7='suivi tunnel'!B2342),'Dosage journalier ML1'!$B$22,0)</f>
        <v>0</v>
      </c>
      <c r="I2342" s="11">
        <f ca="1">IF(AND('Dosage journalier ML1'!$B$6='suivi tunnel'!A2342,'Dosage journalier ML1'!$B$7='suivi tunnel'!B2342),'Dosage journalier ML1'!$B$38,0)</f>
        <v>0</v>
      </c>
      <c r="J2342" s="11">
        <f ca="1">IF(AND('Dosage journalier ML1'!$B$6='suivi tunnel'!A2342,'Dosage journalier ML1'!$B$7='suivi tunnel'!B2342),'Dosage journalier ML1'!$B$39,0)</f>
        <v>0</v>
      </c>
      <c r="L2342" s="24">
        <f ca="1">IF(AND('Dosage journalier ML1'!$B$6='suivi tunnel'!A2342,'Dosage journalier ML1'!$B$7='suivi tunnel'!B2342),'Dosage journalier ML1'!$B$24,0)</f>
        <v>0</v>
      </c>
      <c r="M2342" s="6">
        <f ca="1">IF(AND('Dosage journalier ML1'!$B$6='suivi tunnel'!A2342,'Dosage journalier ML1'!$B$7='suivi tunnel'!B2342),'Dosage journalier ML1'!$B$46,0)</f>
        <v>0</v>
      </c>
      <c r="N2342" s="104">
        <f ca="1">IF(AND('Dosage journalier ML1'!$B$6='suivi tunnel'!A2342,'Dosage journalier ML1'!$B$7='suivi tunnel'!B2342),'Dosage journalier ML1'!$B$59,0)</f>
        <v>0</v>
      </c>
      <c r="O2342" s="114">
        <f ca="1">IF(AND('Dosage journalier ML1'!$B$6='suivi tunnel'!A2342,'Dosage journalier ML1'!$B$7='suivi tunnel'!B2342),'Dosage journalier ML1'!$B$69,0)</f>
        <v>0</v>
      </c>
      <c r="R2342" s="26">
        <f ca="1">IF(AND('Dosage journalier ML1'!$B$6='suivi tunnel'!A2342,'Dosage journalier ML1'!$B$7='suivi tunnel'!B2342),'Dosage journalier ML1'!$B$55,0)</f>
        <v>0</v>
      </c>
      <c r="S2342" s="26">
        <f ca="1">IF(AND('Dosage journalier ML1'!$B$6='suivi tunnel'!A2342,'Dosage journalier ML1'!$B$7='suivi tunnel'!B2342),'Dosage journalier ML1'!$B$54,0)</f>
        <v>0</v>
      </c>
      <c r="T2342" s="26">
        <f ca="1">IF(AND('Dosage journalier ML1'!$B$6='suivi tunnel'!A2342,'Dosage journalier ML1'!$B$7='suivi tunnel'!B2342),'Dosage journalier ML1'!$B$75,0)</f>
        <v>0</v>
      </c>
      <c r="V2342" s="38">
        <f ca="1">IF(AND('Dosage journalier ML1'!$B$6='suivi tunnel'!A2342,'Dosage journalier ML1'!$B$7='suivi tunnel'!B2342),'Dosage journalier ML1'!$B$56,0)</f>
        <v>0</v>
      </c>
      <c r="X2342" s="150">
        <f ca="1">IF(AND('Dosage journalier ML1'!$B$6='suivi tunnel'!A2342,'Dosage journalier ML1'!$B$7='suivi tunnel'!B2342),'Dosage journalier ML1'!$C$87,0)</f>
        <v>0</v>
      </c>
      <c r="Y2342" s="40">
        <f ca="1">IF(AND('Dosage journalier ML1'!$B$6='suivi tunnel'!A2342,'Dosage journalier ML1'!$B$7='suivi tunnel'!B2342),'Dosage journalier ML1'!$C$93,0)</f>
        <v>0</v>
      </c>
      <c r="Z2342" s="40">
        <f ca="1">IF(AND('Dosage journalier ML1'!$B$6='suivi tunnel'!A2342,'Dosage journalier ML1'!$B$7='suivi tunnel'!B2342),'Dosage journalier ML1'!$C$100,0)</f>
        <v>0</v>
      </c>
      <c r="AA2342" s="40">
        <f ca="1">IF(AND('Dosage journalier ML1'!$B$6='suivi tunnel'!A2342,'Dosage journalier ML1'!$B$7='suivi tunnel'!B2342),'Dosage journalier ML1'!$C$109,0)</f>
        <v>0</v>
      </c>
      <c r="AB2342" s="41">
        <f ca="1">IF(AND('Dosage journalier ML1'!$B$6='suivi tunnel'!A2342,'Dosage journalier ML1'!$B$7='suivi tunnel'!B2342),'Dosage journalier ML1'!$C$114,0)</f>
        <v>0</v>
      </c>
      <c r="AC2342" s="48">
        <f ca="1">IF(AND('Dosage journalier ML1'!$B$6='suivi tunnel'!A2342,'Dosage journalier ML1'!$B$7='suivi tunnel'!B2342),'Dosage journalier ML1'!$B$120,0)</f>
        <v>0</v>
      </c>
      <c r="AD2342" s="49">
        <f ca="1">IF(AND('Dosage journalier ML1'!$B$6='suivi tunnel'!A2342,'Dosage journalier ML1'!$B$7='suivi tunnel'!B2342),'Dosage journalier ML1'!$B$121,0)</f>
        <v>0</v>
      </c>
      <c r="AE2342" s="49">
        <f ca="1">IF(AND('Dosage journalier ML1'!$B$6='suivi tunnel'!A2342,'Dosage journalier ML1'!$B$7='suivi tunnel'!B2342),'Dosage journalier ML1'!$B$122,0)</f>
        <v>0</v>
      </c>
      <c r="AF2342" s="49">
        <f ca="1">IF(AND('Dosage journalier ML1'!$B$6='suivi tunnel'!A2342,'Dosage journalier ML1'!$B$7='suivi tunnel'!B2342),'Dosage journalier ML1'!$B$139,0)</f>
        <v>0</v>
      </c>
      <c r="AG2342" s="49">
        <f t="shared" ca="1" si="232"/>
        <v>0</v>
      </c>
      <c r="AH2342" s="108">
        <f ca="1">IF(AND('Dosage journalier ML1'!$B$6='suivi tunnel'!A2342,'Dosage journalier ML1'!$B$7='suivi tunnel'!B2342),'Dosage journalier ML1'!$B$153,0)</f>
        <v>0</v>
      </c>
      <c r="AJ2342" s="80">
        <f ca="1">IF(AND('Dosage journalier ML1'!$B$6='suivi tunnel'!A2342,'Dosage journalier ML1'!$B$7='suivi tunnel'!B2342),'Dosage journalier ML1'!$B$156,0)</f>
        <v>0</v>
      </c>
      <c r="AK2342" s="56">
        <f ca="1">IF(AND('Dosage journalier ML1'!$B$6='suivi tunnel'!A2342,'Dosage journalier ML1'!$B$7='suivi tunnel'!B2342),'Dosage journalier ML1'!$B$162,0)</f>
        <v>0</v>
      </c>
      <c r="AL2342" s="111">
        <f ca="1">IF(AND('Dosage journalier ML1'!$B$6='suivi tunnel'!A2342,'Dosage journalier ML1'!$B$7='suivi tunnel'!B2342),'Dosage journalier ML1'!$B$126,0)</f>
        <v>0</v>
      </c>
      <c r="AM2342" s="111">
        <f ca="1">IF(AND('Dosage journalier ML1'!$B$6='suivi tunnel'!A2342,'Dosage journalier ML1'!$B$7='suivi tunnel'!B2342),'Dosage journalier ML1'!$B$127,0)</f>
        <v>0</v>
      </c>
      <c r="AN2342" s="60">
        <f t="shared" ca="1" si="233"/>
        <v>0</v>
      </c>
      <c r="AO2342" s="61">
        <f ca="1">IF(AND('Dosage journalier ML1'!$B$6='suivi tunnel'!A2342,'Dosage journalier ML1'!$B$7='suivi tunnel'!B2342),'Dosage journalier ML1'!$B$134,0)</f>
        <v>0</v>
      </c>
    </row>
    <row r="2343" spans="1:41" x14ac:dyDescent="0.25">
      <c r="A2343" s="154"/>
      <c r="C2343" s="23">
        <f ca="1">IF(AND('Dosage journalier ML1'!$B$6='suivi tunnel'!A2343,'Dosage journalier ML1'!$B$7='suivi tunnel'!B2343),'Dosage journalier ML1'!$B$27,0)</f>
        <v>0</v>
      </c>
      <c r="D2343" s="11">
        <f ca="1">IF(AND('Dosage journalier ML1'!$B$6='suivi tunnel'!A2343,'Dosage journalier ML1'!$B$7='suivi tunnel'!B2343),'Dosage journalier ML1'!$B$29,0)</f>
        <v>0</v>
      </c>
      <c r="F2343" s="11">
        <f t="shared" ca="1" si="231"/>
        <v>0</v>
      </c>
      <c r="G2343" s="11">
        <f ca="1">IF(AND('Dosage journalier ML1'!$B$6='suivi tunnel'!A2343,'Dosage journalier ML1'!$B$7='suivi tunnel'!B2343),'Dosage journalier ML1'!$B$23,0)</f>
        <v>0</v>
      </c>
      <c r="H2343" s="11">
        <f ca="1">IF(AND('Dosage journalier ML1'!$B$6='suivi tunnel'!A2343,'Dosage journalier ML1'!$B$7='suivi tunnel'!B2343),'Dosage journalier ML1'!$B$22,0)</f>
        <v>0</v>
      </c>
      <c r="I2343" s="11">
        <f ca="1">IF(AND('Dosage journalier ML1'!$B$6='suivi tunnel'!A2343,'Dosage journalier ML1'!$B$7='suivi tunnel'!B2343),'Dosage journalier ML1'!$B$38,0)</f>
        <v>0</v>
      </c>
      <c r="J2343" s="11">
        <f ca="1">IF(AND('Dosage journalier ML1'!$B$6='suivi tunnel'!A2343,'Dosage journalier ML1'!$B$7='suivi tunnel'!B2343),'Dosage journalier ML1'!$B$39,0)</f>
        <v>0</v>
      </c>
      <c r="L2343" s="24">
        <f ca="1">IF(AND('Dosage journalier ML1'!$B$6='suivi tunnel'!A2343,'Dosage journalier ML1'!$B$7='suivi tunnel'!B2343),'Dosage journalier ML1'!$B$24,0)</f>
        <v>0</v>
      </c>
      <c r="M2343" s="6">
        <f ca="1">IF(AND('Dosage journalier ML1'!$B$6='suivi tunnel'!A2343,'Dosage journalier ML1'!$B$7='suivi tunnel'!B2343),'Dosage journalier ML1'!$B$46,0)</f>
        <v>0</v>
      </c>
      <c r="N2343" s="104">
        <f ca="1">IF(AND('Dosage journalier ML1'!$B$6='suivi tunnel'!A2343,'Dosage journalier ML1'!$B$7='suivi tunnel'!B2343),'Dosage journalier ML1'!$B$59,0)</f>
        <v>0</v>
      </c>
      <c r="O2343" s="114">
        <f ca="1">IF(AND('Dosage journalier ML1'!$B$6='suivi tunnel'!A2343,'Dosage journalier ML1'!$B$7='suivi tunnel'!B2343),'Dosage journalier ML1'!$B$69,0)</f>
        <v>0</v>
      </c>
      <c r="R2343" s="26">
        <f ca="1">IF(AND('Dosage journalier ML1'!$B$6='suivi tunnel'!A2343,'Dosage journalier ML1'!$B$7='suivi tunnel'!B2343),'Dosage journalier ML1'!$B$55,0)</f>
        <v>0</v>
      </c>
      <c r="S2343" s="26">
        <f ca="1">IF(AND('Dosage journalier ML1'!$B$6='suivi tunnel'!A2343,'Dosage journalier ML1'!$B$7='suivi tunnel'!B2343),'Dosage journalier ML1'!$B$54,0)</f>
        <v>0</v>
      </c>
      <c r="T2343" s="26">
        <f ca="1">IF(AND('Dosage journalier ML1'!$B$6='suivi tunnel'!A2343,'Dosage journalier ML1'!$B$7='suivi tunnel'!B2343),'Dosage journalier ML1'!$B$75,0)</f>
        <v>0</v>
      </c>
      <c r="V2343" s="38">
        <f ca="1">IF(AND('Dosage journalier ML1'!$B$6='suivi tunnel'!A2343,'Dosage journalier ML1'!$B$7='suivi tunnel'!B2343),'Dosage journalier ML1'!$B$56,0)</f>
        <v>0</v>
      </c>
      <c r="X2343" s="150">
        <f ca="1">IF(AND('Dosage journalier ML1'!$B$6='suivi tunnel'!A2343,'Dosage journalier ML1'!$B$7='suivi tunnel'!B2343),'Dosage journalier ML1'!$C$87,0)</f>
        <v>0</v>
      </c>
      <c r="Y2343" s="40">
        <f ca="1">IF(AND('Dosage journalier ML1'!$B$6='suivi tunnel'!A2343,'Dosage journalier ML1'!$B$7='suivi tunnel'!B2343),'Dosage journalier ML1'!$C$93,0)</f>
        <v>0</v>
      </c>
      <c r="Z2343" s="40">
        <f ca="1">IF(AND('Dosage journalier ML1'!$B$6='suivi tunnel'!A2343,'Dosage journalier ML1'!$B$7='suivi tunnel'!B2343),'Dosage journalier ML1'!$C$100,0)</f>
        <v>0</v>
      </c>
      <c r="AA2343" s="40">
        <f ca="1">IF(AND('Dosage journalier ML1'!$B$6='suivi tunnel'!A2343,'Dosage journalier ML1'!$B$7='suivi tunnel'!B2343),'Dosage journalier ML1'!$C$109,0)</f>
        <v>0</v>
      </c>
      <c r="AB2343" s="41">
        <f ca="1">IF(AND('Dosage journalier ML1'!$B$6='suivi tunnel'!A2343,'Dosage journalier ML1'!$B$7='suivi tunnel'!B2343),'Dosage journalier ML1'!$C$114,0)</f>
        <v>0</v>
      </c>
      <c r="AC2343" s="48">
        <f ca="1">IF(AND('Dosage journalier ML1'!$B$6='suivi tunnel'!A2343,'Dosage journalier ML1'!$B$7='suivi tunnel'!B2343),'Dosage journalier ML1'!$B$120,0)</f>
        <v>0</v>
      </c>
      <c r="AD2343" s="49">
        <f ca="1">IF(AND('Dosage journalier ML1'!$B$6='suivi tunnel'!A2343,'Dosage journalier ML1'!$B$7='suivi tunnel'!B2343),'Dosage journalier ML1'!$B$121,0)</f>
        <v>0</v>
      </c>
      <c r="AE2343" s="49">
        <f ca="1">IF(AND('Dosage journalier ML1'!$B$6='suivi tunnel'!A2343,'Dosage journalier ML1'!$B$7='suivi tunnel'!B2343),'Dosage journalier ML1'!$B$122,0)</f>
        <v>0</v>
      </c>
      <c r="AF2343" s="49">
        <f ca="1">IF(AND('Dosage journalier ML1'!$B$6='suivi tunnel'!A2343,'Dosage journalier ML1'!$B$7='suivi tunnel'!B2343),'Dosage journalier ML1'!$B$139,0)</f>
        <v>0</v>
      </c>
      <c r="AG2343" s="49">
        <f t="shared" ca="1" si="232"/>
        <v>0</v>
      </c>
      <c r="AH2343" s="108">
        <f ca="1">IF(AND('Dosage journalier ML1'!$B$6='suivi tunnel'!A2343,'Dosage journalier ML1'!$B$7='suivi tunnel'!B2343),'Dosage journalier ML1'!$B$153,0)</f>
        <v>0</v>
      </c>
      <c r="AJ2343" s="80">
        <f ca="1">IF(AND('Dosage journalier ML1'!$B$6='suivi tunnel'!A2343,'Dosage journalier ML1'!$B$7='suivi tunnel'!B2343),'Dosage journalier ML1'!$B$156,0)</f>
        <v>0</v>
      </c>
      <c r="AK2343" s="56">
        <f ca="1">IF(AND('Dosage journalier ML1'!$B$6='suivi tunnel'!A2343,'Dosage journalier ML1'!$B$7='suivi tunnel'!B2343),'Dosage journalier ML1'!$B$162,0)</f>
        <v>0</v>
      </c>
      <c r="AL2343" s="111">
        <f ca="1">IF(AND('Dosage journalier ML1'!$B$6='suivi tunnel'!A2343,'Dosage journalier ML1'!$B$7='suivi tunnel'!B2343),'Dosage journalier ML1'!$B$126,0)</f>
        <v>0</v>
      </c>
      <c r="AM2343" s="111">
        <f ca="1">IF(AND('Dosage journalier ML1'!$B$6='suivi tunnel'!A2343,'Dosage journalier ML1'!$B$7='suivi tunnel'!B2343),'Dosage journalier ML1'!$B$127,0)</f>
        <v>0</v>
      </c>
      <c r="AN2343" s="60">
        <f t="shared" ca="1" si="233"/>
        <v>0</v>
      </c>
      <c r="AO2343" s="61">
        <f ca="1">IF(AND('Dosage journalier ML1'!$B$6='suivi tunnel'!A2343,'Dosage journalier ML1'!$B$7='suivi tunnel'!B2343),'Dosage journalier ML1'!$B$134,0)</f>
        <v>0</v>
      </c>
    </row>
    <row r="2344" spans="1:41" x14ac:dyDescent="0.25">
      <c r="A2344" s="154"/>
      <c r="C2344" s="23">
        <f ca="1">IF(AND('Dosage journalier ML1'!$B$6='suivi tunnel'!A2344,'Dosage journalier ML1'!$B$7='suivi tunnel'!B2344),'Dosage journalier ML1'!$B$27,0)</f>
        <v>0</v>
      </c>
      <c r="D2344" s="11">
        <f ca="1">IF(AND('Dosage journalier ML1'!$B$6='suivi tunnel'!A2344,'Dosage journalier ML1'!$B$7='suivi tunnel'!B2344),'Dosage journalier ML1'!$B$29,0)</f>
        <v>0</v>
      </c>
      <c r="F2344" s="11">
        <f t="shared" ref="F2344:F2407" ca="1" si="234">D2344*0.9</f>
        <v>0</v>
      </c>
      <c r="G2344" s="11">
        <f ca="1">IF(AND('Dosage journalier ML1'!$B$6='suivi tunnel'!A2344,'Dosage journalier ML1'!$B$7='suivi tunnel'!B2344),'Dosage journalier ML1'!$B$23,0)</f>
        <v>0</v>
      </c>
      <c r="H2344" s="11">
        <f ca="1">IF(AND('Dosage journalier ML1'!$B$6='suivi tunnel'!A2344,'Dosage journalier ML1'!$B$7='suivi tunnel'!B2344),'Dosage journalier ML1'!$B$22,0)</f>
        <v>0</v>
      </c>
      <c r="I2344" s="11">
        <f ca="1">IF(AND('Dosage journalier ML1'!$B$6='suivi tunnel'!A2344,'Dosage journalier ML1'!$B$7='suivi tunnel'!B2344),'Dosage journalier ML1'!$B$38,0)</f>
        <v>0</v>
      </c>
      <c r="J2344" s="11">
        <f ca="1">IF(AND('Dosage journalier ML1'!$B$6='suivi tunnel'!A2344,'Dosage journalier ML1'!$B$7='suivi tunnel'!B2344),'Dosage journalier ML1'!$B$39,0)</f>
        <v>0</v>
      </c>
      <c r="L2344" s="24">
        <f ca="1">IF(AND('Dosage journalier ML1'!$B$6='suivi tunnel'!A2344,'Dosage journalier ML1'!$B$7='suivi tunnel'!B2344),'Dosage journalier ML1'!$B$24,0)</f>
        <v>0</v>
      </c>
      <c r="M2344" s="6">
        <f ca="1">IF(AND('Dosage journalier ML1'!$B$6='suivi tunnel'!A2344,'Dosage journalier ML1'!$B$7='suivi tunnel'!B2344),'Dosage journalier ML1'!$B$46,0)</f>
        <v>0</v>
      </c>
      <c r="N2344" s="104">
        <f ca="1">IF(AND('Dosage journalier ML1'!$B$6='suivi tunnel'!A2344,'Dosage journalier ML1'!$B$7='suivi tunnel'!B2344),'Dosage journalier ML1'!$B$59,0)</f>
        <v>0</v>
      </c>
      <c r="O2344" s="114">
        <f ca="1">IF(AND('Dosage journalier ML1'!$B$6='suivi tunnel'!A2344,'Dosage journalier ML1'!$B$7='suivi tunnel'!B2344),'Dosage journalier ML1'!$B$69,0)</f>
        <v>0</v>
      </c>
      <c r="R2344" s="26">
        <f ca="1">IF(AND('Dosage journalier ML1'!$B$6='suivi tunnel'!A2344,'Dosage journalier ML1'!$B$7='suivi tunnel'!B2344),'Dosage journalier ML1'!$B$55,0)</f>
        <v>0</v>
      </c>
      <c r="S2344" s="26">
        <f ca="1">IF(AND('Dosage journalier ML1'!$B$6='suivi tunnel'!A2344,'Dosage journalier ML1'!$B$7='suivi tunnel'!B2344),'Dosage journalier ML1'!$B$54,0)</f>
        <v>0</v>
      </c>
      <c r="T2344" s="26">
        <f ca="1">IF(AND('Dosage journalier ML1'!$B$6='suivi tunnel'!A2344,'Dosage journalier ML1'!$B$7='suivi tunnel'!B2344),'Dosage journalier ML1'!$B$75,0)</f>
        <v>0</v>
      </c>
      <c r="V2344" s="38">
        <f ca="1">IF(AND('Dosage journalier ML1'!$B$6='suivi tunnel'!A2344,'Dosage journalier ML1'!$B$7='suivi tunnel'!B2344),'Dosage journalier ML1'!$B$56,0)</f>
        <v>0</v>
      </c>
      <c r="X2344" s="150">
        <f ca="1">IF(AND('Dosage journalier ML1'!$B$6='suivi tunnel'!A2344,'Dosage journalier ML1'!$B$7='suivi tunnel'!B2344),'Dosage journalier ML1'!$C$87,0)</f>
        <v>0</v>
      </c>
      <c r="Y2344" s="40">
        <f ca="1">IF(AND('Dosage journalier ML1'!$B$6='suivi tunnel'!A2344,'Dosage journalier ML1'!$B$7='suivi tunnel'!B2344),'Dosage journalier ML1'!$C$93,0)</f>
        <v>0</v>
      </c>
      <c r="Z2344" s="40">
        <f ca="1">IF(AND('Dosage journalier ML1'!$B$6='suivi tunnel'!A2344,'Dosage journalier ML1'!$B$7='suivi tunnel'!B2344),'Dosage journalier ML1'!$C$100,0)</f>
        <v>0</v>
      </c>
      <c r="AA2344" s="40">
        <f ca="1">IF(AND('Dosage journalier ML1'!$B$6='suivi tunnel'!A2344,'Dosage journalier ML1'!$B$7='suivi tunnel'!B2344),'Dosage journalier ML1'!$C$109,0)</f>
        <v>0</v>
      </c>
      <c r="AB2344" s="41">
        <f ca="1">IF(AND('Dosage journalier ML1'!$B$6='suivi tunnel'!A2344,'Dosage journalier ML1'!$B$7='suivi tunnel'!B2344),'Dosage journalier ML1'!$C$114,0)</f>
        <v>0</v>
      </c>
      <c r="AC2344" s="48">
        <f ca="1">IF(AND('Dosage journalier ML1'!$B$6='suivi tunnel'!A2344,'Dosage journalier ML1'!$B$7='suivi tunnel'!B2344),'Dosage journalier ML1'!$B$120,0)</f>
        <v>0</v>
      </c>
      <c r="AD2344" s="49">
        <f ca="1">IF(AND('Dosage journalier ML1'!$B$6='suivi tunnel'!A2344,'Dosage journalier ML1'!$B$7='suivi tunnel'!B2344),'Dosage journalier ML1'!$B$121,0)</f>
        <v>0</v>
      </c>
      <c r="AE2344" s="49">
        <f ca="1">IF(AND('Dosage journalier ML1'!$B$6='suivi tunnel'!A2344,'Dosage journalier ML1'!$B$7='suivi tunnel'!B2344),'Dosage journalier ML1'!$B$122,0)</f>
        <v>0</v>
      </c>
      <c r="AF2344" s="49">
        <f ca="1">IF(AND('Dosage journalier ML1'!$B$6='suivi tunnel'!A2344,'Dosage journalier ML1'!$B$7='suivi tunnel'!B2344),'Dosage journalier ML1'!$B$139,0)</f>
        <v>0</v>
      </c>
      <c r="AG2344" s="49">
        <f t="shared" ca="1" si="232"/>
        <v>0</v>
      </c>
      <c r="AH2344" s="108">
        <f ca="1">IF(AND('Dosage journalier ML1'!$B$6='suivi tunnel'!A2344,'Dosage journalier ML1'!$B$7='suivi tunnel'!B2344),'Dosage journalier ML1'!$B$153,0)</f>
        <v>0</v>
      </c>
      <c r="AJ2344" s="80">
        <f ca="1">IF(AND('Dosage journalier ML1'!$B$6='suivi tunnel'!A2344,'Dosage journalier ML1'!$B$7='suivi tunnel'!B2344),'Dosage journalier ML1'!$B$156,0)</f>
        <v>0</v>
      </c>
      <c r="AK2344" s="56">
        <f ca="1">IF(AND('Dosage journalier ML1'!$B$6='suivi tunnel'!A2344,'Dosage journalier ML1'!$B$7='suivi tunnel'!B2344),'Dosage journalier ML1'!$B$162,0)</f>
        <v>0</v>
      </c>
      <c r="AL2344" s="111">
        <f ca="1">IF(AND('Dosage journalier ML1'!$B$6='suivi tunnel'!A2344,'Dosage journalier ML1'!$B$7='suivi tunnel'!B2344),'Dosage journalier ML1'!$B$126,0)</f>
        <v>0</v>
      </c>
      <c r="AM2344" s="111">
        <f ca="1">IF(AND('Dosage journalier ML1'!$B$6='suivi tunnel'!A2344,'Dosage journalier ML1'!$B$7='suivi tunnel'!B2344),'Dosage journalier ML1'!$B$127,0)</f>
        <v>0</v>
      </c>
      <c r="AN2344" s="60">
        <f t="shared" ca="1" si="233"/>
        <v>0</v>
      </c>
      <c r="AO2344" s="61">
        <f ca="1">IF(AND('Dosage journalier ML1'!$B$6='suivi tunnel'!A2344,'Dosage journalier ML1'!$B$7='suivi tunnel'!B2344),'Dosage journalier ML1'!$B$134,0)</f>
        <v>0</v>
      </c>
    </row>
    <row r="2345" spans="1:41" x14ac:dyDescent="0.25">
      <c r="A2345" s="154"/>
      <c r="C2345" s="23">
        <f ca="1">IF(AND('Dosage journalier ML1'!$B$6='suivi tunnel'!A2345,'Dosage journalier ML1'!$B$7='suivi tunnel'!B2345),'Dosage journalier ML1'!$B$27,0)</f>
        <v>0</v>
      </c>
      <c r="D2345" s="11">
        <f ca="1">IF(AND('Dosage journalier ML1'!$B$6='suivi tunnel'!A2345,'Dosage journalier ML1'!$B$7='suivi tunnel'!B2345),'Dosage journalier ML1'!$B$29,0)</f>
        <v>0</v>
      </c>
      <c r="F2345" s="11">
        <f t="shared" ca="1" si="234"/>
        <v>0</v>
      </c>
      <c r="G2345" s="11">
        <f ca="1">IF(AND('Dosage journalier ML1'!$B$6='suivi tunnel'!A2345,'Dosage journalier ML1'!$B$7='suivi tunnel'!B2345),'Dosage journalier ML1'!$B$23,0)</f>
        <v>0</v>
      </c>
      <c r="H2345" s="11">
        <f ca="1">IF(AND('Dosage journalier ML1'!$B$6='suivi tunnel'!A2345,'Dosage journalier ML1'!$B$7='suivi tunnel'!B2345),'Dosage journalier ML1'!$B$22,0)</f>
        <v>0</v>
      </c>
      <c r="I2345" s="11">
        <f ca="1">IF(AND('Dosage journalier ML1'!$B$6='suivi tunnel'!A2345,'Dosage journalier ML1'!$B$7='suivi tunnel'!B2345),'Dosage journalier ML1'!$B$38,0)</f>
        <v>0</v>
      </c>
      <c r="J2345" s="11">
        <f ca="1">IF(AND('Dosage journalier ML1'!$B$6='suivi tunnel'!A2345,'Dosage journalier ML1'!$B$7='suivi tunnel'!B2345),'Dosage journalier ML1'!$B$39,0)</f>
        <v>0</v>
      </c>
      <c r="L2345" s="24">
        <f ca="1">IF(AND('Dosage journalier ML1'!$B$6='suivi tunnel'!A2345,'Dosage journalier ML1'!$B$7='suivi tunnel'!B2345),'Dosage journalier ML1'!$B$24,0)</f>
        <v>0</v>
      </c>
      <c r="M2345" s="6">
        <f ca="1">IF(AND('Dosage journalier ML1'!$B$6='suivi tunnel'!A2345,'Dosage journalier ML1'!$B$7='suivi tunnel'!B2345),'Dosage journalier ML1'!$B$46,0)</f>
        <v>0</v>
      </c>
      <c r="N2345" s="104">
        <f ca="1">IF(AND('Dosage journalier ML1'!$B$6='suivi tunnel'!A2345,'Dosage journalier ML1'!$B$7='suivi tunnel'!B2345),'Dosage journalier ML1'!$B$59,0)</f>
        <v>0</v>
      </c>
      <c r="O2345" s="114">
        <f ca="1">IF(AND('Dosage journalier ML1'!$B$6='suivi tunnel'!A2345,'Dosage journalier ML1'!$B$7='suivi tunnel'!B2345),'Dosage journalier ML1'!$B$69,0)</f>
        <v>0</v>
      </c>
      <c r="R2345" s="26">
        <f ca="1">IF(AND('Dosage journalier ML1'!$B$6='suivi tunnel'!A2345,'Dosage journalier ML1'!$B$7='suivi tunnel'!B2345),'Dosage journalier ML1'!$B$55,0)</f>
        <v>0</v>
      </c>
      <c r="S2345" s="26">
        <f ca="1">IF(AND('Dosage journalier ML1'!$B$6='suivi tunnel'!A2345,'Dosage journalier ML1'!$B$7='suivi tunnel'!B2345),'Dosage journalier ML1'!$B$54,0)</f>
        <v>0</v>
      </c>
      <c r="T2345" s="26">
        <f ca="1">IF(AND('Dosage journalier ML1'!$B$6='suivi tunnel'!A2345,'Dosage journalier ML1'!$B$7='suivi tunnel'!B2345),'Dosage journalier ML1'!$B$75,0)</f>
        <v>0</v>
      </c>
      <c r="V2345" s="38">
        <f ca="1">IF(AND('Dosage journalier ML1'!$B$6='suivi tunnel'!A2345,'Dosage journalier ML1'!$B$7='suivi tunnel'!B2345),'Dosage journalier ML1'!$B$56,0)</f>
        <v>0</v>
      </c>
      <c r="X2345" s="150">
        <f ca="1">IF(AND('Dosage journalier ML1'!$B$6='suivi tunnel'!A2345,'Dosage journalier ML1'!$B$7='suivi tunnel'!B2345),'Dosage journalier ML1'!$C$87,0)</f>
        <v>0</v>
      </c>
      <c r="Y2345" s="40">
        <f ca="1">IF(AND('Dosage journalier ML1'!$B$6='suivi tunnel'!A2345,'Dosage journalier ML1'!$B$7='suivi tunnel'!B2345),'Dosage journalier ML1'!$C$93,0)</f>
        <v>0</v>
      </c>
      <c r="Z2345" s="40">
        <f ca="1">IF(AND('Dosage journalier ML1'!$B$6='suivi tunnel'!A2345,'Dosage journalier ML1'!$B$7='suivi tunnel'!B2345),'Dosage journalier ML1'!$C$100,0)</f>
        <v>0</v>
      </c>
      <c r="AA2345" s="40">
        <f ca="1">IF(AND('Dosage journalier ML1'!$B$6='suivi tunnel'!A2345,'Dosage journalier ML1'!$B$7='suivi tunnel'!B2345),'Dosage journalier ML1'!$C$109,0)</f>
        <v>0</v>
      </c>
      <c r="AB2345" s="41">
        <f ca="1">IF(AND('Dosage journalier ML1'!$B$6='suivi tunnel'!A2345,'Dosage journalier ML1'!$B$7='suivi tunnel'!B2345),'Dosage journalier ML1'!$C$114,0)</f>
        <v>0</v>
      </c>
      <c r="AC2345" s="48">
        <f ca="1">IF(AND('Dosage journalier ML1'!$B$6='suivi tunnel'!A2345,'Dosage journalier ML1'!$B$7='suivi tunnel'!B2345),'Dosage journalier ML1'!$B$120,0)</f>
        <v>0</v>
      </c>
      <c r="AD2345" s="49">
        <f ca="1">IF(AND('Dosage journalier ML1'!$B$6='suivi tunnel'!A2345,'Dosage journalier ML1'!$B$7='suivi tunnel'!B2345),'Dosage journalier ML1'!$B$121,0)</f>
        <v>0</v>
      </c>
      <c r="AE2345" s="49">
        <f ca="1">IF(AND('Dosage journalier ML1'!$B$6='suivi tunnel'!A2345,'Dosage journalier ML1'!$B$7='suivi tunnel'!B2345),'Dosage journalier ML1'!$B$122,0)</f>
        <v>0</v>
      </c>
      <c r="AF2345" s="49">
        <f ca="1">IF(AND('Dosage journalier ML1'!$B$6='suivi tunnel'!A2345,'Dosage journalier ML1'!$B$7='suivi tunnel'!B2345),'Dosage journalier ML1'!$B$139,0)</f>
        <v>0</v>
      </c>
      <c r="AG2345" s="49">
        <f t="shared" ca="1" si="232"/>
        <v>0</v>
      </c>
      <c r="AH2345" s="108">
        <f ca="1">IF(AND('Dosage journalier ML1'!$B$6='suivi tunnel'!A2345,'Dosage journalier ML1'!$B$7='suivi tunnel'!B2345),'Dosage journalier ML1'!$B$153,0)</f>
        <v>0</v>
      </c>
      <c r="AJ2345" s="80">
        <f ca="1">IF(AND('Dosage journalier ML1'!$B$6='suivi tunnel'!A2345,'Dosage journalier ML1'!$B$7='suivi tunnel'!B2345),'Dosage journalier ML1'!$B$156,0)</f>
        <v>0</v>
      </c>
      <c r="AK2345" s="56">
        <f ca="1">IF(AND('Dosage journalier ML1'!$B$6='suivi tunnel'!A2345,'Dosage journalier ML1'!$B$7='suivi tunnel'!B2345),'Dosage journalier ML1'!$B$162,0)</f>
        <v>0</v>
      </c>
      <c r="AL2345" s="111">
        <f ca="1">IF(AND('Dosage journalier ML1'!$B$6='suivi tunnel'!A2345,'Dosage journalier ML1'!$B$7='suivi tunnel'!B2345),'Dosage journalier ML1'!$B$126,0)</f>
        <v>0</v>
      </c>
      <c r="AM2345" s="111">
        <f ca="1">IF(AND('Dosage journalier ML1'!$B$6='suivi tunnel'!A2345,'Dosage journalier ML1'!$B$7='suivi tunnel'!B2345),'Dosage journalier ML1'!$B$127,0)</f>
        <v>0</v>
      </c>
      <c r="AN2345" s="60">
        <f t="shared" ca="1" si="233"/>
        <v>0</v>
      </c>
      <c r="AO2345" s="61">
        <f ca="1">IF(AND('Dosage journalier ML1'!$B$6='suivi tunnel'!A2345,'Dosage journalier ML1'!$B$7='suivi tunnel'!B2345),'Dosage journalier ML1'!$B$134,0)</f>
        <v>0</v>
      </c>
    </row>
    <row r="2346" spans="1:41" x14ac:dyDescent="0.25">
      <c r="A2346" s="154"/>
      <c r="C2346" s="23">
        <f ca="1">IF(AND('Dosage journalier ML1'!$B$6='suivi tunnel'!A2346,'Dosage journalier ML1'!$B$7='suivi tunnel'!B2346),'Dosage journalier ML1'!$B$27,0)</f>
        <v>0</v>
      </c>
      <c r="D2346" s="11">
        <f ca="1">IF(AND('Dosage journalier ML1'!$B$6='suivi tunnel'!A2346,'Dosage journalier ML1'!$B$7='suivi tunnel'!B2346),'Dosage journalier ML1'!$B$29,0)</f>
        <v>0</v>
      </c>
      <c r="F2346" s="11">
        <f t="shared" ca="1" si="234"/>
        <v>0</v>
      </c>
      <c r="G2346" s="11">
        <f ca="1">IF(AND('Dosage journalier ML1'!$B$6='suivi tunnel'!A2346,'Dosage journalier ML1'!$B$7='suivi tunnel'!B2346),'Dosage journalier ML1'!$B$23,0)</f>
        <v>0</v>
      </c>
      <c r="H2346" s="11">
        <f ca="1">IF(AND('Dosage journalier ML1'!$B$6='suivi tunnel'!A2346,'Dosage journalier ML1'!$B$7='suivi tunnel'!B2346),'Dosage journalier ML1'!$B$22,0)</f>
        <v>0</v>
      </c>
      <c r="I2346" s="11">
        <f ca="1">IF(AND('Dosage journalier ML1'!$B$6='suivi tunnel'!A2346,'Dosage journalier ML1'!$B$7='suivi tunnel'!B2346),'Dosage journalier ML1'!$B$38,0)</f>
        <v>0</v>
      </c>
      <c r="J2346" s="11">
        <f ca="1">IF(AND('Dosage journalier ML1'!$B$6='suivi tunnel'!A2346,'Dosage journalier ML1'!$B$7='suivi tunnel'!B2346),'Dosage journalier ML1'!$B$39,0)</f>
        <v>0</v>
      </c>
      <c r="L2346" s="24">
        <f ca="1">IF(AND('Dosage journalier ML1'!$B$6='suivi tunnel'!A2346,'Dosage journalier ML1'!$B$7='suivi tunnel'!B2346),'Dosage journalier ML1'!$B$24,0)</f>
        <v>0</v>
      </c>
      <c r="M2346" s="6">
        <f ca="1">IF(AND('Dosage journalier ML1'!$B$6='suivi tunnel'!A2346,'Dosage journalier ML1'!$B$7='suivi tunnel'!B2346),'Dosage journalier ML1'!$B$46,0)</f>
        <v>0</v>
      </c>
      <c r="N2346" s="104">
        <f ca="1">IF(AND('Dosage journalier ML1'!$B$6='suivi tunnel'!A2346,'Dosage journalier ML1'!$B$7='suivi tunnel'!B2346),'Dosage journalier ML1'!$B$59,0)</f>
        <v>0</v>
      </c>
      <c r="O2346" s="114">
        <f ca="1">IF(AND('Dosage journalier ML1'!$B$6='suivi tunnel'!A2346,'Dosage journalier ML1'!$B$7='suivi tunnel'!B2346),'Dosage journalier ML1'!$B$69,0)</f>
        <v>0</v>
      </c>
      <c r="R2346" s="26">
        <f ca="1">IF(AND('Dosage journalier ML1'!$B$6='suivi tunnel'!A2346,'Dosage journalier ML1'!$B$7='suivi tunnel'!B2346),'Dosage journalier ML1'!$B$55,0)</f>
        <v>0</v>
      </c>
      <c r="S2346" s="26">
        <f ca="1">IF(AND('Dosage journalier ML1'!$B$6='suivi tunnel'!A2346,'Dosage journalier ML1'!$B$7='suivi tunnel'!B2346),'Dosage journalier ML1'!$B$54,0)</f>
        <v>0</v>
      </c>
      <c r="T2346" s="26">
        <f ca="1">IF(AND('Dosage journalier ML1'!$B$6='suivi tunnel'!A2346,'Dosage journalier ML1'!$B$7='suivi tunnel'!B2346),'Dosage journalier ML1'!$B$75,0)</f>
        <v>0</v>
      </c>
      <c r="V2346" s="38">
        <f ca="1">IF(AND('Dosage journalier ML1'!$B$6='suivi tunnel'!A2346,'Dosage journalier ML1'!$B$7='suivi tunnel'!B2346),'Dosage journalier ML1'!$B$56,0)</f>
        <v>0</v>
      </c>
      <c r="X2346" s="150">
        <f ca="1">IF(AND('Dosage journalier ML1'!$B$6='suivi tunnel'!A2346,'Dosage journalier ML1'!$B$7='suivi tunnel'!B2346),'Dosage journalier ML1'!$C$87,0)</f>
        <v>0</v>
      </c>
      <c r="Y2346" s="40">
        <f ca="1">IF(AND('Dosage journalier ML1'!$B$6='suivi tunnel'!A2346,'Dosage journalier ML1'!$B$7='suivi tunnel'!B2346),'Dosage journalier ML1'!$C$93,0)</f>
        <v>0</v>
      </c>
      <c r="Z2346" s="40">
        <f ca="1">IF(AND('Dosage journalier ML1'!$B$6='suivi tunnel'!A2346,'Dosage journalier ML1'!$B$7='suivi tunnel'!B2346),'Dosage journalier ML1'!$C$100,0)</f>
        <v>0</v>
      </c>
      <c r="AA2346" s="40">
        <f ca="1">IF(AND('Dosage journalier ML1'!$B$6='suivi tunnel'!A2346,'Dosage journalier ML1'!$B$7='suivi tunnel'!B2346),'Dosage journalier ML1'!$C$109,0)</f>
        <v>0</v>
      </c>
      <c r="AB2346" s="41">
        <f ca="1">IF(AND('Dosage journalier ML1'!$B$6='suivi tunnel'!A2346,'Dosage journalier ML1'!$B$7='suivi tunnel'!B2346),'Dosage journalier ML1'!$C$114,0)</f>
        <v>0</v>
      </c>
      <c r="AC2346" s="48">
        <f ca="1">IF(AND('Dosage journalier ML1'!$B$6='suivi tunnel'!A2346,'Dosage journalier ML1'!$B$7='suivi tunnel'!B2346),'Dosage journalier ML1'!$B$120,0)</f>
        <v>0</v>
      </c>
      <c r="AD2346" s="49">
        <f ca="1">IF(AND('Dosage journalier ML1'!$B$6='suivi tunnel'!A2346,'Dosage journalier ML1'!$B$7='suivi tunnel'!B2346),'Dosage journalier ML1'!$B$121,0)</f>
        <v>0</v>
      </c>
      <c r="AE2346" s="49">
        <f ca="1">IF(AND('Dosage journalier ML1'!$B$6='suivi tunnel'!A2346,'Dosage journalier ML1'!$B$7='suivi tunnel'!B2346),'Dosage journalier ML1'!$B$122,0)</f>
        <v>0</v>
      </c>
      <c r="AF2346" s="49">
        <f ca="1">IF(AND('Dosage journalier ML1'!$B$6='suivi tunnel'!A2346,'Dosage journalier ML1'!$B$7='suivi tunnel'!B2346),'Dosage journalier ML1'!$B$139,0)</f>
        <v>0</v>
      </c>
      <c r="AG2346" s="49">
        <f t="shared" ca="1" si="232"/>
        <v>0</v>
      </c>
      <c r="AH2346" s="108">
        <f ca="1">IF(AND('Dosage journalier ML1'!$B$6='suivi tunnel'!A2346,'Dosage journalier ML1'!$B$7='suivi tunnel'!B2346),'Dosage journalier ML1'!$B$153,0)</f>
        <v>0</v>
      </c>
      <c r="AJ2346" s="80">
        <f ca="1">IF(AND('Dosage journalier ML1'!$B$6='suivi tunnel'!A2346,'Dosage journalier ML1'!$B$7='suivi tunnel'!B2346),'Dosage journalier ML1'!$B$156,0)</f>
        <v>0</v>
      </c>
      <c r="AK2346" s="56">
        <f ca="1">IF(AND('Dosage journalier ML1'!$B$6='suivi tunnel'!A2346,'Dosage journalier ML1'!$B$7='suivi tunnel'!B2346),'Dosage journalier ML1'!$B$162,0)</f>
        <v>0</v>
      </c>
      <c r="AL2346" s="111">
        <f ca="1">IF(AND('Dosage journalier ML1'!$B$6='suivi tunnel'!A2346,'Dosage journalier ML1'!$B$7='suivi tunnel'!B2346),'Dosage journalier ML1'!$B$126,0)</f>
        <v>0</v>
      </c>
      <c r="AM2346" s="111">
        <f ca="1">IF(AND('Dosage journalier ML1'!$B$6='suivi tunnel'!A2346,'Dosage journalier ML1'!$B$7='suivi tunnel'!B2346),'Dosage journalier ML1'!$B$127,0)</f>
        <v>0</v>
      </c>
      <c r="AN2346" s="60">
        <f t="shared" ca="1" si="233"/>
        <v>0</v>
      </c>
      <c r="AO2346" s="61">
        <f ca="1">IF(AND('Dosage journalier ML1'!$B$6='suivi tunnel'!A2346,'Dosage journalier ML1'!$B$7='suivi tunnel'!B2346),'Dosage journalier ML1'!$B$134,0)</f>
        <v>0</v>
      </c>
    </row>
    <row r="2347" spans="1:41" x14ac:dyDescent="0.25">
      <c r="A2347" s="154"/>
      <c r="C2347" s="23">
        <f ca="1">IF(AND('Dosage journalier ML1'!$B$6='suivi tunnel'!A2347,'Dosage journalier ML1'!$B$7='suivi tunnel'!B2347),'Dosage journalier ML1'!$B$27,0)</f>
        <v>0</v>
      </c>
      <c r="D2347" s="11">
        <f ca="1">IF(AND('Dosage journalier ML1'!$B$6='suivi tunnel'!A2347,'Dosage journalier ML1'!$B$7='suivi tunnel'!B2347),'Dosage journalier ML1'!$B$29,0)</f>
        <v>0</v>
      </c>
      <c r="F2347" s="11">
        <f t="shared" ca="1" si="234"/>
        <v>0</v>
      </c>
      <c r="G2347" s="11">
        <f ca="1">IF(AND('Dosage journalier ML1'!$B$6='suivi tunnel'!A2347,'Dosage journalier ML1'!$B$7='suivi tunnel'!B2347),'Dosage journalier ML1'!$B$23,0)</f>
        <v>0</v>
      </c>
      <c r="H2347" s="11">
        <f ca="1">IF(AND('Dosage journalier ML1'!$B$6='suivi tunnel'!A2347,'Dosage journalier ML1'!$B$7='suivi tunnel'!B2347),'Dosage journalier ML1'!$B$22,0)</f>
        <v>0</v>
      </c>
      <c r="I2347" s="11">
        <f ca="1">IF(AND('Dosage journalier ML1'!$B$6='suivi tunnel'!A2347,'Dosage journalier ML1'!$B$7='suivi tunnel'!B2347),'Dosage journalier ML1'!$B$38,0)</f>
        <v>0</v>
      </c>
      <c r="J2347" s="11">
        <f ca="1">IF(AND('Dosage journalier ML1'!$B$6='suivi tunnel'!A2347,'Dosage journalier ML1'!$B$7='suivi tunnel'!B2347),'Dosage journalier ML1'!$B$39,0)</f>
        <v>0</v>
      </c>
      <c r="L2347" s="24">
        <f ca="1">IF(AND('Dosage journalier ML1'!$B$6='suivi tunnel'!A2347,'Dosage journalier ML1'!$B$7='suivi tunnel'!B2347),'Dosage journalier ML1'!$B$24,0)</f>
        <v>0</v>
      </c>
      <c r="M2347" s="6">
        <f ca="1">IF(AND('Dosage journalier ML1'!$B$6='suivi tunnel'!A2347,'Dosage journalier ML1'!$B$7='suivi tunnel'!B2347),'Dosage journalier ML1'!$B$46,0)</f>
        <v>0</v>
      </c>
      <c r="N2347" s="104">
        <f ca="1">IF(AND('Dosage journalier ML1'!$B$6='suivi tunnel'!A2347,'Dosage journalier ML1'!$B$7='suivi tunnel'!B2347),'Dosage journalier ML1'!$B$59,0)</f>
        <v>0</v>
      </c>
      <c r="O2347" s="114">
        <f ca="1">IF(AND('Dosage journalier ML1'!$B$6='suivi tunnel'!A2347,'Dosage journalier ML1'!$B$7='suivi tunnel'!B2347),'Dosage journalier ML1'!$B$69,0)</f>
        <v>0</v>
      </c>
      <c r="R2347" s="26">
        <f ca="1">IF(AND('Dosage journalier ML1'!$B$6='suivi tunnel'!A2347,'Dosage journalier ML1'!$B$7='suivi tunnel'!B2347),'Dosage journalier ML1'!$B$55,0)</f>
        <v>0</v>
      </c>
      <c r="S2347" s="26">
        <f ca="1">IF(AND('Dosage journalier ML1'!$B$6='suivi tunnel'!A2347,'Dosage journalier ML1'!$B$7='suivi tunnel'!B2347),'Dosage journalier ML1'!$B$54,0)</f>
        <v>0</v>
      </c>
      <c r="T2347" s="26">
        <f ca="1">IF(AND('Dosage journalier ML1'!$B$6='suivi tunnel'!A2347,'Dosage journalier ML1'!$B$7='suivi tunnel'!B2347),'Dosage journalier ML1'!$B$75,0)</f>
        <v>0</v>
      </c>
      <c r="V2347" s="38">
        <f ca="1">IF(AND('Dosage journalier ML1'!$B$6='suivi tunnel'!A2347,'Dosage journalier ML1'!$B$7='suivi tunnel'!B2347),'Dosage journalier ML1'!$B$56,0)</f>
        <v>0</v>
      </c>
      <c r="X2347" s="150">
        <f ca="1">IF(AND('Dosage journalier ML1'!$B$6='suivi tunnel'!A2347,'Dosage journalier ML1'!$B$7='suivi tunnel'!B2347),'Dosage journalier ML1'!$C$87,0)</f>
        <v>0</v>
      </c>
      <c r="Y2347" s="40">
        <f ca="1">IF(AND('Dosage journalier ML1'!$B$6='suivi tunnel'!A2347,'Dosage journalier ML1'!$B$7='suivi tunnel'!B2347),'Dosage journalier ML1'!$C$93,0)</f>
        <v>0</v>
      </c>
      <c r="Z2347" s="40">
        <f ca="1">IF(AND('Dosage journalier ML1'!$B$6='suivi tunnel'!A2347,'Dosage journalier ML1'!$B$7='suivi tunnel'!B2347),'Dosage journalier ML1'!$C$100,0)</f>
        <v>0</v>
      </c>
      <c r="AA2347" s="40">
        <f ca="1">IF(AND('Dosage journalier ML1'!$B$6='suivi tunnel'!A2347,'Dosage journalier ML1'!$B$7='suivi tunnel'!B2347),'Dosage journalier ML1'!$C$109,0)</f>
        <v>0</v>
      </c>
      <c r="AB2347" s="41">
        <f ca="1">IF(AND('Dosage journalier ML1'!$B$6='suivi tunnel'!A2347,'Dosage journalier ML1'!$B$7='suivi tunnel'!B2347),'Dosage journalier ML1'!$C$114,0)</f>
        <v>0</v>
      </c>
      <c r="AC2347" s="48">
        <f ca="1">IF(AND('Dosage journalier ML1'!$B$6='suivi tunnel'!A2347,'Dosage journalier ML1'!$B$7='suivi tunnel'!B2347),'Dosage journalier ML1'!$B$120,0)</f>
        <v>0</v>
      </c>
      <c r="AD2347" s="49">
        <f ca="1">IF(AND('Dosage journalier ML1'!$B$6='suivi tunnel'!A2347,'Dosage journalier ML1'!$B$7='suivi tunnel'!B2347),'Dosage journalier ML1'!$B$121,0)</f>
        <v>0</v>
      </c>
      <c r="AE2347" s="49">
        <f ca="1">IF(AND('Dosage journalier ML1'!$B$6='suivi tunnel'!A2347,'Dosage journalier ML1'!$B$7='suivi tunnel'!B2347),'Dosage journalier ML1'!$B$122,0)</f>
        <v>0</v>
      </c>
      <c r="AF2347" s="49">
        <f ca="1">IF(AND('Dosage journalier ML1'!$B$6='suivi tunnel'!A2347,'Dosage journalier ML1'!$B$7='suivi tunnel'!B2347),'Dosage journalier ML1'!$B$139,0)</f>
        <v>0</v>
      </c>
      <c r="AG2347" s="49">
        <f t="shared" ca="1" si="232"/>
        <v>0</v>
      </c>
      <c r="AH2347" s="108">
        <f ca="1">IF(AND('Dosage journalier ML1'!$B$6='suivi tunnel'!A2347,'Dosage journalier ML1'!$B$7='suivi tunnel'!B2347),'Dosage journalier ML1'!$B$153,0)</f>
        <v>0</v>
      </c>
      <c r="AJ2347" s="80">
        <f ca="1">IF(AND('Dosage journalier ML1'!$B$6='suivi tunnel'!A2347,'Dosage journalier ML1'!$B$7='suivi tunnel'!B2347),'Dosage journalier ML1'!$B$156,0)</f>
        <v>0</v>
      </c>
      <c r="AK2347" s="56">
        <f ca="1">IF(AND('Dosage journalier ML1'!$B$6='suivi tunnel'!A2347,'Dosage journalier ML1'!$B$7='suivi tunnel'!B2347),'Dosage journalier ML1'!$B$162,0)</f>
        <v>0</v>
      </c>
      <c r="AL2347" s="111">
        <f ca="1">IF(AND('Dosage journalier ML1'!$B$6='suivi tunnel'!A2347,'Dosage journalier ML1'!$B$7='suivi tunnel'!B2347),'Dosage journalier ML1'!$B$126,0)</f>
        <v>0</v>
      </c>
      <c r="AM2347" s="111">
        <f ca="1">IF(AND('Dosage journalier ML1'!$B$6='suivi tunnel'!A2347,'Dosage journalier ML1'!$B$7='suivi tunnel'!B2347),'Dosage journalier ML1'!$B$127,0)</f>
        <v>0</v>
      </c>
      <c r="AN2347" s="60">
        <f t="shared" ca="1" si="233"/>
        <v>0</v>
      </c>
      <c r="AO2347" s="61">
        <f ca="1">IF(AND('Dosage journalier ML1'!$B$6='suivi tunnel'!A2347,'Dosage journalier ML1'!$B$7='suivi tunnel'!B2347),'Dosage journalier ML1'!$B$134,0)</f>
        <v>0</v>
      </c>
    </row>
    <row r="2348" spans="1:41" x14ac:dyDescent="0.25">
      <c r="A2348" s="154"/>
      <c r="C2348" s="23">
        <f ca="1">IF(AND('Dosage journalier ML1'!$B$6='suivi tunnel'!A2348,'Dosage journalier ML1'!$B$7='suivi tunnel'!B2348),'Dosage journalier ML1'!$B$27,0)</f>
        <v>0</v>
      </c>
      <c r="D2348" s="11">
        <f ca="1">IF(AND('Dosage journalier ML1'!$B$6='suivi tunnel'!A2348,'Dosage journalier ML1'!$B$7='suivi tunnel'!B2348),'Dosage journalier ML1'!$B$29,0)</f>
        <v>0</v>
      </c>
      <c r="F2348" s="11">
        <f t="shared" ca="1" si="234"/>
        <v>0</v>
      </c>
      <c r="G2348" s="11">
        <f ca="1">IF(AND('Dosage journalier ML1'!$B$6='suivi tunnel'!A2348,'Dosage journalier ML1'!$B$7='suivi tunnel'!B2348),'Dosage journalier ML1'!$B$23,0)</f>
        <v>0</v>
      </c>
      <c r="H2348" s="11">
        <f ca="1">IF(AND('Dosage journalier ML1'!$B$6='suivi tunnel'!A2348,'Dosage journalier ML1'!$B$7='suivi tunnel'!B2348),'Dosage journalier ML1'!$B$22,0)</f>
        <v>0</v>
      </c>
      <c r="I2348" s="11">
        <f ca="1">IF(AND('Dosage journalier ML1'!$B$6='suivi tunnel'!A2348,'Dosage journalier ML1'!$B$7='suivi tunnel'!B2348),'Dosage journalier ML1'!$B$38,0)</f>
        <v>0</v>
      </c>
      <c r="J2348" s="11">
        <f ca="1">IF(AND('Dosage journalier ML1'!$B$6='suivi tunnel'!A2348,'Dosage journalier ML1'!$B$7='suivi tunnel'!B2348),'Dosage journalier ML1'!$B$39,0)</f>
        <v>0</v>
      </c>
      <c r="L2348" s="24">
        <f ca="1">IF(AND('Dosage journalier ML1'!$B$6='suivi tunnel'!A2348,'Dosage journalier ML1'!$B$7='suivi tunnel'!B2348),'Dosage journalier ML1'!$B$24,0)</f>
        <v>0</v>
      </c>
      <c r="M2348" s="6">
        <f ca="1">IF(AND('Dosage journalier ML1'!$B$6='suivi tunnel'!A2348,'Dosage journalier ML1'!$B$7='suivi tunnel'!B2348),'Dosage journalier ML1'!$B$46,0)</f>
        <v>0</v>
      </c>
      <c r="N2348" s="104">
        <f ca="1">IF(AND('Dosage journalier ML1'!$B$6='suivi tunnel'!A2348,'Dosage journalier ML1'!$B$7='suivi tunnel'!B2348),'Dosage journalier ML1'!$B$59,0)</f>
        <v>0</v>
      </c>
      <c r="O2348" s="114">
        <f ca="1">IF(AND('Dosage journalier ML1'!$B$6='suivi tunnel'!A2348,'Dosage journalier ML1'!$B$7='suivi tunnel'!B2348),'Dosage journalier ML1'!$B$69,0)</f>
        <v>0</v>
      </c>
      <c r="R2348" s="26">
        <f ca="1">IF(AND('Dosage journalier ML1'!$B$6='suivi tunnel'!A2348,'Dosage journalier ML1'!$B$7='suivi tunnel'!B2348),'Dosage journalier ML1'!$B$55,0)</f>
        <v>0</v>
      </c>
      <c r="S2348" s="26">
        <f ca="1">IF(AND('Dosage journalier ML1'!$B$6='suivi tunnel'!A2348,'Dosage journalier ML1'!$B$7='suivi tunnel'!B2348),'Dosage journalier ML1'!$B$54,0)</f>
        <v>0</v>
      </c>
      <c r="T2348" s="26">
        <f ca="1">IF(AND('Dosage journalier ML1'!$B$6='suivi tunnel'!A2348,'Dosage journalier ML1'!$B$7='suivi tunnel'!B2348),'Dosage journalier ML1'!$B$75,0)</f>
        <v>0</v>
      </c>
      <c r="V2348" s="38">
        <f ca="1">IF(AND('Dosage journalier ML1'!$B$6='suivi tunnel'!A2348,'Dosage journalier ML1'!$B$7='suivi tunnel'!B2348),'Dosage journalier ML1'!$B$56,0)</f>
        <v>0</v>
      </c>
      <c r="X2348" s="150">
        <f ca="1">IF(AND('Dosage journalier ML1'!$B$6='suivi tunnel'!A2348,'Dosage journalier ML1'!$B$7='suivi tunnel'!B2348),'Dosage journalier ML1'!$C$87,0)</f>
        <v>0</v>
      </c>
      <c r="Y2348" s="40">
        <f ca="1">IF(AND('Dosage journalier ML1'!$B$6='suivi tunnel'!A2348,'Dosage journalier ML1'!$B$7='suivi tunnel'!B2348),'Dosage journalier ML1'!$C$93,0)</f>
        <v>0</v>
      </c>
      <c r="Z2348" s="40">
        <f ca="1">IF(AND('Dosage journalier ML1'!$B$6='suivi tunnel'!A2348,'Dosage journalier ML1'!$B$7='suivi tunnel'!B2348),'Dosage journalier ML1'!$C$100,0)</f>
        <v>0</v>
      </c>
      <c r="AA2348" s="40">
        <f ca="1">IF(AND('Dosage journalier ML1'!$B$6='suivi tunnel'!A2348,'Dosage journalier ML1'!$B$7='suivi tunnel'!B2348),'Dosage journalier ML1'!$C$109,0)</f>
        <v>0</v>
      </c>
      <c r="AB2348" s="41">
        <f ca="1">IF(AND('Dosage journalier ML1'!$B$6='suivi tunnel'!A2348,'Dosage journalier ML1'!$B$7='suivi tunnel'!B2348),'Dosage journalier ML1'!$C$114,0)</f>
        <v>0</v>
      </c>
      <c r="AC2348" s="48">
        <f ca="1">IF(AND('Dosage journalier ML1'!$B$6='suivi tunnel'!A2348,'Dosage journalier ML1'!$B$7='suivi tunnel'!B2348),'Dosage journalier ML1'!$B$120,0)</f>
        <v>0</v>
      </c>
      <c r="AD2348" s="49">
        <f ca="1">IF(AND('Dosage journalier ML1'!$B$6='suivi tunnel'!A2348,'Dosage journalier ML1'!$B$7='suivi tunnel'!B2348),'Dosage journalier ML1'!$B$121,0)</f>
        <v>0</v>
      </c>
      <c r="AE2348" s="49">
        <f ca="1">IF(AND('Dosage journalier ML1'!$B$6='suivi tunnel'!A2348,'Dosage journalier ML1'!$B$7='suivi tunnel'!B2348),'Dosage journalier ML1'!$B$122,0)</f>
        <v>0</v>
      </c>
      <c r="AF2348" s="49">
        <f ca="1">IF(AND('Dosage journalier ML1'!$B$6='suivi tunnel'!A2348,'Dosage journalier ML1'!$B$7='suivi tunnel'!B2348),'Dosage journalier ML1'!$B$139,0)</f>
        <v>0</v>
      </c>
      <c r="AG2348" s="49">
        <f t="shared" ca="1" si="232"/>
        <v>0</v>
      </c>
      <c r="AH2348" s="108">
        <f ca="1">IF(AND('Dosage journalier ML1'!$B$6='suivi tunnel'!A2348,'Dosage journalier ML1'!$B$7='suivi tunnel'!B2348),'Dosage journalier ML1'!$B$153,0)</f>
        <v>0</v>
      </c>
      <c r="AJ2348" s="80">
        <f ca="1">IF(AND('Dosage journalier ML1'!$B$6='suivi tunnel'!A2348,'Dosage journalier ML1'!$B$7='suivi tunnel'!B2348),'Dosage journalier ML1'!$B$156,0)</f>
        <v>0</v>
      </c>
      <c r="AK2348" s="56">
        <f ca="1">IF(AND('Dosage journalier ML1'!$B$6='suivi tunnel'!A2348,'Dosage journalier ML1'!$B$7='suivi tunnel'!B2348),'Dosage journalier ML1'!$B$162,0)</f>
        <v>0</v>
      </c>
      <c r="AL2348" s="111">
        <f ca="1">IF(AND('Dosage journalier ML1'!$B$6='suivi tunnel'!A2348,'Dosage journalier ML1'!$B$7='suivi tunnel'!B2348),'Dosage journalier ML1'!$B$126,0)</f>
        <v>0</v>
      </c>
      <c r="AM2348" s="111">
        <f ca="1">IF(AND('Dosage journalier ML1'!$B$6='suivi tunnel'!A2348,'Dosage journalier ML1'!$B$7='suivi tunnel'!B2348),'Dosage journalier ML1'!$B$127,0)</f>
        <v>0</v>
      </c>
      <c r="AN2348" s="60">
        <f t="shared" ca="1" si="233"/>
        <v>0</v>
      </c>
      <c r="AO2348" s="61">
        <f ca="1">IF(AND('Dosage journalier ML1'!$B$6='suivi tunnel'!A2348,'Dosage journalier ML1'!$B$7='suivi tunnel'!B2348),'Dosage journalier ML1'!$B$134,0)</f>
        <v>0</v>
      </c>
    </row>
    <row r="2349" spans="1:41" x14ac:dyDescent="0.25">
      <c r="A2349" s="154"/>
      <c r="C2349" s="23">
        <f ca="1">IF(AND('Dosage journalier ML1'!$B$6='suivi tunnel'!A2349,'Dosage journalier ML1'!$B$7='suivi tunnel'!B2349),'Dosage journalier ML1'!$B$27,0)</f>
        <v>0</v>
      </c>
      <c r="D2349" s="11">
        <f ca="1">IF(AND('Dosage journalier ML1'!$B$6='suivi tunnel'!A2349,'Dosage journalier ML1'!$B$7='suivi tunnel'!B2349),'Dosage journalier ML1'!$B$29,0)</f>
        <v>0</v>
      </c>
      <c r="F2349" s="11">
        <f t="shared" ca="1" si="234"/>
        <v>0</v>
      </c>
      <c r="G2349" s="11">
        <f ca="1">IF(AND('Dosage journalier ML1'!$B$6='suivi tunnel'!A2349,'Dosage journalier ML1'!$B$7='suivi tunnel'!B2349),'Dosage journalier ML1'!$B$23,0)</f>
        <v>0</v>
      </c>
      <c r="H2349" s="11">
        <f ca="1">IF(AND('Dosage journalier ML1'!$B$6='suivi tunnel'!A2349,'Dosage journalier ML1'!$B$7='suivi tunnel'!B2349),'Dosage journalier ML1'!$B$22,0)</f>
        <v>0</v>
      </c>
      <c r="I2349" s="11">
        <f ca="1">IF(AND('Dosage journalier ML1'!$B$6='suivi tunnel'!A2349,'Dosage journalier ML1'!$B$7='suivi tunnel'!B2349),'Dosage journalier ML1'!$B$38,0)</f>
        <v>0</v>
      </c>
      <c r="J2349" s="11">
        <f ca="1">IF(AND('Dosage journalier ML1'!$B$6='suivi tunnel'!A2349,'Dosage journalier ML1'!$B$7='suivi tunnel'!B2349),'Dosage journalier ML1'!$B$39,0)</f>
        <v>0</v>
      </c>
      <c r="L2349" s="24">
        <f ca="1">IF(AND('Dosage journalier ML1'!$B$6='suivi tunnel'!A2349,'Dosage journalier ML1'!$B$7='suivi tunnel'!B2349),'Dosage journalier ML1'!$B$24,0)</f>
        <v>0</v>
      </c>
      <c r="M2349" s="6">
        <f ca="1">IF(AND('Dosage journalier ML1'!$B$6='suivi tunnel'!A2349,'Dosage journalier ML1'!$B$7='suivi tunnel'!B2349),'Dosage journalier ML1'!$B$46,0)</f>
        <v>0</v>
      </c>
      <c r="N2349" s="104">
        <f ca="1">IF(AND('Dosage journalier ML1'!$B$6='suivi tunnel'!A2349,'Dosage journalier ML1'!$B$7='suivi tunnel'!B2349),'Dosage journalier ML1'!$B$59,0)</f>
        <v>0</v>
      </c>
      <c r="O2349" s="114">
        <f ca="1">IF(AND('Dosage journalier ML1'!$B$6='suivi tunnel'!A2349,'Dosage journalier ML1'!$B$7='suivi tunnel'!B2349),'Dosage journalier ML1'!$B$69,0)</f>
        <v>0</v>
      </c>
      <c r="R2349" s="26">
        <f ca="1">IF(AND('Dosage journalier ML1'!$B$6='suivi tunnel'!A2349,'Dosage journalier ML1'!$B$7='suivi tunnel'!B2349),'Dosage journalier ML1'!$B$55,0)</f>
        <v>0</v>
      </c>
      <c r="S2349" s="26">
        <f ca="1">IF(AND('Dosage journalier ML1'!$B$6='suivi tunnel'!A2349,'Dosage journalier ML1'!$B$7='suivi tunnel'!B2349),'Dosage journalier ML1'!$B$54,0)</f>
        <v>0</v>
      </c>
      <c r="T2349" s="26">
        <f ca="1">IF(AND('Dosage journalier ML1'!$B$6='suivi tunnel'!A2349,'Dosage journalier ML1'!$B$7='suivi tunnel'!B2349),'Dosage journalier ML1'!$B$75,0)</f>
        <v>0</v>
      </c>
      <c r="V2349" s="38">
        <f ca="1">IF(AND('Dosage journalier ML1'!$B$6='suivi tunnel'!A2349,'Dosage journalier ML1'!$B$7='suivi tunnel'!B2349),'Dosage journalier ML1'!$B$56,0)</f>
        <v>0</v>
      </c>
      <c r="X2349" s="150">
        <f ca="1">IF(AND('Dosage journalier ML1'!$B$6='suivi tunnel'!A2349,'Dosage journalier ML1'!$B$7='suivi tunnel'!B2349),'Dosage journalier ML1'!$C$87,0)</f>
        <v>0</v>
      </c>
      <c r="Y2349" s="40">
        <f ca="1">IF(AND('Dosage journalier ML1'!$B$6='suivi tunnel'!A2349,'Dosage journalier ML1'!$B$7='suivi tunnel'!B2349),'Dosage journalier ML1'!$C$93,0)</f>
        <v>0</v>
      </c>
      <c r="Z2349" s="40">
        <f ca="1">IF(AND('Dosage journalier ML1'!$B$6='suivi tunnel'!A2349,'Dosage journalier ML1'!$B$7='suivi tunnel'!B2349),'Dosage journalier ML1'!$C$100,0)</f>
        <v>0</v>
      </c>
      <c r="AA2349" s="40">
        <f ca="1">IF(AND('Dosage journalier ML1'!$B$6='suivi tunnel'!A2349,'Dosage journalier ML1'!$B$7='suivi tunnel'!B2349),'Dosage journalier ML1'!$C$109,0)</f>
        <v>0</v>
      </c>
      <c r="AB2349" s="41">
        <f ca="1">IF(AND('Dosage journalier ML1'!$B$6='suivi tunnel'!A2349,'Dosage journalier ML1'!$B$7='suivi tunnel'!B2349),'Dosage journalier ML1'!$C$114,0)</f>
        <v>0</v>
      </c>
      <c r="AC2349" s="48">
        <f ca="1">IF(AND('Dosage journalier ML1'!$B$6='suivi tunnel'!A2349,'Dosage journalier ML1'!$B$7='suivi tunnel'!B2349),'Dosage journalier ML1'!$B$120,0)</f>
        <v>0</v>
      </c>
      <c r="AD2349" s="49">
        <f ca="1">IF(AND('Dosage journalier ML1'!$B$6='suivi tunnel'!A2349,'Dosage journalier ML1'!$B$7='suivi tunnel'!B2349),'Dosage journalier ML1'!$B$121,0)</f>
        <v>0</v>
      </c>
      <c r="AE2349" s="49">
        <f ca="1">IF(AND('Dosage journalier ML1'!$B$6='suivi tunnel'!A2349,'Dosage journalier ML1'!$B$7='suivi tunnel'!B2349),'Dosage journalier ML1'!$B$122,0)</f>
        <v>0</v>
      </c>
      <c r="AF2349" s="49">
        <f ca="1">IF(AND('Dosage journalier ML1'!$B$6='suivi tunnel'!A2349,'Dosage journalier ML1'!$B$7='suivi tunnel'!B2349),'Dosage journalier ML1'!$B$139,0)</f>
        <v>0</v>
      </c>
      <c r="AG2349" s="49">
        <f t="shared" ca="1" si="232"/>
        <v>0</v>
      </c>
      <c r="AH2349" s="108">
        <f ca="1">IF(AND('Dosage journalier ML1'!$B$6='suivi tunnel'!A2349,'Dosage journalier ML1'!$B$7='suivi tunnel'!B2349),'Dosage journalier ML1'!$B$153,0)</f>
        <v>0</v>
      </c>
      <c r="AJ2349" s="80">
        <f ca="1">IF(AND('Dosage journalier ML1'!$B$6='suivi tunnel'!A2349,'Dosage journalier ML1'!$B$7='suivi tunnel'!B2349),'Dosage journalier ML1'!$B$156,0)</f>
        <v>0</v>
      </c>
      <c r="AK2349" s="56">
        <f ca="1">IF(AND('Dosage journalier ML1'!$B$6='suivi tunnel'!A2349,'Dosage journalier ML1'!$B$7='suivi tunnel'!B2349),'Dosage journalier ML1'!$B$162,0)</f>
        <v>0</v>
      </c>
      <c r="AL2349" s="111">
        <f ca="1">IF(AND('Dosage journalier ML1'!$B$6='suivi tunnel'!A2349,'Dosage journalier ML1'!$B$7='suivi tunnel'!B2349),'Dosage journalier ML1'!$B$126,0)</f>
        <v>0</v>
      </c>
      <c r="AM2349" s="111">
        <f ca="1">IF(AND('Dosage journalier ML1'!$B$6='suivi tunnel'!A2349,'Dosage journalier ML1'!$B$7='suivi tunnel'!B2349),'Dosage journalier ML1'!$B$127,0)</f>
        <v>0</v>
      </c>
      <c r="AN2349" s="60">
        <f t="shared" ca="1" si="233"/>
        <v>0</v>
      </c>
      <c r="AO2349" s="61">
        <f ca="1">IF(AND('Dosage journalier ML1'!$B$6='suivi tunnel'!A2349,'Dosage journalier ML1'!$B$7='suivi tunnel'!B2349),'Dosage journalier ML1'!$B$134,0)</f>
        <v>0</v>
      </c>
    </row>
    <row r="2350" spans="1:41" x14ac:dyDescent="0.25">
      <c r="A2350" s="154"/>
      <c r="C2350" s="23">
        <f ca="1">IF(AND('Dosage journalier ML1'!$B$6='suivi tunnel'!A2350,'Dosage journalier ML1'!$B$7='suivi tunnel'!B2350),'Dosage journalier ML1'!$B$27,0)</f>
        <v>0</v>
      </c>
      <c r="D2350" s="11">
        <f ca="1">IF(AND('Dosage journalier ML1'!$B$6='suivi tunnel'!A2350,'Dosage journalier ML1'!$B$7='suivi tunnel'!B2350),'Dosage journalier ML1'!$B$29,0)</f>
        <v>0</v>
      </c>
      <c r="F2350" s="11">
        <f t="shared" ca="1" si="234"/>
        <v>0</v>
      </c>
      <c r="G2350" s="11">
        <f ca="1">IF(AND('Dosage journalier ML1'!$B$6='suivi tunnel'!A2350,'Dosage journalier ML1'!$B$7='suivi tunnel'!B2350),'Dosage journalier ML1'!$B$23,0)</f>
        <v>0</v>
      </c>
      <c r="H2350" s="11">
        <f ca="1">IF(AND('Dosage journalier ML1'!$B$6='suivi tunnel'!A2350,'Dosage journalier ML1'!$B$7='suivi tunnel'!B2350),'Dosage journalier ML1'!$B$22,0)</f>
        <v>0</v>
      </c>
      <c r="I2350" s="11">
        <f ca="1">IF(AND('Dosage journalier ML1'!$B$6='suivi tunnel'!A2350,'Dosage journalier ML1'!$B$7='suivi tunnel'!B2350),'Dosage journalier ML1'!$B$38,0)</f>
        <v>0</v>
      </c>
      <c r="J2350" s="11">
        <f ca="1">IF(AND('Dosage journalier ML1'!$B$6='suivi tunnel'!A2350,'Dosage journalier ML1'!$B$7='suivi tunnel'!B2350),'Dosage journalier ML1'!$B$39,0)</f>
        <v>0</v>
      </c>
      <c r="L2350" s="24">
        <f ca="1">IF(AND('Dosage journalier ML1'!$B$6='suivi tunnel'!A2350,'Dosage journalier ML1'!$B$7='suivi tunnel'!B2350),'Dosage journalier ML1'!$B$24,0)</f>
        <v>0</v>
      </c>
      <c r="M2350" s="6">
        <f ca="1">IF(AND('Dosage journalier ML1'!$B$6='suivi tunnel'!A2350,'Dosage journalier ML1'!$B$7='suivi tunnel'!B2350),'Dosage journalier ML1'!$B$46,0)</f>
        <v>0</v>
      </c>
      <c r="N2350" s="104">
        <f ca="1">IF(AND('Dosage journalier ML1'!$B$6='suivi tunnel'!A2350,'Dosage journalier ML1'!$B$7='suivi tunnel'!B2350),'Dosage journalier ML1'!$B$59,0)</f>
        <v>0</v>
      </c>
      <c r="O2350" s="114">
        <f ca="1">IF(AND('Dosage journalier ML1'!$B$6='suivi tunnel'!A2350,'Dosage journalier ML1'!$B$7='suivi tunnel'!B2350),'Dosage journalier ML1'!$B$69,0)</f>
        <v>0</v>
      </c>
      <c r="R2350" s="26">
        <f ca="1">IF(AND('Dosage journalier ML1'!$B$6='suivi tunnel'!A2350,'Dosage journalier ML1'!$B$7='suivi tunnel'!B2350),'Dosage journalier ML1'!$B$55,0)</f>
        <v>0</v>
      </c>
      <c r="S2350" s="26">
        <f ca="1">IF(AND('Dosage journalier ML1'!$B$6='suivi tunnel'!A2350,'Dosage journalier ML1'!$B$7='suivi tunnel'!B2350),'Dosage journalier ML1'!$B$54,0)</f>
        <v>0</v>
      </c>
      <c r="T2350" s="26">
        <f ca="1">IF(AND('Dosage journalier ML1'!$B$6='suivi tunnel'!A2350,'Dosage journalier ML1'!$B$7='suivi tunnel'!B2350),'Dosage journalier ML1'!$B$75,0)</f>
        <v>0</v>
      </c>
      <c r="V2350" s="38">
        <f ca="1">IF(AND('Dosage journalier ML1'!$B$6='suivi tunnel'!A2350,'Dosage journalier ML1'!$B$7='suivi tunnel'!B2350),'Dosage journalier ML1'!$B$56,0)</f>
        <v>0</v>
      </c>
      <c r="X2350" s="150">
        <f ca="1">IF(AND('Dosage journalier ML1'!$B$6='suivi tunnel'!A2350,'Dosage journalier ML1'!$B$7='suivi tunnel'!B2350),'Dosage journalier ML1'!$C$87,0)</f>
        <v>0</v>
      </c>
      <c r="Y2350" s="40">
        <f ca="1">IF(AND('Dosage journalier ML1'!$B$6='suivi tunnel'!A2350,'Dosage journalier ML1'!$B$7='suivi tunnel'!B2350),'Dosage journalier ML1'!$C$93,0)</f>
        <v>0</v>
      </c>
      <c r="Z2350" s="40">
        <f ca="1">IF(AND('Dosage journalier ML1'!$B$6='suivi tunnel'!A2350,'Dosage journalier ML1'!$B$7='suivi tunnel'!B2350),'Dosage journalier ML1'!$C$100,0)</f>
        <v>0</v>
      </c>
      <c r="AA2350" s="40">
        <f ca="1">IF(AND('Dosage journalier ML1'!$B$6='suivi tunnel'!A2350,'Dosage journalier ML1'!$B$7='suivi tunnel'!B2350),'Dosage journalier ML1'!$C$109,0)</f>
        <v>0</v>
      </c>
      <c r="AB2350" s="41">
        <f ca="1">IF(AND('Dosage journalier ML1'!$B$6='suivi tunnel'!A2350,'Dosage journalier ML1'!$B$7='suivi tunnel'!B2350),'Dosage journalier ML1'!$C$114,0)</f>
        <v>0</v>
      </c>
      <c r="AC2350" s="48">
        <f ca="1">IF(AND('Dosage journalier ML1'!$B$6='suivi tunnel'!A2350,'Dosage journalier ML1'!$B$7='suivi tunnel'!B2350),'Dosage journalier ML1'!$B$120,0)</f>
        <v>0</v>
      </c>
      <c r="AD2350" s="49">
        <f ca="1">IF(AND('Dosage journalier ML1'!$B$6='suivi tunnel'!A2350,'Dosage journalier ML1'!$B$7='suivi tunnel'!B2350),'Dosage journalier ML1'!$B$121,0)</f>
        <v>0</v>
      </c>
      <c r="AE2350" s="49">
        <f ca="1">IF(AND('Dosage journalier ML1'!$B$6='suivi tunnel'!A2350,'Dosage journalier ML1'!$B$7='suivi tunnel'!B2350),'Dosage journalier ML1'!$B$122,0)</f>
        <v>0</v>
      </c>
      <c r="AF2350" s="49">
        <f ca="1">IF(AND('Dosage journalier ML1'!$B$6='suivi tunnel'!A2350,'Dosage journalier ML1'!$B$7='suivi tunnel'!B2350),'Dosage journalier ML1'!$B$139,0)</f>
        <v>0</v>
      </c>
      <c r="AG2350" s="49">
        <f t="shared" ca="1" si="232"/>
        <v>0</v>
      </c>
      <c r="AH2350" s="108">
        <f ca="1">IF(AND('Dosage journalier ML1'!$B$6='suivi tunnel'!A2350,'Dosage journalier ML1'!$B$7='suivi tunnel'!B2350),'Dosage journalier ML1'!$B$153,0)</f>
        <v>0</v>
      </c>
      <c r="AJ2350" s="80">
        <f ca="1">IF(AND('Dosage journalier ML1'!$B$6='suivi tunnel'!A2350,'Dosage journalier ML1'!$B$7='suivi tunnel'!B2350),'Dosage journalier ML1'!$B$156,0)</f>
        <v>0</v>
      </c>
      <c r="AK2350" s="56">
        <f ca="1">IF(AND('Dosage journalier ML1'!$B$6='suivi tunnel'!A2350,'Dosage journalier ML1'!$B$7='suivi tunnel'!B2350),'Dosage journalier ML1'!$B$162,0)</f>
        <v>0</v>
      </c>
      <c r="AL2350" s="111">
        <f ca="1">IF(AND('Dosage journalier ML1'!$B$6='suivi tunnel'!A2350,'Dosage journalier ML1'!$B$7='suivi tunnel'!B2350),'Dosage journalier ML1'!$B$126,0)</f>
        <v>0</v>
      </c>
      <c r="AM2350" s="111">
        <f ca="1">IF(AND('Dosage journalier ML1'!$B$6='suivi tunnel'!A2350,'Dosage journalier ML1'!$B$7='suivi tunnel'!B2350),'Dosage journalier ML1'!$B$127,0)</f>
        <v>0</v>
      </c>
      <c r="AN2350" s="60">
        <f t="shared" ca="1" si="233"/>
        <v>0</v>
      </c>
      <c r="AO2350" s="61">
        <f ca="1">IF(AND('Dosage journalier ML1'!$B$6='suivi tunnel'!A2350,'Dosage journalier ML1'!$B$7='suivi tunnel'!B2350),'Dosage journalier ML1'!$B$134,0)</f>
        <v>0</v>
      </c>
    </row>
    <row r="2351" spans="1:41" x14ac:dyDescent="0.25">
      <c r="A2351" s="154"/>
      <c r="C2351" s="23">
        <f ca="1">IF(AND('Dosage journalier ML1'!$B$6='suivi tunnel'!A2351,'Dosage journalier ML1'!$B$7='suivi tunnel'!B2351),'Dosage journalier ML1'!$B$27,0)</f>
        <v>0</v>
      </c>
      <c r="D2351" s="11">
        <f ca="1">IF(AND('Dosage journalier ML1'!$B$6='suivi tunnel'!A2351,'Dosage journalier ML1'!$B$7='suivi tunnel'!B2351),'Dosage journalier ML1'!$B$29,0)</f>
        <v>0</v>
      </c>
      <c r="F2351" s="11">
        <f t="shared" ca="1" si="234"/>
        <v>0</v>
      </c>
      <c r="G2351" s="11">
        <f ca="1">IF(AND('Dosage journalier ML1'!$B$6='suivi tunnel'!A2351,'Dosage journalier ML1'!$B$7='suivi tunnel'!B2351),'Dosage journalier ML1'!$B$23,0)</f>
        <v>0</v>
      </c>
      <c r="H2351" s="11">
        <f ca="1">IF(AND('Dosage journalier ML1'!$B$6='suivi tunnel'!A2351,'Dosage journalier ML1'!$B$7='suivi tunnel'!B2351),'Dosage journalier ML1'!$B$22,0)</f>
        <v>0</v>
      </c>
      <c r="I2351" s="11">
        <f ca="1">IF(AND('Dosage journalier ML1'!$B$6='suivi tunnel'!A2351,'Dosage journalier ML1'!$B$7='suivi tunnel'!B2351),'Dosage journalier ML1'!$B$38,0)</f>
        <v>0</v>
      </c>
      <c r="J2351" s="11">
        <f ca="1">IF(AND('Dosage journalier ML1'!$B$6='suivi tunnel'!A2351,'Dosage journalier ML1'!$B$7='suivi tunnel'!B2351),'Dosage journalier ML1'!$B$39,0)</f>
        <v>0</v>
      </c>
      <c r="L2351" s="24">
        <f ca="1">IF(AND('Dosage journalier ML1'!$B$6='suivi tunnel'!A2351,'Dosage journalier ML1'!$B$7='suivi tunnel'!B2351),'Dosage journalier ML1'!$B$24,0)</f>
        <v>0</v>
      </c>
      <c r="M2351" s="6">
        <f ca="1">IF(AND('Dosage journalier ML1'!$B$6='suivi tunnel'!A2351,'Dosage journalier ML1'!$B$7='suivi tunnel'!B2351),'Dosage journalier ML1'!$B$46,0)</f>
        <v>0</v>
      </c>
      <c r="N2351" s="104">
        <f ca="1">IF(AND('Dosage journalier ML1'!$B$6='suivi tunnel'!A2351,'Dosage journalier ML1'!$B$7='suivi tunnel'!B2351),'Dosage journalier ML1'!$B$59,0)</f>
        <v>0</v>
      </c>
      <c r="O2351" s="114">
        <f ca="1">IF(AND('Dosage journalier ML1'!$B$6='suivi tunnel'!A2351,'Dosage journalier ML1'!$B$7='suivi tunnel'!B2351),'Dosage journalier ML1'!$B$69,0)</f>
        <v>0</v>
      </c>
      <c r="R2351" s="26">
        <f ca="1">IF(AND('Dosage journalier ML1'!$B$6='suivi tunnel'!A2351,'Dosage journalier ML1'!$B$7='suivi tunnel'!B2351),'Dosage journalier ML1'!$B$55,0)</f>
        <v>0</v>
      </c>
      <c r="S2351" s="26">
        <f ca="1">IF(AND('Dosage journalier ML1'!$B$6='suivi tunnel'!A2351,'Dosage journalier ML1'!$B$7='suivi tunnel'!B2351),'Dosage journalier ML1'!$B$54,0)</f>
        <v>0</v>
      </c>
      <c r="T2351" s="26">
        <f ca="1">IF(AND('Dosage journalier ML1'!$B$6='suivi tunnel'!A2351,'Dosage journalier ML1'!$B$7='suivi tunnel'!B2351),'Dosage journalier ML1'!$B$75,0)</f>
        <v>0</v>
      </c>
      <c r="V2351" s="38">
        <f ca="1">IF(AND('Dosage journalier ML1'!$B$6='suivi tunnel'!A2351,'Dosage journalier ML1'!$B$7='suivi tunnel'!B2351),'Dosage journalier ML1'!$B$56,0)</f>
        <v>0</v>
      </c>
      <c r="X2351" s="150">
        <f ca="1">IF(AND('Dosage journalier ML1'!$B$6='suivi tunnel'!A2351,'Dosage journalier ML1'!$B$7='suivi tunnel'!B2351),'Dosage journalier ML1'!$C$87,0)</f>
        <v>0</v>
      </c>
      <c r="Y2351" s="40">
        <f ca="1">IF(AND('Dosage journalier ML1'!$B$6='suivi tunnel'!A2351,'Dosage journalier ML1'!$B$7='suivi tunnel'!B2351),'Dosage journalier ML1'!$C$93,0)</f>
        <v>0</v>
      </c>
      <c r="Z2351" s="40">
        <f ca="1">IF(AND('Dosage journalier ML1'!$B$6='suivi tunnel'!A2351,'Dosage journalier ML1'!$B$7='suivi tunnel'!B2351),'Dosage journalier ML1'!$C$100,0)</f>
        <v>0</v>
      </c>
      <c r="AA2351" s="40">
        <f ca="1">IF(AND('Dosage journalier ML1'!$B$6='suivi tunnel'!A2351,'Dosage journalier ML1'!$B$7='suivi tunnel'!B2351),'Dosage journalier ML1'!$C$109,0)</f>
        <v>0</v>
      </c>
      <c r="AB2351" s="41">
        <f ca="1">IF(AND('Dosage journalier ML1'!$B$6='suivi tunnel'!A2351,'Dosage journalier ML1'!$B$7='suivi tunnel'!B2351),'Dosage journalier ML1'!$C$114,0)</f>
        <v>0</v>
      </c>
      <c r="AC2351" s="48">
        <f ca="1">IF(AND('Dosage journalier ML1'!$B$6='suivi tunnel'!A2351,'Dosage journalier ML1'!$B$7='suivi tunnel'!B2351),'Dosage journalier ML1'!$B$120,0)</f>
        <v>0</v>
      </c>
      <c r="AD2351" s="49">
        <f ca="1">IF(AND('Dosage journalier ML1'!$B$6='suivi tunnel'!A2351,'Dosage journalier ML1'!$B$7='suivi tunnel'!B2351),'Dosage journalier ML1'!$B$121,0)</f>
        <v>0</v>
      </c>
      <c r="AE2351" s="49">
        <f ca="1">IF(AND('Dosage journalier ML1'!$B$6='suivi tunnel'!A2351,'Dosage journalier ML1'!$B$7='suivi tunnel'!B2351),'Dosage journalier ML1'!$B$122,0)</f>
        <v>0</v>
      </c>
      <c r="AF2351" s="49">
        <f ca="1">IF(AND('Dosage journalier ML1'!$B$6='suivi tunnel'!A2351,'Dosage journalier ML1'!$B$7='suivi tunnel'!B2351),'Dosage journalier ML1'!$B$139,0)</f>
        <v>0</v>
      </c>
      <c r="AG2351" s="49">
        <f t="shared" ca="1" si="232"/>
        <v>0</v>
      </c>
      <c r="AH2351" s="108">
        <f ca="1">IF(AND('Dosage journalier ML1'!$B$6='suivi tunnel'!A2351,'Dosage journalier ML1'!$B$7='suivi tunnel'!B2351),'Dosage journalier ML1'!$B$153,0)</f>
        <v>0</v>
      </c>
      <c r="AJ2351" s="80">
        <f ca="1">IF(AND('Dosage journalier ML1'!$B$6='suivi tunnel'!A2351,'Dosage journalier ML1'!$B$7='suivi tunnel'!B2351),'Dosage journalier ML1'!$B$156,0)</f>
        <v>0</v>
      </c>
      <c r="AK2351" s="56">
        <f ca="1">IF(AND('Dosage journalier ML1'!$B$6='suivi tunnel'!A2351,'Dosage journalier ML1'!$B$7='suivi tunnel'!B2351),'Dosage journalier ML1'!$B$162,0)</f>
        <v>0</v>
      </c>
      <c r="AL2351" s="111">
        <f ca="1">IF(AND('Dosage journalier ML1'!$B$6='suivi tunnel'!A2351,'Dosage journalier ML1'!$B$7='suivi tunnel'!B2351),'Dosage journalier ML1'!$B$126,0)</f>
        <v>0</v>
      </c>
      <c r="AM2351" s="111">
        <f ca="1">IF(AND('Dosage journalier ML1'!$B$6='suivi tunnel'!A2351,'Dosage journalier ML1'!$B$7='suivi tunnel'!B2351),'Dosage journalier ML1'!$B$127,0)</f>
        <v>0</v>
      </c>
      <c r="AN2351" s="60">
        <f t="shared" ca="1" si="233"/>
        <v>0</v>
      </c>
      <c r="AO2351" s="61">
        <f ca="1">IF(AND('Dosage journalier ML1'!$B$6='suivi tunnel'!A2351,'Dosage journalier ML1'!$B$7='suivi tunnel'!B2351),'Dosage journalier ML1'!$B$134,0)</f>
        <v>0</v>
      </c>
    </row>
    <row r="2352" spans="1:41" x14ac:dyDescent="0.25">
      <c r="A2352" s="154"/>
      <c r="C2352" s="23">
        <f ca="1">IF(AND('Dosage journalier ML1'!$B$6='suivi tunnel'!A2352,'Dosage journalier ML1'!$B$7='suivi tunnel'!B2352),'Dosage journalier ML1'!$B$27,0)</f>
        <v>0</v>
      </c>
      <c r="D2352" s="11">
        <f ca="1">IF(AND('Dosage journalier ML1'!$B$6='suivi tunnel'!A2352,'Dosage journalier ML1'!$B$7='suivi tunnel'!B2352),'Dosage journalier ML1'!$B$29,0)</f>
        <v>0</v>
      </c>
      <c r="F2352" s="11">
        <f t="shared" ca="1" si="234"/>
        <v>0</v>
      </c>
      <c r="G2352" s="11">
        <f ca="1">IF(AND('Dosage journalier ML1'!$B$6='suivi tunnel'!A2352,'Dosage journalier ML1'!$B$7='suivi tunnel'!B2352),'Dosage journalier ML1'!$B$23,0)</f>
        <v>0</v>
      </c>
      <c r="H2352" s="11">
        <f ca="1">IF(AND('Dosage journalier ML1'!$B$6='suivi tunnel'!A2352,'Dosage journalier ML1'!$B$7='suivi tunnel'!B2352),'Dosage journalier ML1'!$B$22,0)</f>
        <v>0</v>
      </c>
      <c r="I2352" s="11">
        <f ca="1">IF(AND('Dosage journalier ML1'!$B$6='suivi tunnel'!A2352,'Dosage journalier ML1'!$B$7='suivi tunnel'!B2352),'Dosage journalier ML1'!$B$38,0)</f>
        <v>0</v>
      </c>
      <c r="J2352" s="11">
        <f ca="1">IF(AND('Dosage journalier ML1'!$B$6='suivi tunnel'!A2352,'Dosage journalier ML1'!$B$7='suivi tunnel'!B2352),'Dosage journalier ML1'!$B$39,0)</f>
        <v>0</v>
      </c>
      <c r="L2352" s="24">
        <f ca="1">IF(AND('Dosage journalier ML1'!$B$6='suivi tunnel'!A2352,'Dosage journalier ML1'!$B$7='suivi tunnel'!B2352),'Dosage journalier ML1'!$B$24,0)</f>
        <v>0</v>
      </c>
      <c r="M2352" s="6">
        <f ca="1">IF(AND('Dosage journalier ML1'!$B$6='suivi tunnel'!A2352,'Dosage journalier ML1'!$B$7='suivi tunnel'!B2352),'Dosage journalier ML1'!$B$46,0)</f>
        <v>0</v>
      </c>
      <c r="N2352" s="104">
        <f ca="1">IF(AND('Dosage journalier ML1'!$B$6='suivi tunnel'!A2352,'Dosage journalier ML1'!$B$7='suivi tunnel'!B2352),'Dosage journalier ML1'!$B$59,0)</f>
        <v>0</v>
      </c>
      <c r="O2352" s="114">
        <f ca="1">IF(AND('Dosage journalier ML1'!$B$6='suivi tunnel'!A2352,'Dosage journalier ML1'!$B$7='suivi tunnel'!B2352),'Dosage journalier ML1'!$B$69,0)</f>
        <v>0</v>
      </c>
      <c r="R2352" s="26">
        <f ca="1">IF(AND('Dosage journalier ML1'!$B$6='suivi tunnel'!A2352,'Dosage journalier ML1'!$B$7='suivi tunnel'!B2352),'Dosage journalier ML1'!$B$55,0)</f>
        <v>0</v>
      </c>
      <c r="S2352" s="26">
        <f ca="1">IF(AND('Dosage journalier ML1'!$B$6='suivi tunnel'!A2352,'Dosage journalier ML1'!$B$7='suivi tunnel'!B2352),'Dosage journalier ML1'!$B$54,0)</f>
        <v>0</v>
      </c>
      <c r="T2352" s="26">
        <f ca="1">IF(AND('Dosage journalier ML1'!$B$6='suivi tunnel'!A2352,'Dosage journalier ML1'!$B$7='suivi tunnel'!B2352),'Dosage journalier ML1'!$B$75,0)</f>
        <v>0</v>
      </c>
      <c r="V2352" s="38">
        <f ca="1">IF(AND('Dosage journalier ML1'!$B$6='suivi tunnel'!A2352,'Dosage journalier ML1'!$B$7='suivi tunnel'!B2352),'Dosage journalier ML1'!$B$56,0)</f>
        <v>0</v>
      </c>
      <c r="X2352" s="150">
        <f ca="1">IF(AND('Dosage journalier ML1'!$B$6='suivi tunnel'!A2352,'Dosage journalier ML1'!$B$7='suivi tunnel'!B2352),'Dosage journalier ML1'!$C$87,0)</f>
        <v>0</v>
      </c>
      <c r="Y2352" s="40">
        <f ca="1">IF(AND('Dosage journalier ML1'!$B$6='suivi tunnel'!A2352,'Dosage journalier ML1'!$B$7='suivi tunnel'!B2352),'Dosage journalier ML1'!$C$93,0)</f>
        <v>0</v>
      </c>
      <c r="Z2352" s="40">
        <f ca="1">IF(AND('Dosage journalier ML1'!$B$6='suivi tunnel'!A2352,'Dosage journalier ML1'!$B$7='suivi tunnel'!B2352),'Dosage journalier ML1'!$C$100,0)</f>
        <v>0</v>
      </c>
      <c r="AA2352" s="40">
        <f ca="1">IF(AND('Dosage journalier ML1'!$B$6='suivi tunnel'!A2352,'Dosage journalier ML1'!$B$7='suivi tunnel'!B2352),'Dosage journalier ML1'!$C$109,0)</f>
        <v>0</v>
      </c>
      <c r="AB2352" s="41">
        <f ca="1">IF(AND('Dosage journalier ML1'!$B$6='suivi tunnel'!A2352,'Dosage journalier ML1'!$B$7='suivi tunnel'!B2352),'Dosage journalier ML1'!$C$114,0)</f>
        <v>0</v>
      </c>
      <c r="AC2352" s="48">
        <f ca="1">IF(AND('Dosage journalier ML1'!$B$6='suivi tunnel'!A2352,'Dosage journalier ML1'!$B$7='suivi tunnel'!B2352),'Dosage journalier ML1'!$B$120,0)</f>
        <v>0</v>
      </c>
      <c r="AD2352" s="49">
        <f ca="1">IF(AND('Dosage journalier ML1'!$B$6='suivi tunnel'!A2352,'Dosage journalier ML1'!$B$7='suivi tunnel'!B2352),'Dosage journalier ML1'!$B$121,0)</f>
        <v>0</v>
      </c>
      <c r="AE2352" s="49">
        <f ca="1">IF(AND('Dosage journalier ML1'!$B$6='suivi tunnel'!A2352,'Dosage journalier ML1'!$B$7='suivi tunnel'!B2352),'Dosage journalier ML1'!$B$122,0)</f>
        <v>0</v>
      </c>
      <c r="AF2352" s="49">
        <f ca="1">IF(AND('Dosage journalier ML1'!$B$6='suivi tunnel'!A2352,'Dosage journalier ML1'!$B$7='suivi tunnel'!B2352),'Dosage journalier ML1'!$B$139,0)</f>
        <v>0</v>
      </c>
      <c r="AG2352" s="49">
        <f t="shared" ca="1" si="232"/>
        <v>0</v>
      </c>
      <c r="AH2352" s="108">
        <f ca="1">IF(AND('Dosage journalier ML1'!$B$6='suivi tunnel'!A2352,'Dosage journalier ML1'!$B$7='suivi tunnel'!B2352),'Dosage journalier ML1'!$B$153,0)</f>
        <v>0</v>
      </c>
      <c r="AJ2352" s="80">
        <f ca="1">IF(AND('Dosage journalier ML1'!$B$6='suivi tunnel'!A2352,'Dosage journalier ML1'!$B$7='suivi tunnel'!B2352),'Dosage journalier ML1'!$B$156,0)</f>
        <v>0</v>
      </c>
      <c r="AK2352" s="56">
        <f ca="1">IF(AND('Dosage journalier ML1'!$B$6='suivi tunnel'!A2352,'Dosage journalier ML1'!$B$7='suivi tunnel'!B2352),'Dosage journalier ML1'!$B$162,0)</f>
        <v>0</v>
      </c>
      <c r="AL2352" s="111">
        <f ca="1">IF(AND('Dosage journalier ML1'!$B$6='suivi tunnel'!A2352,'Dosage journalier ML1'!$B$7='suivi tunnel'!B2352),'Dosage journalier ML1'!$B$126,0)</f>
        <v>0</v>
      </c>
      <c r="AM2352" s="111">
        <f ca="1">IF(AND('Dosage journalier ML1'!$B$6='suivi tunnel'!A2352,'Dosage journalier ML1'!$B$7='suivi tunnel'!B2352),'Dosage journalier ML1'!$B$127,0)</f>
        <v>0</v>
      </c>
      <c r="AN2352" s="60">
        <f t="shared" ca="1" si="233"/>
        <v>0</v>
      </c>
      <c r="AO2352" s="61">
        <f ca="1">IF(AND('Dosage journalier ML1'!$B$6='suivi tunnel'!A2352,'Dosage journalier ML1'!$B$7='suivi tunnel'!B2352),'Dosage journalier ML1'!$B$134,0)</f>
        <v>0</v>
      </c>
    </row>
    <row r="2353" spans="1:41" x14ac:dyDescent="0.25">
      <c r="A2353" s="154"/>
      <c r="C2353" s="23">
        <f ca="1">IF(AND('Dosage journalier ML1'!$B$6='suivi tunnel'!A2353,'Dosage journalier ML1'!$B$7='suivi tunnel'!B2353),'Dosage journalier ML1'!$B$27,0)</f>
        <v>0</v>
      </c>
      <c r="D2353" s="11">
        <f ca="1">IF(AND('Dosage journalier ML1'!$B$6='suivi tunnel'!A2353,'Dosage journalier ML1'!$B$7='suivi tunnel'!B2353),'Dosage journalier ML1'!$B$29,0)</f>
        <v>0</v>
      </c>
      <c r="F2353" s="11">
        <f t="shared" ca="1" si="234"/>
        <v>0</v>
      </c>
      <c r="G2353" s="11">
        <f ca="1">IF(AND('Dosage journalier ML1'!$B$6='suivi tunnel'!A2353,'Dosage journalier ML1'!$B$7='suivi tunnel'!B2353),'Dosage journalier ML1'!$B$23,0)</f>
        <v>0</v>
      </c>
      <c r="H2353" s="11">
        <f ca="1">IF(AND('Dosage journalier ML1'!$B$6='suivi tunnel'!A2353,'Dosage journalier ML1'!$B$7='suivi tunnel'!B2353),'Dosage journalier ML1'!$B$22,0)</f>
        <v>0</v>
      </c>
      <c r="I2353" s="11">
        <f ca="1">IF(AND('Dosage journalier ML1'!$B$6='suivi tunnel'!A2353,'Dosage journalier ML1'!$B$7='suivi tunnel'!B2353),'Dosage journalier ML1'!$B$38,0)</f>
        <v>0</v>
      </c>
      <c r="J2353" s="11">
        <f ca="1">IF(AND('Dosage journalier ML1'!$B$6='suivi tunnel'!A2353,'Dosage journalier ML1'!$B$7='suivi tunnel'!B2353),'Dosage journalier ML1'!$B$39,0)</f>
        <v>0</v>
      </c>
      <c r="L2353" s="24">
        <f ca="1">IF(AND('Dosage journalier ML1'!$B$6='suivi tunnel'!A2353,'Dosage journalier ML1'!$B$7='suivi tunnel'!B2353),'Dosage journalier ML1'!$B$24,0)</f>
        <v>0</v>
      </c>
      <c r="M2353" s="6">
        <f ca="1">IF(AND('Dosage journalier ML1'!$B$6='suivi tunnel'!A2353,'Dosage journalier ML1'!$B$7='suivi tunnel'!B2353),'Dosage journalier ML1'!$B$46,0)</f>
        <v>0</v>
      </c>
      <c r="N2353" s="104">
        <f ca="1">IF(AND('Dosage journalier ML1'!$B$6='suivi tunnel'!A2353,'Dosage journalier ML1'!$B$7='suivi tunnel'!B2353),'Dosage journalier ML1'!$B$59,0)</f>
        <v>0</v>
      </c>
      <c r="O2353" s="114">
        <f ca="1">IF(AND('Dosage journalier ML1'!$B$6='suivi tunnel'!A2353,'Dosage journalier ML1'!$B$7='suivi tunnel'!B2353),'Dosage journalier ML1'!$B$69,0)</f>
        <v>0</v>
      </c>
      <c r="R2353" s="26">
        <f ca="1">IF(AND('Dosage journalier ML1'!$B$6='suivi tunnel'!A2353,'Dosage journalier ML1'!$B$7='suivi tunnel'!B2353),'Dosage journalier ML1'!$B$55,0)</f>
        <v>0</v>
      </c>
      <c r="S2353" s="26">
        <f ca="1">IF(AND('Dosage journalier ML1'!$B$6='suivi tunnel'!A2353,'Dosage journalier ML1'!$B$7='suivi tunnel'!B2353),'Dosage journalier ML1'!$B$54,0)</f>
        <v>0</v>
      </c>
      <c r="T2353" s="26">
        <f ca="1">IF(AND('Dosage journalier ML1'!$B$6='suivi tunnel'!A2353,'Dosage journalier ML1'!$B$7='suivi tunnel'!B2353),'Dosage journalier ML1'!$B$75,0)</f>
        <v>0</v>
      </c>
      <c r="V2353" s="38">
        <f ca="1">IF(AND('Dosage journalier ML1'!$B$6='suivi tunnel'!A2353,'Dosage journalier ML1'!$B$7='suivi tunnel'!B2353),'Dosage journalier ML1'!$B$56,0)</f>
        <v>0</v>
      </c>
      <c r="X2353" s="150">
        <f ca="1">IF(AND('Dosage journalier ML1'!$B$6='suivi tunnel'!A2353,'Dosage journalier ML1'!$B$7='suivi tunnel'!B2353),'Dosage journalier ML1'!$C$87,0)</f>
        <v>0</v>
      </c>
      <c r="Y2353" s="40">
        <f ca="1">IF(AND('Dosage journalier ML1'!$B$6='suivi tunnel'!A2353,'Dosage journalier ML1'!$B$7='suivi tunnel'!B2353),'Dosage journalier ML1'!$C$93,0)</f>
        <v>0</v>
      </c>
      <c r="Z2353" s="40">
        <f ca="1">IF(AND('Dosage journalier ML1'!$B$6='suivi tunnel'!A2353,'Dosage journalier ML1'!$B$7='suivi tunnel'!B2353),'Dosage journalier ML1'!$C$100,0)</f>
        <v>0</v>
      </c>
      <c r="AA2353" s="40">
        <f ca="1">IF(AND('Dosage journalier ML1'!$B$6='suivi tunnel'!A2353,'Dosage journalier ML1'!$B$7='suivi tunnel'!B2353),'Dosage journalier ML1'!$C$109,0)</f>
        <v>0</v>
      </c>
      <c r="AB2353" s="41">
        <f ca="1">IF(AND('Dosage journalier ML1'!$B$6='suivi tunnel'!A2353,'Dosage journalier ML1'!$B$7='suivi tunnel'!B2353),'Dosage journalier ML1'!$C$114,0)</f>
        <v>0</v>
      </c>
      <c r="AC2353" s="48">
        <f ca="1">IF(AND('Dosage journalier ML1'!$B$6='suivi tunnel'!A2353,'Dosage journalier ML1'!$B$7='suivi tunnel'!B2353),'Dosage journalier ML1'!$B$120,0)</f>
        <v>0</v>
      </c>
      <c r="AD2353" s="49">
        <f ca="1">IF(AND('Dosage journalier ML1'!$B$6='suivi tunnel'!A2353,'Dosage journalier ML1'!$B$7='suivi tunnel'!B2353),'Dosage journalier ML1'!$B$121,0)</f>
        <v>0</v>
      </c>
      <c r="AE2353" s="49">
        <f ca="1">IF(AND('Dosage journalier ML1'!$B$6='suivi tunnel'!A2353,'Dosage journalier ML1'!$B$7='suivi tunnel'!B2353),'Dosage journalier ML1'!$B$122,0)</f>
        <v>0</v>
      </c>
      <c r="AF2353" s="49">
        <f ca="1">IF(AND('Dosage journalier ML1'!$B$6='suivi tunnel'!A2353,'Dosage journalier ML1'!$B$7='suivi tunnel'!B2353),'Dosage journalier ML1'!$B$139,0)</f>
        <v>0</v>
      </c>
      <c r="AG2353" s="49">
        <f t="shared" ca="1" si="232"/>
        <v>0</v>
      </c>
      <c r="AH2353" s="108">
        <f ca="1">IF(AND('Dosage journalier ML1'!$B$6='suivi tunnel'!A2353,'Dosage journalier ML1'!$B$7='suivi tunnel'!B2353),'Dosage journalier ML1'!$B$153,0)</f>
        <v>0</v>
      </c>
      <c r="AJ2353" s="80">
        <f ca="1">IF(AND('Dosage journalier ML1'!$B$6='suivi tunnel'!A2353,'Dosage journalier ML1'!$B$7='suivi tunnel'!B2353),'Dosage journalier ML1'!$B$156,0)</f>
        <v>0</v>
      </c>
      <c r="AK2353" s="56">
        <f ca="1">IF(AND('Dosage journalier ML1'!$B$6='suivi tunnel'!A2353,'Dosage journalier ML1'!$B$7='suivi tunnel'!B2353),'Dosage journalier ML1'!$B$162,0)</f>
        <v>0</v>
      </c>
      <c r="AL2353" s="111">
        <f ca="1">IF(AND('Dosage journalier ML1'!$B$6='suivi tunnel'!A2353,'Dosage journalier ML1'!$B$7='suivi tunnel'!B2353),'Dosage journalier ML1'!$B$126,0)</f>
        <v>0</v>
      </c>
      <c r="AM2353" s="111">
        <f ca="1">IF(AND('Dosage journalier ML1'!$B$6='suivi tunnel'!A2353,'Dosage journalier ML1'!$B$7='suivi tunnel'!B2353),'Dosage journalier ML1'!$B$127,0)</f>
        <v>0</v>
      </c>
      <c r="AN2353" s="60">
        <f t="shared" ca="1" si="233"/>
        <v>0</v>
      </c>
      <c r="AO2353" s="61">
        <f ca="1">IF(AND('Dosage journalier ML1'!$B$6='suivi tunnel'!A2353,'Dosage journalier ML1'!$B$7='suivi tunnel'!B2353),'Dosage journalier ML1'!$B$134,0)</f>
        <v>0</v>
      </c>
    </row>
    <row r="2354" spans="1:41" x14ac:dyDescent="0.25">
      <c r="A2354" s="154"/>
      <c r="C2354" s="23">
        <f ca="1">IF(AND('Dosage journalier ML1'!$B$6='suivi tunnel'!A2354,'Dosage journalier ML1'!$B$7='suivi tunnel'!B2354),'Dosage journalier ML1'!$B$27,0)</f>
        <v>0</v>
      </c>
      <c r="D2354" s="11">
        <f ca="1">IF(AND('Dosage journalier ML1'!$B$6='suivi tunnel'!A2354,'Dosage journalier ML1'!$B$7='suivi tunnel'!B2354),'Dosage journalier ML1'!$B$29,0)</f>
        <v>0</v>
      </c>
      <c r="F2354" s="11">
        <f t="shared" ca="1" si="234"/>
        <v>0</v>
      </c>
      <c r="G2354" s="11">
        <f ca="1">IF(AND('Dosage journalier ML1'!$B$6='suivi tunnel'!A2354,'Dosage journalier ML1'!$B$7='suivi tunnel'!B2354),'Dosage journalier ML1'!$B$23,0)</f>
        <v>0</v>
      </c>
      <c r="H2354" s="11">
        <f ca="1">IF(AND('Dosage journalier ML1'!$B$6='suivi tunnel'!A2354,'Dosage journalier ML1'!$B$7='suivi tunnel'!B2354),'Dosage journalier ML1'!$B$22,0)</f>
        <v>0</v>
      </c>
      <c r="I2354" s="11">
        <f ca="1">IF(AND('Dosage journalier ML1'!$B$6='suivi tunnel'!A2354,'Dosage journalier ML1'!$B$7='suivi tunnel'!B2354),'Dosage journalier ML1'!$B$38,0)</f>
        <v>0</v>
      </c>
      <c r="J2354" s="11">
        <f ca="1">IF(AND('Dosage journalier ML1'!$B$6='suivi tunnel'!A2354,'Dosage journalier ML1'!$B$7='suivi tunnel'!B2354),'Dosage journalier ML1'!$B$39,0)</f>
        <v>0</v>
      </c>
      <c r="L2354" s="24">
        <f ca="1">IF(AND('Dosage journalier ML1'!$B$6='suivi tunnel'!A2354,'Dosage journalier ML1'!$B$7='suivi tunnel'!B2354),'Dosage journalier ML1'!$B$24,0)</f>
        <v>0</v>
      </c>
      <c r="M2354" s="6">
        <f ca="1">IF(AND('Dosage journalier ML1'!$B$6='suivi tunnel'!A2354,'Dosage journalier ML1'!$B$7='suivi tunnel'!B2354),'Dosage journalier ML1'!$B$46,0)</f>
        <v>0</v>
      </c>
      <c r="N2354" s="104">
        <f ca="1">IF(AND('Dosage journalier ML1'!$B$6='suivi tunnel'!A2354,'Dosage journalier ML1'!$B$7='suivi tunnel'!B2354),'Dosage journalier ML1'!$B$59,0)</f>
        <v>0</v>
      </c>
      <c r="O2354" s="114">
        <f ca="1">IF(AND('Dosage journalier ML1'!$B$6='suivi tunnel'!A2354,'Dosage journalier ML1'!$B$7='suivi tunnel'!B2354),'Dosage journalier ML1'!$B$69,0)</f>
        <v>0</v>
      </c>
      <c r="R2354" s="26">
        <f ca="1">IF(AND('Dosage journalier ML1'!$B$6='suivi tunnel'!A2354,'Dosage journalier ML1'!$B$7='suivi tunnel'!B2354),'Dosage journalier ML1'!$B$55,0)</f>
        <v>0</v>
      </c>
      <c r="S2354" s="26">
        <f ca="1">IF(AND('Dosage journalier ML1'!$B$6='suivi tunnel'!A2354,'Dosage journalier ML1'!$B$7='suivi tunnel'!B2354),'Dosage journalier ML1'!$B$54,0)</f>
        <v>0</v>
      </c>
      <c r="T2354" s="26">
        <f ca="1">IF(AND('Dosage journalier ML1'!$B$6='suivi tunnel'!A2354,'Dosage journalier ML1'!$B$7='suivi tunnel'!B2354),'Dosage journalier ML1'!$B$75,0)</f>
        <v>0</v>
      </c>
      <c r="V2354" s="38">
        <f ca="1">IF(AND('Dosage journalier ML1'!$B$6='suivi tunnel'!A2354,'Dosage journalier ML1'!$B$7='suivi tunnel'!B2354),'Dosage journalier ML1'!$B$56,0)</f>
        <v>0</v>
      </c>
      <c r="X2354" s="150">
        <f ca="1">IF(AND('Dosage journalier ML1'!$B$6='suivi tunnel'!A2354,'Dosage journalier ML1'!$B$7='suivi tunnel'!B2354),'Dosage journalier ML1'!$C$87,0)</f>
        <v>0</v>
      </c>
      <c r="Y2354" s="40">
        <f ca="1">IF(AND('Dosage journalier ML1'!$B$6='suivi tunnel'!A2354,'Dosage journalier ML1'!$B$7='suivi tunnel'!B2354),'Dosage journalier ML1'!$C$93,0)</f>
        <v>0</v>
      </c>
      <c r="Z2354" s="40">
        <f ca="1">IF(AND('Dosage journalier ML1'!$B$6='suivi tunnel'!A2354,'Dosage journalier ML1'!$B$7='suivi tunnel'!B2354),'Dosage journalier ML1'!$C$100,0)</f>
        <v>0</v>
      </c>
      <c r="AA2354" s="40">
        <f ca="1">IF(AND('Dosage journalier ML1'!$B$6='suivi tunnel'!A2354,'Dosage journalier ML1'!$B$7='suivi tunnel'!B2354),'Dosage journalier ML1'!$C$109,0)</f>
        <v>0</v>
      </c>
      <c r="AB2354" s="41">
        <f ca="1">IF(AND('Dosage journalier ML1'!$B$6='suivi tunnel'!A2354,'Dosage journalier ML1'!$B$7='suivi tunnel'!B2354),'Dosage journalier ML1'!$C$114,0)</f>
        <v>0</v>
      </c>
      <c r="AC2354" s="48">
        <f ca="1">IF(AND('Dosage journalier ML1'!$B$6='suivi tunnel'!A2354,'Dosage journalier ML1'!$B$7='suivi tunnel'!B2354),'Dosage journalier ML1'!$B$120,0)</f>
        <v>0</v>
      </c>
      <c r="AD2354" s="49">
        <f ca="1">IF(AND('Dosage journalier ML1'!$B$6='suivi tunnel'!A2354,'Dosage journalier ML1'!$B$7='suivi tunnel'!B2354),'Dosage journalier ML1'!$B$121,0)</f>
        <v>0</v>
      </c>
      <c r="AE2354" s="49">
        <f ca="1">IF(AND('Dosage journalier ML1'!$B$6='suivi tunnel'!A2354,'Dosage journalier ML1'!$B$7='suivi tunnel'!B2354),'Dosage journalier ML1'!$B$122,0)</f>
        <v>0</v>
      </c>
      <c r="AF2354" s="49">
        <f ca="1">IF(AND('Dosage journalier ML1'!$B$6='suivi tunnel'!A2354,'Dosage journalier ML1'!$B$7='suivi tunnel'!B2354),'Dosage journalier ML1'!$B$139,0)</f>
        <v>0</v>
      </c>
      <c r="AG2354" s="49">
        <f t="shared" ca="1" si="232"/>
        <v>0</v>
      </c>
      <c r="AH2354" s="108">
        <f ca="1">IF(AND('Dosage journalier ML1'!$B$6='suivi tunnel'!A2354,'Dosage journalier ML1'!$B$7='suivi tunnel'!B2354),'Dosage journalier ML1'!$B$153,0)</f>
        <v>0</v>
      </c>
      <c r="AJ2354" s="80">
        <f ca="1">IF(AND('Dosage journalier ML1'!$B$6='suivi tunnel'!A2354,'Dosage journalier ML1'!$B$7='suivi tunnel'!B2354),'Dosage journalier ML1'!$B$156,0)</f>
        <v>0</v>
      </c>
      <c r="AK2354" s="56">
        <f ca="1">IF(AND('Dosage journalier ML1'!$B$6='suivi tunnel'!A2354,'Dosage journalier ML1'!$B$7='suivi tunnel'!B2354),'Dosage journalier ML1'!$B$162,0)</f>
        <v>0</v>
      </c>
      <c r="AL2354" s="111">
        <f ca="1">IF(AND('Dosage journalier ML1'!$B$6='suivi tunnel'!A2354,'Dosage journalier ML1'!$B$7='suivi tunnel'!B2354),'Dosage journalier ML1'!$B$126,0)</f>
        <v>0</v>
      </c>
      <c r="AM2354" s="111">
        <f ca="1">IF(AND('Dosage journalier ML1'!$B$6='suivi tunnel'!A2354,'Dosage journalier ML1'!$B$7='suivi tunnel'!B2354),'Dosage journalier ML1'!$B$127,0)</f>
        <v>0</v>
      </c>
      <c r="AN2354" s="60">
        <f t="shared" ca="1" si="233"/>
        <v>0</v>
      </c>
      <c r="AO2354" s="61">
        <f ca="1">IF(AND('Dosage journalier ML1'!$B$6='suivi tunnel'!A2354,'Dosage journalier ML1'!$B$7='suivi tunnel'!B2354),'Dosage journalier ML1'!$B$134,0)</f>
        <v>0</v>
      </c>
    </row>
    <row r="2355" spans="1:41" x14ac:dyDescent="0.25">
      <c r="A2355" s="154"/>
      <c r="C2355" s="23">
        <f ca="1">IF(AND('Dosage journalier ML1'!$B$6='suivi tunnel'!A2355,'Dosage journalier ML1'!$B$7='suivi tunnel'!B2355),'Dosage journalier ML1'!$B$27,0)</f>
        <v>0</v>
      </c>
      <c r="D2355" s="11">
        <f ca="1">IF(AND('Dosage journalier ML1'!$B$6='suivi tunnel'!A2355,'Dosage journalier ML1'!$B$7='suivi tunnel'!B2355),'Dosage journalier ML1'!$B$29,0)</f>
        <v>0</v>
      </c>
      <c r="F2355" s="11">
        <f t="shared" ca="1" si="234"/>
        <v>0</v>
      </c>
      <c r="G2355" s="11">
        <f ca="1">IF(AND('Dosage journalier ML1'!$B$6='suivi tunnel'!A2355,'Dosage journalier ML1'!$B$7='suivi tunnel'!B2355),'Dosage journalier ML1'!$B$23,0)</f>
        <v>0</v>
      </c>
      <c r="H2355" s="11">
        <f ca="1">IF(AND('Dosage journalier ML1'!$B$6='suivi tunnel'!A2355,'Dosage journalier ML1'!$B$7='suivi tunnel'!B2355),'Dosage journalier ML1'!$B$22,0)</f>
        <v>0</v>
      </c>
      <c r="I2355" s="11">
        <f ca="1">IF(AND('Dosage journalier ML1'!$B$6='suivi tunnel'!A2355,'Dosage journalier ML1'!$B$7='suivi tunnel'!B2355),'Dosage journalier ML1'!$B$38,0)</f>
        <v>0</v>
      </c>
      <c r="J2355" s="11">
        <f ca="1">IF(AND('Dosage journalier ML1'!$B$6='suivi tunnel'!A2355,'Dosage journalier ML1'!$B$7='suivi tunnel'!B2355),'Dosage journalier ML1'!$B$39,0)</f>
        <v>0</v>
      </c>
      <c r="L2355" s="24">
        <f ca="1">IF(AND('Dosage journalier ML1'!$B$6='suivi tunnel'!A2355,'Dosage journalier ML1'!$B$7='suivi tunnel'!B2355),'Dosage journalier ML1'!$B$24,0)</f>
        <v>0</v>
      </c>
      <c r="M2355" s="6">
        <f ca="1">IF(AND('Dosage journalier ML1'!$B$6='suivi tunnel'!A2355,'Dosage journalier ML1'!$B$7='suivi tunnel'!B2355),'Dosage journalier ML1'!$B$46,0)</f>
        <v>0</v>
      </c>
      <c r="N2355" s="104">
        <f ca="1">IF(AND('Dosage journalier ML1'!$B$6='suivi tunnel'!A2355,'Dosage journalier ML1'!$B$7='suivi tunnel'!B2355),'Dosage journalier ML1'!$B$59,0)</f>
        <v>0</v>
      </c>
      <c r="O2355" s="114">
        <f ca="1">IF(AND('Dosage journalier ML1'!$B$6='suivi tunnel'!A2355,'Dosage journalier ML1'!$B$7='suivi tunnel'!B2355),'Dosage journalier ML1'!$B$69,0)</f>
        <v>0</v>
      </c>
      <c r="R2355" s="26">
        <f ca="1">IF(AND('Dosage journalier ML1'!$B$6='suivi tunnel'!A2355,'Dosage journalier ML1'!$B$7='suivi tunnel'!B2355),'Dosage journalier ML1'!$B$55,0)</f>
        <v>0</v>
      </c>
      <c r="S2355" s="26">
        <f ca="1">IF(AND('Dosage journalier ML1'!$B$6='suivi tunnel'!A2355,'Dosage journalier ML1'!$B$7='suivi tunnel'!B2355),'Dosage journalier ML1'!$B$54,0)</f>
        <v>0</v>
      </c>
      <c r="T2355" s="26">
        <f ca="1">IF(AND('Dosage journalier ML1'!$B$6='suivi tunnel'!A2355,'Dosage journalier ML1'!$B$7='suivi tunnel'!B2355),'Dosage journalier ML1'!$B$75,0)</f>
        <v>0</v>
      </c>
      <c r="V2355" s="38">
        <f ca="1">IF(AND('Dosage journalier ML1'!$B$6='suivi tunnel'!A2355,'Dosage journalier ML1'!$B$7='suivi tunnel'!B2355),'Dosage journalier ML1'!$B$56,0)</f>
        <v>0</v>
      </c>
      <c r="X2355" s="150">
        <f ca="1">IF(AND('Dosage journalier ML1'!$B$6='suivi tunnel'!A2355,'Dosage journalier ML1'!$B$7='suivi tunnel'!B2355),'Dosage journalier ML1'!$C$87,0)</f>
        <v>0</v>
      </c>
      <c r="Y2355" s="40">
        <f ca="1">IF(AND('Dosage journalier ML1'!$B$6='suivi tunnel'!A2355,'Dosage journalier ML1'!$B$7='suivi tunnel'!B2355),'Dosage journalier ML1'!$C$93,0)</f>
        <v>0</v>
      </c>
      <c r="Z2355" s="40">
        <f ca="1">IF(AND('Dosage journalier ML1'!$B$6='suivi tunnel'!A2355,'Dosage journalier ML1'!$B$7='suivi tunnel'!B2355),'Dosage journalier ML1'!$C$100,0)</f>
        <v>0</v>
      </c>
      <c r="AA2355" s="40">
        <f ca="1">IF(AND('Dosage journalier ML1'!$B$6='suivi tunnel'!A2355,'Dosage journalier ML1'!$B$7='suivi tunnel'!B2355),'Dosage journalier ML1'!$C$109,0)</f>
        <v>0</v>
      </c>
      <c r="AB2355" s="41">
        <f ca="1">IF(AND('Dosage journalier ML1'!$B$6='suivi tunnel'!A2355,'Dosage journalier ML1'!$B$7='suivi tunnel'!B2355),'Dosage journalier ML1'!$C$114,0)</f>
        <v>0</v>
      </c>
      <c r="AC2355" s="48">
        <f ca="1">IF(AND('Dosage journalier ML1'!$B$6='suivi tunnel'!A2355,'Dosage journalier ML1'!$B$7='suivi tunnel'!B2355),'Dosage journalier ML1'!$B$120,0)</f>
        <v>0</v>
      </c>
      <c r="AD2355" s="49">
        <f ca="1">IF(AND('Dosage journalier ML1'!$B$6='suivi tunnel'!A2355,'Dosage journalier ML1'!$B$7='suivi tunnel'!B2355),'Dosage journalier ML1'!$B$121,0)</f>
        <v>0</v>
      </c>
      <c r="AE2355" s="49">
        <f ca="1">IF(AND('Dosage journalier ML1'!$B$6='suivi tunnel'!A2355,'Dosage journalier ML1'!$B$7='suivi tunnel'!B2355),'Dosage journalier ML1'!$B$122,0)</f>
        <v>0</v>
      </c>
      <c r="AF2355" s="49">
        <f ca="1">IF(AND('Dosage journalier ML1'!$B$6='suivi tunnel'!A2355,'Dosage journalier ML1'!$B$7='suivi tunnel'!B2355),'Dosage journalier ML1'!$B$139,0)</f>
        <v>0</v>
      </c>
      <c r="AG2355" s="49">
        <f t="shared" ca="1" si="232"/>
        <v>0</v>
      </c>
      <c r="AH2355" s="108">
        <f ca="1">IF(AND('Dosage journalier ML1'!$B$6='suivi tunnel'!A2355,'Dosage journalier ML1'!$B$7='suivi tunnel'!B2355),'Dosage journalier ML1'!$B$153,0)</f>
        <v>0</v>
      </c>
      <c r="AJ2355" s="80">
        <f ca="1">IF(AND('Dosage journalier ML1'!$B$6='suivi tunnel'!A2355,'Dosage journalier ML1'!$B$7='suivi tunnel'!B2355),'Dosage journalier ML1'!$B$156,0)</f>
        <v>0</v>
      </c>
      <c r="AK2355" s="56">
        <f ca="1">IF(AND('Dosage journalier ML1'!$B$6='suivi tunnel'!A2355,'Dosage journalier ML1'!$B$7='suivi tunnel'!B2355),'Dosage journalier ML1'!$B$162,0)</f>
        <v>0</v>
      </c>
      <c r="AL2355" s="111">
        <f ca="1">IF(AND('Dosage journalier ML1'!$B$6='suivi tunnel'!A2355,'Dosage journalier ML1'!$B$7='suivi tunnel'!B2355),'Dosage journalier ML1'!$B$126,0)</f>
        <v>0</v>
      </c>
      <c r="AM2355" s="111">
        <f ca="1">IF(AND('Dosage journalier ML1'!$B$6='suivi tunnel'!A2355,'Dosage journalier ML1'!$B$7='suivi tunnel'!B2355),'Dosage journalier ML1'!$B$127,0)</f>
        <v>0</v>
      </c>
      <c r="AN2355" s="60">
        <f t="shared" ca="1" si="233"/>
        <v>0</v>
      </c>
      <c r="AO2355" s="61">
        <f ca="1">IF(AND('Dosage journalier ML1'!$B$6='suivi tunnel'!A2355,'Dosage journalier ML1'!$B$7='suivi tunnel'!B2355),'Dosage journalier ML1'!$B$134,0)</f>
        <v>0</v>
      </c>
    </row>
    <row r="2356" spans="1:41" x14ac:dyDescent="0.25">
      <c r="A2356" s="154"/>
      <c r="C2356" s="23">
        <f ca="1">IF(AND('Dosage journalier ML1'!$B$6='suivi tunnel'!A2356,'Dosage journalier ML1'!$B$7='suivi tunnel'!B2356),'Dosage journalier ML1'!$B$27,0)</f>
        <v>0</v>
      </c>
      <c r="D2356" s="11">
        <f ca="1">IF(AND('Dosage journalier ML1'!$B$6='suivi tunnel'!A2356,'Dosage journalier ML1'!$B$7='suivi tunnel'!B2356),'Dosage journalier ML1'!$B$29,0)</f>
        <v>0</v>
      </c>
      <c r="F2356" s="11">
        <f t="shared" ca="1" si="234"/>
        <v>0</v>
      </c>
      <c r="G2356" s="11">
        <f ca="1">IF(AND('Dosage journalier ML1'!$B$6='suivi tunnel'!A2356,'Dosage journalier ML1'!$B$7='suivi tunnel'!B2356),'Dosage journalier ML1'!$B$23,0)</f>
        <v>0</v>
      </c>
      <c r="H2356" s="11">
        <f ca="1">IF(AND('Dosage journalier ML1'!$B$6='suivi tunnel'!A2356,'Dosage journalier ML1'!$B$7='suivi tunnel'!B2356),'Dosage journalier ML1'!$B$22,0)</f>
        <v>0</v>
      </c>
      <c r="I2356" s="11">
        <f ca="1">IF(AND('Dosage journalier ML1'!$B$6='suivi tunnel'!A2356,'Dosage journalier ML1'!$B$7='suivi tunnel'!B2356),'Dosage journalier ML1'!$B$38,0)</f>
        <v>0</v>
      </c>
      <c r="J2356" s="11">
        <f ca="1">IF(AND('Dosage journalier ML1'!$B$6='suivi tunnel'!A2356,'Dosage journalier ML1'!$B$7='suivi tunnel'!B2356),'Dosage journalier ML1'!$B$39,0)</f>
        <v>0</v>
      </c>
      <c r="L2356" s="24">
        <f ca="1">IF(AND('Dosage journalier ML1'!$B$6='suivi tunnel'!A2356,'Dosage journalier ML1'!$B$7='suivi tunnel'!B2356),'Dosage journalier ML1'!$B$24,0)</f>
        <v>0</v>
      </c>
      <c r="M2356" s="6">
        <f ca="1">IF(AND('Dosage journalier ML1'!$B$6='suivi tunnel'!A2356,'Dosage journalier ML1'!$B$7='suivi tunnel'!B2356),'Dosage journalier ML1'!$B$46,0)</f>
        <v>0</v>
      </c>
      <c r="N2356" s="104">
        <f ca="1">IF(AND('Dosage journalier ML1'!$B$6='suivi tunnel'!A2356,'Dosage journalier ML1'!$B$7='suivi tunnel'!B2356),'Dosage journalier ML1'!$B$59,0)</f>
        <v>0</v>
      </c>
      <c r="O2356" s="114">
        <f ca="1">IF(AND('Dosage journalier ML1'!$B$6='suivi tunnel'!A2356,'Dosage journalier ML1'!$B$7='suivi tunnel'!B2356),'Dosage journalier ML1'!$B$69,0)</f>
        <v>0</v>
      </c>
      <c r="R2356" s="26">
        <f ca="1">IF(AND('Dosage journalier ML1'!$B$6='suivi tunnel'!A2356,'Dosage journalier ML1'!$B$7='suivi tunnel'!B2356),'Dosage journalier ML1'!$B$55,0)</f>
        <v>0</v>
      </c>
      <c r="S2356" s="26">
        <f ca="1">IF(AND('Dosage journalier ML1'!$B$6='suivi tunnel'!A2356,'Dosage journalier ML1'!$B$7='suivi tunnel'!B2356),'Dosage journalier ML1'!$B$54,0)</f>
        <v>0</v>
      </c>
      <c r="T2356" s="26">
        <f ca="1">IF(AND('Dosage journalier ML1'!$B$6='suivi tunnel'!A2356,'Dosage journalier ML1'!$B$7='suivi tunnel'!B2356),'Dosage journalier ML1'!$B$75,0)</f>
        <v>0</v>
      </c>
      <c r="V2356" s="38">
        <f ca="1">IF(AND('Dosage journalier ML1'!$B$6='suivi tunnel'!A2356,'Dosage journalier ML1'!$B$7='suivi tunnel'!B2356),'Dosage journalier ML1'!$B$56,0)</f>
        <v>0</v>
      </c>
      <c r="X2356" s="150">
        <f ca="1">IF(AND('Dosage journalier ML1'!$B$6='suivi tunnel'!A2356,'Dosage journalier ML1'!$B$7='suivi tunnel'!B2356),'Dosage journalier ML1'!$C$87,0)</f>
        <v>0</v>
      </c>
      <c r="Y2356" s="40">
        <f ca="1">IF(AND('Dosage journalier ML1'!$B$6='suivi tunnel'!A2356,'Dosage journalier ML1'!$B$7='suivi tunnel'!B2356),'Dosage journalier ML1'!$C$93,0)</f>
        <v>0</v>
      </c>
      <c r="Z2356" s="40">
        <f ca="1">IF(AND('Dosage journalier ML1'!$B$6='suivi tunnel'!A2356,'Dosage journalier ML1'!$B$7='suivi tunnel'!B2356),'Dosage journalier ML1'!$C$100,0)</f>
        <v>0</v>
      </c>
      <c r="AA2356" s="40">
        <f ca="1">IF(AND('Dosage journalier ML1'!$B$6='suivi tunnel'!A2356,'Dosage journalier ML1'!$B$7='suivi tunnel'!B2356),'Dosage journalier ML1'!$C$109,0)</f>
        <v>0</v>
      </c>
      <c r="AB2356" s="41">
        <f ca="1">IF(AND('Dosage journalier ML1'!$B$6='suivi tunnel'!A2356,'Dosage journalier ML1'!$B$7='suivi tunnel'!B2356),'Dosage journalier ML1'!$C$114,0)</f>
        <v>0</v>
      </c>
      <c r="AC2356" s="48">
        <f ca="1">IF(AND('Dosage journalier ML1'!$B$6='suivi tunnel'!A2356,'Dosage journalier ML1'!$B$7='suivi tunnel'!B2356),'Dosage journalier ML1'!$B$120,0)</f>
        <v>0</v>
      </c>
      <c r="AD2356" s="49">
        <f ca="1">IF(AND('Dosage journalier ML1'!$B$6='suivi tunnel'!A2356,'Dosage journalier ML1'!$B$7='suivi tunnel'!B2356),'Dosage journalier ML1'!$B$121,0)</f>
        <v>0</v>
      </c>
      <c r="AE2356" s="49">
        <f ca="1">IF(AND('Dosage journalier ML1'!$B$6='suivi tunnel'!A2356,'Dosage journalier ML1'!$B$7='suivi tunnel'!B2356),'Dosage journalier ML1'!$B$122,0)</f>
        <v>0</v>
      </c>
      <c r="AF2356" s="49">
        <f ca="1">IF(AND('Dosage journalier ML1'!$B$6='suivi tunnel'!A2356,'Dosage journalier ML1'!$B$7='suivi tunnel'!B2356),'Dosage journalier ML1'!$B$139,0)</f>
        <v>0</v>
      </c>
      <c r="AG2356" s="49">
        <f t="shared" ca="1" si="232"/>
        <v>0</v>
      </c>
      <c r="AH2356" s="108">
        <f ca="1">IF(AND('Dosage journalier ML1'!$B$6='suivi tunnel'!A2356,'Dosage journalier ML1'!$B$7='suivi tunnel'!B2356),'Dosage journalier ML1'!$B$153,0)</f>
        <v>0</v>
      </c>
      <c r="AJ2356" s="80">
        <f ca="1">IF(AND('Dosage journalier ML1'!$B$6='suivi tunnel'!A2356,'Dosage journalier ML1'!$B$7='suivi tunnel'!B2356),'Dosage journalier ML1'!$B$156,0)</f>
        <v>0</v>
      </c>
      <c r="AK2356" s="56">
        <f ca="1">IF(AND('Dosage journalier ML1'!$B$6='suivi tunnel'!A2356,'Dosage journalier ML1'!$B$7='suivi tunnel'!B2356),'Dosage journalier ML1'!$B$162,0)</f>
        <v>0</v>
      </c>
      <c r="AL2356" s="111">
        <f ca="1">IF(AND('Dosage journalier ML1'!$B$6='suivi tunnel'!A2356,'Dosage journalier ML1'!$B$7='suivi tunnel'!B2356),'Dosage journalier ML1'!$B$126,0)</f>
        <v>0</v>
      </c>
      <c r="AM2356" s="111">
        <f ca="1">IF(AND('Dosage journalier ML1'!$B$6='suivi tunnel'!A2356,'Dosage journalier ML1'!$B$7='suivi tunnel'!B2356),'Dosage journalier ML1'!$B$127,0)</f>
        <v>0</v>
      </c>
      <c r="AN2356" s="60">
        <f t="shared" ca="1" si="233"/>
        <v>0</v>
      </c>
      <c r="AO2356" s="61">
        <f ca="1">IF(AND('Dosage journalier ML1'!$B$6='suivi tunnel'!A2356,'Dosage journalier ML1'!$B$7='suivi tunnel'!B2356),'Dosage journalier ML1'!$B$134,0)</f>
        <v>0</v>
      </c>
    </row>
    <row r="2357" spans="1:41" x14ac:dyDescent="0.25">
      <c r="A2357" s="154"/>
      <c r="C2357" s="23">
        <f ca="1">IF(AND('Dosage journalier ML1'!$B$6='suivi tunnel'!A2357,'Dosage journalier ML1'!$B$7='suivi tunnel'!B2357),'Dosage journalier ML1'!$B$27,0)</f>
        <v>0</v>
      </c>
      <c r="D2357" s="11">
        <f ca="1">IF(AND('Dosage journalier ML1'!$B$6='suivi tunnel'!A2357,'Dosage journalier ML1'!$B$7='suivi tunnel'!B2357),'Dosage journalier ML1'!$B$29,0)</f>
        <v>0</v>
      </c>
      <c r="F2357" s="11">
        <f t="shared" ca="1" si="234"/>
        <v>0</v>
      </c>
      <c r="G2357" s="11">
        <f ca="1">IF(AND('Dosage journalier ML1'!$B$6='suivi tunnel'!A2357,'Dosage journalier ML1'!$B$7='suivi tunnel'!B2357),'Dosage journalier ML1'!$B$23,0)</f>
        <v>0</v>
      </c>
      <c r="H2357" s="11">
        <f ca="1">IF(AND('Dosage journalier ML1'!$B$6='suivi tunnel'!A2357,'Dosage journalier ML1'!$B$7='suivi tunnel'!B2357),'Dosage journalier ML1'!$B$22,0)</f>
        <v>0</v>
      </c>
      <c r="I2357" s="11">
        <f ca="1">IF(AND('Dosage journalier ML1'!$B$6='suivi tunnel'!A2357,'Dosage journalier ML1'!$B$7='suivi tunnel'!B2357),'Dosage journalier ML1'!$B$38,0)</f>
        <v>0</v>
      </c>
      <c r="J2357" s="11">
        <f ca="1">IF(AND('Dosage journalier ML1'!$B$6='suivi tunnel'!A2357,'Dosage journalier ML1'!$B$7='suivi tunnel'!B2357),'Dosage journalier ML1'!$B$39,0)</f>
        <v>0</v>
      </c>
      <c r="L2357" s="24">
        <f ca="1">IF(AND('Dosage journalier ML1'!$B$6='suivi tunnel'!A2357,'Dosage journalier ML1'!$B$7='suivi tunnel'!B2357),'Dosage journalier ML1'!$B$24,0)</f>
        <v>0</v>
      </c>
      <c r="M2357" s="6">
        <f ca="1">IF(AND('Dosage journalier ML1'!$B$6='suivi tunnel'!A2357,'Dosage journalier ML1'!$B$7='suivi tunnel'!B2357),'Dosage journalier ML1'!$B$46,0)</f>
        <v>0</v>
      </c>
      <c r="N2357" s="104">
        <f ca="1">IF(AND('Dosage journalier ML1'!$B$6='suivi tunnel'!A2357,'Dosage journalier ML1'!$B$7='suivi tunnel'!B2357),'Dosage journalier ML1'!$B$59,0)</f>
        <v>0</v>
      </c>
      <c r="O2357" s="114">
        <f ca="1">IF(AND('Dosage journalier ML1'!$B$6='suivi tunnel'!A2357,'Dosage journalier ML1'!$B$7='suivi tunnel'!B2357),'Dosage journalier ML1'!$B$69,0)</f>
        <v>0</v>
      </c>
      <c r="R2357" s="26">
        <f ca="1">IF(AND('Dosage journalier ML1'!$B$6='suivi tunnel'!A2357,'Dosage journalier ML1'!$B$7='suivi tunnel'!B2357),'Dosage journalier ML1'!$B$55,0)</f>
        <v>0</v>
      </c>
      <c r="S2357" s="26">
        <f ca="1">IF(AND('Dosage journalier ML1'!$B$6='suivi tunnel'!A2357,'Dosage journalier ML1'!$B$7='suivi tunnel'!B2357),'Dosage journalier ML1'!$B$54,0)</f>
        <v>0</v>
      </c>
      <c r="T2357" s="26">
        <f ca="1">IF(AND('Dosage journalier ML1'!$B$6='suivi tunnel'!A2357,'Dosage journalier ML1'!$B$7='suivi tunnel'!B2357),'Dosage journalier ML1'!$B$75,0)</f>
        <v>0</v>
      </c>
      <c r="V2357" s="38">
        <f ca="1">IF(AND('Dosage journalier ML1'!$B$6='suivi tunnel'!A2357,'Dosage journalier ML1'!$B$7='suivi tunnel'!B2357),'Dosage journalier ML1'!$B$56,0)</f>
        <v>0</v>
      </c>
      <c r="X2357" s="150">
        <f ca="1">IF(AND('Dosage journalier ML1'!$B$6='suivi tunnel'!A2357,'Dosage journalier ML1'!$B$7='suivi tunnel'!B2357),'Dosage journalier ML1'!$C$87,0)</f>
        <v>0</v>
      </c>
      <c r="Y2357" s="40">
        <f ca="1">IF(AND('Dosage journalier ML1'!$B$6='suivi tunnel'!A2357,'Dosage journalier ML1'!$B$7='suivi tunnel'!B2357),'Dosage journalier ML1'!$C$93,0)</f>
        <v>0</v>
      </c>
      <c r="Z2357" s="40">
        <f ca="1">IF(AND('Dosage journalier ML1'!$B$6='suivi tunnel'!A2357,'Dosage journalier ML1'!$B$7='suivi tunnel'!B2357),'Dosage journalier ML1'!$C$100,0)</f>
        <v>0</v>
      </c>
      <c r="AA2357" s="40">
        <f ca="1">IF(AND('Dosage journalier ML1'!$B$6='suivi tunnel'!A2357,'Dosage journalier ML1'!$B$7='suivi tunnel'!B2357),'Dosage journalier ML1'!$C$109,0)</f>
        <v>0</v>
      </c>
      <c r="AB2357" s="41">
        <f ca="1">IF(AND('Dosage journalier ML1'!$B$6='suivi tunnel'!A2357,'Dosage journalier ML1'!$B$7='suivi tunnel'!B2357),'Dosage journalier ML1'!$C$114,0)</f>
        <v>0</v>
      </c>
      <c r="AC2357" s="48">
        <f ca="1">IF(AND('Dosage journalier ML1'!$B$6='suivi tunnel'!A2357,'Dosage journalier ML1'!$B$7='suivi tunnel'!B2357),'Dosage journalier ML1'!$B$120,0)</f>
        <v>0</v>
      </c>
      <c r="AD2357" s="49">
        <f ca="1">IF(AND('Dosage journalier ML1'!$B$6='suivi tunnel'!A2357,'Dosage journalier ML1'!$B$7='suivi tunnel'!B2357),'Dosage journalier ML1'!$B$121,0)</f>
        <v>0</v>
      </c>
      <c r="AE2357" s="49">
        <f ca="1">IF(AND('Dosage journalier ML1'!$B$6='suivi tunnel'!A2357,'Dosage journalier ML1'!$B$7='suivi tunnel'!B2357),'Dosage journalier ML1'!$B$122,0)</f>
        <v>0</v>
      </c>
      <c r="AF2357" s="49">
        <f ca="1">IF(AND('Dosage journalier ML1'!$B$6='suivi tunnel'!A2357,'Dosage journalier ML1'!$B$7='suivi tunnel'!B2357),'Dosage journalier ML1'!$B$139,0)</f>
        <v>0</v>
      </c>
      <c r="AG2357" s="49">
        <f t="shared" ca="1" si="232"/>
        <v>0</v>
      </c>
      <c r="AH2357" s="108">
        <f ca="1">IF(AND('Dosage journalier ML1'!$B$6='suivi tunnel'!A2357,'Dosage journalier ML1'!$B$7='suivi tunnel'!B2357),'Dosage journalier ML1'!$B$153,0)</f>
        <v>0</v>
      </c>
      <c r="AJ2357" s="80">
        <f ca="1">IF(AND('Dosage journalier ML1'!$B$6='suivi tunnel'!A2357,'Dosage journalier ML1'!$B$7='suivi tunnel'!B2357),'Dosage journalier ML1'!$B$156,0)</f>
        <v>0</v>
      </c>
      <c r="AK2357" s="56">
        <f ca="1">IF(AND('Dosage journalier ML1'!$B$6='suivi tunnel'!A2357,'Dosage journalier ML1'!$B$7='suivi tunnel'!B2357),'Dosage journalier ML1'!$B$162,0)</f>
        <v>0</v>
      </c>
      <c r="AL2357" s="111">
        <f ca="1">IF(AND('Dosage journalier ML1'!$B$6='suivi tunnel'!A2357,'Dosage journalier ML1'!$B$7='suivi tunnel'!B2357),'Dosage journalier ML1'!$B$126,0)</f>
        <v>0</v>
      </c>
      <c r="AM2357" s="111">
        <f ca="1">IF(AND('Dosage journalier ML1'!$B$6='suivi tunnel'!A2357,'Dosage journalier ML1'!$B$7='suivi tunnel'!B2357),'Dosage journalier ML1'!$B$127,0)</f>
        <v>0</v>
      </c>
      <c r="AN2357" s="60">
        <f t="shared" ca="1" si="233"/>
        <v>0</v>
      </c>
      <c r="AO2357" s="61">
        <f ca="1">IF(AND('Dosage journalier ML1'!$B$6='suivi tunnel'!A2357,'Dosage journalier ML1'!$B$7='suivi tunnel'!B2357),'Dosage journalier ML1'!$B$134,0)</f>
        <v>0</v>
      </c>
    </row>
    <row r="2358" spans="1:41" x14ac:dyDescent="0.25">
      <c r="A2358" s="154"/>
      <c r="C2358" s="23">
        <f ca="1">IF(AND('Dosage journalier ML1'!$B$6='suivi tunnel'!A2358,'Dosage journalier ML1'!$B$7='suivi tunnel'!B2358),'Dosage journalier ML1'!$B$27,0)</f>
        <v>0</v>
      </c>
      <c r="D2358" s="11">
        <f ca="1">IF(AND('Dosage journalier ML1'!$B$6='suivi tunnel'!A2358,'Dosage journalier ML1'!$B$7='suivi tunnel'!B2358),'Dosage journalier ML1'!$B$29,0)</f>
        <v>0</v>
      </c>
      <c r="F2358" s="11">
        <f t="shared" ca="1" si="234"/>
        <v>0</v>
      </c>
      <c r="G2358" s="11">
        <f ca="1">IF(AND('Dosage journalier ML1'!$B$6='suivi tunnel'!A2358,'Dosage journalier ML1'!$B$7='suivi tunnel'!B2358),'Dosage journalier ML1'!$B$23,0)</f>
        <v>0</v>
      </c>
      <c r="H2358" s="11">
        <f ca="1">IF(AND('Dosage journalier ML1'!$B$6='suivi tunnel'!A2358,'Dosage journalier ML1'!$B$7='suivi tunnel'!B2358),'Dosage journalier ML1'!$B$22,0)</f>
        <v>0</v>
      </c>
      <c r="I2358" s="11">
        <f ca="1">IF(AND('Dosage journalier ML1'!$B$6='suivi tunnel'!A2358,'Dosage journalier ML1'!$B$7='suivi tunnel'!B2358),'Dosage journalier ML1'!$B$38,0)</f>
        <v>0</v>
      </c>
      <c r="J2358" s="11">
        <f ca="1">IF(AND('Dosage journalier ML1'!$B$6='suivi tunnel'!A2358,'Dosage journalier ML1'!$B$7='suivi tunnel'!B2358),'Dosage journalier ML1'!$B$39,0)</f>
        <v>0</v>
      </c>
      <c r="L2358" s="24">
        <f ca="1">IF(AND('Dosage journalier ML1'!$B$6='suivi tunnel'!A2358,'Dosage journalier ML1'!$B$7='suivi tunnel'!B2358),'Dosage journalier ML1'!$B$24,0)</f>
        <v>0</v>
      </c>
      <c r="M2358" s="6">
        <f ca="1">IF(AND('Dosage journalier ML1'!$B$6='suivi tunnel'!A2358,'Dosage journalier ML1'!$B$7='suivi tunnel'!B2358),'Dosage journalier ML1'!$B$46,0)</f>
        <v>0</v>
      </c>
      <c r="N2358" s="104">
        <f ca="1">IF(AND('Dosage journalier ML1'!$B$6='suivi tunnel'!A2358,'Dosage journalier ML1'!$B$7='suivi tunnel'!B2358),'Dosage journalier ML1'!$B$59,0)</f>
        <v>0</v>
      </c>
      <c r="O2358" s="114">
        <f ca="1">IF(AND('Dosage journalier ML1'!$B$6='suivi tunnel'!A2358,'Dosage journalier ML1'!$B$7='suivi tunnel'!B2358),'Dosage journalier ML1'!$B$69,0)</f>
        <v>0</v>
      </c>
      <c r="R2358" s="26">
        <f ca="1">IF(AND('Dosage journalier ML1'!$B$6='suivi tunnel'!A2358,'Dosage journalier ML1'!$B$7='suivi tunnel'!B2358),'Dosage journalier ML1'!$B$55,0)</f>
        <v>0</v>
      </c>
      <c r="S2358" s="26">
        <f ca="1">IF(AND('Dosage journalier ML1'!$B$6='suivi tunnel'!A2358,'Dosage journalier ML1'!$B$7='suivi tunnel'!B2358),'Dosage journalier ML1'!$B$54,0)</f>
        <v>0</v>
      </c>
      <c r="T2358" s="26">
        <f ca="1">IF(AND('Dosage journalier ML1'!$B$6='suivi tunnel'!A2358,'Dosage journalier ML1'!$B$7='suivi tunnel'!B2358),'Dosage journalier ML1'!$B$75,0)</f>
        <v>0</v>
      </c>
      <c r="V2358" s="38">
        <f ca="1">IF(AND('Dosage journalier ML1'!$B$6='suivi tunnel'!A2358,'Dosage journalier ML1'!$B$7='suivi tunnel'!B2358),'Dosage journalier ML1'!$B$56,0)</f>
        <v>0</v>
      </c>
      <c r="X2358" s="150">
        <f ca="1">IF(AND('Dosage journalier ML1'!$B$6='suivi tunnel'!A2358,'Dosage journalier ML1'!$B$7='suivi tunnel'!B2358),'Dosage journalier ML1'!$C$87,0)</f>
        <v>0</v>
      </c>
      <c r="Y2358" s="40">
        <f ca="1">IF(AND('Dosage journalier ML1'!$B$6='suivi tunnel'!A2358,'Dosage journalier ML1'!$B$7='suivi tunnel'!B2358),'Dosage journalier ML1'!$C$93,0)</f>
        <v>0</v>
      </c>
      <c r="Z2358" s="40">
        <f ca="1">IF(AND('Dosage journalier ML1'!$B$6='suivi tunnel'!A2358,'Dosage journalier ML1'!$B$7='suivi tunnel'!B2358),'Dosage journalier ML1'!$C$100,0)</f>
        <v>0</v>
      </c>
      <c r="AA2358" s="40">
        <f ca="1">IF(AND('Dosage journalier ML1'!$B$6='suivi tunnel'!A2358,'Dosage journalier ML1'!$B$7='suivi tunnel'!B2358),'Dosage journalier ML1'!$C$109,0)</f>
        <v>0</v>
      </c>
      <c r="AB2358" s="41">
        <f ca="1">IF(AND('Dosage journalier ML1'!$B$6='suivi tunnel'!A2358,'Dosage journalier ML1'!$B$7='suivi tunnel'!B2358),'Dosage journalier ML1'!$C$114,0)</f>
        <v>0</v>
      </c>
      <c r="AC2358" s="48">
        <f ca="1">IF(AND('Dosage journalier ML1'!$B$6='suivi tunnel'!A2358,'Dosage journalier ML1'!$B$7='suivi tunnel'!B2358),'Dosage journalier ML1'!$B$120,0)</f>
        <v>0</v>
      </c>
      <c r="AD2358" s="49">
        <f ca="1">IF(AND('Dosage journalier ML1'!$B$6='suivi tunnel'!A2358,'Dosage journalier ML1'!$B$7='suivi tunnel'!B2358),'Dosage journalier ML1'!$B$121,0)</f>
        <v>0</v>
      </c>
      <c r="AE2358" s="49">
        <f ca="1">IF(AND('Dosage journalier ML1'!$B$6='suivi tunnel'!A2358,'Dosage journalier ML1'!$B$7='suivi tunnel'!B2358),'Dosage journalier ML1'!$B$122,0)</f>
        <v>0</v>
      </c>
      <c r="AF2358" s="49">
        <f ca="1">IF(AND('Dosage journalier ML1'!$B$6='suivi tunnel'!A2358,'Dosage journalier ML1'!$B$7='suivi tunnel'!B2358),'Dosage journalier ML1'!$B$139,0)</f>
        <v>0</v>
      </c>
      <c r="AG2358" s="49">
        <f t="shared" ca="1" si="232"/>
        <v>0</v>
      </c>
      <c r="AH2358" s="108">
        <f ca="1">IF(AND('Dosage journalier ML1'!$B$6='suivi tunnel'!A2358,'Dosage journalier ML1'!$B$7='suivi tunnel'!B2358),'Dosage journalier ML1'!$B$153,0)</f>
        <v>0</v>
      </c>
      <c r="AJ2358" s="80">
        <f ca="1">IF(AND('Dosage journalier ML1'!$B$6='suivi tunnel'!A2358,'Dosage journalier ML1'!$B$7='suivi tunnel'!B2358),'Dosage journalier ML1'!$B$156,0)</f>
        <v>0</v>
      </c>
      <c r="AK2358" s="56">
        <f ca="1">IF(AND('Dosage journalier ML1'!$B$6='suivi tunnel'!A2358,'Dosage journalier ML1'!$B$7='suivi tunnel'!B2358),'Dosage journalier ML1'!$B$162,0)</f>
        <v>0</v>
      </c>
      <c r="AL2358" s="111">
        <f ca="1">IF(AND('Dosage journalier ML1'!$B$6='suivi tunnel'!A2358,'Dosage journalier ML1'!$B$7='suivi tunnel'!B2358),'Dosage journalier ML1'!$B$126,0)</f>
        <v>0</v>
      </c>
      <c r="AM2358" s="111">
        <f ca="1">IF(AND('Dosage journalier ML1'!$B$6='suivi tunnel'!A2358,'Dosage journalier ML1'!$B$7='suivi tunnel'!B2358),'Dosage journalier ML1'!$B$127,0)</f>
        <v>0</v>
      </c>
      <c r="AN2358" s="60">
        <f t="shared" ca="1" si="233"/>
        <v>0</v>
      </c>
      <c r="AO2358" s="61">
        <f ca="1">IF(AND('Dosage journalier ML1'!$B$6='suivi tunnel'!A2358,'Dosage journalier ML1'!$B$7='suivi tunnel'!B2358),'Dosage journalier ML1'!$B$134,0)</f>
        <v>0</v>
      </c>
    </row>
    <row r="2359" spans="1:41" x14ac:dyDescent="0.25">
      <c r="A2359" s="154"/>
      <c r="C2359" s="23">
        <f ca="1">IF(AND('Dosage journalier ML1'!$B$6='suivi tunnel'!A2359,'Dosage journalier ML1'!$B$7='suivi tunnel'!B2359),'Dosage journalier ML1'!$B$27,0)</f>
        <v>0</v>
      </c>
      <c r="D2359" s="11">
        <f ca="1">IF(AND('Dosage journalier ML1'!$B$6='suivi tunnel'!A2359,'Dosage journalier ML1'!$B$7='suivi tunnel'!B2359),'Dosage journalier ML1'!$B$29,0)</f>
        <v>0</v>
      </c>
      <c r="F2359" s="11">
        <f t="shared" ca="1" si="234"/>
        <v>0</v>
      </c>
      <c r="G2359" s="11">
        <f ca="1">IF(AND('Dosage journalier ML1'!$B$6='suivi tunnel'!A2359,'Dosage journalier ML1'!$B$7='suivi tunnel'!B2359),'Dosage journalier ML1'!$B$23,0)</f>
        <v>0</v>
      </c>
      <c r="H2359" s="11">
        <f ca="1">IF(AND('Dosage journalier ML1'!$B$6='suivi tunnel'!A2359,'Dosage journalier ML1'!$B$7='suivi tunnel'!B2359),'Dosage journalier ML1'!$B$22,0)</f>
        <v>0</v>
      </c>
      <c r="I2359" s="11">
        <f ca="1">IF(AND('Dosage journalier ML1'!$B$6='suivi tunnel'!A2359,'Dosage journalier ML1'!$B$7='suivi tunnel'!B2359),'Dosage journalier ML1'!$B$38,0)</f>
        <v>0</v>
      </c>
      <c r="J2359" s="11">
        <f ca="1">IF(AND('Dosage journalier ML1'!$B$6='suivi tunnel'!A2359,'Dosage journalier ML1'!$B$7='suivi tunnel'!B2359),'Dosage journalier ML1'!$B$39,0)</f>
        <v>0</v>
      </c>
      <c r="L2359" s="24">
        <f ca="1">IF(AND('Dosage journalier ML1'!$B$6='suivi tunnel'!A2359,'Dosage journalier ML1'!$B$7='suivi tunnel'!B2359),'Dosage journalier ML1'!$B$24,0)</f>
        <v>0</v>
      </c>
      <c r="M2359" s="6">
        <f ca="1">IF(AND('Dosage journalier ML1'!$B$6='suivi tunnel'!A2359,'Dosage journalier ML1'!$B$7='suivi tunnel'!B2359),'Dosage journalier ML1'!$B$46,0)</f>
        <v>0</v>
      </c>
      <c r="N2359" s="104">
        <f ca="1">IF(AND('Dosage journalier ML1'!$B$6='suivi tunnel'!A2359,'Dosage journalier ML1'!$B$7='suivi tunnel'!B2359),'Dosage journalier ML1'!$B$59,0)</f>
        <v>0</v>
      </c>
      <c r="O2359" s="114">
        <f ca="1">IF(AND('Dosage journalier ML1'!$B$6='suivi tunnel'!A2359,'Dosage journalier ML1'!$B$7='suivi tunnel'!B2359),'Dosage journalier ML1'!$B$69,0)</f>
        <v>0</v>
      </c>
      <c r="R2359" s="26">
        <f ca="1">IF(AND('Dosage journalier ML1'!$B$6='suivi tunnel'!A2359,'Dosage journalier ML1'!$B$7='suivi tunnel'!B2359),'Dosage journalier ML1'!$B$55,0)</f>
        <v>0</v>
      </c>
      <c r="S2359" s="26">
        <f ca="1">IF(AND('Dosage journalier ML1'!$B$6='suivi tunnel'!A2359,'Dosage journalier ML1'!$B$7='suivi tunnel'!B2359),'Dosage journalier ML1'!$B$54,0)</f>
        <v>0</v>
      </c>
      <c r="T2359" s="26">
        <f ca="1">IF(AND('Dosage journalier ML1'!$B$6='suivi tunnel'!A2359,'Dosage journalier ML1'!$B$7='suivi tunnel'!B2359),'Dosage journalier ML1'!$B$75,0)</f>
        <v>0</v>
      </c>
      <c r="V2359" s="38">
        <f ca="1">IF(AND('Dosage journalier ML1'!$B$6='suivi tunnel'!A2359,'Dosage journalier ML1'!$B$7='suivi tunnel'!B2359),'Dosage journalier ML1'!$B$56,0)</f>
        <v>0</v>
      </c>
      <c r="X2359" s="150">
        <f ca="1">IF(AND('Dosage journalier ML1'!$B$6='suivi tunnel'!A2359,'Dosage journalier ML1'!$B$7='suivi tunnel'!B2359),'Dosage journalier ML1'!$C$87,0)</f>
        <v>0</v>
      </c>
      <c r="Y2359" s="40">
        <f ca="1">IF(AND('Dosage journalier ML1'!$B$6='suivi tunnel'!A2359,'Dosage journalier ML1'!$B$7='suivi tunnel'!B2359),'Dosage journalier ML1'!$C$93,0)</f>
        <v>0</v>
      </c>
      <c r="Z2359" s="40">
        <f ca="1">IF(AND('Dosage journalier ML1'!$B$6='suivi tunnel'!A2359,'Dosage journalier ML1'!$B$7='suivi tunnel'!B2359),'Dosage journalier ML1'!$C$100,0)</f>
        <v>0</v>
      </c>
      <c r="AA2359" s="40">
        <f ca="1">IF(AND('Dosage journalier ML1'!$B$6='suivi tunnel'!A2359,'Dosage journalier ML1'!$B$7='suivi tunnel'!B2359),'Dosage journalier ML1'!$C$109,0)</f>
        <v>0</v>
      </c>
      <c r="AB2359" s="41">
        <f ca="1">IF(AND('Dosage journalier ML1'!$B$6='suivi tunnel'!A2359,'Dosage journalier ML1'!$B$7='suivi tunnel'!B2359),'Dosage journalier ML1'!$C$114,0)</f>
        <v>0</v>
      </c>
      <c r="AC2359" s="48">
        <f ca="1">IF(AND('Dosage journalier ML1'!$B$6='suivi tunnel'!A2359,'Dosage journalier ML1'!$B$7='suivi tunnel'!B2359),'Dosage journalier ML1'!$B$120,0)</f>
        <v>0</v>
      </c>
      <c r="AD2359" s="49">
        <f ca="1">IF(AND('Dosage journalier ML1'!$B$6='suivi tunnel'!A2359,'Dosage journalier ML1'!$B$7='suivi tunnel'!B2359),'Dosage journalier ML1'!$B$121,0)</f>
        <v>0</v>
      </c>
      <c r="AE2359" s="49">
        <f ca="1">IF(AND('Dosage journalier ML1'!$B$6='suivi tunnel'!A2359,'Dosage journalier ML1'!$B$7='suivi tunnel'!B2359),'Dosage journalier ML1'!$B$122,0)</f>
        <v>0</v>
      </c>
      <c r="AF2359" s="49">
        <f ca="1">IF(AND('Dosage journalier ML1'!$B$6='suivi tunnel'!A2359,'Dosage journalier ML1'!$B$7='suivi tunnel'!B2359),'Dosage journalier ML1'!$B$139,0)</f>
        <v>0</v>
      </c>
      <c r="AG2359" s="49">
        <f t="shared" ca="1" si="232"/>
        <v>0</v>
      </c>
      <c r="AH2359" s="108">
        <f ca="1">IF(AND('Dosage journalier ML1'!$B$6='suivi tunnel'!A2359,'Dosage journalier ML1'!$B$7='suivi tunnel'!B2359),'Dosage journalier ML1'!$B$153,0)</f>
        <v>0</v>
      </c>
      <c r="AJ2359" s="80">
        <f ca="1">IF(AND('Dosage journalier ML1'!$B$6='suivi tunnel'!A2359,'Dosage journalier ML1'!$B$7='suivi tunnel'!B2359),'Dosage journalier ML1'!$B$156,0)</f>
        <v>0</v>
      </c>
      <c r="AK2359" s="56">
        <f ca="1">IF(AND('Dosage journalier ML1'!$B$6='suivi tunnel'!A2359,'Dosage journalier ML1'!$B$7='suivi tunnel'!B2359),'Dosage journalier ML1'!$B$162,0)</f>
        <v>0</v>
      </c>
      <c r="AL2359" s="111">
        <f ca="1">IF(AND('Dosage journalier ML1'!$B$6='suivi tunnel'!A2359,'Dosage journalier ML1'!$B$7='suivi tunnel'!B2359),'Dosage journalier ML1'!$B$126,0)</f>
        <v>0</v>
      </c>
      <c r="AM2359" s="111">
        <f ca="1">IF(AND('Dosage journalier ML1'!$B$6='suivi tunnel'!A2359,'Dosage journalier ML1'!$B$7='suivi tunnel'!B2359),'Dosage journalier ML1'!$B$127,0)</f>
        <v>0</v>
      </c>
      <c r="AN2359" s="60">
        <f t="shared" ca="1" si="233"/>
        <v>0</v>
      </c>
      <c r="AO2359" s="61">
        <f ca="1">IF(AND('Dosage journalier ML1'!$B$6='suivi tunnel'!A2359,'Dosage journalier ML1'!$B$7='suivi tunnel'!B2359),'Dosage journalier ML1'!$B$134,0)</f>
        <v>0</v>
      </c>
    </row>
    <row r="2360" spans="1:41" x14ac:dyDescent="0.25">
      <c r="A2360" s="154"/>
      <c r="C2360" s="23">
        <f ca="1">IF(AND('Dosage journalier ML1'!$B$6='suivi tunnel'!A2360,'Dosage journalier ML1'!$B$7='suivi tunnel'!B2360),'Dosage journalier ML1'!$B$27,0)</f>
        <v>0</v>
      </c>
      <c r="D2360" s="11">
        <f ca="1">IF(AND('Dosage journalier ML1'!$B$6='suivi tunnel'!A2360,'Dosage journalier ML1'!$B$7='suivi tunnel'!B2360),'Dosage journalier ML1'!$B$29,0)</f>
        <v>0</v>
      </c>
      <c r="F2360" s="11">
        <f t="shared" ca="1" si="234"/>
        <v>0</v>
      </c>
      <c r="G2360" s="11">
        <f ca="1">IF(AND('Dosage journalier ML1'!$B$6='suivi tunnel'!A2360,'Dosage journalier ML1'!$B$7='suivi tunnel'!B2360),'Dosage journalier ML1'!$B$23,0)</f>
        <v>0</v>
      </c>
      <c r="H2360" s="11">
        <f ca="1">IF(AND('Dosage journalier ML1'!$B$6='suivi tunnel'!A2360,'Dosage journalier ML1'!$B$7='suivi tunnel'!B2360),'Dosage journalier ML1'!$B$22,0)</f>
        <v>0</v>
      </c>
      <c r="I2360" s="11">
        <f ca="1">IF(AND('Dosage journalier ML1'!$B$6='suivi tunnel'!A2360,'Dosage journalier ML1'!$B$7='suivi tunnel'!B2360),'Dosage journalier ML1'!$B$38,0)</f>
        <v>0</v>
      </c>
      <c r="J2360" s="11">
        <f ca="1">IF(AND('Dosage journalier ML1'!$B$6='suivi tunnel'!A2360,'Dosage journalier ML1'!$B$7='suivi tunnel'!B2360),'Dosage journalier ML1'!$B$39,0)</f>
        <v>0</v>
      </c>
      <c r="L2360" s="24">
        <f ca="1">IF(AND('Dosage journalier ML1'!$B$6='suivi tunnel'!A2360,'Dosage journalier ML1'!$B$7='suivi tunnel'!B2360),'Dosage journalier ML1'!$B$24,0)</f>
        <v>0</v>
      </c>
      <c r="M2360" s="6">
        <f ca="1">IF(AND('Dosage journalier ML1'!$B$6='suivi tunnel'!A2360,'Dosage journalier ML1'!$B$7='suivi tunnel'!B2360),'Dosage journalier ML1'!$B$46,0)</f>
        <v>0</v>
      </c>
      <c r="N2360" s="104">
        <f ca="1">IF(AND('Dosage journalier ML1'!$B$6='suivi tunnel'!A2360,'Dosage journalier ML1'!$B$7='suivi tunnel'!B2360),'Dosage journalier ML1'!$B$59,0)</f>
        <v>0</v>
      </c>
      <c r="O2360" s="114">
        <f ca="1">IF(AND('Dosage journalier ML1'!$B$6='suivi tunnel'!A2360,'Dosage journalier ML1'!$B$7='suivi tunnel'!B2360),'Dosage journalier ML1'!$B$69,0)</f>
        <v>0</v>
      </c>
      <c r="R2360" s="26">
        <f ca="1">IF(AND('Dosage journalier ML1'!$B$6='suivi tunnel'!A2360,'Dosage journalier ML1'!$B$7='suivi tunnel'!B2360),'Dosage journalier ML1'!$B$55,0)</f>
        <v>0</v>
      </c>
      <c r="S2360" s="26">
        <f ca="1">IF(AND('Dosage journalier ML1'!$B$6='suivi tunnel'!A2360,'Dosage journalier ML1'!$B$7='suivi tunnel'!B2360),'Dosage journalier ML1'!$B$54,0)</f>
        <v>0</v>
      </c>
      <c r="T2360" s="26">
        <f ca="1">IF(AND('Dosage journalier ML1'!$B$6='suivi tunnel'!A2360,'Dosage journalier ML1'!$B$7='suivi tunnel'!B2360),'Dosage journalier ML1'!$B$75,0)</f>
        <v>0</v>
      </c>
      <c r="V2360" s="38">
        <f ca="1">IF(AND('Dosage journalier ML1'!$B$6='suivi tunnel'!A2360,'Dosage journalier ML1'!$B$7='suivi tunnel'!B2360),'Dosage journalier ML1'!$B$56,0)</f>
        <v>0</v>
      </c>
      <c r="X2360" s="150">
        <f ca="1">IF(AND('Dosage journalier ML1'!$B$6='suivi tunnel'!A2360,'Dosage journalier ML1'!$B$7='suivi tunnel'!B2360),'Dosage journalier ML1'!$C$87,0)</f>
        <v>0</v>
      </c>
      <c r="Y2360" s="40">
        <f ca="1">IF(AND('Dosage journalier ML1'!$B$6='suivi tunnel'!A2360,'Dosage journalier ML1'!$B$7='suivi tunnel'!B2360),'Dosage journalier ML1'!$C$93,0)</f>
        <v>0</v>
      </c>
      <c r="Z2360" s="40">
        <f ca="1">IF(AND('Dosage journalier ML1'!$B$6='suivi tunnel'!A2360,'Dosage journalier ML1'!$B$7='suivi tunnel'!B2360),'Dosage journalier ML1'!$C$100,0)</f>
        <v>0</v>
      </c>
      <c r="AA2360" s="40">
        <f ca="1">IF(AND('Dosage journalier ML1'!$B$6='suivi tunnel'!A2360,'Dosage journalier ML1'!$B$7='suivi tunnel'!B2360),'Dosage journalier ML1'!$C$109,0)</f>
        <v>0</v>
      </c>
      <c r="AB2360" s="41">
        <f ca="1">IF(AND('Dosage journalier ML1'!$B$6='suivi tunnel'!A2360,'Dosage journalier ML1'!$B$7='suivi tunnel'!B2360),'Dosage journalier ML1'!$C$114,0)</f>
        <v>0</v>
      </c>
      <c r="AC2360" s="48">
        <f ca="1">IF(AND('Dosage journalier ML1'!$B$6='suivi tunnel'!A2360,'Dosage journalier ML1'!$B$7='suivi tunnel'!B2360),'Dosage journalier ML1'!$B$120,0)</f>
        <v>0</v>
      </c>
      <c r="AD2360" s="49">
        <f ca="1">IF(AND('Dosage journalier ML1'!$B$6='suivi tunnel'!A2360,'Dosage journalier ML1'!$B$7='suivi tunnel'!B2360),'Dosage journalier ML1'!$B$121,0)</f>
        <v>0</v>
      </c>
      <c r="AE2360" s="49">
        <f ca="1">IF(AND('Dosage journalier ML1'!$B$6='suivi tunnel'!A2360,'Dosage journalier ML1'!$B$7='suivi tunnel'!B2360),'Dosage journalier ML1'!$B$122,0)</f>
        <v>0</v>
      </c>
      <c r="AF2360" s="49">
        <f ca="1">IF(AND('Dosage journalier ML1'!$B$6='suivi tunnel'!A2360,'Dosage journalier ML1'!$B$7='suivi tunnel'!B2360),'Dosage journalier ML1'!$B$139,0)</f>
        <v>0</v>
      </c>
      <c r="AG2360" s="49">
        <f t="shared" ca="1" si="232"/>
        <v>0</v>
      </c>
      <c r="AH2360" s="108">
        <f ca="1">IF(AND('Dosage journalier ML1'!$B$6='suivi tunnel'!A2360,'Dosage journalier ML1'!$B$7='suivi tunnel'!B2360),'Dosage journalier ML1'!$B$153,0)</f>
        <v>0</v>
      </c>
      <c r="AJ2360" s="80">
        <f ca="1">IF(AND('Dosage journalier ML1'!$B$6='suivi tunnel'!A2360,'Dosage journalier ML1'!$B$7='suivi tunnel'!B2360),'Dosage journalier ML1'!$B$156,0)</f>
        <v>0</v>
      </c>
      <c r="AK2360" s="56">
        <f ca="1">IF(AND('Dosage journalier ML1'!$B$6='suivi tunnel'!A2360,'Dosage journalier ML1'!$B$7='suivi tunnel'!B2360),'Dosage journalier ML1'!$B$162,0)</f>
        <v>0</v>
      </c>
      <c r="AL2360" s="111">
        <f ca="1">IF(AND('Dosage journalier ML1'!$B$6='suivi tunnel'!A2360,'Dosage journalier ML1'!$B$7='suivi tunnel'!B2360),'Dosage journalier ML1'!$B$126,0)</f>
        <v>0</v>
      </c>
      <c r="AM2360" s="111">
        <f ca="1">IF(AND('Dosage journalier ML1'!$B$6='suivi tunnel'!A2360,'Dosage journalier ML1'!$B$7='suivi tunnel'!B2360),'Dosage journalier ML1'!$B$127,0)</f>
        <v>0</v>
      </c>
      <c r="AN2360" s="60">
        <f t="shared" ca="1" si="233"/>
        <v>0</v>
      </c>
      <c r="AO2360" s="61">
        <f ca="1">IF(AND('Dosage journalier ML1'!$B$6='suivi tunnel'!A2360,'Dosage journalier ML1'!$B$7='suivi tunnel'!B2360),'Dosage journalier ML1'!$B$134,0)</f>
        <v>0</v>
      </c>
    </row>
    <row r="2361" spans="1:41" x14ac:dyDescent="0.25">
      <c r="A2361" s="154"/>
      <c r="C2361" s="23">
        <f ca="1">IF(AND('Dosage journalier ML1'!$B$6='suivi tunnel'!A2361,'Dosage journalier ML1'!$B$7='suivi tunnel'!B2361),'Dosage journalier ML1'!$B$27,0)</f>
        <v>0</v>
      </c>
      <c r="D2361" s="11">
        <f ca="1">IF(AND('Dosage journalier ML1'!$B$6='suivi tunnel'!A2361,'Dosage journalier ML1'!$B$7='suivi tunnel'!B2361),'Dosage journalier ML1'!$B$29,0)</f>
        <v>0</v>
      </c>
      <c r="F2361" s="11">
        <f t="shared" ca="1" si="234"/>
        <v>0</v>
      </c>
      <c r="G2361" s="11">
        <f ca="1">IF(AND('Dosage journalier ML1'!$B$6='suivi tunnel'!A2361,'Dosage journalier ML1'!$B$7='suivi tunnel'!B2361),'Dosage journalier ML1'!$B$23,0)</f>
        <v>0</v>
      </c>
      <c r="H2361" s="11">
        <f ca="1">IF(AND('Dosage journalier ML1'!$B$6='suivi tunnel'!A2361,'Dosage journalier ML1'!$B$7='suivi tunnel'!B2361),'Dosage journalier ML1'!$B$22,0)</f>
        <v>0</v>
      </c>
      <c r="I2361" s="11">
        <f ca="1">IF(AND('Dosage journalier ML1'!$B$6='suivi tunnel'!A2361,'Dosage journalier ML1'!$B$7='suivi tunnel'!B2361),'Dosage journalier ML1'!$B$38,0)</f>
        <v>0</v>
      </c>
      <c r="J2361" s="11">
        <f ca="1">IF(AND('Dosage journalier ML1'!$B$6='suivi tunnel'!A2361,'Dosage journalier ML1'!$B$7='suivi tunnel'!B2361),'Dosage journalier ML1'!$B$39,0)</f>
        <v>0</v>
      </c>
      <c r="L2361" s="24">
        <f ca="1">IF(AND('Dosage journalier ML1'!$B$6='suivi tunnel'!A2361,'Dosage journalier ML1'!$B$7='suivi tunnel'!B2361),'Dosage journalier ML1'!$B$24,0)</f>
        <v>0</v>
      </c>
      <c r="M2361" s="6">
        <f ca="1">IF(AND('Dosage journalier ML1'!$B$6='suivi tunnel'!A2361,'Dosage journalier ML1'!$B$7='suivi tunnel'!B2361),'Dosage journalier ML1'!$B$46,0)</f>
        <v>0</v>
      </c>
      <c r="N2361" s="104">
        <f ca="1">IF(AND('Dosage journalier ML1'!$B$6='suivi tunnel'!A2361,'Dosage journalier ML1'!$B$7='suivi tunnel'!B2361),'Dosage journalier ML1'!$B$59,0)</f>
        <v>0</v>
      </c>
      <c r="O2361" s="114">
        <f ca="1">IF(AND('Dosage journalier ML1'!$B$6='suivi tunnel'!A2361,'Dosage journalier ML1'!$B$7='suivi tunnel'!B2361),'Dosage journalier ML1'!$B$69,0)</f>
        <v>0</v>
      </c>
      <c r="R2361" s="26">
        <f ca="1">IF(AND('Dosage journalier ML1'!$B$6='suivi tunnel'!A2361,'Dosage journalier ML1'!$B$7='suivi tunnel'!B2361),'Dosage journalier ML1'!$B$55,0)</f>
        <v>0</v>
      </c>
      <c r="S2361" s="26">
        <f ca="1">IF(AND('Dosage journalier ML1'!$B$6='suivi tunnel'!A2361,'Dosage journalier ML1'!$B$7='suivi tunnel'!B2361),'Dosage journalier ML1'!$B$54,0)</f>
        <v>0</v>
      </c>
      <c r="T2361" s="26">
        <f ca="1">IF(AND('Dosage journalier ML1'!$B$6='suivi tunnel'!A2361,'Dosage journalier ML1'!$B$7='suivi tunnel'!B2361),'Dosage journalier ML1'!$B$75,0)</f>
        <v>0</v>
      </c>
      <c r="V2361" s="38">
        <f ca="1">IF(AND('Dosage journalier ML1'!$B$6='suivi tunnel'!A2361,'Dosage journalier ML1'!$B$7='suivi tunnel'!B2361),'Dosage journalier ML1'!$B$56,0)</f>
        <v>0</v>
      </c>
      <c r="X2361" s="150">
        <f ca="1">IF(AND('Dosage journalier ML1'!$B$6='suivi tunnel'!A2361,'Dosage journalier ML1'!$B$7='suivi tunnel'!B2361),'Dosage journalier ML1'!$C$87,0)</f>
        <v>0</v>
      </c>
      <c r="Y2361" s="40">
        <f ca="1">IF(AND('Dosage journalier ML1'!$B$6='suivi tunnel'!A2361,'Dosage journalier ML1'!$B$7='suivi tunnel'!B2361),'Dosage journalier ML1'!$C$93,0)</f>
        <v>0</v>
      </c>
      <c r="Z2361" s="40">
        <f ca="1">IF(AND('Dosage journalier ML1'!$B$6='suivi tunnel'!A2361,'Dosage journalier ML1'!$B$7='suivi tunnel'!B2361),'Dosage journalier ML1'!$C$100,0)</f>
        <v>0</v>
      </c>
      <c r="AA2361" s="40">
        <f ca="1">IF(AND('Dosage journalier ML1'!$B$6='suivi tunnel'!A2361,'Dosage journalier ML1'!$B$7='suivi tunnel'!B2361),'Dosage journalier ML1'!$C$109,0)</f>
        <v>0</v>
      </c>
      <c r="AB2361" s="41">
        <f ca="1">IF(AND('Dosage journalier ML1'!$B$6='suivi tunnel'!A2361,'Dosage journalier ML1'!$B$7='suivi tunnel'!B2361),'Dosage journalier ML1'!$C$114,0)</f>
        <v>0</v>
      </c>
      <c r="AC2361" s="48">
        <f ca="1">IF(AND('Dosage journalier ML1'!$B$6='suivi tunnel'!A2361,'Dosage journalier ML1'!$B$7='suivi tunnel'!B2361),'Dosage journalier ML1'!$B$120,0)</f>
        <v>0</v>
      </c>
      <c r="AD2361" s="49">
        <f ca="1">IF(AND('Dosage journalier ML1'!$B$6='suivi tunnel'!A2361,'Dosage journalier ML1'!$B$7='suivi tunnel'!B2361),'Dosage journalier ML1'!$B$121,0)</f>
        <v>0</v>
      </c>
      <c r="AE2361" s="49">
        <f ca="1">IF(AND('Dosage journalier ML1'!$B$6='suivi tunnel'!A2361,'Dosage journalier ML1'!$B$7='suivi tunnel'!B2361),'Dosage journalier ML1'!$B$122,0)</f>
        <v>0</v>
      </c>
      <c r="AF2361" s="49">
        <f ca="1">IF(AND('Dosage journalier ML1'!$B$6='suivi tunnel'!A2361,'Dosage journalier ML1'!$B$7='suivi tunnel'!B2361),'Dosage journalier ML1'!$B$139,0)</f>
        <v>0</v>
      </c>
      <c r="AG2361" s="49">
        <f t="shared" ca="1" si="232"/>
        <v>0</v>
      </c>
      <c r="AH2361" s="108">
        <f ca="1">IF(AND('Dosage journalier ML1'!$B$6='suivi tunnel'!A2361,'Dosage journalier ML1'!$B$7='suivi tunnel'!B2361),'Dosage journalier ML1'!$B$153,0)</f>
        <v>0</v>
      </c>
      <c r="AJ2361" s="80">
        <f ca="1">IF(AND('Dosage journalier ML1'!$B$6='suivi tunnel'!A2361,'Dosage journalier ML1'!$B$7='suivi tunnel'!B2361),'Dosage journalier ML1'!$B$156,0)</f>
        <v>0</v>
      </c>
      <c r="AK2361" s="56">
        <f ca="1">IF(AND('Dosage journalier ML1'!$B$6='suivi tunnel'!A2361,'Dosage journalier ML1'!$B$7='suivi tunnel'!B2361),'Dosage journalier ML1'!$B$162,0)</f>
        <v>0</v>
      </c>
      <c r="AL2361" s="111">
        <f ca="1">IF(AND('Dosage journalier ML1'!$B$6='suivi tunnel'!A2361,'Dosage journalier ML1'!$B$7='suivi tunnel'!B2361),'Dosage journalier ML1'!$B$126,0)</f>
        <v>0</v>
      </c>
      <c r="AM2361" s="111">
        <f ca="1">IF(AND('Dosage journalier ML1'!$B$6='suivi tunnel'!A2361,'Dosage journalier ML1'!$B$7='suivi tunnel'!B2361),'Dosage journalier ML1'!$B$127,0)</f>
        <v>0</v>
      </c>
      <c r="AN2361" s="60">
        <f t="shared" ca="1" si="233"/>
        <v>0</v>
      </c>
      <c r="AO2361" s="61">
        <f ca="1">IF(AND('Dosage journalier ML1'!$B$6='suivi tunnel'!A2361,'Dosage journalier ML1'!$B$7='suivi tunnel'!B2361),'Dosage journalier ML1'!$B$134,0)</f>
        <v>0</v>
      </c>
    </row>
    <row r="2362" spans="1:41" x14ac:dyDescent="0.25">
      <c r="A2362" s="154"/>
      <c r="C2362" s="23">
        <f ca="1">IF(AND('Dosage journalier ML1'!$B$6='suivi tunnel'!A2362,'Dosage journalier ML1'!$B$7='suivi tunnel'!B2362),'Dosage journalier ML1'!$B$27,0)</f>
        <v>0</v>
      </c>
      <c r="D2362" s="11">
        <f ca="1">IF(AND('Dosage journalier ML1'!$B$6='suivi tunnel'!A2362,'Dosage journalier ML1'!$B$7='suivi tunnel'!B2362),'Dosage journalier ML1'!$B$29,0)</f>
        <v>0</v>
      </c>
      <c r="F2362" s="11">
        <f t="shared" ca="1" si="234"/>
        <v>0</v>
      </c>
      <c r="G2362" s="11">
        <f ca="1">IF(AND('Dosage journalier ML1'!$B$6='suivi tunnel'!A2362,'Dosage journalier ML1'!$B$7='suivi tunnel'!B2362),'Dosage journalier ML1'!$B$23,0)</f>
        <v>0</v>
      </c>
      <c r="H2362" s="11">
        <f ca="1">IF(AND('Dosage journalier ML1'!$B$6='suivi tunnel'!A2362,'Dosage journalier ML1'!$B$7='suivi tunnel'!B2362),'Dosage journalier ML1'!$B$22,0)</f>
        <v>0</v>
      </c>
      <c r="I2362" s="11">
        <f ca="1">IF(AND('Dosage journalier ML1'!$B$6='suivi tunnel'!A2362,'Dosage journalier ML1'!$B$7='suivi tunnel'!B2362),'Dosage journalier ML1'!$B$38,0)</f>
        <v>0</v>
      </c>
      <c r="J2362" s="11">
        <f ca="1">IF(AND('Dosage journalier ML1'!$B$6='suivi tunnel'!A2362,'Dosage journalier ML1'!$B$7='suivi tunnel'!B2362),'Dosage journalier ML1'!$B$39,0)</f>
        <v>0</v>
      </c>
      <c r="L2362" s="24">
        <f ca="1">IF(AND('Dosage journalier ML1'!$B$6='suivi tunnel'!A2362,'Dosage journalier ML1'!$B$7='suivi tunnel'!B2362),'Dosage journalier ML1'!$B$24,0)</f>
        <v>0</v>
      </c>
      <c r="M2362" s="6">
        <f ca="1">IF(AND('Dosage journalier ML1'!$B$6='suivi tunnel'!A2362,'Dosage journalier ML1'!$B$7='suivi tunnel'!B2362),'Dosage journalier ML1'!$B$46,0)</f>
        <v>0</v>
      </c>
      <c r="N2362" s="104">
        <f ca="1">IF(AND('Dosage journalier ML1'!$B$6='suivi tunnel'!A2362,'Dosage journalier ML1'!$B$7='suivi tunnel'!B2362),'Dosage journalier ML1'!$B$59,0)</f>
        <v>0</v>
      </c>
      <c r="O2362" s="114">
        <f ca="1">IF(AND('Dosage journalier ML1'!$B$6='suivi tunnel'!A2362,'Dosage journalier ML1'!$B$7='suivi tunnel'!B2362),'Dosage journalier ML1'!$B$69,0)</f>
        <v>0</v>
      </c>
      <c r="R2362" s="26">
        <f ca="1">IF(AND('Dosage journalier ML1'!$B$6='suivi tunnel'!A2362,'Dosage journalier ML1'!$B$7='suivi tunnel'!B2362),'Dosage journalier ML1'!$B$55,0)</f>
        <v>0</v>
      </c>
      <c r="S2362" s="26">
        <f ca="1">IF(AND('Dosage journalier ML1'!$B$6='suivi tunnel'!A2362,'Dosage journalier ML1'!$B$7='suivi tunnel'!B2362),'Dosage journalier ML1'!$B$54,0)</f>
        <v>0</v>
      </c>
      <c r="T2362" s="26">
        <f ca="1">IF(AND('Dosage journalier ML1'!$B$6='suivi tunnel'!A2362,'Dosage journalier ML1'!$B$7='suivi tunnel'!B2362),'Dosage journalier ML1'!$B$75,0)</f>
        <v>0</v>
      </c>
      <c r="V2362" s="38">
        <f ca="1">IF(AND('Dosage journalier ML1'!$B$6='suivi tunnel'!A2362,'Dosage journalier ML1'!$B$7='suivi tunnel'!B2362),'Dosage journalier ML1'!$B$56,0)</f>
        <v>0</v>
      </c>
      <c r="X2362" s="150">
        <f ca="1">IF(AND('Dosage journalier ML1'!$B$6='suivi tunnel'!A2362,'Dosage journalier ML1'!$B$7='suivi tunnel'!B2362),'Dosage journalier ML1'!$C$87,0)</f>
        <v>0</v>
      </c>
      <c r="Y2362" s="40">
        <f ca="1">IF(AND('Dosage journalier ML1'!$B$6='suivi tunnel'!A2362,'Dosage journalier ML1'!$B$7='suivi tunnel'!B2362),'Dosage journalier ML1'!$C$93,0)</f>
        <v>0</v>
      </c>
      <c r="Z2362" s="40">
        <f ca="1">IF(AND('Dosage journalier ML1'!$B$6='suivi tunnel'!A2362,'Dosage journalier ML1'!$B$7='suivi tunnel'!B2362),'Dosage journalier ML1'!$C$100,0)</f>
        <v>0</v>
      </c>
      <c r="AA2362" s="40">
        <f ca="1">IF(AND('Dosage journalier ML1'!$B$6='suivi tunnel'!A2362,'Dosage journalier ML1'!$B$7='suivi tunnel'!B2362),'Dosage journalier ML1'!$C$109,0)</f>
        <v>0</v>
      </c>
      <c r="AB2362" s="41">
        <f ca="1">IF(AND('Dosage journalier ML1'!$B$6='suivi tunnel'!A2362,'Dosage journalier ML1'!$B$7='suivi tunnel'!B2362),'Dosage journalier ML1'!$C$114,0)</f>
        <v>0</v>
      </c>
      <c r="AC2362" s="48">
        <f ca="1">IF(AND('Dosage journalier ML1'!$B$6='suivi tunnel'!A2362,'Dosage journalier ML1'!$B$7='suivi tunnel'!B2362),'Dosage journalier ML1'!$B$120,0)</f>
        <v>0</v>
      </c>
      <c r="AD2362" s="49">
        <f ca="1">IF(AND('Dosage journalier ML1'!$B$6='suivi tunnel'!A2362,'Dosage journalier ML1'!$B$7='suivi tunnel'!B2362),'Dosage journalier ML1'!$B$121,0)</f>
        <v>0</v>
      </c>
      <c r="AE2362" s="49">
        <f ca="1">IF(AND('Dosage journalier ML1'!$B$6='suivi tunnel'!A2362,'Dosage journalier ML1'!$B$7='suivi tunnel'!B2362),'Dosage journalier ML1'!$B$122,0)</f>
        <v>0</v>
      </c>
      <c r="AF2362" s="49">
        <f ca="1">IF(AND('Dosage journalier ML1'!$B$6='suivi tunnel'!A2362,'Dosage journalier ML1'!$B$7='suivi tunnel'!B2362),'Dosage journalier ML1'!$B$139,0)</f>
        <v>0</v>
      </c>
      <c r="AG2362" s="49">
        <f t="shared" ca="1" si="232"/>
        <v>0</v>
      </c>
      <c r="AH2362" s="108">
        <f ca="1">IF(AND('Dosage journalier ML1'!$B$6='suivi tunnel'!A2362,'Dosage journalier ML1'!$B$7='suivi tunnel'!B2362),'Dosage journalier ML1'!$B$153,0)</f>
        <v>0</v>
      </c>
      <c r="AJ2362" s="80">
        <f ca="1">IF(AND('Dosage journalier ML1'!$B$6='suivi tunnel'!A2362,'Dosage journalier ML1'!$B$7='suivi tunnel'!B2362),'Dosage journalier ML1'!$B$156,0)</f>
        <v>0</v>
      </c>
      <c r="AK2362" s="56">
        <f ca="1">IF(AND('Dosage journalier ML1'!$B$6='suivi tunnel'!A2362,'Dosage journalier ML1'!$B$7='suivi tunnel'!B2362),'Dosage journalier ML1'!$B$162,0)</f>
        <v>0</v>
      </c>
      <c r="AL2362" s="111">
        <f ca="1">IF(AND('Dosage journalier ML1'!$B$6='suivi tunnel'!A2362,'Dosage journalier ML1'!$B$7='suivi tunnel'!B2362),'Dosage journalier ML1'!$B$126,0)</f>
        <v>0</v>
      </c>
      <c r="AM2362" s="111">
        <f ca="1">IF(AND('Dosage journalier ML1'!$B$6='suivi tunnel'!A2362,'Dosage journalier ML1'!$B$7='suivi tunnel'!B2362),'Dosage journalier ML1'!$B$127,0)</f>
        <v>0</v>
      </c>
      <c r="AN2362" s="60">
        <f t="shared" ca="1" si="233"/>
        <v>0</v>
      </c>
      <c r="AO2362" s="61">
        <f ca="1">IF(AND('Dosage journalier ML1'!$B$6='suivi tunnel'!A2362,'Dosage journalier ML1'!$B$7='suivi tunnel'!B2362),'Dosage journalier ML1'!$B$134,0)</f>
        <v>0</v>
      </c>
    </row>
    <row r="2363" spans="1:41" x14ac:dyDescent="0.25">
      <c r="A2363" s="154"/>
      <c r="C2363" s="23">
        <f ca="1">IF(AND('Dosage journalier ML1'!$B$6='suivi tunnel'!A2363,'Dosage journalier ML1'!$B$7='suivi tunnel'!B2363),'Dosage journalier ML1'!$B$27,0)</f>
        <v>0</v>
      </c>
      <c r="D2363" s="11">
        <f ca="1">IF(AND('Dosage journalier ML1'!$B$6='suivi tunnel'!A2363,'Dosage journalier ML1'!$B$7='suivi tunnel'!B2363),'Dosage journalier ML1'!$B$29,0)</f>
        <v>0</v>
      </c>
      <c r="F2363" s="11">
        <f t="shared" ca="1" si="234"/>
        <v>0</v>
      </c>
      <c r="G2363" s="11">
        <f ca="1">IF(AND('Dosage journalier ML1'!$B$6='suivi tunnel'!A2363,'Dosage journalier ML1'!$B$7='suivi tunnel'!B2363),'Dosage journalier ML1'!$B$23,0)</f>
        <v>0</v>
      </c>
      <c r="H2363" s="11">
        <f ca="1">IF(AND('Dosage journalier ML1'!$B$6='suivi tunnel'!A2363,'Dosage journalier ML1'!$B$7='suivi tunnel'!B2363),'Dosage journalier ML1'!$B$22,0)</f>
        <v>0</v>
      </c>
      <c r="I2363" s="11">
        <f ca="1">IF(AND('Dosage journalier ML1'!$B$6='suivi tunnel'!A2363,'Dosage journalier ML1'!$B$7='suivi tunnel'!B2363),'Dosage journalier ML1'!$B$38,0)</f>
        <v>0</v>
      </c>
      <c r="J2363" s="11">
        <f ca="1">IF(AND('Dosage journalier ML1'!$B$6='suivi tunnel'!A2363,'Dosage journalier ML1'!$B$7='suivi tunnel'!B2363),'Dosage journalier ML1'!$B$39,0)</f>
        <v>0</v>
      </c>
      <c r="L2363" s="24">
        <f ca="1">IF(AND('Dosage journalier ML1'!$B$6='suivi tunnel'!A2363,'Dosage journalier ML1'!$B$7='suivi tunnel'!B2363),'Dosage journalier ML1'!$B$24,0)</f>
        <v>0</v>
      </c>
      <c r="M2363" s="6">
        <f ca="1">IF(AND('Dosage journalier ML1'!$B$6='suivi tunnel'!A2363,'Dosage journalier ML1'!$B$7='suivi tunnel'!B2363),'Dosage journalier ML1'!$B$46,0)</f>
        <v>0</v>
      </c>
      <c r="N2363" s="104">
        <f ca="1">IF(AND('Dosage journalier ML1'!$B$6='suivi tunnel'!A2363,'Dosage journalier ML1'!$B$7='suivi tunnel'!B2363),'Dosage journalier ML1'!$B$59,0)</f>
        <v>0</v>
      </c>
      <c r="O2363" s="114">
        <f ca="1">IF(AND('Dosage journalier ML1'!$B$6='suivi tunnel'!A2363,'Dosage journalier ML1'!$B$7='suivi tunnel'!B2363),'Dosage journalier ML1'!$B$69,0)</f>
        <v>0</v>
      </c>
      <c r="R2363" s="26">
        <f ca="1">IF(AND('Dosage journalier ML1'!$B$6='suivi tunnel'!A2363,'Dosage journalier ML1'!$B$7='suivi tunnel'!B2363),'Dosage journalier ML1'!$B$55,0)</f>
        <v>0</v>
      </c>
      <c r="S2363" s="26">
        <f ca="1">IF(AND('Dosage journalier ML1'!$B$6='suivi tunnel'!A2363,'Dosage journalier ML1'!$B$7='suivi tunnel'!B2363),'Dosage journalier ML1'!$B$54,0)</f>
        <v>0</v>
      </c>
      <c r="T2363" s="26">
        <f ca="1">IF(AND('Dosage journalier ML1'!$B$6='suivi tunnel'!A2363,'Dosage journalier ML1'!$B$7='suivi tunnel'!B2363),'Dosage journalier ML1'!$B$75,0)</f>
        <v>0</v>
      </c>
      <c r="V2363" s="38">
        <f ca="1">IF(AND('Dosage journalier ML1'!$B$6='suivi tunnel'!A2363,'Dosage journalier ML1'!$B$7='suivi tunnel'!B2363),'Dosage journalier ML1'!$B$56,0)</f>
        <v>0</v>
      </c>
      <c r="X2363" s="150">
        <f ca="1">IF(AND('Dosage journalier ML1'!$B$6='suivi tunnel'!A2363,'Dosage journalier ML1'!$B$7='suivi tunnel'!B2363),'Dosage journalier ML1'!$C$87,0)</f>
        <v>0</v>
      </c>
      <c r="Y2363" s="40">
        <f ca="1">IF(AND('Dosage journalier ML1'!$B$6='suivi tunnel'!A2363,'Dosage journalier ML1'!$B$7='suivi tunnel'!B2363),'Dosage journalier ML1'!$C$93,0)</f>
        <v>0</v>
      </c>
      <c r="Z2363" s="40">
        <f ca="1">IF(AND('Dosage journalier ML1'!$B$6='suivi tunnel'!A2363,'Dosage journalier ML1'!$B$7='suivi tunnel'!B2363),'Dosage journalier ML1'!$C$100,0)</f>
        <v>0</v>
      </c>
      <c r="AA2363" s="40">
        <f ca="1">IF(AND('Dosage journalier ML1'!$B$6='suivi tunnel'!A2363,'Dosage journalier ML1'!$B$7='suivi tunnel'!B2363),'Dosage journalier ML1'!$C$109,0)</f>
        <v>0</v>
      </c>
      <c r="AB2363" s="41">
        <f ca="1">IF(AND('Dosage journalier ML1'!$B$6='suivi tunnel'!A2363,'Dosage journalier ML1'!$B$7='suivi tunnel'!B2363),'Dosage journalier ML1'!$C$114,0)</f>
        <v>0</v>
      </c>
      <c r="AC2363" s="48">
        <f ca="1">IF(AND('Dosage journalier ML1'!$B$6='suivi tunnel'!A2363,'Dosage journalier ML1'!$B$7='suivi tunnel'!B2363),'Dosage journalier ML1'!$B$120,0)</f>
        <v>0</v>
      </c>
      <c r="AD2363" s="49">
        <f ca="1">IF(AND('Dosage journalier ML1'!$B$6='suivi tunnel'!A2363,'Dosage journalier ML1'!$B$7='suivi tunnel'!B2363),'Dosage journalier ML1'!$B$121,0)</f>
        <v>0</v>
      </c>
      <c r="AE2363" s="49">
        <f ca="1">IF(AND('Dosage journalier ML1'!$B$6='suivi tunnel'!A2363,'Dosage journalier ML1'!$B$7='suivi tunnel'!B2363),'Dosage journalier ML1'!$B$122,0)</f>
        <v>0</v>
      </c>
      <c r="AF2363" s="49">
        <f ca="1">IF(AND('Dosage journalier ML1'!$B$6='suivi tunnel'!A2363,'Dosage journalier ML1'!$B$7='suivi tunnel'!B2363),'Dosage journalier ML1'!$B$139,0)</f>
        <v>0</v>
      </c>
      <c r="AG2363" s="49">
        <f t="shared" ref="AG2363:AG2426" ca="1" si="235">AF2363*4.55</f>
        <v>0</v>
      </c>
      <c r="AH2363" s="108">
        <f ca="1">IF(AND('Dosage journalier ML1'!$B$6='suivi tunnel'!A2363,'Dosage journalier ML1'!$B$7='suivi tunnel'!B2363),'Dosage journalier ML1'!$B$153,0)</f>
        <v>0</v>
      </c>
      <c r="AJ2363" s="80">
        <f ca="1">IF(AND('Dosage journalier ML1'!$B$6='suivi tunnel'!A2363,'Dosage journalier ML1'!$B$7='suivi tunnel'!B2363),'Dosage journalier ML1'!$B$156,0)</f>
        <v>0</v>
      </c>
      <c r="AK2363" s="56">
        <f ca="1">IF(AND('Dosage journalier ML1'!$B$6='suivi tunnel'!A2363,'Dosage journalier ML1'!$B$7='suivi tunnel'!B2363),'Dosage journalier ML1'!$B$162,0)</f>
        <v>0</v>
      </c>
      <c r="AL2363" s="111">
        <f ca="1">IF(AND('Dosage journalier ML1'!$B$6='suivi tunnel'!A2363,'Dosage journalier ML1'!$B$7='suivi tunnel'!B2363),'Dosage journalier ML1'!$B$126,0)</f>
        <v>0</v>
      </c>
      <c r="AM2363" s="111">
        <f ca="1">IF(AND('Dosage journalier ML1'!$B$6='suivi tunnel'!A2363,'Dosage journalier ML1'!$B$7='suivi tunnel'!B2363),'Dosage journalier ML1'!$B$127,0)</f>
        <v>0</v>
      </c>
      <c r="AN2363" s="60">
        <f t="shared" ca="1" si="233"/>
        <v>0</v>
      </c>
      <c r="AO2363" s="61">
        <f ca="1">IF(AND('Dosage journalier ML1'!$B$6='suivi tunnel'!A2363,'Dosage journalier ML1'!$B$7='suivi tunnel'!B2363),'Dosage journalier ML1'!$B$134,0)</f>
        <v>0</v>
      </c>
    </row>
    <row r="2364" spans="1:41" x14ac:dyDescent="0.25">
      <c r="A2364" s="154"/>
      <c r="C2364" s="23">
        <f ca="1">IF(AND('Dosage journalier ML1'!$B$6='suivi tunnel'!A2364,'Dosage journalier ML1'!$B$7='suivi tunnel'!B2364),'Dosage journalier ML1'!$B$27,0)</f>
        <v>0</v>
      </c>
      <c r="D2364" s="11">
        <f ca="1">IF(AND('Dosage journalier ML1'!$B$6='suivi tunnel'!A2364,'Dosage journalier ML1'!$B$7='suivi tunnel'!B2364),'Dosage journalier ML1'!$B$29,0)</f>
        <v>0</v>
      </c>
      <c r="F2364" s="11">
        <f t="shared" ca="1" si="234"/>
        <v>0</v>
      </c>
      <c r="G2364" s="11">
        <f ca="1">IF(AND('Dosage journalier ML1'!$B$6='suivi tunnel'!A2364,'Dosage journalier ML1'!$B$7='suivi tunnel'!B2364),'Dosage journalier ML1'!$B$23,0)</f>
        <v>0</v>
      </c>
      <c r="H2364" s="11">
        <f ca="1">IF(AND('Dosage journalier ML1'!$B$6='suivi tunnel'!A2364,'Dosage journalier ML1'!$B$7='suivi tunnel'!B2364),'Dosage journalier ML1'!$B$22,0)</f>
        <v>0</v>
      </c>
      <c r="I2364" s="11">
        <f ca="1">IF(AND('Dosage journalier ML1'!$B$6='suivi tunnel'!A2364,'Dosage journalier ML1'!$B$7='suivi tunnel'!B2364),'Dosage journalier ML1'!$B$38,0)</f>
        <v>0</v>
      </c>
      <c r="J2364" s="11">
        <f ca="1">IF(AND('Dosage journalier ML1'!$B$6='suivi tunnel'!A2364,'Dosage journalier ML1'!$B$7='suivi tunnel'!B2364),'Dosage journalier ML1'!$B$39,0)</f>
        <v>0</v>
      </c>
      <c r="L2364" s="24">
        <f ca="1">IF(AND('Dosage journalier ML1'!$B$6='suivi tunnel'!A2364,'Dosage journalier ML1'!$B$7='suivi tunnel'!B2364),'Dosage journalier ML1'!$B$24,0)</f>
        <v>0</v>
      </c>
      <c r="M2364" s="6">
        <f ca="1">IF(AND('Dosage journalier ML1'!$B$6='suivi tunnel'!A2364,'Dosage journalier ML1'!$B$7='suivi tunnel'!B2364),'Dosage journalier ML1'!$B$46,0)</f>
        <v>0</v>
      </c>
      <c r="N2364" s="104">
        <f ca="1">IF(AND('Dosage journalier ML1'!$B$6='suivi tunnel'!A2364,'Dosage journalier ML1'!$B$7='suivi tunnel'!B2364),'Dosage journalier ML1'!$B$59,0)</f>
        <v>0</v>
      </c>
      <c r="O2364" s="114">
        <f ca="1">IF(AND('Dosage journalier ML1'!$B$6='suivi tunnel'!A2364,'Dosage journalier ML1'!$B$7='suivi tunnel'!B2364),'Dosage journalier ML1'!$B$69,0)</f>
        <v>0</v>
      </c>
      <c r="R2364" s="26">
        <f ca="1">IF(AND('Dosage journalier ML1'!$B$6='suivi tunnel'!A2364,'Dosage journalier ML1'!$B$7='suivi tunnel'!B2364),'Dosage journalier ML1'!$B$55,0)</f>
        <v>0</v>
      </c>
      <c r="S2364" s="26">
        <f ca="1">IF(AND('Dosage journalier ML1'!$B$6='suivi tunnel'!A2364,'Dosage journalier ML1'!$B$7='suivi tunnel'!B2364),'Dosage journalier ML1'!$B$54,0)</f>
        <v>0</v>
      </c>
      <c r="T2364" s="26">
        <f ca="1">IF(AND('Dosage journalier ML1'!$B$6='suivi tunnel'!A2364,'Dosage journalier ML1'!$B$7='suivi tunnel'!B2364),'Dosage journalier ML1'!$B$75,0)</f>
        <v>0</v>
      </c>
      <c r="V2364" s="38">
        <f ca="1">IF(AND('Dosage journalier ML1'!$B$6='suivi tunnel'!A2364,'Dosage journalier ML1'!$B$7='suivi tunnel'!B2364),'Dosage journalier ML1'!$B$56,0)</f>
        <v>0</v>
      </c>
      <c r="X2364" s="150">
        <f ca="1">IF(AND('Dosage journalier ML1'!$B$6='suivi tunnel'!A2364,'Dosage journalier ML1'!$B$7='suivi tunnel'!B2364),'Dosage journalier ML1'!$C$87,0)</f>
        <v>0</v>
      </c>
      <c r="Y2364" s="40">
        <f ca="1">IF(AND('Dosage journalier ML1'!$B$6='suivi tunnel'!A2364,'Dosage journalier ML1'!$B$7='suivi tunnel'!B2364),'Dosage journalier ML1'!$C$93,0)</f>
        <v>0</v>
      </c>
      <c r="Z2364" s="40">
        <f ca="1">IF(AND('Dosage journalier ML1'!$B$6='suivi tunnel'!A2364,'Dosage journalier ML1'!$B$7='suivi tunnel'!B2364),'Dosage journalier ML1'!$C$100,0)</f>
        <v>0</v>
      </c>
      <c r="AA2364" s="40">
        <f ca="1">IF(AND('Dosage journalier ML1'!$B$6='suivi tunnel'!A2364,'Dosage journalier ML1'!$B$7='suivi tunnel'!B2364),'Dosage journalier ML1'!$C$109,0)</f>
        <v>0</v>
      </c>
      <c r="AB2364" s="41">
        <f ca="1">IF(AND('Dosage journalier ML1'!$B$6='suivi tunnel'!A2364,'Dosage journalier ML1'!$B$7='suivi tunnel'!B2364),'Dosage journalier ML1'!$C$114,0)</f>
        <v>0</v>
      </c>
      <c r="AC2364" s="48">
        <f ca="1">IF(AND('Dosage journalier ML1'!$B$6='suivi tunnel'!A2364,'Dosage journalier ML1'!$B$7='suivi tunnel'!B2364),'Dosage journalier ML1'!$B$120,0)</f>
        <v>0</v>
      </c>
      <c r="AD2364" s="49">
        <f ca="1">IF(AND('Dosage journalier ML1'!$B$6='suivi tunnel'!A2364,'Dosage journalier ML1'!$B$7='suivi tunnel'!B2364),'Dosage journalier ML1'!$B$121,0)</f>
        <v>0</v>
      </c>
      <c r="AE2364" s="49">
        <f ca="1">IF(AND('Dosage journalier ML1'!$B$6='suivi tunnel'!A2364,'Dosage journalier ML1'!$B$7='suivi tunnel'!B2364),'Dosage journalier ML1'!$B$122,0)</f>
        <v>0</v>
      </c>
      <c r="AF2364" s="49">
        <f ca="1">IF(AND('Dosage journalier ML1'!$B$6='suivi tunnel'!A2364,'Dosage journalier ML1'!$B$7='suivi tunnel'!B2364),'Dosage journalier ML1'!$B$139,0)</f>
        <v>0</v>
      </c>
      <c r="AG2364" s="49">
        <f t="shared" ca="1" si="235"/>
        <v>0</v>
      </c>
      <c r="AH2364" s="108">
        <f ca="1">IF(AND('Dosage journalier ML1'!$B$6='suivi tunnel'!A2364,'Dosage journalier ML1'!$B$7='suivi tunnel'!B2364),'Dosage journalier ML1'!$B$153,0)</f>
        <v>0</v>
      </c>
      <c r="AJ2364" s="80">
        <f ca="1">IF(AND('Dosage journalier ML1'!$B$6='suivi tunnel'!A2364,'Dosage journalier ML1'!$B$7='suivi tunnel'!B2364),'Dosage journalier ML1'!$B$156,0)</f>
        <v>0</v>
      </c>
      <c r="AK2364" s="56">
        <f ca="1">IF(AND('Dosage journalier ML1'!$B$6='suivi tunnel'!A2364,'Dosage journalier ML1'!$B$7='suivi tunnel'!B2364),'Dosage journalier ML1'!$B$162,0)</f>
        <v>0</v>
      </c>
      <c r="AL2364" s="111">
        <f ca="1">IF(AND('Dosage journalier ML1'!$B$6='suivi tunnel'!A2364,'Dosage journalier ML1'!$B$7='suivi tunnel'!B2364),'Dosage journalier ML1'!$B$126,0)</f>
        <v>0</v>
      </c>
      <c r="AM2364" s="111">
        <f ca="1">IF(AND('Dosage journalier ML1'!$B$6='suivi tunnel'!A2364,'Dosage journalier ML1'!$B$7='suivi tunnel'!B2364),'Dosage journalier ML1'!$B$127,0)</f>
        <v>0</v>
      </c>
      <c r="AN2364" s="60">
        <f t="shared" ca="1" si="233"/>
        <v>0</v>
      </c>
      <c r="AO2364" s="61">
        <f ca="1">IF(AND('Dosage journalier ML1'!$B$6='suivi tunnel'!A2364,'Dosage journalier ML1'!$B$7='suivi tunnel'!B2364),'Dosage journalier ML1'!$B$134,0)</f>
        <v>0</v>
      </c>
    </row>
    <row r="2365" spans="1:41" x14ac:dyDescent="0.25">
      <c r="A2365" s="154"/>
      <c r="C2365" s="23">
        <f ca="1">IF(AND('Dosage journalier ML1'!$B$6='suivi tunnel'!A2365,'Dosage journalier ML1'!$B$7='suivi tunnel'!B2365),'Dosage journalier ML1'!$B$27,0)</f>
        <v>0</v>
      </c>
      <c r="D2365" s="11">
        <f ca="1">IF(AND('Dosage journalier ML1'!$B$6='suivi tunnel'!A2365,'Dosage journalier ML1'!$B$7='suivi tunnel'!B2365),'Dosage journalier ML1'!$B$29,0)</f>
        <v>0</v>
      </c>
      <c r="F2365" s="11">
        <f t="shared" ca="1" si="234"/>
        <v>0</v>
      </c>
      <c r="G2365" s="11">
        <f ca="1">IF(AND('Dosage journalier ML1'!$B$6='suivi tunnel'!A2365,'Dosage journalier ML1'!$B$7='suivi tunnel'!B2365),'Dosage journalier ML1'!$B$23,0)</f>
        <v>0</v>
      </c>
      <c r="H2365" s="11">
        <f ca="1">IF(AND('Dosage journalier ML1'!$B$6='suivi tunnel'!A2365,'Dosage journalier ML1'!$B$7='suivi tunnel'!B2365),'Dosage journalier ML1'!$B$22,0)</f>
        <v>0</v>
      </c>
      <c r="I2365" s="11">
        <f ca="1">IF(AND('Dosage journalier ML1'!$B$6='suivi tunnel'!A2365,'Dosage journalier ML1'!$B$7='suivi tunnel'!B2365),'Dosage journalier ML1'!$B$38,0)</f>
        <v>0</v>
      </c>
      <c r="J2365" s="11">
        <f ca="1">IF(AND('Dosage journalier ML1'!$B$6='suivi tunnel'!A2365,'Dosage journalier ML1'!$B$7='suivi tunnel'!B2365),'Dosage journalier ML1'!$B$39,0)</f>
        <v>0</v>
      </c>
      <c r="L2365" s="24">
        <f ca="1">IF(AND('Dosage journalier ML1'!$B$6='suivi tunnel'!A2365,'Dosage journalier ML1'!$B$7='suivi tunnel'!B2365),'Dosage journalier ML1'!$B$24,0)</f>
        <v>0</v>
      </c>
      <c r="M2365" s="6">
        <f ca="1">IF(AND('Dosage journalier ML1'!$B$6='suivi tunnel'!A2365,'Dosage journalier ML1'!$B$7='suivi tunnel'!B2365),'Dosage journalier ML1'!$B$46,0)</f>
        <v>0</v>
      </c>
      <c r="N2365" s="104">
        <f ca="1">IF(AND('Dosage journalier ML1'!$B$6='suivi tunnel'!A2365,'Dosage journalier ML1'!$B$7='suivi tunnel'!B2365),'Dosage journalier ML1'!$B$59,0)</f>
        <v>0</v>
      </c>
      <c r="O2365" s="114">
        <f ca="1">IF(AND('Dosage journalier ML1'!$B$6='suivi tunnel'!A2365,'Dosage journalier ML1'!$B$7='suivi tunnel'!B2365),'Dosage journalier ML1'!$B$69,0)</f>
        <v>0</v>
      </c>
      <c r="R2365" s="26">
        <f ca="1">IF(AND('Dosage journalier ML1'!$B$6='suivi tunnel'!A2365,'Dosage journalier ML1'!$B$7='suivi tunnel'!B2365),'Dosage journalier ML1'!$B$55,0)</f>
        <v>0</v>
      </c>
      <c r="S2365" s="26">
        <f ca="1">IF(AND('Dosage journalier ML1'!$B$6='suivi tunnel'!A2365,'Dosage journalier ML1'!$B$7='suivi tunnel'!B2365),'Dosage journalier ML1'!$B$54,0)</f>
        <v>0</v>
      </c>
      <c r="T2365" s="26">
        <f ca="1">IF(AND('Dosage journalier ML1'!$B$6='suivi tunnel'!A2365,'Dosage journalier ML1'!$B$7='suivi tunnel'!B2365),'Dosage journalier ML1'!$B$75,0)</f>
        <v>0</v>
      </c>
      <c r="V2365" s="38">
        <f ca="1">IF(AND('Dosage journalier ML1'!$B$6='suivi tunnel'!A2365,'Dosage journalier ML1'!$B$7='suivi tunnel'!B2365),'Dosage journalier ML1'!$B$56,0)</f>
        <v>0</v>
      </c>
      <c r="X2365" s="150">
        <f ca="1">IF(AND('Dosage journalier ML1'!$B$6='suivi tunnel'!A2365,'Dosage journalier ML1'!$B$7='suivi tunnel'!B2365),'Dosage journalier ML1'!$C$87,0)</f>
        <v>0</v>
      </c>
      <c r="Y2365" s="40">
        <f ca="1">IF(AND('Dosage journalier ML1'!$B$6='suivi tunnel'!A2365,'Dosage journalier ML1'!$B$7='suivi tunnel'!B2365),'Dosage journalier ML1'!$C$93,0)</f>
        <v>0</v>
      </c>
      <c r="Z2365" s="40">
        <f ca="1">IF(AND('Dosage journalier ML1'!$B$6='suivi tunnel'!A2365,'Dosage journalier ML1'!$B$7='suivi tunnel'!B2365),'Dosage journalier ML1'!$C$100,0)</f>
        <v>0</v>
      </c>
      <c r="AA2365" s="40">
        <f ca="1">IF(AND('Dosage journalier ML1'!$B$6='suivi tunnel'!A2365,'Dosage journalier ML1'!$B$7='suivi tunnel'!B2365),'Dosage journalier ML1'!$C$109,0)</f>
        <v>0</v>
      </c>
      <c r="AB2365" s="41">
        <f ca="1">IF(AND('Dosage journalier ML1'!$B$6='suivi tunnel'!A2365,'Dosage journalier ML1'!$B$7='suivi tunnel'!B2365),'Dosage journalier ML1'!$C$114,0)</f>
        <v>0</v>
      </c>
      <c r="AC2365" s="48">
        <f ca="1">IF(AND('Dosage journalier ML1'!$B$6='suivi tunnel'!A2365,'Dosage journalier ML1'!$B$7='suivi tunnel'!B2365),'Dosage journalier ML1'!$B$120,0)</f>
        <v>0</v>
      </c>
      <c r="AD2365" s="49">
        <f ca="1">IF(AND('Dosage journalier ML1'!$B$6='suivi tunnel'!A2365,'Dosage journalier ML1'!$B$7='suivi tunnel'!B2365),'Dosage journalier ML1'!$B$121,0)</f>
        <v>0</v>
      </c>
      <c r="AE2365" s="49">
        <f ca="1">IF(AND('Dosage journalier ML1'!$B$6='suivi tunnel'!A2365,'Dosage journalier ML1'!$B$7='suivi tunnel'!B2365),'Dosage journalier ML1'!$B$122,0)</f>
        <v>0</v>
      </c>
      <c r="AF2365" s="49">
        <f ca="1">IF(AND('Dosage journalier ML1'!$B$6='suivi tunnel'!A2365,'Dosage journalier ML1'!$B$7='suivi tunnel'!B2365),'Dosage journalier ML1'!$B$139,0)</f>
        <v>0</v>
      </c>
      <c r="AG2365" s="49">
        <f t="shared" ca="1" si="235"/>
        <v>0</v>
      </c>
      <c r="AH2365" s="108">
        <f ca="1">IF(AND('Dosage journalier ML1'!$B$6='suivi tunnel'!A2365,'Dosage journalier ML1'!$B$7='suivi tunnel'!B2365),'Dosage journalier ML1'!$B$153,0)</f>
        <v>0</v>
      </c>
      <c r="AJ2365" s="80">
        <f ca="1">IF(AND('Dosage journalier ML1'!$B$6='suivi tunnel'!A2365,'Dosage journalier ML1'!$B$7='suivi tunnel'!B2365),'Dosage journalier ML1'!$B$156,0)</f>
        <v>0</v>
      </c>
      <c r="AK2365" s="56">
        <f ca="1">IF(AND('Dosage journalier ML1'!$B$6='suivi tunnel'!A2365,'Dosage journalier ML1'!$B$7='suivi tunnel'!B2365),'Dosage journalier ML1'!$B$162,0)</f>
        <v>0</v>
      </c>
      <c r="AL2365" s="111">
        <f ca="1">IF(AND('Dosage journalier ML1'!$B$6='suivi tunnel'!A2365,'Dosage journalier ML1'!$B$7='suivi tunnel'!B2365),'Dosage journalier ML1'!$B$126,0)</f>
        <v>0</v>
      </c>
      <c r="AM2365" s="111">
        <f ca="1">IF(AND('Dosage journalier ML1'!$B$6='suivi tunnel'!A2365,'Dosage journalier ML1'!$B$7='suivi tunnel'!B2365),'Dosage journalier ML1'!$B$127,0)</f>
        <v>0</v>
      </c>
      <c r="AN2365" s="60">
        <f t="shared" ca="1" si="233"/>
        <v>0</v>
      </c>
      <c r="AO2365" s="61">
        <f ca="1">IF(AND('Dosage journalier ML1'!$B$6='suivi tunnel'!A2365,'Dosage journalier ML1'!$B$7='suivi tunnel'!B2365),'Dosage journalier ML1'!$B$134,0)</f>
        <v>0</v>
      </c>
    </row>
    <row r="2366" spans="1:41" x14ac:dyDescent="0.25">
      <c r="A2366" s="154"/>
      <c r="C2366" s="23">
        <f ca="1">IF(AND('Dosage journalier ML1'!$B$6='suivi tunnel'!A2366,'Dosage journalier ML1'!$B$7='suivi tunnel'!B2366),'Dosage journalier ML1'!$B$27,0)</f>
        <v>0</v>
      </c>
      <c r="D2366" s="11">
        <f ca="1">IF(AND('Dosage journalier ML1'!$B$6='suivi tunnel'!A2366,'Dosage journalier ML1'!$B$7='suivi tunnel'!B2366),'Dosage journalier ML1'!$B$29,0)</f>
        <v>0</v>
      </c>
      <c r="F2366" s="11">
        <f t="shared" ca="1" si="234"/>
        <v>0</v>
      </c>
      <c r="G2366" s="11">
        <f ca="1">IF(AND('Dosage journalier ML1'!$B$6='suivi tunnel'!A2366,'Dosage journalier ML1'!$B$7='suivi tunnel'!B2366),'Dosage journalier ML1'!$B$23,0)</f>
        <v>0</v>
      </c>
      <c r="H2366" s="11">
        <f ca="1">IF(AND('Dosage journalier ML1'!$B$6='suivi tunnel'!A2366,'Dosage journalier ML1'!$B$7='suivi tunnel'!B2366),'Dosage journalier ML1'!$B$22,0)</f>
        <v>0</v>
      </c>
      <c r="I2366" s="11">
        <f ca="1">IF(AND('Dosage journalier ML1'!$B$6='suivi tunnel'!A2366,'Dosage journalier ML1'!$B$7='suivi tunnel'!B2366),'Dosage journalier ML1'!$B$38,0)</f>
        <v>0</v>
      </c>
      <c r="J2366" s="11">
        <f ca="1">IF(AND('Dosage journalier ML1'!$B$6='suivi tunnel'!A2366,'Dosage journalier ML1'!$B$7='suivi tunnel'!B2366),'Dosage journalier ML1'!$B$39,0)</f>
        <v>0</v>
      </c>
      <c r="L2366" s="24">
        <f ca="1">IF(AND('Dosage journalier ML1'!$B$6='suivi tunnel'!A2366,'Dosage journalier ML1'!$B$7='suivi tunnel'!B2366),'Dosage journalier ML1'!$B$24,0)</f>
        <v>0</v>
      </c>
      <c r="M2366" s="6">
        <f ca="1">IF(AND('Dosage journalier ML1'!$B$6='suivi tunnel'!A2366,'Dosage journalier ML1'!$B$7='suivi tunnel'!B2366),'Dosage journalier ML1'!$B$46,0)</f>
        <v>0</v>
      </c>
      <c r="N2366" s="104">
        <f ca="1">IF(AND('Dosage journalier ML1'!$B$6='suivi tunnel'!A2366,'Dosage journalier ML1'!$B$7='suivi tunnel'!B2366),'Dosage journalier ML1'!$B$59,0)</f>
        <v>0</v>
      </c>
      <c r="O2366" s="114">
        <f ca="1">IF(AND('Dosage journalier ML1'!$B$6='suivi tunnel'!A2366,'Dosage journalier ML1'!$B$7='suivi tunnel'!B2366),'Dosage journalier ML1'!$B$69,0)</f>
        <v>0</v>
      </c>
      <c r="R2366" s="26">
        <f ca="1">IF(AND('Dosage journalier ML1'!$B$6='suivi tunnel'!A2366,'Dosage journalier ML1'!$B$7='suivi tunnel'!B2366),'Dosage journalier ML1'!$B$55,0)</f>
        <v>0</v>
      </c>
      <c r="S2366" s="26">
        <f ca="1">IF(AND('Dosage journalier ML1'!$B$6='suivi tunnel'!A2366,'Dosage journalier ML1'!$B$7='suivi tunnel'!B2366),'Dosage journalier ML1'!$B$54,0)</f>
        <v>0</v>
      </c>
      <c r="T2366" s="26">
        <f ca="1">IF(AND('Dosage journalier ML1'!$B$6='suivi tunnel'!A2366,'Dosage journalier ML1'!$B$7='suivi tunnel'!B2366),'Dosage journalier ML1'!$B$75,0)</f>
        <v>0</v>
      </c>
      <c r="V2366" s="38">
        <f ca="1">IF(AND('Dosage journalier ML1'!$B$6='suivi tunnel'!A2366,'Dosage journalier ML1'!$B$7='suivi tunnel'!B2366),'Dosage journalier ML1'!$B$56,0)</f>
        <v>0</v>
      </c>
      <c r="X2366" s="150">
        <f ca="1">IF(AND('Dosage journalier ML1'!$B$6='suivi tunnel'!A2366,'Dosage journalier ML1'!$B$7='suivi tunnel'!B2366),'Dosage journalier ML1'!$C$87,0)</f>
        <v>0</v>
      </c>
      <c r="Y2366" s="40">
        <f ca="1">IF(AND('Dosage journalier ML1'!$B$6='suivi tunnel'!A2366,'Dosage journalier ML1'!$B$7='suivi tunnel'!B2366),'Dosage journalier ML1'!$C$93,0)</f>
        <v>0</v>
      </c>
      <c r="Z2366" s="40">
        <f ca="1">IF(AND('Dosage journalier ML1'!$B$6='suivi tunnel'!A2366,'Dosage journalier ML1'!$B$7='suivi tunnel'!B2366),'Dosage journalier ML1'!$C$100,0)</f>
        <v>0</v>
      </c>
      <c r="AA2366" s="40">
        <f ca="1">IF(AND('Dosage journalier ML1'!$B$6='suivi tunnel'!A2366,'Dosage journalier ML1'!$B$7='suivi tunnel'!B2366),'Dosage journalier ML1'!$C$109,0)</f>
        <v>0</v>
      </c>
      <c r="AB2366" s="41">
        <f ca="1">IF(AND('Dosage journalier ML1'!$B$6='suivi tunnel'!A2366,'Dosage journalier ML1'!$B$7='suivi tunnel'!B2366),'Dosage journalier ML1'!$C$114,0)</f>
        <v>0</v>
      </c>
      <c r="AC2366" s="48">
        <f ca="1">IF(AND('Dosage journalier ML1'!$B$6='suivi tunnel'!A2366,'Dosage journalier ML1'!$B$7='suivi tunnel'!B2366),'Dosage journalier ML1'!$B$120,0)</f>
        <v>0</v>
      </c>
      <c r="AD2366" s="49">
        <f ca="1">IF(AND('Dosage journalier ML1'!$B$6='suivi tunnel'!A2366,'Dosage journalier ML1'!$B$7='suivi tunnel'!B2366),'Dosage journalier ML1'!$B$121,0)</f>
        <v>0</v>
      </c>
      <c r="AE2366" s="49">
        <f ca="1">IF(AND('Dosage journalier ML1'!$B$6='suivi tunnel'!A2366,'Dosage journalier ML1'!$B$7='suivi tunnel'!B2366),'Dosage journalier ML1'!$B$122,0)</f>
        <v>0</v>
      </c>
      <c r="AF2366" s="49">
        <f ca="1">IF(AND('Dosage journalier ML1'!$B$6='suivi tunnel'!A2366,'Dosage journalier ML1'!$B$7='suivi tunnel'!B2366),'Dosage journalier ML1'!$B$139,0)</f>
        <v>0</v>
      </c>
      <c r="AG2366" s="49">
        <f t="shared" ca="1" si="235"/>
        <v>0</v>
      </c>
      <c r="AH2366" s="108">
        <f ca="1">IF(AND('Dosage journalier ML1'!$B$6='suivi tunnel'!A2366,'Dosage journalier ML1'!$B$7='suivi tunnel'!B2366),'Dosage journalier ML1'!$B$153,0)</f>
        <v>0</v>
      </c>
      <c r="AJ2366" s="80">
        <f ca="1">IF(AND('Dosage journalier ML1'!$B$6='suivi tunnel'!A2366,'Dosage journalier ML1'!$B$7='suivi tunnel'!B2366),'Dosage journalier ML1'!$B$156,0)</f>
        <v>0</v>
      </c>
      <c r="AK2366" s="56">
        <f ca="1">IF(AND('Dosage journalier ML1'!$B$6='suivi tunnel'!A2366,'Dosage journalier ML1'!$B$7='suivi tunnel'!B2366),'Dosage journalier ML1'!$B$162,0)</f>
        <v>0</v>
      </c>
      <c r="AL2366" s="111">
        <f ca="1">IF(AND('Dosage journalier ML1'!$B$6='suivi tunnel'!A2366,'Dosage journalier ML1'!$B$7='suivi tunnel'!B2366),'Dosage journalier ML1'!$B$126,0)</f>
        <v>0</v>
      </c>
      <c r="AM2366" s="111">
        <f ca="1">IF(AND('Dosage journalier ML1'!$B$6='suivi tunnel'!A2366,'Dosage journalier ML1'!$B$7='suivi tunnel'!B2366),'Dosage journalier ML1'!$B$127,0)</f>
        <v>0</v>
      </c>
      <c r="AN2366" s="60">
        <f t="shared" ca="1" si="233"/>
        <v>0</v>
      </c>
      <c r="AO2366" s="61">
        <f ca="1">IF(AND('Dosage journalier ML1'!$B$6='suivi tunnel'!A2366,'Dosage journalier ML1'!$B$7='suivi tunnel'!B2366),'Dosage journalier ML1'!$B$134,0)</f>
        <v>0</v>
      </c>
    </row>
    <row r="2367" spans="1:41" x14ac:dyDescent="0.25">
      <c r="A2367" s="154"/>
      <c r="C2367" s="23">
        <f ca="1">IF(AND('Dosage journalier ML1'!$B$6='suivi tunnel'!A2367,'Dosage journalier ML1'!$B$7='suivi tunnel'!B2367),'Dosage journalier ML1'!$B$27,0)</f>
        <v>0</v>
      </c>
      <c r="D2367" s="11">
        <f ca="1">IF(AND('Dosage journalier ML1'!$B$6='suivi tunnel'!A2367,'Dosage journalier ML1'!$B$7='suivi tunnel'!B2367),'Dosage journalier ML1'!$B$29,0)</f>
        <v>0</v>
      </c>
      <c r="F2367" s="11">
        <f t="shared" ca="1" si="234"/>
        <v>0</v>
      </c>
      <c r="G2367" s="11">
        <f ca="1">IF(AND('Dosage journalier ML1'!$B$6='suivi tunnel'!A2367,'Dosage journalier ML1'!$B$7='suivi tunnel'!B2367),'Dosage journalier ML1'!$B$23,0)</f>
        <v>0</v>
      </c>
      <c r="H2367" s="11">
        <f ca="1">IF(AND('Dosage journalier ML1'!$B$6='suivi tunnel'!A2367,'Dosage journalier ML1'!$B$7='suivi tunnel'!B2367),'Dosage journalier ML1'!$B$22,0)</f>
        <v>0</v>
      </c>
      <c r="I2367" s="11">
        <f ca="1">IF(AND('Dosage journalier ML1'!$B$6='suivi tunnel'!A2367,'Dosage journalier ML1'!$B$7='suivi tunnel'!B2367),'Dosage journalier ML1'!$B$38,0)</f>
        <v>0</v>
      </c>
      <c r="J2367" s="11">
        <f ca="1">IF(AND('Dosage journalier ML1'!$B$6='suivi tunnel'!A2367,'Dosage journalier ML1'!$B$7='suivi tunnel'!B2367),'Dosage journalier ML1'!$B$39,0)</f>
        <v>0</v>
      </c>
      <c r="L2367" s="24">
        <f ca="1">IF(AND('Dosage journalier ML1'!$B$6='suivi tunnel'!A2367,'Dosage journalier ML1'!$B$7='suivi tunnel'!B2367),'Dosage journalier ML1'!$B$24,0)</f>
        <v>0</v>
      </c>
      <c r="M2367" s="6">
        <f ca="1">IF(AND('Dosage journalier ML1'!$B$6='suivi tunnel'!A2367,'Dosage journalier ML1'!$B$7='suivi tunnel'!B2367),'Dosage journalier ML1'!$B$46,0)</f>
        <v>0</v>
      </c>
      <c r="N2367" s="104">
        <f ca="1">IF(AND('Dosage journalier ML1'!$B$6='suivi tunnel'!A2367,'Dosage journalier ML1'!$B$7='suivi tunnel'!B2367),'Dosage journalier ML1'!$B$59,0)</f>
        <v>0</v>
      </c>
      <c r="O2367" s="114">
        <f ca="1">IF(AND('Dosage journalier ML1'!$B$6='suivi tunnel'!A2367,'Dosage journalier ML1'!$B$7='suivi tunnel'!B2367),'Dosage journalier ML1'!$B$69,0)</f>
        <v>0</v>
      </c>
      <c r="R2367" s="26">
        <f ca="1">IF(AND('Dosage journalier ML1'!$B$6='suivi tunnel'!A2367,'Dosage journalier ML1'!$B$7='suivi tunnel'!B2367),'Dosage journalier ML1'!$B$55,0)</f>
        <v>0</v>
      </c>
      <c r="S2367" s="26">
        <f ca="1">IF(AND('Dosage journalier ML1'!$B$6='suivi tunnel'!A2367,'Dosage journalier ML1'!$B$7='suivi tunnel'!B2367),'Dosage journalier ML1'!$B$54,0)</f>
        <v>0</v>
      </c>
      <c r="T2367" s="26">
        <f ca="1">IF(AND('Dosage journalier ML1'!$B$6='suivi tunnel'!A2367,'Dosage journalier ML1'!$B$7='suivi tunnel'!B2367),'Dosage journalier ML1'!$B$75,0)</f>
        <v>0</v>
      </c>
      <c r="V2367" s="38">
        <f ca="1">IF(AND('Dosage journalier ML1'!$B$6='suivi tunnel'!A2367,'Dosage journalier ML1'!$B$7='suivi tunnel'!B2367),'Dosage journalier ML1'!$B$56,0)</f>
        <v>0</v>
      </c>
      <c r="X2367" s="150">
        <f ca="1">IF(AND('Dosage journalier ML1'!$B$6='suivi tunnel'!A2367,'Dosage journalier ML1'!$B$7='suivi tunnel'!B2367),'Dosage journalier ML1'!$C$87,0)</f>
        <v>0</v>
      </c>
      <c r="Y2367" s="40">
        <f ca="1">IF(AND('Dosage journalier ML1'!$B$6='suivi tunnel'!A2367,'Dosage journalier ML1'!$B$7='suivi tunnel'!B2367),'Dosage journalier ML1'!$C$93,0)</f>
        <v>0</v>
      </c>
      <c r="Z2367" s="40">
        <f ca="1">IF(AND('Dosage journalier ML1'!$B$6='suivi tunnel'!A2367,'Dosage journalier ML1'!$B$7='suivi tunnel'!B2367),'Dosage journalier ML1'!$C$100,0)</f>
        <v>0</v>
      </c>
      <c r="AA2367" s="40">
        <f ca="1">IF(AND('Dosage journalier ML1'!$B$6='suivi tunnel'!A2367,'Dosage journalier ML1'!$B$7='suivi tunnel'!B2367),'Dosage journalier ML1'!$C$109,0)</f>
        <v>0</v>
      </c>
      <c r="AB2367" s="41">
        <f ca="1">IF(AND('Dosage journalier ML1'!$B$6='suivi tunnel'!A2367,'Dosage journalier ML1'!$B$7='suivi tunnel'!B2367),'Dosage journalier ML1'!$C$114,0)</f>
        <v>0</v>
      </c>
      <c r="AC2367" s="48">
        <f ca="1">IF(AND('Dosage journalier ML1'!$B$6='suivi tunnel'!A2367,'Dosage journalier ML1'!$B$7='suivi tunnel'!B2367),'Dosage journalier ML1'!$B$120,0)</f>
        <v>0</v>
      </c>
      <c r="AD2367" s="49">
        <f ca="1">IF(AND('Dosage journalier ML1'!$B$6='suivi tunnel'!A2367,'Dosage journalier ML1'!$B$7='suivi tunnel'!B2367),'Dosage journalier ML1'!$B$121,0)</f>
        <v>0</v>
      </c>
      <c r="AE2367" s="49">
        <f ca="1">IF(AND('Dosage journalier ML1'!$B$6='suivi tunnel'!A2367,'Dosage journalier ML1'!$B$7='suivi tunnel'!B2367),'Dosage journalier ML1'!$B$122,0)</f>
        <v>0</v>
      </c>
      <c r="AF2367" s="49">
        <f ca="1">IF(AND('Dosage journalier ML1'!$B$6='suivi tunnel'!A2367,'Dosage journalier ML1'!$B$7='suivi tunnel'!B2367),'Dosage journalier ML1'!$B$139,0)</f>
        <v>0</v>
      </c>
      <c r="AG2367" s="49">
        <f t="shared" ca="1" si="235"/>
        <v>0</v>
      </c>
      <c r="AH2367" s="108">
        <f ca="1">IF(AND('Dosage journalier ML1'!$B$6='suivi tunnel'!A2367,'Dosage journalier ML1'!$B$7='suivi tunnel'!B2367),'Dosage journalier ML1'!$B$153,0)</f>
        <v>0</v>
      </c>
      <c r="AJ2367" s="80">
        <f ca="1">IF(AND('Dosage journalier ML1'!$B$6='suivi tunnel'!A2367,'Dosage journalier ML1'!$B$7='suivi tunnel'!B2367),'Dosage journalier ML1'!$B$156,0)</f>
        <v>0</v>
      </c>
      <c r="AK2367" s="56">
        <f ca="1">IF(AND('Dosage journalier ML1'!$B$6='suivi tunnel'!A2367,'Dosage journalier ML1'!$B$7='suivi tunnel'!B2367),'Dosage journalier ML1'!$B$162,0)</f>
        <v>0</v>
      </c>
      <c r="AL2367" s="111">
        <f ca="1">IF(AND('Dosage journalier ML1'!$B$6='suivi tunnel'!A2367,'Dosage journalier ML1'!$B$7='suivi tunnel'!B2367),'Dosage journalier ML1'!$B$126,0)</f>
        <v>0</v>
      </c>
      <c r="AM2367" s="111">
        <f ca="1">IF(AND('Dosage journalier ML1'!$B$6='suivi tunnel'!A2367,'Dosage journalier ML1'!$B$7='suivi tunnel'!B2367),'Dosage journalier ML1'!$B$127,0)</f>
        <v>0</v>
      </c>
      <c r="AN2367" s="60">
        <f t="shared" ca="1" si="233"/>
        <v>0</v>
      </c>
      <c r="AO2367" s="61">
        <f ca="1">IF(AND('Dosage journalier ML1'!$B$6='suivi tunnel'!A2367,'Dosage journalier ML1'!$B$7='suivi tunnel'!B2367),'Dosage journalier ML1'!$B$134,0)</f>
        <v>0</v>
      </c>
    </row>
    <row r="2368" spans="1:41" x14ac:dyDescent="0.25">
      <c r="A2368" s="154"/>
      <c r="C2368" s="23">
        <f ca="1">IF(AND('Dosage journalier ML1'!$B$6='suivi tunnel'!A2368,'Dosage journalier ML1'!$B$7='suivi tunnel'!B2368),'Dosage journalier ML1'!$B$27,0)</f>
        <v>0</v>
      </c>
      <c r="D2368" s="11">
        <f ca="1">IF(AND('Dosage journalier ML1'!$B$6='suivi tunnel'!A2368,'Dosage journalier ML1'!$B$7='suivi tunnel'!B2368),'Dosage journalier ML1'!$B$29,0)</f>
        <v>0</v>
      </c>
      <c r="F2368" s="11">
        <f t="shared" ca="1" si="234"/>
        <v>0</v>
      </c>
      <c r="G2368" s="11">
        <f ca="1">IF(AND('Dosage journalier ML1'!$B$6='suivi tunnel'!A2368,'Dosage journalier ML1'!$B$7='suivi tunnel'!B2368),'Dosage journalier ML1'!$B$23,0)</f>
        <v>0</v>
      </c>
      <c r="H2368" s="11">
        <f ca="1">IF(AND('Dosage journalier ML1'!$B$6='suivi tunnel'!A2368,'Dosage journalier ML1'!$B$7='suivi tunnel'!B2368),'Dosage journalier ML1'!$B$22,0)</f>
        <v>0</v>
      </c>
      <c r="I2368" s="11">
        <f ca="1">IF(AND('Dosage journalier ML1'!$B$6='suivi tunnel'!A2368,'Dosage journalier ML1'!$B$7='suivi tunnel'!B2368),'Dosage journalier ML1'!$B$38,0)</f>
        <v>0</v>
      </c>
      <c r="J2368" s="11">
        <f ca="1">IF(AND('Dosage journalier ML1'!$B$6='suivi tunnel'!A2368,'Dosage journalier ML1'!$B$7='suivi tunnel'!B2368),'Dosage journalier ML1'!$B$39,0)</f>
        <v>0</v>
      </c>
      <c r="L2368" s="24">
        <f ca="1">IF(AND('Dosage journalier ML1'!$B$6='suivi tunnel'!A2368,'Dosage journalier ML1'!$B$7='suivi tunnel'!B2368),'Dosage journalier ML1'!$B$24,0)</f>
        <v>0</v>
      </c>
      <c r="M2368" s="6">
        <f ca="1">IF(AND('Dosage journalier ML1'!$B$6='suivi tunnel'!A2368,'Dosage journalier ML1'!$B$7='suivi tunnel'!B2368),'Dosage journalier ML1'!$B$46,0)</f>
        <v>0</v>
      </c>
      <c r="N2368" s="104">
        <f ca="1">IF(AND('Dosage journalier ML1'!$B$6='suivi tunnel'!A2368,'Dosage journalier ML1'!$B$7='suivi tunnel'!B2368),'Dosage journalier ML1'!$B$59,0)</f>
        <v>0</v>
      </c>
      <c r="O2368" s="114">
        <f ca="1">IF(AND('Dosage journalier ML1'!$B$6='suivi tunnel'!A2368,'Dosage journalier ML1'!$B$7='suivi tunnel'!B2368),'Dosage journalier ML1'!$B$69,0)</f>
        <v>0</v>
      </c>
      <c r="R2368" s="26">
        <f ca="1">IF(AND('Dosage journalier ML1'!$B$6='suivi tunnel'!A2368,'Dosage journalier ML1'!$B$7='suivi tunnel'!B2368),'Dosage journalier ML1'!$B$55,0)</f>
        <v>0</v>
      </c>
      <c r="S2368" s="26">
        <f ca="1">IF(AND('Dosage journalier ML1'!$B$6='suivi tunnel'!A2368,'Dosage journalier ML1'!$B$7='suivi tunnel'!B2368),'Dosage journalier ML1'!$B$54,0)</f>
        <v>0</v>
      </c>
      <c r="T2368" s="26">
        <f ca="1">IF(AND('Dosage journalier ML1'!$B$6='suivi tunnel'!A2368,'Dosage journalier ML1'!$B$7='suivi tunnel'!B2368),'Dosage journalier ML1'!$B$75,0)</f>
        <v>0</v>
      </c>
      <c r="V2368" s="38">
        <f ca="1">IF(AND('Dosage journalier ML1'!$B$6='suivi tunnel'!A2368,'Dosage journalier ML1'!$B$7='suivi tunnel'!B2368),'Dosage journalier ML1'!$B$56,0)</f>
        <v>0</v>
      </c>
      <c r="X2368" s="150">
        <f ca="1">IF(AND('Dosage journalier ML1'!$B$6='suivi tunnel'!A2368,'Dosage journalier ML1'!$B$7='suivi tunnel'!B2368),'Dosage journalier ML1'!$C$87,0)</f>
        <v>0</v>
      </c>
      <c r="Y2368" s="40">
        <f ca="1">IF(AND('Dosage journalier ML1'!$B$6='suivi tunnel'!A2368,'Dosage journalier ML1'!$B$7='suivi tunnel'!B2368),'Dosage journalier ML1'!$C$93,0)</f>
        <v>0</v>
      </c>
      <c r="Z2368" s="40">
        <f ca="1">IF(AND('Dosage journalier ML1'!$B$6='suivi tunnel'!A2368,'Dosage journalier ML1'!$B$7='suivi tunnel'!B2368),'Dosage journalier ML1'!$C$100,0)</f>
        <v>0</v>
      </c>
      <c r="AA2368" s="40">
        <f ca="1">IF(AND('Dosage journalier ML1'!$B$6='suivi tunnel'!A2368,'Dosage journalier ML1'!$B$7='suivi tunnel'!B2368),'Dosage journalier ML1'!$C$109,0)</f>
        <v>0</v>
      </c>
      <c r="AB2368" s="41">
        <f ca="1">IF(AND('Dosage journalier ML1'!$B$6='suivi tunnel'!A2368,'Dosage journalier ML1'!$B$7='suivi tunnel'!B2368),'Dosage journalier ML1'!$C$114,0)</f>
        <v>0</v>
      </c>
      <c r="AC2368" s="48">
        <f ca="1">IF(AND('Dosage journalier ML1'!$B$6='suivi tunnel'!A2368,'Dosage journalier ML1'!$B$7='suivi tunnel'!B2368),'Dosage journalier ML1'!$B$120,0)</f>
        <v>0</v>
      </c>
      <c r="AD2368" s="49">
        <f ca="1">IF(AND('Dosage journalier ML1'!$B$6='suivi tunnel'!A2368,'Dosage journalier ML1'!$B$7='suivi tunnel'!B2368),'Dosage journalier ML1'!$B$121,0)</f>
        <v>0</v>
      </c>
      <c r="AE2368" s="49">
        <f ca="1">IF(AND('Dosage journalier ML1'!$B$6='suivi tunnel'!A2368,'Dosage journalier ML1'!$B$7='suivi tunnel'!B2368),'Dosage journalier ML1'!$B$122,0)</f>
        <v>0</v>
      </c>
      <c r="AF2368" s="49">
        <f ca="1">IF(AND('Dosage journalier ML1'!$B$6='suivi tunnel'!A2368,'Dosage journalier ML1'!$B$7='suivi tunnel'!B2368),'Dosage journalier ML1'!$B$139,0)</f>
        <v>0</v>
      </c>
      <c r="AG2368" s="49">
        <f t="shared" ca="1" si="235"/>
        <v>0</v>
      </c>
      <c r="AH2368" s="108">
        <f ca="1">IF(AND('Dosage journalier ML1'!$B$6='suivi tunnel'!A2368,'Dosage journalier ML1'!$B$7='suivi tunnel'!B2368),'Dosage journalier ML1'!$B$153,0)</f>
        <v>0</v>
      </c>
      <c r="AJ2368" s="80">
        <f ca="1">IF(AND('Dosage journalier ML1'!$B$6='suivi tunnel'!A2368,'Dosage journalier ML1'!$B$7='suivi tunnel'!B2368),'Dosage journalier ML1'!$B$156,0)</f>
        <v>0</v>
      </c>
      <c r="AK2368" s="56">
        <f ca="1">IF(AND('Dosage journalier ML1'!$B$6='suivi tunnel'!A2368,'Dosage journalier ML1'!$B$7='suivi tunnel'!B2368),'Dosage journalier ML1'!$B$162,0)</f>
        <v>0</v>
      </c>
      <c r="AL2368" s="111">
        <f ca="1">IF(AND('Dosage journalier ML1'!$B$6='suivi tunnel'!A2368,'Dosage journalier ML1'!$B$7='suivi tunnel'!B2368),'Dosage journalier ML1'!$B$126,0)</f>
        <v>0</v>
      </c>
      <c r="AM2368" s="111">
        <f ca="1">IF(AND('Dosage journalier ML1'!$B$6='suivi tunnel'!A2368,'Dosage journalier ML1'!$B$7='suivi tunnel'!B2368),'Dosage journalier ML1'!$B$127,0)</f>
        <v>0</v>
      </c>
      <c r="AN2368" s="60">
        <f t="shared" ca="1" si="233"/>
        <v>0</v>
      </c>
      <c r="AO2368" s="61">
        <f ca="1">IF(AND('Dosage journalier ML1'!$B$6='suivi tunnel'!A2368,'Dosage journalier ML1'!$B$7='suivi tunnel'!B2368),'Dosage journalier ML1'!$B$134,0)</f>
        <v>0</v>
      </c>
    </row>
    <row r="2369" spans="1:41" x14ac:dyDescent="0.25">
      <c r="A2369" s="154"/>
      <c r="C2369" s="23">
        <f ca="1">IF(AND('Dosage journalier ML1'!$B$6='suivi tunnel'!A2369,'Dosage journalier ML1'!$B$7='suivi tunnel'!B2369),'Dosage journalier ML1'!$B$27,0)</f>
        <v>0</v>
      </c>
      <c r="D2369" s="11">
        <f ca="1">IF(AND('Dosage journalier ML1'!$B$6='suivi tunnel'!A2369,'Dosage journalier ML1'!$B$7='suivi tunnel'!B2369),'Dosage journalier ML1'!$B$29,0)</f>
        <v>0</v>
      </c>
      <c r="F2369" s="11">
        <f t="shared" ca="1" si="234"/>
        <v>0</v>
      </c>
      <c r="G2369" s="11">
        <f ca="1">IF(AND('Dosage journalier ML1'!$B$6='suivi tunnel'!A2369,'Dosage journalier ML1'!$B$7='suivi tunnel'!B2369),'Dosage journalier ML1'!$B$23,0)</f>
        <v>0</v>
      </c>
      <c r="H2369" s="11">
        <f ca="1">IF(AND('Dosage journalier ML1'!$B$6='suivi tunnel'!A2369,'Dosage journalier ML1'!$B$7='suivi tunnel'!B2369),'Dosage journalier ML1'!$B$22,0)</f>
        <v>0</v>
      </c>
      <c r="I2369" s="11">
        <f ca="1">IF(AND('Dosage journalier ML1'!$B$6='suivi tunnel'!A2369,'Dosage journalier ML1'!$B$7='suivi tunnel'!B2369),'Dosage journalier ML1'!$B$38,0)</f>
        <v>0</v>
      </c>
      <c r="J2369" s="11">
        <f ca="1">IF(AND('Dosage journalier ML1'!$B$6='suivi tunnel'!A2369,'Dosage journalier ML1'!$B$7='suivi tunnel'!B2369),'Dosage journalier ML1'!$B$39,0)</f>
        <v>0</v>
      </c>
      <c r="L2369" s="24">
        <f ca="1">IF(AND('Dosage journalier ML1'!$B$6='suivi tunnel'!A2369,'Dosage journalier ML1'!$B$7='suivi tunnel'!B2369),'Dosage journalier ML1'!$B$24,0)</f>
        <v>0</v>
      </c>
      <c r="M2369" s="6">
        <f ca="1">IF(AND('Dosage journalier ML1'!$B$6='suivi tunnel'!A2369,'Dosage journalier ML1'!$B$7='suivi tunnel'!B2369),'Dosage journalier ML1'!$B$46,0)</f>
        <v>0</v>
      </c>
      <c r="N2369" s="104">
        <f ca="1">IF(AND('Dosage journalier ML1'!$B$6='suivi tunnel'!A2369,'Dosage journalier ML1'!$B$7='suivi tunnel'!B2369),'Dosage journalier ML1'!$B$59,0)</f>
        <v>0</v>
      </c>
      <c r="O2369" s="114">
        <f ca="1">IF(AND('Dosage journalier ML1'!$B$6='suivi tunnel'!A2369,'Dosage journalier ML1'!$B$7='suivi tunnel'!B2369),'Dosage journalier ML1'!$B$69,0)</f>
        <v>0</v>
      </c>
      <c r="R2369" s="26">
        <f ca="1">IF(AND('Dosage journalier ML1'!$B$6='suivi tunnel'!A2369,'Dosage journalier ML1'!$B$7='suivi tunnel'!B2369),'Dosage journalier ML1'!$B$55,0)</f>
        <v>0</v>
      </c>
      <c r="S2369" s="26">
        <f ca="1">IF(AND('Dosage journalier ML1'!$B$6='suivi tunnel'!A2369,'Dosage journalier ML1'!$B$7='suivi tunnel'!B2369),'Dosage journalier ML1'!$B$54,0)</f>
        <v>0</v>
      </c>
      <c r="T2369" s="26">
        <f ca="1">IF(AND('Dosage journalier ML1'!$B$6='suivi tunnel'!A2369,'Dosage journalier ML1'!$B$7='suivi tunnel'!B2369),'Dosage journalier ML1'!$B$75,0)</f>
        <v>0</v>
      </c>
      <c r="V2369" s="38">
        <f ca="1">IF(AND('Dosage journalier ML1'!$B$6='suivi tunnel'!A2369,'Dosage journalier ML1'!$B$7='suivi tunnel'!B2369),'Dosage journalier ML1'!$B$56,0)</f>
        <v>0</v>
      </c>
      <c r="X2369" s="150">
        <f ca="1">IF(AND('Dosage journalier ML1'!$B$6='suivi tunnel'!A2369,'Dosage journalier ML1'!$B$7='suivi tunnel'!B2369),'Dosage journalier ML1'!$C$87,0)</f>
        <v>0</v>
      </c>
      <c r="Y2369" s="40">
        <f ca="1">IF(AND('Dosage journalier ML1'!$B$6='suivi tunnel'!A2369,'Dosage journalier ML1'!$B$7='suivi tunnel'!B2369),'Dosage journalier ML1'!$C$93,0)</f>
        <v>0</v>
      </c>
      <c r="Z2369" s="40">
        <f ca="1">IF(AND('Dosage journalier ML1'!$B$6='suivi tunnel'!A2369,'Dosage journalier ML1'!$B$7='suivi tunnel'!B2369),'Dosage journalier ML1'!$C$100,0)</f>
        <v>0</v>
      </c>
      <c r="AA2369" s="40">
        <f ca="1">IF(AND('Dosage journalier ML1'!$B$6='suivi tunnel'!A2369,'Dosage journalier ML1'!$B$7='suivi tunnel'!B2369),'Dosage journalier ML1'!$C$109,0)</f>
        <v>0</v>
      </c>
      <c r="AB2369" s="41">
        <f ca="1">IF(AND('Dosage journalier ML1'!$B$6='suivi tunnel'!A2369,'Dosage journalier ML1'!$B$7='suivi tunnel'!B2369),'Dosage journalier ML1'!$C$114,0)</f>
        <v>0</v>
      </c>
      <c r="AC2369" s="48">
        <f ca="1">IF(AND('Dosage journalier ML1'!$B$6='suivi tunnel'!A2369,'Dosage journalier ML1'!$B$7='suivi tunnel'!B2369),'Dosage journalier ML1'!$B$120,0)</f>
        <v>0</v>
      </c>
      <c r="AD2369" s="49">
        <f ca="1">IF(AND('Dosage journalier ML1'!$B$6='suivi tunnel'!A2369,'Dosage journalier ML1'!$B$7='suivi tunnel'!B2369),'Dosage journalier ML1'!$B$121,0)</f>
        <v>0</v>
      </c>
      <c r="AE2369" s="49">
        <f ca="1">IF(AND('Dosage journalier ML1'!$B$6='suivi tunnel'!A2369,'Dosage journalier ML1'!$B$7='suivi tunnel'!B2369),'Dosage journalier ML1'!$B$122,0)</f>
        <v>0</v>
      </c>
      <c r="AF2369" s="49">
        <f ca="1">IF(AND('Dosage journalier ML1'!$B$6='suivi tunnel'!A2369,'Dosage journalier ML1'!$B$7='suivi tunnel'!B2369),'Dosage journalier ML1'!$B$139,0)</f>
        <v>0</v>
      </c>
      <c r="AG2369" s="49">
        <f t="shared" ca="1" si="235"/>
        <v>0</v>
      </c>
      <c r="AH2369" s="108">
        <f ca="1">IF(AND('Dosage journalier ML1'!$B$6='suivi tunnel'!A2369,'Dosage journalier ML1'!$B$7='suivi tunnel'!B2369),'Dosage journalier ML1'!$B$153,0)</f>
        <v>0</v>
      </c>
      <c r="AJ2369" s="80">
        <f ca="1">IF(AND('Dosage journalier ML1'!$B$6='suivi tunnel'!A2369,'Dosage journalier ML1'!$B$7='suivi tunnel'!B2369),'Dosage journalier ML1'!$B$156,0)</f>
        <v>0</v>
      </c>
      <c r="AK2369" s="56">
        <f ca="1">IF(AND('Dosage journalier ML1'!$B$6='suivi tunnel'!A2369,'Dosage journalier ML1'!$B$7='suivi tunnel'!B2369),'Dosage journalier ML1'!$B$162,0)</f>
        <v>0</v>
      </c>
      <c r="AL2369" s="111">
        <f ca="1">IF(AND('Dosage journalier ML1'!$B$6='suivi tunnel'!A2369,'Dosage journalier ML1'!$B$7='suivi tunnel'!B2369),'Dosage journalier ML1'!$B$126,0)</f>
        <v>0</v>
      </c>
      <c r="AM2369" s="111">
        <f ca="1">IF(AND('Dosage journalier ML1'!$B$6='suivi tunnel'!A2369,'Dosage journalier ML1'!$B$7='suivi tunnel'!B2369),'Dosage journalier ML1'!$B$127,0)</f>
        <v>0</v>
      </c>
      <c r="AN2369" s="60">
        <f t="shared" ca="1" si="233"/>
        <v>0</v>
      </c>
      <c r="AO2369" s="61">
        <f ca="1">IF(AND('Dosage journalier ML1'!$B$6='suivi tunnel'!A2369,'Dosage journalier ML1'!$B$7='suivi tunnel'!B2369),'Dosage journalier ML1'!$B$134,0)</f>
        <v>0</v>
      </c>
    </row>
    <row r="2370" spans="1:41" x14ac:dyDescent="0.25">
      <c r="A2370" s="154"/>
      <c r="C2370" s="23">
        <f ca="1">IF(AND('Dosage journalier ML1'!$B$6='suivi tunnel'!A2370,'Dosage journalier ML1'!$B$7='suivi tunnel'!B2370),'Dosage journalier ML1'!$B$27,0)</f>
        <v>0</v>
      </c>
      <c r="D2370" s="11">
        <f ca="1">IF(AND('Dosage journalier ML1'!$B$6='suivi tunnel'!A2370,'Dosage journalier ML1'!$B$7='suivi tunnel'!B2370),'Dosage journalier ML1'!$B$29,0)</f>
        <v>0</v>
      </c>
      <c r="F2370" s="11">
        <f t="shared" ca="1" si="234"/>
        <v>0</v>
      </c>
      <c r="G2370" s="11">
        <f ca="1">IF(AND('Dosage journalier ML1'!$B$6='suivi tunnel'!A2370,'Dosage journalier ML1'!$B$7='suivi tunnel'!B2370),'Dosage journalier ML1'!$B$23,0)</f>
        <v>0</v>
      </c>
      <c r="H2370" s="11">
        <f ca="1">IF(AND('Dosage journalier ML1'!$B$6='suivi tunnel'!A2370,'Dosage journalier ML1'!$B$7='suivi tunnel'!B2370),'Dosage journalier ML1'!$B$22,0)</f>
        <v>0</v>
      </c>
      <c r="I2370" s="11">
        <f ca="1">IF(AND('Dosage journalier ML1'!$B$6='suivi tunnel'!A2370,'Dosage journalier ML1'!$B$7='suivi tunnel'!B2370),'Dosage journalier ML1'!$B$38,0)</f>
        <v>0</v>
      </c>
      <c r="J2370" s="11">
        <f ca="1">IF(AND('Dosage journalier ML1'!$B$6='suivi tunnel'!A2370,'Dosage journalier ML1'!$B$7='suivi tunnel'!B2370),'Dosage journalier ML1'!$B$39,0)</f>
        <v>0</v>
      </c>
      <c r="L2370" s="24">
        <f ca="1">IF(AND('Dosage journalier ML1'!$B$6='suivi tunnel'!A2370,'Dosage journalier ML1'!$B$7='suivi tunnel'!B2370),'Dosage journalier ML1'!$B$24,0)</f>
        <v>0</v>
      </c>
      <c r="M2370" s="6">
        <f ca="1">IF(AND('Dosage journalier ML1'!$B$6='suivi tunnel'!A2370,'Dosage journalier ML1'!$B$7='suivi tunnel'!B2370),'Dosage journalier ML1'!$B$46,0)</f>
        <v>0</v>
      </c>
      <c r="N2370" s="104">
        <f ca="1">IF(AND('Dosage journalier ML1'!$B$6='suivi tunnel'!A2370,'Dosage journalier ML1'!$B$7='suivi tunnel'!B2370),'Dosage journalier ML1'!$B$59,0)</f>
        <v>0</v>
      </c>
      <c r="O2370" s="114">
        <f ca="1">IF(AND('Dosage journalier ML1'!$B$6='suivi tunnel'!A2370,'Dosage journalier ML1'!$B$7='suivi tunnel'!B2370),'Dosage journalier ML1'!$B$69,0)</f>
        <v>0</v>
      </c>
      <c r="R2370" s="26">
        <f ca="1">IF(AND('Dosage journalier ML1'!$B$6='suivi tunnel'!A2370,'Dosage journalier ML1'!$B$7='suivi tunnel'!B2370),'Dosage journalier ML1'!$B$55,0)</f>
        <v>0</v>
      </c>
      <c r="S2370" s="26">
        <f ca="1">IF(AND('Dosage journalier ML1'!$B$6='suivi tunnel'!A2370,'Dosage journalier ML1'!$B$7='suivi tunnel'!B2370),'Dosage journalier ML1'!$B$54,0)</f>
        <v>0</v>
      </c>
      <c r="T2370" s="26">
        <f ca="1">IF(AND('Dosage journalier ML1'!$B$6='suivi tunnel'!A2370,'Dosage journalier ML1'!$B$7='suivi tunnel'!B2370),'Dosage journalier ML1'!$B$75,0)</f>
        <v>0</v>
      </c>
      <c r="V2370" s="38">
        <f ca="1">IF(AND('Dosage journalier ML1'!$B$6='suivi tunnel'!A2370,'Dosage journalier ML1'!$B$7='suivi tunnel'!B2370),'Dosage journalier ML1'!$B$56,0)</f>
        <v>0</v>
      </c>
      <c r="X2370" s="150">
        <f ca="1">IF(AND('Dosage journalier ML1'!$B$6='suivi tunnel'!A2370,'Dosage journalier ML1'!$B$7='suivi tunnel'!B2370),'Dosage journalier ML1'!$C$87,0)</f>
        <v>0</v>
      </c>
      <c r="Y2370" s="40">
        <f ca="1">IF(AND('Dosage journalier ML1'!$B$6='suivi tunnel'!A2370,'Dosage journalier ML1'!$B$7='suivi tunnel'!B2370),'Dosage journalier ML1'!$C$93,0)</f>
        <v>0</v>
      </c>
      <c r="Z2370" s="40">
        <f ca="1">IF(AND('Dosage journalier ML1'!$B$6='suivi tunnel'!A2370,'Dosage journalier ML1'!$B$7='suivi tunnel'!B2370),'Dosage journalier ML1'!$C$100,0)</f>
        <v>0</v>
      </c>
      <c r="AA2370" s="40">
        <f ca="1">IF(AND('Dosage journalier ML1'!$B$6='suivi tunnel'!A2370,'Dosage journalier ML1'!$B$7='suivi tunnel'!B2370),'Dosage journalier ML1'!$C$109,0)</f>
        <v>0</v>
      </c>
      <c r="AB2370" s="41">
        <f ca="1">IF(AND('Dosage journalier ML1'!$B$6='suivi tunnel'!A2370,'Dosage journalier ML1'!$B$7='suivi tunnel'!B2370),'Dosage journalier ML1'!$C$114,0)</f>
        <v>0</v>
      </c>
      <c r="AC2370" s="48">
        <f ca="1">IF(AND('Dosage journalier ML1'!$B$6='suivi tunnel'!A2370,'Dosage journalier ML1'!$B$7='suivi tunnel'!B2370),'Dosage journalier ML1'!$B$120,0)</f>
        <v>0</v>
      </c>
      <c r="AD2370" s="49">
        <f ca="1">IF(AND('Dosage journalier ML1'!$B$6='suivi tunnel'!A2370,'Dosage journalier ML1'!$B$7='suivi tunnel'!B2370),'Dosage journalier ML1'!$B$121,0)</f>
        <v>0</v>
      </c>
      <c r="AE2370" s="49">
        <f ca="1">IF(AND('Dosage journalier ML1'!$B$6='suivi tunnel'!A2370,'Dosage journalier ML1'!$B$7='suivi tunnel'!B2370),'Dosage journalier ML1'!$B$122,0)</f>
        <v>0</v>
      </c>
      <c r="AF2370" s="49">
        <f ca="1">IF(AND('Dosage journalier ML1'!$B$6='suivi tunnel'!A2370,'Dosage journalier ML1'!$B$7='suivi tunnel'!B2370),'Dosage journalier ML1'!$B$139,0)</f>
        <v>0</v>
      </c>
      <c r="AG2370" s="49">
        <f t="shared" ca="1" si="235"/>
        <v>0</v>
      </c>
      <c r="AH2370" s="108">
        <f ca="1">IF(AND('Dosage journalier ML1'!$B$6='suivi tunnel'!A2370,'Dosage journalier ML1'!$B$7='suivi tunnel'!B2370),'Dosage journalier ML1'!$B$153,0)</f>
        <v>0</v>
      </c>
      <c r="AJ2370" s="80">
        <f ca="1">IF(AND('Dosage journalier ML1'!$B$6='suivi tunnel'!A2370,'Dosage journalier ML1'!$B$7='suivi tunnel'!B2370),'Dosage journalier ML1'!$B$156,0)</f>
        <v>0</v>
      </c>
      <c r="AK2370" s="56">
        <f ca="1">IF(AND('Dosage journalier ML1'!$B$6='suivi tunnel'!A2370,'Dosage journalier ML1'!$B$7='suivi tunnel'!B2370),'Dosage journalier ML1'!$B$162,0)</f>
        <v>0</v>
      </c>
      <c r="AL2370" s="111">
        <f ca="1">IF(AND('Dosage journalier ML1'!$B$6='suivi tunnel'!A2370,'Dosage journalier ML1'!$B$7='suivi tunnel'!B2370),'Dosage journalier ML1'!$B$126,0)</f>
        <v>0</v>
      </c>
      <c r="AM2370" s="111">
        <f ca="1">IF(AND('Dosage journalier ML1'!$B$6='suivi tunnel'!A2370,'Dosage journalier ML1'!$B$7='suivi tunnel'!B2370),'Dosage journalier ML1'!$B$127,0)</f>
        <v>0</v>
      </c>
      <c r="AN2370" s="60">
        <f t="shared" ca="1" si="233"/>
        <v>0</v>
      </c>
      <c r="AO2370" s="61">
        <f ca="1">IF(AND('Dosage journalier ML1'!$B$6='suivi tunnel'!A2370,'Dosage journalier ML1'!$B$7='suivi tunnel'!B2370),'Dosage journalier ML1'!$B$134,0)</f>
        <v>0</v>
      </c>
    </row>
    <row r="2371" spans="1:41" x14ac:dyDescent="0.25">
      <c r="A2371" s="154"/>
      <c r="C2371" s="23">
        <f ca="1">IF(AND('Dosage journalier ML1'!$B$6='suivi tunnel'!A2371,'Dosage journalier ML1'!$B$7='suivi tunnel'!B2371),'Dosage journalier ML1'!$B$27,0)</f>
        <v>0</v>
      </c>
      <c r="D2371" s="11">
        <f ca="1">IF(AND('Dosage journalier ML1'!$B$6='suivi tunnel'!A2371,'Dosage journalier ML1'!$B$7='suivi tunnel'!B2371),'Dosage journalier ML1'!$B$29,0)</f>
        <v>0</v>
      </c>
      <c r="F2371" s="11">
        <f t="shared" ca="1" si="234"/>
        <v>0</v>
      </c>
      <c r="G2371" s="11">
        <f ca="1">IF(AND('Dosage journalier ML1'!$B$6='suivi tunnel'!A2371,'Dosage journalier ML1'!$B$7='suivi tunnel'!B2371),'Dosage journalier ML1'!$B$23,0)</f>
        <v>0</v>
      </c>
      <c r="H2371" s="11">
        <f ca="1">IF(AND('Dosage journalier ML1'!$B$6='suivi tunnel'!A2371,'Dosage journalier ML1'!$B$7='suivi tunnel'!B2371),'Dosage journalier ML1'!$B$22,0)</f>
        <v>0</v>
      </c>
      <c r="I2371" s="11">
        <f ca="1">IF(AND('Dosage journalier ML1'!$B$6='suivi tunnel'!A2371,'Dosage journalier ML1'!$B$7='suivi tunnel'!B2371),'Dosage journalier ML1'!$B$38,0)</f>
        <v>0</v>
      </c>
      <c r="J2371" s="11">
        <f ca="1">IF(AND('Dosage journalier ML1'!$B$6='suivi tunnel'!A2371,'Dosage journalier ML1'!$B$7='suivi tunnel'!B2371),'Dosage journalier ML1'!$B$39,0)</f>
        <v>0</v>
      </c>
      <c r="L2371" s="24">
        <f ca="1">IF(AND('Dosage journalier ML1'!$B$6='suivi tunnel'!A2371,'Dosage journalier ML1'!$B$7='suivi tunnel'!B2371),'Dosage journalier ML1'!$B$24,0)</f>
        <v>0</v>
      </c>
      <c r="M2371" s="6">
        <f ca="1">IF(AND('Dosage journalier ML1'!$B$6='suivi tunnel'!A2371,'Dosage journalier ML1'!$B$7='suivi tunnel'!B2371),'Dosage journalier ML1'!$B$46,0)</f>
        <v>0</v>
      </c>
      <c r="N2371" s="104">
        <f ca="1">IF(AND('Dosage journalier ML1'!$B$6='suivi tunnel'!A2371,'Dosage journalier ML1'!$B$7='suivi tunnel'!B2371),'Dosage journalier ML1'!$B$59,0)</f>
        <v>0</v>
      </c>
      <c r="O2371" s="114">
        <f ca="1">IF(AND('Dosage journalier ML1'!$B$6='suivi tunnel'!A2371,'Dosage journalier ML1'!$B$7='suivi tunnel'!B2371),'Dosage journalier ML1'!$B$69,0)</f>
        <v>0</v>
      </c>
      <c r="R2371" s="26">
        <f ca="1">IF(AND('Dosage journalier ML1'!$B$6='suivi tunnel'!A2371,'Dosage journalier ML1'!$B$7='suivi tunnel'!B2371),'Dosage journalier ML1'!$B$55,0)</f>
        <v>0</v>
      </c>
      <c r="S2371" s="26">
        <f ca="1">IF(AND('Dosage journalier ML1'!$B$6='suivi tunnel'!A2371,'Dosage journalier ML1'!$B$7='suivi tunnel'!B2371),'Dosage journalier ML1'!$B$54,0)</f>
        <v>0</v>
      </c>
      <c r="T2371" s="26">
        <f ca="1">IF(AND('Dosage journalier ML1'!$B$6='suivi tunnel'!A2371,'Dosage journalier ML1'!$B$7='suivi tunnel'!B2371),'Dosage journalier ML1'!$B$75,0)</f>
        <v>0</v>
      </c>
      <c r="V2371" s="38">
        <f ca="1">IF(AND('Dosage journalier ML1'!$B$6='suivi tunnel'!A2371,'Dosage journalier ML1'!$B$7='suivi tunnel'!B2371),'Dosage journalier ML1'!$B$56,0)</f>
        <v>0</v>
      </c>
      <c r="X2371" s="150">
        <f ca="1">IF(AND('Dosage journalier ML1'!$B$6='suivi tunnel'!A2371,'Dosage journalier ML1'!$B$7='suivi tunnel'!B2371),'Dosage journalier ML1'!$C$87,0)</f>
        <v>0</v>
      </c>
      <c r="Y2371" s="40">
        <f ca="1">IF(AND('Dosage journalier ML1'!$B$6='suivi tunnel'!A2371,'Dosage journalier ML1'!$B$7='suivi tunnel'!B2371),'Dosage journalier ML1'!$C$93,0)</f>
        <v>0</v>
      </c>
      <c r="Z2371" s="40">
        <f ca="1">IF(AND('Dosage journalier ML1'!$B$6='suivi tunnel'!A2371,'Dosage journalier ML1'!$B$7='suivi tunnel'!B2371),'Dosage journalier ML1'!$C$100,0)</f>
        <v>0</v>
      </c>
      <c r="AA2371" s="40">
        <f ca="1">IF(AND('Dosage journalier ML1'!$B$6='suivi tunnel'!A2371,'Dosage journalier ML1'!$B$7='suivi tunnel'!B2371),'Dosage journalier ML1'!$C$109,0)</f>
        <v>0</v>
      </c>
      <c r="AB2371" s="41">
        <f ca="1">IF(AND('Dosage journalier ML1'!$B$6='suivi tunnel'!A2371,'Dosage journalier ML1'!$B$7='suivi tunnel'!B2371),'Dosage journalier ML1'!$C$114,0)</f>
        <v>0</v>
      </c>
      <c r="AC2371" s="48">
        <f ca="1">IF(AND('Dosage journalier ML1'!$B$6='suivi tunnel'!A2371,'Dosage journalier ML1'!$B$7='suivi tunnel'!B2371),'Dosage journalier ML1'!$B$120,0)</f>
        <v>0</v>
      </c>
      <c r="AD2371" s="49">
        <f ca="1">IF(AND('Dosage journalier ML1'!$B$6='suivi tunnel'!A2371,'Dosage journalier ML1'!$B$7='suivi tunnel'!B2371),'Dosage journalier ML1'!$B$121,0)</f>
        <v>0</v>
      </c>
      <c r="AE2371" s="49">
        <f ca="1">IF(AND('Dosage journalier ML1'!$B$6='suivi tunnel'!A2371,'Dosage journalier ML1'!$B$7='suivi tunnel'!B2371),'Dosage journalier ML1'!$B$122,0)</f>
        <v>0</v>
      </c>
      <c r="AF2371" s="49">
        <f ca="1">IF(AND('Dosage journalier ML1'!$B$6='suivi tunnel'!A2371,'Dosage journalier ML1'!$B$7='suivi tunnel'!B2371),'Dosage journalier ML1'!$B$139,0)</f>
        <v>0</v>
      </c>
      <c r="AG2371" s="49">
        <f t="shared" ca="1" si="235"/>
        <v>0</v>
      </c>
      <c r="AH2371" s="108">
        <f ca="1">IF(AND('Dosage journalier ML1'!$B$6='suivi tunnel'!A2371,'Dosage journalier ML1'!$B$7='suivi tunnel'!B2371),'Dosage journalier ML1'!$B$153,0)</f>
        <v>0</v>
      </c>
      <c r="AJ2371" s="80">
        <f ca="1">IF(AND('Dosage journalier ML1'!$B$6='suivi tunnel'!A2371,'Dosage journalier ML1'!$B$7='suivi tunnel'!B2371),'Dosage journalier ML1'!$B$156,0)</f>
        <v>0</v>
      </c>
      <c r="AK2371" s="56">
        <f ca="1">IF(AND('Dosage journalier ML1'!$B$6='suivi tunnel'!A2371,'Dosage journalier ML1'!$B$7='suivi tunnel'!B2371),'Dosage journalier ML1'!$B$162,0)</f>
        <v>0</v>
      </c>
      <c r="AL2371" s="111">
        <f ca="1">IF(AND('Dosage journalier ML1'!$B$6='suivi tunnel'!A2371,'Dosage journalier ML1'!$B$7='suivi tunnel'!B2371),'Dosage journalier ML1'!$B$126,0)</f>
        <v>0</v>
      </c>
      <c r="AM2371" s="111">
        <f ca="1">IF(AND('Dosage journalier ML1'!$B$6='suivi tunnel'!A2371,'Dosage journalier ML1'!$B$7='suivi tunnel'!B2371),'Dosage journalier ML1'!$B$127,0)</f>
        <v>0</v>
      </c>
      <c r="AN2371" s="60">
        <f t="shared" ca="1" si="233"/>
        <v>0</v>
      </c>
      <c r="AO2371" s="61">
        <f ca="1">IF(AND('Dosage journalier ML1'!$B$6='suivi tunnel'!A2371,'Dosage journalier ML1'!$B$7='suivi tunnel'!B2371),'Dosage journalier ML1'!$B$134,0)</f>
        <v>0</v>
      </c>
    </row>
    <row r="2372" spans="1:41" x14ac:dyDescent="0.25">
      <c r="A2372" s="154"/>
      <c r="C2372" s="23">
        <f ca="1">IF(AND('Dosage journalier ML1'!$B$6='suivi tunnel'!A2372,'Dosage journalier ML1'!$B$7='suivi tunnel'!B2372),'Dosage journalier ML1'!$B$27,0)</f>
        <v>0</v>
      </c>
      <c r="D2372" s="11">
        <f ca="1">IF(AND('Dosage journalier ML1'!$B$6='suivi tunnel'!A2372,'Dosage journalier ML1'!$B$7='suivi tunnel'!B2372),'Dosage journalier ML1'!$B$29,0)</f>
        <v>0</v>
      </c>
      <c r="F2372" s="11">
        <f t="shared" ca="1" si="234"/>
        <v>0</v>
      </c>
      <c r="G2372" s="11">
        <f ca="1">IF(AND('Dosage journalier ML1'!$B$6='suivi tunnel'!A2372,'Dosage journalier ML1'!$B$7='suivi tunnel'!B2372),'Dosage journalier ML1'!$B$23,0)</f>
        <v>0</v>
      </c>
      <c r="H2372" s="11">
        <f ca="1">IF(AND('Dosage journalier ML1'!$B$6='suivi tunnel'!A2372,'Dosage journalier ML1'!$B$7='suivi tunnel'!B2372),'Dosage journalier ML1'!$B$22,0)</f>
        <v>0</v>
      </c>
      <c r="I2372" s="11">
        <f ca="1">IF(AND('Dosage journalier ML1'!$B$6='suivi tunnel'!A2372,'Dosage journalier ML1'!$B$7='suivi tunnel'!B2372),'Dosage journalier ML1'!$B$38,0)</f>
        <v>0</v>
      </c>
      <c r="J2372" s="11">
        <f ca="1">IF(AND('Dosage journalier ML1'!$B$6='suivi tunnel'!A2372,'Dosage journalier ML1'!$B$7='suivi tunnel'!B2372),'Dosage journalier ML1'!$B$39,0)</f>
        <v>0</v>
      </c>
      <c r="L2372" s="24">
        <f ca="1">IF(AND('Dosage journalier ML1'!$B$6='suivi tunnel'!A2372,'Dosage journalier ML1'!$B$7='suivi tunnel'!B2372),'Dosage journalier ML1'!$B$24,0)</f>
        <v>0</v>
      </c>
      <c r="M2372" s="6">
        <f ca="1">IF(AND('Dosage journalier ML1'!$B$6='suivi tunnel'!A2372,'Dosage journalier ML1'!$B$7='suivi tunnel'!B2372),'Dosage journalier ML1'!$B$46,0)</f>
        <v>0</v>
      </c>
      <c r="N2372" s="104">
        <f ca="1">IF(AND('Dosage journalier ML1'!$B$6='suivi tunnel'!A2372,'Dosage journalier ML1'!$B$7='suivi tunnel'!B2372),'Dosage journalier ML1'!$B$59,0)</f>
        <v>0</v>
      </c>
      <c r="O2372" s="114">
        <f ca="1">IF(AND('Dosage journalier ML1'!$B$6='suivi tunnel'!A2372,'Dosage journalier ML1'!$B$7='suivi tunnel'!B2372),'Dosage journalier ML1'!$B$69,0)</f>
        <v>0</v>
      </c>
      <c r="R2372" s="26">
        <f ca="1">IF(AND('Dosage journalier ML1'!$B$6='suivi tunnel'!A2372,'Dosage journalier ML1'!$B$7='suivi tunnel'!B2372),'Dosage journalier ML1'!$B$55,0)</f>
        <v>0</v>
      </c>
      <c r="S2372" s="26">
        <f ca="1">IF(AND('Dosage journalier ML1'!$B$6='suivi tunnel'!A2372,'Dosage journalier ML1'!$B$7='suivi tunnel'!B2372),'Dosage journalier ML1'!$B$54,0)</f>
        <v>0</v>
      </c>
      <c r="T2372" s="26">
        <f ca="1">IF(AND('Dosage journalier ML1'!$B$6='suivi tunnel'!A2372,'Dosage journalier ML1'!$B$7='suivi tunnel'!B2372),'Dosage journalier ML1'!$B$75,0)</f>
        <v>0</v>
      </c>
      <c r="V2372" s="38">
        <f ca="1">IF(AND('Dosage journalier ML1'!$B$6='suivi tunnel'!A2372,'Dosage journalier ML1'!$B$7='suivi tunnel'!B2372),'Dosage journalier ML1'!$B$56,0)</f>
        <v>0</v>
      </c>
      <c r="X2372" s="150">
        <f ca="1">IF(AND('Dosage journalier ML1'!$B$6='suivi tunnel'!A2372,'Dosage journalier ML1'!$B$7='suivi tunnel'!B2372),'Dosage journalier ML1'!$C$87,0)</f>
        <v>0</v>
      </c>
      <c r="Y2372" s="40">
        <f ca="1">IF(AND('Dosage journalier ML1'!$B$6='suivi tunnel'!A2372,'Dosage journalier ML1'!$B$7='suivi tunnel'!B2372),'Dosage journalier ML1'!$C$93,0)</f>
        <v>0</v>
      </c>
      <c r="Z2372" s="40">
        <f ca="1">IF(AND('Dosage journalier ML1'!$B$6='suivi tunnel'!A2372,'Dosage journalier ML1'!$B$7='suivi tunnel'!B2372),'Dosage journalier ML1'!$C$100,0)</f>
        <v>0</v>
      </c>
      <c r="AA2372" s="40">
        <f ca="1">IF(AND('Dosage journalier ML1'!$B$6='suivi tunnel'!A2372,'Dosage journalier ML1'!$B$7='suivi tunnel'!B2372),'Dosage journalier ML1'!$C$109,0)</f>
        <v>0</v>
      </c>
      <c r="AB2372" s="41">
        <f ca="1">IF(AND('Dosage journalier ML1'!$B$6='suivi tunnel'!A2372,'Dosage journalier ML1'!$B$7='suivi tunnel'!B2372),'Dosage journalier ML1'!$C$114,0)</f>
        <v>0</v>
      </c>
      <c r="AC2372" s="48">
        <f ca="1">IF(AND('Dosage journalier ML1'!$B$6='suivi tunnel'!A2372,'Dosage journalier ML1'!$B$7='suivi tunnel'!B2372),'Dosage journalier ML1'!$B$120,0)</f>
        <v>0</v>
      </c>
      <c r="AD2372" s="49">
        <f ca="1">IF(AND('Dosage journalier ML1'!$B$6='suivi tunnel'!A2372,'Dosage journalier ML1'!$B$7='suivi tunnel'!B2372),'Dosage journalier ML1'!$B$121,0)</f>
        <v>0</v>
      </c>
      <c r="AE2372" s="49">
        <f ca="1">IF(AND('Dosage journalier ML1'!$B$6='suivi tunnel'!A2372,'Dosage journalier ML1'!$B$7='suivi tunnel'!B2372),'Dosage journalier ML1'!$B$122,0)</f>
        <v>0</v>
      </c>
      <c r="AF2372" s="49">
        <f ca="1">IF(AND('Dosage journalier ML1'!$B$6='suivi tunnel'!A2372,'Dosage journalier ML1'!$B$7='suivi tunnel'!B2372),'Dosage journalier ML1'!$B$139,0)</f>
        <v>0</v>
      </c>
      <c r="AG2372" s="49">
        <f t="shared" ca="1" si="235"/>
        <v>0</v>
      </c>
      <c r="AH2372" s="108">
        <f ca="1">IF(AND('Dosage journalier ML1'!$B$6='suivi tunnel'!A2372,'Dosage journalier ML1'!$B$7='suivi tunnel'!B2372),'Dosage journalier ML1'!$B$153,0)</f>
        <v>0</v>
      </c>
      <c r="AJ2372" s="80">
        <f ca="1">IF(AND('Dosage journalier ML1'!$B$6='suivi tunnel'!A2372,'Dosage journalier ML1'!$B$7='suivi tunnel'!B2372),'Dosage journalier ML1'!$B$156,0)</f>
        <v>0</v>
      </c>
      <c r="AK2372" s="56">
        <f ca="1">IF(AND('Dosage journalier ML1'!$B$6='suivi tunnel'!A2372,'Dosage journalier ML1'!$B$7='suivi tunnel'!B2372),'Dosage journalier ML1'!$B$162,0)</f>
        <v>0</v>
      </c>
      <c r="AL2372" s="111">
        <f ca="1">IF(AND('Dosage journalier ML1'!$B$6='suivi tunnel'!A2372,'Dosage journalier ML1'!$B$7='suivi tunnel'!B2372),'Dosage journalier ML1'!$B$126,0)</f>
        <v>0</v>
      </c>
      <c r="AM2372" s="111">
        <f ca="1">IF(AND('Dosage journalier ML1'!$B$6='suivi tunnel'!A2372,'Dosage journalier ML1'!$B$7='suivi tunnel'!B2372),'Dosage journalier ML1'!$B$127,0)</f>
        <v>0</v>
      </c>
      <c r="AN2372" s="60">
        <f t="shared" ca="1" si="233"/>
        <v>0</v>
      </c>
      <c r="AO2372" s="61">
        <f ca="1">IF(AND('Dosage journalier ML1'!$B$6='suivi tunnel'!A2372,'Dosage journalier ML1'!$B$7='suivi tunnel'!B2372),'Dosage journalier ML1'!$B$134,0)</f>
        <v>0</v>
      </c>
    </row>
    <row r="2373" spans="1:41" x14ac:dyDescent="0.25">
      <c r="A2373" s="154"/>
      <c r="C2373" s="23">
        <f ca="1">IF(AND('Dosage journalier ML1'!$B$6='suivi tunnel'!A2373,'Dosage journalier ML1'!$B$7='suivi tunnel'!B2373),'Dosage journalier ML1'!$B$27,0)</f>
        <v>0</v>
      </c>
      <c r="D2373" s="11">
        <f ca="1">IF(AND('Dosage journalier ML1'!$B$6='suivi tunnel'!A2373,'Dosage journalier ML1'!$B$7='suivi tunnel'!B2373),'Dosage journalier ML1'!$B$29,0)</f>
        <v>0</v>
      </c>
      <c r="F2373" s="11">
        <f t="shared" ca="1" si="234"/>
        <v>0</v>
      </c>
      <c r="G2373" s="11">
        <f ca="1">IF(AND('Dosage journalier ML1'!$B$6='suivi tunnel'!A2373,'Dosage journalier ML1'!$B$7='suivi tunnel'!B2373),'Dosage journalier ML1'!$B$23,0)</f>
        <v>0</v>
      </c>
      <c r="H2373" s="11">
        <f ca="1">IF(AND('Dosage journalier ML1'!$B$6='suivi tunnel'!A2373,'Dosage journalier ML1'!$B$7='suivi tunnel'!B2373),'Dosage journalier ML1'!$B$22,0)</f>
        <v>0</v>
      </c>
      <c r="I2373" s="11">
        <f ca="1">IF(AND('Dosage journalier ML1'!$B$6='suivi tunnel'!A2373,'Dosage journalier ML1'!$B$7='suivi tunnel'!B2373),'Dosage journalier ML1'!$B$38,0)</f>
        <v>0</v>
      </c>
      <c r="J2373" s="11">
        <f ca="1">IF(AND('Dosage journalier ML1'!$B$6='suivi tunnel'!A2373,'Dosage journalier ML1'!$B$7='suivi tunnel'!B2373),'Dosage journalier ML1'!$B$39,0)</f>
        <v>0</v>
      </c>
      <c r="L2373" s="24">
        <f ca="1">IF(AND('Dosage journalier ML1'!$B$6='suivi tunnel'!A2373,'Dosage journalier ML1'!$B$7='suivi tunnel'!B2373),'Dosage journalier ML1'!$B$24,0)</f>
        <v>0</v>
      </c>
      <c r="M2373" s="6">
        <f ca="1">IF(AND('Dosage journalier ML1'!$B$6='suivi tunnel'!A2373,'Dosage journalier ML1'!$B$7='suivi tunnel'!B2373),'Dosage journalier ML1'!$B$46,0)</f>
        <v>0</v>
      </c>
      <c r="N2373" s="104">
        <f ca="1">IF(AND('Dosage journalier ML1'!$B$6='suivi tunnel'!A2373,'Dosage journalier ML1'!$B$7='suivi tunnel'!B2373),'Dosage journalier ML1'!$B$59,0)</f>
        <v>0</v>
      </c>
      <c r="O2373" s="114">
        <f ca="1">IF(AND('Dosage journalier ML1'!$B$6='suivi tunnel'!A2373,'Dosage journalier ML1'!$B$7='suivi tunnel'!B2373),'Dosage journalier ML1'!$B$69,0)</f>
        <v>0</v>
      </c>
      <c r="R2373" s="26">
        <f ca="1">IF(AND('Dosage journalier ML1'!$B$6='suivi tunnel'!A2373,'Dosage journalier ML1'!$B$7='suivi tunnel'!B2373),'Dosage journalier ML1'!$B$55,0)</f>
        <v>0</v>
      </c>
      <c r="S2373" s="26">
        <f ca="1">IF(AND('Dosage journalier ML1'!$B$6='suivi tunnel'!A2373,'Dosage journalier ML1'!$B$7='suivi tunnel'!B2373),'Dosage journalier ML1'!$B$54,0)</f>
        <v>0</v>
      </c>
      <c r="T2373" s="26">
        <f ca="1">IF(AND('Dosage journalier ML1'!$B$6='suivi tunnel'!A2373,'Dosage journalier ML1'!$B$7='suivi tunnel'!B2373),'Dosage journalier ML1'!$B$75,0)</f>
        <v>0</v>
      </c>
      <c r="V2373" s="38">
        <f ca="1">IF(AND('Dosage journalier ML1'!$B$6='suivi tunnel'!A2373,'Dosage journalier ML1'!$B$7='suivi tunnel'!B2373),'Dosage journalier ML1'!$B$56,0)</f>
        <v>0</v>
      </c>
      <c r="X2373" s="150">
        <f ca="1">IF(AND('Dosage journalier ML1'!$B$6='suivi tunnel'!A2373,'Dosage journalier ML1'!$B$7='suivi tunnel'!B2373),'Dosage journalier ML1'!$C$87,0)</f>
        <v>0</v>
      </c>
      <c r="Y2373" s="40">
        <f ca="1">IF(AND('Dosage journalier ML1'!$B$6='suivi tunnel'!A2373,'Dosage journalier ML1'!$B$7='suivi tunnel'!B2373),'Dosage journalier ML1'!$C$93,0)</f>
        <v>0</v>
      </c>
      <c r="Z2373" s="40">
        <f ca="1">IF(AND('Dosage journalier ML1'!$B$6='suivi tunnel'!A2373,'Dosage journalier ML1'!$B$7='suivi tunnel'!B2373),'Dosage journalier ML1'!$C$100,0)</f>
        <v>0</v>
      </c>
      <c r="AA2373" s="40">
        <f ca="1">IF(AND('Dosage journalier ML1'!$B$6='suivi tunnel'!A2373,'Dosage journalier ML1'!$B$7='suivi tunnel'!B2373),'Dosage journalier ML1'!$C$109,0)</f>
        <v>0</v>
      </c>
      <c r="AB2373" s="41">
        <f ca="1">IF(AND('Dosage journalier ML1'!$B$6='suivi tunnel'!A2373,'Dosage journalier ML1'!$B$7='suivi tunnel'!B2373),'Dosage journalier ML1'!$C$114,0)</f>
        <v>0</v>
      </c>
      <c r="AC2373" s="48">
        <f ca="1">IF(AND('Dosage journalier ML1'!$B$6='suivi tunnel'!A2373,'Dosage journalier ML1'!$B$7='suivi tunnel'!B2373),'Dosage journalier ML1'!$B$120,0)</f>
        <v>0</v>
      </c>
      <c r="AD2373" s="49">
        <f ca="1">IF(AND('Dosage journalier ML1'!$B$6='suivi tunnel'!A2373,'Dosage journalier ML1'!$B$7='suivi tunnel'!B2373),'Dosage journalier ML1'!$B$121,0)</f>
        <v>0</v>
      </c>
      <c r="AE2373" s="49">
        <f ca="1">IF(AND('Dosage journalier ML1'!$B$6='suivi tunnel'!A2373,'Dosage journalier ML1'!$B$7='suivi tunnel'!B2373),'Dosage journalier ML1'!$B$122,0)</f>
        <v>0</v>
      </c>
      <c r="AF2373" s="49">
        <f ca="1">IF(AND('Dosage journalier ML1'!$B$6='suivi tunnel'!A2373,'Dosage journalier ML1'!$B$7='suivi tunnel'!B2373),'Dosage journalier ML1'!$B$139,0)</f>
        <v>0</v>
      </c>
      <c r="AG2373" s="49">
        <f t="shared" ca="1" si="235"/>
        <v>0</v>
      </c>
      <c r="AH2373" s="108">
        <f ca="1">IF(AND('Dosage journalier ML1'!$B$6='suivi tunnel'!A2373,'Dosage journalier ML1'!$B$7='suivi tunnel'!B2373),'Dosage journalier ML1'!$B$153,0)</f>
        <v>0</v>
      </c>
      <c r="AJ2373" s="80">
        <f ca="1">IF(AND('Dosage journalier ML1'!$B$6='suivi tunnel'!A2373,'Dosage journalier ML1'!$B$7='suivi tunnel'!B2373),'Dosage journalier ML1'!$B$156,0)</f>
        <v>0</v>
      </c>
      <c r="AK2373" s="56">
        <f ca="1">IF(AND('Dosage journalier ML1'!$B$6='suivi tunnel'!A2373,'Dosage journalier ML1'!$B$7='suivi tunnel'!B2373),'Dosage journalier ML1'!$B$162,0)</f>
        <v>0</v>
      </c>
      <c r="AL2373" s="111">
        <f ca="1">IF(AND('Dosage journalier ML1'!$B$6='suivi tunnel'!A2373,'Dosage journalier ML1'!$B$7='suivi tunnel'!B2373),'Dosage journalier ML1'!$B$126,0)</f>
        <v>0</v>
      </c>
      <c r="AM2373" s="111">
        <f ca="1">IF(AND('Dosage journalier ML1'!$B$6='suivi tunnel'!A2373,'Dosage journalier ML1'!$B$7='suivi tunnel'!B2373),'Dosage journalier ML1'!$B$127,0)</f>
        <v>0</v>
      </c>
      <c r="AN2373" s="60">
        <f t="shared" ca="1" si="233"/>
        <v>0</v>
      </c>
      <c r="AO2373" s="61">
        <f ca="1">IF(AND('Dosage journalier ML1'!$B$6='suivi tunnel'!A2373,'Dosage journalier ML1'!$B$7='suivi tunnel'!B2373),'Dosage journalier ML1'!$B$134,0)</f>
        <v>0</v>
      </c>
    </row>
    <row r="2374" spans="1:41" x14ac:dyDescent="0.25">
      <c r="A2374" s="154"/>
      <c r="C2374" s="23">
        <f ca="1">IF(AND('Dosage journalier ML1'!$B$6='suivi tunnel'!A2374,'Dosage journalier ML1'!$B$7='suivi tunnel'!B2374),'Dosage journalier ML1'!$B$27,0)</f>
        <v>0</v>
      </c>
      <c r="D2374" s="11">
        <f ca="1">IF(AND('Dosage journalier ML1'!$B$6='suivi tunnel'!A2374,'Dosage journalier ML1'!$B$7='suivi tunnel'!B2374),'Dosage journalier ML1'!$B$29,0)</f>
        <v>0</v>
      </c>
      <c r="F2374" s="11">
        <f t="shared" ca="1" si="234"/>
        <v>0</v>
      </c>
      <c r="G2374" s="11">
        <f ca="1">IF(AND('Dosage journalier ML1'!$B$6='suivi tunnel'!A2374,'Dosage journalier ML1'!$B$7='suivi tunnel'!B2374),'Dosage journalier ML1'!$B$23,0)</f>
        <v>0</v>
      </c>
      <c r="H2374" s="11">
        <f ca="1">IF(AND('Dosage journalier ML1'!$B$6='suivi tunnel'!A2374,'Dosage journalier ML1'!$B$7='suivi tunnel'!B2374),'Dosage journalier ML1'!$B$22,0)</f>
        <v>0</v>
      </c>
      <c r="I2374" s="11">
        <f ca="1">IF(AND('Dosage journalier ML1'!$B$6='suivi tunnel'!A2374,'Dosage journalier ML1'!$B$7='suivi tunnel'!B2374),'Dosage journalier ML1'!$B$38,0)</f>
        <v>0</v>
      </c>
      <c r="J2374" s="11">
        <f ca="1">IF(AND('Dosage journalier ML1'!$B$6='suivi tunnel'!A2374,'Dosage journalier ML1'!$B$7='suivi tunnel'!B2374),'Dosage journalier ML1'!$B$39,0)</f>
        <v>0</v>
      </c>
      <c r="L2374" s="24">
        <f ca="1">IF(AND('Dosage journalier ML1'!$B$6='suivi tunnel'!A2374,'Dosage journalier ML1'!$B$7='suivi tunnel'!B2374),'Dosage journalier ML1'!$B$24,0)</f>
        <v>0</v>
      </c>
      <c r="M2374" s="6">
        <f ca="1">IF(AND('Dosage journalier ML1'!$B$6='suivi tunnel'!A2374,'Dosage journalier ML1'!$B$7='suivi tunnel'!B2374),'Dosage journalier ML1'!$B$46,0)</f>
        <v>0</v>
      </c>
      <c r="N2374" s="104">
        <f ca="1">IF(AND('Dosage journalier ML1'!$B$6='suivi tunnel'!A2374,'Dosage journalier ML1'!$B$7='suivi tunnel'!B2374),'Dosage journalier ML1'!$B$59,0)</f>
        <v>0</v>
      </c>
      <c r="O2374" s="114">
        <f ca="1">IF(AND('Dosage journalier ML1'!$B$6='suivi tunnel'!A2374,'Dosage journalier ML1'!$B$7='suivi tunnel'!B2374),'Dosage journalier ML1'!$B$69,0)</f>
        <v>0</v>
      </c>
      <c r="R2374" s="26">
        <f ca="1">IF(AND('Dosage journalier ML1'!$B$6='suivi tunnel'!A2374,'Dosage journalier ML1'!$B$7='suivi tunnel'!B2374),'Dosage journalier ML1'!$B$55,0)</f>
        <v>0</v>
      </c>
      <c r="S2374" s="26">
        <f ca="1">IF(AND('Dosage journalier ML1'!$B$6='suivi tunnel'!A2374,'Dosage journalier ML1'!$B$7='suivi tunnel'!B2374),'Dosage journalier ML1'!$B$54,0)</f>
        <v>0</v>
      </c>
      <c r="T2374" s="26">
        <f ca="1">IF(AND('Dosage journalier ML1'!$B$6='suivi tunnel'!A2374,'Dosage journalier ML1'!$B$7='suivi tunnel'!B2374),'Dosage journalier ML1'!$B$75,0)</f>
        <v>0</v>
      </c>
      <c r="V2374" s="38">
        <f ca="1">IF(AND('Dosage journalier ML1'!$B$6='suivi tunnel'!A2374,'Dosage journalier ML1'!$B$7='suivi tunnel'!B2374),'Dosage journalier ML1'!$B$56,0)</f>
        <v>0</v>
      </c>
      <c r="X2374" s="150">
        <f ca="1">IF(AND('Dosage journalier ML1'!$B$6='suivi tunnel'!A2374,'Dosage journalier ML1'!$B$7='suivi tunnel'!B2374),'Dosage journalier ML1'!$C$87,0)</f>
        <v>0</v>
      </c>
      <c r="Y2374" s="40">
        <f ca="1">IF(AND('Dosage journalier ML1'!$B$6='suivi tunnel'!A2374,'Dosage journalier ML1'!$B$7='suivi tunnel'!B2374),'Dosage journalier ML1'!$C$93,0)</f>
        <v>0</v>
      </c>
      <c r="Z2374" s="40">
        <f ca="1">IF(AND('Dosage journalier ML1'!$B$6='suivi tunnel'!A2374,'Dosage journalier ML1'!$B$7='suivi tunnel'!B2374),'Dosage journalier ML1'!$C$100,0)</f>
        <v>0</v>
      </c>
      <c r="AA2374" s="40">
        <f ca="1">IF(AND('Dosage journalier ML1'!$B$6='suivi tunnel'!A2374,'Dosage journalier ML1'!$B$7='suivi tunnel'!B2374),'Dosage journalier ML1'!$C$109,0)</f>
        <v>0</v>
      </c>
      <c r="AB2374" s="41">
        <f ca="1">IF(AND('Dosage journalier ML1'!$B$6='suivi tunnel'!A2374,'Dosage journalier ML1'!$B$7='suivi tunnel'!B2374),'Dosage journalier ML1'!$C$114,0)</f>
        <v>0</v>
      </c>
      <c r="AC2374" s="48">
        <f ca="1">IF(AND('Dosage journalier ML1'!$B$6='suivi tunnel'!A2374,'Dosage journalier ML1'!$B$7='suivi tunnel'!B2374),'Dosage journalier ML1'!$B$120,0)</f>
        <v>0</v>
      </c>
      <c r="AD2374" s="49">
        <f ca="1">IF(AND('Dosage journalier ML1'!$B$6='suivi tunnel'!A2374,'Dosage journalier ML1'!$B$7='suivi tunnel'!B2374),'Dosage journalier ML1'!$B$121,0)</f>
        <v>0</v>
      </c>
      <c r="AE2374" s="49">
        <f ca="1">IF(AND('Dosage journalier ML1'!$B$6='suivi tunnel'!A2374,'Dosage journalier ML1'!$B$7='suivi tunnel'!B2374),'Dosage journalier ML1'!$B$122,0)</f>
        <v>0</v>
      </c>
      <c r="AF2374" s="49">
        <f ca="1">IF(AND('Dosage journalier ML1'!$B$6='suivi tunnel'!A2374,'Dosage journalier ML1'!$B$7='suivi tunnel'!B2374),'Dosage journalier ML1'!$B$139,0)</f>
        <v>0</v>
      </c>
      <c r="AG2374" s="49">
        <f t="shared" ca="1" si="235"/>
        <v>0</v>
      </c>
      <c r="AH2374" s="108">
        <f ca="1">IF(AND('Dosage journalier ML1'!$B$6='suivi tunnel'!A2374,'Dosage journalier ML1'!$B$7='suivi tunnel'!B2374),'Dosage journalier ML1'!$B$153,0)</f>
        <v>0</v>
      </c>
      <c r="AJ2374" s="80">
        <f ca="1">IF(AND('Dosage journalier ML1'!$B$6='suivi tunnel'!A2374,'Dosage journalier ML1'!$B$7='suivi tunnel'!B2374),'Dosage journalier ML1'!$B$156,0)</f>
        <v>0</v>
      </c>
      <c r="AK2374" s="56">
        <f ca="1">IF(AND('Dosage journalier ML1'!$B$6='suivi tunnel'!A2374,'Dosage journalier ML1'!$B$7='suivi tunnel'!B2374),'Dosage journalier ML1'!$B$162,0)</f>
        <v>0</v>
      </c>
      <c r="AL2374" s="111">
        <f ca="1">IF(AND('Dosage journalier ML1'!$B$6='suivi tunnel'!A2374,'Dosage journalier ML1'!$B$7='suivi tunnel'!B2374),'Dosage journalier ML1'!$B$126,0)</f>
        <v>0</v>
      </c>
      <c r="AM2374" s="111">
        <f ca="1">IF(AND('Dosage journalier ML1'!$B$6='suivi tunnel'!A2374,'Dosage journalier ML1'!$B$7='suivi tunnel'!B2374),'Dosage journalier ML1'!$B$127,0)</f>
        <v>0</v>
      </c>
      <c r="AN2374" s="60">
        <f t="shared" ca="1" si="233"/>
        <v>0</v>
      </c>
      <c r="AO2374" s="61">
        <f ca="1">IF(AND('Dosage journalier ML1'!$B$6='suivi tunnel'!A2374,'Dosage journalier ML1'!$B$7='suivi tunnel'!B2374),'Dosage journalier ML1'!$B$134,0)</f>
        <v>0</v>
      </c>
    </row>
    <row r="2375" spans="1:41" x14ac:dyDescent="0.25">
      <c r="A2375" s="154"/>
      <c r="C2375" s="23">
        <f ca="1">IF(AND('Dosage journalier ML1'!$B$6='suivi tunnel'!A2375,'Dosage journalier ML1'!$B$7='suivi tunnel'!B2375),'Dosage journalier ML1'!$B$27,0)</f>
        <v>0</v>
      </c>
      <c r="D2375" s="11">
        <f ca="1">IF(AND('Dosage journalier ML1'!$B$6='suivi tunnel'!A2375,'Dosage journalier ML1'!$B$7='suivi tunnel'!B2375),'Dosage journalier ML1'!$B$29,0)</f>
        <v>0</v>
      </c>
      <c r="F2375" s="11">
        <f t="shared" ca="1" si="234"/>
        <v>0</v>
      </c>
      <c r="G2375" s="11">
        <f ca="1">IF(AND('Dosage journalier ML1'!$B$6='suivi tunnel'!A2375,'Dosage journalier ML1'!$B$7='suivi tunnel'!B2375),'Dosage journalier ML1'!$B$23,0)</f>
        <v>0</v>
      </c>
      <c r="H2375" s="11">
        <f ca="1">IF(AND('Dosage journalier ML1'!$B$6='suivi tunnel'!A2375,'Dosage journalier ML1'!$B$7='suivi tunnel'!B2375),'Dosage journalier ML1'!$B$22,0)</f>
        <v>0</v>
      </c>
      <c r="I2375" s="11">
        <f ca="1">IF(AND('Dosage journalier ML1'!$B$6='suivi tunnel'!A2375,'Dosage journalier ML1'!$B$7='suivi tunnel'!B2375),'Dosage journalier ML1'!$B$38,0)</f>
        <v>0</v>
      </c>
      <c r="J2375" s="11">
        <f ca="1">IF(AND('Dosage journalier ML1'!$B$6='suivi tunnel'!A2375,'Dosage journalier ML1'!$B$7='suivi tunnel'!B2375),'Dosage journalier ML1'!$B$39,0)</f>
        <v>0</v>
      </c>
      <c r="L2375" s="24">
        <f ca="1">IF(AND('Dosage journalier ML1'!$B$6='suivi tunnel'!A2375,'Dosage journalier ML1'!$B$7='suivi tunnel'!B2375),'Dosage journalier ML1'!$B$24,0)</f>
        <v>0</v>
      </c>
      <c r="M2375" s="6">
        <f ca="1">IF(AND('Dosage journalier ML1'!$B$6='suivi tunnel'!A2375,'Dosage journalier ML1'!$B$7='suivi tunnel'!B2375),'Dosage journalier ML1'!$B$46,0)</f>
        <v>0</v>
      </c>
      <c r="N2375" s="104">
        <f ca="1">IF(AND('Dosage journalier ML1'!$B$6='suivi tunnel'!A2375,'Dosage journalier ML1'!$B$7='suivi tunnel'!B2375),'Dosage journalier ML1'!$B$59,0)</f>
        <v>0</v>
      </c>
      <c r="O2375" s="114">
        <f ca="1">IF(AND('Dosage journalier ML1'!$B$6='suivi tunnel'!A2375,'Dosage journalier ML1'!$B$7='suivi tunnel'!B2375),'Dosage journalier ML1'!$B$69,0)</f>
        <v>0</v>
      </c>
      <c r="R2375" s="26">
        <f ca="1">IF(AND('Dosage journalier ML1'!$B$6='suivi tunnel'!A2375,'Dosage journalier ML1'!$B$7='suivi tunnel'!B2375),'Dosage journalier ML1'!$B$55,0)</f>
        <v>0</v>
      </c>
      <c r="S2375" s="26">
        <f ca="1">IF(AND('Dosage journalier ML1'!$B$6='suivi tunnel'!A2375,'Dosage journalier ML1'!$B$7='suivi tunnel'!B2375),'Dosage journalier ML1'!$B$54,0)</f>
        <v>0</v>
      </c>
      <c r="T2375" s="26">
        <f ca="1">IF(AND('Dosage journalier ML1'!$B$6='suivi tunnel'!A2375,'Dosage journalier ML1'!$B$7='suivi tunnel'!B2375),'Dosage journalier ML1'!$B$75,0)</f>
        <v>0</v>
      </c>
      <c r="V2375" s="38">
        <f ca="1">IF(AND('Dosage journalier ML1'!$B$6='suivi tunnel'!A2375,'Dosage journalier ML1'!$B$7='suivi tunnel'!B2375),'Dosage journalier ML1'!$B$56,0)</f>
        <v>0</v>
      </c>
      <c r="X2375" s="150">
        <f ca="1">IF(AND('Dosage journalier ML1'!$B$6='suivi tunnel'!A2375,'Dosage journalier ML1'!$B$7='suivi tunnel'!B2375),'Dosage journalier ML1'!$C$87,0)</f>
        <v>0</v>
      </c>
      <c r="Y2375" s="40">
        <f ca="1">IF(AND('Dosage journalier ML1'!$B$6='suivi tunnel'!A2375,'Dosage journalier ML1'!$B$7='suivi tunnel'!B2375),'Dosage journalier ML1'!$C$93,0)</f>
        <v>0</v>
      </c>
      <c r="Z2375" s="40">
        <f ca="1">IF(AND('Dosage journalier ML1'!$B$6='suivi tunnel'!A2375,'Dosage journalier ML1'!$B$7='suivi tunnel'!B2375),'Dosage journalier ML1'!$C$100,0)</f>
        <v>0</v>
      </c>
      <c r="AA2375" s="40">
        <f ca="1">IF(AND('Dosage journalier ML1'!$B$6='suivi tunnel'!A2375,'Dosage journalier ML1'!$B$7='suivi tunnel'!B2375),'Dosage journalier ML1'!$C$109,0)</f>
        <v>0</v>
      </c>
      <c r="AB2375" s="41">
        <f ca="1">IF(AND('Dosage journalier ML1'!$B$6='suivi tunnel'!A2375,'Dosage journalier ML1'!$B$7='suivi tunnel'!B2375),'Dosage journalier ML1'!$C$114,0)</f>
        <v>0</v>
      </c>
      <c r="AC2375" s="48">
        <f ca="1">IF(AND('Dosage journalier ML1'!$B$6='suivi tunnel'!A2375,'Dosage journalier ML1'!$B$7='suivi tunnel'!B2375),'Dosage journalier ML1'!$B$120,0)</f>
        <v>0</v>
      </c>
      <c r="AD2375" s="49">
        <f ca="1">IF(AND('Dosage journalier ML1'!$B$6='suivi tunnel'!A2375,'Dosage journalier ML1'!$B$7='suivi tunnel'!B2375),'Dosage journalier ML1'!$B$121,0)</f>
        <v>0</v>
      </c>
      <c r="AE2375" s="49">
        <f ca="1">IF(AND('Dosage journalier ML1'!$B$6='suivi tunnel'!A2375,'Dosage journalier ML1'!$B$7='suivi tunnel'!B2375),'Dosage journalier ML1'!$B$122,0)</f>
        <v>0</v>
      </c>
      <c r="AF2375" s="49">
        <f ca="1">IF(AND('Dosage journalier ML1'!$B$6='suivi tunnel'!A2375,'Dosage journalier ML1'!$B$7='suivi tunnel'!B2375),'Dosage journalier ML1'!$B$139,0)</f>
        <v>0</v>
      </c>
      <c r="AG2375" s="49">
        <f t="shared" ca="1" si="235"/>
        <v>0</v>
      </c>
      <c r="AH2375" s="108">
        <f ca="1">IF(AND('Dosage journalier ML1'!$B$6='suivi tunnel'!A2375,'Dosage journalier ML1'!$B$7='suivi tunnel'!B2375),'Dosage journalier ML1'!$B$153,0)</f>
        <v>0</v>
      </c>
      <c r="AJ2375" s="80">
        <f ca="1">IF(AND('Dosage journalier ML1'!$B$6='suivi tunnel'!A2375,'Dosage journalier ML1'!$B$7='suivi tunnel'!B2375),'Dosage journalier ML1'!$B$156,0)</f>
        <v>0</v>
      </c>
      <c r="AK2375" s="56">
        <f ca="1">IF(AND('Dosage journalier ML1'!$B$6='suivi tunnel'!A2375,'Dosage journalier ML1'!$B$7='suivi tunnel'!B2375),'Dosage journalier ML1'!$B$162,0)</f>
        <v>0</v>
      </c>
      <c r="AL2375" s="111">
        <f ca="1">IF(AND('Dosage journalier ML1'!$B$6='suivi tunnel'!A2375,'Dosage journalier ML1'!$B$7='suivi tunnel'!B2375),'Dosage journalier ML1'!$B$126,0)</f>
        <v>0</v>
      </c>
      <c r="AM2375" s="111">
        <f ca="1">IF(AND('Dosage journalier ML1'!$B$6='suivi tunnel'!A2375,'Dosage journalier ML1'!$B$7='suivi tunnel'!B2375),'Dosage journalier ML1'!$B$127,0)</f>
        <v>0</v>
      </c>
      <c r="AN2375" s="60">
        <f t="shared" ca="1" si="233"/>
        <v>0</v>
      </c>
      <c r="AO2375" s="61">
        <f ca="1">IF(AND('Dosage journalier ML1'!$B$6='suivi tunnel'!A2375,'Dosage journalier ML1'!$B$7='suivi tunnel'!B2375),'Dosage journalier ML1'!$B$134,0)</f>
        <v>0</v>
      </c>
    </row>
    <row r="2376" spans="1:41" x14ac:dyDescent="0.25">
      <c r="A2376" s="154"/>
      <c r="C2376" s="23">
        <f ca="1">IF(AND('Dosage journalier ML1'!$B$6='suivi tunnel'!A2376,'Dosage journalier ML1'!$B$7='suivi tunnel'!B2376),'Dosage journalier ML1'!$B$27,0)</f>
        <v>0</v>
      </c>
      <c r="D2376" s="11">
        <f ca="1">IF(AND('Dosage journalier ML1'!$B$6='suivi tunnel'!A2376,'Dosage journalier ML1'!$B$7='suivi tunnel'!B2376),'Dosage journalier ML1'!$B$29,0)</f>
        <v>0</v>
      </c>
      <c r="F2376" s="11">
        <f t="shared" ca="1" si="234"/>
        <v>0</v>
      </c>
      <c r="G2376" s="11">
        <f ca="1">IF(AND('Dosage journalier ML1'!$B$6='suivi tunnel'!A2376,'Dosage journalier ML1'!$B$7='suivi tunnel'!B2376),'Dosage journalier ML1'!$B$23,0)</f>
        <v>0</v>
      </c>
      <c r="H2376" s="11">
        <f ca="1">IF(AND('Dosage journalier ML1'!$B$6='suivi tunnel'!A2376,'Dosage journalier ML1'!$B$7='suivi tunnel'!B2376),'Dosage journalier ML1'!$B$22,0)</f>
        <v>0</v>
      </c>
      <c r="I2376" s="11">
        <f ca="1">IF(AND('Dosage journalier ML1'!$B$6='suivi tunnel'!A2376,'Dosage journalier ML1'!$B$7='suivi tunnel'!B2376),'Dosage journalier ML1'!$B$38,0)</f>
        <v>0</v>
      </c>
      <c r="J2376" s="11">
        <f ca="1">IF(AND('Dosage journalier ML1'!$B$6='suivi tunnel'!A2376,'Dosage journalier ML1'!$B$7='suivi tunnel'!B2376),'Dosage journalier ML1'!$B$39,0)</f>
        <v>0</v>
      </c>
      <c r="L2376" s="24">
        <f ca="1">IF(AND('Dosage journalier ML1'!$B$6='suivi tunnel'!A2376,'Dosage journalier ML1'!$B$7='suivi tunnel'!B2376),'Dosage journalier ML1'!$B$24,0)</f>
        <v>0</v>
      </c>
      <c r="M2376" s="6">
        <f ca="1">IF(AND('Dosage journalier ML1'!$B$6='suivi tunnel'!A2376,'Dosage journalier ML1'!$B$7='suivi tunnel'!B2376),'Dosage journalier ML1'!$B$46,0)</f>
        <v>0</v>
      </c>
      <c r="N2376" s="104">
        <f ca="1">IF(AND('Dosage journalier ML1'!$B$6='suivi tunnel'!A2376,'Dosage journalier ML1'!$B$7='suivi tunnel'!B2376),'Dosage journalier ML1'!$B$59,0)</f>
        <v>0</v>
      </c>
      <c r="O2376" s="114">
        <f ca="1">IF(AND('Dosage journalier ML1'!$B$6='suivi tunnel'!A2376,'Dosage journalier ML1'!$B$7='suivi tunnel'!B2376),'Dosage journalier ML1'!$B$69,0)</f>
        <v>0</v>
      </c>
      <c r="R2376" s="26">
        <f ca="1">IF(AND('Dosage journalier ML1'!$B$6='suivi tunnel'!A2376,'Dosage journalier ML1'!$B$7='suivi tunnel'!B2376),'Dosage journalier ML1'!$B$55,0)</f>
        <v>0</v>
      </c>
      <c r="S2376" s="26">
        <f ca="1">IF(AND('Dosage journalier ML1'!$B$6='suivi tunnel'!A2376,'Dosage journalier ML1'!$B$7='suivi tunnel'!B2376),'Dosage journalier ML1'!$B$54,0)</f>
        <v>0</v>
      </c>
      <c r="T2376" s="26">
        <f ca="1">IF(AND('Dosage journalier ML1'!$B$6='suivi tunnel'!A2376,'Dosage journalier ML1'!$B$7='suivi tunnel'!B2376),'Dosage journalier ML1'!$B$75,0)</f>
        <v>0</v>
      </c>
      <c r="V2376" s="38">
        <f ca="1">IF(AND('Dosage journalier ML1'!$B$6='suivi tunnel'!A2376,'Dosage journalier ML1'!$B$7='suivi tunnel'!B2376),'Dosage journalier ML1'!$B$56,0)</f>
        <v>0</v>
      </c>
      <c r="X2376" s="150">
        <f ca="1">IF(AND('Dosage journalier ML1'!$B$6='suivi tunnel'!A2376,'Dosage journalier ML1'!$B$7='suivi tunnel'!B2376),'Dosage journalier ML1'!$C$87,0)</f>
        <v>0</v>
      </c>
      <c r="Y2376" s="40">
        <f ca="1">IF(AND('Dosage journalier ML1'!$B$6='suivi tunnel'!A2376,'Dosage journalier ML1'!$B$7='suivi tunnel'!B2376),'Dosage journalier ML1'!$C$93,0)</f>
        <v>0</v>
      </c>
      <c r="Z2376" s="40">
        <f ca="1">IF(AND('Dosage journalier ML1'!$B$6='suivi tunnel'!A2376,'Dosage journalier ML1'!$B$7='suivi tunnel'!B2376),'Dosage journalier ML1'!$C$100,0)</f>
        <v>0</v>
      </c>
      <c r="AA2376" s="40">
        <f ca="1">IF(AND('Dosage journalier ML1'!$B$6='suivi tunnel'!A2376,'Dosage journalier ML1'!$B$7='suivi tunnel'!B2376),'Dosage journalier ML1'!$C$109,0)</f>
        <v>0</v>
      </c>
      <c r="AB2376" s="41">
        <f ca="1">IF(AND('Dosage journalier ML1'!$B$6='suivi tunnel'!A2376,'Dosage journalier ML1'!$B$7='suivi tunnel'!B2376),'Dosage journalier ML1'!$C$114,0)</f>
        <v>0</v>
      </c>
      <c r="AC2376" s="48">
        <f ca="1">IF(AND('Dosage journalier ML1'!$B$6='suivi tunnel'!A2376,'Dosage journalier ML1'!$B$7='suivi tunnel'!B2376),'Dosage journalier ML1'!$B$120,0)</f>
        <v>0</v>
      </c>
      <c r="AD2376" s="49">
        <f ca="1">IF(AND('Dosage journalier ML1'!$B$6='suivi tunnel'!A2376,'Dosage journalier ML1'!$B$7='suivi tunnel'!B2376),'Dosage journalier ML1'!$B$121,0)</f>
        <v>0</v>
      </c>
      <c r="AE2376" s="49">
        <f ca="1">IF(AND('Dosage journalier ML1'!$B$6='suivi tunnel'!A2376,'Dosage journalier ML1'!$B$7='suivi tunnel'!B2376),'Dosage journalier ML1'!$B$122,0)</f>
        <v>0</v>
      </c>
      <c r="AF2376" s="49">
        <f ca="1">IF(AND('Dosage journalier ML1'!$B$6='suivi tunnel'!A2376,'Dosage journalier ML1'!$B$7='suivi tunnel'!B2376),'Dosage journalier ML1'!$B$139,0)</f>
        <v>0</v>
      </c>
      <c r="AG2376" s="49">
        <f t="shared" ca="1" si="235"/>
        <v>0</v>
      </c>
      <c r="AH2376" s="108">
        <f ca="1">IF(AND('Dosage journalier ML1'!$B$6='suivi tunnel'!A2376,'Dosage journalier ML1'!$B$7='suivi tunnel'!B2376),'Dosage journalier ML1'!$B$153,0)</f>
        <v>0</v>
      </c>
      <c r="AJ2376" s="80">
        <f ca="1">IF(AND('Dosage journalier ML1'!$B$6='suivi tunnel'!A2376,'Dosage journalier ML1'!$B$7='suivi tunnel'!B2376),'Dosage journalier ML1'!$B$156,0)</f>
        <v>0</v>
      </c>
      <c r="AK2376" s="56">
        <f ca="1">IF(AND('Dosage journalier ML1'!$B$6='suivi tunnel'!A2376,'Dosage journalier ML1'!$B$7='suivi tunnel'!B2376),'Dosage journalier ML1'!$B$162,0)</f>
        <v>0</v>
      </c>
      <c r="AL2376" s="111">
        <f ca="1">IF(AND('Dosage journalier ML1'!$B$6='suivi tunnel'!A2376,'Dosage journalier ML1'!$B$7='suivi tunnel'!B2376),'Dosage journalier ML1'!$B$126,0)</f>
        <v>0</v>
      </c>
      <c r="AM2376" s="111">
        <f ca="1">IF(AND('Dosage journalier ML1'!$B$6='suivi tunnel'!A2376,'Dosage journalier ML1'!$B$7='suivi tunnel'!B2376),'Dosage journalier ML1'!$B$127,0)</f>
        <v>0</v>
      </c>
      <c r="AN2376" s="60">
        <f t="shared" ca="1" si="233"/>
        <v>0</v>
      </c>
      <c r="AO2376" s="61">
        <f ca="1">IF(AND('Dosage journalier ML1'!$B$6='suivi tunnel'!A2376,'Dosage journalier ML1'!$B$7='suivi tunnel'!B2376),'Dosage journalier ML1'!$B$134,0)</f>
        <v>0</v>
      </c>
    </row>
    <row r="2377" spans="1:41" x14ac:dyDescent="0.25">
      <c r="A2377" s="154"/>
      <c r="C2377" s="23">
        <f ca="1">IF(AND('Dosage journalier ML1'!$B$6='suivi tunnel'!A2377,'Dosage journalier ML1'!$B$7='suivi tunnel'!B2377),'Dosage journalier ML1'!$B$27,0)</f>
        <v>0</v>
      </c>
      <c r="D2377" s="11">
        <f ca="1">IF(AND('Dosage journalier ML1'!$B$6='suivi tunnel'!A2377,'Dosage journalier ML1'!$B$7='suivi tunnel'!B2377),'Dosage journalier ML1'!$B$29,0)</f>
        <v>0</v>
      </c>
      <c r="F2377" s="11">
        <f t="shared" ca="1" si="234"/>
        <v>0</v>
      </c>
      <c r="G2377" s="11">
        <f ca="1">IF(AND('Dosage journalier ML1'!$B$6='suivi tunnel'!A2377,'Dosage journalier ML1'!$B$7='suivi tunnel'!B2377),'Dosage journalier ML1'!$B$23,0)</f>
        <v>0</v>
      </c>
      <c r="H2377" s="11">
        <f ca="1">IF(AND('Dosage journalier ML1'!$B$6='suivi tunnel'!A2377,'Dosage journalier ML1'!$B$7='suivi tunnel'!B2377),'Dosage journalier ML1'!$B$22,0)</f>
        <v>0</v>
      </c>
      <c r="I2377" s="11">
        <f ca="1">IF(AND('Dosage journalier ML1'!$B$6='suivi tunnel'!A2377,'Dosage journalier ML1'!$B$7='suivi tunnel'!B2377),'Dosage journalier ML1'!$B$38,0)</f>
        <v>0</v>
      </c>
      <c r="J2377" s="11">
        <f ca="1">IF(AND('Dosage journalier ML1'!$B$6='suivi tunnel'!A2377,'Dosage journalier ML1'!$B$7='suivi tunnel'!B2377),'Dosage journalier ML1'!$B$39,0)</f>
        <v>0</v>
      </c>
      <c r="L2377" s="24">
        <f ca="1">IF(AND('Dosage journalier ML1'!$B$6='suivi tunnel'!A2377,'Dosage journalier ML1'!$B$7='suivi tunnel'!B2377),'Dosage journalier ML1'!$B$24,0)</f>
        <v>0</v>
      </c>
      <c r="M2377" s="6">
        <f ca="1">IF(AND('Dosage journalier ML1'!$B$6='suivi tunnel'!A2377,'Dosage journalier ML1'!$B$7='suivi tunnel'!B2377),'Dosage journalier ML1'!$B$46,0)</f>
        <v>0</v>
      </c>
      <c r="N2377" s="104">
        <f ca="1">IF(AND('Dosage journalier ML1'!$B$6='suivi tunnel'!A2377,'Dosage journalier ML1'!$B$7='suivi tunnel'!B2377),'Dosage journalier ML1'!$B$59,0)</f>
        <v>0</v>
      </c>
      <c r="O2377" s="114">
        <f ca="1">IF(AND('Dosage journalier ML1'!$B$6='suivi tunnel'!A2377,'Dosage journalier ML1'!$B$7='suivi tunnel'!B2377),'Dosage journalier ML1'!$B$69,0)</f>
        <v>0</v>
      </c>
      <c r="R2377" s="26">
        <f ca="1">IF(AND('Dosage journalier ML1'!$B$6='suivi tunnel'!A2377,'Dosage journalier ML1'!$B$7='suivi tunnel'!B2377),'Dosage journalier ML1'!$B$55,0)</f>
        <v>0</v>
      </c>
      <c r="S2377" s="26">
        <f ca="1">IF(AND('Dosage journalier ML1'!$B$6='suivi tunnel'!A2377,'Dosage journalier ML1'!$B$7='suivi tunnel'!B2377),'Dosage journalier ML1'!$B$54,0)</f>
        <v>0</v>
      </c>
      <c r="T2377" s="26">
        <f ca="1">IF(AND('Dosage journalier ML1'!$B$6='suivi tunnel'!A2377,'Dosage journalier ML1'!$B$7='suivi tunnel'!B2377),'Dosage journalier ML1'!$B$75,0)</f>
        <v>0</v>
      </c>
      <c r="V2377" s="38">
        <f ca="1">IF(AND('Dosage journalier ML1'!$B$6='suivi tunnel'!A2377,'Dosage journalier ML1'!$B$7='suivi tunnel'!B2377),'Dosage journalier ML1'!$B$56,0)</f>
        <v>0</v>
      </c>
      <c r="X2377" s="150">
        <f ca="1">IF(AND('Dosage journalier ML1'!$B$6='suivi tunnel'!A2377,'Dosage journalier ML1'!$B$7='suivi tunnel'!B2377),'Dosage journalier ML1'!$C$87,0)</f>
        <v>0</v>
      </c>
      <c r="Y2377" s="40">
        <f ca="1">IF(AND('Dosage journalier ML1'!$B$6='suivi tunnel'!A2377,'Dosage journalier ML1'!$B$7='suivi tunnel'!B2377),'Dosage journalier ML1'!$C$93,0)</f>
        <v>0</v>
      </c>
      <c r="Z2377" s="40">
        <f ca="1">IF(AND('Dosage journalier ML1'!$B$6='suivi tunnel'!A2377,'Dosage journalier ML1'!$B$7='suivi tunnel'!B2377),'Dosage journalier ML1'!$C$100,0)</f>
        <v>0</v>
      </c>
      <c r="AA2377" s="40">
        <f ca="1">IF(AND('Dosage journalier ML1'!$B$6='suivi tunnel'!A2377,'Dosage journalier ML1'!$B$7='suivi tunnel'!B2377),'Dosage journalier ML1'!$C$109,0)</f>
        <v>0</v>
      </c>
      <c r="AB2377" s="41">
        <f ca="1">IF(AND('Dosage journalier ML1'!$B$6='suivi tunnel'!A2377,'Dosage journalier ML1'!$B$7='suivi tunnel'!B2377),'Dosage journalier ML1'!$C$114,0)</f>
        <v>0</v>
      </c>
      <c r="AC2377" s="48">
        <f ca="1">IF(AND('Dosage journalier ML1'!$B$6='suivi tunnel'!A2377,'Dosage journalier ML1'!$B$7='suivi tunnel'!B2377),'Dosage journalier ML1'!$B$120,0)</f>
        <v>0</v>
      </c>
      <c r="AD2377" s="49">
        <f ca="1">IF(AND('Dosage journalier ML1'!$B$6='suivi tunnel'!A2377,'Dosage journalier ML1'!$B$7='suivi tunnel'!B2377),'Dosage journalier ML1'!$B$121,0)</f>
        <v>0</v>
      </c>
      <c r="AE2377" s="49">
        <f ca="1">IF(AND('Dosage journalier ML1'!$B$6='suivi tunnel'!A2377,'Dosage journalier ML1'!$B$7='suivi tunnel'!B2377),'Dosage journalier ML1'!$B$122,0)</f>
        <v>0</v>
      </c>
      <c r="AF2377" s="49">
        <f ca="1">IF(AND('Dosage journalier ML1'!$B$6='suivi tunnel'!A2377,'Dosage journalier ML1'!$B$7='suivi tunnel'!B2377),'Dosage journalier ML1'!$B$139,0)</f>
        <v>0</v>
      </c>
      <c r="AG2377" s="49">
        <f t="shared" ca="1" si="235"/>
        <v>0</v>
      </c>
      <c r="AH2377" s="108">
        <f ca="1">IF(AND('Dosage journalier ML1'!$B$6='suivi tunnel'!A2377,'Dosage journalier ML1'!$B$7='suivi tunnel'!B2377),'Dosage journalier ML1'!$B$153,0)</f>
        <v>0</v>
      </c>
      <c r="AJ2377" s="80">
        <f ca="1">IF(AND('Dosage journalier ML1'!$B$6='suivi tunnel'!A2377,'Dosage journalier ML1'!$B$7='suivi tunnel'!B2377),'Dosage journalier ML1'!$B$156,0)</f>
        <v>0</v>
      </c>
      <c r="AK2377" s="56">
        <f ca="1">IF(AND('Dosage journalier ML1'!$B$6='suivi tunnel'!A2377,'Dosage journalier ML1'!$B$7='suivi tunnel'!B2377),'Dosage journalier ML1'!$B$162,0)</f>
        <v>0</v>
      </c>
      <c r="AL2377" s="111">
        <f ca="1">IF(AND('Dosage journalier ML1'!$B$6='suivi tunnel'!A2377,'Dosage journalier ML1'!$B$7='suivi tunnel'!B2377),'Dosage journalier ML1'!$B$126,0)</f>
        <v>0</v>
      </c>
      <c r="AM2377" s="111">
        <f ca="1">IF(AND('Dosage journalier ML1'!$B$6='suivi tunnel'!A2377,'Dosage journalier ML1'!$B$7='suivi tunnel'!B2377),'Dosage journalier ML1'!$B$127,0)</f>
        <v>0</v>
      </c>
      <c r="AN2377" s="60">
        <f t="shared" ca="1" si="233"/>
        <v>0</v>
      </c>
      <c r="AO2377" s="61">
        <f ca="1">IF(AND('Dosage journalier ML1'!$B$6='suivi tunnel'!A2377,'Dosage journalier ML1'!$B$7='suivi tunnel'!B2377),'Dosage journalier ML1'!$B$134,0)</f>
        <v>0</v>
      </c>
    </row>
    <row r="2378" spans="1:41" x14ac:dyDescent="0.25">
      <c r="A2378" s="154"/>
      <c r="C2378" s="23">
        <f ca="1">IF(AND('Dosage journalier ML1'!$B$6='suivi tunnel'!A2378,'Dosage journalier ML1'!$B$7='suivi tunnel'!B2378),'Dosage journalier ML1'!$B$27,0)</f>
        <v>0</v>
      </c>
      <c r="D2378" s="11">
        <f ca="1">IF(AND('Dosage journalier ML1'!$B$6='suivi tunnel'!A2378,'Dosage journalier ML1'!$B$7='suivi tunnel'!B2378),'Dosage journalier ML1'!$B$29,0)</f>
        <v>0</v>
      </c>
      <c r="F2378" s="11">
        <f t="shared" ca="1" si="234"/>
        <v>0</v>
      </c>
      <c r="G2378" s="11">
        <f ca="1">IF(AND('Dosage journalier ML1'!$B$6='suivi tunnel'!A2378,'Dosage journalier ML1'!$B$7='suivi tunnel'!B2378),'Dosage journalier ML1'!$B$23,0)</f>
        <v>0</v>
      </c>
      <c r="H2378" s="11">
        <f ca="1">IF(AND('Dosage journalier ML1'!$B$6='suivi tunnel'!A2378,'Dosage journalier ML1'!$B$7='suivi tunnel'!B2378),'Dosage journalier ML1'!$B$22,0)</f>
        <v>0</v>
      </c>
      <c r="I2378" s="11">
        <f ca="1">IF(AND('Dosage journalier ML1'!$B$6='suivi tunnel'!A2378,'Dosage journalier ML1'!$B$7='suivi tunnel'!B2378),'Dosage journalier ML1'!$B$38,0)</f>
        <v>0</v>
      </c>
      <c r="J2378" s="11">
        <f ca="1">IF(AND('Dosage journalier ML1'!$B$6='suivi tunnel'!A2378,'Dosage journalier ML1'!$B$7='suivi tunnel'!B2378),'Dosage journalier ML1'!$B$39,0)</f>
        <v>0</v>
      </c>
      <c r="L2378" s="24">
        <f ca="1">IF(AND('Dosage journalier ML1'!$B$6='suivi tunnel'!A2378,'Dosage journalier ML1'!$B$7='suivi tunnel'!B2378),'Dosage journalier ML1'!$B$24,0)</f>
        <v>0</v>
      </c>
      <c r="M2378" s="6">
        <f ca="1">IF(AND('Dosage journalier ML1'!$B$6='suivi tunnel'!A2378,'Dosage journalier ML1'!$B$7='suivi tunnel'!B2378),'Dosage journalier ML1'!$B$46,0)</f>
        <v>0</v>
      </c>
      <c r="N2378" s="104">
        <f ca="1">IF(AND('Dosage journalier ML1'!$B$6='suivi tunnel'!A2378,'Dosage journalier ML1'!$B$7='suivi tunnel'!B2378),'Dosage journalier ML1'!$B$59,0)</f>
        <v>0</v>
      </c>
      <c r="O2378" s="114">
        <f ca="1">IF(AND('Dosage journalier ML1'!$B$6='suivi tunnel'!A2378,'Dosage journalier ML1'!$B$7='suivi tunnel'!B2378),'Dosage journalier ML1'!$B$69,0)</f>
        <v>0</v>
      </c>
      <c r="R2378" s="26">
        <f ca="1">IF(AND('Dosage journalier ML1'!$B$6='suivi tunnel'!A2378,'Dosage journalier ML1'!$B$7='suivi tunnel'!B2378),'Dosage journalier ML1'!$B$55,0)</f>
        <v>0</v>
      </c>
      <c r="S2378" s="26">
        <f ca="1">IF(AND('Dosage journalier ML1'!$B$6='suivi tunnel'!A2378,'Dosage journalier ML1'!$B$7='suivi tunnel'!B2378),'Dosage journalier ML1'!$B$54,0)</f>
        <v>0</v>
      </c>
      <c r="T2378" s="26">
        <f ca="1">IF(AND('Dosage journalier ML1'!$B$6='suivi tunnel'!A2378,'Dosage journalier ML1'!$B$7='suivi tunnel'!B2378),'Dosage journalier ML1'!$B$75,0)</f>
        <v>0</v>
      </c>
      <c r="V2378" s="38">
        <f ca="1">IF(AND('Dosage journalier ML1'!$B$6='suivi tunnel'!A2378,'Dosage journalier ML1'!$B$7='suivi tunnel'!B2378),'Dosage journalier ML1'!$B$56,0)</f>
        <v>0</v>
      </c>
      <c r="X2378" s="150">
        <f ca="1">IF(AND('Dosage journalier ML1'!$B$6='suivi tunnel'!A2378,'Dosage journalier ML1'!$B$7='suivi tunnel'!B2378),'Dosage journalier ML1'!$C$87,0)</f>
        <v>0</v>
      </c>
      <c r="Y2378" s="40">
        <f ca="1">IF(AND('Dosage journalier ML1'!$B$6='suivi tunnel'!A2378,'Dosage journalier ML1'!$B$7='suivi tunnel'!B2378),'Dosage journalier ML1'!$C$93,0)</f>
        <v>0</v>
      </c>
      <c r="Z2378" s="40">
        <f ca="1">IF(AND('Dosage journalier ML1'!$B$6='suivi tunnel'!A2378,'Dosage journalier ML1'!$B$7='suivi tunnel'!B2378),'Dosage journalier ML1'!$C$100,0)</f>
        <v>0</v>
      </c>
      <c r="AA2378" s="40">
        <f ca="1">IF(AND('Dosage journalier ML1'!$B$6='suivi tunnel'!A2378,'Dosage journalier ML1'!$B$7='suivi tunnel'!B2378),'Dosage journalier ML1'!$C$109,0)</f>
        <v>0</v>
      </c>
      <c r="AB2378" s="41">
        <f ca="1">IF(AND('Dosage journalier ML1'!$B$6='suivi tunnel'!A2378,'Dosage journalier ML1'!$B$7='suivi tunnel'!B2378),'Dosage journalier ML1'!$C$114,0)</f>
        <v>0</v>
      </c>
      <c r="AC2378" s="48">
        <f ca="1">IF(AND('Dosage journalier ML1'!$B$6='suivi tunnel'!A2378,'Dosage journalier ML1'!$B$7='suivi tunnel'!B2378),'Dosage journalier ML1'!$B$120,0)</f>
        <v>0</v>
      </c>
      <c r="AD2378" s="49">
        <f ca="1">IF(AND('Dosage journalier ML1'!$B$6='suivi tunnel'!A2378,'Dosage journalier ML1'!$B$7='suivi tunnel'!B2378),'Dosage journalier ML1'!$B$121,0)</f>
        <v>0</v>
      </c>
      <c r="AE2378" s="49">
        <f ca="1">IF(AND('Dosage journalier ML1'!$B$6='suivi tunnel'!A2378,'Dosage journalier ML1'!$B$7='suivi tunnel'!B2378),'Dosage journalier ML1'!$B$122,0)</f>
        <v>0</v>
      </c>
      <c r="AF2378" s="49">
        <f ca="1">IF(AND('Dosage journalier ML1'!$B$6='suivi tunnel'!A2378,'Dosage journalier ML1'!$B$7='suivi tunnel'!B2378),'Dosage journalier ML1'!$B$139,0)</f>
        <v>0</v>
      </c>
      <c r="AG2378" s="49">
        <f t="shared" ca="1" si="235"/>
        <v>0</v>
      </c>
      <c r="AH2378" s="108">
        <f ca="1">IF(AND('Dosage journalier ML1'!$B$6='suivi tunnel'!A2378,'Dosage journalier ML1'!$B$7='suivi tunnel'!B2378),'Dosage journalier ML1'!$B$153,0)</f>
        <v>0</v>
      </c>
      <c r="AJ2378" s="80">
        <f ca="1">IF(AND('Dosage journalier ML1'!$B$6='suivi tunnel'!A2378,'Dosage journalier ML1'!$B$7='suivi tunnel'!B2378),'Dosage journalier ML1'!$B$156,0)</f>
        <v>0</v>
      </c>
      <c r="AK2378" s="56">
        <f ca="1">IF(AND('Dosage journalier ML1'!$B$6='suivi tunnel'!A2378,'Dosage journalier ML1'!$B$7='suivi tunnel'!B2378),'Dosage journalier ML1'!$B$162,0)</f>
        <v>0</v>
      </c>
      <c r="AL2378" s="111">
        <f ca="1">IF(AND('Dosage journalier ML1'!$B$6='suivi tunnel'!A2378,'Dosage journalier ML1'!$B$7='suivi tunnel'!B2378),'Dosage journalier ML1'!$B$126,0)</f>
        <v>0</v>
      </c>
      <c r="AM2378" s="111">
        <f ca="1">IF(AND('Dosage journalier ML1'!$B$6='suivi tunnel'!A2378,'Dosage journalier ML1'!$B$7='suivi tunnel'!B2378),'Dosage journalier ML1'!$B$127,0)</f>
        <v>0</v>
      </c>
      <c r="AN2378" s="60">
        <f t="shared" ca="1" si="233"/>
        <v>0</v>
      </c>
      <c r="AO2378" s="61">
        <f ca="1">IF(AND('Dosage journalier ML1'!$B$6='suivi tunnel'!A2378,'Dosage journalier ML1'!$B$7='suivi tunnel'!B2378),'Dosage journalier ML1'!$B$134,0)</f>
        <v>0</v>
      </c>
    </row>
    <row r="2379" spans="1:41" x14ac:dyDescent="0.25">
      <c r="A2379" s="154"/>
      <c r="C2379" s="23">
        <f ca="1">IF(AND('Dosage journalier ML1'!$B$6='suivi tunnel'!A2379,'Dosage journalier ML1'!$B$7='suivi tunnel'!B2379),'Dosage journalier ML1'!$B$27,0)</f>
        <v>0</v>
      </c>
      <c r="D2379" s="11">
        <f ca="1">IF(AND('Dosage journalier ML1'!$B$6='suivi tunnel'!A2379,'Dosage journalier ML1'!$B$7='suivi tunnel'!B2379),'Dosage journalier ML1'!$B$29,0)</f>
        <v>0</v>
      </c>
      <c r="F2379" s="11">
        <f t="shared" ca="1" si="234"/>
        <v>0</v>
      </c>
      <c r="G2379" s="11">
        <f ca="1">IF(AND('Dosage journalier ML1'!$B$6='suivi tunnel'!A2379,'Dosage journalier ML1'!$B$7='suivi tunnel'!B2379),'Dosage journalier ML1'!$B$23,0)</f>
        <v>0</v>
      </c>
      <c r="H2379" s="11">
        <f ca="1">IF(AND('Dosage journalier ML1'!$B$6='suivi tunnel'!A2379,'Dosage journalier ML1'!$B$7='suivi tunnel'!B2379),'Dosage journalier ML1'!$B$22,0)</f>
        <v>0</v>
      </c>
      <c r="I2379" s="11">
        <f ca="1">IF(AND('Dosage journalier ML1'!$B$6='suivi tunnel'!A2379,'Dosage journalier ML1'!$B$7='suivi tunnel'!B2379),'Dosage journalier ML1'!$B$38,0)</f>
        <v>0</v>
      </c>
      <c r="J2379" s="11">
        <f ca="1">IF(AND('Dosage journalier ML1'!$B$6='suivi tunnel'!A2379,'Dosage journalier ML1'!$B$7='suivi tunnel'!B2379),'Dosage journalier ML1'!$B$39,0)</f>
        <v>0</v>
      </c>
      <c r="L2379" s="24">
        <f ca="1">IF(AND('Dosage journalier ML1'!$B$6='suivi tunnel'!A2379,'Dosage journalier ML1'!$B$7='suivi tunnel'!B2379),'Dosage journalier ML1'!$B$24,0)</f>
        <v>0</v>
      </c>
      <c r="M2379" s="6">
        <f ca="1">IF(AND('Dosage journalier ML1'!$B$6='suivi tunnel'!A2379,'Dosage journalier ML1'!$B$7='suivi tunnel'!B2379),'Dosage journalier ML1'!$B$46,0)</f>
        <v>0</v>
      </c>
      <c r="N2379" s="104">
        <f ca="1">IF(AND('Dosage journalier ML1'!$B$6='suivi tunnel'!A2379,'Dosage journalier ML1'!$B$7='suivi tunnel'!B2379),'Dosage journalier ML1'!$B$59,0)</f>
        <v>0</v>
      </c>
      <c r="O2379" s="114">
        <f ca="1">IF(AND('Dosage journalier ML1'!$B$6='suivi tunnel'!A2379,'Dosage journalier ML1'!$B$7='suivi tunnel'!B2379),'Dosage journalier ML1'!$B$69,0)</f>
        <v>0</v>
      </c>
      <c r="R2379" s="26">
        <f ca="1">IF(AND('Dosage journalier ML1'!$B$6='suivi tunnel'!A2379,'Dosage journalier ML1'!$B$7='suivi tunnel'!B2379),'Dosage journalier ML1'!$B$55,0)</f>
        <v>0</v>
      </c>
      <c r="S2379" s="26">
        <f ca="1">IF(AND('Dosage journalier ML1'!$B$6='suivi tunnel'!A2379,'Dosage journalier ML1'!$B$7='suivi tunnel'!B2379),'Dosage journalier ML1'!$B$54,0)</f>
        <v>0</v>
      </c>
      <c r="T2379" s="26">
        <f ca="1">IF(AND('Dosage journalier ML1'!$B$6='suivi tunnel'!A2379,'Dosage journalier ML1'!$B$7='suivi tunnel'!B2379),'Dosage journalier ML1'!$B$75,0)</f>
        <v>0</v>
      </c>
      <c r="V2379" s="38">
        <f ca="1">IF(AND('Dosage journalier ML1'!$B$6='suivi tunnel'!A2379,'Dosage journalier ML1'!$B$7='suivi tunnel'!B2379),'Dosage journalier ML1'!$B$56,0)</f>
        <v>0</v>
      </c>
      <c r="X2379" s="150">
        <f ca="1">IF(AND('Dosage journalier ML1'!$B$6='suivi tunnel'!A2379,'Dosage journalier ML1'!$B$7='suivi tunnel'!B2379),'Dosage journalier ML1'!$C$87,0)</f>
        <v>0</v>
      </c>
      <c r="Y2379" s="40">
        <f ca="1">IF(AND('Dosage journalier ML1'!$B$6='suivi tunnel'!A2379,'Dosage journalier ML1'!$B$7='suivi tunnel'!B2379),'Dosage journalier ML1'!$C$93,0)</f>
        <v>0</v>
      </c>
      <c r="Z2379" s="40">
        <f ca="1">IF(AND('Dosage journalier ML1'!$B$6='suivi tunnel'!A2379,'Dosage journalier ML1'!$B$7='suivi tunnel'!B2379),'Dosage journalier ML1'!$C$100,0)</f>
        <v>0</v>
      </c>
      <c r="AA2379" s="40">
        <f ca="1">IF(AND('Dosage journalier ML1'!$B$6='suivi tunnel'!A2379,'Dosage journalier ML1'!$B$7='suivi tunnel'!B2379),'Dosage journalier ML1'!$C$109,0)</f>
        <v>0</v>
      </c>
      <c r="AB2379" s="41">
        <f ca="1">IF(AND('Dosage journalier ML1'!$B$6='suivi tunnel'!A2379,'Dosage journalier ML1'!$B$7='suivi tunnel'!B2379),'Dosage journalier ML1'!$C$114,0)</f>
        <v>0</v>
      </c>
      <c r="AC2379" s="48">
        <f ca="1">IF(AND('Dosage journalier ML1'!$B$6='suivi tunnel'!A2379,'Dosage journalier ML1'!$B$7='suivi tunnel'!B2379),'Dosage journalier ML1'!$B$120,0)</f>
        <v>0</v>
      </c>
      <c r="AD2379" s="49">
        <f ca="1">IF(AND('Dosage journalier ML1'!$B$6='suivi tunnel'!A2379,'Dosage journalier ML1'!$B$7='suivi tunnel'!B2379),'Dosage journalier ML1'!$B$121,0)</f>
        <v>0</v>
      </c>
      <c r="AE2379" s="49">
        <f ca="1">IF(AND('Dosage journalier ML1'!$B$6='suivi tunnel'!A2379,'Dosage journalier ML1'!$B$7='suivi tunnel'!B2379),'Dosage journalier ML1'!$B$122,0)</f>
        <v>0</v>
      </c>
      <c r="AF2379" s="49">
        <f ca="1">IF(AND('Dosage journalier ML1'!$B$6='suivi tunnel'!A2379,'Dosage journalier ML1'!$B$7='suivi tunnel'!B2379),'Dosage journalier ML1'!$B$139,0)</f>
        <v>0</v>
      </c>
      <c r="AG2379" s="49">
        <f t="shared" ca="1" si="235"/>
        <v>0</v>
      </c>
      <c r="AH2379" s="108">
        <f ca="1">IF(AND('Dosage journalier ML1'!$B$6='suivi tunnel'!A2379,'Dosage journalier ML1'!$B$7='suivi tunnel'!B2379),'Dosage journalier ML1'!$B$153,0)</f>
        <v>0</v>
      </c>
      <c r="AJ2379" s="80">
        <f ca="1">IF(AND('Dosage journalier ML1'!$B$6='suivi tunnel'!A2379,'Dosage journalier ML1'!$B$7='suivi tunnel'!B2379),'Dosage journalier ML1'!$B$156,0)</f>
        <v>0</v>
      </c>
      <c r="AK2379" s="56">
        <f ca="1">IF(AND('Dosage journalier ML1'!$B$6='suivi tunnel'!A2379,'Dosage journalier ML1'!$B$7='suivi tunnel'!B2379),'Dosage journalier ML1'!$B$162,0)</f>
        <v>0</v>
      </c>
      <c r="AL2379" s="111">
        <f ca="1">IF(AND('Dosage journalier ML1'!$B$6='suivi tunnel'!A2379,'Dosage journalier ML1'!$B$7='suivi tunnel'!B2379),'Dosage journalier ML1'!$B$126,0)</f>
        <v>0</v>
      </c>
      <c r="AM2379" s="111">
        <f ca="1">IF(AND('Dosage journalier ML1'!$B$6='suivi tunnel'!A2379,'Dosage journalier ML1'!$B$7='suivi tunnel'!B2379),'Dosage journalier ML1'!$B$127,0)</f>
        <v>0</v>
      </c>
      <c r="AN2379" s="60">
        <f t="shared" ca="1" si="233"/>
        <v>0</v>
      </c>
      <c r="AO2379" s="61">
        <f ca="1">IF(AND('Dosage journalier ML1'!$B$6='suivi tunnel'!A2379,'Dosage journalier ML1'!$B$7='suivi tunnel'!B2379),'Dosage journalier ML1'!$B$134,0)</f>
        <v>0</v>
      </c>
    </row>
    <row r="2380" spans="1:41" x14ac:dyDescent="0.25">
      <c r="A2380" s="154"/>
      <c r="C2380" s="23">
        <f ca="1">IF(AND('Dosage journalier ML1'!$B$6='suivi tunnel'!A2380,'Dosage journalier ML1'!$B$7='suivi tunnel'!B2380),'Dosage journalier ML1'!$B$27,0)</f>
        <v>0</v>
      </c>
      <c r="D2380" s="11">
        <f ca="1">IF(AND('Dosage journalier ML1'!$B$6='suivi tunnel'!A2380,'Dosage journalier ML1'!$B$7='suivi tunnel'!B2380),'Dosage journalier ML1'!$B$29,0)</f>
        <v>0</v>
      </c>
      <c r="F2380" s="11">
        <f t="shared" ca="1" si="234"/>
        <v>0</v>
      </c>
      <c r="G2380" s="11">
        <f ca="1">IF(AND('Dosage journalier ML1'!$B$6='suivi tunnel'!A2380,'Dosage journalier ML1'!$B$7='suivi tunnel'!B2380),'Dosage journalier ML1'!$B$23,0)</f>
        <v>0</v>
      </c>
      <c r="H2380" s="11">
        <f ca="1">IF(AND('Dosage journalier ML1'!$B$6='suivi tunnel'!A2380,'Dosage journalier ML1'!$B$7='suivi tunnel'!B2380),'Dosage journalier ML1'!$B$22,0)</f>
        <v>0</v>
      </c>
      <c r="I2380" s="11">
        <f ca="1">IF(AND('Dosage journalier ML1'!$B$6='suivi tunnel'!A2380,'Dosage journalier ML1'!$B$7='suivi tunnel'!B2380),'Dosage journalier ML1'!$B$38,0)</f>
        <v>0</v>
      </c>
      <c r="J2380" s="11">
        <f ca="1">IF(AND('Dosage journalier ML1'!$B$6='suivi tunnel'!A2380,'Dosage journalier ML1'!$B$7='suivi tunnel'!B2380),'Dosage journalier ML1'!$B$39,0)</f>
        <v>0</v>
      </c>
      <c r="L2380" s="24">
        <f ca="1">IF(AND('Dosage journalier ML1'!$B$6='suivi tunnel'!A2380,'Dosage journalier ML1'!$B$7='suivi tunnel'!B2380),'Dosage journalier ML1'!$B$24,0)</f>
        <v>0</v>
      </c>
      <c r="M2380" s="6">
        <f ca="1">IF(AND('Dosage journalier ML1'!$B$6='suivi tunnel'!A2380,'Dosage journalier ML1'!$B$7='suivi tunnel'!B2380),'Dosage journalier ML1'!$B$46,0)</f>
        <v>0</v>
      </c>
      <c r="N2380" s="104">
        <f ca="1">IF(AND('Dosage journalier ML1'!$B$6='suivi tunnel'!A2380,'Dosage journalier ML1'!$B$7='suivi tunnel'!B2380),'Dosage journalier ML1'!$B$59,0)</f>
        <v>0</v>
      </c>
      <c r="O2380" s="114">
        <f ca="1">IF(AND('Dosage journalier ML1'!$B$6='suivi tunnel'!A2380,'Dosage journalier ML1'!$B$7='suivi tunnel'!B2380),'Dosage journalier ML1'!$B$69,0)</f>
        <v>0</v>
      </c>
      <c r="R2380" s="26">
        <f ca="1">IF(AND('Dosage journalier ML1'!$B$6='suivi tunnel'!A2380,'Dosage journalier ML1'!$B$7='suivi tunnel'!B2380),'Dosage journalier ML1'!$B$55,0)</f>
        <v>0</v>
      </c>
      <c r="S2380" s="26">
        <f ca="1">IF(AND('Dosage journalier ML1'!$B$6='suivi tunnel'!A2380,'Dosage journalier ML1'!$B$7='suivi tunnel'!B2380),'Dosage journalier ML1'!$B$54,0)</f>
        <v>0</v>
      </c>
      <c r="T2380" s="26">
        <f ca="1">IF(AND('Dosage journalier ML1'!$B$6='suivi tunnel'!A2380,'Dosage journalier ML1'!$B$7='suivi tunnel'!B2380),'Dosage journalier ML1'!$B$75,0)</f>
        <v>0</v>
      </c>
      <c r="V2380" s="38">
        <f ca="1">IF(AND('Dosage journalier ML1'!$B$6='suivi tunnel'!A2380,'Dosage journalier ML1'!$B$7='suivi tunnel'!B2380),'Dosage journalier ML1'!$B$56,0)</f>
        <v>0</v>
      </c>
      <c r="X2380" s="150">
        <f ca="1">IF(AND('Dosage journalier ML1'!$B$6='suivi tunnel'!A2380,'Dosage journalier ML1'!$B$7='suivi tunnel'!B2380),'Dosage journalier ML1'!$C$87,0)</f>
        <v>0</v>
      </c>
      <c r="Y2380" s="40">
        <f ca="1">IF(AND('Dosage journalier ML1'!$B$6='suivi tunnel'!A2380,'Dosage journalier ML1'!$B$7='suivi tunnel'!B2380),'Dosage journalier ML1'!$C$93,0)</f>
        <v>0</v>
      </c>
      <c r="Z2380" s="40">
        <f ca="1">IF(AND('Dosage journalier ML1'!$B$6='suivi tunnel'!A2380,'Dosage journalier ML1'!$B$7='suivi tunnel'!B2380),'Dosage journalier ML1'!$C$100,0)</f>
        <v>0</v>
      </c>
      <c r="AA2380" s="40">
        <f ca="1">IF(AND('Dosage journalier ML1'!$B$6='suivi tunnel'!A2380,'Dosage journalier ML1'!$B$7='suivi tunnel'!B2380),'Dosage journalier ML1'!$C$109,0)</f>
        <v>0</v>
      </c>
      <c r="AB2380" s="41">
        <f ca="1">IF(AND('Dosage journalier ML1'!$B$6='suivi tunnel'!A2380,'Dosage journalier ML1'!$B$7='suivi tunnel'!B2380),'Dosage journalier ML1'!$C$114,0)</f>
        <v>0</v>
      </c>
      <c r="AC2380" s="48">
        <f ca="1">IF(AND('Dosage journalier ML1'!$B$6='suivi tunnel'!A2380,'Dosage journalier ML1'!$B$7='suivi tunnel'!B2380),'Dosage journalier ML1'!$B$120,0)</f>
        <v>0</v>
      </c>
      <c r="AD2380" s="49">
        <f ca="1">IF(AND('Dosage journalier ML1'!$B$6='suivi tunnel'!A2380,'Dosage journalier ML1'!$B$7='suivi tunnel'!B2380),'Dosage journalier ML1'!$B$121,0)</f>
        <v>0</v>
      </c>
      <c r="AE2380" s="49">
        <f ca="1">IF(AND('Dosage journalier ML1'!$B$6='suivi tunnel'!A2380,'Dosage journalier ML1'!$B$7='suivi tunnel'!B2380),'Dosage journalier ML1'!$B$122,0)</f>
        <v>0</v>
      </c>
      <c r="AF2380" s="49">
        <f ca="1">IF(AND('Dosage journalier ML1'!$B$6='suivi tunnel'!A2380,'Dosage journalier ML1'!$B$7='suivi tunnel'!B2380),'Dosage journalier ML1'!$B$139,0)</f>
        <v>0</v>
      </c>
      <c r="AG2380" s="49">
        <f t="shared" ca="1" si="235"/>
        <v>0</v>
      </c>
      <c r="AH2380" s="108">
        <f ca="1">IF(AND('Dosage journalier ML1'!$B$6='suivi tunnel'!A2380,'Dosage journalier ML1'!$B$7='suivi tunnel'!B2380),'Dosage journalier ML1'!$B$153,0)</f>
        <v>0</v>
      </c>
      <c r="AJ2380" s="80">
        <f ca="1">IF(AND('Dosage journalier ML1'!$B$6='suivi tunnel'!A2380,'Dosage journalier ML1'!$B$7='suivi tunnel'!B2380),'Dosage journalier ML1'!$B$156,0)</f>
        <v>0</v>
      </c>
      <c r="AK2380" s="56">
        <f ca="1">IF(AND('Dosage journalier ML1'!$B$6='suivi tunnel'!A2380,'Dosage journalier ML1'!$B$7='suivi tunnel'!B2380),'Dosage journalier ML1'!$B$162,0)</f>
        <v>0</v>
      </c>
      <c r="AL2380" s="111">
        <f ca="1">IF(AND('Dosage journalier ML1'!$B$6='suivi tunnel'!A2380,'Dosage journalier ML1'!$B$7='suivi tunnel'!B2380),'Dosage journalier ML1'!$B$126,0)</f>
        <v>0</v>
      </c>
      <c r="AM2380" s="111">
        <f ca="1">IF(AND('Dosage journalier ML1'!$B$6='suivi tunnel'!A2380,'Dosage journalier ML1'!$B$7='suivi tunnel'!B2380),'Dosage journalier ML1'!$B$127,0)</f>
        <v>0</v>
      </c>
      <c r="AN2380" s="60">
        <f t="shared" ca="1" si="233"/>
        <v>0</v>
      </c>
      <c r="AO2380" s="61">
        <f ca="1">IF(AND('Dosage journalier ML1'!$B$6='suivi tunnel'!A2380,'Dosage journalier ML1'!$B$7='suivi tunnel'!B2380),'Dosage journalier ML1'!$B$134,0)</f>
        <v>0</v>
      </c>
    </row>
    <row r="2381" spans="1:41" x14ac:dyDescent="0.25">
      <c r="A2381" s="154"/>
      <c r="C2381" s="23">
        <f ca="1">IF(AND('Dosage journalier ML1'!$B$6='suivi tunnel'!A2381,'Dosage journalier ML1'!$B$7='suivi tunnel'!B2381),'Dosage journalier ML1'!$B$27,0)</f>
        <v>0</v>
      </c>
      <c r="D2381" s="11">
        <f ca="1">IF(AND('Dosage journalier ML1'!$B$6='suivi tunnel'!A2381,'Dosage journalier ML1'!$B$7='suivi tunnel'!B2381),'Dosage journalier ML1'!$B$29,0)</f>
        <v>0</v>
      </c>
      <c r="F2381" s="11">
        <f t="shared" ca="1" si="234"/>
        <v>0</v>
      </c>
      <c r="G2381" s="11">
        <f ca="1">IF(AND('Dosage journalier ML1'!$B$6='suivi tunnel'!A2381,'Dosage journalier ML1'!$B$7='suivi tunnel'!B2381),'Dosage journalier ML1'!$B$23,0)</f>
        <v>0</v>
      </c>
      <c r="H2381" s="11">
        <f ca="1">IF(AND('Dosage journalier ML1'!$B$6='suivi tunnel'!A2381,'Dosage journalier ML1'!$B$7='suivi tunnel'!B2381),'Dosage journalier ML1'!$B$22,0)</f>
        <v>0</v>
      </c>
      <c r="I2381" s="11">
        <f ca="1">IF(AND('Dosage journalier ML1'!$B$6='suivi tunnel'!A2381,'Dosage journalier ML1'!$B$7='suivi tunnel'!B2381),'Dosage journalier ML1'!$B$38,0)</f>
        <v>0</v>
      </c>
      <c r="J2381" s="11">
        <f ca="1">IF(AND('Dosage journalier ML1'!$B$6='suivi tunnel'!A2381,'Dosage journalier ML1'!$B$7='suivi tunnel'!B2381),'Dosage journalier ML1'!$B$39,0)</f>
        <v>0</v>
      </c>
      <c r="L2381" s="24">
        <f ca="1">IF(AND('Dosage journalier ML1'!$B$6='suivi tunnel'!A2381,'Dosage journalier ML1'!$B$7='suivi tunnel'!B2381),'Dosage journalier ML1'!$B$24,0)</f>
        <v>0</v>
      </c>
      <c r="M2381" s="6">
        <f ca="1">IF(AND('Dosage journalier ML1'!$B$6='suivi tunnel'!A2381,'Dosage journalier ML1'!$B$7='suivi tunnel'!B2381),'Dosage journalier ML1'!$B$46,0)</f>
        <v>0</v>
      </c>
      <c r="N2381" s="104">
        <f ca="1">IF(AND('Dosage journalier ML1'!$B$6='suivi tunnel'!A2381,'Dosage journalier ML1'!$B$7='suivi tunnel'!B2381),'Dosage journalier ML1'!$B$59,0)</f>
        <v>0</v>
      </c>
      <c r="O2381" s="114">
        <f ca="1">IF(AND('Dosage journalier ML1'!$B$6='suivi tunnel'!A2381,'Dosage journalier ML1'!$B$7='suivi tunnel'!B2381),'Dosage journalier ML1'!$B$69,0)</f>
        <v>0</v>
      </c>
      <c r="R2381" s="26">
        <f ca="1">IF(AND('Dosage journalier ML1'!$B$6='suivi tunnel'!A2381,'Dosage journalier ML1'!$B$7='suivi tunnel'!B2381),'Dosage journalier ML1'!$B$55,0)</f>
        <v>0</v>
      </c>
      <c r="S2381" s="26">
        <f ca="1">IF(AND('Dosage journalier ML1'!$B$6='suivi tunnel'!A2381,'Dosage journalier ML1'!$B$7='suivi tunnel'!B2381),'Dosage journalier ML1'!$B$54,0)</f>
        <v>0</v>
      </c>
      <c r="T2381" s="26">
        <f ca="1">IF(AND('Dosage journalier ML1'!$B$6='suivi tunnel'!A2381,'Dosage journalier ML1'!$B$7='suivi tunnel'!B2381),'Dosage journalier ML1'!$B$75,0)</f>
        <v>0</v>
      </c>
      <c r="V2381" s="38">
        <f ca="1">IF(AND('Dosage journalier ML1'!$B$6='suivi tunnel'!A2381,'Dosage journalier ML1'!$B$7='suivi tunnel'!B2381),'Dosage journalier ML1'!$B$56,0)</f>
        <v>0</v>
      </c>
      <c r="X2381" s="150">
        <f ca="1">IF(AND('Dosage journalier ML1'!$B$6='suivi tunnel'!A2381,'Dosage journalier ML1'!$B$7='suivi tunnel'!B2381),'Dosage journalier ML1'!$C$87,0)</f>
        <v>0</v>
      </c>
      <c r="Y2381" s="40">
        <f ca="1">IF(AND('Dosage journalier ML1'!$B$6='suivi tunnel'!A2381,'Dosage journalier ML1'!$B$7='suivi tunnel'!B2381),'Dosage journalier ML1'!$C$93,0)</f>
        <v>0</v>
      </c>
      <c r="Z2381" s="40">
        <f ca="1">IF(AND('Dosage journalier ML1'!$B$6='suivi tunnel'!A2381,'Dosage journalier ML1'!$B$7='suivi tunnel'!B2381),'Dosage journalier ML1'!$C$100,0)</f>
        <v>0</v>
      </c>
      <c r="AA2381" s="40">
        <f ca="1">IF(AND('Dosage journalier ML1'!$B$6='suivi tunnel'!A2381,'Dosage journalier ML1'!$B$7='suivi tunnel'!B2381),'Dosage journalier ML1'!$C$109,0)</f>
        <v>0</v>
      </c>
      <c r="AB2381" s="41">
        <f ca="1">IF(AND('Dosage journalier ML1'!$B$6='suivi tunnel'!A2381,'Dosage journalier ML1'!$B$7='suivi tunnel'!B2381),'Dosage journalier ML1'!$C$114,0)</f>
        <v>0</v>
      </c>
      <c r="AC2381" s="48">
        <f ca="1">IF(AND('Dosage journalier ML1'!$B$6='suivi tunnel'!A2381,'Dosage journalier ML1'!$B$7='suivi tunnel'!B2381),'Dosage journalier ML1'!$B$120,0)</f>
        <v>0</v>
      </c>
      <c r="AD2381" s="49">
        <f ca="1">IF(AND('Dosage journalier ML1'!$B$6='suivi tunnel'!A2381,'Dosage journalier ML1'!$B$7='suivi tunnel'!B2381),'Dosage journalier ML1'!$B$121,0)</f>
        <v>0</v>
      </c>
      <c r="AE2381" s="49">
        <f ca="1">IF(AND('Dosage journalier ML1'!$B$6='suivi tunnel'!A2381,'Dosage journalier ML1'!$B$7='suivi tunnel'!B2381),'Dosage journalier ML1'!$B$122,0)</f>
        <v>0</v>
      </c>
      <c r="AF2381" s="49">
        <f ca="1">IF(AND('Dosage journalier ML1'!$B$6='suivi tunnel'!A2381,'Dosage journalier ML1'!$B$7='suivi tunnel'!B2381),'Dosage journalier ML1'!$B$139,0)</f>
        <v>0</v>
      </c>
      <c r="AG2381" s="49">
        <f t="shared" ca="1" si="235"/>
        <v>0</v>
      </c>
      <c r="AH2381" s="108">
        <f ca="1">IF(AND('Dosage journalier ML1'!$B$6='suivi tunnel'!A2381,'Dosage journalier ML1'!$B$7='suivi tunnel'!B2381),'Dosage journalier ML1'!$B$153,0)</f>
        <v>0</v>
      </c>
      <c r="AJ2381" s="80">
        <f ca="1">IF(AND('Dosage journalier ML1'!$B$6='suivi tunnel'!A2381,'Dosage journalier ML1'!$B$7='suivi tunnel'!B2381),'Dosage journalier ML1'!$B$156,0)</f>
        <v>0</v>
      </c>
      <c r="AK2381" s="56">
        <f ca="1">IF(AND('Dosage journalier ML1'!$B$6='suivi tunnel'!A2381,'Dosage journalier ML1'!$B$7='suivi tunnel'!B2381),'Dosage journalier ML1'!$B$162,0)</f>
        <v>0</v>
      </c>
      <c r="AL2381" s="111">
        <f ca="1">IF(AND('Dosage journalier ML1'!$B$6='suivi tunnel'!A2381,'Dosage journalier ML1'!$B$7='suivi tunnel'!B2381),'Dosage journalier ML1'!$B$126,0)</f>
        <v>0</v>
      </c>
      <c r="AM2381" s="111">
        <f ca="1">IF(AND('Dosage journalier ML1'!$B$6='suivi tunnel'!A2381,'Dosage journalier ML1'!$B$7='suivi tunnel'!B2381),'Dosage journalier ML1'!$B$127,0)</f>
        <v>0</v>
      </c>
      <c r="AN2381" s="60">
        <f t="shared" ca="1" si="233"/>
        <v>0</v>
      </c>
      <c r="AO2381" s="61">
        <f ca="1">IF(AND('Dosage journalier ML1'!$B$6='suivi tunnel'!A2381,'Dosage journalier ML1'!$B$7='suivi tunnel'!B2381),'Dosage journalier ML1'!$B$134,0)</f>
        <v>0</v>
      </c>
    </row>
    <row r="2382" spans="1:41" x14ac:dyDescent="0.25">
      <c r="A2382" s="154"/>
      <c r="C2382" s="23">
        <f ca="1">IF(AND('Dosage journalier ML1'!$B$6='suivi tunnel'!A2382,'Dosage journalier ML1'!$B$7='suivi tunnel'!B2382),'Dosage journalier ML1'!$B$27,0)</f>
        <v>0</v>
      </c>
      <c r="D2382" s="11">
        <f ca="1">IF(AND('Dosage journalier ML1'!$B$6='suivi tunnel'!A2382,'Dosage journalier ML1'!$B$7='suivi tunnel'!B2382),'Dosage journalier ML1'!$B$29,0)</f>
        <v>0</v>
      </c>
      <c r="F2382" s="11">
        <f t="shared" ca="1" si="234"/>
        <v>0</v>
      </c>
      <c r="G2382" s="11">
        <f ca="1">IF(AND('Dosage journalier ML1'!$B$6='suivi tunnel'!A2382,'Dosage journalier ML1'!$B$7='suivi tunnel'!B2382),'Dosage journalier ML1'!$B$23,0)</f>
        <v>0</v>
      </c>
      <c r="H2382" s="11">
        <f ca="1">IF(AND('Dosage journalier ML1'!$B$6='suivi tunnel'!A2382,'Dosage journalier ML1'!$B$7='suivi tunnel'!B2382),'Dosage journalier ML1'!$B$22,0)</f>
        <v>0</v>
      </c>
      <c r="I2382" s="11">
        <f ca="1">IF(AND('Dosage journalier ML1'!$B$6='suivi tunnel'!A2382,'Dosage journalier ML1'!$B$7='suivi tunnel'!B2382),'Dosage journalier ML1'!$B$38,0)</f>
        <v>0</v>
      </c>
      <c r="J2382" s="11">
        <f ca="1">IF(AND('Dosage journalier ML1'!$B$6='suivi tunnel'!A2382,'Dosage journalier ML1'!$B$7='suivi tunnel'!B2382),'Dosage journalier ML1'!$B$39,0)</f>
        <v>0</v>
      </c>
      <c r="L2382" s="24">
        <f ca="1">IF(AND('Dosage journalier ML1'!$B$6='suivi tunnel'!A2382,'Dosage journalier ML1'!$B$7='suivi tunnel'!B2382),'Dosage journalier ML1'!$B$24,0)</f>
        <v>0</v>
      </c>
      <c r="M2382" s="6">
        <f ca="1">IF(AND('Dosage journalier ML1'!$B$6='suivi tunnel'!A2382,'Dosage journalier ML1'!$B$7='suivi tunnel'!B2382),'Dosage journalier ML1'!$B$46,0)</f>
        <v>0</v>
      </c>
      <c r="N2382" s="104">
        <f ca="1">IF(AND('Dosage journalier ML1'!$B$6='suivi tunnel'!A2382,'Dosage journalier ML1'!$B$7='suivi tunnel'!B2382),'Dosage journalier ML1'!$B$59,0)</f>
        <v>0</v>
      </c>
      <c r="O2382" s="114">
        <f ca="1">IF(AND('Dosage journalier ML1'!$B$6='suivi tunnel'!A2382,'Dosage journalier ML1'!$B$7='suivi tunnel'!B2382),'Dosage journalier ML1'!$B$69,0)</f>
        <v>0</v>
      </c>
      <c r="R2382" s="26">
        <f ca="1">IF(AND('Dosage journalier ML1'!$B$6='suivi tunnel'!A2382,'Dosage journalier ML1'!$B$7='suivi tunnel'!B2382),'Dosage journalier ML1'!$B$55,0)</f>
        <v>0</v>
      </c>
      <c r="S2382" s="26">
        <f ca="1">IF(AND('Dosage journalier ML1'!$B$6='suivi tunnel'!A2382,'Dosage journalier ML1'!$B$7='suivi tunnel'!B2382),'Dosage journalier ML1'!$B$54,0)</f>
        <v>0</v>
      </c>
      <c r="T2382" s="26">
        <f ca="1">IF(AND('Dosage journalier ML1'!$B$6='suivi tunnel'!A2382,'Dosage journalier ML1'!$B$7='suivi tunnel'!B2382),'Dosage journalier ML1'!$B$75,0)</f>
        <v>0</v>
      </c>
      <c r="V2382" s="38">
        <f ca="1">IF(AND('Dosage journalier ML1'!$B$6='suivi tunnel'!A2382,'Dosage journalier ML1'!$B$7='suivi tunnel'!B2382),'Dosage journalier ML1'!$B$56,0)</f>
        <v>0</v>
      </c>
      <c r="X2382" s="150">
        <f ca="1">IF(AND('Dosage journalier ML1'!$B$6='suivi tunnel'!A2382,'Dosage journalier ML1'!$B$7='suivi tunnel'!B2382),'Dosage journalier ML1'!$C$87,0)</f>
        <v>0</v>
      </c>
      <c r="Y2382" s="40">
        <f ca="1">IF(AND('Dosage journalier ML1'!$B$6='suivi tunnel'!A2382,'Dosage journalier ML1'!$B$7='suivi tunnel'!B2382),'Dosage journalier ML1'!$C$93,0)</f>
        <v>0</v>
      </c>
      <c r="Z2382" s="40">
        <f ca="1">IF(AND('Dosage journalier ML1'!$B$6='suivi tunnel'!A2382,'Dosage journalier ML1'!$B$7='suivi tunnel'!B2382),'Dosage journalier ML1'!$C$100,0)</f>
        <v>0</v>
      </c>
      <c r="AA2382" s="40">
        <f ca="1">IF(AND('Dosage journalier ML1'!$B$6='suivi tunnel'!A2382,'Dosage journalier ML1'!$B$7='suivi tunnel'!B2382),'Dosage journalier ML1'!$C$109,0)</f>
        <v>0</v>
      </c>
      <c r="AB2382" s="41">
        <f ca="1">IF(AND('Dosage journalier ML1'!$B$6='suivi tunnel'!A2382,'Dosage journalier ML1'!$B$7='suivi tunnel'!B2382),'Dosage journalier ML1'!$C$114,0)</f>
        <v>0</v>
      </c>
      <c r="AC2382" s="48">
        <f ca="1">IF(AND('Dosage journalier ML1'!$B$6='suivi tunnel'!A2382,'Dosage journalier ML1'!$B$7='suivi tunnel'!B2382),'Dosage journalier ML1'!$B$120,0)</f>
        <v>0</v>
      </c>
      <c r="AD2382" s="49">
        <f ca="1">IF(AND('Dosage journalier ML1'!$B$6='suivi tunnel'!A2382,'Dosage journalier ML1'!$B$7='suivi tunnel'!B2382),'Dosage journalier ML1'!$B$121,0)</f>
        <v>0</v>
      </c>
      <c r="AE2382" s="49">
        <f ca="1">IF(AND('Dosage journalier ML1'!$B$6='suivi tunnel'!A2382,'Dosage journalier ML1'!$B$7='suivi tunnel'!B2382),'Dosage journalier ML1'!$B$122,0)</f>
        <v>0</v>
      </c>
      <c r="AF2382" s="49">
        <f ca="1">IF(AND('Dosage journalier ML1'!$B$6='suivi tunnel'!A2382,'Dosage journalier ML1'!$B$7='suivi tunnel'!B2382),'Dosage journalier ML1'!$B$139,0)</f>
        <v>0</v>
      </c>
      <c r="AG2382" s="49">
        <f t="shared" ca="1" si="235"/>
        <v>0</v>
      </c>
      <c r="AH2382" s="108">
        <f ca="1">IF(AND('Dosage journalier ML1'!$B$6='suivi tunnel'!A2382,'Dosage journalier ML1'!$B$7='suivi tunnel'!B2382),'Dosage journalier ML1'!$B$153,0)</f>
        <v>0</v>
      </c>
      <c r="AJ2382" s="80">
        <f ca="1">IF(AND('Dosage journalier ML1'!$B$6='suivi tunnel'!A2382,'Dosage journalier ML1'!$B$7='suivi tunnel'!B2382),'Dosage journalier ML1'!$B$156,0)</f>
        <v>0</v>
      </c>
      <c r="AK2382" s="56">
        <f ca="1">IF(AND('Dosage journalier ML1'!$B$6='suivi tunnel'!A2382,'Dosage journalier ML1'!$B$7='suivi tunnel'!B2382),'Dosage journalier ML1'!$B$162,0)</f>
        <v>0</v>
      </c>
      <c r="AL2382" s="111">
        <f ca="1">IF(AND('Dosage journalier ML1'!$B$6='suivi tunnel'!A2382,'Dosage journalier ML1'!$B$7='suivi tunnel'!B2382),'Dosage journalier ML1'!$B$126,0)</f>
        <v>0</v>
      </c>
      <c r="AM2382" s="111">
        <f ca="1">IF(AND('Dosage journalier ML1'!$B$6='suivi tunnel'!A2382,'Dosage journalier ML1'!$B$7='suivi tunnel'!B2382),'Dosage journalier ML1'!$B$127,0)</f>
        <v>0</v>
      </c>
      <c r="AN2382" s="60">
        <f t="shared" ca="1" si="233"/>
        <v>0</v>
      </c>
      <c r="AO2382" s="61">
        <f ca="1">IF(AND('Dosage journalier ML1'!$B$6='suivi tunnel'!A2382,'Dosage journalier ML1'!$B$7='suivi tunnel'!B2382),'Dosage journalier ML1'!$B$134,0)</f>
        <v>0</v>
      </c>
    </row>
    <row r="2383" spans="1:41" x14ac:dyDescent="0.25">
      <c r="A2383" s="154"/>
      <c r="C2383" s="23">
        <f ca="1">IF(AND('Dosage journalier ML1'!$B$6='suivi tunnel'!A2383,'Dosage journalier ML1'!$B$7='suivi tunnel'!B2383),'Dosage journalier ML1'!$B$27,0)</f>
        <v>0</v>
      </c>
      <c r="D2383" s="11">
        <f ca="1">IF(AND('Dosage journalier ML1'!$B$6='suivi tunnel'!A2383,'Dosage journalier ML1'!$B$7='suivi tunnel'!B2383),'Dosage journalier ML1'!$B$29,0)</f>
        <v>0</v>
      </c>
      <c r="F2383" s="11">
        <f t="shared" ca="1" si="234"/>
        <v>0</v>
      </c>
      <c r="G2383" s="11">
        <f ca="1">IF(AND('Dosage journalier ML1'!$B$6='suivi tunnel'!A2383,'Dosage journalier ML1'!$B$7='suivi tunnel'!B2383),'Dosage journalier ML1'!$B$23,0)</f>
        <v>0</v>
      </c>
      <c r="H2383" s="11">
        <f ca="1">IF(AND('Dosage journalier ML1'!$B$6='suivi tunnel'!A2383,'Dosage journalier ML1'!$B$7='suivi tunnel'!B2383),'Dosage journalier ML1'!$B$22,0)</f>
        <v>0</v>
      </c>
      <c r="I2383" s="11">
        <f ca="1">IF(AND('Dosage journalier ML1'!$B$6='suivi tunnel'!A2383,'Dosage journalier ML1'!$B$7='suivi tunnel'!B2383),'Dosage journalier ML1'!$B$38,0)</f>
        <v>0</v>
      </c>
      <c r="J2383" s="11">
        <f ca="1">IF(AND('Dosage journalier ML1'!$B$6='suivi tunnel'!A2383,'Dosage journalier ML1'!$B$7='suivi tunnel'!B2383),'Dosage journalier ML1'!$B$39,0)</f>
        <v>0</v>
      </c>
      <c r="L2383" s="24">
        <f ca="1">IF(AND('Dosage journalier ML1'!$B$6='suivi tunnel'!A2383,'Dosage journalier ML1'!$B$7='suivi tunnel'!B2383),'Dosage journalier ML1'!$B$24,0)</f>
        <v>0</v>
      </c>
      <c r="M2383" s="6">
        <f ca="1">IF(AND('Dosage journalier ML1'!$B$6='suivi tunnel'!A2383,'Dosage journalier ML1'!$B$7='suivi tunnel'!B2383),'Dosage journalier ML1'!$B$46,0)</f>
        <v>0</v>
      </c>
      <c r="N2383" s="104">
        <f ca="1">IF(AND('Dosage journalier ML1'!$B$6='suivi tunnel'!A2383,'Dosage journalier ML1'!$B$7='suivi tunnel'!B2383),'Dosage journalier ML1'!$B$59,0)</f>
        <v>0</v>
      </c>
      <c r="O2383" s="114">
        <f ca="1">IF(AND('Dosage journalier ML1'!$B$6='suivi tunnel'!A2383,'Dosage journalier ML1'!$B$7='suivi tunnel'!B2383),'Dosage journalier ML1'!$B$69,0)</f>
        <v>0</v>
      </c>
      <c r="R2383" s="26">
        <f ca="1">IF(AND('Dosage journalier ML1'!$B$6='suivi tunnel'!A2383,'Dosage journalier ML1'!$B$7='suivi tunnel'!B2383),'Dosage journalier ML1'!$B$55,0)</f>
        <v>0</v>
      </c>
      <c r="S2383" s="26">
        <f ca="1">IF(AND('Dosage journalier ML1'!$B$6='suivi tunnel'!A2383,'Dosage journalier ML1'!$B$7='suivi tunnel'!B2383),'Dosage journalier ML1'!$B$54,0)</f>
        <v>0</v>
      </c>
      <c r="T2383" s="26">
        <f ca="1">IF(AND('Dosage journalier ML1'!$B$6='suivi tunnel'!A2383,'Dosage journalier ML1'!$B$7='suivi tunnel'!B2383),'Dosage journalier ML1'!$B$75,0)</f>
        <v>0</v>
      </c>
      <c r="V2383" s="38">
        <f ca="1">IF(AND('Dosage journalier ML1'!$B$6='suivi tunnel'!A2383,'Dosage journalier ML1'!$B$7='suivi tunnel'!B2383),'Dosage journalier ML1'!$B$56,0)</f>
        <v>0</v>
      </c>
      <c r="X2383" s="150">
        <f ca="1">IF(AND('Dosage journalier ML1'!$B$6='suivi tunnel'!A2383,'Dosage journalier ML1'!$B$7='suivi tunnel'!B2383),'Dosage journalier ML1'!$C$87,0)</f>
        <v>0</v>
      </c>
      <c r="Y2383" s="40">
        <f ca="1">IF(AND('Dosage journalier ML1'!$B$6='suivi tunnel'!A2383,'Dosage journalier ML1'!$B$7='suivi tunnel'!B2383),'Dosage journalier ML1'!$C$93,0)</f>
        <v>0</v>
      </c>
      <c r="Z2383" s="40">
        <f ca="1">IF(AND('Dosage journalier ML1'!$B$6='suivi tunnel'!A2383,'Dosage journalier ML1'!$B$7='suivi tunnel'!B2383),'Dosage journalier ML1'!$C$100,0)</f>
        <v>0</v>
      </c>
      <c r="AA2383" s="40">
        <f ca="1">IF(AND('Dosage journalier ML1'!$B$6='suivi tunnel'!A2383,'Dosage journalier ML1'!$B$7='suivi tunnel'!B2383),'Dosage journalier ML1'!$C$109,0)</f>
        <v>0</v>
      </c>
      <c r="AB2383" s="41">
        <f ca="1">IF(AND('Dosage journalier ML1'!$B$6='suivi tunnel'!A2383,'Dosage journalier ML1'!$B$7='suivi tunnel'!B2383),'Dosage journalier ML1'!$C$114,0)</f>
        <v>0</v>
      </c>
      <c r="AC2383" s="48">
        <f ca="1">IF(AND('Dosage journalier ML1'!$B$6='suivi tunnel'!A2383,'Dosage journalier ML1'!$B$7='suivi tunnel'!B2383),'Dosage journalier ML1'!$B$120,0)</f>
        <v>0</v>
      </c>
      <c r="AD2383" s="49">
        <f ca="1">IF(AND('Dosage journalier ML1'!$B$6='suivi tunnel'!A2383,'Dosage journalier ML1'!$B$7='suivi tunnel'!B2383),'Dosage journalier ML1'!$B$121,0)</f>
        <v>0</v>
      </c>
      <c r="AE2383" s="49">
        <f ca="1">IF(AND('Dosage journalier ML1'!$B$6='suivi tunnel'!A2383,'Dosage journalier ML1'!$B$7='suivi tunnel'!B2383),'Dosage journalier ML1'!$B$122,0)</f>
        <v>0</v>
      </c>
      <c r="AF2383" s="49">
        <f ca="1">IF(AND('Dosage journalier ML1'!$B$6='suivi tunnel'!A2383,'Dosage journalier ML1'!$B$7='suivi tunnel'!B2383),'Dosage journalier ML1'!$B$139,0)</f>
        <v>0</v>
      </c>
      <c r="AG2383" s="49">
        <f t="shared" ca="1" si="235"/>
        <v>0</v>
      </c>
      <c r="AH2383" s="108">
        <f ca="1">IF(AND('Dosage journalier ML1'!$B$6='suivi tunnel'!A2383,'Dosage journalier ML1'!$B$7='suivi tunnel'!B2383),'Dosage journalier ML1'!$B$153,0)</f>
        <v>0</v>
      </c>
      <c r="AJ2383" s="80">
        <f ca="1">IF(AND('Dosage journalier ML1'!$B$6='suivi tunnel'!A2383,'Dosage journalier ML1'!$B$7='suivi tunnel'!B2383),'Dosage journalier ML1'!$B$156,0)</f>
        <v>0</v>
      </c>
      <c r="AK2383" s="56">
        <f ca="1">IF(AND('Dosage journalier ML1'!$B$6='suivi tunnel'!A2383,'Dosage journalier ML1'!$B$7='suivi tunnel'!B2383),'Dosage journalier ML1'!$B$162,0)</f>
        <v>0</v>
      </c>
      <c r="AL2383" s="111">
        <f ca="1">IF(AND('Dosage journalier ML1'!$B$6='suivi tunnel'!A2383,'Dosage journalier ML1'!$B$7='suivi tunnel'!B2383),'Dosage journalier ML1'!$B$126,0)</f>
        <v>0</v>
      </c>
      <c r="AM2383" s="111">
        <f ca="1">IF(AND('Dosage journalier ML1'!$B$6='suivi tunnel'!A2383,'Dosage journalier ML1'!$B$7='suivi tunnel'!B2383),'Dosage journalier ML1'!$B$127,0)</f>
        <v>0</v>
      </c>
      <c r="AN2383" s="60">
        <f t="shared" ca="1" si="233"/>
        <v>0</v>
      </c>
      <c r="AO2383" s="61">
        <f ca="1">IF(AND('Dosage journalier ML1'!$B$6='suivi tunnel'!A2383,'Dosage journalier ML1'!$B$7='suivi tunnel'!B2383),'Dosage journalier ML1'!$B$134,0)</f>
        <v>0</v>
      </c>
    </row>
    <row r="2384" spans="1:41" x14ac:dyDescent="0.25">
      <c r="A2384" s="154"/>
      <c r="C2384" s="23">
        <f ca="1">IF(AND('Dosage journalier ML1'!$B$6='suivi tunnel'!A2384,'Dosage journalier ML1'!$B$7='suivi tunnel'!B2384),'Dosage journalier ML1'!$B$27,0)</f>
        <v>0</v>
      </c>
      <c r="D2384" s="11">
        <f ca="1">IF(AND('Dosage journalier ML1'!$B$6='suivi tunnel'!A2384,'Dosage journalier ML1'!$B$7='suivi tunnel'!B2384),'Dosage journalier ML1'!$B$29,0)</f>
        <v>0</v>
      </c>
      <c r="F2384" s="11">
        <f t="shared" ca="1" si="234"/>
        <v>0</v>
      </c>
      <c r="G2384" s="11">
        <f ca="1">IF(AND('Dosage journalier ML1'!$B$6='suivi tunnel'!A2384,'Dosage journalier ML1'!$B$7='suivi tunnel'!B2384),'Dosage journalier ML1'!$B$23,0)</f>
        <v>0</v>
      </c>
      <c r="H2384" s="11">
        <f ca="1">IF(AND('Dosage journalier ML1'!$B$6='suivi tunnel'!A2384,'Dosage journalier ML1'!$B$7='suivi tunnel'!B2384),'Dosage journalier ML1'!$B$22,0)</f>
        <v>0</v>
      </c>
      <c r="I2384" s="11">
        <f ca="1">IF(AND('Dosage journalier ML1'!$B$6='suivi tunnel'!A2384,'Dosage journalier ML1'!$B$7='suivi tunnel'!B2384),'Dosage journalier ML1'!$B$38,0)</f>
        <v>0</v>
      </c>
      <c r="J2384" s="11">
        <f ca="1">IF(AND('Dosage journalier ML1'!$B$6='suivi tunnel'!A2384,'Dosage journalier ML1'!$B$7='suivi tunnel'!B2384),'Dosage journalier ML1'!$B$39,0)</f>
        <v>0</v>
      </c>
      <c r="L2384" s="24">
        <f ca="1">IF(AND('Dosage journalier ML1'!$B$6='suivi tunnel'!A2384,'Dosage journalier ML1'!$B$7='suivi tunnel'!B2384),'Dosage journalier ML1'!$B$24,0)</f>
        <v>0</v>
      </c>
      <c r="M2384" s="6">
        <f ca="1">IF(AND('Dosage journalier ML1'!$B$6='suivi tunnel'!A2384,'Dosage journalier ML1'!$B$7='suivi tunnel'!B2384),'Dosage journalier ML1'!$B$46,0)</f>
        <v>0</v>
      </c>
      <c r="N2384" s="104">
        <f ca="1">IF(AND('Dosage journalier ML1'!$B$6='suivi tunnel'!A2384,'Dosage journalier ML1'!$B$7='suivi tunnel'!B2384),'Dosage journalier ML1'!$B$59,0)</f>
        <v>0</v>
      </c>
      <c r="O2384" s="114">
        <f ca="1">IF(AND('Dosage journalier ML1'!$B$6='suivi tunnel'!A2384,'Dosage journalier ML1'!$B$7='suivi tunnel'!B2384),'Dosage journalier ML1'!$B$69,0)</f>
        <v>0</v>
      </c>
      <c r="R2384" s="26">
        <f ca="1">IF(AND('Dosage journalier ML1'!$B$6='suivi tunnel'!A2384,'Dosage journalier ML1'!$B$7='suivi tunnel'!B2384),'Dosage journalier ML1'!$B$55,0)</f>
        <v>0</v>
      </c>
      <c r="S2384" s="26">
        <f ca="1">IF(AND('Dosage journalier ML1'!$B$6='suivi tunnel'!A2384,'Dosage journalier ML1'!$B$7='suivi tunnel'!B2384),'Dosage journalier ML1'!$B$54,0)</f>
        <v>0</v>
      </c>
      <c r="T2384" s="26">
        <f ca="1">IF(AND('Dosage journalier ML1'!$B$6='suivi tunnel'!A2384,'Dosage journalier ML1'!$B$7='suivi tunnel'!B2384),'Dosage journalier ML1'!$B$75,0)</f>
        <v>0</v>
      </c>
      <c r="V2384" s="38">
        <f ca="1">IF(AND('Dosage journalier ML1'!$B$6='suivi tunnel'!A2384,'Dosage journalier ML1'!$B$7='suivi tunnel'!B2384),'Dosage journalier ML1'!$B$56,0)</f>
        <v>0</v>
      </c>
      <c r="X2384" s="150">
        <f ca="1">IF(AND('Dosage journalier ML1'!$B$6='suivi tunnel'!A2384,'Dosage journalier ML1'!$B$7='suivi tunnel'!B2384),'Dosage journalier ML1'!$C$87,0)</f>
        <v>0</v>
      </c>
      <c r="Y2384" s="40">
        <f ca="1">IF(AND('Dosage journalier ML1'!$B$6='suivi tunnel'!A2384,'Dosage journalier ML1'!$B$7='suivi tunnel'!B2384),'Dosage journalier ML1'!$C$93,0)</f>
        <v>0</v>
      </c>
      <c r="Z2384" s="40">
        <f ca="1">IF(AND('Dosage journalier ML1'!$B$6='suivi tunnel'!A2384,'Dosage journalier ML1'!$B$7='suivi tunnel'!B2384),'Dosage journalier ML1'!$C$100,0)</f>
        <v>0</v>
      </c>
      <c r="AA2384" s="40">
        <f ca="1">IF(AND('Dosage journalier ML1'!$B$6='suivi tunnel'!A2384,'Dosage journalier ML1'!$B$7='suivi tunnel'!B2384),'Dosage journalier ML1'!$C$109,0)</f>
        <v>0</v>
      </c>
      <c r="AB2384" s="41">
        <f ca="1">IF(AND('Dosage journalier ML1'!$B$6='suivi tunnel'!A2384,'Dosage journalier ML1'!$B$7='suivi tunnel'!B2384),'Dosage journalier ML1'!$C$114,0)</f>
        <v>0</v>
      </c>
      <c r="AC2384" s="48">
        <f ca="1">IF(AND('Dosage journalier ML1'!$B$6='suivi tunnel'!A2384,'Dosage journalier ML1'!$B$7='suivi tunnel'!B2384),'Dosage journalier ML1'!$B$120,0)</f>
        <v>0</v>
      </c>
      <c r="AD2384" s="49">
        <f ca="1">IF(AND('Dosage journalier ML1'!$B$6='suivi tunnel'!A2384,'Dosage journalier ML1'!$B$7='suivi tunnel'!B2384),'Dosage journalier ML1'!$B$121,0)</f>
        <v>0</v>
      </c>
      <c r="AE2384" s="49">
        <f ca="1">IF(AND('Dosage journalier ML1'!$B$6='suivi tunnel'!A2384,'Dosage journalier ML1'!$B$7='suivi tunnel'!B2384),'Dosage journalier ML1'!$B$122,0)</f>
        <v>0</v>
      </c>
      <c r="AF2384" s="49">
        <f ca="1">IF(AND('Dosage journalier ML1'!$B$6='suivi tunnel'!A2384,'Dosage journalier ML1'!$B$7='suivi tunnel'!B2384),'Dosage journalier ML1'!$B$139,0)</f>
        <v>0</v>
      </c>
      <c r="AG2384" s="49">
        <f t="shared" ca="1" si="235"/>
        <v>0</v>
      </c>
      <c r="AH2384" s="108">
        <f ca="1">IF(AND('Dosage journalier ML1'!$B$6='suivi tunnel'!A2384,'Dosage journalier ML1'!$B$7='suivi tunnel'!B2384),'Dosage journalier ML1'!$B$153,0)</f>
        <v>0</v>
      </c>
      <c r="AJ2384" s="80">
        <f ca="1">IF(AND('Dosage journalier ML1'!$B$6='suivi tunnel'!A2384,'Dosage journalier ML1'!$B$7='suivi tunnel'!B2384),'Dosage journalier ML1'!$B$156,0)</f>
        <v>0</v>
      </c>
      <c r="AK2384" s="56">
        <f ca="1">IF(AND('Dosage journalier ML1'!$B$6='suivi tunnel'!A2384,'Dosage journalier ML1'!$B$7='suivi tunnel'!B2384),'Dosage journalier ML1'!$B$162,0)</f>
        <v>0</v>
      </c>
      <c r="AL2384" s="111">
        <f ca="1">IF(AND('Dosage journalier ML1'!$B$6='suivi tunnel'!A2384,'Dosage journalier ML1'!$B$7='suivi tunnel'!B2384),'Dosage journalier ML1'!$B$126,0)</f>
        <v>0</v>
      </c>
      <c r="AM2384" s="111">
        <f ca="1">IF(AND('Dosage journalier ML1'!$B$6='suivi tunnel'!A2384,'Dosage journalier ML1'!$B$7='suivi tunnel'!B2384),'Dosage journalier ML1'!$B$127,0)</f>
        <v>0</v>
      </c>
      <c r="AN2384" s="60">
        <f t="shared" ca="1" si="233"/>
        <v>0</v>
      </c>
      <c r="AO2384" s="61">
        <f ca="1">IF(AND('Dosage journalier ML1'!$B$6='suivi tunnel'!A2384,'Dosage journalier ML1'!$B$7='suivi tunnel'!B2384),'Dosage journalier ML1'!$B$134,0)</f>
        <v>0</v>
      </c>
    </row>
    <row r="2385" spans="1:41" x14ac:dyDescent="0.25">
      <c r="A2385" s="154"/>
      <c r="C2385" s="23">
        <f ca="1">IF(AND('Dosage journalier ML1'!$B$6='suivi tunnel'!A2385,'Dosage journalier ML1'!$B$7='suivi tunnel'!B2385),'Dosage journalier ML1'!$B$27,0)</f>
        <v>0</v>
      </c>
      <c r="D2385" s="11">
        <f ca="1">IF(AND('Dosage journalier ML1'!$B$6='suivi tunnel'!A2385,'Dosage journalier ML1'!$B$7='suivi tunnel'!B2385),'Dosage journalier ML1'!$B$29,0)</f>
        <v>0</v>
      </c>
      <c r="F2385" s="11">
        <f t="shared" ca="1" si="234"/>
        <v>0</v>
      </c>
      <c r="G2385" s="11">
        <f ca="1">IF(AND('Dosage journalier ML1'!$B$6='suivi tunnel'!A2385,'Dosage journalier ML1'!$B$7='suivi tunnel'!B2385),'Dosage journalier ML1'!$B$23,0)</f>
        <v>0</v>
      </c>
      <c r="H2385" s="11">
        <f ca="1">IF(AND('Dosage journalier ML1'!$B$6='suivi tunnel'!A2385,'Dosage journalier ML1'!$B$7='suivi tunnel'!B2385),'Dosage journalier ML1'!$B$22,0)</f>
        <v>0</v>
      </c>
      <c r="I2385" s="11">
        <f ca="1">IF(AND('Dosage journalier ML1'!$B$6='suivi tunnel'!A2385,'Dosage journalier ML1'!$B$7='suivi tunnel'!B2385),'Dosage journalier ML1'!$B$38,0)</f>
        <v>0</v>
      </c>
      <c r="J2385" s="11">
        <f ca="1">IF(AND('Dosage journalier ML1'!$B$6='suivi tunnel'!A2385,'Dosage journalier ML1'!$B$7='suivi tunnel'!B2385),'Dosage journalier ML1'!$B$39,0)</f>
        <v>0</v>
      </c>
      <c r="L2385" s="24">
        <f ca="1">IF(AND('Dosage journalier ML1'!$B$6='suivi tunnel'!A2385,'Dosage journalier ML1'!$B$7='suivi tunnel'!B2385),'Dosage journalier ML1'!$B$24,0)</f>
        <v>0</v>
      </c>
      <c r="M2385" s="6">
        <f ca="1">IF(AND('Dosage journalier ML1'!$B$6='suivi tunnel'!A2385,'Dosage journalier ML1'!$B$7='suivi tunnel'!B2385),'Dosage journalier ML1'!$B$46,0)</f>
        <v>0</v>
      </c>
      <c r="N2385" s="104">
        <f ca="1">IF(AND('Dosage journalier ML1'!$B$6='suivi tunnel'!A2385,'Dosage journalier ML1'!$B$7='suivi tunnel'!B2385),'Dosage journalier ML1'!$B$59,0)</f>
        <v>0</v>
      </c>
      <c r="O2385" s="114">
        <f ca="1">IF(AND('Dosage journalier ML1'!$B$6='suivi tunnel'!A2385,'Dosage journalier ML1'!$B$7='suivi tunnel'!B2385),'Dosage journalier ML1'!$B$69,0)</f>
        <v>0</v>
      </c>
      <c r="R2385" s="26">
        <f ca="1">IF(AND('Dosage journalier ML1'!$B$6='suivi tunnel'!A2385,'Dosage journalier ML1'!$B$7='suivi tunnel'!B2385),'Dosage journalier ML1'!$B$55,0)</f>
        <v>0</v>
      </c>
      <c r="S2385" s="26">
        <f ca="1">IF(AND('Dosage journalier ML1'!$B$6='suivi tunnel'!A2385,'Dosage journalier ML1'!$B$7='suivi tunnel'!B2385),'Dosage journalier ML1'!$B$54,0)</f>
        <v>0</v>
      </c>
      <c r="T2385" s="26">
        <f ca="1">IF(AND('Dosage journalier ML1'!$B$6='suivi tunnel'!A2385,'Dosage journalier ML1'!$B$7='suivi tunnel'!B2385),'Dosage journalier ML1'!$B$75,0)</f>
        <v>0</v>
      </c>
      <c r="V2385" s="38">
        <f ca="1">IF(AND('Dosage journalier ML1'!$B$6='suivi tunnel'!A2385,'Dosage journalier ML1'!$B$7='suivi tunnel'!B2385),'Dosage journalier ML1'!$B$56,0)</f>
        <v>0</v>
      </c>
      <c r="X2385" s="150">
        <f ca="1">IF(AND('Dosage journalier ML1'!$B$6='suivi tunnel'!A2385,'Dosage journalier ML1'!$B$7='suivi tunnel'!B2385),'Dosage journalier ML1'!$C$87,0)</f>
        <v>0</v>
      </c>
      <c r="Y2385" s="40">
        <f ca="1">IF(AND('Dosage journalier ML1'!$B$6='suivi tunnel'!A2385,'Dosage journalier ML1'!$B$7='suivi tunnel'!B2385),'Dosage journalier ML1'!$C$93,0)</f>
        <v>0</v>
      </c>
      <c r="Z2385" s="40">
        <f ca="1">IF(AND('Dosage journalier ML1'!$B$6='suivi tunnel'!A2385,'Dosage journalier ML1'!$B$7='suivi tunnel'!B2385),'Dosage journalier ML1'!$C$100,0)</f>
        <v>0</v>
      </c>
      <c r="AA2385" s="40">
        <f ca="1">IF(AND('Dosage journalier ML1'!$B$6='suivi tunnel'!A2385,'Dosage journalier ML1'!$B$7='suivi tunnel'!B2385),'Dosage journalier ML1'!$C$109,0)</f>
        <v>0</v>
      </c>
      <c r="AB2385" s="41">
        <f ca="1">IF(AND('Dosage journalier ML1'!$B$6='suivi tunnel'!A2385,'Dosage journalier ML1'!$B$7='suivi tunnel'!B2385),'Dosage journalier ML1'!$C$114,0)</f>
        <v>0</v>
      </c>
      <c r="AC2385" s="48">
        <f ca="1">IF(AND('Dosage journalier ML1'!$B$6='suivi tunnel'!A2385,'Dosage journalier ML1'!$B$7='suivi tunnel'!B2385),'Dosage journalier ML1'!$B$120,0)</f>
        <v>0</v>
      </c>
      <c r="AD2385" s="49">
        <f ca="1">IF(AND('Dosage journalier ML1'!$B$6='suivi tunnel'!A2385,'Dosage journalier ML1'!$B$7='suivi tunnel'!B2385),'Dosage journalier ML1'!$B$121,0)</f>
        <v>0</v>
      </c>
      <c r="AE2385" s="49">
        <f ca="1">IF(AND('Dosage journalier ML1'!$B$6='suivi tunnel'!A2385,'Dosage journalier ML1'!$B$7='suivi tunnel'!B2385),'Dosage journalier ML1'!$B$122,0)</f>
        <v>0</v>
      </c>
      <c r="AF2385" s="49">
        <f ca="1">IF(AND('Dosage journalier ML1'!$B$6='suivi tunnel'!A2385,'Dosage journalier ML1'!$B$7='suivi tunnel'!B2385),'Dosage journalier ML1'!$B$139,0)</f>
        <v>0</v>
      </c>
      <c r="AG2385" s="49">
        <f t="shared" ca="1" si="235"/>
        <v>0</v>
      </c>
      <c r="AH2385" s="108">
        <f ca="1">IF(AND('Dosage journalier ML1'!$B$6='suivi tunnel'!A2385,'Dosage journalier ML1'!$B$7='suivi tunnel'!B2385),'Dosage journalier ML1'!$B$153,0)</f>
        <v>0</v>
      </c>
      <c r="AJ2385" s="80">
        <f ca="1">IF(AND('Dosage journalier ML1'!$B$6='suivi tunnel'!A2385,'Dosage journalier ML1'!$B$7='suivi tunnel'!B2385),'Dosage journalier ML1'!$B$156,0)</f>
        <v>0</v>
      </c>
      <c r="AK2385" s="56">
        <f ca="1">IF(AND('Dosage journalier ML1'!$B$6='suivi tunnel'!A2385,'Dosage journalier ML1'!$B$7='suivi tunnel'!B2385),'Dosage journalier ML1'!$B$162,0)</f>
        <v>0</v>
      </c>
      <c r="AL2385" s="111">
        <f ca="1">IF(AND('Dosage journalier ML1'!$B$6='suivi tunnel'!A2385,'Dosage journalier ML1'!$B$7='suivi tunnel'!B2385),'Dosage journalier ML1'!$B$126,0)</f>
        <v>0</v>
      </c>
      <c r="AM2385" s="111">
        <f ca="1">IF(AND('Dosage journalier ML1'!$B$6='suivi tunnel'!A2385,'Dosage journalier ML1'!$B$7='suivi tunnel'!B2385),'Dosage journalier ML1'!$B$127,0)</f>
        <v>0</v>
      </c>
      <c r="AN2385" s="60">
        <f t="shared" ca="1" si="233"/>
        <v>0</v>
      </c>
      <c r="AO2385" s="61">
        <f ca="1">IF(AND('Dosage journalier ML1'!$B$6='suivi tunnel'!A2385,'Dosage journalier ML1'!$B$7='suivi tunnel'!B2385),'Dosage journalier ML1'!$B$134,0)</f>
        <v>0</v>
      </c>
    </row>
    <row r="2386" spans="1:41" x14ac:dyDescent="0.25">
      <c r="A2386" s="154"/>
      <c r="C2386" s="23">
        <f ca="1">IF(AND('Dosage journalier ML1'!$B$6='suivi tunnel'!A2386,'Dosage journalier ML1'!$B$7='suivi tunnel'!B2386),'Dosage journalier ML1'!$B$27,0)</f>
        <v>0</v>
      </c>
      <c r="D2386" s="11">
        <f ca="1">IF(AND('Dosage journalier ML1'!$B$6='suivi tunnel'!A2386,'Dosage journalier ML1'!$B$7='suivi tunnel'!B2386),'Dosage journalier ML1'!$B$29,0)</f>
        <v>0</v>
      </c>
      <c r="F2386" s="11">
        <f t="shared" ca="1" si="234"/>
        <v>0</v>
      </c>
      <c r="G2386" s="11">
        <f ca="1">IF(AND('Dosage journalier ML1'!$B$6='suivi tunnel'!A2386,'Dosage journalier ML1'!$B$7='suivi tunnel'!B2386),'Dosage journalier ML1'!$B$23,0)</f>
        <v>0</v>
      </c>
      <c r="H2386" s="11">
        <f ca="1">IF(AND('Dosage journalier ML1'!$B$6='suivi tunnel'!A2386,'Dosage journalier ML1'!$B$7='suivi tunnel'!B2386),'Dosage journalier ML1'!$B$22,0)</f>
        <v>0</v>
      </c>
      <c r="I2386" s="11">
        <f ca="1">IF(AND('Dosage journalier ML1'!$B$6='suivi tunnel'!A2386,'Dosage journalier ML1'!$B$7='suivi tunnel'!B2386),'Dosage journalier ML1'!$B$38,0)</f>
        <v>0</v>
      </c>
      <c r="J2386" s="11">
        <f ca="1">IF(AND('Dosage journalier ML1'!$B$6='suivi tunnel'!A2386,'Dosage journalier ML1'!$B$7='suivi tunnel'!B2386),'Dosage journalier ML1'!$B$39,0)</f>
        <v>0</v>
      </c>
      <c r="L2386" s="24">
        <f ca="1">IF(AND('Dosage journalier ML1'!$B$6='suivi tunnel'!A2386,'Dosage journalier ML1'!$B$7='suivi tunnel'!B2386),'Dosage journalier ML1'!$B$24,0)</f>
        <v>0</v>
      </c>
      <c r="M2386" s="6">
        <f ca="1">IF(AND('Dosage journalier ML1'!$B$6='suivi tunnel'!A2386,'Dosage journalier ML1'!$B$7='suivi tunnel'!B2386),'Dosage journalier ML1'!$B$46,0)</f>
        <v>0</v>
      </c>
      <c r="N2386" s="104">
        <f ca="1">IF(AND('Dosage journalier ML1'!$B$6='suivi tunnel'!A2386,'Dosage journalier ML1'!$B$7='suivi tunnel'!B2386),'Dosage journalier ML1'!$B$59,0)</f>
        <v>0</v>
      </c>
      <c r="O2386" s="114">
        <f ca="1">IF(AND('Dosage journalier ML1'!$B$6='suivi tunnel'!A2386,'Dosage journalier ML1'!$B$7='suivi tunnel'!B2386),'Dosage journalier ML1'!$B$69,0)</f>
        <v>0</v>
      </c>
      <c r="R2386" s="26">
        <f ca="1">IF(AND('Dosage journalier ML1'!$B$6='suivi tunnel'!A2386,'Dosage journalier ML1'!$B$7='suivi tunnel'!B2386),'Dosage journalier ML1'!$B$55,0)</f>
        <v>0</v>
      </c>
      <c r="S2386" s="26">
        <f ca="1">IF(AND('Dosage journalier ML1'!$B$6='suivi tunnel'!A2386,'Dosage journalier ML1'!$B$7='suivi tunnel'!B2386),'Dosage journalier ML1'!$B$54,0)</f>
        <v>0</v>
      </c>
      <c r="T2386" s="26">
        <f ca="1">IF(AND('Dosage journalier ML1'!$B$6='suivi tunnel'!A2386,'Dosage journalier ML1'!$B$7='suivi tunnel'!B2386),'Dosage journalier ML1'!$B$75,0)</f>
        <v>0</v>
      </c>
      <c r="V2386" s="38">
        <f ca="1">IF(AND('Dosage journalier ML1'!$B$6='suivi tunnel'!A2386,'Dosage journalier ML1'!$B$7='suivi tunnel'!B2386),'Dosage journalier ML1'!$B$56,0)</f>
        <v>0</v>
      </c>
      <c r="X2386" s="150">
        <f ca="1">IF(AND('Dosage journalier ML1'!$B$6='suivi tunnel'!A2386,'Dosage journalier ML1'!$B$7='suivi tunnel'!B2386),'Dosage journalier ML1'!$C$87,0)</f>
        <v>0</v>
      </c>
      <c r="Y2386" s="40">
        <f ca="1">IF(AND('Dosage journalier ML1'!$B$6='suivi tunnel'!A2386,'Dosage journalier ML1'!$B$7='suivi tunnel'!B2386),'Dosage journalier ML1'!$C$93,0)</f>
        <v>0</v>
      </c>
      <c r="Z2386" s="40">
        <f ca="1">IF(AND('Dosage journalier ML1'!$B$6='suivi tunnel'!A2386,'Dosage journalier ML1'!$B$7='suivi tunnel'!B2386),'Dosage journalier ML1'!$C$100,0)</f>
        <v>0</v>
      </c>
      <c r="AA2386" s="40">
        <f ca="1">IF(AND('Dosage journalier ML1'!$B$6='suivi tunnel'!A2386,'Dosage journalier ML1'!$B$7='suivi tunnel'!B2386),'Dosage journalier ML1'!$C$109,0)</f>
        <v>0</v>
      </c>
      <c r="AB2386" s="41">
        <f ca="1">IF(AND('Dosage journalier ML1'!$B$6='suivi tunnel'!A2386,'Dosage journalier ML1'!$B$7='suivi tunnel'!B2386),'Dosage journalier ML1'!$C$114,0)</f>
        <v>0</v>
      </c>
      <c r="AC2386" s="48">
        <f ca="1">IF(AND('Dosage journalier ML1'!$B$6='suivi tunnel'!A2386,'Dosage journalier ML1'!$B$7='suivi tunnel'!B2386),'Dosage journalier ML1'!$B$120,0)</f>
        <v>0</v>
      </c>
      <c r="AD2386" s="49">
        <f ca="1">IF(AND('Dosage journalier ML1'!$B$6='suivi tunnel'!A2386,'Dosage journalier ML1'!$B$7='suivi tunnel'!B2386),'Dosage journalier ML1'!$B$121,0)</f>
        <v>0</v>
      </c>
      <c r="AE2386" s="49">
        <f ca="1">IF(AND('Dosage journalier ML1'!$B$6='suivi tunnel'!A2386,'Dosage journalier ML1'!$B$7='suivi tunnel'!B2386),'Dosage journalier ML1'!$B$122,0)</f>
        <v>0</v>
      </c>
      <c r="AF2386" s="49">
        <f ca="1">IF(AND('Dosage journalier ML1'!$B$6='suivi tunnel'!A2386,'Dosage journalier ML1'!$B$7='suivi tunnel'!B2386),'Dosage journalier ML1'!$B$139,0)</f>
        <v>0</v>
      </c>
      <c r="AG2386" s="49">
        <f t="shared" ca="1" si="235"/>
        <v>0</v>
      </c>
      <c r="AH2386" s="108">
        <f ca="1">IF(AND('Dosage journalier ML1'!$B$6='suivi tunnel'!A2386,'Dosage journalier ML1'!$B$7='suivi tunnel'!B2386),'Dosage journalier ML1'!$B$153,0)</f>
        <v>0</v>
      </c>
      <c r="AJ2386" s="80">
        <f ca="1">IF(AND('Dosage journalier ML1'!$B$6='suivi tunnel'!A2386,'Dosage journalier ML1'!$B$7='suivi tunnel'!B2386),'Dosage journalier ML1'!$B$156,0)</f>
        <v>0</v>
      </c>
      <c r="AK2386" s="56">
        <f ca="1">IF(AND('Dosage journalier ML1'!$B$6='suivi tunnel'!A2386,'Dosage journalier ML1'!$B$7='suivi tunnel'!B2386),'Dosage journalier ML1'!$B$162,0)</f>
        <v>0</v>
      </c>
      <c r="AL2386" s="111">
        <f ca="1">IF(AND('Dosage journalier ML1'!$B$6='suivi tunnel'!A2386,'Dosage journalier ML1'!$B$7='suivi tunnel'!B2386),'Dosage journalier ML1'!$B$126,0)</f>
        <v>0</v>
      </c>
      <c r="AM2386" s="111">
        <f ca="1">IF(AND('Dosage journalier ML1'!$B$6='suivi tunnel'!A2386,'Dosage journalier ML1'!$B$7='suivi tunnel'!B2386),'Dosage journalier ML1'!$B$127,0)</f>
        <v>0</v>
      </c>
      <c r="AN2386" s="60">
        <f t="shared" ca="1" si="233"/>
        <v>0</v>
      </c>
      <c r="AO2386" s="61">
        <f ca="1">IF(AND('Dosage journalier ML1'!$B$6='suivi tunnel'!A2386,'Dosage journalier ML1'!$B$7='suivi tunnel'!B2386),'Dosage journalier ML1'!$B$134,0)</f>
        <v>0</v>
      </c>
    </row>
    <row r="2387" spans="1:41" x14ac:dyDescent="0.25">
      <c r="A2387" s="154"/>
      <c r="C2387" s="23">
        <f ca="1">IF(AND('Dosage journalier ML1'!$B$6='suivi tunnel'!A2387,'Dosage journalier ML1'!$B$7='suivi tunnel'!B2387),'Dosage journalier ML1'!$B$27,0)</f>
        <v>0</v>
      </c>
      <c r="D2387" s="11">
        <f ca="1">IF(AND('Dosage journalier ML1'!$B$6='suivi tunnel'!A2387,'Dosage journalier ML1'!$B$7='suivi tunnel'!B2387),'Dosage journalier ML1'!$B$29,0)</f>
        <v>0</v>
      </c>
      <c r="F2387" s="11">
        <f t="shared" ca="1" si="234"/>
        <v>0</v>
      </c>
      <c r="G2387" s="11">
        <f ca="1">IF(AND('Dosage journalier ML1'!$B$6='suivi tunnel'!A2387,'Dosage journalier ML1'!$B$7='suivi tunnel'!B2387),'Dosage journalier ML1'!$B$23,0)</f>
        <v>0</v>
      </c>
      <c r="H2387" s="11">
        <f ca="1">IF(AND('Dosage journalier ML1'!$B$6='suivi tunnel'!A2387,'Dosage journalier ML1'!$B$7='suivi tunnel'!B2387),'Dosage journalier ML1'!$B$22,0)</f>
        <v>0</v>
      </c>
      <c r="I2387" s="11">
        <f ca="1">IF(AND('Dosage journalier ML1'!$B$6='suivi tunnel'!A2387,'Dosage journalier ML1'!$B$7='suivi tunnel'!B2387),'Dosage journalier ML1'!$B$38,0)</f>
        <v>0</v>
      </c>
      <c r="J2387" s="11">
        <f ca="1">IF(AND('Dosage journalier ML1'!$B$6='suivi tunnel'!A2387,'Dosage journalier ML1'!$B$7='suivi tunnel'!B2387),'Dosage journalier ML1'!$B$39,0)</f>
        <v>0</v>
      </c>
      <c r="L2387" s="24">
        <f ca="1">IF(AND('Dosage journalier ML1'!$B$6='suivi tunnel'!A2387,'Dosage journalier ML1'!$B$7='suivi tunnel'!B2387),'Dosage journalier ML1'!$B$24,0)</f>
        <v>0</v>
      </c>
      <c r="M2387" s="6">
        <f ca="1">IF(AND('Dosage journalier ML1'!$B$6='suivi tunnel'!A2387,'Dosage journalier ML1'!$B$7='suivi tunnel'!B2387),'Dosage journalier ML1'!$B$46,0)</f>
        <v>0</v>
      </c>
      <c r="N2387" s="104">
        <f ca="1">IF(AND('Dosage journalier ML1'!$B$6='suivi tunnel'!A2387,'Dosage journalier ML1'!$B$7='suivi tunnel'!B2387),'Dosage journalier ML1'!$B$59,0)</f>
        <v>0</v>
      </c>
      <c r="O2387" s="114">
        <f ca="1">IF(AND('Dosage journalier ML1'!$B$6='suivi tunnel'!A2387,'Dosage journalier ML1'!$B$7='suivi tunnel'!B2387),'Dosage journalier ML1'!$B$69,0)</f>
        <v>0</v>
      </c>
      <c r="R2387" s="26">
        <f ca="1">IF(AND('Dosage journalier ML1'!$B$6='suivi tunnel'!A2387,'Dosage journalier ML1'!$B$7='suivi tunnel'!B2387),'Dosage journalier ML1'!$B$55,0)</f>
        <v>0</v>
      </c>
      <c r="S2387" s="26">
        <f ca="1">IF(AND('Dosage journalier ML1'!$B$6='suivi tunnel'!A2387,'Dosage journalier ML1'!$B$7='suivi tunnel'!B2387),'Dosage journalier ML1'!$B$54,0)</f>
        <v>0</v>
      </c>
      <c r="T2387" s="26">
        <f ca="1">IF(AND('Dosage journalier ML1'!$B$6='suivi tunnel'!A2387,'Dosage journalier ML1'!$B$7='suivi tunnel'!B2387),'Dosage journalier ML1'!$B$75,0)</f>
        <v>0</v>
      </c>
      <c r="V2387" s="38">
        <f ca="1">IF(AND('Dosage journalier ML1'!$B$6='suivi tunnel'!A2387,'Dosage journalier ML1'!$B$7='suivi tunnel'!B2387),'Dosage journalier ML1'!$B$56,0)</f>
        <v>0</v>
      </c>
      <c r="X2387" s="150">
        <f ca="1">IF(AND('Dosage journalier ML1'!$B$6='suivi tunnel'!A2387,'Dosage journalier ML1'!$B$7='suivi tunnel'!B2387),'Dosage journalier ML1'!$C$87,0)</f>
        <v>0</v>
      </c>
      <c r="Y2387" s="40">
        <f ca="1">IF(AND('Dosage journalier ML1'!$B$6='suivi tunnel'!A2387,'Dosage journalier ML1'!$B$7='suivi tunnel'!B2387),'Dosage journalier ML1'!$C$93,0)</f>
        <v>0</v>
      </c>
      <c r="Z2387" s="40">
        <f ca="1">IF(AND('Dosage journalier ML1'!$B$6='suivi tunnel'!A2387,'Dosage journalier ML1'!$B$7='suivi tunnel'!B2387),'Dosage journalier ML1'!$C$100,0)</f>
        <v>0</v>
      </c>
      <c r="AA2387" s="40">
        <f ca="1">IF(AND('Dosage journalier ML1'!$B$6='suivi tunnel'!A2387,'Dosage journalier ML1'!$B$7='suivi tunnel'!B2387),'Dosage journalier ML1'!$C$109,0)</f>
        <v>0</v>
      </c>
      <c r="AB2387" s="41">
        <f ca="1">IF(AND('Dosage journalier ML1'!$B$6='suivi tunnel'!A2387,'Dosage journalier ML1'!$B$7='suivi tunnel'!B2387),'Dosage journalier ML1'!$C$114,0)</f>
        <v>0</v>
      </c>
      <c r="AC2387" s="48">
        <f ca="1">IF(AND('Dosage journalier ML1'!$B$6='suivi tunnel'!A2387,'Dosage journalier ML1'!$B$7='suivi tunnel'!B2387),'Dosage journalier ML1'!$B$120,0)</f>
        <v>0</v>
      </c>
      <c r="AD2387" s="49">
        <f ca="1">IF(AND('Dosage journalier ML1'!$B$6='suivi tunnel'!A2387,'Dosage journalier ML1'!$B$7='suivi tunnel'!B2387),'Dosage journalier ML1'!$B$121,0)</f>
        <v>0</v>
      </c>
      <c r="AE2387" s="49">
        <f ca="1">IF(AND('Dosage journalier ML1'!$B$6='suivi tunnel'!A2387,'Dosage journalier ML1'!$B$7='suivi tunnel'!B2387),'Dosage journalier ML1'!$B$122,0)</f>
        <v>0</v>
      </c>
      <c r="AF2387" s="49">
        <f ca="1">IF(AND('Dosage journalier ML1'!$B$6='suivi tunnel'!A2387,'Dosage journalier ML1'!$B$7='suivi tunnel'!B2387),'Dosage journalier ML1'!$B$139,0)</f>
        <v>0</v>
      </c>
      <c r="AG2387" s="49">
        <f t="shared" ca="1" si="235"/>
        <v>0</v>
      </c>
      <c r="AH2387" s="108">
        <f ca="1">IF(AND('Dosage journalier ML1'!$B$6='suivi tunnel'!A2387,'Dosage journalier ML1'!$B$7='suivi tunnel'!B2387),'Dosage journalier ML1'!$B$153,0)</f>
        <v>0</v>
      </c>
      <c r="AJ2387" s="80">
        <f ca="1">IF(AND('Dosage journalier ML1'!$B$6='suivi tunnel'!A2387,'Dosage journalier ML1'!$B$7='suivi tunnel'!B2387),'Dosage journalier ML1'!$B$156,0)</f>
        <v>0</v>
      </c>
      <c r="AK2387" s="56">
        <f ca="1">IF(AND('Dosage journalier ML1'!$B$6='suivi tunnel'!A2387,'Dosage journalier ML1'!$B$7='suivi tunnel'!B2387),'Dosage journalier ML1'!$B$162,0)</f>
        <v>0</v>
      </c>
      <c r="AL2387" s="111">
        <f ca="1">IF(AND('Dosage journalier ML1'!$B$6='suivi tunnel'!A2387,'Dosage journalier ML1'!$B$7='suivi tunnel'!B2387),'Dosage journalier ML1'!$B$126,0)</f>
        <v>0</v>
      </c>
      <c r="AM2387" s="111">
        <f ca="1">IF(AND('Dosage journalier ML1'!$B$6='suivi tunnel'!A2387,'Dosage journalier ML1'!$B$7='suivi tunnel'!B2387),'Dosage journalier ML1'!$B$127,0)</f>
        <v>0</v>
      </c>
      <c r="AN2387" s="60">
        <f t="shared" ca="1" si="233"/>
        <v>0</v>
      </c>
      <c r="AO2387" s="61">
        <f ca="1">IF(AND('Dosage journalier ML1'!$B$6='suivi tunnel'!A2387,'Dosage journalier ML1'!$B$7='suivi tunnel'!B2387),'Dosage journalier ML1'!$B$134,0)</f>
        <v>0</v>
      </c>
    </row>
    <row r="2388" spans="1:41" x14ac:dyDescent="0.25">
      <c r="A2388" s="154"/>
      <c r="C2388" s="23">
        <f ca="1">IF(AND('Dosage journalier ML1'!$B$6='suivi tunnel'!A2388,'Dosage journalier ML1'!$B$7='suivi tunnel'!B2388),'Dosage journalier ML1'!$B$27,0)</f>
        <v>0</v>
      </c>
      <c r="D2388" s="11">
        <f ca="1">IF(AND('Dosage journalier ML1'!$B$6='suivi tunnel'!A2388,'Dosage journalier ML1'!$B$7='suivi tunnel'!B2388),'Dosage journalier ML1'!$B$29,0)</f>
        <v>0</v>
      </c>
      <c r="F2388" s="11">
        <f t="shared" ca="1" si="234"/>
        <v>0</v>
      </c>
      <c r="G2388" s="11">
        <f ca="1">IF(AND('Dosage journalier ML1'!$B$6='suivi tunnel'!A2388,'Dosage journalier ML1'!$B$7='suivi tunnel'!B2388),'Dosage journalier ML1'!$B$23,0)</f>
        <v>0</v>
      </c>
      <c r="H2388" s="11">
        <f ca="1">IF(AND('Dosage journalier ML1'!$B$6='suivi tunnel'!A2388,'Dosage journalier ML1'!$B$7='suivi tunnel'!B2388),'Dosage journalier ML1'!$B$22,0)</f>
        <v>0</v>
      </c>
      <c r="I2388" s="11">
        <f ca="1">IF(AND('Dosage journalier ML1'!$B$6='suivi tunnel'!A2388,'Dosage journalier ML1'!$B$7='suivi tunnel'!B2388),'Dosage journalier ML1'!$B$38,0)</f>
        <v>0</v>
      </c>
      <c r="J2388" s="11">
        <f ca="1">IF(AND('Dosage journalier ML1'!$B$6='suivi tunnel'!A2388,'Dosage journalier ML1'!$B$7='suivi tunnel'!B2388),'Dosage journalier ML1'!$B$39,0)</f>
        <v>0</v>
      </c>
      <c r="L2388" s="24">
        <f ca="1">IF(AND('Dosage journalier ML1'!$B$6='suivi tunnel'!A2388,'Dosage journalier ML1'!$B$7='suivi tunnel'!B2388),'Dosage journalier ML1'!$B$24,0)</f>
        <v>0</v>
      </c>
      <c r="M2388" s="6">
        <f ca="1">IF(AND('Dosage journalier ML1'!$B$6='suivi tunnel'!A2388,'Dosage journalier ML1'!$B$7='suivi tunnel'!B2388),'Dosage journalier ML1'!$B$46,0)</f>
        <v>0</v>
      </c>
      <c r="N2388" s="104">
        <f ca="1">IF(AND('Dosage journalier ML1'!$B$6='suivi tunnel'!A2388,'Dosage journalier ML1'!$B$7='suivi tunnel'!B2388),'Dosage journalier ML1'!$B$59,0)</f>
        <v>0</v>
      </c>
      <c r="O2388" s="114">
        <f ca="1">IF(AND('Dosage journalier ML1'!$B$6='suivi tunnel'!A2388,'Dosage journalier ML1'!$B$7='suivi tunnel'!B2388),'Dosage journalier ML1'!$B$69,0)</f>
        <v>0</v>
      </c>
      <c r="R2388" s="26">
        <f ca="1">IF(AND('Dosage journalier ML1'!$B$6='suivi tunnel'!A2388,'Dosage journalier ML1'!$B$7='suivi tunnel'!B2388),'Dosage journalier ML1'!$B$55,0)</f>
        <v>0</v>
      </c>
      <c r="S2388" s="26">
        <f ca="1">IF(AND('Dosage journalier ML1'!$B$6='suivi tunnel'!A2388,'Dosage journalier ML1'!$B$7='suivi tunnel'!B2388),'Dosage journalier ML1'!$B$54,0)</f>
        <v>0</v>
      </c>
      <c r="T2388" s="26">
        <f ca="1">IF(AND('Dosage journalier ML1'!$B$6='suivi tunnel'!A2388,'Dosage journalier ML1'!$B$7='suivi tunnel'!B2388),'Dosage journalier ML1'!$B$75,0)</f>
        <v>0</v>
      </c>
      <c r="V2388" s="38">
        <f ca="1">IF(AND('Dosage journalier ML1'!$B$6='suivi tunnel'!A2388,'Dosage journalier ML1'!$B$7='suivi tunnel'!B2388),'Dosage journalier ML1'!$B$56,0)</f>
        <v>0</v>
      </c>
      <c r="X2388" s="150">
        <f ca="1">IF(AND('Dosage journalier ML1'!$B$6='suivi tunnel'!A2388,'Dosage journalier ML1'!$B$7='suivi tunnel'!B2388),'Dosage journalier ML1'!$C$87,0)</f>
        <v>0</v>
      </c>
      <c r="Y2388" s="40">
        <f ca="1">IF(AND('Dosage journalier ML1'!$B$6='suivi tunnel'!A2388,'Dosage journalier ML1'!$B$7='suivi tunnel'!B2388),'Dosage journalier ML1'!$C$93,0)</f>
        <v>0</v>
      </c>
      <c r="Z2388" s="40">
        <f ca="1">IF(AND('Dosage journalier ML1'!$B$6='suivi tunnel'!A2388,'Dosage journalier ML1'!$B$7='suivi tunnel'!B2388),'Dosage journalier ML1'!$C$100,0)</f>
        <v>0</v>
      </c>
      <c r="AA2388" s="40">
        <f ca="1">IF(AND('Dosage journalier ML1'!$B$6='suivi tunnel'!A2388,'Dosage journalier ML1'!$B$7='suivi tunnel'!B2388),'Dosage journalier ML1'!$C$109,0)</f>
        <v>0</v>
      </c>
      <c r="AB2388" s="41">
        <f ca="1">IF(AND('Dosage journalier ML1'!$B$6='suivi tunnel'!A2388,'Dosage journalier ML1'!$B$7='suivi tunnel'!B2388),'Dosage journalier ML1'!$C$114,0)</f>
        <v>0</v>
      </c>
      <c r="AC2388" s="48">
        <f ca="1">IF(AND('Dosage journalier ML1'!$B$6='suivi tunnel'!A2388,'Dosage journalier ML1'!$B$7='suivi tunnel'!B2388),'Dosage journalier ML1'!$B$120,0)</f>
        <v>0</v>
      </c>
      <c r="AD2388" s="49">
        <f ca="1">IF(AND('Dosage journalier ML1'!$B$6='suivi tunnel'!A2388,'Dosage journalier ML1'!$B$7='suivi tunnel'!B2388),'Dosage journalier ML1'!$B$121,0)</f>
        <v>0</v>
      </c>
      <c r="AE2388" s="49">
        <f ca="1">IF(AND('Dosage journalier ML1'!$B$6='suivi tunnel'!A2388,'Dosage journalier ML1'!$B$7='suivi tunnel'!B2388),'Dosage journalier ML1'!$B$122,0)</f>
        <v>0</v>
      </c>
      <c r="AF2388" s="49">
        <f ca="1">IF(AND('Dosage journalier ML1'!$B$6='suivi tunnel'!A2388,'Dosage journalier ML1'!$B$7='suivi tunnel'!B2388),'Dosage journalier ML1'!$B$139,0)</f>
        <v>0</v>
      </c>
      <c r="AG2388" s="49">
        <f t="shared" ca="1" si="235"/>
        <v>0</v>
      </c>
      <c r="AH2388" s="108">
        <f ca="1">IF(AND('Dosage journalier ML1'!$B$6='suivi tunnel'!A2388,'Dosage journalier ML1'!$B$7='suivi tunnel'!B2388),'Dosage journalier ML1'!$B$153,0)</f>
        <v>0</v>
      </c>
      <c r="AJ2388" s="80">
        <f ca="1">IF(AND('Dosage journalier ML1'!$B$6='suivi tunnel'!A2388,'Dosage journalier ML1'!$B$7='suivi tunnel'!B2388),'Dosage journalier ML1'!$B$156,0)</f>
        <v>0</v>
      </c>
      <c r="AK2388" s="56">
        <f ca="1">IF(AND('Dosage journalier ML1'!$B$6='suivi tunnel'!A2388,'Dosage journalier ML1'!$B$7='suivi tunnel'!B2388),'Dosage journalier ML1'!$B$162,0)</f>
        <v>0</v>
      </c>
      <c r="AL2388" s="111">
        <f ca="1">IF(AND('Dosage journalier ML1'!$B$6='suivi tunnel'!A2388,'Dosage journalier ML1'!$B$7='suivi tunnel'!B2388),'Dosage journalier ML1'!$B$126,0)</f>
        <v>0</v>
      </c>
      <c r="AM2388" s="111">
        <f ca="1">IF(AND('Dosage journalier ML1'!$B$6='suivi tunnel'!A2388,'Dosage journalier ML1'!$B$7='suivi tunnel'!B2388),'Dosage journalier ML1'!$B$127,0)</f>
        <v>0</v>
      </c>
      <c r="AN2388" s="60">
        <f t="shared" ca="1" si="233"/>
        <v>0</v>
      </c>
      <c r="AO2388" s="61">
        <f ca="1">IF(AND('Dosage journalier ML1'!$B$6='suivi tunnel'!A2388,'Dosage journalier ML1'!$B$7='suivi tunnel'!B2388),'Dosage journalier ML1'!$B$134,0)</f>
        <v>0</v>
      </c>
    </row>
    <row r="2389" spans="1:41" x14ac:dyDescent="0.25">
      <c r="A2389" s="154"/>
      <c r="C2389" s="23">
        <f ca="1">IF(AND('Dosage journalier ML1'!$B$6='suivi tunnel'!A2389,'Dosage journalier ML1'!$B$7='suivi tunnel'!B2389),'Dosage journalier ML1'!$B$27,0)</f>
        <v>0</v>
      </c>
      <c r="D2389" s="11">
        <f ca="1">IF(AND('Dosage journalier ML1'!$B$6='suivi tunnel'!A2389,'Dosage journalier ML1'!$B$7='suivi tunnel'!B2389),'Dosage journalier ML1'!$B$29,0)</f>
        <v>0</v>
      </c>
      <c r="F2389" s="11">
        <f t="shared" ca="1" si="234"/>
        <v>0</v>
      </c>
      <c r="G2389" s="11">
        <f ca="1">IF(AND('Dosage journalier ML1'!$B$6='suivi tunnel'!A2389,'Dosage journalier ML1'!$B$7='suivi tunnel'!B2389),'Dosage journalier ML1'!$B$23,0)</f>
        <v>0</v>
      </c>
      <c r="H2389" s="11">
        <f ca="1">IF(AND('Dosage journalier ML1'!$B$6='suivi tunnel'!A2389,'Dosage journalier ML1'!$B$7='suivi tunnel'!B2389),'Dosage journalier ML1'!$B$22,0)</f>
        <v>0</v>
      </c>
      <c r="I2389" s="11">
        <f ca="1">IF(AND('Dosage journalier ML1'!$B$6='suivi tunnel'!A2389,'Dosage journalier ML1'!$B$7='suivi tunnel'!B2389),'Dosage journalier ML1'!$B$38,0)</f>
        <v>0</v>
      </c>
      <c r="J2389" s="11">
        <f ca="1">IF(AND('Dosage journalier ML1'!$B$6='suivi tunnel'!A2389,'Dosage journalier ML1'!$B$7='suivi tunnel'!B2389),'Dosage journalier ML1'!$B$39,0)</f>
        <v>0</v>
      </c>
      <c r="L2389" s="24">
        <f ca="1">IF(AND('Dosage journalier ML1'!$B$6='suivi tunnel'!A2389,'Dosage journalier ML1'!$B$7='suivi tunnel'!B2389),'Dosage journalier ML1'!$B$24,0)</f>
        <v>0</v>
      </c>
      <c r="M2389" s="6">
        <f ca="1">IF(AND('Dosage journalier ML1'!$B$6='suivi tunnel'!A2389,'Dosage journalier ML1'!$B$7='suivi tunnel'!B2389),'Dosage journalier ML1'!$B$46,0)</f>
        <v>0</v>
      </c>
      <c r="N2389" s="104">
        <f ca="1">IF(AND('Dosage journalier ML1'!$B$6='suivi tunnel'!A2389,'Dosage journalier ML1'!$B$7='suivi tunnel'!B2389),'Dosage journalier ML1'!$B$59,0)</f>
        <v>0</v>
      </c>
      <c r="O2389" s="114">
        <f ca="1">IF(AND('Dosage journalier ML1'!$B$6='suivi tunnel'!A2389,'Dosage journalier ML1'!$B$7='suivi tunnel'!B2389),'Dosage journalier ML1'!$B$69,0)</f>
        <v>0</v>
      </c>
      <c r="R2389" s="26">
        <f ca="1">IF(AND('Dosage journalier ML1'!$B$6='suivi tunnel'!A2389,'Dosage journalier ML1'!$B$7='suivi tunnel'!B2389),'Dosage journalier ML1'!$B$55,0)</f>
        <v>0</v>
      </c>
      <c r="S2389" s="26">
        <f ca="1">IF(AND('Dosage journalier ML1'!$B$6='suivi tunnel'!A2389,'Dosage journalier ML1'!$B$7='suivi tunnel'!B2389),'Dosage journalier ML1'!$B$54,0)</f>
        <v>0</v>
      </c>
      <c r="T2389" s="26">
        <f ca="1">IF(AND('Dosage journalier ML1'!$B$6='suivi tunnel'!A2389,'Dosage journalier ML1'!$B$7='suivi tunnel'!B2389),'Dosage journalier ML1'!$B$75,0)</f>
        <v>0</v>
      </c>
      <c r="V2389" s="38">
        <f ca="1">IF(AND('Dosage journalier ML1'!$B$6='suivi tunnel'!A2389,'Dosage journalier ML1'!$B$7='suivi tunnel'!B2389),'Dosage journalier ML1'!$B$56,0)</f>
        <v>0</v>
      </c>
      <c r="X2389" s="150">
        <f ca="1">IF(AND('Dosage journalier ML1'!$B$6='suivi tunnel'!A2389,'Dosage journalier ML1'!$B$7='suivi tunnel'!B2389),'Dosage journalier ML1'!$C$87,0)</f>
        <v>0</v>
      </c>
      <c r="Y2389" s="40">
        <f ca="1">IF(AND('Dosage journalier ML1'!$B$6='suivi tunnel'!A2389,'Dosage journalier ML1'!$B$7='suivi tunnel'!B2389),'Dosage journalier ML1'!$C$93,0)</f>
        <v>0</v>
      </c>
      <c r="Z2389" s="40">
        <f ca="1">IF(AND('Dosage journalier ML1'!$B$6='suivi tunnel'!A2389,'Dosage journalier ML1'!$B$7='suivi tunnel'!B2389),'Dosage journalier ML1'!$C$100,0)</f>
        <v>0</v>
      </c>
      <c r="AA2389" s="40">
        <f ca="1">IF(AND('Dosage journalier ML1'!$B$6='suivi tunnel'!A2389,'Dosage journalier ML1'!$B$7='suivi tunnel'!B2389),'Dosage journalier ML1'!$C$109,0)</f>
        <v>0</v>
      </c>
      <c r="AB2389" s="41">
        <f ca="1">IF(AND('Dosage journalier ML1'!$B$6='suivi tunnel'!A2389,'Dosage journalier ML1'!$B$7='suivi tunnel'!B2389),'Dosage journalier ML1'!$C$114,0)</f>
        <v>0</v>
      </c>
      <c r="AC2389" s="48">
        <f ca="1">IF(AND('Dosage journalier ML1'!$B$6='suivi tunnel'!A2389,'Dosage journalier ML1'!$B$7='suivi tunnel'!B2389),'Dosage journalier ML1'!$B$120,0)</f>
        <v>0</v>
      </c>
      <c r="AD2389" s="49">
        <f ca="1">IF(AND('Dosage journalier ML1'!$B$6='suivi tunnel'!A2389,'Dosage journalier ML1'!$B$7='suivi tunnel'!B2389),'Dosage journalier ML1'!$B$121,0)</f>
        <v>0</v>
      </c>
      <c r="AE2389" s="49">
        <f ca="1">IF(AND('Dosage journalier ML1'!$B$6='suivi tunnel'!A2389,'Dosage journalier ML1'!$B$7='suivi tunnel'!B2389),'Dosage journalier ML1'!$B$122,0)</f>
        <v>0</v>
      </c>
      <c r="AF2389" s="49">
        <f ca="1">IF(AND('Dosage journalier ML1'!$B$6='suivi tunnel'!A2389,'Dosage journalier ML1'!$B$7='suivi tunnel'!B2389),'Dosage journalier ML1'!$B$139,0)</f>
        <v>0</v>
      </c>
      <c r="AG2389" s="49">
        <f t="shared" ca="1" si="235"/>
        <v>0</v>
      </c>
      <c r="AH2389" s="108">
        <f ca="1">IF(AND('Dosage journalier ML1'!$B$6='suivi tunnel'!A2389,'Dosage journalier ML1'!$B$7='suivi tunnel'!B2389),'Dosage journalier ML1'!$B$153,0)</f>
        <v>0</v>
      </c>
      <c r="AJ2389" s="80">
        <f ca="1">IF(AND('Dosage journalier ML1'!$B$6='suivi tunnel'!A2389,'Dosage journalier ML1'!$B$7='suivi tunnel'!B2389),'Dosage journalier ML1'!$B$156,0)</f>
        <v>0</v>
      </c>
      <c r="AK2389" s="56">
        <f ca="1">IF(AND('Dosage journalier ML1'!$B$6='suivi tunnel'!A2389,'Dosage journalier ML1'!$B$7='suivi tunnel'!B2389),'Dosage journalier ML1'!$B$162,0)</f>
        <v>0</v>
      </c>
      <c r="AL2389" s="111">
        <f ca="1">IF(AND('Dosage journalier ML1'!$B$6='suivi tunnel'!A2389,'Dosage journalier ML1'!$B$7='suivi tunnel'!B2389),'Dosage journalier ML1'!$B$126,0)</f>
        <v>0</v>
      </c>
      <c r="AM2389" s="111">
        <f ca="1">IF(AND('Dosage journalier ML1'!$B$6='suivi tunnel'!A2389,'Dosage journalier ML1'!$B$7='suivi tunnel'!B2389),'Dosage journalier ML1'!$B$127,0)</f>
        <v>0</v>
      </c>
      <c r="AN2389" s="60">
        <f t="shared" ca="1" si="233"/>
        <v>0</v>
      </c>
      <c r="AO2389" s="61">
        <f ca="1">IF(AND('Dosage journalier ML1'!$B$6='suivi tunnel'!A2389,'Dosage journalier ML1'!$B$7='suivi tunnel'!B2389),'Dosage journalier ML1'!$B$134,0)</f>
        <v>0</v>
      </c>
    </row>
    <row r="2390" spans="1:41" x14ac:dyDescent="0.25">
      <c r="A2390" s="154"/>
      <c r="C2390" s="23">
        <f ca="1">IF(AND('Dosage journalier ML1'!$B$6='suivi tunnel'!A2390,'Dosage journalier ML1'!$B$7='suivi tunnel'!B2390),'Dosage journalier ML1'!$B$27,0)</f>
        <v>0</v>
      </c>
      <c r="D2390" s="11">
        <f ca="1">IF(AND('Dosage journalier ML1'!$B$6='suivi tunnel'!A2390,'Dosage journalier ML1'!$B$7='suivi tunnel'!B2390),'Dosage journalier ML1'!$B$29,0)</f>
        <v>0</v>
      </c>
      <c r="F2390" s="11">
        <f t="shared" ca="1" si="234"/>
        <v>0</v>
      </c>
      <c r="G2390" s="11">
        <f ca="1">IF(AND('Dosage journalier ML1'!$B$6='suivi tunnel'!A2390,'Dosage journalier ML1'!$B$7='suivi tunnel'!B2390),'Dosage journalier ML1'!$B$23,0)</f>
        <v>0</v>
      </c>
      <c r="H2390" s="11">
        <f ca="1">IF(AND('Dosage journalier ML1'!$B$6='suivi tunnel'!A2390,'Dosage journalier ML1'!$B$7='suivi tunnel'!B2390),'Dosage journalier ML1'!$B$22,0)</f>
        <v>0</v>
      </c>
      <c r="I2390" s="11">
        <f ca="1">IF(AND('Dosage journalier ML1'!$B$6='suivi tunnel'!A2390,'Dosage journalier ML1'!$B$7='suivi tunnel'!B2390),'Dosage journalier ML1'!$B$38,0)</f>
        <v>0</v>
      </c>
      <c r="J2390" s="11">
        <f ca="1">IF(AND('Dosage journalier ML1'!$B$6='suivi tunnel'!A2390,'Dosage journalier ML1'!$B$7='suivi tunnel'!B2390),'Dosage journalier ML1'!$B$39,0)</f>
        <v>0</v>
      </c>
      <c r="L2390" s="24">
        <f ca="1">IF(AND('Dosage journalier ML1'!$B$6='suivi tunnel'!A2390,'Dosage journalier ML1'!$B$7='suivi tunnel'!B2390),'Dosage journalier ML1'!$B$24,0)</f>
        <v>0</v>
      </c>
      <c r="M2390" s="6">
        <f ca="1">IF(AND('Dosage journalier ML1'!$B$6='suivi tunnel'!A2390,'Dosage journalier ML1'!$B$7='suivi tunnel'!B2390),'Dosage journalier ML1'!$B$46,0)</f>
        <v>0</v>
      </c>
      <c r="N2390" s="104">
        <f ca="1">IF(AND('Dosage journalier ML1'!$B$6='suivi tunnel'!A2390,'Dosage journalier ML1'!$B$7='suivi tunnel'!B2390),'Dosage journalier ML1'!$B$59,0)</f>
        <v>0</v>
      </c>
      <c r="O2390" s="114">
        <f ca="1">IF(AND('Dosage journalier ML1'!$B$6='suivi tunnel'!A2390,'Dosage journalier ML1'!$B$7='suivi tunnel'!B2390),'Dosage journalier ML1'!$B$69,0)</f>
        <v>0</v>
      </c>
      <c r="R2390" s="26">
        <f ca="1">IF(AND('Dosage journalier ML1'!$B$6='suivi tunnel'!A2390,'Dosage journalier ML1'!$B$7='suivi tunnel'!B2390),'Dosage journalier ML1'!$B$55,0)</f>
        <v>0</v>
      </c>
      <c r="S2390" s="26">
        <f ca="1">IF(AND('Dosage journalier ML1'!$B$6='suivi tunnel'!A2390,'Dosage journalier ML1'!$B$7='suivi tunnel'!B2390),'Dosage journalier ML1'!$B$54,0)</f>
        <v>0</v>
      </c>
      <c r="T2390" s="26">
        <f ca="1">IF(AND('Dosage journalier ML1'!$B$6='suivi tunnel'!A2390,'Dosage journalier ML1'!$B$7='suivi tunnel'!B2390),'Dosage journalier ML1'!$B$75,0)</f>
        <v>0</v>
      </c>
      <c r="V2390" s="38">
        <f ca="1">IF(AND('Dosage journalier ML1'!$B$6='suivi tunnel'!A2390,'Dosage journalier ML1'!$B$7='suivi tunnel'!B2390),'Dosage journalier ML1'!$B$56,0)</f>
        <v>0</v>
      </c>
      <c r="X2390" s="150">
        <f ca="1">IF(AND('Dosage journalier ML1'!$B$6='suivi tunnel'!A2390,'Dosage journalier ML1'!$B$7='suivi tunnel'!B2390),'Dosage journalier ML1'!$C$87,0)</f>
        <v>0</v>
      </c>
      <c r="Y2390" s="40">
        <f ca="1">IF(AND('Dosage journalier ML1'!$B$6='suivi tunnel'!A2390,'Dosage journalier ML1'!$B$7='suivi tunnel'!B2390),'Dosage journalier ML1'!$C$93,0)</f>
        <v>0</v>
      </c>
      <c r="Z2390" s="40">
        <f ca="1">IF(AND('Dosage journalier ML1'!$B$6='suivi tunnel'!A2390,'Dosage journalier ML1'!$B$7='suivi tunnel'!B2390),'Dosage journalier ML1'!$C$100,0)</f>
        <v>0</v>
      </c>
      <c r="AA2390" s="40">
        <f ca="1">IF(AND('Dosage journalier ML1'!$B$6='suivi tunnel'!A2390,'Dosage journalier ML1'!$B$7='suivi tunnel'!B2390),'Dosage journalier ML1'!$C$109,0)</f>
        <v>0</v>
      </c>
      <c r="AB2390" s="41">
        <f ca="1">IF(AND('Dosage journalier ML1'!$B$6='suivi tunnel'!A2390,'Dosage journalier ML1'!$B$7='suivi tunnel'!B2390),'Dosage journalier ML1'!$C$114,0)</f>
        <v>0</v>
      </c>
      <c r="AC2390" s="48">
        <f ca="1">IF(AND('Dosage journalier ML1'!$B$6='suivi tunnel'!A2390,'Dosage journalier ML1'!$B$7='suivi tunnel'!B2390),'Dosage journalier ML1'!$B$120,0)</f>
        <v>0</v>
      </c>
      <c r="AD2390" s="49">
        <f ca="1">IF(AND('Dosage journalier ML1'!$B$6='suivi tunnel'!A2390,'Dosage journalier ML1'!$B$7='suivi tunnel'!B2390),'Dosage journalier ML1'!$B$121,0)</f>
        <v>0</v>
      </c>
      <c r="AE2390" s="49">
        <f ca="1">IF(AND('Dosage journalier ML1'!$B$6='suivi tunnel'!A2390,'Dosage journalier ML1'!$B$7='suivi tunnel'!B2390),'Dosage journalier ML1'!$B$122,0)</f>
        <v>0</v>
      </c>
      <c r="AF2390" s="49">
        <f ca="1">IF(AND('Dosage journalier ML1'!$B$6='suivi tunnel'!A2390,'Dosage journalier ML1'!$B$7='suivi tunnel'!B2390),'Dosage journalier ML1'!$B$139,0)</f>
        <v>0</v>
      </c>
      <c r="AG2390" s="49">
        <f t="shared" ca="1" si="235"/>
        <v>0</v>
      </c>
      <c r="AH2390" s="108">
        <f ca="1">IF(AND('Dosage journalier ML1'!$B$6='suivi tunnel'!A2390,'Dosage journalier ML1'!$B$7='suivi tunnel'!B2390),'Dosage journalier ML1'!$B$153,0)</f>
        <v>0</v>
      </c>
      <c r="AJ2390" s="80">
        <f ca="1">IF(AND('Dosage journalier ML1'!$B$6='suivi tunnel'!A2390,'Dosage journalier ML1'!$B$7='suivi tunnel'!B2390),'Dosage journalier ML1'!$B$156,0)</f>
        <v>0</v>
      </c>
      <c r="AK2390" s="56">
        <f ca="1">IF(AND('Dosage journalier ML1'!$B$6='suivi tunnel'!A2390,'Dosage journalier ML1'!$B$7='suivi tunnel'!B2390),'Dosage journalier ML1'!$B$162,0)</f>
        <v>0</v>
      </c>
      <c r="AL2390" s="111">
        <f ca="1">IF(AND('Dosage journalier ML1'!$B$6='suivi tunnel'!A2390,'Dosage journalier ML1'!$B$7='suivi tunnel'!B2390),'Dosage journalier ML1'!$B$126,0)</f>
        <v>0</v>
      </c>
      <c r="AM2390" s="111">
        <f ca="1">IF(AND('Dosage journalier ML1'!$B$6='suivi tunnel'!A2390,'Dosage journalier ML1'!$B$7='suivi tunnel'!B2390),'Dosage journalier ML1'!$B$127,0)</f>
        <v>0</v>
      </c>
      <c r="AN2390" s="60">
        <f t="shared" ref="AN2390:AN2435" ca="1" si="236">(AL2390-AM2390)/0.04136*1000</f>
        <v>0</v>
      </c>
      <c r="AO2390" s="61">
        <f ca="1">IF(AND('Dosage journalier ML1'!$B$6='suivi tunnel'!A2390,'Dosage journalier ML1'!$B$7='suivi tunnel'!B2390),'Dosage journalier ML1'!$B$134,0)</f>
        <v>0</v>
      </c>
    </row>
    <row r="2391" spans="1:41" x14ac:dyDescent="0.25">
      <c r="A2391" s="154"/>
      <c r="C2391" s="23">
        <f ca="1">IF(AND('Dosage journalier ML1'!$B$6='suivi tunnel'!A2391,'Dosage journalier ML1'!$B$7='suivi tunnel'!B2391),'Dosage journalier ML1'!$B$27,0)</f>
        <v>0</v>
      </c>
      <c r="D2391" s="11">
        <f ca="1">IF(AND('Dosage journalier ML1'!$B$6='suivi tunnel'!A2391,'Dosage journalier ML1'!$B$7='suivi tunnel'!B2391),'Dosage journalier ML1'!$B$29,0)</f>
        <v>0</v>
      </c>
      <c r="F2391" s="11">
        <f t="shared" ca="1" si="234"/>
        <v>0</v>
      </c>
      <c r="G2391" s="11">
        <f ca="1">IF(AND('Dosage journalier ML1'!$B$6='suivi tunnel'!A2391,'Dosage journalier ML1'!$B$7='suivi tunnel'!B2391),'Dosage journalier ML1'!$B$23,0)</f>
        <v>0</v>
      </c>
      <c r="H2391" s="11">
        <f ca="1">IF(AND('Dosage journalier ML1'!$B$6='suivi tunnel'!A2391,'Dosage journalier ML1'!$B$7='suivi tunnel'!B2391),'Dosage journalier ML1'!$B$22,0)</f>
        <v>0</v>
      </c>
      <c r="I2391" s="11">
        <f ca="1">IF(AND('Dosage journalier ML1'!$B$6='suivi tunnel'!A2391,'Dosage journalier ML1'!$B$7='suivi tunnel'!B2391),'Dosage journalier ML1'!$B$38,0)</f>
        <v>0</v>
      </c>
      <c r="J2391" s="11">
        <f ca="1">IF(AND('Dosage journalier ML1'!$B$6='suivi tunnel'!A2391,'Dosage journalier ML1'!$B$7='suivi tunnel'!B2391),'Dosage journalier ML1'!$B$39,0)</f>
        <v>0</v>
      </c>
      <c r="L2391" s="24">
        <f ca="1">IF(AND('Dosage journalier ML1'!$B$6='suivi tunnel'!A2391,'Dosage journalier ML1'!$B$7='suivi tunnel'!B2391),'Dosage journalier ML1'!$B$24,0)</f>
        <v>0</v>
      </c>
      <c r="M2391" s="6">
        <f ca="1">IF(AND('Dosage journalier ML1'!$B$6='suivi tunnel'!A2391,'Dosage journalier ML1'!$B$7='suivi tunnel'!B2391),'Dosage journalier ML1'!$B$46,0)</f>
        <v>0</v>
      </c>
      <c r="N2391" s="104">
        <f ca="1">IF(AND('Dosage journalier ML1'!$B$6='suivi tunnel'!A2391,'Dosage journalier ML1'!$B$7='suivi tunnel'!B2391),'Dosage journalier ML1'!$B$59,0)</f>
        <v>0</v>
      </c>
      <c r="O2391" s="114">
        <f ca="1">IF(AND('Dosage journalier ML1'!$B$6='suivi tunnel'!A2391,'Dosage journalier ML1'!$B$7='suivi tunnel'!B2391),'Dosage journalier ML1'!$B$69,0)</f>
        <v>0</v>
      </c>
      <c r="R2391" s="26">
        <f ca="1">IF(AND('Dosage journalier ML1'!$B$6='suivi tunnel'!A2391,'Dosage journalier ML1'!$B$7='suivi tunnel'!B2391),'Dosage journalier ML1'!$B$55,0)</f>
        <v>0</v>
      </c>
      <c r="S2391" s="26">
        <f ca="1">IF(AND('Dosage journalier ML1'!$B$6='suivi tunnel'!A2391,'Dosage journalier ML1'!$B$7='suivi tunnel'!B2391),'Dosage journalier ML1'!$B$54,0)</f>
        <v>0</v>
      </c>
      <c r="T2391" s="26">
        <f ca="1">IF(AND('Dosage journalier ML1'!$B$6='suivi tunnel'!A2391,'Dosage journalier ML1'!$B$7='suivi tunnel'!B2391),'Dosage journalier ML1'!$B$75,0)</f>
        <v>0</v>
      </c>
      <c r="V2391" s="38">
        <f ca="1">IF(AND('Dosage journalier ML1'!$B$6='suivi tunnel'!A2391,'Dosage journalier ML1'!$B$7='suivi tunnel'!B2391),'Dosage journalier ML1'!$B$56,0)</f>
        <v>0</v>
      </c>
      <c r="X2391" s="150">
        <f ca="1">IF(AND('Dosage journalier ML1'!$B$6='suivi tunnel'!A2391,'Dosage journalier ML1'!$B$7='suivi tunnel'!B2391),'Dosage journalier ML1'!$C$87,0)</f>
        <v>0</v>
      </c>
      <c r="Y2391" s="40">
        <f ca="1">IF(AND('Dosage journalier ML1'!$B$6='suivi tunnel'!A2391,'Dosage journalier ML1'!$B$7='suivi tunnel'!B2391),'Dosage journalier ML1'!$C$93,0)</f>
        <v>0</v>
      </c>
      <c r="Z2391" s="40">
        <f ca="1">IF(AND('Dosage journalier ML1'!$B$6='suivi tunnel'!A2391,'Dosage journalier ML1'!$B$7='suivi tunnel'!B2391),'Dosage journalier ML1'!$C$100,0)</f>
        <v>0</v>
      </c>
      <c r="AA2391" s="40">
        <f ca="1">IF(AND('Dosage journalier ML1'!$B$6='suivi tunnel'!A2391,'Dosage journalier ML1'!$B$7='suivi tunnel'!B2391),'Dosage journalier ML1'!$C$109,0)</f>
        <v>0</v>
      </c>
      <c r="AB2391" s="41">
        <f ca="1">IF(AND('Dosage journalier ML1'!$B$6='suivi tunnel'!A2391,'Dosage journalier ML1'!$B$7='suivi tunnel'!B2391),'Dosage journalier ML1'!$C$114,0)</f>
        <v>0</v>
      </c>
      <c r="AC2391" s="48">
        <f ca="1">IF(AND('Dosage journalier ML1'!$B$6='suivi tunnel'!A2391,'Dosage journalier ML1'!$B$7='suivi tunnel'!B2391),'Dosage journalier ML1'!$B$120,0)</f>
        <v>0</v>
      </c>
      <c r="AD2391" s="49">
        <f ca="1">IF(AND('Dosage journalier ML1'!$B$6='suivi tunnel'!A2391,'Dosage journalier ML1'!$B$7='suivi tunnel'!B2391),'Dosage journalier ML1'!$B$121,0)</f>
        <v>0</v>
      </c>
      <c r="AE2391" s="49">
        <f ca="1">IF(AND('Dosage journalier ML1'!$B$6='suivi tunnel'!A2391,'Dosage journalier ML1'!$B$7='suivi tunnel'!B2391),'Dosage journalier ML1'!$B$122,0)</f>
        <v>0</v>
      </c>
      <c r="AF2391" s="49">
        <f ca="1">IF(AND('Dosage journalier ML1'!$B$6='suivi tunnel'!A2391,'Dosage journalier ML1'!$B$7='suivi tunnel'!B2391),'Dosage journalier ML1'!$B$139,0)</f>
        <v>0</v>
      </c>
      <c r="AG2391" s="49">
        <f t="shared" ca="1" si="235"/>
        <v>0</v>
      </c>
      <c r="AH2391" s="108">
        <f ca="1">IF(AND('Dosage journalier ML1'!$B$6='suivi tunnel'!A2391,'Dosage journalier ML1'!$B$7='suivi tunnel'!B2391),'Dosage journalier ML1'!$B$153,0)</f>
        <v>0</v>
      </c>
      <c r="AJ2391" s="80">
        <f ca="1">IF(AND('Dosage journalier ML1'!$B$6='suivi tunnel'!A2391,'Dosage journalier ML1'!$B$7='suivi tunnel'!B2391),'Dosage journalier ML1'!$B$156,0)</f>
        <v>0</v>
      </c>
      <c r="AK2391" s="56">
        <f ca="1">IF(AND('Dosage journalier ML1'!$B$6='suivi tunnel'!A2391,'Dosage journalier ML1'!$B$7='suivi tunnel'!B2391),'Dosage journalier ML1'!$B$162,0)</f>
        <v>0</v>
      </c>
      <c r="AL2391" s="111">
        <f ca="1">IF(AND('Dosage journalier ML1'!$B$6='suivi tunnel'!A2391,'Dosage journalier ML1'!$B$7='suivi tunnel'!B2391),'Dosage journalier ML1'!$B$126,0)</f>
        <v>0</v>
      </c>
      <c r="AM2391" s="111">
        <f ca="1">IF(AND('Dosage journalier ML1'!$B$6='suivi tunnel'!A2391,'Dosage journalier ML1'!$B$7='suivi tunnel'!B2391),'Dosage journalier ML1'!$B$127,0)</f>
        <v>0</v>
      </c>
      <c r="AN2391" s="60">
        <f t="shared" ca="1" si="236"/>
        <v>0</v>
      </c>
      <c r="AO2391" s="61">
        <f ca="1">IF(AND('Dosage journalier ML1'!$B$6='suivi tunnel'!A2391,'Dosage journalier ML1'!$B$7='suivi tunnel'!B2391),'Dosage journalier ML1'!$B$134,0)</f>
        <v>0</v>
      </c>
    </row>
    <row r="2392" spans="1:41" x14ac:dyDescent="0.25">
      <c r="A2392" s="154"/>
      <c r="C2392" s="23">
        <f ca="1">IF(AND('Dosage journalier ML1'!$B$6='suivi tunnel'!A2392,'Dosage journalier ML1'!$B$7='suivi tunnel'!B2392),'Dosage journalier ML1'!$B$27,0)</f>
        <v>0</v>
      </c>
      <c r="D2392" s="11">
        <f ca="1">IF(AND('Dosage journalier ML1'!$B$6='suivi tunnel'!A2392,'Dosage journalier ML1'!$B$7='suivi tunnel'!B2392),'Dosage journalier ML1'!$B$29,0)</f>
        <v>0</v>
      </c>
      <c r="F2392" s="11">
        <f t="shared" ca="1" si="234"/>
        <v>0</v>
      </c>
      <c r="G2392" s="11">
        <f ca="1">IF(AND('Dosage journalier ML1'!$B$6='suivi tunnel'!A2392,'Dosage journalier ML1'!$B$7='suivi tunnel'!B2392),'Dosage journalier ML1'!$B$23,0)</f>
        <v>0</v>
      </c>
      <c r="H2392" s="11">
        <f ca="1">IF(AND('Dosage journalier ML1'!$B$6='suivi tunnel'!A2392,'Dosage journalier ML1'!$B$7='suivi tunnel'!B2392),'Dosage journalier ML1'!$B$22,0)</f>
        <v>0</v>
      </c>
      <c r="I2392" s="11">
        <f ca="1">IF(AND('Dosage journalier ML1'!$B$6='suivi tunnel'!A2392,'Dosage journalier ML1'!$B$7='suivi tunnel'!B2392),'Dosage journalier ML1'!$B$38,0)</f>
        <v>0</v>
      </c>
      <c r="J2392" s="11">
        <f ca="1">IF(AND('Dosage journalier ML1'!$B$6='suivi tunnel'!A2392,'Dosage journalier ML1'!$B$7='suivi tunnel'!B2392),'Dosage journalier ML1'!$B$39,0)</f>
        <v>0</v>
      </c>
      <c r="L2392" s="24">
        <f ca="1">IF(AND('Dosage journalier ML1'!$B$6='suivi tunnel'!A2392,'Dosage journalier ML1'!$B$7='suivi tunnel'!B2392),'Dosage journalier ML1'!$B$24,0)</f>
        <v>0</v>
      </c>
      <c r="M2392" s="6">
        <f ca="1">IF(AND('Dosage journalier ML1'!$B$6='suivi tunnel'!A2392,'Dosage journalier ML1'!$B$7='suivi tunnel'!B2392),'Dosage journalier ML1'!$B$46,0)</f>
        <v>0</v>
      </c>
      <c r="N2392" s="104">
        <f ca="1">IF(AND('Dosage journalier ML1'!$B$6='suivi tunnel'!A2392,'Dosage journalier ML1'!$B$7='suivi tunnel'!B2392),'Dosage journalier ML1'!$B$59,0)</f>
        <v>0</v>
      </c>
      <c r="O2392" s="114">
        <f ca="1">IF(AND('Dosage journalier ML1'!$B$6='suivi tunnel'!A2392,'Dosage journalier ML1'!$B$7='suivi tunnel'!B2392),'Dosage journalier ML1'!$B$69,0)</f>
        <v>0</v>
      </c>
      <c r="R2392" s="26">
        <f ca="1">IF(AND('Dosage journalier ML1'!$B$6='suivi tunnel'!A2392,'Dosage journalier ML1'!$B$7='suivi tunnel'!B2392),'Dosage journalier ML1'!$B$55,0)</f>
        <v>0</v>
      </c>
      <c r="S2392" s="26">
        <f ca="1">IF(AND('Dosage journalier ML1'!$B$6='suivi tunnel'!A2392,'Dosage journalier ML1'!$B$7='suivi tunnel'!B2392),'Dosage journalier ML1'!$B$54,0)</f>
        <v>0</v>
      </c>
      <c r="T2392" s="26">
        <f ca="1">IF(AND('Dosage journalier ML1'!$B$6='suivi tunnel'!A2392,'Dosage journalier ML1'!$B$7='suivi tunnel'!B2392),'Dosage journalier ML1'!$B$75,0)</f>
        <v>0</v>
      </c>
      <c r="V2392" s="38">
        <f ca="1">IF(AND('Dosage journalier ML1'!$B$6='suivi tunnel'!A2392,'Dosage journalier ML1'!$B$7='suivi tunnel'!B2392),'Dosage journalier ML1'!$B$56,0)</f>
        <v>0</v>
      </c>
      <c r="X2392" s="150">
        <f ca="1">IF(AND('Dosage journalier ML1'!$B$6='suivi tunnel'!A2392,'Dosage journalier ML1'!$B$7='suivi tunnel'!B2392),'Dosage journalier ML1'!$C$87,0)</f>
        <v>0</v>
      </c>
      <c r="Y2392" s="40">
        <f ca="1">IF(AND('Dosage journalier ML1'!$B$6='suivi tunnel'!A2392,'Dosage journalier ML1'!$B$7='suivi tunnel'!B2392),'Dosage journalier ML1'!$C$93,0)</f>
        <v>0</v>
      </c>
      <c r="Z2392" s="40">
        <f ca="1">IF(AND('Dosage journalier ML1'!$B$6='suivi tunnel'!A2392,'Dosage journalier ML1'!$B$7='suivi tunnel'!B2392),'Dosage journalier ML1'!$C$100,0)</f>
        <v>0</v>
      </c>
      <c r="AA2392" s="40">
        <f ca="1">IF(AND('Dosage journalier ML1'!$B$6='suivi tunnel'!A2392,'Dosage journalier ML1'!$B$7='suivi tunnel'!B2392),'Dosage journalier ML1'!$C$109,0)</f>
        <v>0</v>
      </c>
      <c r="AB2392" s="41">
        <f ca="1">IF(AND('Dosage journalier ML1'!$B$6='suivi tunnel'!A2392,'Dosage journalier ML1'!$B$7='suivi tunnel'!B2392),'Dosage journalier ML1'!$C$114,0)</f>
        <v>0</v>
      </c>
      <c r="AC2392" s="48">
        <f ca="1">IF(AND('Dosage journalier ML1'!$B$6='suivi tunnel'!A2392,'Dosage journalier ML1'!$B$7='suivi tunnel'!B2392),'Dosage journalier ML1'!$B$120,0)</f>
        <v>0</v>
      </c>
      <c r="AD2392" s="49">
        <f ca="1">IF(AND('Dosage journalier ML1'!$B$6='suivi tunnel'!A2392,'Dosage journalier ML1'!$B$7='suivi tunnel'!B2392),'Dosage journalier ML1'!$B$121,0)</f>
        <v>0</v>
      </c>
      <c r="AE2392" s="49">
        <f ca="1">IF(AND('Dosage journalier ML1'!$B$6='suivi tunnel'!A2392,'Dosage journalier ML1'!$B$7='suivi tunnel'!B2392),'Dosage journalier ML1'!$B$122,0)</f>
        <v>0</v>
      </c>
      <c r="AF2392" s="49">
        <f ca="1">IF(AND('Dosage journalier ML1'!$B$6='suivi tunnel'!A2392,'Dosage journalier ML1'!$B$7='suivi tunnel'!B2392),'Dosage journalier ML1'!$B$139,0)</f>
        <v>0</v>
      </c>
      <c r="AG2392" s="49">
        <f t="shared" ca="1" si="235"/>
        <v>0</v>
      </c>
      <c r="AH2392" s="108">
        <f ca="1">IF(AND('Dosage journalier ML1'!$B$6='suivi tunnel'!A2392,'Dosage journalier ML1'!$B$7='suivi tunnel'!B2392),'Dosage journalier ML1'!$B$153,0)</f>
        <v>0</v>
      </c>
      <c r="AJ2392" s="80">
        <f ca="1">IF(AND('Dosage journalier ML1'!$B$6='suivi tunnel'!A2392,'Dosage journalier ML1'!$B$7='suivi tunnel'!B2392),'Dosage journalier ML1'!$B$156,0)</f>
        <v>0</v>
      </c>
      <c r="AK2392" s="56">
        <f ca="1">IF(AND('Dosage journalier ML1'!$B$6='suivi tunnel'!A2392,'Dosage journalier ML1'!$B$7='suivi tunnel'!B2392),'Dosage journalier ML1'!$B$162,0)</f>
        <v>0</v>
      </c>
      <c r="AL2392" s="111">
        <f ca="1">IF(AND('Dosage journalier ML1'!$B$6='suivi tunnel'!A2392,'Dosage journalier ML1'!$B$7='suivi tunnel'!B2392),'Dosage journalier ML1'!$B$126,0)</f>
        <v>0</v>
      </c>
      <c r="AM2392" s="111">
        <f ca="1">IF(AND('Dosage journalier ML1'!$B$6='suivi tunnel'!A2392,'Dosage journalier ML1'!$B$7='suivi tunnel'!B2392),'Dosage journalier ML1'!$B$127,0)</f>
        <v>0</v>
      </c>
      <c r="AN2392" s="60">
        <f t="shared" ca="1" si="236"/>
        <v>0</v>
      </c>
      <c r="AO2392" s="61">
        <f ca="1">IF(AND('Dosage journalier ML1'!$B$6='suivi tunnel'!A2392,'Dosage journalier ML1'!$B$7='suivi tunnel'!B2392),'Dosage journalier ML1'!$B$134,0)</f>
        <v>0</v>
      </c>
    </row>
    <row r="2393" spans="1:41" x14ac:dyDescent="0.25">
      <c r="A2393" s="154"/>
      <c r="C2393" s="23">
        <f ca="1">IF(AND('Dosage journalier ML1'!$B$6='suivi tunnel'!A2393,'Dosage journalier ML1'!$B$7='suivi tunnel'!B2393),'Dosage journalier ML1'!$B$27,0)</f>
        <v>0</v>
      </c>
      <c r="D2393" s="11">
        <f ca="1">IF(AND('Dosage journalier ML1'!$B$6='suivi tunnel'!A2393,'Dosage journalier ML1'!$B$7='suivi tunnel'!B2393),'Dosage journalier ML1'!$B$29,0)</f>
        <v>0</v>
      </c>
      <c r="F2393" s="11">
        <f t="shared" ca="1" si="234"/>
        <v>0</v>
      </c>
      <c r="G2393" s="11">
        <f ca="1">IF(AND('Dosage journalier ML1'!$B$6='suivi tunnel'!A2393,'Dosage journalier ML1'!$B$7='suivi tunnel'!B2393),'Dosage journalier ML1'!$B$23,0)</f>
        <v>0</v>
      </c>
      <c r="H2393" s="11">
        <f ca="1">IF(AND('Dosage journalier ML1'!$B$6='suivi tunnel'!A2393,'Dosage journalier ML1'!$B$7='suivi tunnel'!B2393),'Dosage journalier ML1'!$B$22,0)</f>
        <v>0</v>
      </c>
      <c r="I2393" s="11">
        <f ca="1">IF(AND('Dosage journalier ML1'!$B$6='suivi tunnel'!A2393,'Dosage journalier ML1'!$B$7='suivi tunnel'!B2393),'Dosage journalier ML1'!$B$38,0)</f>
        <v>0</v>
      </c>
      <c r="J2393" s="11">
        <f ca="1">IF(AND('Dosage journalier ML1'!$B$6='suivi tunnel'!A2393,'Dosage journalier ML1'!$B$7='suivi tunnel'!B2393),'Dosage journalier ML1'!$B$39,0)</f>
        <v>0</v>
      </c>
      <c r="L2393" s="24">
        <f ca="1">IF(AND('Dosage journalier ML1'!$B$6='suivi tunnel'!A2393,'Dosage journalier ML1'!$B$7='suivi tunnel'!B2393),'Dosage journalier ML1'!$B$24,0)</f>
        <v>0</v>
      </c>
      <c r="M2393" s="6">
        <f ca="1">IF(AND('Dosage journalier ML1'!$B$6='suivi tunnel'!A2393,'Dosage journalier ML1'!$B$7='suivi tunnel'!B2393),'Dosage journalier ML1'!$B$46,0)</f>
        <v>0</v>
      </c>
      <c r="N2393" s="104">
        <f ca="1">IF(AND('Dosage journalier ML1'!$B$6='suivi tunnel'!A2393,'Dosage journalier ML1'!$B$7='suivi tunnel'!B2393),'Dosage journalier ML1'!$B$59,0)</f>
        <v>0</v>
      </c>
      <c r="O2393" s="114">
        <f ca="1">IF(AND('Dosage journalier ML1'!$B$6='suivi tunnel'!A2393,'Dosage journalier ML1'!$B$7='suivi tunnel'!B2393),'Dosage journalier ML1'!$B$69,0)</f>
        <v>0</v>
      </c>
      <c r="R2393" s="26">
        <f ca="1">IF(AND('Dosage journalier ML1'!$B$6='suivi tunnel'!A2393,'Dosage journalier ML1'!$B$7='suivi tunnel'!B2393),'Dosage journalier ML1'!$B$55,0)</f>
        <v>0</v>
      </c>
      <c r="S2393" s="26">
        <f ca="1">IF(AND('Dosage journalier ML1'!$B$6='suivi tunnel'!A2393,'Dosage journalier ML1'!$B$7='suivi tunnel'!B2393),'Dosage journalier ML1'!$B$54,0)</f>
        <v>0</v>
      </c>
      <c r="T2393" s="26">
        <f ca="1">IF(AND('Dosage journalier ML1'!$B$6='suivi tunnel'!A2393,'Dosage journalier ML1'!$B$7='suivi tunnel'!B2393),'Dosage journalier ML1'!$B$75,0)</f>
        <v>0</v>
      </c>
      <c r="V2393" s="38">
        <f ca="1">IF(AND('Dosage journalier ML1'!$B$6='suivi tunnel'!A2393,'Dosage journalier ML1'!$B$7='suivi tunnel'!B2393),'Dosage journalier ML1'!$B$56,0)</f>
        <v>0</v>
      </c>
      <c r="X2393" s="150">
        <f ca="1">IF(AND('Dosage journalier ML1'!$B$6='suivi tunnel'!A2393,'Dosage journalier ML1'!$B$7='suivi tunnel'!B2393),'Dosage journalier ML1'!$C$87,0)</f>
        <v>0</v>
      </c>
      <c r="Y2393" s="40">
        <f ca="1">IF(AND('Dosage journalier ML1'!$B$6='suivi tunnel'!A2393,'Dosage journalier ML1'!$B$7='suivi tunnel'!B2393),'Dosage journalier ML1'!$C$93,0)</f>
        <v>0</v>
      </c>
      <c r="Z2393" s="40">
        <f ca="1">IF(AND('Dosage journalier ML1'!$B$6='suivi tunnel'!A2393,'Dosage journalier ML1'!$B$7='suivi tunnel'!B2393),'Dosage journalier ML1'!$C$100,0)</f>
        <v>0</v>
      </c>
      <c r="AA2393" s="40">
        <f ca="1">IF(AND('Dosage journalier ML1'!$B$6='suivi tunnel'!A2393,'Dosage journalier ML1'!$B$7='suivi tunnel'!B2393),'Dosage journalier ML1'!$C$109,0)</f>
        <v>0</v>
      </c>
      <c r="AB2393" s="41">
        <f ca="1">IF(AND('Dosage journalier ML1'!$B$6='suivi tunnel'!A2393,'Dosage journalier ML1'!$B$7='suivi tunnel'!B2393),'Dosage journalier ML1'!$C$114,0)</f>
        <v>0</v>
      </c>
      <c r="AC2393" s="48">
        <f ca="1">IF(AND('Dosage journalier ML1'!$B$6='suivi tunnel'!A2393,'Dosage journalier ML1'!$B$7='suivi tunnel'!B2393),'Dosage journalier ML1'!$B$120,0)</f>
        <v>0</v>
      </c>
      <c r="AD2393" s="49">
        <f ca="1">IF(AND('Dosage journalier ML1'!$B$6='suivi tunnel'!A2393,'Dosage journalier ML1'!$B$7='suivi tunnel'!B2393),'Dosage journalier ML1'!$B$121,0)</f>
        <v>0</v>
      </c>
      <c r="AE2393" s="49">
        <f ca="1">IF(AND('Dosage journalier ML1'!$B$6='suivi tunnel'!A2393,'Dosage journalier ML1'!$B$7='suivi tunnel'!B2393),'Dosage journalier ML1'!$B$122,0)</f>
        <v>0</v>
      </c>
      <c r="AF2393" s="49">
        <f ca="1">IF(AND('Dosage journalier ML1'!$B$6='suivi tunnel'!A2393,'Dosage journalier ML1'!$B$7='suivi tunnel'!B2393),'Dosage journalier ML1'!$B$139,0)</f>
        <v>0</v>
      </c>
      <c r="AG2393" s="49">
        <f t="shared" ca="1" si="235"/>
        <v>0</v>
      </c>
      <c r="AH2393" s="108">
        <f ca="1">IF(AND('Dosage journalier ML1'!$B$6='suivi tunnel'!A2393,'Dosage journalier ML1'!$B$7='suivi tunnel'!B2393),'Dosage journalier ML1'!$B$153,0)</f>
        <v>0</v>
      </c>
      <c r="AJ2393" s="80">
        <f ca="1">IF(AND('Dosage journalier ML1'!$B$6='suivi tunnel'!A2393,'Dosage journalier ML1'!$B$7='suivi tunnel'!B2393),'Dosage journalier ML1'!$B$156,0)</f>
        <v>0</v>
      </c>
      <c r="AK2393" s="56">
        <f ca="1">IF(AND('Dosage journalier ML1'!$B$6='suivi tunnel'!A2393,'Dosage journalier ML1'!$B$7='suivi tunnel'!B2393),'Dosage journalier ML1'!$B$162,0)</f>
        <v>0</v>
      </c>
      <c r="AL2393" s="111">
        <f ca="1">IF(AND('Dosage journalier ML1'!$B$6='suivi tunnel'!A2393,'Dosage journalier ML1'!$B$7='suivi tunnel'!B2393),'Dosage journalier ML1'!$B$126,0)</f>
        <v>0</v>
      </c>
      <c r="AM2393" s="111">
        <f ca="1">IF(AND('Dosage journalier ML1'!$B$6='suivi tunnel'!A2393,'Dosage journalier ML1'!$B$7='suivi tunnel'!B2393),'Dosage journalier ML1'!$B$127,0)</f>
        <v>0</v>
      </c>
      <c r="AN2393" s="60">
        <f t="shared" ca="1" si="236"/>
        <v>0</v>
      </c>
      <c r="AO2393" s="61">
        <f ca="1">IF(AND('Dosage journalier ML1'!$B$6='suivi tunnel'!A2393,'Dosage journalier ML1'!$B$7='suivi tunnel'!B2393),'Dosage journalier ML1'!$B$134,0)</f>
        <v>0</v>
      </c>
    </row>
    <row r="2394" spans="1:41" x14ac:dyDescent="0.25">
      <c r="A2394" s="154"/>
      <c r="C2394" s="23">
        <f ca="1">IF(AND('Dosage journalier ML1'!$B$6='suivi tunnel'!A2394,'Dosage journalier ML1'!$B$7='suivi tunnel'!B2394),'Dosage journalier ML1'!$B$27,0)</f>
        <v>0</v>
      </c>
      <c r="D2394" s="11">
        <f ca="1">IF(AND('Dosage journalier ML1'!$B$6='suivi tunnel'!A2394,'Dosage journalier ML1'!$B$7='suivi tunnel'!B2394),'Dosage journalier ML1'!$B$29,0)</f>
        <v>0</v>
      </c>
      <c r="F2394" s="11">
        <f t="shared" ca="1" si="234"/>
        <v>0</v>
      </c>
      <c r="G2394" s="11">
        <f ca="1">IF(AND('Dosage journalier ML1'!$B$6='suivi tunnel'!A2394,'Dosage journalier ML1'!$B$7='suivi tunnel'!B2394),'Dosage journalier ML1'!$B$23,0)</f>
        <v>0</v>
      </c>
      <c r="H2394" s="11">
        <f ca="1">IF(AND('Dosage journalier ML1'!$B$6='suivi tunnel'!A2394,'Dosage journalier ML1'!$B$7='suivi tunnel'!B2394),'Dosage journalier ML1'!$B$22,0)</f>
        <v>0</v>
      </c>
      <c r="I2394" s="11">
        <f ca="1">IF(AND('Dosage journalier ML1'!$B$6='suivi tunnel'!A2394,'Dosage journalier ML1'!$B$7='suivi tunnel'!B2394),'Dosage journalier ML1'!$B$38,0)</f>
        <v>0</v>
      </c>
      <c r="J2394" s="11">
        <f ca="1">IF(AND('Dosage journalier ML1'!$B$6='suivi tunnel'!A2394,'Dosage journalier ML1'!$B$7='suivi tunnel'!B2394),'Dosage journalier ML1'!$B$39,0)</f>
        <v>0</v>
      </c>
      <c r="L2394" s="24">
        <f ca="1">IF(AND('Dosage journalier ML1'!$B$6='suivi tunnel'!A2394,'Dosage journalier ML1'!$B$7='suivi tunnel'!B2394),'Dosage journalier ML1'!$B$24,0)</f>
        <v>0</v>
      </c>
      <c r="M2394" s="6">
        <f ca="1">IF(AND('Dosage journalier ML1'!$B$6='suivi tunnel'!A2394,'Dosage journalier ML1'!$B$7='suivi tunnel'!B2394),'Dosage journalier ML1'!$B$46,0)</f>
        <v>0</v>
      </c>
      <c r="N2394" s="104">
        <f ca="1">IF(AND('Dosage journalier ML1'!$B$6='suivi tunnel'!A2394,'Dosage journalier ML1'!$B$7='suivi tunnel'!B2394),'Dosage journalier ML1'!$B$59,0)</f>
        <v>0</v>
      </c>
      <c r="O2394" s="114">
        <f ca="1">IF(AND('Dosage journalier ML1'!$B$6='suivi tunnel'!A2394,'Dosage journalier ML1'!$B$7='suivi tunnel'!B2394),'Dosage journalier ML1'!$B$69,0)</f>
        <v>0</v>
      </c>
      <c r="R2394" s="26">
        <f ca="1">IF(AND('Dosage journalier ML1'!$B$6='suivi tunnel'!A2394,'Dosage journalier ML1'!$B$7='suivi tunnel'!B2394),'Dosage journalier ML1'!$B$55,0)</f>
        <v>0</v>
      </c>
      <c r="S2394" s="26">
        <f ca="1">IF(AND('Dosage journalier ML1'!$B$6='suivi tunnel'!A2394,'Dosage journalier ML1'!$B$7='suivi tunnel'!B2394),'Dosage journalier ML1'!$B$54,0)</f>
        <v>0</v>
      </c>
      <c r="T2394" s="26">
        <f ca="1">IF(AND('Dosage journalier ML1'!$B$6='suivi tunnel'!A2394,'Dosage journalier ML1'!$B$7='suivi tunnel'!B2394),'Dosage journalier ML1'!$B$75,0)</f>
        <v>0</v>
      </c>
      <c r="V2394" s="38">
        <f ca="1">IF(AND('Dosage journalier ML1'!$B$6='suivi tunnel'!A2394,'Dosage journalier ML1'!$B$7='suivi tunnel'!B2394),'Dosage journalier ML1'!$B$56,0)</f>
        <v>0</v>
      </c>
      <c r="X2394" s="150">
        <f ca="1">IF(AND('Dosage journalier ML1'!$B$6='suivi tunnel'!A2394,'Dosage journalier ML1'!$B$7='suivi tunnel'!B2394),'Dosage journalier ML1'!$C$87,0)</f>
        <v>0</v>
      </c>
      <c r="Y2394" s="40">
        <f ca="1">IF(AND('Dosage journalier ML1'!$B$6='suivi tunnel'!A2394,'Dosage journalier ML1'!$B$7='suivi tunnel'!B2394),'Dosage journalier ML1'!$C$93,0)</f>
        <v>0</v>
      </c>
      <c r="Z2394" s="40">
        <f ca="1">IF(AND('Dosage journalier ML1'!$B$6='suivi tunnel'!A2394,'Dosage journalier ML1'!$B$7='suivi tunnel'!B2394),'Dosage journalier ML1'!$C$100,0)</f>
        <v>0</v>
      </c>
      <c r="AA2394" s="40">
        <f ca="1">IF(AND('Dosage journalier ML1'!$B$6='suivi tunnel'!A2394,'Dosage journalier ML1'!$B$7='suivi tunnel'!B2394),'Dosage journalier ML1'!$C$109,0)</f>
        <v>0</v>
      </c>
      <c r="AB2394" s="41">
        <f ca="1">IF(AND('Dosage journalier ML1'!$B$6='suivi tunnel'!A2394,'Dosage journalier ML1'!$B$7='suivi tunnel'!B2394),'Dosage journalier ML1'!$C$114,0)</f>
        <v>0</v>
      </c>
      <c r="AC2394" s="48">
        <f ca="1">IF(AND('Dosage journalier ML1'!$B$6='suivi tunnel'!A2394,'Dosage journalier ML1'!$B$7='suivi tunnel'!B2394),'Dosage journalier ML1'!$B$120,0)</f>
        <v>0</v>
      </c>
      <c r="AD2394" s="49">
        <f ca="1">IF(AND('Dosage journalier ML1'!$B$6='suivi tunnel'!A2394,'Dosage journalier ML1'!$B$7='suivi tunnel'!B2394),'Dosage journalier ML1'!$B$121,0)</f>
        <v>0</v>
      </c>
      <c r="AE2394" s="49">
        <f ca="1">IF(AND('Dosage journalier ML1'!$B$6='suivi tunnel'!A2394,'Dosage journalier ML1'!$B$7='suivi tunnel'!B2394),'Dosage journalier ML1'!$B$122,0)</f>
        <v>0</v>
      </c>
      <c r="AF2394" s="49">
        <f ca="1">IF(AND('Dosage journalier ML1'!$B$6='suivi tunnel'!A2394,'Dosage journalier ML1'!$B$7='suivi tunnel'!B2394),'Dosage journalier ML1'!$B$139,0)</f>
        <v>0</v>
      </c>
      <c r="AG2394" s="49">
        <f t="shared" ca="1" si="235"/>
        <v>0</v>
      </c>
      <c r="AH2394" s="108">
        <f ca="1">IF(AND('Dosage journalier ML1'!$B$6='suivi tunnel'!A2394,'Dosage journalier ML1'!$B$7='suivi tunnel'!B2394),'Dosage journalier ML1'!$B$153,0)</f>
        <v>0</v>
      </c>
      <c r="AJ2394" s="80">
        <f ca="1">IF(AND('Dosage journalier ML1'!$B$6='suivi tunnel'!A2394,'Dosage journalier ML1'!$B$7='suivi tunnel'!B2394),'Dosage journalier ML1'!$B$156,0)</f>
        <v>0</v>
      </c>
      <c r="AK2394" s="56">
        <f ca="1">IF(AND('Dosage journalier ML1'!$B$6='suivi tunnel'!A2394,'Dosage journalier ML1'!$B$7='suivi tunnel'!B2394),'Dosage journalier ML1'!$B$162,0)</f>
        <v>0</v>
      </c>
      <c r="AL2394" s="111">
        <f ca="1">IF(AND('Dosage journalier ML1'!$B$6='suivi tunnel'!A2394,'Dosage journalier ML1'!$B$7='suivi tunnel'!B2394),'Dosage journalier ML1'!$B$126,0)</f>
        <v>0</v>
      </c>
      <c r="AM2394" s="111">
        <f ca="1">IF(AND('Dosage journalier ML1'!$B$6='suivi tunnel'!A2394,'Dosage journalier ML1'!$B$7='suivi tunnel'!B2394),'Dosage journalier ML1'!$B$127,0)</f>
        <v>0</v>
      </c>
      <c r="AN2394" s="60">
        <f t="shared" ca="1" si="236"/>
        <v>0</v>
      </c>
      <c r="AO2394" s="61">
        <f ca="1">IF(AND('Dosage journalier ML1'!$B$6='suivi tunnel'!A2394,'Dosage journalier ML1'!$B$7='suivi tunnel'!B2394),'Dosage journalier ML1'!$B$134,0)</f>
        <v>0</v>
      </c>
    </row>
    <row r="2395" spans="1:41" x14ac:dyDescent="0.25">
      <c r="A2395" s="154"/>
      <c r="C2395" s="23">
        <f ca="1">IF(AND('Dosage journalier ML1'!$B$6='suivi tunnel'!A2395,'Dosage journalier ML1'!$B$7='suivi tunnel'!B2395),'Dosage journalier ML1'!$B$27,0)</f>
        <v>0</v>
      </c>
      <c r="D2395" s="11">
        <f ca="1">IF(AND('Dosage journalier ML1'!$B$6='suivi tunnel'!A2395,'Dosage journalier ML1'!$B$7='suivi tunnel'!B2395),'Dosage journalier ML1'!$B$29,0)</f>
        <v>0</v>
      </c>
      <c r="F2395" s="11">
        <f t="shared" ca="1" si="234"/>
        <v>0</v>
      </c>
      <c r="G2395" s="11">
        <f ca="1">IF(AND('Dosage journalier ML1'!$B$6='suivi tunnel'!A2395,'Dosage journalier ML1'!$B$7='suivi tunnel'!B2395),'Dosage journalier ML1'!$B$23,0)</f>
        <v>0</v>
      </c>
      <c r="H2395" s="11">
        <f ca="1">IF(AND('Dosage journalier ML1'!$B$6='suivi tunnel'!A2395,'Dosage journalier ML1'!$B$7='suivi tunnel'!B2395),'Dosage journalier ML1'!$B$22,0)</f>
        <v>0</v>
      </c>
      <c r="I2395" s="11">
        <f ca="1">IF(AND('Dosage journalier ML1'!$B$6='suivi tunnel'!A2395,'Dosage journalier ML1'!$B$7='suivi tunnel'!B2395),'Dosage journalier ML1'!$B$38,0)</f>
        <v>0</v>
      </c>
      <c r="J2395" s="11">
        <f ca="1">IF(AND('Dosage journalier ML1'!$B$6='suivi tunnel'!A2395,'Dosage journalier ML1'!$B$7='suivi tunnel'!B2395),'Dosage journalier ML1'!$B$39,0)</f>
        <v>0</v>
      </c>
      <c r="L2395" s="24">
        <f ca="1">IF(AND('Dosage journalier ML1'!$B$6='suivi tunnel'!A2395,'Dosage journalier ML1'!$B$7='suivi tunnel'!B2395),'Dosage journalier ML1'!$B$24,0)</f>
        <v>0</v>
      </c>
      <c r="M2395" s="6">
        <f ca="1">IF(AND('Dosage journalier ML1'!$B$6='suivi tunnel'!A2395,'Dosage journalier ML1'!$B$7='suivi tunnel'!B2395),'Dosage journalier ML1'!$B$46,0)</f>
        <v>0</v>
      </c>
      <c r="N2395" s="104">
        <f ca="1">IF(AND('Dosage journalier ML1'!$B$6='suivi tunnel'!A2395,'Dosage journalier ML1'!$B$7='suivi tunnel'!B2395),'Dosage journalier ML1'!$B$59,0)</f>
        <v>0</v>
      </c>
      <c r="O2395" s="114">
        <f ca="1">IF(AND('Dosage journalier ML1'!$B$6='suivi tunnel'!A2395,'Dosage journalier ML1'!$B$7='suivi tunnel'!B2395),'Dosage journalier ML1'!$B$69,0)</f>
        <v>0</v>
      </c>
      <c r="R2395" s="26">
        <f ca="1">IF(AND('Dosage journalier ML1'!$B$6='suivi tunnel'!A2395,'Dosage journalier ML1'!$B$7='suivi tunnel'!B2395),'Dosage journalier ML1'!$B$55,0)</f>
        <v>0</v>
      </c>
      <c r="S2395" s="26">
        <f ca="1">IF(AND('Dosage journalier ML1'!$B$6='suivi tunnel'!A2395,'Dosage journalier ML1'!$B$7='suivi tunnel'!B2395),'Dosage journalier ML1'!$B$54,0)</f>
        <v>0</v>
      </c>
      <c r="T2395" s="26">
        <f ca="1">IF(AND('Dosage journalier ML1'!$B$6='suivi tunnel'!A2395,'Dosage journalier ML1'!$B$7='suivi tunnel'!B2395),'Dosage journalier ML1'!$B$75,0)</f>
        <v>0</v>
      </c>
      <c r="V2395" s="38">
        <f ca="1">IF(AND('Dosage journalier ML1'!$B$6='suivi tunnel'!A2395,'Dosage journalier ML1'!$B$7='suivi tunnel'!B2395),'Dosage journalier ML1'!$B$56,0)</f>
        <v>0</v>
      </c>
      <c r="X2395" s="150">
        <f ca="1">IF(AND('Dosage journalier ML1'!$B$6='suivi tunnel'!A2395,'Dosage journalier ML1'!$B$7='suivi tunnel'!B2395),'Dosage journalier ML1'!$C$87,0)</f>
        <v>0</v>
      </c>
      <c r="Y2395" s="40">
        <f ca="1">IF(AND('Dosage journalier ML1'!$B$6='suivi tunnel'!A2395,'Dosage journalier ML1'!$B$7='suivi tunnel'!B2395),'Dosage journalier ML1'!$C$93,0)</f>
        <v>0</v>
      </c>
      <c r="Z2395" s="40">
        <f ca="1">IF(AND('Dosage journalier ML1'!$B$6='suivi tunnel'!A2395,'Dosage journalier ML1'!$B$7='suivi tunnel'!B2395),'Dosage journalier ML1'!$C$100,0)</f>
        <v>0</v>
      </c>
      <c r="AA2395" s="40">
        <f ca="1">IF(AND('Dosage journalier ML1'!$B$6='suivi tunnel'!A2395,'Dosage journalier ML1'!$B$7='suivi tunnel'!B2395),'Dosage journalier ML1'!$C$109,0)</f>
        <v>0</v>
      </c>
      <c r="AB2395" s="41">
        <f ca="1">IF(AND('Dosage journalier ML1'!$B$6='suivi tunnel'!A2395,'Dosage journalier ML1'!$B$7='suivi tunnel'!B2395),'Dosage journalier ML1'!$C$114,0)</f>
        <v>0</v>
      </c>
      <c r="AC2395" s="48">
        <f ca="1">IF(AND('Dosage journalier ML1'!$B$6='suivi tunnel'!A2395,'Dosage journalier ML1'!$B$7='suivi tunnel'!B2395),'Dosage journalier ML1'!$B$120,0)</f>
        <v>0</v>
      </c>
      <c r="AD2395" s="49">
        <f ca="1">IF(AND('Dosage journalier ML1'!$B$6='suivi tunnel'!A2395,'Dosage journalier ML1'!$B$7='suivi tunnel'!B2395),'Dosage journalier ML1'!$B$121,0)</f>
        <v>0</v>
      </c>
      <c r="AE2395" s="49">
        <f ca="1">IF(AND('Dosage journalier ML1'!$B$6='suivi tunnel'!A2395,'Dosage journalier ML1'!$B$7='suivi tunnel'!B2395),'Dosage journalier ML1'!$B$122,0)</f>
        <v>0</v>
      </c>
      <c r="AF2395" s="49">
        <f ca="1">IF(AND('Dosage journalier ML1'!$B$6='suivi tunnel'!A2395,'Dosage journalier ML1'!$B$7='suivi tunnel'!B2395),'Dosage journalier ML1'!$B$139,0)</f>
        <v>0</v>
      </c>
      <c r="AG2395" s="49">
        <f t="shared" ca="1" si="235"/>
        <v>0</v>
      </c>
      <c r="AH2395" s="108">
        <f ca="1">IF(AND('Dosage journalier ML1'!$B$6='suivi tunnel'!A2395,'Dosage journalier ML1'!$B$7='suivi tunnel'!B2395),'Dosage journalier ML1'!$B$153,0)</f>
        <v>0</v>
      </c>
      <c r="AJ2395" s="80">
        <f ca="1">IF(AND('Dosage journalier ML1'!$B$6='suivi tunnel'!A2395,'Dosage journalier ML1'!$B$7='suivi tunnel'!B2395),'Dosage journalier ML1'!$B$156,0)</f>
        <v>0</v>
      </c>
      <c r="AK2395" s="56">
        <f ca="1">IF(AND('Dosage journalier ML1'!$B$6='suivi tunnel'!A2395,'Dosage journalier ML1'!$B$7='suivi tunnel'!B2395),'Dosage journalier ML1'!$B$162,0)</f>
        <v>0</v>
      </c>
      <c r="AL2395" s="111">
        <f ca="1">IF(AND('Dosage journalier ML1'!$B$6='suivi tunnel'!A2395,'Dosage journalier ML1'!$B$7='suivi tunnel'!B2395),'Dosage journalier ML1'!$B$126,0)</f>
        <v>0</v>
      </c>
      <c r="AM2395" s="111">
        <f ca="1">IF(AND('Dosage journalier ML1'!$B$6='suivi tunnel'!A2395,'Dosage journalier ML1'!$B$7='suivi tunnel'!B2395),'Dosage journalier ML1'!$B$127,0)</f>
        <v>0</v>
      </c>
      <c r="AN2395" s="60">
        <f t="shared" ca="1" si="236"/>
        <v>0</v>
      </c>
      <c r="AO2395" s="61">
        <f ca="1">IF(AND('Dosage journalier ML1'!$B$6='suivi tunnel'!A2395,'Dosage journalier ML1'!$B$7='suivi tunnel'!B2395),'Dosage journalier ML1'!$B$134,0)</f>
        <v>0</v>
      </c>
    </row>
    <row r="2396" spans="1:41" x14ac:dyDescent="0.25">
      <c r="A2396" s="154"/>
      <c r="C2396" s="23">
        <f ca="1">IF(AND('Dosage journalier ML1'!$B$6='suivi tunnel'!A2396,'Dosage journalier ML1'!$B$7='suivi tunnel'!B2396),'Dosage journalier ML1'!$B$27,0)</f>
        <v>0</v>
      </c>
      <c r="D2396" s="11">
        <f ca="1">IF(AND('Dosage journalier ML1'!$B$6='suivi tunnel'!A2396,'Dosage journalier ML1'!$B$7='suivi tunnel'!B2396),'Dosage journalier ML1'!$B$29,0)</f>
        <v>0</v>
      </c>
      <c r="F2396" s="11">
        <f t="shared" ca="1" si="234"/>
        <v>0</v>
      </c>
      <c r="G2396" s="11">
        <f ca="1">IF(AND('Dosage journalier ML1'!$B$6='suivi tunnel'!A2396,'Dosage journalier ML1'!$B$7='suivi tunnel'!B2396),'Dosage journalier ML1'!$B$23,0)</f>
        <v>0</v>
      </c>
      <c r="H2396" s="11">
        <f ca="1">IF(AND('Dosage journalier ML1'!$B$6='suivi tunnel'!A2396,'Dosage journalier ML1'!$B$7='suivi tunnel'!B2396),'Dosage journalier ML1'!$B$22,0)</f>
        <v>0</v>
      </c>
      <c r="I2396" s="11">
        <f ca="1">IF(AND('Dosage journalier ML1'!$B$6='suivi tunnel'!A2396,'Dosage journalier ML1'!$B$7='suivi tunnel'!B2396),'Dosage journalier ML1'!$B$38,0)</f>
        <v>0</v>
      </c>
      <c r="J2396" s="11">
        <f ca="1">IF(AND('Dosage journalier ML1'!$B$6='suivi tunnel'!A2396,'Dosage journalier ML1'!$B$7='suivi tunnel'!B2396),'Dosage journalier ML1'!$B$39,0)</f>
        <v>0</v>
      </c>
      <c r="L2396" s="24">
        <f ca="1">IF(AND('Dosage journalier ML1'!$B$6='suivi tunnel'!A2396,'Dosage journalier ML1'!$B$7='suivi tunnel'!B2396),'Dosage journalier ML1'!$B$24,0)</f>
        <v>0</v>
      </c>
      <c r="M2396" s="6">
        <f ca="1">IF(AND('Dosage journalier ML1'!$B$6='suivi tunnel'!A2396,'Dosage journalier ML1'!$B$7='suivi tunnel'!B2396),'Dosage journalier ML1'!$B$46,0)</f>
        <v>0</v>
      </c>
      <c r="N2396" s="104">
        <f ca="1">IF(AND('Dosage journalier ML1'!$B$6='suivi tunnel'!A2396,'Dosage journalier ML1'!$B$7='suivi tunnel'!B2396),'Dosage journalier ML1'!$B$59,0)</f>
        <v>0</v>
      </c>
      <c r="O2396" s="114">
        <f ca="1">IF(AND('Dosage journalier ML1'!$B$6='suivi tunnel'!A2396,'Dosage journalier ML1'!$B$7='suivi tunnel'!B2396),'Dosage journalier ML1'!$B$69,0)</f>
        <v>0</v>
      </c>
      <c r="R2396" s="26">
        <f ca="1">IF(AND('Dosage journalier ML1'!$B$6='suivi tunnel'!A2396,'Dosage journalier ML1'!$B$7='suivi tunnel'!B2396),'Dosage journalier ML1'!$B$55,0)</f>
        <v>0</v>
      </c>
      <c r="S2396" s="26">
        <f ca="1">IF(AND('Dosage journalier ML1'!$B$6='suivi tunnel'!A2396,'Dosage journalier ML1'!$B$7='suivi tunnel'!B2396),'Dosage journalier ML1'!$B$54,0)</f>
        <v>0</v>
      </c>
      <c r="T2396" s="26">
        <f ca="1">IF(AND('Dosage journalier ML1'!$B$6='suivi tunnel'!A2396,'Dosage journalier ML1'!$B$7='suivi tunnel'!B2396),'Dosage journalier ML1'!$B$75,0)</f>
        <v>0</v>
      </c>
      <c r="V2396" s="38">
        <f ca="1">IF(AND('Dosage journalier ML1'!$B$6='suivi tunnel'!A2396,'Dosage journalier ML1'!$B$7='suivi tunnel'!B2396),'Dosage journalier ML1'!$B$56,0)</f>
        <v>0</v>
      </c>
      <c r="X2396" s="150">
        <f ca="1">IF(AND('Dosage journalier ML1'!$B$6='suivi tunnel'!A2396,'Dosage journalier ML1'!$B$7='suivi tunnel'!B2396),'Dosage journalier ML1'!$C$87,0)</f>
        <v>0</v>
      </c>
      <c r="Y2396" s="40">
        <f ca="1">IF(AND('Dosage journalier ML1'!$B$6='suivi tunnel'!A2396,'Dosage journalier ML1'!$B$7='suivi tunnel'!B2396),'Dosage journalier ML1'!$C$93,0)</f>
        <v>0</v>
      </c>
      <c r="Z2396" s="40">
        <f ca="1">IF(AND('Dosage journalier ML1'!$B$6='suivi tunnel'!A2396,'Dosage journalier ML1'!$B$7='suivi tunnel'!B2396),'Dosage journalier ML1'!$C$100,0)</f>
        <v>0</v>
      </c>
      <c r="AA2396" s="40">
        <f ca="1">IF(AND('Dosage journalier ML1'!$B$6='suivi tunnel'!A2396,'Dosage journalier ML1'!$B$7='suivi tunnel'!B2396),'Dosage journalier ML1'!$C$109,0)</f>
        <v>0</v>
      </c>
      <c r="AB2396" s="41">
        <f ca="1">IF(AND('Dosage journalier ML1'!$B$6='suivi tunnel'!A2396,'Dosage journalier ML1'!$B$7='suivi tunnel'!B2396),'Dosage journalier ML1'!$C$114,0)</f>
        <v>0</v>
      </c>
      <c r="AC2396" s="48">
        <f ca="1">IF(AND('Dosage journalier ML1'!$B$6='suivi tunnel'!A2396,'Dosage journalier ML1'!$B$7='suivi tunnel'!B2396),'Dosage journalier ML1'!$B$120,0)</f>
        <v>0</v>
      </c>
      <c r="AD2396" s="49">
        <f ca="1">IF(AND('Dosage journalier ML1'!$B$6='suivi tunnel'!A2396,'Dosage journalier ML1'!$B$7='suivi tunnel'!B2396),'Dosage journalier ML1'!$B$121,0)</f>
        <v>0</v>
      </c>
      <c r="AE2396" s="49">
        <f ca="1">IF(AND('Dosage journalier ML1'!$B$6='suivi tunnel'!A2396,'Dosage journalier ML1'!$B$7='suivi tunnel'!B2396),'Dosage journalier ML1'!$B$122,0)</f>
        <v>0</v>
      </c>
      <c r="AF2396" s="49">
        <f ca="1">IF(AND('Dosage journalier ML1'!$B$6='suivi tunnel'!A2396,'Dosage journalier ML1'!$B$7='suivi tunnel'!B2396),'Dosage journalier ML1'!$B$139,0)</f>
        <v>0</v>
      </c>
      <c r="AG2396" s="49">
        <f t="shared" ca="1" si="235"/>
        <v>0</v>
      </c>
      <c r="AH2396" s="108">
        <f ca="1">IF(AND('Dosage journalier ML1'!$B$6='suivi tunnel'!A2396,'Dosage journalier ML1'!$B$7='suivi tunnel'!B2396),'Dosage journalier ML1'!$B$153,0)</f>
        <v>0</v>
      </c>
      <c r="AJ2396" s="80">
        <f ca="1">IF(AND('Dosage journalier ML1'!$B$6='suivi tunnel'!A2396,'Dosage journalier ML1'!$B$7='suivi tunnel'!B2396),'Dosage journalier ML1'!$B$156,0)</f>
        <v>0</v>
      </c>
      <c r="AK2396" s="56">
        <f ca="1">IF(AND('Dosage journalier ML1'!$B$6='suivi tunnel'!A2396,'Dosage journalier ML1'!$B$7='suivi tunnel'!B2396),'Dosage journalier ML1'!$B$162,0)</f>
        <v>0</v>
      </c>
      <c r="AL2396" s="111">
        <f ca="1">IF(AND('Dosage journalier ML1'!$B$6='suivi tunnel'!A2396,'Dosage journalier ML1'!$B$7='suivi tunnel'!B2396),'Dosage journalier ML1'!$B$126,0)</f>
        <v>0</v>
      </c>
      <c r="AM2396" s="111">
        <f ca="1">IF(AND('Dosage journalier ML1'!$B$6='suivi tunnel'!A2396,'Dosage journalier ML1'!$B$7='suivi tunnel'!B2396),'Dosage journalier ML1'!$B$127,0)</f>
        <v>0</v>
      </c>
      <c r="AN2396" s="60">
        <f t="shared" ca="1" si="236"/>
        <v>0</v>
      </c>
      <c r="AO2396" s="61">
        <f ca="1">IF(AND('Dosage journalier ML1'!$B$6='suivi tunnel'!A2396,'Dosage journalier ML1'!$B$7='suivi tunnel'!B2396),'Dosage journalier ML1'!$B$134,0)</f>
        <v>0</v>
      </c>
    </row>
    <row r="2397" spans="1:41" x14ac:dyDescent="0.25">
      <c r="A2397" s="154"/>
      <c r="C2397" s="23">
        <f ca="1">IF(AND('Dosage journalier ML1'!$B$6='suivi tunnel'!A2397,'Dosage journalier ML1'!$B$7='suivi tunnel'!B2397),'Dosage journalier ML1'!$B$27,0)</f>
        <v>0</v>
      </c>
      <c r="D2397" s="11">
        <f ca="1">IF(AND('Dosage journalier ML1'!$B$6='suivi tunnel'!A2397,'Dosage journalier ML1'!$B$7='suivi tunnel'!B2397),'Dosage journalier ML1'!$B$29,0)</f>
        <v>0</v>
      </c>
      <c r="F2397" s="11">
        <f t="shared" ca="1" si="234"/>
        <v>0</v>
      </c>
      <c r="G2397" s="11">
        <f ca="1">IF(AND('Dosage journalier ML1'!$B$6='suivi tunnel'!A2397,'Dosage journalier ML1'!$B$7='suivi tunnel'!B2397),'Dosage journalier ML1'!$B$23,0)</f>
        <v>0</v>
      </c>
      <c r="H2397" s="11">
        <f ca="1">IF(AND('Dosage journalier ML1'!$B$6='suivi tunnel'!A2397,'Dosage journalier ML1'!$B$7='suivi tunnel'!B2397),'Dosage journalier ML1'!$B$22,0)</f>
        <v>0</v>
      </c>
      <c r="I2397" s="11">
        <f ca="1">IF(AND('Dosage journalier ML1'!$B$6='suivi tunnel'!A2397,'Dosage journalier ML1'!$B$7='suivi tunnel'!B2397),'Dosage journalier ML1'!$B$38,0)</f>
        <v>0</v>
      </c>
      <c r="J2397" s="11">
        <f ca="1">IF(AND('Dosage journalier ML1'!$B$6='suivi tunnel'!A2397,'Dosage journalier ML1'!$B$7='suivi tunnel'!B2397),'Dosage journalier ML1'!$B$39,0)</f>
        <v>0</v>
      </c>
      <c r="L2397" s="24">
        <f ca="1">IF(AND('Dosage journalier ML1'!$B$6='suivi tunnel'!A2397,'Dosage journalier ML1'!$B$7='suivi tunnel'!B2397),'Dosage journalier ML1'!$B$24,0)</f>
        <v>0</v>
      </c>
      <c r="M2397" s="6">
        <f ca="1">IF(AND('Dosage journalier ML1'!$B$6='suivi tunnel'!A2397,'Dosage journalier ML1'!$B$7='suivi tunnel'!B2397),'Dosage journalier ML1'!$B$46,0)</f>
        <v>0</v>
      </c>
      <c r="N2397" s="104">
        <f ca="1">IF(AND('Dosage journalier ML1'!$B$6='suivi tunnel'!A2397,'Dosage journalier ML1'!$B$7='suivi tunnel'!B2397),'Dosage journalier ML1'!$B$59,0)</f>
        <v>0</v>
      </c>
      <c r="O2397" s="114">
        <f ca="1">IF(AND('Dosage journalier ML1'!$B$6='suivi tunnel'!A2397,'Dosage journalier ML1'!$B$7='suivi tunnel'!B2397),'Dosage journalier ML1'!$B$69,0)</f>
        <v>0</v>
      </c>
      <c r="R2397" s="26">
        <f ca="1">IF(AND('Dosage journalier ML1'!$B$6='suivi tunnel'!A2397,'Dosage journalier ML1'!$B$7='suivi tunnel'!B2397),'Dosage journalier ML1'!$B$55,0)</f>
        <v>0</v>
      </c>
      <c r="S2397" s="26">
        <f ca="1">IF(AND('Dosage journalier ML1'!$B$6='suivi tunnel'!A2397,'Dosage journalier ML1'!$B$7='suivi tunnel'!B2397),'Dosage journalier ML1'!$B$54,0)</f>
        <v>0</v>
      </c>
      <c r="T2397" s="26">
        <f ca="1">IF(AND('Dosage journalier ML1'!$B$6='suivi tunnel'!A2397,'Dosage journalier ML1'!$B$7='suivi tunnel'!B2397),'Dosage journalier ML1'!$B$75,0)</f>
        <v>0</v>
      </c>
      <c r="V2397" s="38">
        <f ca="1">IF(AND('Dosage journalier ML1'!$B$6='suivi tunnel'!A2397,'Dosage journalier ML1'!$B$7='suivi tunnel'!B2397),'Dosage journalier ML1'!$B$56,0)</f>
        <v>0</v>
      </c>
      <c r="X2397" s="150">
        <f ca="1">IF(AND('Dosage journalier ML1'!$B$6='suivi tunnel'!A2397,'Dosage journalier ML1'!$B$7='suivi tunnel'!B2397),'Dosage journalier ML1'!$C$87,0)</f>
        <v>0</v>
      </c>
      <c r="Y2397" s="40">
        <f ca="1">IF(AND('Dosage journalier ML1'!$B$6='suivi tunnel'!A2397,'Dosage journalier ML1'!$B$7='suivi tunnel'!B2397),'Dosage journalier ML1'!$C$93,0)</f>
        <v>0</v>
      </c>
      <c r="Z2397" s="40">
        <f ca="1">IF(AND('Dosage journalier ML1'!$B$6='suivi tunnel'!A2397,'Dosage journalier ML1'!$B$7='suivi tunnel'!B2397),'Dosage journalier ML1'!$C$100,0)</f>
        <v>0</v>
      </c>
      <c r="AA2397" s="40">
        <f ca="1">IF(AND('Dosage journalier ML1'!$B$6='suivi tunnel'!A2397,'Dosage journalier ML1'!$B$7='suivi tunnel'!B2397),'Dosage journalier ML1'!$C$109,0)</f>
        <v>0</v>
      </c>
      <c r="AB2397" s="41">
        <f ca="1">IF(AND('Dosage journalier ML1'!$B$6='suivi tunnel'!A2397,'Dosage journalier ML1'!$B$7='suivi tunnel'!B2397),'Dosage journalier ML1'!$C$114,0)</f>
        <v>0</v>
      </c>
      <c r="AC2397" s="48">
        <f ca="1">IF(AND('Dosage journalier ML1'!$B$6='suivi tunnel'!A2397,'Dosage journalier ML1'!$B$7='suivi tunnel'!B2397),'Dosage journalier ML1'!$B$120,0)</f>
        <v>0</v>
      </c>
      <c r="AD2397" s="49">
        <f ca="1">IF(AND('Dosage journalier ML1'!$B$6='suivi tunnel'!A2397,'Dosage journalier ML1'!$B$7='suivi tunnel'!B2397),'Dosage journalier ML1'!$B$121,0)</f>
        <v>0</v>
      </c>
      <c r="AE2397" s="49">
        <f ca="1">IF(AND('Dosage journalier ML1'!$B$6='suivi tunnel'!A2397,'Dosage journalier ML1'!$B$7='suivi tunnel'!B2397),'Dosage journalier ML1'!$B$122,0)</f>
        <v>0</v>
      </c>
      <c r="AF2397" s="49">
        <f ca="1">IF(AND('Dosage journalier ML1'!$B$6='suivi tunnel'!A2397,'Dosage journalier ML1'!$B$7='suivi tunnel'!B2397),'Dosage journalier ML1'!$B$139,0)</f>
        <v>0</v>
      </c>
      <c r="AG2397" s="49">
        <f t="shared" ca="1" si="235"/>
        <v>0</v>
      </c>
      <c r="AH2397" s="108">
        <f ca="1">IF(AND('Dosage journalier ML1'!$B$6='suivi tunnel'!A2397,'Dosage journalier ML1'!$B$7='suivi tunnel'!B2397),'Dosage journalier ML1'!$B$153,0)</f>
        <v>0</v>
      </c>
      <c r="AJ2397" s="80">
        <f ca="1">IF(AND('Dosage journalier ML1'!$B$6='suivi tunnel'!A2397,'Dosage journalier ML1'!$B$7='suivi tunnel'!B2397),'Dosage journalier ML1'!$B$156,0)</f>
        <v>0</v>
      </c>
      <c r="AK2397" s="56">
        <f ca="1">IF(AND('Dosage journalier ML1'!$B$6='suivi tunnel'!A2397,'Dosage journalier ML1'!$B$7='suivi tunnel'!B2397),'Dosage journalier ML1'!$B$162,0)</f>
        <v>0</v>
      </c>
      <c r="AL2397" s="111">
        <f ca="1">IF(AND('Dosage journalier ML1'!$B$6='suivi tunnel'!A2397,'Dosage journalier ML1'!$B$7='suivi tunnel'!B2397),'Dosage journalier ML1'!$B$126,0)</f>
        <v>0</v>
      </c>
      <c r="AM2397" s="111">
        <f ca="1">IF(AND('Dosage journalier ML1'!$B$6='suivi tunnel'!A2397,'Dosage journalier ML1'!$B$7='suivi tunnel'!B2397),'Dosage journalier ML1'!$B$127,0)</f>
        <v>0</v>
      </c>
      <c r="AN2397" s="60">
        <f t="shared" ca="1" si="236"/>
        <v>0</v>
      </c>
      <c r="AO2397" s="61">
        <f ca="1">IF(AND('Dosage journalier ML1'!$B$6='suivi tunnel'!A2397,'Dosage journalier ML1'!$B$7='suivi tunnel'!B2397),'Dosage journalier ML1'!$B$134,0)</f>
        <v>0</v>
      </c>
    </row>
    <row r="2398" spans="1:41" x14ac:dyDescent="0.25">
      <c r="A2398" s="154"/>
      <c r="C2398" s="23">
        <f ca="1">IF(AND('Dosage journalier ML1'!$B$6='suivi tunnel'!A2398,'Dosage journalier ML1'!$B$7='suivi tunnel'!B2398),'Dosage journalier ML1'!$B$27,0)</f>
        <v>0</v>
      </c>
      <c r="D2398" s="11">
        <f ca="1">IF(AND('Dosage journalier ML1'!$B$6='suivi tunnel'!A2398,'Dosage journalier ML1'!$B$7='suivi tunnel'!B2398),'Dosage journalier ML1'!$B$29,0)</f>
        <v>0</v>
      </c>
      <c r="F2398" s="11">
        <f t="shared" ca="1" si="234"/>
        <v>0</v>
      </c>
      <c r="G2398" s="11">
        <f ca="1">IF(AND('Dosage journalier ML1'!$B$6='suivi tunnel'!A2398,'Dosage journalier ML1'!$B$7='suivi tunnel'!B2398),'Dosage journalier ML1'!$B$23,0)</f>
        <v>0</v>
      </c>
      <c r="H2398" s="11">
        <f ca="1">IF(AND('Dosage journalier ML1'!$B$6='suivi tunnel'!A2398,'Dosage journalier ML1'!$B$7='suivi tunnel'!B2398),'Dosage journalier ML1'!$B$22,0)</f>
        <v>0</v>
      </c>
      <c r="I2398" s="11">
        <f ca="1">IF(AND('Dosage journalier ML1'!$B$6='suivi tunnel'!A2398,'Dosage journalier ML1'!$B$7='suivi tunnel'!B2398),'Dosage journalier ML1'!$B$38,0)</f>
        <v>0</v>
      </c>
      <c r="J2398" s="11">
        <f ca="1">IF(AND('Dosage journalier ML1'!$B$6='suivi tunnel'!A2398,'Dosage journalier ML1'!$B$7='suivi tunnel'!B2398),'Dosage journalier ML1'!$B$39,0)</f>
        <v>0</v>
      </c>
      <c r="L2398" s="24">
        <f ca="1">IF(AND('Dosage journalier ML1'!$B$6='suivi tunnel'!A2398,'Dosage journalier ML1'!$B$7='suivi tunnel'!B2398),'Dosage journalier ML1'!$B$24,0)</f>
        <v>0</v>
      </c>
      <c r="M2398" s="6">
        <f ca="1">IF(AND('Dosage journalier ML1'!$B$6='suivi tunnel'!A2398,'Dosage journalier ML1'!$B$7='suivi tunnel'!B2398),'Dosage journalier ML1'!$B$46,0)</f>
        <v>0</v>
      </c>
      <c r="N2398" s="104">
        <f ca="1">IF(AND('Dosage journalier ML1'!$B$6='suivi tunnel'!A2398,'Dosage journalier ML1'!$B$7='suivi tunnel'!B2398),'Dosage journalier ML1'!$B$59,0)</f>
        <v>0</v>
      </c>
      <c r="O2398" s="114">
        <f ca="1">IF(AND('Dosage journalier ML1'!$B$6='suivi tunnel'!A2398,'Dosage journalier ML1'!$B$7='suivi tunnel'!B2398),'Dosage journalier ML1'!$B$69,0)</f>
        <v>0</v>
      </c>
      <c r="R2398" s="26">
        <f ca="1">IF(AND('Dosage journalier ML1'!$B$6='suivi tunnel'!A2398,'Dosage journalier ML1'!$B$7='suivi tunnel'!B2398),'Dosage journalier ML1'!$B$55,0)</f>
        <v>0</v>
      </c>
      <c r="S2398" s="26">
        <f ca="1">IF(AND('Dosage journalier ML1'!$B$6='suivi tunnel'!A2398,'Dosage journalier ML1'!$B$7='suivi tunnel'!B2398),'Dosage journalier ML1'!$B$54,0)</f>
        <v>0</v>
      </c>
      <c r="T2398" s="26">
        <f ca="1">IF(AND('Dosage journalier ML1'!$B$6='suivi tunnel'!A2398,'Dosage journalier ML1'!$B$7='suivi tunnel'!B2398),'Dosage journalier ML1'!$B$75,0)</f>
        <v>0</v>
      </c>
      <c r="V2398" s="38">
        <f ca="1">IF(AND('Dosage journalier ML1'!$B$6='suivi tunnel'!A2398,'Dosage journalier ML1'!$B$7='suivi tunnel'!B2398),'Dosage journalier ML1'!$B$56,0)</f>
        <v>0</v>
      </c>
      <c r="X2398" s="150">
        <f ca="1">IF(AND('Dosage journalier ML1'!$B$6='suivi tunnel'!A2398,'Dosage journalier ML1'!$B$7='suivi tunnel'!B2398),'Dosage journalier ML1'!$C$87,0)</f>
        <v>0</v>
      </c>
      <c r="Y2398" s="40">
        <f ca="1">IF(AND('Dosage journalier ML1'!$B$6='suivi tunnel'!A2398,'Dosage journalier ML1'!$B$7='suivi tunnel'!B2398),'Dosage journalier ML1'!$C$93,0)</f>
        <v>0</v>
      </c>
      <c r="Z2398" s="40">
        <f ca="1">IF(AND('Dosage journalier ML1'!$B$6='suivi tunnel'!A2398,'Dosage journalier ML1'!$B$7='suivi tunnel'!B2398),'Dosage journalier ML1'!$C$100,0)</f>
        <v>0</v>
      </c>
      <c r="AA2398" s="40">
        <f ca="1">IF(AND('Dosage journalier ML1'!$B$6='suivi tunnel'!A2398,'Dosage journalier ML1'!$B$7='suivi tunnel'!B2398),'Dosage journalier ML1'!$C$109,0)</f>
        <v>0</v>
      </c>
      <c r="AB2398" s="41">
        <f ca="1">IF(AND('Dosage journalier ML1'!$B$6='suivi tunnel'!A2398,'Dosage journalier ML1'!$B$7='suivi tunnel'!B2398),'Dosage journalier ML1'!$C$114,0)</f>
        <v>0</v>
      </c>
      <c r="AC2398" s="48">
        <f ca="1">IF(AND('Dosage journalier ML1'!$B$6='suivi tunnel'!A2398,'Dosage journalier ML1'!$B$7='suivi tunnel'!B2398),'Dosage journalier ML1'!$B$120,0)</f>
        <v>0</v>
      </c>
      <c r="AD2398" s="49">
        <f ca="1">IF(AND('Dosage journalier ML1'!$B$6='suivi tunnel'!A2398,'Dosage journalier ML1'!$B$7='suivi tunnel'!B2398),'Dosage journalier ML1'!$B$121,0)</f>
        <v>0</v>
      </c>
      <c r="AE2398" s="49">
        <f ca="1">IF(AND('Dosage journalier ML1'!$B$6='suivi tunnel'!A2398,'Dosage journalier ML1'!$B$7='suivi tunnel'!B2398),'Dosage journalier ML1'!$B$122,0)</f>
        <v>0</v>
      </c>
      <c r="AF2398" s="49">
        <f ca="1">IF(AND('Dosage journalier ML1'!$B$6='suivi tunnel'!A2398,'Dosage journalier ML1'!$B$7='suivi tunnel'!B2398),'Dosage journalier ML1'!$B$139,0)</f>
        <v>0</v>
      </c>
      <c r="AG2398" s="49">
        <f t="shared" ca="1" si="235"/>
        <v>0</v>
      </c>
      <c r="AH2398" s="108">
        <f ca="1">IF(AND('Dosage journalier ML1'!$B$6='suivi tunnel'!A2398,'Dosage journalier ML1'!$B$7='suivi tunnel'!B2398),'Dosage journalier ML1'!$B$153,0)</f>
        <v>0</v>
      </c>
      <c r="AJ2398" s="80">
        <f ca="1">IF(AND('Dosage journalier ML1'!$B$6='suivi tunnel'!A2398,'Dosage journalier ML1'!$B$7='suivi tunnel'!B2398),'Dosage journalier ML1'!$B$156,0)</f>
        <v>0</v>
      </c>
      <c r="AK2398" s="56">
        <f ca="1">IF(AND('Dosage journalier ML1'!$B$6='suivi tunnel'!A2398,'Dosage journalier ML1'!$B$7='suivi tunnel'!B2398),'Dosage journalier ML1'!$B$162,0)</f>
        <v>0</v>
      </c>
      <c r="AL2398" s="111">
        <f ca="1">IF(AND('Dosage journalier ML1'!$B$6='suivi tunnel'!A2398,'Dosage journalier ML1'!$B$7='suivi tunnel'!B2398),'Dosage journalier ML1'!$B$126,0)</f>
        <v>0</v>
      </c>
      <c r="AM2398" s="111">
        <f ca="1">IF(AND('Dosage journalier ML1'!$B$6='suivi tunnel'!A2398,'Dosage journalier ML1'!$B$7='suivi tunnel'!B2398),'Dosage journalier ML1'!$B$127,0)</f>
        <v>0</v>
      </c>
      <c r="AN2398" s="60">
        <f t="shared" ca="1" si="236"/>
        <v>0</v>
      </c>
      <c r="AO2398" s="61">
        <f ca="1">IF(AND('Dosage journalier ML1'!$B$6='suivi tunnel'!A2398,'Dosage journalier ML1'!$B$7='suivi tunnel'!B2398),'Dosage journalier ML1'!$B$134,0)</f>
        <v>0</v>
      </c>
    </row>
    <row r="2399" spans="1:41" x14ac:dyDescent="0.25">
      <c r="A2399" s="154"/>
      <c r="C2399" s="23">
        <f ca="1">IF(AND('Dosage journalier ML1'!$B$6='suivi tunnel'!A2399,'Dosage journalier ML1'!$B$7='suivi tunnel'!B2399),'Dosage journalier ML1'!$B$27,0)</f>
        <v>0</v>
      </c>
      <c r="D2399" s="11">
        <f ca="1">IF(AND('Dosage journalier ML1'!$B$6='suivi tunnel'!A2399,'Dosage journalier ML1'!$B$7='suivi tunnel'!B2399),'Dosage journalier ML1'!$B$29,0)</f>
        <v>0</v>
      </c>
      <c r="F2399" s="11">
        <f t="shared" ca="1" si="234"/>
        <v>0</v>
      </c>
      <c r="G2399" s="11">
        <f ca="1">IF(AND('Dosage journalier ML1'!$B$6='suivi tunnel'!A2399,'Dosage journalier ML1'!$B$7='suivi tunnel'!B2399),'Dosage journalier ML1'!$B$23,0)</f>
        <v>0</v>
      </c>
      <c r="H2399" s="11">
        <f ca="1">IF(AND('Dosage journalier ML1'!$B$6='suivi tunnel'!A2399,'Dosage journalier ML1'!$B$7='suivi tunnel'!B2399),'Dosage journalier ML1'!$B$22,0)</f>
        <v>0</v>
      </c>
      <c r="I2399" s="11">
        <f ca="1">IF(AND('Dosage journalier ML1'!$B$6='suivi tunnel'!A2399,'Dosage journalier ML1'!$B$7='suivi tunnel'!B2399),'Dosage journalier ML1'!$B$38,0)</f>
        <v>0</v>
      </c>
      <c r="J2399" s="11">
        <f ca="1">IF(AND('Dosage journalier ML1'!$B$6='suivi tunnel'!A2399,'Dosage journalier ML1'!$B$7='suivi tunnel'!B2399),'Dosage journalier ML1'!$B$39,0)</f>
        <v>0</v>
      </c>
      <c r="L2399" s="24">
        <f ca="1">IF(AND('Dosage journalier ML1'!$B$6='suivi tunnel'!A2399,'Dosage journalier ML1'!$B$7='suivi tunnel'!B2399),'Dosage journalier ML1'!$B$24,0)</f>
        <v>0</v>
      </c>
      <c r="M2399" s="6">
        <f ca="1">IF(AND('Dosage journalier ML1'!$B$6='suivi tunnel'!A2399,'Dosage journalier ML1'!$B$7='suivi tunnel'!B2399),'Dosage journalier ML1'!$B$46,0)</f>
        <v>0</v>
      </c>
      <c r="N2399" s="104">
        <f ca="1">IF(AND('Dosage journalier ML1'!$B$6='suivi tunnel'!A2399,'Dosage journalier ML1'!$B$7='suivi tunnel'!B2399),'Dosage journalier ML1'!$B$59,0)</f>
        <v>0</v>
      </c>
      <c r="O2399" s="114">
        <f ca="1">IF(AND('Dosage journalier ML1'!$B$6='suivi tunnel'!A2399,'Dosage journalier ML1'!$B$7='suivi tunnel'!B2399),'Dosage journalier ML1'!$B$69,0)</f>
        <v>0</v>
      </c>
      <c r="R2399" s="26">
        <f ca="1">IF(AND('Dosage journalier ML1'!$B$6='suivi tunnel'!A2399,'Dosage journalier ML1'!$B$7='suivi tunnel'!B2399),'Dosage journalier ML1'!$B$55,0)</f>
        <v>0</v>
      </c>
      <c r="S2399" s="26">
        <f ca="1">IF(AND('Dosage journalier ML1'!$B$6='suivi tunnel'!A2399,'Dosage journalier ML1'!$B$7='suivi tunnel'!B2399),'Dosage journalier ML1'!$B$54,0)</f>
        <v>0</v>
      </c>
      <c r="T2399" s="26">
        <f ca="1">IF(AND('Dosage journalier ML1'!$B$6='suivi tunnel'!A2399,'Dosage journalier ML1'!$B$7='suivi tunnel'!B2399),'Dosage journalier ML1'!$B$75,0)</f>
        <v>0</v>
      </c>
      <c r="V2399" s="38">
        <f ca="1">IF(AND('Dosage journalier ML1'!$B$6='suivi tunnel'!A2399,'Dosage journalier ML1'!$B$7='suivi tunnel'!B2399),'Dosage journalier ML1'!$B$56,0)</f>
        <v>0</v>
      </c>
      <c r="X2399" s="150">
        <f ca="1">IF(AND('Dosage journalier ML1'!$B$6='suivi tunnel'!A2399,'Dosage journalier ML1'!$B$7='suivi tunnel'!B2399),'Dosage journalier ML1'!$C$87,0)</f>
        <v>0</v>
      </c>
      <c r="Y2399" s="40">
        <f ca="1">IF(AND('Dosage journalier ML1'!$B$6='suivi tunnel'!A2399,'Dosage journalier ML1'!$B$7='suivi tunnel'!B2399),'Dosage journalier ML1'!$C$93,0)</f>
        <v>0</v>
      </c>
      <c r="Z2399" s="40">
        <f ca="1">IF(AND('Dosage journalier ML1'!$B$6='suivi tunnel'!A2399,'Dosage journalier ML1'!$B$7='suivi tunnel'!B2399),'Dosage journalier ML1'!$C$100,0)</f>
        <v>0</v>
      </c>
      <c r="AA2399" s="40">
        <f ca="1">IF(AND('Dosage journalier ML1'!$B$6='suivi tunnel'!A2399,'Dosage journalier ML1'!$B$7='suivi tunnel'!B2399),'Dosage journalier ML1'!$C$109,0)</f>
        <v>0</v>
      </c>
      <c r="AB2399" s="41">
        <f ca="1">IF(AND('Dosage journalier ML1'!$B$6='suivi tunnel'!A2399,'Dosage journalier ML1'!$B$7='suivi tunnel'!B2399),'Dosage journalier ML1'!$C$114,0)</f>
        <v>0</v>
      </c>
      <c r="AC2399" s="48">
        <f ca="1">IF(AND('Dosage journalier ML1'!$B$6='suivi tunnel'!A2399,'Dosage journalier ML1'!$B$7='suivi tunnel'!B2399),'Dosage journalier ML1'!$B$120,0)</f>
        <v>0</v>
      </c>
      <c r="AD2399" s="49">
        <f ca="1">IF(AND('Dosage journalier ML1'!$B$6='suivi tunnel'!A2399,'Dosage journalier ML1'!$B$7='suivi tunnel'!B2399),'Dosage journalier ML1'!$B$121,0)</f>
        <v>0</v>
      </c>
      <c r="AE2399" s="49">
        <f ca="1">IF(AND('Dosage journalier ML1'!$B$6='suivi tunnel'!A2399,'Dosage journalier ML1'!$B$7='suivi tunnel'!B2399),'Dosage journalier ML1'!$B$122,0)</f>
        <v>0</v>
      </c>
      <c r="AF2399" s="49">
        <f ca="1">IF(AND('Dosage journalier ML1'!$B$6='suivi tunnel'!A2399,'Dosage journalier ML1'!$B$7='suivi tunnel'!B2399),'Dosage journalier ML1'!$B$139,0)</f>
        <v>0</v>
      </c>
      <c r="AG2399" s="49">
        <f t="shared" ca="1" si="235"/>
        <v>0</v>
      </c>
      <c r="AH2399" s="108">
        <f ca="1">IF(AND('Dosage journalier ML1'!$B$6='suivi tunnel'!A2399,'Dosage journalier ML1'!$B$7='suivi tunnel'!B2399),'Dosage journalier ML1'!$B$153,0)</f>
        <v>0</v>
      </c>
      <c r="AJ2399" s="80">
        <f ca="1">IF(AND('Dosage journalier ML1'!$B$6='suivi tunnel'!A2399,'Dosage journalier ML1'!$B$7='suivi tunnel'!B2399),'Dosage journalier ML1'!$B$156,0)</f>
        <v>0</v>
      </c>
      <c r="AK2399" s="56">
        <f ca="1">IF(AND('Dosage journalier ML1'!$B$6='suivi tunnel'!A2399,'Dosage journalier ML1'!$B$7='suivi tunnel'!B2399),'Dosage journalier ML1'!$B$162,0)</f>
        <v>0</v>
      </c>
      <c r="AL2399" s="111">
        <f ca="1">IF(AND('Dosage journalier ML1'!$B$6='suivi tunnel'!A2399,'Dosage journalier ML1'!$B$7='suivi tunnel'!B2399),'Dosage journalier ML1'!$B$126,0)</f>
        <v>0</v>
      </c>
      <c r="AM2399" s="111">
        <f ca="1">IF(AND('Dosage journalier ML1'!$B$6='suivi tunnel'!A2399,'Dosage journalier ML1'!$B$7='suivi tunnel'!B2399),'Dosage journalier ML1'!$B$127,0)</f>
        <v>0</v>
      </c>
      <c r="AN2399" s="60">
        <f t="shared" ca="1" si="236"/>
        <v>0</v>
      </c>
      <c r="AO2399" s="61">
        <f ca="1">IF(AND('Dosage journalier ML1'!$B$6='suivi tunnel'!A2399,'Dosage journalier ML1'!$B$7='suivi tunnel'!B2399),'Dosage journalier ML1'!$B$134,0)</f>
        <v>0</v>
      </c>
    </row>
    <row r="2400" spans="1:41" x14ac:dyDescent="0.25">
      <c r="A2400" s="154"/>
      <c r="C2400" s="23">
        <f ca="1">IF(AND('Dosage journalier ML1'!$B$6='suivi tunnel'!A2400,'Dosage journalier ML1'!$B$7='suivi tunnel'!B2400),'Dosage journalier ML1'!$B$27,0)</f>
        <v>0</v>
      </c>
      <c r="D2400" s="11">
        <f ca="1">IF(AND('Dosage journalier ML1'!$B$6='suivi tunnel'!A2400,'Dosage journalier ML1'!$B$7='suivi tunnel'!B2400),'Dosage journalier ML1'!$B$29,0)</f>
        <v>0</v>
      </c>
      <c r="F2400" s="11">
        <f t="shared" ca="1" si="234"/>
        <v>0</v>
      </c>
      <c r="G2400" s="11">
        <f ca="1">IF(AND('Dosage journalier ML1'!$B$6='suivi tunnel'!A2400,'Dosage journalier ML1'!$B$7='suivi tunnel'!B2400),'Dosage journalier ML1'!$B$23,0)</f>
        <v>0</v>
      </c>
      <c r="H2400" s="11">
        <f ca="1">IF(AND('Dosage journalier ML1'!$B$6='suivi tunnel'!A2400,'Dosage journalier ML1'!$B$7='suivi tunnel'!B2400),'Dosage journalier ML1'!$B$22,0)</f>
        <v>0</v>
      </c>
      <c r="I2400" s="11">
        <f ca="1">IF(AND('Dosage journalier ML1'!$B$6='suivi tunnel'!A2400,'Dosage journalier ML1'!$B$7='suivi tunnel'!B2400),'Dosage journalier ML1'!$B$38,0)</f>
        <v>0</v>
      </c>
      <c r="J2400" s="11">
        <f ca="1">IF(AND('Dosage journalier ML1'!$B$6='suivi tunnel'!A2400,'Dosage journalier ML1'!$B$7='suivi tunnel'!B2400),'Dosage journalier ML1'!$B$39,0)</f>
        <v>0</v>
      </c>
      <c r="L2400" s="24">
        <f ca="1">IF(AND('Dosage journalier ML1'!$B$6='suivi tunnel'!A2400,'Dosage journalier ML1'!$B$7='suivi tunnel'!B2400),'Dosage journalier ML1'!$B$24,0)</f>
        <v>0</v>
      </c>
      <c r="M2400" s="6">
        <f ca="1">IF(AND('Dosage journalier ML1'!$B$6='suivi tunnel'!A2400,'Dosage journalier ML1'!$B$7='suivi tunnel'!B2400),'Dosage journalier ML1'!$B$46,0)</f>
        <v>0</v>
      </c>
      <c r="N2400" s="104">
        <f ca="1">IF(AND('Dosage journalier ML1'!$B$6='suivi tunnel'!A2400,'Dosage journalier ML1'!$B$7='suivi tunnel'!B2400),'Dosage journalier ML1'!$B$59,0)</f>
        <v>0</v>
      </c>
      <c r="O2400" s="114">
        <f ca="1">IF(AND('Dosage journalier ML1'!$B$6='suivi tunnel'!A2400,'Dosage journalier ML1'!$B$7='suivi tunnel'!B2400),'Dosage journalier ML1'!$B$69,0)</f>
        <v>0</v>
      </c>
      <c r="R2400" s="26">
        <f ca="1">IF(AND('Dosage journalier ML1'!$B$6='suivi tunnel'!A2400,'Dosage journalier ML1'!$B$7='suivi tunnel'!B2400),'Dosage journalier ML1'!$B$55,0)</f>
        <v>0</v>
      </c>
      <c r="S2400" s="26">
        <f ca="1">IF(AND('Dosage journalier ML1'!$B$6='suivi tunnel'!A2400,'Dosage journalier ML1'!$B$7='suivi tunnel'!B2400),'Dosage journalier ML1'!$B$54,0)</f>
        <v>0</v>
      </c>
      <c r="T2400" s="26">
        <f ca="1">IF(AND('Dosage journalier ML1'!$B$6='suivi tunnel'!A2400,'Dosage journalier ML1'!$B$7='suivi tunnel'!B2400),'Dosage journalier ML1'!$B$75,0)</f>
        <v>0</v>
      </c>
      <c r="V2400" s="38">
        <f ca="1">IF(AND('Dosage journalier ML1'!$B$6='suivi tunnel'!A2400,'Dosage journalier ML1'!$B$7='suivi tunnel'!B2400),'Dosage journalier ML1'!$B$56,0)</f>
        <v>0</v>
      </c>
      <c r="X2400" s="150">
        <f ca="1">IF(AND('Dosage journalier ML1'!$B$6='suivi tunnel'!A2400,'Dosage journalier ML1'!$B$7='suivi tunnel'!B2400),'Dosage journalier ML1'!$C$87,0)</f>
        <v>0</v>
      </c>
      <c r="Y2400" s="40">
        <f ca="1">IF(AND('Dosage journalier ML1'!$B$6='suivi tunnel'!A2400,'Dosage journalier ML1'!$B$7='suivi tunnel'!B2400),'Dosage journalier ML1'!$C$93,0)</f>
        <v>0</v>
      </c>
      <c r="Z2400" s="40">
        <f ca="1">IF(AND('Dosage journalier ML1'!$B$6='suivi tunnel'!A2400,'Dosage journalier ML1'!$B$7='suivi tunnel'!B2400),'Dosage journalier ML1'!$C$100,0)</f>
        <v>0</v>
      </c>
      <c r="AA2400" s="40">
        <f ca="1">IF(AND('Dosage journalier ML1'!$B$6='suivi tunnel'!A2400,'Dosage journalier ML1'!$B$7='suivi tunnel'!B2400),'Dosage journalier ML1'!$C$109,0)</f>
        <v>0</v>
      </c>
      <c r="AB2400" s="41">
        <f ca="1">IF(AND('Dosage journalier ML1'!$B$6='suivi tunnel'!A2400,'Dosage journalier ML1'!$B$7='suivi tunnel'!B2400),'Dosage journalier ML1'!$C$114,0)</f>
        <v>0</v>
      </c>
      <c r="AC2400" s="48">
        <f ca="1">IF(AND('Dosage journalier ML1'!$B$6='suivi tunnel'!A2400,'Dosage journalier ML1'!$B$7='suivi tunnel'!B2400),'Dosage journalier ML1'!$B$120,0)</f>
        <v>0</v>
      </c>
      <c r="AD2400" s="49">
        <f ca="1">IF(AND('Dosage journalier ML1'!$B$6='suivi tunnel'!A2400,'Dosage journalier ML1'!$B$7='suivi tunnel'!B2400),'Dosage journalier ML1'!$B$121,0)</f>
        <v>0</v>
      </c>
      <c r="AE2400" s="49">
        <f ca="1">IF(AND('Dosage journalier ML1'!$B$6='suivi tunnel'!A2400,'Dosage journalier ML1'!$B$7='suivi tunnel'!B2400),'Dosage journalier ML1'!$B$122,0)</f>
        <v>0</v>
      </c>
      <c r="AF2400" s="49">
        <f ca="1">IF(AND('Dosage journalier ML1'!$B$6='suivi tunnel'!A2400,'Dosage journalier ML1'!$B$7='suivi tunnel'!B2400),'Dosage journalier ML1'!$B$139,0)</f>
        <v>0</v>
      </c>
      <c r="AG2400" s="49">
        <f t="shared" ca="1" si="235"/>
        <v>0</v>
      </c>
      <c r="AH2400" s="108">
        <f ca="1">IF(AND('Dosage journalier ML1'!$B$6='suivi tunnel'!A2400,'Dosage journalier ML1'!$B$7='suivi tunnel'!B2400),'Dosage journalier ML1'!$B$153,0)</f>
        <v>0</v>
      </c>
      <c r="AJ2400" s="80">
        <f ca="1">IF(AND('Dosage journalier ML1'!$B$6='suivi tunnel'!A2400,'Dosage journalier ML1'!$B$7='suivi tunnel'!B2400),'Dosage journalier ML1'!$B$156,0)</f>
        <v>0</v>
      </c>
      <c r="AK2400" s="56">
        <f ca="1">IF(AND('Dosage journalier ML1'!$B$6='suivi tunnel'!A2400,'Dosage journalier ML1'!$B$7='suivi tunnel'!B2400),'Dosage journalier ML1'!$B$162,0)</f>
        <v>0</v>
      </c>
      <c r="AL2400" s="111">
        <f ca="1">IF(AND('Dosage journalier ML1'!$B$6='suivi tunnel'!A2400,'Dosage journalier ML1'!$B$7='suivi tunnel'!B2400),'Dosage journalier ML1'!$B$126,0)</f>
        <v>0</v>
      </c>
      <c r="AM2400" s="111">
        <f ca="1">IF(AND('Dosage journalier ML1'!$B$6='suivi tunnel'!A2400,'Dosage journalier ML1'!$B$7='suivi tunnel'!B2400),'Dosage journalier ML1'!$B$127,0)</f>
        <v>0</v>
      </c>
      <c r="AN2400" s="60">
        <f t="shared" ca="1" si="236"/>
        <v>0</v>
      </c>
      <c r="AO2400" s="61">
        <f ca="1">IF(AND('Dosage journalier ML1'!$B$6='suivi tunnel'!A2400,'Dosage journalier ML1'!$B$7='suivi tunnel'!B2400),'Dosage journalier ML1'!$B$134,0)</f>
        <v>0</v>
      </c>
    </row>
    <row r="2401" spans="1:41" x14ac:dyDescent="0.25">
      <c r="A2401" s="154"/>
      <c r="C2401" s="23">
        <f ca="1">IF(AND('Dosage journalier ML1'!$B$6='suivi tunnel'!A2401,'Dosage journalier ML1'!$B$7='suivi tunnel'!B2401),'Dosage journalier ML1'!$B$27,0)</f>
        <v>0</v>
      </c>
      <c r="D2401" s="11">
        <f ca="1">IF(AND('Dosage journalier ML1'!$B$6='suivi tunnel'!A2401,'Dosage journalier ML1'!$B$7='suivi tunnel'!B2401),'Dosage journalier ML1'!$B$29,0)</f>
        <v>0</v>
      </c>
      <c r="F2401" s="11">
        <f t="shared" ca="1" si="234"/>
        <v>0</v>
      </c>
      <c r="G2401" s="11">
        <f ca="1">IF(AND('Dosage journalier ML1'!$B$6='suivi tunnel'!A2401,'Dosage journalier ML1'!$B$7='suivi tunnel'!B2401),'Dosage journalier ML1'!$B$23,0)</f>
        <v>0</v>
      </c>
      <c r="H2401" s="11">
        <f ca="1">IF(AND('Dosage journalier ML1'!$B$6='suivi tunnel'!A2401,'Dosage journalier ML1'!$B$7='suivi tunnel'!B2401),'Dosage journalier ML1'!$B$22,0)</f>
        <v>0</v>
      </c>
      <c r="I2401" s="11">
        <f ca="1">IF(AND('Dosage journalier ML1'!$B$6='suivi tunnel'!A2401,'Dosage journalier ML1'!$B$7='suivi tunnel'!B2401),'Dosage journalier ML1'!$B$38,0)</f>
        <v>0</v>
      </c>
      <c r="J2401" s="11">
        <f ca="1">IF(AND('Dosage journalier ML1'!$B$6='suivi tunnel'!A2401,'Dosage journalier ML1'!$B$7='suivi tunnel'!B2401),'Dosage journalier ML1'!$B$39,0)</f>
        <v>0</v>
      </c>
      <c r="L2401" s="24">
        <f ca="1">IF(AND('Dosage journalier ML1'!$B$6='suivi tunnel'!A2401,'Dosage journalier ML1'!$B$7='suivi tunnel'!B2401),'Dosage journalier ML1'!$B$24,0)</f>
        <v>0</v>
      </c>
      <c r="M2401" s="6">
        <f ca="1">IF(AND('Dosage journalier ML1'!$B$6='suivi tunnel'!A2401,'Dosage journalier ML1'!$B$7='suivi tunnel'!B2401),'Dosage journalier ML1'!$B$46,0)</f>
        <v>0</v>
      </c>
      <c r="N2401" s="104">
        <f ca="1">IF(AND('Dosage journalier ML1'!$B$6='suivi tunnel'!A2401,'Dosage journalier ML1'!$B$7='suivi tunnel'!B2401),'Dosage journalier ML1'!$B$59,0)</f>
        <v>0</v>
      </c>
      <c r="O2401" s="114">
        <f ca="1">IF(AND('Dosage journalier ML1'!$B$6='suivi tunnel'!A2401,'Dosage journalier ML1'!$B$7='suivi tunnel'!B2401),'Dosage journalier ML1'!$B$69,0)</f>
        <v>0</v>
      </c>
      <c r="R2401" s="26">
        <f ca="1">IF(AND('Dosage journalier ML1'!$B$6='suivi tunnel'!A2401,'Dosage journalier ML1'!$B$7='suivi tunnel'!B2401),'Dosage journalier ML1'!$B$55,0)</f>
        <v>0</v>
      </c>
      <c r="S2401" s="26">
        <f ca="1">IF(AND('Dosage journalier ML1'!$B$6='suivi tunnel'!A2401,'Dosage journalier ML1'!$B$7='suivi tunnel'!B2401),'Dosage journalier ML1'!$B$54,0)</f>
        <v>0</v>
      </c>
      <c r="T2401" s="26">
        <f ca="1">IF(AND('Dosage journalier ML1'!$B$6='suivi tunnel'!A2401,'Dosage journalier ML1'!$B$7='suivi tunnel'!B2401),'Dosage journalier ML1'!$B$75,0)</f>
        <v>0</v>
      </c>
      <c r="V2401" s="38">
        <f ca="1">IF(AND('Dosage journalier ML1'!$B$6='suivi tunnel'!A2401,'Dosage journalier ML1'!$B$7='suivi tunnel'!B2401),'Dosage journalier ML1'!$B$56,0)</f>
        <v>0</v>
      </c>
      <c r="X2401" s="150">
        <f ca="1">IF(AND('Dosage journalier ML1'!$B$6='suivi tunnel'!A2401,'Dosage journalier ML1'!$B$7='suivi tunnel'!B2401),'Dosage journalier ML1'!$C$87,0)</f>
        <v>0</v>
      </c>
      <c r="Y2401" s="40">
        <f ca="1">IF(AND('Dosage journalier ML1'!$B$6='suivi tunnel'!A2401,'Dosage journalier ML1'!$B$7='suivi tunnel'!B2401),'Dosage journalier ML1'!$C$93,0)</f>
        <v>0</v>
      </c>
      <c r="Z2401" s="40">
        <f ca="1">IF(AND('Dosage journalier ML1'!$B$6='suivi tunnel'!A2401,'Dosage journalier ML1'!$B$7='suivi tunnel'!B2401),'Dosage journalier ML1'!$C$100,0)</f>
        <v>0</v>
      </c>
      <c r="AA2401" s="40">
        <f ca="1">IF(AND('Dosage journalier ML1'!$B$6='suivi tunnel'!A2401,'Dosage journalier ML1'!$B$7='suivi tunnel'!B2401),'Dosage journalier ML1'!$C$109,0)</f>
        <v>0</v>
      </c>
      <c r="AB2401" s="41">
        <f ca="1">IF(AND('Dosage journalier ML1'!$B$6='suivi tunnel'!A2401,'Dosage journalier ML1'!$B$7='suivi tunnel'!B2401),'Dosage journalier ML1'!$C$114,0)</f>
        <v>0</v>
      </c>
      <c r="AC2401" s="48">
        <f ca="1">IF(AND('Dosage journalier ML1'!$B$6='suivi tunnel'!A2401,'Dosage journalier ML1'!$B$7='suivi tunnel'!B2401),'Dosage journalier ML1'!$B$120,0)</f>
        <v>0</v>
      </c>
      <c r="AD2401" s="49">
        <f ca="1">IF(AND('Dosage journalier ML1'!$B$6='suivi tunnel'!A2401,'Dosage journalier ML1'!$B$7='suivi tunnel'!B2401),'Dosage journalier ML1'!$B$121,0)</f>
        <v>0</v>
      </c>
      <c r="AE2401" s="49">
        <f ca="1">IF(AND('Dosage journalier ML1'!$B$6='suivi tunnel'!A2401,'Dosage journalier ML1'!$B$7='suivi tunnel'!B2401),'Dosage journalier ML1'!$B$122,0)</f>
        <v>0</v>
      </c>
      <c r="AF2401" s="49">
        <f ca="1">IF(AND('Dosage journalier ML1'!$B$6='suivi tunnel'!A2401,'Dosage journalier ML1'!$B$7='suivi tunnel'!B2401),'Dosage journalier ML1'!$B$139,0)</f>
        <v>0</v>
      </c>
      <c r="AG2401" s="49">
        <f t="shared" ca="1" si="235"/>
        <v>0</v>
      </c>
      <c r="AH2401" s="108">
        <f ca="1">IF(AND('Dosage journalier ML1'!$B$6='suivi tunnel'!A2401,'Dosage journalier ML1'!$B$7='suivi tunnel'!B2401),'Dosage journalier ML1'!$B$153,0)</f>
        <v>0</v>
      </c>
      <c r="AJ2401" s="80">
        <f ca="1">IF(AND('Dosage journalier ML1'!$B$6='suivi tunnel'!A2401,'Dosage journalier ML1'!$B$7='suivi tunnel'!B2401),'Dosage journalier ML1'!$B$156,0)</f>
        <v>0</v>
      </c>
      <c r="AK2401" s="56">
        <f ca="1">IF(AND('Dosage journalier ML1'!$B$6='suivi tunnel'!A2401,'Dosage journalier ML1'!$B$7='suivi tunnel'!B2401),'Dosage journalier ML1'!$B$162,0)</f>
        <v>0</v>
      </c>
      <c r="AL2401" s="111">
        <f ca="1">IF(AND('Dosage journalier ML1'!$B$6='suivi tunnel'!A2401,'Dosage journalier ML1'!$B$7='suivi tunnel'!B2401),'Dosage journalier ML1'!$B$126,0)</f>
        <v>0</v>
      </c>
      <c r="AM2401" s="111">
        <f ca="1">IF(AND('Dosage journalier ML1'!$B$6='suivi tunnel'!A2401,'Dosage journalier ML1'!$B$7='suivi tunnel'!B2401),'Dosage journalier ML1'!$B$127,0)</f>
        <v>0</v>
      </c>
      <c r="AN2401" s="60">
        <f t="shared" ca="1" si="236"/>
        <v>0</v>
      </c>
      <c r="AO2401" s="61">
        <f ca="1">IF(AND('Dosage journalier ML1'!$B$6='suivi tunnel'!A2401,'Dosage journalier ML1'!$B$7='suivi tunnel'!B2401),'Dosage journalier ML1'!$B$134,0)</f>
        <v>0</v>
      </c>
    </row>
    <row r="2402" spans="1:41" x14ac:dyDescent="0.25">
      <c r="A2402" s="154"/>
      <c r="C2402" s="23">
        <f ca="1">IF(AND('Dosage journalier ML1'!$B$6='suivi tunnel'!A2402,'Dosage journalier ML1'!$B$7='suivi tunnel'!B2402),'Dosage journalier ML1'!$B$27,0)</f>
        <v>0</v>
      </c>
      <c r="D2402" s="11">
        <f ca="1">IF(AND('Dosage journalier ML1'!$B$6='suivi tunnel'!A2402,'Dosage journalier ML1'!$B$7='suivi tunnel'!B2402),'Dosage journalier ML1'!$B$29,0)</f>
        <v>0</v>
      </c>
      <c r="F2402" s="11">
        <f t="shared" ca="1" si="234"/>
        <v>0</v>
      </c>
      <c r="G2402" s="11">
        <f ca="1">IF(AND('Dosage journalier ML1'!$B$6='suivi tunnel'!A2402,'Dosage journalier ML1'!$B$7='suivi tunnel'!B2402),'Dosage journalier ML1'!$B$23,0)</f>
        <v>0</v>
      </c>
      <c r="H2402" s="11">
        <f ca="1">IF(AND('Dosage journalier ML1'!$B$6='suivi tunnel'!A2402,'Dosage journalier ML1'!$B$7='suivi tunnel'!B2402),'Dosage journalier ML1'!$B$22,0)</f>
        <v>0</v>
      </c>
      <c r="I2402" s="11">
        <f ca="1">IF(AND('Dosage journalier ML1'!$B$6='suivi tunnel'!A2402,'Dosage journalier ML1'!$B$7='suivi tunnel'!B2402),'Dosage journalier ML1'!$B$38,0)</f>
        <v>0</v>
      </c>
      <c r="J2402" s="11">
        <f ca="1">IF(AND('Dosage journalier ML1'!$B$6='suivi tunnel'!A2402,'Dosage journalier ML1'!$B$7='suivi tunnel'!B2402),'Dosage journalier ML1'!$B$39,0)</f>
        <v>0</v>
      </c>
      <c r="L2402" s="24">
        <f ca="1">IF(AND('Dosage journalier ML1'!$B$6='suivi tunnel'!A2402,'Dosage journalier ML1'!$B$7='suivi tunnel'!B2402),'Dosage journalier ML1'!$B$24,0)</f>
        <v>0</v>
      </c>
      <c r="M2402" s="6">
        <f ca="1">IF(AND('Dosage journalier ML1'!$B$6='suivi tunnel'!A2402,'Dosage journalier ML1'!$B$7='suivi tunnel'!B2402),'Dosage journalier ML1'!$B$46,0)</f>
        <v>0</v>
      </c>
      <c r="N2402" s="104">
        <f ca="1">IF(AND('Dosage journalier ML1'!$B$6='suivi tunnel'!A2402,'Dosage journalier ML1'!$B$7='suivi tunnel'!B2402),'Dosage journalier ML1'!$B$59,0)</f>
        <v>0</v>
      </c>
      <c r="O2402" s="114">
        <f ca="1">IF(AND('Dosage journalier ML1'!$B$6='suivi tunnel'!A2402,'Dosage journalier ML1'!$B$7='suivi tunnel'!B2402),'Dosage journalier ML1'!$B$69,0)</f>
        <v>0</v>
      </c>
      <c r="R2402" s="26">
        <f ca="1">IF(AND('Dosage journalier ML1'!$B$6='suivi tunnel'!A2402,'Dosage journalier ML1'!$B$7='suivi tunnel'!B2402),'Dosage journalier ML1'!$B$55,0)</f>
        <v>0</v>
      </c>
      <c r="S2402" s="26">
        <f ca="1">IF(AND('Dosage journalier ML1'!$B$6='suivi tunnel'!A2402,'Dosage journalier ML1'!$B$7='suivi tunnel'!B2402),'Dosage journalier ML1'!$B$54,0)</f>
        <v>0</v>
      </c>
      <c r="T2402" s="26">
        <f ca="1">IF(AND('Dosage journalier ML1'!$B$6='suivi tunnel'!A2402,'Dosage journalier ML1'!$B$7='suivi tunnel'!B2402),'Dosage journalier ML1'!$B$75,0)</f>
        <v>0</v>
      </c>
      <c r="V2402" s="38">
        <f ca="1">IF(AND('Dosage journalier ML1'!$B$6='suivi tunnel'!A2402,'Dosage journalier ML1'!$B$7='suivi tunnel'!B2402),'Dosage journalier ML1'!$B$56,0)</f>
        <v>0</v>
      </c>
      <c r="X2402" s="150">
        <f ca="1">IF(AND('Dosage journalier ML1'!$B$6='suivi tunnel'!A2402,'Dosage journalier ML1'!$B$7='suivi tunnel'!B2402),'Dosage journalier ML1'!$C$87,0)</f>
        <v>0</v>
      </c>
      <c r="Y2402" s="40">
        <f ca="1">IF(AND('Dosage journalier ML1'!$B$6='suivi tunnel'!A2402,'Dosage journalier ML1'!$B$7='suivi tunnel'!B2402),'Dosage journalier ML1'!$C$93,0)</f>
        <v>0</v>
      </c>
      <c r="Z2402" s="40">
        <f ca="1">IF(AND('Dosage journalier ML1'!$B$6='suivi tunnel'!A2402,'Dosage journalier ML1'!$B$7='suivi tunnel'!B2402),'Dosage journalier ML1'!$C$100,0)</f>
        <v>0</v>
      </c>
      <c r="AA2402" s="40">
        <f ca="1">IF(AND('Dosage journalier ML1'!$B$6='suivi tunnel'!A2402,'Dosage journalier ML1'!$B$7='suivi tunnel'!B2402),'Dosage journalier ML1'!$C$109,0)</f>
        <v>0</v>
      </c>
      <c r="AB2402" s="41">
        <f ca="1">IF(AND('Dosage journalier ML1'!$B$6='suivi tunnel'!A2402,'Dosage journalier ML1'!$B$7='suivi tunnel'!B2402),'Dosage journalier ML1'!$C$114,0)</f>
        <v>0</v>
      </c>
      <c r="AC2402" s="48">
        <f ca="1">IF(AND('Dosage journalier ML1'!$B$6='suivi tunnel'!A2402,'Dosage journalier ML1'!$B$7='suivi tunnel'!B2402),'Dosage journalier ML1'!$B$120,0)</f>
        <v>0</v>
      </c>
      <c r="AD2402" s="49">
        <f ca="1">IF(AND('Dosage journalier ML1'!$B$6='suivi tunnel'!A2402,'Dosage journalier ML1'!$B$7='suivi tunnel'!B2402),'Dosage journalier ML1'!$B$121,0)</f>
        <v>0</v>
      </c>
      <c r="AE2402" s="49">
        <f ca="1">IF(AND('Dosage journalier ML1'!$B$6='suivi tunnel'!A2402,'Dosage journalier ML1'!$B$7='suivi tunnel'!B2402),'Dosage journalier ML1'!$B$122,0)</f>
        <v>0</v>
      </c>
      <c r="AF2402" s="49">
        <f ca="1">IF(AND('Dosage journalier ML1'!$B$6='suivi tunnel'!A2402,'Dosage journalier ML1'!$B$7='suivi tunnel'!B2402),'Dosage journalier ML1'!$B$139,0)</f>
        <v>0</v>
      </c>
      <c r="AG2402" s="49">
        <f t="shared" ca="1" si="235"/>
        <v>0</v>
      </c>
      <c r="AH2402" s="108">
        <f ca="1">IF(AND('Dosage journalier ML1'!$B$6='suivi tunnel'!A2402,'Dosage journalier ML1'!$B$7='suivi tunnel'!B2402),'Dosage journalier ML1'!$B$153,0)</f>
        <v>0</v>
      </c>
      <c r="AJ2402" s="80">
        <f ca="1">IF(AND('Dosage journalier ML1'!$B$6='suivi tunnel'!A2402,'Dosage journalier ML1'!$B$7='suivi tunnel'!B2402),'Dosage journalier ML1'!$B$156,0)</f>
        <v>0</v>
      </c>
      <c r="AK2402" s="56">
        <f ca="1">IF(AND('Dosage journalier ML1'!$B$6='suivi tunnel'!A2402,'Dosage journalier ML1'!$B$7='suivi tunnel'!B2402),'Dosage journalier ML1'!$B$162,0)</f>
        <v>0</v>
      </c>
      <c r="AL2402" s="111">
        <f ca="1">IF(AND('Dosage journalier ML1'!$B$6='suivi tunnel'!A2402,'Dosage journalier ML1'!$B$7='suivi tunnel'!B2402),'Dosage journalier ML1'!$B$126,0)</f>
        <v>0</v>
      </c>
      <c r="AM2402" s="111">
        <f ca="1">IF(AND('Dosage journalier ML1'!$B$6='suivi tunnel'!A2402,'Dosage journalier ML1'!$B$7='suivi tunnel'!B2402),'Dosage journalier ML1'!$B$127,0)</f>
        <v>0</v>
      </c>
      <c r="AN2402" s="60">
        <f t="shared" ca="1" si="236"/>
        <v>0</v>
      </c>
      <c r="AO2402" s="61">
        <f ca="1">IF(AND('Dosage journalier ML1'!$B$6='suivi tunnel'!A2402,'Dosage journalier ML1'!$B$7='suivi tunnel'!B2402),'Dosage journalier ML1'!$B$134,0)</f>
        <v>0</v>
      </c>
    </row>
    <row r="2403" spans="1:41" x14ac:dyDescent="0.25">
      <c r="A2403" s="154"/>
      <c r="C2403" s="23">
        <f ca="1">IF(AND('Dosage journalier ML1'!$B$6='suivi tunnel'!A2403,'Dosage journalier ML1'!$B$7='suivi tunnel'!B2403),'Dosage journalier ML1'!$B$27,0)</f>
        <v>0</v>
      </c>
      <c r="D2403" s="11">
        <f ca="1">IF(AND('Dosage journalier ML1'!$B$6='suivi tunnel'!A2403,'Dosage journalier ML1'!$B$7='suivi tunnel'!B2403),'Dosage journalier ML1'!$B$29,0)</f>
        <v>0</v>
      </c>
      <c r="F2403" s="11">
        <f t="shared" ca="1" si="234"/>
        <v>0</v>
      </c>
      <c r="G2403" s="11">
        <f ca="1">IF(AND('Dosage journalier ML1'!$B$6='suivi tunnel'!A2403,'Dosage journalier ML1'!$B$7='suivi tunnel'!B2403),'Dosage journalier ML1'!$B$23,0)</f>
        <v>0</v>
      </c>
      <c r="H2403" s="11">
        <f ca="1">IF(AND('Dosage journalier ML1'!$B$6='suivi tunnel'!A2403,'Dosage journalier ML1'!$B$7='suivi tunnel'!B2403),'Dosage journalier ML1'!$B$22,0)</f>
        <v>0</v>
      </c>
      <c r="I2403" s="11">
        <f ca="1">IF(AND('Dosage journalier ML1'!$B$6='suivi tunnel'!A2403,'Dosage journalier ML1'!$B$7='suivi tunnel'!B2403),'Dosage journalier ML1'!$B$38,0)</f>
        <v>0</v>
      </c>
      <c r="J2403" s="11">
        <f ca="1">IF(AND('Dosage journalier ML1'!$B$6='suivi tunnel'!A2403,'Dosage journalier ML1'!$B$7='suivi tunnel'!B2403),'Dosage journalier ML1'!$B$39,0)</f>
        <v>0</v>
      </c>
      <c r="L2403" s="24">
        <f ca="1">IF(AND('Dosage journalier ML1'!$B$6='suivi tunnel'!A2403,'Dosage journalier ML1'!$B$7='suivi tunnel'!B2403),'Dosage journalier ML1'!$B$24,0)</f>
        <v>0</v>
      </c>
      <c r="M2403" s="6">
        <f ca="1">IF(AND('Dosage journalier ML1'!$B$6='suivi tunnel'!A2403,'Dosage journalier ML1'!$B$7='suivi tunnel'!B2403),'Dosage journalier ML1'!$B$46,0)</f>
        <v>0</v>
      </c>
      <c r="N2403" s="104">
        <f ca="1">IF(AND('Dosage journalier ML1'!$B$6='suivi tunnel'!A2403,'Dosage journalier ML1'!$B$7='suivi tunnel'!B2403),'Dosage journalier ML1'!$B$59,0)</f>
        <v>0</v>
      </c>
      <c r="O2403" s="114">
        <f ca="1">IF(AND('Dosage journalier ML1'!$B$6='suivi tunnel'!A2403,'Dosage journalier ML1'!$B$7='suivi tunnel'!B2403),'Dosage journalier ML1'!$B$69,0)</f>
        <v>0</v>
      </c>
      <c r="R2403" s="26">
        <f ca="1">IF(AND('Dosage journalier ML1'!$B$6='suivi tunnel'!A2403,'Dosage journalier ML1'!$B$7='suivi tunnel'!B2403),'Dosage journalier ML1'!$B$55,0)</f>
        <v>0</v>
      </c>
      <c r="S2403" s="26">
        <f ca="1">IF(AND('Dosage journalier ML1'!$B$6='suivi tunnel'!A2403,'Dosage journalier ML1'!$B$7='suivi tunnel'!B2403),'Dosage journalier ML1'!$B$54,0)</f>
        <v>0</v>
      </c>
      <c r="T2403" s="26">
        <f ca="1">IF(AND('Dosage journalier ML1'!$B$6='suivi tunnel'!A2403,'Dosage journalier ML1'!$B$7='suivi tunnel'!B2403),'Dosage journalier ML1'!$B$75,0)</f>
        <v>0</v>
      </c>
      <c r="V2403" s="38">
        <f ca="1">IF(AND('Dosage journalier ML1'!$B$6='suivi tunnel'!A2403,'Dosage journalier ML1'!$B$7='suivi tunnel'!B2403),'Dosage journalier ML1'!$B$56,0)</f>
        <v>0</v>
      </c>
      <c r="X2403" s="150">
        <f ca="1">IF(AND('Dosage journalier ML1'!$B$6='suivi tunnel'!A2403,'Dosage journalier ML1'!$B$7='suivi tunnel'!B2403),'Dosage journalier ML1'!$C$87,0)</f>
        <v>0</v>
      </c>
      <c r="Y2403" s="40">
        <f ca="1">IF(AND('Dosage journalier ML1'!$B$6='suivi tunnel'!A2403,'Dosage journalier ML1'!$B$7='suivi tunnel'!B2403),'Dosage journalier ML1'!$C$93,0)</f>
        <v>0</v>
      </c>
      <c r="Z2403" s="40">
        <f ca="1">IF(AND('Dosage journalier ML1'!$B$6='suivi tunnel'!A2403,'Dosage journalier ML1'!$B$7='suivi tunnel'!B2403),'Dosage journalier ML1'!$C$100,0)</f>
        <v>0</v>
      </c>
      <c r="AA2403" s="40">
        <f ca="1">IF(AND('Dosage journalier ML1'!$B$6='suivi tunnel'!A2403,'Dosage journalier ML1'!$B$7='suivi tunnel'!B2403),'Dosage journalier ML1'!$C$109,0)</f>
        <v>0</v>
      </c>
      <c r="AB2403" s="41">
        <f ca="1">IF(AND('Dosage journalier ML1'!$B$6='suivi tunnel'!A2403,'Dosage journalier ML1'!$B$7='suivi tunnel'!B2403),'Dosage journalier ML1'!$C$114,0)</f>
        <v>0</v>
      </c>
      <c r="AC2403" s="48">
        <f ca="1">IF(AND('Dosage journalier ML1'!$B$6='suivi tunnel'!A2403,'Dosage journalier ML1'!$B$7='suivi tunnel'!B2403),'Dosage journalier ML1'!$B$120,0)</f>
        <v>0</v>
      </c>
      <c r="AD2403" s="49">
        <f ca="1">IF(AND('Dosage journalier ML1'!$B$6='suivi tunnel'!A2403,'Dosage journalier ML1'!$B$7='suivi tunnel'!B2403),'Dosage journalier ML1'!$B$121,0)</f>
        <v>0</v>
      </c>
      <c r="AE2403" s="49">
        <f ca="1">IF(AND('Dosage journalier ML1'!$B$6='suivi tunnel'!A2403,'Dosage journalier ML1'!$B$7='suivi tunnel'!B2403),'Dosage journalier ML1'!$B$122,0)</f>
        <v>0</v>
      </c>
      <c r="AF2403" s="49">
        <f ca="1">IF(AND('Dosage journalier ML1'!$B$6='suivi tunnel'!A2403,'Dosage journalier ML1'!$B$7='suivi tunnel'!B2403),'Dosage journalier ML1'!$B$139,0)</f>
        <v>0</v>
      </c>
      <c r="AG2403" s="49">
        <f t="shared" ca="1" si="235"/>
        <v>0</v>
      </c>
      <c r="AH2403" s="108">
        <f ca="1">IF(AND('Dosage journalier ML1'!$B$6='suivi tunnel'!A2403,'Dosage journalier ML1'!$B$7='suivi tunnel'!B2403),'Dosage journalier ML1'!$B$153,0)</f>
        <v>0</v>
      </c>
      <c r="AJ2403" s="80">
        <f ca="1">IF(AND('Dosage journalier ML1'!$B$6='suivi tunnel'!A2403,'Dosage journalier ML1'!$B$7='suivi tunnel'!B2403),'Dosage journalier ML1'!$B$156,0)</f>
        <v>0</v>
      </c>
      <c r="AK2403" s="56">
        <f ca="1">IF(AND('Dosage journalier ML1'!$B$6='suivi tunnel'!A2403,'Dosage journalier ML1'!$B$7='suivi tunnel'!B2403),'Dosage journalier ML1'!$B$162,0)</f>
        <v>0</v>
      </c>
      <c r="AL2403" s="111">
        <f ca="1">IF(AND('Dosage journalier ML1'!$B$6='suivi tunnel'!A2403,'Dosage journalier ML1'!$B$7='suivi tunnel'!B2403),'Dosage journalier ML1'!$B$126,0)</f>
        <v>0</v>
      </c>
      <c r="AM2403" s="111">
        <f ca="1">IF(AND('Dosage journalier ML1'!$B$6='suivi tunnel'!A2403,'Dosage journalier ML1'!$B$7='suivi tunnel'!B2403),'Dosage journalier ML1'!$B$127,0)</f>
        <v>0</v>
      </c>
      <c r="AN2403" s="60">
        <f t="shared" ca="1" si="236"/>
        <v>0</v>
      </c>
      <c r="AO2403" s="61">
        <f ca="1">IF(AND('Dosage journalier ML1'!$B$6='suivi tunnel'!A2403,'Dosage journalier ML1'!$B$7='suivi tunnel'!B2403),'Dosage journalier ML1'!$B$134,0)</f>
        <v>0</v>
      </c>
    </row>
    <row r="2404" spans="1:41" x14ac:dyDescent="0.25">
      <c r="A2404" s="154"/>
      <c r="C2404" s="23">
        <f ca="1">IF(AND('Dosage journalier ML1'!$B$6='suivi tunnel'!A2404,'Dosage journalier ML1'!$B$7='suivi tunnel'!B2404),'Dosage journalier ML1'!$B$27,0)</f>
        <v>0</v>
      </c>
      <c r="D2404" s="11">
        <f ca="1">IF(AND('Dosage journalier ML1'!$B$6='suivi tunnel'!A2404,'Dosage journalier ML1'!$B$7='suivi tunnel'!B2404),'Dosage journalier ML1'!$B$29,0)</f>
        <v>0</v>
      </c>
      <c r="F2404" s="11">
        <f t="shared" ca="1" si="234"/>
        <v>0</v>
      </c>
      <c r="G2404" s="11">
        <f ca="1">IF(AND('Dosage journalier ML1'!$B$6='suivi tunnel'!A2404,'Dosage journalier ML1'!$B$7='suivi tunnel'!B2404),'Dosage journalier ML1'!$B$23,0)</f>
        <v>0</v>
      </c>
      <c r="H2404" s="11">
        <f ca="1">IF(AND('Dosage journalier ML1'!$B$6='suivi tunnel'!A2404,'Dosage journalier ML1'!$B$7='suivi tunnel'!B2404),'Dosage journalier ML1'!$B$22,0)</f>
        <v>0</v>
      </c>
      <c r="I2404" s="11">
        <f ca="1">IF(AND('Dosage journalier ML1'!$B$6='suivi tunnel'!A2404,'Dosage journalier ML1'!$B$7='suivi tunnel'!B2404),'Dosage journalier ML1'!$B$38,0)</f>
        <v>0</v>
      </c>
      <c r="J2404" s="11">
        <f ca="1">IF(AND('Dosage journalier ML1'!$B$6='suivi tunnel'!A2404,'Dosage journalier ML1'!$B$7='suivi tunnel'!B2404),'Dosage journalier ML1'!$B$39,0)</f>
        <v>0</v>
      </c>
      <c r="L2404" s="24">
        <f ca="1">IF(AND('Dosage journalier ML1'!$B$6='suivi tunnel'!A2404,'Dosage journalier ML1'!$B$7='suivi tunnel'!B2404),'Dosage journalier ML1'!$B$24,0)</f>
        <v>0</v>
      </c>
      <c r="M2404" s="6">
        <f ca="1">IF(AND('Dosage journalier ML1'!$B$6='suivi tunnel'!A2404,'Dosage journalier ML1'!$B$7='suivi tunnel'!B2404),'Dosage journalier ML1'!$B$46,0)</f>
        <v>0</v>
      </c>
      <c r="N2404" s="104">
        <f ca="1">IF(AND('Dosage journalier ML1'!$B$6='suivi tunnel'!A2404,'Dosage journalier ML1'!$B$7='suivi tunnel'!B2404),'Dosage journalier ML1'!$B$59,0)</f>
        <v>0</v>
      </c>
      <c r="O2404" s="114">
        <f ca="1">IF(AND('Dosage journalier ML1'!$B$6='suivi tunnel'!A2404,'Dosage journalier ML1'!$B$7='suivi tunnel'!B2404),'Dosage journalier ML1'!$B$69,0)</f>
        <v>0</v>
      </c>
      <c r="R2404" s="26">
        <f ca="1">IF(AND('Dosage journalier ML1'!$B$6='suivi tunnel'!A2404,'Dosage journalier ML1'!$B$7='suivi tunnel'!B2404),'Dosage journalier ML1'!$B$55,0)</f>
        <v>0</v>
      </c>
      <c r="S2404" s="26">
        <f ca="1">IF(AND('Dosage journalier ML1'!$B$6='suivi tunnel'!A2404,'Dosage journalier ML1'!$B$7='suivi tunnel'!B2404),'Dosage journalier ML1'!$B$54,0)</f>
        <v>0</v>
      </c>
      <c r="T2404" s="26">
        <f ca="1">IF(AND('Dosage journalier ML1'!$B$6='suivi tunnel'!A2404,'Dosage journalier ML1'!$B$7='suivi tunnel'!B2404),'Dosage journalier ML1'!$B$75,0)</f>
        <v>0</v>
      </c>
      <c r="V2404" s="38">
        <f ca="1">IF(AND('Dosage journalier ML1'!$B$6='suivi tunnel'!A2404,'Dosage journalier ML1'!$B$7='suivi tunnel'!B2404),'Dosage journalier ML1'!$B$56,0)</f>
        <v>0</v>
      </c>
      <c r="X2404" s="150">
        <f ca="1">IF(AND('Dosage journalier ML1'!$B$6='suivi tunnel'!A2404,'Dosage journalier ML1'!$B$7='suivi tunnel'!B2404),'Dosage journalier ML1'!$C$87,0)</f>
        <v>0</v>
      </c>
      <c r="Y2404" s="40">
        <f ca="1">IF(AND('Dosage journalier ML1'!$B$6='suivi tunnel'!A2404,'Dosage journalier ML1'!$B$7='suivi tunnel'!B2404),'Dosage journalier ML1'!$C$93,0)</f>
        <v>0</v>
      </c>
      <c r="Z2404" s="40">
        <f ca="1">IF(AND('Dosage journalier ML1'!$B$6='suivi tunnel'!A2404,'Dosage journalier ML1'!$B$7='suivi tunnel'!B2404),'Dosage journalier ML1'!$C$100,0)</f>
        <v>0</v>
      </c>
      <c r="AA2404" s="40">
        <f ca="1">IF(AND('Dosage journalier ML1'!$B$6='suivi tunnel'!A2404,'Dosage journalier ML1'!$B$7='suivi tunnel'!B2404),'Dosage journalier ML1'!$C$109,0)</f>
        <v>0</v>
      </c>
      <c r="AB2404" s="41">
        <f ca="1">IF(AND('Dosage journalier ML1'!$B$6='suivi tunnel'!A2404,'Dosage journalier ML1'!$B$7='suivi tunnel'!B2404),'Dosage journalier ML1'!$C$114,0)</f>
        <v>0</v>
      </c>
      <c r="AC2404" s="48">
        <f ca="1">IF(AND('Dosage journalier ML1'!$B$6='suivi tunnel'!A2404,'Dosage journalier ML1'!$B$7='suivi tunnel'!B2404),'Dosage journalier ML1'!$B$120,0)</f>
        <v>0</v>
      </c>
      <c r="AD2404" s="49">
        <f ca="1">IF(AND('Dosage journalier ML1'!$B$6='suivi tunnel'!A2404,'Dosage journalier ML1'!$B$7='suivi tunnel'!B2404),'Dosage journalier ML1'!$B$121,0)</f>
        <v>0</v>
      </c>
      <c r="AE2404" s="49">
        <f ca="1">IF(AND('Dosage journalier ML1'!$B$6='suivi tunnel'!A2404,'Dosage journalier ML1'!$B$7='suivi tunnel'!B2404),'Dosage journalier ML1'!$B$122,0)</f>
        <v>0</v>
      </c>
      <c r="AF2404" s="49">
        <f ca="1">IF(AND('Dosage journalier ML1'!$B$6='suivi tunnel'!A2404,'Dosage journalier ML1'!$B$7='suivi tunnel'!B2404),'Dosage journalier ML1'!$B$139,0)</f>
        <v>0</v>
      </c>
      <c r="AG2404" s="49">
        <f t="shared" ca="1" si="235"/>
        <v>0</v>
      </c>
      <c r="AH2404" s="108">
        <f ca="1">IF(AND('Dosage journalier ML1'!$B$6='suivi tunnel'!A2404,'Dosage journalier ML1'!$B$7='suivi tunnel'!B2404),'Dosage journalier ML1'!$B$153,0)</f>
        <v>0</v>
      </c>
      <c r="AJ2404" s="80">
        <f ca="1">IF(AND('Dosage journalier ML1'!$B$6='suivi tunnel'!A2404,'Dosage journalier ML1'!$B$7='suivi tunnel'!B2404),'Dosage journalier ML1'!$B$156,0)</f>
        <v>0</v>
      </c>
      <c r="AK2404" s="56">
        <f ca="1">IF(AND('Dosage journalier ML1'!$B$6='suivi tunnel'!A2404,'Dosage journalier ML1'!$B$7='suivi tunnel'!B2404),'Dosage journalier ML1'!$B$162,0)</f>
        <v>0</v>
      </c>
      <c r="AL2404" s="111">
        <f ca="1">IF(AND('Dosage journalier ML1'!$B$6='suivi tunnel'!A2404,'Dosage journalier ML1'!$B$7='suivi tunnel'!B2404),'Dosage journalier ML1'!$B$126,0)</f>
        <v>0</v>
      </c>
      <c r="AM2404" s="111">
        <f ca="1">IF(AND('Dosage journalier ML1'!$B$6='suivi tunnel'!A2404,'Dosage journalier ML1'!$B$7='suivi tunnel'!B2404),'Dosage journalier ML1'!$B$127,0)</f>
        <v>0</v>
      </c>
      <c r="AN2404" s="60">
        <f t="shared" ca="1" si="236"/>
        <v>0</v>
      </c>
      <c r="AO2404" s="61">
        <f ca="1">IF(AND('Dosage journalier ML1'!$B$6='suivi tunnel'!A2404,'Dosage journalier ML1'!$B$7='suivi tunnel'!B2404),'Dosage journalier ML1'!$B$134,0)</f>
        <v>0</v>
      </c>
    </row>
    <row r="2405" spans="1:41" x14ac:dyDescent="0.25">
      <c r="A2405" s="154"/>
      <c r="C2405" s="23">
        <f ca="1">IF(AND('Dosage journalier ML1'!$B$6='suivi tunnel'!A2405,'Dosage journalier ML1'!$B$7='suivi tunnel'!B2405),'Dosage journalier ML1'!$B$27,0)</f>
        <v>0</v>
      </c>
      <c r="D2405" s="11">
        <f ca="1">IF(AND('Dosage journalier ML1'!$B$6='suivi tunnel'!A2405,'Dosage journalier ML1'!$B$7='suivi tunnel'!B2405),'Dosage journalier ML1'!$B$29,0)</f>
        <v>0</v>
      </c>
      <c r="F2405" s="11">
        <f t="shared" ca="1" si="234"/>
        <v>0</v>
      </c>
      <c r="G2405" s="11">
        <f ca="1">IF(AND('Dosage journalier ML1'!$B$6='suivi tunnel'!A2405,'Dosage journalier ML1'!$B$7='suivi tunnel'!B2405),'Dosage journalier ML1'!$B$23,0)</f>
        <v>0</v>
      </c>
      <c r="H2405" s="11">
        <f ca="1">IF(AND('Dosage journalier ML1'!$B$6='suivi tunnel'!A2405,'Dosage journalier ML1'!$B$7='suivi tunnel'!B2405),'Dosage journalier ML1'!$B$22,0)</f>
        <v>0</v>
      </c>
      <c r="I2405" s="11">
        <f ca="1">IF(AND('Dosage journalier ML1'!$B$6='suivi tunnel'!A2405,'Dosage journalier ML1'!$B$7='suivi tunnel'!B2405),'Dosage journalier ML1'!$B$38,0)</f>
        <v>0</v>
      </c>
      <c r="J2405" s="11">
        <f ca="1">IF(AND('Dosage journalier ML1'!$B$6='suivi tunnel'!A2405,'Dosage journalier ML1'!$B$7='suivi tunnel'!B2405),'Dosage journalier ML1'!$B$39,0)</f>
        <v>0</v>
      </c>
      <c r="L2405" s="24">
        <f ca="1">IF(AND('Dosage journalier ML1'!$B$6='suivi tunnel'!A2405,'Dosage journalier ML1'!$B$7='suivi tunnel'!B2405),'Dosage journalier ML1'!$B$24,0)</f>
        <v>0</v>
      </c>
      <c r="M2405" s="6">
        <f ca="1">IF(AND('Dosage journalier ML1'!$B$6='suivi tunnel'!A2405,'Dosage journalier ML1'!$B$7='suivi tunnel'!B2405),'Dosage journalier ML1'!$B$46,0)</f>
        <v>0</v>
      </c>
      <c r="N2405" s="104">
        <f ca="1">IF(AND('Dosage journalier ML1'!$B$6='suivi tunnel'!A2405,'Dosage journalier ML1'!$B$7='suivi tunnel'!B2405),'Dosage journalier ML1'!$B$59,0)</f>
        <v>0</v>
      </c>
      <c r="O2405" s="114">
        <f ca="1">IF(AND('Dosage journalier ML1'!$B$6='suivi tunnel'!A2405,'Dosage journalier ML1'!$B$7='suivi tunnel'!B2405),'Dosage journalier ML1'!$B$69,0)</f>
        <v>0</v>
      </c>
      <c r="R2405" s="26">
        <f ca="1">IF(AND('Dosage journalier ML1'!$B$6='suivi tunnel'!A2405,'Dosage journalier ML1'!$B$7='suivi tunnel'!B2405),'Dosage journalier ML1'!$B$55,0)</f>
        <v>0</v>
      </c>
      <c r="S2405" s="26">
        <f ca="1">IF(AND('Dosage journalier ML1'!$B$6='suivi tunnel'!A2405,'Dosage journalier ML1'!$B$7='suivi tunnel'!B2405),'Dosage journalier ML1'!$B$54,0)</f>
        <v>0</v>
      </c>
      <c r="T2405" s="26">
        <f ca="1">IF(AND('Dosage journalier ML1'!$B$6='suivi tunnel'!A2405,'Dosage journalier ML1'!$B$7='suivi tunnel'!B2405),'Dosage journalier ML1'!$B$75,0)</f>
        <v>0</v>
      </c>
      <c r="V2405" s="38">
        <f ca="1">IF(AND('Dosage journalier ML1'!$B$6='suivi tunnel'!A2405,'Dosage journalier ML1'!$B$7='suivi tunnel'!B2405),'Dosage journalier ML1'!$B$56,0)</f>
        <v>0</v>
      </c>
      <c r="X2405" s="150">
        <f ca="1">IF(AND('Dosage journalier ML1'!$B$6='suivi tunnel'!A2405,'Dosage journalier ML1'!$B$7='suivi tunnel'!B2405),'Dosage journalier ML1'!$C$87,0)</f>
        <v>0</v>
      </c>
      <c r="Y2405" s="40">
        <f ca="1">IF(AND('Dosage journalier ML1'!$B$6='suivi tunnel'!A2405,'Dosage journalier ML1'!$B$7='suivi tunnel'!B2405),'Dosage journalier ML1'!$C$93,0)</f>
        <v>0</v>
      </c>
      <c r="Z2405" s="40">
        <f ca="1">IF(AND('Dosage journalier ML1'!$B$6='suivi tunnel'!A2405,'Dosage journalier ML1'!$B$7='suivi tunnel'!B2405),'Dosage journalier ML1'!$C$100,0)</f>
        <v>0</v>
      </c>
      <c r="AA2405" s="40">
        <f ca="1">IF(AND('Dosage journalier ML1'!$B$6='suivi tunnel'!A2405,'Dosage journalier ML1'!$B$7='suivi tunnel'!B2405),'Dosage journalier ML1'!$C$109,0)</f>
        <v>0</v>
      </c>
      <c r="AB2405" s="41">
        <f ca="1">IF(AND('Dosage journalier ML1'!$B$6='suivi tunnel'!A2405,'Dosage journalier ML1'!$B$7='suivi tunnel'!B2405),'Dosage journalier ML1'!$C$114,0)</f>
        <v>0</v>
      </c>
      <c r="AC2405" s="48">
        <f ca="1">IF(AND('Dosage journalier ML1'!$B$6='suivi tunnel'!A2405,'Dosage journalier ML1'!$B$7='suivi tunnel'!B2405),'Dosage journalier ML1'!$B$120,0)</f>
        <v>0</v>
      </c>
      <c r="AD2405" s="49">
        <f ca="1">IF(AND('Dosage journalier ML1'!$B$6='suivi tunnel'!A2405,'Dosage journalier ML1'!$B$7='suivi tunnel'!B2405),'Dosage journalier ML1'!$B$121,0)</f>
        <v>0</v>
      </c>
      <c r="AE2405" s="49">
        <f ca="1">IF(AND('Dosage journalier ML1'!$B$6='suivi tunnel'!A2405,'Dosage journalier ML1'!$B$7='suivi tunnel'!B2405),'Dosage journalier ML1'!$B$122,0)</f>
        <v>0</v>
      </c>
      <c r="AF2405" s="49">
        <f ca="1">IF(AND('Dosage journalier ML1'!$B$6='suivi tunnel'!A2405,'Dosage journalier ML1'!$B$7='suivi tunnel'!B2405),'Dosage journalier ML1'!$B$139,0)</f>
        <v>0</v>
      </c>
      <c r="AG2405" s="49">
        <f t="shared" ca="1" si="235"/>
        <v>0</v>
      </c>
      <c r="AH2405" s="108">
        <f ca="1">IF(AND('Dosage journalier ML1'!$B$6='suivi tunnel'!A2405,'Dosage journalier ML1'!$B$7='suivi tunnel'!B2405),'Dosage journalier ML1'!$B$153,0)</f>
        <v>0</v>
      </c>
      <c r="AJ2405" s="80">
        <f ca="1">IF(AND('Dosage journalier ML1'!$B$6='suivi tunnel'!A2405,'Dosage journalier ML1'!$B$7='suivi tunnel'!B2405),'Dosage journalier ML1'!$B$156,0)</f>
        <v>0</v>
      </c>
      <c r="AK2405" s="56">
        <f ca="1">IF(AND('Dosage journalier ML1'!$B$6='suivi tunnel'!A2405,'Dosage journalier ML1'!$B$7='suivi tunnel'!B2405),'Dosage journalier ML1'!$B$162,0)</f>
        <v>0</v>
      </c>
      <c r="AL2405" s="111">
        <f ca="1">IF(AND('Dosage journalier ML1'!$B$6='suivi tunnel'!A2405,'Dosage journalier ML1'!$B$7='suivi tunnel'!B2405),'Dosage journalier ML1'!$B$126,0)</f>
        <v>0</v>
      </c>
      <c r="AM2405" s="111">
        <f ca="1">IF(AND('Dosage journalier ML1'!$B$6='suivi tunnel'!A2405,'Dosage journalier ML1'!$B$7='suivi tunnel'!B2405),'Dosage journalier ML1'!$B$127,0)</f>
        <v>0</v>
      </c>
      <c r="AN2405" s="60">
        <f t="shared" ca="1" si="236"/>
        <v>0</v>
      </c>
      <c r="AO2405" s="61">
        <f ca="1">IF(AND('Dosage journalier ML1'!$B$6='suivi tunnel'!A2405,'Dosage journalier ML1'!$B$7='suivi tunnel'!B2405),'Dosage journalier ML1'!$B$134,0)</f>
        <v>0</v>
      </c>
    </row>
    <row r="2406" spans="1:41" x14ac:dyDescent="0.25">
      <c r="A2406" s="154"/>
      <c r="C2406" s="23">
        <f ca="1">IF(AND('Dosage journalier ML1'!$B$6='suivi tunnel'!A2406,'Dosage journalier ML1'!$B$7='suivi tunnel'!B2406),'Dosage journalier ML1'!$B$27,0)</f>
        <v>0</v>
      </c>
      <c r="D2406" s="11">
        <f ca="1">IF(AND('Dosage journalier ML1'!$B$6='suivi tunnel'!A2406,'Dosage journalier ML1'!$B$7='suivi tunnel'!B2406),'Dosage journalier ML1'!$B$29,0)</f>
        <v>0</v>
      </c>
      <c r="F2406" s="11">
        <f t="shared" ca="1" si="234"/>
        <v>0</v>
      </c>
      <c r="G2406" s="11">
        <f ca="1">IF(AND('Dosage journalier ML1'!$B$6='suivi tunnel'!A2406,'Dosage journalier ML1'!$B$7='suivi tunnel'!B2406),'Dosage journalier ML1'!$B$23,0)</f>
        <v>0</v>
      </c>
      <c r="H2406" s="11">
        <f ca="1">IF(AND('Dosage journalier ML1'!$B$6='suivi tunnel'!A2406,'Dosage journalier ML1'!$B$7='suivi tunnel'!B2406),'Dosage journalier ML1'!$B$22,0)</f>
        <v>0</v>
      </c>
      <c r="I2406" s="11">
        <f ca="1">IF(AND('Dosage journalier ML1'!$B$6='suivi tunnel'!A2406,'Dosage journalier ML1'!$B$7='suivi tunnel'!B2406),'Dosage journalier ML1'!$B$38,0)</f>
        <v>0</v>
      </c>
      <c r="J2406" s="11">
        <f ca="1">IF(AND('Dosage journalier ML1'!$B$6='suivi tunnel'!A2406,'Dosage journalier ML1'!$B$7='suivi tunnel'!B2406),'Dosage journalier ML1'!$B$39,0)</f>
        <v>0</v>
      </c>
      <c r="L2406" s="24">
        <f ca="1">IF(AND('Dosage journalier ML1'!$B$6='suivi tunnel'!A2406,'Dosage journalier ML1'!$B$7='suivi tunnel'!B2406),'Dosage journalier ML1'!$B$24,0)</f>
        <v>0</v>
      </c>
      <c r="M2406" s="6">
        <f ca="1">IF(AND('Dosage journalier ML1'!$B$6='suivi tunnel'!A2406,'Dosage journalier ML1'!$B$7='suivi tunnel'!B2406),'Dosage journalier ML1'!$B$46,0)</f>
        <v>0</v>
      </c>
      <c r="N2406" s="104">
        <f ca="1">IF(AND('Dosage journalier ML1'!$B$6='suivi tunnel'!A2406,'Dosage journalier ML1'!$B$7='suivi tunnel'!B2406),'Dosage journalier ML1'!$B$59,0)</f>
        <v>0</v>
      </c>
      <c r="O2406" s="114">
        <f ca="1">IF(AND('Dosage journalier ML1'!$B$6='suivi tunnel'!A2406,'Dosage journalier ML1'!$B$7='suivi tunnel'!B2406),'Dosage journalier ML1'!$B$69,0)</f>
        <v>0</v>
      </c>
      <c r="R2406" s="26">
        <f ca="1">IF(AND('Dosage journalier ML1'!$B$6='suivi tunnel'!A2406,'Dosage journalier ML1'!$B$7='suivi tunnel'!B2406),'Dosage journalier ML1'!$B$55,0)</f>
        <v>0</v>
      </c>
      <c r="S2406" s="26">
        <f ca="1">IF(AND('Dosage journalier ML1'!$B$6='suivi tunnel'!A2406,'Dosage journalier ML1'!$B$7='suivi tunnel'!B2406),'Dosage journalier ML1'!$B$54,0)</f>
        <v>0</v>
      </c>
      <c r="T2406" s="26">
        <f ca="1">IF(AND('Dosage journalier ML1'!$B$6='suivi tunnel'!A2406,'Dosage journalier ML1'!$B$7='suivi tunnel'!B2406),'Dosage journalier ML1'!$B$75,0)</f>
        <v>0</v>
      </c>
      <c r="V2406" s="38">
        <f ca="1">IF(AND('Dosage journalier ML1'!$B$6='suivi tunnel'!A2406,'Dosage journalier ML1'!$B$7='suivi tunnel'!B2406),'Dosage journalier ML1'!$B$56,0)</f>
        <v>0</v>
      </c>
      <c r="X2406" s="150">
        <f ca="1">IF(AND('Dosage journalier ML1'!$B$6='suivi tunnel'!A2406,'Dosage journalier ML1'!$B$7='suivi tunnel'!B2406),'Dosage journalier ML1'!$C$87,0)</f>
        <v>0</v>
      </c>
      <c r="Y2406" s="40">
        <f ca="1">IF(AND('Dosage journalier ML1'!$B$6='suivi tunnel'!A2406,'Dosage journalier ML1'!$B$7='suivi tunnel'!B2406),'Dosage journalier ML1'!$C$93,0)</f>
        <v>0</v>
      </c>
      <c r="Z2406" s="40">
        <f ca="1">IF(AND('Dosage journalier ML1'!$B$6='suivi tunnel'!A2406,'Dosage journalier ML1'!$B$7='suivi tunnel'!B2406),'Dosage journalier ML1'!$C$100,0)</f>
        <v>0</v>
      </c>
      <c r="AA2406" s="40">
        <f ca="1">IF(AND('Dosage journalier ML1'!$B$6='suivi tunnel'!A2406,'Dosage journalier ML1'!$B$7='suivi tunnel'!B2406),'Dosage journalier ML1'!$C$109,0)</f>
        <v>0</v>
      </c>
      <c r="AB2406" s="41">
        <f ca="1">IF(AND('Dosage journalier ML1'!$B$6='suivi tunnel'!A2406,'Dosage journalier ML1'!$B$7='suivi tunnel'!B2406),'Dosage journalier ML1'!$C$114,0)</f>
        <v>0</v>
      </c>
      <c r="AC2406" s="48">
        <f ca="1">IF(AND('Dosage journalier ML1'!$B$6='suivi tunnel'!A2406,'Dosage journalier ML1'!$B$7='suivi tunnel'!B2406),'Dosage journalier ML1'!$B$120,0)</f>
        <v>0</v>
      </c>
      <c r="AD2406" s="49">
        <f ca="1">IF(AND('Dosage journalier ML1'!$B$6='suivi tunnel'!A2406,'Dosage journalier ML1'!$B$7='suivi tunnel'!B2406),'Dosage journalier ML1'!$B$121,0)</f>
        <v>0</v>
      </c>
      <c r="AE2406" s="49">
        <f ca="1">IF(AND('Dosage journalier ML1'!$B$6='suivi tunnel'!A2406,'Dosage journalier ML1'!$B$7='suivi tunnel'!B2406),'Dosage journalier ML1'!$B$122,0)</f>
        <v>0</v>
      </c>
      <c r="AF2406" s="49">
        <f ca="1">IF(AND('Dosage journalier ML1'!$B$6='suivi tunnel'!A2406,'Dosage journalier ML1'!$B$7='suivi tunnel'!B2406),'Dosage journalier ML1'!$B$139,0)</f>
        <v>0</v>
      </c>
      <c r="AG2406" s="49">
        <f t="shared" ca="1" si="235"/>
        <v>0</v>
      </c>
      <c r="AH2406" s="108">
        <f ca="1">IF(AND('Dosage journalier ML1'!$B$6='suivi tunnel'!A2406,'Dosage journalier ML1'!$B$7='suivi tunnel'!B2406),'Dosage journalier ML1'!$B$153,0)</f>
        <v>0</v>
      </c>
      <c r="AJ2406" s="80">
        <f ca="1">IF(AND('Dosage journalier ML1'!$B$6='suivi tunnel'!A2406,'Dosage journalier ML1'!$B$7='suivi tunnel'!B2406),'Dosage journalier ML1'!$B$156,0)</f>
        <v>0</v>
      </c>
      <c r="AK2406" s="56">
        <f ca="1">IF(AND('Dosage journalier ML1'!$B$6='suivi tunnel'!A2406,'Dosage journalier ML1'!$B$7='suivi tunnel'!B2406),'Dosage journalier ML1'!$B$162,0)</f>
        <v>0</v>
      </c>
      <c r="AL2406" s="111">
        <f ca="1">IF(AND('Dosage journalier ML1'!$B$6='suivi tunnel'!A2406,'Dosage journalier ML1'!$B$7='suivi tunnel'!B2406),'Dosage journalier ML1'!$B$126,0)</f>
        <v>0</v>
      </c>
      <c r="AM2406" s="111">
        <f ca="1">IF(AND('Dosage journalier ML1'!$B$6='suivi tunnel'!A2406,'Dosage journalier ML1'!$B$7='suivi tunnel'!B2406),'Dosage journalier ML1'!$B$127,0)</f>
        <v>0</v>
      </c>
      <c r="AN2406" s="60">
        <f t="shared" ca="1" si="236"/>
        <v>0</v>
      </c>
      <c r="AO2406" s="61">
        <f ca="1">IF(AND('Dosage journalier ML1'!$B$6='suivi tunnel'!A2406,'Dosage journalier ML1'!$B$7='suivi tunnel'!B2406),'Dosage journalier ML1'!$B$134,0)</f>
        <v>0</v>
      </c>
    </row>
    <row r="2407" spans="1:41" x14ac:dyDescent="0.25">
      <c r="A2407" s="154"/>
      <c r="C2407" s="23">
        <f ca="1">IF(AND('Dosage journalier ML1'!$B$6='suivi tunnel'!A2407,'Dosage journalier ML1'!$B$7='suivi tunnel'!B2407),'Dosage journalier ML1'!$B$27,0)</f>
        <v>0</v>
      </c>
      <c r="D2407" s="11">
        <f ca="1">IF(AND('Dosage journalier ML1'!$B$6='suivi tunnel'!A2407,'Dosage journalier ML1'!$B$7='suivi tunnel'!B2407),'Dosage journalier ML1'!$B$29,0)</f>
        <v>0</v>
      </c>
      <c r="F2407" s="11">
        <f t="shared" ca="1" si="234"/>
        <v>0</v>
      </c>
      <c r="G2407" s="11">
        <f ca="1">IF(AND('Dosage journalier ML1'!$B$6='suivi tunnel'!A2407,'Dosage journalier ML1'!$B$7='suivi tunnel'!B2407),'Dosage journalier ML1'!$B$23,0)</f>
        <v>0</v>
      </c>
      <c r="H2407" s="11">
        <f ca="1">IF(AND('Dosage journalier ML1'!$B$6='suivi tunnel'!A2407,'Dosage journalier ML1'!$B$7='suivi tunnel'!B2407),'Dosage journalier ML1'!$B$22,0)</f>
        <v>0</v>
      </c>
      <c r="I2407" s="11">
        <f ca="1">IF(AND('Dosage journalier ML1'!$B$6='suivi tunnel'!A2407,'Dosage journalier ML1'!$B$7='suivi tunnel'!B2407),'Dosage journalier ML1'!$B$38,0)</f>
        <v>0</v>
      </c>
      <c r="J2407" s="11">
        <f ca="1">IF(AND('Dosage journalier ML1'!$B$6='suivi tunnel'!A2407,'Dosage journalier ML1'!$B$7='suivi tunnel'!B2407),'Dosage journalier ML1'!$B$39,0)</f>
        <v>0</v>
      </c>
      <c r="L2407" s="24">
        <f ca="1">IF(AND('Dosage journalier ML1'!$B$6='suivi tunnel'!A2407,'Dosage journalier ML1'!$B$7='suivi tunnel'!B2407),'Dosage journalier ML1'!$B$24,0)</f>
        <v>0</v>
      </c>
      <c r="M2407" s="6">
        <f ca="1">IF(AND('Dosage journalier ML1'!$B$6='suivi tunnel'!A2407,'Dosage journalier ML1'!$B$7='suivi tunnel'!B2407),'Dosage journalier ML1'!$B$46,0)</f>
        <v>0</v>
      </c>
      <c r="N2407" s="104">
        <f ca="1">IF(AND('Dosage journalier ML1'!$B$6='suivi tunnel'!A2407,'Dosage journalier ML1'!$B$7='suivi tunnel'!B2407),'Dosage journalier ML1'!$B$59,0)</f>
        <v>0</v>
      </c>
      <c r="O2407" s="114">
        <f ca="1">IF(AND('Dosage journalier ML1'!$B$6='suivi tunnel'!A2407,'Dosage journalier ML1'!$B$7='suivi tunnel'!B2407),'Dosage journalier ML1'!$B$69,0)</f>
        <v>0</v>
      </c>
      <c r="R2407" s="26">
        <f ca="1">IF(AND('Dosage journalier ML1'!$B$6='suivi tunnel'!A2407,'Dosage journalier ML1'!$B$7='suivi tunnel'!B2407),'Dosage journalier ML1'!$B$55,0)</f>
        <v>0</v>
      </c>
      <c r="S2407" s="26">
        <f ca="1">IF(AND('Dosage journalier ML1'!$B$6='suivi tunnel'!A2407,'Dosage journalier ML1'!$B$7='suivi tunnel'!B2407),'Dosage journalier ML1'!$B$54,0)</f>
        <v>0</v>
      </c>
      <c r="T2407" s="26">
        <f ca="1">IF(AND('Dosage journalier ML1'!$B$6='suivi tunnel'!A2407,'Dosage journalier ML1'!$B$7='suivi tunnel'!B2407),'Dosage journalier ML1'!$B$75,0)</f>
        <v>0</v>
      </c>
      <c r="V2407" s="38">
        <f ca="1">IF(AND('Dosage journalier ML1'!$B$6='suivi tunnel'!A2407,'Dosage journalier ML1'!$B$7='suivi tunnel'!B2407),'Dosage journalier ML1'!$B$56,0)</f>
        <v>0</v>
      </c>
      <c r="X2407" s="150">
        <f ca="1">IF(AND('Dosage journalier ML1'!$B$6='suivi tunnel'!A2407,'Dosage journalier ML1'!$B$7='suivi tunnel'!B2407),'Dosage journalier ML1'!$C$87,0)</f>
        <v>0</v>
      </c>
      <c r="Y2407" s="40">
        <f ca="1">IF(AND('Dosage journalier ML1'!$B$6='suivi tunnel'!A2407,'Dosage journalier ML1'!$B$7='suivi tunnel'!B2407),'Dosage journalier ML1'!$C$93,0)</f>
        <v>0</v>
      </c>
      <c r="Z2407" s="40">
        <f ca="1">IF(AND('Dosage journalier ML1'!$B$6='suivi tunnel'!A2407,'Dosage journalier ML1'!$B$7='suivi tunnel'!B2407),'Dosage journalier ML1'!$C$100,0)</f>
        <v>0</v>
      </c>
      <c r="AA2407" s="40">
        <f ca="1">IF(AND('Dosage journalier ML1'!$B$6='suivi tunnel'!A2407,'Dosage journalier ML1'!$B$7='suivi tunnel'!B2407),'Dosage journalier ML1'!$C$109,0)</f>
        <v>0</v>
      </c>
      <c r="AB2407" s="41">
        <f ca="1">IF(AND('Dosage journalier ML1'!$B$6='suivi tunnel'!A2407,'Dosage journalier ML1'!$B$7='suivi tunnel'!B2407),'Dosage journalier ML1'!$C$114,0)</f>
        <v>0</v>
      </c>
      <c r="AC2407" s="48">
        <f ca="1">IF(AND('Dosage journalier ML1'!$B$6='suivi tunnel'!A2407,'Dosage journalier ML1'!$B$7='suivi tunnel'!B2407),'Dosage journalier ML1'!$B$120,0)</f>
        <v>0</v>
      </c>
      <c r="AD2407" s="49">
        <f ca="1">IF(AND('Dosage journalier ML1'!$B$6='suivi tunnel'!A2407,'Dosage journalier ML1'!$B$7='suivi tunnel'!B2407),'Dosage journalier ML1'!$B$121,0)</f>
        <v>0</v>
      </c>
      <c r="AE2407" s="49">
        <f ca="1">IF(AND('Dosage journalier ML1'!$B$6='suivi tunnel'!A2407,'Dosage journalier ML1'!$B$7='suivi tunnel'!B2407),'Dosage journalier ML1'!$B$122,0)</f>
        <v>0</v>
      </c>
      <c r="AF2407" s="49">
        <f ca="1">IF(AND('Dosage journalier ML1'!$B$6='suivi tunnel'!A2407,'Dosage journalier ML1'!$B$7='suivi tunnel'!B2407),'Dosage journalier ML1'!$B$139,0)</f>
        <v>0</v>
      </c>
      <c r="AG2407" s="49">
        <f t="shared" ca="1" si="235"/>
        <v>0</v>
      </c>
      <c r="AH2407" s="108">
        <f ca="1">IF(AND('Dosage journalier ML1'!$B$6='suivi tunnel'!A2407,'Dosage journalier ML1'!$B$7='suivi tunnel'!B2407),'Dosage journalier ML1'!$B$153,0)</f>
        <v>0</v>
      </c>
      <c r="AJ2407" s="80">
        <f ca="1">IF(AND('Dosage journalier ML1'!$B$6='suivi tunnel'!A2407,'Dosage journalier ML1'!$B$7='suivi tunnel'!B2407),'Dosage journalier ML1'!$B$156,0)</f>
        <v>0</v>
      </c>
      <c r="AK2407" s="56">
        <f ca="1">IF(AND('Dosage journalier ML1'!$B$6='suivi tunnel'!A2407,'Dosage journalier ML1'!$B$7='suivi tunnel'!B2407),'Dosage journalier ML1'!$B$162,0)</f>
        <v>0</v>
      </c>
      <c r="AL2407" s="111">
        <f ca="1">IF(AND('Dosage journalier ML1'!$B$6='suivi tunnel'!A2407,'Dosage journalier ML1'!$B$7='suivi tunnel'!B2407),'Dosage journalier ML1'!$B$126,0)</f>
        <v>0</v>
      </c>
      <c r="AM2407" s="111">
        <f ca="1">IF(AND('Dosage journalier ML1'!$B$6='suivi tunnel'!A2407,'Dosage journalier ML1'!$B$7='suivi tunnel'!B2407),'Dosage journalier ML1'!$B$127,0)</f>
        <v>0</v>
      </c>
      <c r="AN2407" s="60">
        <f t="shared" ca="1" si="236"/>
        <v>0</v>
      </c>
      <c r="AO2407" s="61">
        <f ca="1">IF(AND('Dosage journalier ML1'!$B$6='suivi tunnel'!A2407,'Dosage journalier ML1'!$B$7='suivi tunnel'!B2407),'Dosage journalier ML1'!$B$134,0)</f>
        <v>0</v>
      </c>
    </row>
    <row r="2408" spans="1:41" x14ac:dyDescent="0.25">
      <c r="A2408" s="154"/>
      <c r="C2408" s="23">
        <f ca="1">IF(AND('Dosage journalier ML1'!$B$6='suivi tunnel'!A2408,'Dosage journalier ML1'!$B$7='suivi tunnel'!B2408),'Dosage journalier ML1'!$B$27,0)</f>
        <v>0</v>
      </c>
      <c r="D2408" s="11">
        <f ca="1">IF(AND('Dosage journalier ML1'!$B$6='suivi tunnel'!A2408,'Dosage journalier ML1'!$B$7='suivi tunnel'!B2408),'Dosage journalier ML1'!$B$29,0)</f>
        <v>0</v>
      </c>
      <c r="F2408" s="11">
        <f t="shared" ref="F2408:F2435" ca="1" si="237">D2408*0.9</f>
        <v>0</v>
      </c>
      <c r="G2408" s="11">
        <f ca="1">IF(AND('Dosage journalier ML1'!$B$6='suivi tunnel'!A2408,'Dosage journalier ML1'!$B$7='suivi tunnel'!B2408),'Dosage journalier ML1'!$B$23,0)</f>
        <v>0</v>
      </c>
      <c r="H2408" s="11">
        <f ca="1">IF(AND('Dosage journalier ML1'!$B$6='suivi tunnel'!A2408,'Dosage journalier ML1'!$B$7='suivi tunnel'!B2408),'Dosage journalier ML1'!$B$22,0)</f>
        <v>0</v>
      </c>
      <c r="I2408" s="11">
        <f ca="1">IF(AND('Dosage journalier ML1'!$B$6='suivi tunnel'!A2408,'Dosage journalier ML1'!$B$7='suivi tunnel'!B2408),'Dosage journalier ML1'!$B$38,0)</f>
        <v>0</v>
      </c>
      <c r="J2408" s="11">
        <f ca="1">IF(AND('Dosage journalier ML1'!$B$6='suivi tunnel'!A2408,'Dosage journalier ML1'!$B$7='suivi tunnel'!B2408),'Dosage journalier ML1'!$B$39,0)</f>
        <v>0</v>
      </c>
      <c r="L2408" s="24">
        <f ca="1">IF(AND('Dosage journalier ML1'!$B$6='suivi tunnel'!A2408,'Dosage journalier ML1'!$B$7='suivi tunnel'!B2408),'Dosage journalier ML1'!$B$24,0)</f>
        <v>0</v>
      </c>
      <c r="M2408" s="6">
        <f ca="1">IF(AND('Dosage journalier ML1'!$B$6='suivi tunnel'!A2408,'Dosage journalier ML1'!$B$7='suivi tunnel'!B2408),'Dosage journalier ML1'!$B$46,0)</f>
        <v>0</v>
      </c>
      <c r="N2408" s="104">
        <f ca="1">IF(AND('Dosage journalier ML1'!$B$6='suivi tunnel'!A2408,'Dosage journalier ML1'!$B$7='suivi tunnel'!B2408),'Dosage journalier ML1'!$B$59,0)</f>
        <v>0</v>
      </c>
      <c r="O2408" s="114">
        <f ca="1">IF(AND('Dosage journalier ML1'!$B$6='suivi tunnel'!A2408,'Dosage journalier ML1'!$B$7='suivi tunnel'!B2408),'Dosage journalier ML1'!$B$69,0)</f>
        <v>0</v>
      </c>
      <c r="R2408" s="26">
        <f ca="1">IF(AND('Dosage journalier ML1'!$B$6='suivi tunnel'!A2408,'Dosage journalier ML1'!$B$7='suivi tunnel'!B2408),'Dosage journalier ML1'!$B$55,0)</f>
        <v>0</v>
      </c>
      <c r="S2408" s="26">
        <f ca="1">IF(AND('Dosage journalier ML1'!$B$6='suivi tunnel'!A2408,'Dosage journalier ML1'!$B$7='suivi tunnel'!B2408),'Dosage journalier ML1'!$B$54,0)</f>
        <v>0</v>
      </c>
      <c r="T2408" s="26">
        <f ca="1">IF(AND('Dosage journalier ML1'!$B$6='suivi tunnel'!A2408,'Dosage journalier ML1'!$B$7='suivi tunnel'!B2408),'Dosage journalier ML1'!$B$75,0)</f>
        <v>0</v>
      </c>
      <c r="V2408" s="38">
        <f ca="1">IF(AND('Dosage journalier ML1'!$B$6='suivi tunnel'!A2408,'Dosage journalier ML1'!$B$7='suivi tunnel'!B2408),'Dosage journalier ML1'!$B$56,0)</f>
        <v>0</v>
      </c>
      <c r="X2408" s="150">
        <f ca="1">IF(AND('Dosage journalier ML1'!$B$6='suivi tunnel'!A2408,'Dosage journalier ML1'!$B$7='suivi tunnel'!B2408),'Dosage journalier ML1'!$C$87,0)</f>
        <v>0</v>
      </c>
      <c r="Y2408" s="40">
        <f ca="1">IF(AND('Dosage journalier ML1'!$B$6='suivi tunnel'!A2408,'Dosage journalier ML1'!$B$7='suivi tunnel'!B2408),'Dosage journalier ML1'!$C$93,0)</f>
        <v>0</v>
      </c>
      <c r="Z2408" s="40">
        <f ca="1">IF(AND('Dosage journalier ML1'!$B$6='suivi tunnel'!A2408,'Dosage journalier ML1'!$B$7='suivi tunnel'!B2408),'Dosage journalier ML1'!$C$100,0)</f>
        <v>0</v>
      </c>
      <c r="AA2408" s="40">
        <f ca="1">IF(AND('Dosage journalier ML1'!$B$6='suivi tunnel'!A2408,'Dosage journalier ML1'!$B$7='suivi tunnel'!B2408),'Dosage journalier ML1'!$C$109,0)</f>
        <v>0</v>
      </c>
      <c r="AB2408" s="41">
        <f ca="1">IF(AND('Dosage journalier ML1'!$B$6='suivi tunnel'!A2408,'Dosage journalier ML1'!$B$7='suivi tunnel'!B2408),'Dosage journalier ML1'!$C$114,0)</f>
        <v>0</v>
      </c>
      <c r="AC2408" s="48">
        <f ca="1">IF(AND('Dosage journalier ML1'!$B$6='suivi tunnel'!A2408,'Dosage journalier ML1'!$B$7='suivi tunnel'!B2408),'Dosage journalier ML1'!$B$120,0)</f>
        <v>0</v>
      </c>
      <c r="AD2408" s="49">
        <f ca="1">IF(AND('Dosage journalier ML1'!$B$6='suivi tunnel'!A2408,'Dosage journalier ML1'!$B$7='suivi tunnel'!B2408),'Dosage journalier ML1'!$B$121,0)</f>
        <v>0</v>
      </c>
      <c r="AE2408" s="49">
        <f ca="1">IF(AND('Dosage journalier ML1'!$B$6='suivi tunnel'!A2408,'Dosage journalier ML1'!$B$7='suivi tunnel'!B2408),'Dosage journalier ML1'!$B$122,0)</f>
        <v>0</v>
      </c>
      <c r="AF2408" s="49">
        <f ca="1">IF(AND('Dosage journalier ML1'!$B$6='suivi tunnel'!A2408,'Dosage journalier ML1'!$B$7='suivi tunnel'!B2408),'Dosage journalier ML1'!$B$139,0)</f>
        <v>0</v>
      </c>
      <c r="AG2408" s="49">
        <f t="shared" ca="1" si="235"/>
        <v>0</v>
      </c>
      <c r="AH2408" s="108">
        <f ca="1">IF(AND('Dosage journalier ML1'!$B$6='suivi tunnel'!A2408,'Dosage journalier ML1'!$B$7='suivi tunnel'!B2408),'Dosage journalier ML1'!$B$153,0)</f>
        <v>0</v>
      </c>
      <c r="AJ2408" s="80">
        <f ca="1">IF(AND('Dosage journalier ML1'!$B$6='suivi tunnel'!A2408,'Dosage journalier ML1'!$B$7='suivi tunnel'!B2408),'Dosage journalier ML1'!$B$156,0)</f>
        <v>0</v>
      </c>
      <c r="AK2408" s="56">
        <f ca="1">IF(AND('Dosage journalier ML1'!$B$6='suivi tunnel'!A2408,'Dosage journalier ML1'!$B$7='suivi tunnel'!B2408),'Dosage journalier ML1'!$B$162,0)</f>
        <v>0</v>
      </c>
      <c r="AL2408" s="111">
        <f ca="1">IF(AND('Dosage journalier ML1'!$B$6='suivi tunnel'!A2408,'Dosage journalier ML1'!$B$7='suivi tunnel'!B2408),'Dosage journalier ML1'!$B$126,0)</f>
        <v>0</v>
      </c>
      <c r="AM2408" s="111">
        <f ca="1">IF(AND('Dosage journalier ML1'!$B$6='suivi tunnel'!A2408,'Dosage journalier ML1'!$B$7='suivi tunnel'!B2408),'Dosage journalier ML1'!$B$127,0)</f>
        <v>0</v>
      </c>
      <c r="AN2408" s="60">
        <f t="shared" ca="1" si="236"/>
        <v>0</v>
      </c>
      <c r="AO2408" s="61">
        <f ca="1">IF(AND('Dosage journalier ML1'!$B$6='suivi tunnel'!A2408,'Dosage journalier ML1'!$B$7='suivi tunnel'!B2408),'Dosage journalier ML1'!$B$134,0)</f>
        <v>0</v>
      </c>
    </row>
    <row r="2409" spans="1:41" x14ac:dyDescent="0.25">
      <c r="A2409" s="154"/>
      <c r="C2409" s="23">
        <f ca="1">IF(AND('Dosage journalier ML1'!$B$6='suivi tunnel'!A2409,'Dosage journalier ML1'!$B$7='suivi tunnel'!B2409),'Dosage journalier ML1'!$B$27,0)</f>
        <v>0</v>
      </c>
      <c r="D2409" s="11">
        <f ca="1">IF(AND('Dosage journalier ML1'!$B$6='suivi tunnel'!A2409,'Dosage journalier ML1'!$B$7='suivi tunnel'!B2409),'Dosage journalier ML1'!$B$29,0)</f>
        <v>0</v>
      </c>
      <c r="F2409" s="11">
        <f t="shared" ca="1" si="237"/>
        <v>0</v>
      </c>
      <c r="G2409" s="11">
        <f ca="1">IF(AND('Dosage journalier ML1'!$B$6='suivi tunnel'!A2409,'Dosage journalier ML1'!$B$7='suivi tunnel'!B2409),'Dosage journalier ML1'!$B$23,0)</f>
        <v>0</v>
      </c>
      <c r="H2409" s="11">
        <f ca="1">IF(AND('Dosage journalier ML1'!$B$6='suivi tunnel'!A2409,'Dosage journalier ML1'!$B$7='suivi tunnel'!B2409),'Dosage journalier ML1'!$B$22,0)</f>
        <v>0</v>
      </c>
      <c r="I2409" s="11">
        <f ca="1">IF(AND('Dosage journalier ML1'!$B$6='suivi tunnel'!A2409,'Dosage journalier ML1'!$B$7='suivi tunnel'!B2409),'Dosage journalier ML1'!$B$38,0)</f>
        <v>0</v>
      </c>
      <c r="J2409" s="11">
        <f ca="1">IF(AND('Dosage journalier ML1'!$B$6='suivi tunnel'!A2409,'Dosage journalier ML1'!$B$7='suivi tunnel'!B2409),'Dosage journalier ML1'!$B$39,0)</f>
        <v>0</v>
      </c>
      <c r="L2409" s="24">
        <f ca="1">IF(AND('Dosage journalier ML1'!$B$6='suivi tunnel'!A2409,'Dosage journalier ML1'!$B$7='suivi tunnel'!B2409),'Dosage journalier ML1'!$B$24,0)</f>
        <v>0</v>
      </c>
      <c r="M2409" s="6">
        <f ca="1">IF(AND('Dosage journalier ML1'!$B$6='suivi tunnel'!A2409,'Dosage journalier ML1'!$B$7='suivi tunnel'!B2409),'Dosage journalier ML1'!$B$46,0)</f>
        <v>0</v>
      </c>
      <c r="N2409" s="104">
        <f ca="1">IF(AND('Dosage journalier ML1'!$B$6='suivi tunnel'!A2409,'Dosage journalier ML1'!$B$7='suivi tunnel'!B2409),'Dosage journalier ML1'!$B$59,0)</f>
        <v>0</v>
      </c>
      <c r="O2409" s="114">
        <f ca="1">IF(AND('Dosage journalier ML1'!$B$6='suivi tunnel'!A2409,'Dosage journalier ML1'!$B$7='suivi tunnel'!B2409),'Dosage journalier ML1'!$B$69,0)</f>
        <v>0</v>
      </c>
      <c r="R2409" s="26">
        <f ca="1">IF(AND('Dosage journalier ML1'!$B$6='suivi tunnel'!A2409,'Dosage journalier ML1'!$B$7='suivi tunnel'!B2409),'Dosage journalier ML1'!$B$55,0)</f>
        <v>0</v>
      </c>
      <c r="S2409" s="26">
        <f ca="1">IF(AND('Dosage journalier ML1'!$B$6='suivi tunnel'!A2409,'Dosage journalier ML1'!$B$7='suivi tunnel'!B2409),'Dosage journalier ML1'!$B$54,0)</f>
        <v>0</v>
      </c>
      <c r="T2409" s="26">
        <f ca="1">IF(AND('Dosage journalier ML1'!$B$6='suivi tunnel'!A2409,'Dosage journalier ML1'!$B$7='suivi tunnel'!B2409),'Dosage journalier ML1'!$B$75,0)</f>
        <v>0</v>
      </c>
      <c r="V2409" s="38">
        <f ca="1">IF(AND('Dosage journalier ML1'!$B$6='suivi tunnel'!A2409,'Dosage journalier ML1'!$B$7='suivi tunnel'!B2409),'Dosage journalier ML1'!$B$56,0)</f>
        <v>0</v>
      </c>
      <c r="X2409" s="150">
        <f ca="1">IF(AND('Dosage journalier ML1'!$B$6='suivi tunnel'!A2409,'Dosage journalier ML1'!$B$7='suivi tunnel'!B2409),'Dosage journalier ML1'!$C$87,0)</f>
        <v>0</v>
      </c>
      <c r="Y2409" s="40">
        <f ca="1">IF(AND('Dosage journalier ML1'!$B$6='suivi tunnel'!A2409,'Dosage journalier ML1'!$B$7='suivi tunnel'!B2409),'Dosage journalier ML1'!$C$93,0)</f>
        <v>0</v>
      </c>
      <c r="Z2409" s="40">
        <f ca="1">IF(AND('Dosage journalier ML1'!$B$6='suivi tunnel'!A2409,'Dosage journalier ML1'!$B$7='suivi tunnel'!B2409),'Dosage journalier ML1'!$C$100,0)</f>
        <v>0</v>
      </c>
      <c r="AA2409" s="40">
        <f ca="1">IF(AND('Dosage journalier ML1'!$B$6='suivi tunnel'!A2409,'Dosage journalier ML1'!$B$7='suivi tunnel'!B2409),'Dosage journalier ML1'!$C$109,0)</f>
        <v>0</v>
      </c>
      <c r="AB2409" s="41">
        <f ca="1">IF(AND('Dosage journalier ML1'!$B$6='suivi tunnel'!A2409,'Dosage journalier ML1'!$B$7='suivi tunnel'!B2409),'Dosage journalier ML1'!$C$114,0)</f>
        <v>0</v>
      </c>
      <c r="AC2409" s="48">
        <f ca="1">IF(AND('Dosage journalier ML1'!$B$6='suivi tunnel'!A2409,'Dosage journalier ML1'!$B$7='suivi tunnel'!B2409),'Dosage journalier ML1'!$B$120,0)</f>
        <v>0</v>
      </c>
      <c r="AD2409" s="49">
        <f ca="1">IF(AND('Dosage journalier ML1'!$B$6='suivi tunnel'!A2409,'Dosage journalier ML1'!$B$7='suivi tunnel'!B2409),'Dosage journalier ML1'!$B$121,0)</f>
        <v>0</v>
      </c>
      <c r="AE2409" s="49">
        <f ca="1">IF(AND('Dosage journalier ML1'!$B$6='suivi tunnel'!A2409,'Dosage journalier ML1'!$B$7='suivi tunnel'!B2409),'Dosage journalier ML1'!$B$122,0)</f>
        <v>0</v>
      </c>
      <c r="AF2409" s="49">
        <f ca="1">IF(AND('Dosage journalier ML1'!$B$6='suivi tunnel'!A2409,'Dosage journalier ML1'!$B$7='suivi tunnel'!B2409),'Dosage journalier ML1'!$B$139,0)</f>
        <v>0</v>
      </c>
      <c r="AG2409" s="49">
        <f t="shared" ca="1" si="235"/>
        <v>0</v>
      </c>
      <c r="AH2409" s="108">
        <f ca="1">IF(AND('Dosage journalier ML1'!$B$6='suivi tunnel'!A2409,'Dosage journalier ML1'!$B$7='suivi tunnel'!B2409),'Dosage journalier ML1'!$B$153,0)</f>
        <v>0</v>
      </c>
      <c r="AJ2409" s="80">
        <f ca="1">IF(AND('Dosage journalier ML1'!$B$6='suivi tunnel'!A2409,'Dosage journalier ML1'!$B$7='suivi tunnel'!B2409),'Dosage journalier ML1'!$B$156,0)</f>
        <v>0</v>
      </c>
      <c r="AK2409" s="56">
        <f ca="1">IF(AND('Dosage journalier ML1'!$B$6='suivi tunnel'!A2409,'Dosage journalier ML1'!$B$7='suivi tunnel'!B2409),'Dosage journalier ML1'!$B$162,0)</f>
        <v>0</v>
      </c>
      <c r="AL2409" s="111">
        <f ca="1">IF(AND('Dosage journalier ML1'!$B$6='suivi tunnel'!A2409,'Dosage journalier ML1'!$B$7='suivi tunnel'!B2409),'Dosage journalier ML1'!$B$126,0)</f>
        <v>0</v>
      </c>
      <c r="AM2409" s="111">
        <f ca="1">IF(AND('Dosage journalier ML1'!$B$6='suivi tunnel'!A2409,'Dosage journalier ML1'!$B$7='suivi tunnel'!B2409),'Dosage journalier ML1'!$B$127,0)</f>
        <v>0</v>
      </c>
      <c r="AN2409" s="60">
        <f t="shared" ca="1" si="236"/>
        <v>0</v>
      </c>
      <c r="AO2409" s="61">
        <f ca="1">IF(AND('Dosage journalier ML1'!$B$6='suivi tunnel'!A2409,'Dosage journalier ML1'!$B$7='suivi tunnel'!B2409),'Dosage journalier ML1'!$B$134,0)</f>
        <v>0</v>
      </c>
    </row>
    <row r="2410" spans="1:41" x14ac:dyDescent="0.25">
      <c r="A2410" s="154"/>
      <c r="C2410" s="23">
        <f ca="1">IF(AND('Dosage journalier ML1'!$B$6='suivi tunnel'!A2410,'Dosage journalier ML1'!$B$7='suivi tunnel'!B2410),'Dosage journalier ML1'!$B$27,0)</f>
        <v>0</v>
      </c>
      <c r="D2410" s="11">
        <f ca="1">IF(AND('Dosage journalier ML1'!$B$6='suivi tunnel'!A2410,'Dosage journalier ML1'!$B$7='suivi tunnel'!B2410),'Dosage journalier ML1'!$B$29,0)</f>
        <v>0</v>
      </c>
      <c r="F2410" s="11">
        <f t="shared" ca="1" si="237"/>
        <v>0</v>
      </c>
      <c r="G2410" s="11">
        <f ca="1">IF(AND('Dosage journalier ML1'!$B$6='suivi tunnel'!A2410,'Dosage journalier ML1'!$B$7='suivi tunnel'!B2410),'Dosage journalier ML1'!$B$23,0)</f>
        <v>0</v>
      </c>
      <c r="H2410" s="11">
        <f ca="1">IF(AND('Dosage journalier ML1'!$B$6='suivi tunnel'!A2410,'Dosage journalier ML1'!$B$7='suivi tunnel'!B2410),'Dosage journalier ML1'!$B$22,0)</f>
        <v>0</v>
      </c>
      <c r="I2410" s="11">
        <f ca="1">IF(AND('Dosage journalier ML1'!$B$6='suivi tunnel'!A2410,'Dosage journalier ML1'!$B$7='suivi tunnel'!B2410),'Dosage journalier ML1'!$B$38,0)</f>
        <v>0</v>
      </c>
      <c r="J2410" s="11">
        <f ca="1">IF(AND('Dosage journalier ML1'!$B$6='suivi tunnel'!A2410,'Dosage journalier ML1'!$B$7='suivi tunnel'!B2410),'Dosage journalier ML1'!$B$39,0)</f>
        <v>0</v>
      </c>
      <c r="L2410" s="24">
        <f ca="1">IF(AND('Dosage journalier ML1'!$B$6='suivi tunnel'!A2410,'Dosage journalier ML1'!$B$7='suivi tunnel'!B2410),'Dosage journalier ML1'!$B$24,0)</f>
        <v>0</v>
      </c>
      <c r="M2410" s="6">
        <f ca="1">IF(AND('Dosage journalier ML1'!$B$6='suivi tunnel'!A2410,'Dosage journalier ML1'!$B$7='suivi tunnel'!B2410),'Dosage journalier ML1'!$B$46,0)</f>
        <v>0</v>
      </c>
      <c r="N2410" s="104">
        <f ca="1">IF(AND('Dosage journalier ML1'!$B$6='suivi tunnel'!A2410,'Dosage journalier ML1'!$B$7='suivi tunnel'!B2410),'Dosage journalier ML1'!$B$59,0)</f>
        <v>0</v>
      </c>
      <c r="O2410" s="114">
        <f ca="1">IF(AND('Dosage journalier ML1'!$B$6='suivi tunnel'!A2410,'Dosage journalier ML1'!$B$7='suivi tunnel'!B2410),'Dosage journalier ML1'!$B$69,0)</f>
        <v>0</v>
      </c>
      <c r="R2410" s="26">
        <f ca="1">IF(AND('Dosage journalier ML1'!$B$6='suivi tunnel'!A2410,'Dosage journalier ML1'!$B$7='suivi tunnel'!B2410),'Dosage journalier ML1'!$B$55,0)</f>
        <v>0</v>
      </c>
      <c r="S2410" s="26">
        <f ca="1">IF(AND('Dosage journalier ML1'!$B$6='suivi tunnel'!A2410,'Dosage journalier ML1'!$B$7='suivi tunnel'!B2410),'Dosage journalier ML1'!$B$54,0)</f>
        <v>0</v>
      </c>
      <c r="T2410" s="26">
        <f ca="1">IF(AND('Dosage journalier ML1'!$B$6='suivi tunnel'!A2410,'Dosage journalier ML1'!$B$7='suivi tunnel'!B2410),'Dosage journalier ML1'!$B$75,0)</f>
        <v>0</v>
      </c>
      <c r="V2410" s="38">
        <f ca="1">IF(AND('Dosage journalier ML1'!$B$6='suivi tunnel'!A2410,'Dosage journalier ML1'!$B$7='suivi tunnel'!B2410),'Dosage journalier ML1'!$B$56,0)</f>
        <v>0</v>
      </c>
      <c r="X2410" s="150">
        <f ca="1">IF(AND('Dosage journalier ML1'!$B$6='suivi tunnel'!A2410,'Dosage journalier ML1'!$B$7='suivi tunnel'!B2410),'Dosage journalier ML1'!$C$87,0)</f>
        <v>0</v>
      </c>
      <c r="Y2410" s="40">
        <f ca="1">IF(AND('Dosage journalier ML1'!$B$6='suivi tunnel'!A2410,'Dosage journalier ML1'!$B$7='suivi tunnel'!B2410),'Dosage journalier ML1'!$C$93,0)</f>
        <v>0</v>
      </c>
      <c r="Z2410" s="40">
        <f ca="1">IF(AND('Dosage journalier ML1'!$B$6='suivi tunnel'!A2410,'Dosage journalier ML1'!$B$7='suivi tunnel'!B2410),'Dosage journalier ML1'!$C$100,0)</f>
        <v>0</v>
      </c>
      <c r="AA2410" s="40">
        <f ca="1">IF(AND('Dosage journalier ML1'!$B$6='suivi tunnel'!A2410,'Dosage journalier ML1'!$B$7='suivi tunnel'!B2410),'Dosage journalier ML1'!$C$109,0)</f>
        <v>0</v>
      </c>
      <c r="AB2410" s="41">
        <f ca="1">IF(AND('Dosage journalier ML1'!$B$6='suivi tunnel'!A2410,'Dosage journalier ML1'!$B$7='suivi tunnel'!B2410),'Dosage journalier ML1'!$C$114,0)</f>
        <v>0</v>
      </c>
      <c r="AC2410" s="48">
        <f ca="1">IF(AND('Dosage journalier ML1'!$B$6='suivi tunnel'!A2410,'Dosage journalier ML1'!$B$7='suivi tunnel'!B2410),'Dosage journalier ML1'!$B$120,0)</f>
        <v>0</v>
      </c>
      <c r="AD2410" s="49">
        <f ca="1">IF(AND('Dosage journalier ML1'!$B$6='suivi tunnel'!A2410,'Dosage journalier ML1'!$B$7='suivi tunnel'!B2410),'Dosage journalier ML1'!$B$121,0)</f>
        <v>0</v>
      </c>
      <c r="AE2410" s="49">
        <f ca="1">IF(AND('Dosage journalier ML1'!$B$6='suivi tunnel'!A2410,'Dosage journalier ML1'!$B$7='suivi tunnel'!B2410),'Dosage journalier ML1'!$B$122,0)</f>
        <v>0</v>
      </c>
      <c r="AF2410" s="49">
        <f ca="1">IF(AND('Dosage journalier ML1'!$B$6='suivi tunnel'!A2410,'Dosage journalier ML1'!$B$7='suivi tunnel'!B2410),'Dosage journalier ML1'!$B$139,0)</f>
        <v>0</v>
      </c>
      <c r="AG2410" s="49">
        <f t="shared" ca="1" si="235"/>
        <v>0</v>
      </c>
      <c r="AH2410" s="108">
        <f ca="1">IF(AND('Dosage journalier ML1'!$B$6='suivi tunnel'!A2410,'Dosage journalier ML1'!$B$7='suivi tunnel'!B2410),'Dosage journalier ML1'!$B$153,0)</f>
        <v>0</v>
      </c>
      <c r="AJ2410" s="80">
        <f ca="1">IF(AND('Dosage journalier ML1'!$B$6='suivi tunnel'!A2410,'Dosage journalier ML1'!$B$7='suivi tunnel'!B2410),'Dosage journalier ML1'!$B$156,0)</f>
        <v>0</v>
      </c>
      <c r="AK2410" s="56">
        <f ca="1">IF(AND('Dosage journalier ML1'!$B$6='suivi tunnel'!A2410,'Dosage journalier ML1'!$B$7='suivi tunnel'!B2410),'Dosage journalier ML1'!$B$162,0)</f>
        <v>0</v>
      </c>
      <c r="AL2410" s="111">
        <f ca="1">IF(AND('Dosage journalier ML1'!$B$6='suivi tunnel'!A2410,'Dosage journalier ML1'!$B$7='suivi tunnel'!B2410),'Dosage journalier ML1'!$B$126,0)</f>
        <v>0</v>
      </c>
      <c r="AM2410" s="111">
        <f ca="1">IF(AND('Dosage journalier ML1'!$B$6='suivi tunnel'!A2410,'Dosage journalier ML1'!$B$7='suivi tunnel'!B2410),'Dosage journalier ML1'!$B$127,0)</f>
        <v>0</v>
      </c>
      <c r="AN2410" s="60">
        <f t="shared" ca="1" si="236"/>
        <v>0</v>
      </c>
      <c r="AO2410" s="61">
        <f ca="1">IF(AND('Dosage journalier ML1'!$B$6='suivi tunnel'!A2410,'Dosage journalier ML1'!$B$7='suivi tunnel'!B2410),'Dosage journalier ML1'!$B$134,0)</f>
        <v>0</v>
      </c>
    </row>
    <row r="2411" spans="1:41" x14ac:dyDescent="0.25">
      <c r="A2411" s="154"/>
      <c r="C2411" s="23">
        <f ca="1">IF(AND('Dosage journalier ML1'!$B$6='suivi tunnel'!A2411,'Dosage journalier ML1'!$B$7='suivi tunnel'!B2411),'Dosage journalier ML1'!$B$27,0)</f>
        <v>0</v>
      </c>
      <c r="D2411" s="11">
        <f ca="1">IF(AND('Dosage journalier ML1'!$B$6='suivi tunnel'!A2411,'Dosage journalier ML1'!$B$7='suivi tunnel'!B2411),'Dosage journalier ML1'!$B$29,0)</f>
        <v>0</v>
      </c>
      <c r="F2411" s="11">
        <f t="shared" ca="1" si="237"/>
        <v>0</v>
      </c>
      <c r="G2411" s="11">
        <f ca="1">IF(AND('Dosage journalier ML1'!$B$6='suivi tunnel'!A2411,'Dosage journalier ML1'!$B$7='suivi tunnel'!B2411),'Dosage journalier ML1'!$B$23,0)</f>
        <v>0</v>
      </c>
      <c r="H2411" s="11">
        <f ca="1">IF(AND('Dosage journalier ML1'!$B$6='suivi tunnel'!A2411,'Dosage journalier ML1'!$B$7='suivi tunnel'!B2411),'Dosage journalier ML1'!$B$22,0)</f>
        <v>0</v>
      </c>
      <c r="I2411" s="11">
        <f ca="1">IF(AND('Dosage journalier ML1'!$B$6='suivi tunnel'!A2411,'Dosage journalier ML1'!$B$7='suivi tunnel'!B2411),'Dosage journalier ML1'!$B$38,0)</f>
        <v>0</v>
      </c>
      <c r="J2411" s="11">
        <f ca="1">IF(AND('Dosage journalier ML1'!$B$6='suivi tunnel'!A2411,'Dosage journalier ML1'!$B$7='suivi tunnel'!B2411),'Dosage journalier ML1'!$B$39,0)</f>
        <v>0</v>
      </c>
      <c r="L2411" s="24">
        <f ca="1">IF(AND('Dosage journalier ML1'!$B$6='suivi tunnel'!A2411,'Dosage journalier ML1'!$B$7='suivi tunnel'!B2411),'Dosage journalier ML1'!$B$24,0)</f>
        <v>0</v>
      </c>
      <c r="M2411" s="6">
        <f ca="1">IF(AND('Dosage journalier ML1'!$B$6='suivi tunnel'!A2411,'Dosage journalier ML1'!$B$7='suivi tunnel'!B2411),'Dosage journalier ML1'!$B$46,0)</f>
        <v>0</v>
      </c>
      <c r="N2411" s="104">
        <f ca="1">IF(AND('Dosage journalier ML1'!$B$6='suivi tunnel'!A2411,'Dosage journalier ML1'!$B$7='suivi tunnel'!B2411),'Dosage journalier ML1'!$B$59,0)</f>
        <v>0</v>
      </c>
      <c r="O2411" s="114">
        <f ca="1">IF(AND('Dosage journalier ML1'!$B$6='suivi tunnel'!A2411,'Dosage journalier ML1'!$B$7='suivi tunnel'!B2411),'Dosage journalier ML1'!$B$69,0)</f>
        <v>0</v>
      </c>
      <c r="R2411" s="26">
        <f ca="1">IF(AND('Dosage journalier ML1'!$B$6='suivi tunnel'!A2411,'Dosage journalier ML1'!$B$7='suivi tunnel'!B2411),'Dosage journalier ML1'!$B$55,0)</f>
        <v>0</v>
      </c>
      <c r="S2411" s="26">
        <f ca="1">IF(AND('Dosage journalier ML1'!$B$6='suivi tunnel'!A2411,'Dosage journalier ML1'!$B$7='suivi tunnel'!B2411),'Dosage journalier ML1'!$B$54,0)</f>
        <v>0</v>
      </c>
      <c r="T2411" s="26">
        <f ca="1">IF(AND('Dosage journalier ML1'!$B$6='suivi tunnel'!A2411,'Dosage journalier ML1'!$B$7='suivi tunnel'!B2411),'Dosage journalier ML1'!$B$75,0)</f>
        <v>0</v>
      </c>
      <c r="V2411" s="38">
        <f ca="1">IF(AND('Dosage journalier ML1'!$B$6='suivi tunnel'!A2411,'Dosage journalier ML1'!$B$7='suivi tunnel'!B2411),'Dosage journalier ML1'!$B$56,0)</f>
        <v>0</v>
      </c>
      <c r="X2411" s="150">
        <f ca="1">IF(AND('Dosage journalier ML1'!$B$6='suivi tunnel'!A2411,'Dosage journalier ML1'!$B$7='suivi tunnel'!B2411),'Dosage journalier ML1'!$C$87,0)</f>
        <v>0</v>
      </c>
      <c r="Y2411" s="40">
        <f ca="1">IF(AND('Dosage journalier ML1'!$B$6='suivi tunnel'!A2411,'Dosage journalier ML1'!$B$7='suivi tunnel'!B2411),'Dosage journalier ML1'!$C$93,0)</f>
        <v>0</v>
      </c>
      <c r="Z2411" s="40">
        <f ca="1">IF(AND('Dosage journalier ML1'!$B$6='suivi tunnel'!A2411,'Dosage journalier ML1'!$B$7='suivi tunnel'!B2411),'Dosage journalier ML1'!$C$100,0)</f>
        <v>0</v>
      </c>
      <c r="AA2411" s="40">
        <f ca="1">IF(AND('Dosage journalier ML1'!$B$6='suivi tunnel'!A2411,'Dosage journalier ML1'!$B$7='suivi tunnel'!B2411),'Dosage journalier ML1'!$C$109,0)</f>
        <v>0</v>
      </c>
      <c r="AB2411" s="41">
        <f ca="1">IF(AND('Dosage journalier ML1'!$B$6='suivi tunnel'!A2411,'Dosage journalier ML1'!$B$7='suivi tunnel'!B2411),'Dosage journalier ML1'!$C$114,0)</f>
        <v>0</v>
      </c>
      <c r="AC2411" s="48">
        <f ca="1">IF(AND('Dosage journalier ML1'!$B$6='suivi tunnel'!A2411,'Dosage journalier ML1'!$B$7='suivi tunnel'!B2411),'Dosage journalier ML1'!$B$120,0)</f>
        <v>0</v>
      </c>
      <c r="AD2411" s="49">
        <f ca="1">IF(AND('Dosage journalier ML1'!$B$6='suivi tunnel'!A2411,'Dosage journalier ML1'!$B$7='suivi tunnel'!B2411),'Dosage journalier ML1'!$B$121,0)</f>
        <v>0</v>
      </c>
      <c r="AE2411" s="49">
        <f ca="1">IF(AND('Dosage journalier ML1'!$B$6='suivi tunnel'!A2411,'Dosage journalier ML1'!$B$7='suivi tunnel'!B2411),'Dosage journalier ML1'!$B$122,0)</f>
        <v>0</v>
      </c>
      <c r="AF2411" s="49">
        <f ca="1">IF(AND('Dosage journalier ML1'!$B$6='suivi tunnel'!A2411,'Dosage journalier ML1'!$B$7='suivi tunnel'!B2411),'Dosage journalier ML1'!$B$139,0)</f>
        <v>0</v>
      </c>
      <c r="AG2411" s="49">
        <f t="shared" ca="1" si="235"/>
        <v>0</v>
      </c>
      <c r="AH2411" s="108">
        <f ca="1">IF(AND('Dosage journalier ML1'!$B$6='suivi tunnel'!A2411,'Dosage journalier ML1'!$B$7='suivi tunnel'!B2411),'Dosage journalier ML1'!$B$153,0)</f>
        <v>0</v>
      </c>
      <c r="AJ2411" s="80">
        <f ca="1">IF(AND('Dosage journalier ML1'!$B$6='suivi tunnel'!A2411,'Dosage journalier ML1'!$B$7='suivi tunnel'!B2411),'Dosage journalier ML1'!$B$156,0)</f>
        <v>0</v>
      </c>
      <c r="AK2411" s="56">
        <f ca="1">IF(AND('Dosage journalier ML1'!$B$6='suivi tunnel'!A2411,'Dosage journalier ML1'!$B$7='suivi tunnel'!B2411),'Dosage journalier ML1'!$B$162,0)</f>
        <v>0</v>
      </c>
      <c r="AL2411" s="111">
        <f ca="1">IF(AND('Dosage journalier ML1'!$B$6='suivi tunnel'!A2411,'Dosage journalier ML1'!$B$7='suivi tunnel'!B2411),'Dosage journalier ML1'!$B$126,0)</f>
        <v>0</v>
      </c>
      <c r="AM2411" s="111">
        <f ca="1">IF(AND('Dosage journalier ML1'!$B$6='suivi tunnel'!A2411,'Dosage journalier ML1'!$B$7='suivi tunnel'!B2411),'Dosage journalier ML1'!$B$127,0)</f>
        <v>0</v>
      </c>
      <c r="AN2411" s="60">
        <f t="shared" ca="1" si="236"/>
        <v>0</v>
      </c>
      <c r="AO2411" s="61">
        <f ca="1">IF(AND('Dosage journalier ML1'!$B$6='suivi tunnel'!A2411,'Dosage journalier ML1'!$B$7='suivi tunnel'!B2411),'Dosage journalier ML1'!$B$134,0)</f>
        <v>0</v>
      </c>
    </row>
    <row r="2412" spans="1:41" x14ac:dyDescent="0.25">
      <c r="A2412" s="154"/>
      <c r="C2412" s="23">
        <f ca="1">IF(AND('Dosage journalier ML1'!$B$6='suivi tunnel'!A2412,'Dosage journalier ML1'!$B$7='suivi tunnel'!B2412),'Dosage journalier ML1'!$B$27,0)</f>
        <v>0</v>
      </c>
      <c r="D2412" s="11">
        <f ca="1">IF(AND('Dosage journalier ML1'!$B$6='suivi tunnel'!A2412,'Dosage journalier ML1'!$B$7='suivi tunnel'!B2412),'Dosage journalier ML1'!$B$29,0)</f>
        <v>0</v>
      </c>
      <c r="F2412" s="11">
        <f t="shared" ca="1" si="237"/>
        <v>0</v>
      </c>
      <c r="G2412" s="11">
        <f ca="1">IF(AND('Dosage journalier ML1'!$B$6='suivi tunnel'!A2412,'Dosage journalier ML1'!$B$7='suivi tunnel'!B2412),'Dosage journalier ML1'!$B$23,0)</f>
        <v>0</v>
      </c>
      <c r="H2412" s="11">
        <f ca="1">IF(AND('Dosage journalier ML1'!$B$6='suivi tunnel'!A2412,'Dosage journalier ML1'!$B$7='suivi tunnel'!B2412),'Dosage journalier ML1'!$B$22,0)</f>
        <v>0</v>
      </c>
      <c r="I2412" s="11">
        <f ca="1">IF(AND('Dosage journalier ML1'!$B$6='suivi tunnel'!A2412,'Dosage journalier ML1'!$B$7='suivi tunnel'!B2412),'Dosage journalier ML1'!$B$38,0)</f>
        <v>0</v>
      </c>
      <c r="J2412" s="11">
        <f ca="1">IF(AND('Dosage journalier ML1'!$B$6='suivi tunnel'!A2412,'Dosage journalier ML1'!$B$7='suivi tunnel'!B2412),'Dosage journalier ML1'!$B$39,0)</f>
        <v>0</v>
      </c>
      <c r="L2412" s="24">
        <f ca="1">IF(AND('Dosage journalier ML1'!$B$6='suivi tunnel'!A2412,'Dosage journalier ML1'!$B$7='suivi tunnel'!B2412),'Dosage journalier ML1'!$B$24,0)</f>
        <v>0</v>
      </c>
      <c r="M2412" s="6">
        <f ca="1">IF(AND('Dosage journalier ML1'!$B$6='suivi tunnel'!A2412,'Dosage journalier ML1'!$B$7='suivi tunnel'!B2412),'Dosage journalier ML1'!$B$46,0)</f>
        <v>0</v>
      </c>
      <c r="N2412" s="104">
        <f ca="1">IF(AND('Dosage journalier ML1'!$B$6='suivi tunnel'!A2412,'Dosage journalier ML1'!$B$7='suivi tunnel'!B2412),'Dosage journalier ML1'!$B$59,0)</f>
        <v>0</v>
      </c>
      <c r="O2412" s="114">
        <f ca="1">IF(AND('Dosage journalier ML1'!$B$6='suivi tunnel'!A2412,'Dosage journalier ML1'!$B$7='suivi tunnel'!B2412),'Dosage journalier ML1'!$B$69,0)</f>
        <v>0</v>
      </c>
      <c r="R2412" s="26">
        <f ca="1">IF(AND('Dosage journalier ML1'!$B$6='suivi tunnel'!A2412,'Dosage journalier ML1'!$B$7='suivi tunnel'!B2412),'Dosage journalier ML1'!$B$55,0)</f>
        <v>0</v>
      </c>
      <c r="S2412" s="26">
        <f ca="1">IF(AND('Dosage journalier ML1'!$B$6='suivi tunnel'!A2412,'Dosage journalier ML1'!$B$7='suivi tunnel'!B2412),'Dosage journalier ML1'!$B$54,0)</f>
        <v>0</v>
      </c>
      <c r="T2412" s="26">
        <f ca="1">IF(AND('Dosage journalier ML1'!$B$6='suivi tunnel'!A2412,'Dosage journalier ML1'!$B$7='suivi tunnel'!B2412),'Dosage journalier ML1'!$B$75,0)</f>
        <v>0</v>
      </c>
      <c r="V2412" s="38">
        <f ca="1">IF(AND('Dosage journalier ML1'!$B$6='suivi tunnel'!A2412,'Dosage journalier ML1'!$B$7='suivi tunnel'!B2412),'Dosage journalier ML1'!$B$56,0)</f>
        <v>0</v>
      </c>
      <c r="X2412" s="150">
        <f ca="1">IF(AND('Dosage journalier ML1'!$B$6='suivi tunnel'!A2412,'Dosage journalier ML1'!$B$7='suivi tunnel'!B2412),'Dosage journalier ML1'!$C$87,0)</f>
        <v>0</v>
      </c>
      <c r="Y2412" s="40">
        <f ca="1">IF(AND('Dosage journalier ML1'!$B$6='suivi tunnel'!A2412,'Dosage journalier ML1'!$B$7='suivi tunnel'!B2412),'Dosage journalier ML1'!$C$93,0)</f>
        <v>0</v>
      </c>
      <c r="Z2412" s="40">
        <f ca="1">IF(AND('Dosage journalier ML1'!$B$6='suivi tunnel'!A2412,'Dosage journalier ML1'!$B$7='suivi tunnel'!B2412),'Dosage journalier ML1'!$C$100,0)</f>
        <v>0</v>
      </c>
      <c r="AA2412" s="40">
        <f ca="1">IF(AND('Dosage journalier ML1'!$B$6='suivi tunnel'!A2412,'Dosage journalier ML1'!$B$7='suivi tunnel'!B2412),'Dosage journalier ML1'!$C$109,0)</f>
        <v>0</v>
      </c>
      <c r="AB2412" s="41">
        <f ca="1">IF(AND('Dosage journalier ML1'!$B$6='suivi tunnel'!A2412,'Dosage journalier ML1'!$B$7='suivi tunnel'!B2412),'Dosage journalier ML1'!$C$114,0)</f>
        <v>0</v>
      </c>
      <c r="AC2412" s="48">
        <f ca="1">IF(AND('Dosage journalier ML1'!$B$6='suivi tunnel'!A2412,'Dosage journalier ML1'!$B$7='suivi tunnel'!B2412),'Dosage journalier ML1'!$B$120,0)</f>
        <v>0</v>
      </c>
      <c r="AD2412" s="49">
        <f ca="1">IF(AND('Dosage journalier ML1'!$B$6='suivi tunnel'!A2412,'Dosage journalier ML1'!$B$7='suivi tunnel'!B2412),'Dosage journalier ML1'!$B$121,0)</f>
        <v>0</v>
      </c>
      <c r="AE2412" s="49">
        <f ca="1">IF(AND('Dosage journalier ML1'!$B$6='suivi tunnel'!A2412,'Dosage journalier ML1'!$B$7='suivi tunnel'!B2412),'Dosage journalier ML1'!$B$122,0)</f>
        <v>0</v>
      </c>
      <c r="AF2412" s="49">
        <f ca="1">IF(AND('Dosage journalier ML1'!$B$6='suivi tunnel'!A2412,'Dosage journalier ML1'!$B$7='suivi tunnel'!B2412),'Dosage journalier ML1'!$B$139,0)</f>
        <v>0</v>
      </c>
      <c r="AG2412" s="49">
        <f t="shared" ca="1" si="235"/>
        <v>0</v>
      </c>
      <c r="AH2412" s="108">
        <f ca="1">IF(AND('Dosage journalier ML1'!$B$6='suivi tunnel'!A2412,'Dosage journalier ML1'!$B$7='suivi tunnel'!B2412),'Dosage journalier ML1'!$B$153,0)</f>
        <v>0</v>
      </c>
      <c r="AJ2412" s="80">
        <f ca="1">IF(AND('Dosage journalier ML1'!$B$6='suivi tunnel'!A2412,'Dosage journalier ML1'!$B$7='suivi tunnel'!B2412),'Dosage journalier ML1'!$B$156,0)</f>
        <v>0</v>
      </c>
      <c r="AK2412" s="56">
        <f ca="1">IF(AND('Dosage journalier ML1'!$B$6='suivi tunnel'!A2412,'Dosage journalier ML1'!$B$7='suivi tunnel'!B2412),'Dosage journalier ML1'!$B$162,0)</f>
        <v>0</v>
      </c>
      <c r="AL2412" s="111">
        <f ca="1">IF(AND('Dosage journalier ML1'!$B$6='suivi tunnel'!A2412,'Dosage journalier ML1'!$B$7='suivi tunnel'!B2412),'Dosage journalier ML1'!$B$126,0)</f>
        <v>0</v>
      </c>
      <c r="AM2412" s="111">
        <f ca="1">IF(AND('Dosage journalier ML1'!$B$6='suivi tunnel'!A2412,'Dosage journalier ML1'!$B$7='suivi tunnel'!B2412),'Dosage journalier ML1'!$B$127,0)</f>
        <v>0</v>
      </c>
      <c r="AN2412" s="60">
        <f t="shared" ca="1" si="236"/>
        <v>0</v>
      </c>
      <c r="AO2412" s="61">
        <f ca="1">IF(AND('Dosage journalier ML1'!$B$6='suivi tunnel'!A2412,'Dosage journalier ML1'!$B$7='suivi tunnel'!B2412),'Dosage journalier ML1'!$B$134,0)</f>
        <v>0</v>
      </c>
    </row>
    <row r="2413" spans="1:41" x14ac:dyDescent="0.25">
      <c r="A2413" s="154"/>
      <c r="C2413" s="23">
        <f ca="1">IF(AND('Dosage journalier ML1'!$B$6='suivi tunnel'!A2413,'Dosage journalier ML1'!$B$7='suivi tunnel'!B2413),'Dosage journalier ML1'!$B$27,0)</f>
        <v>0</v>
      </c>
      <c r="D2413" s="11">
        <f ca="1">IF(AND('Dosage journalier ML1'!$B$6='suivi tunnel'!A2413,'Dosage journalier ML1'!$B$7='suivi tunnel'!B2413),'Dosage journalier ML1'!$B$29,0)</f>
        <v>0</v>
      </c>
      <c r="F2413" s="11">
        <f t="shared" ca="1" si="237"/>
        <v>0</v>
      </c>
      <c r="G2413" s="11">
        <f ca="1">IF(AND('Dosage journalier ML1'!$B$6='suivi tunnel'!A2413,'Dosage journalier ML1'!$B$7='suivi tunnel'!B2413),'Dosage journalier ML1'!$B$23,0)</f>
        <v>0</v>
      </c>
      <c r="H2413" s="11">
        <f ca="1">IF(AND('Dosage journalier ML1'!$B$6='suivi tunnel'!A2413,'Dosage journalier ML1'!$B$7='suivi tunnel'!B2413),'Dosage journalier ML1'!$B$22,0)</f>
        <v>0</v>
      </c>
      <c r="I2413" s="11">
        <f ca="1">IF(AND('Dosage journalier ML1'!$B$6='suivi tunnel'!A2413,'Dosage journalier ML1'!$B$7='suivi tunnel'!B2413),'Dosage journalier ML1'!$B$38,0)</f>
        <v>0</v>
      </c>
      <c r="J2413" s="11">
        <f ca="1">IF(AND('Dosage journalier ML1'!$B$6='suivi tunnel'!A2413,'Dosage journalier ML1'!$B$7='suivi tunnel'!B2413),'Dosage journalier ML1'!$B$39,0)</f>
        <v>0</v>
      </c>
      <c r="L2413" s="24">
        <f ca="1">IF(AND('Dosage journalier ML1'!$B$6='suivi tunnel'!A2413,'Dosage journalier ML1'!$B$7='suivi tunnel'!B2413),'Dosage journalier ML1'!$B$24,0)</f>
        <v>0</v>
      </c>
      <c r="M2413" s="6">
        <f ca="1">IF(AND('Dosage journalier ML1'!$B$6='suivi tunnel'!A2413,'Dosage journalier ML1'!$B$7='suivi tunnel'!B2413),'Dosage journalier ML1'!$B$46,0)</f>
        <v>0</v>
      </c>
      <c r="N2413" s="104">
        <f ca="1">IF(AND('Dosage journalier ML1'!$B$6='suivi tunnel'!A2413,'Dosage journalier ML1'!$B$7='suivi tunnel'!B2413),'Dosage journalier ML1'!$B$59,0)</f>
        <v>0</v>
      </c>
      <c r="O2413" s="114">
        <f ca="1">IF(AND('Dosage journalier ML1'!$B$6='suivi tunnel'!A2413,'Dosage journalier ML1'!$B$7='suivi tunnel'!B2413),'Dosage journalier ML1'!$B$69,0)</f>
        <v>0</v>
      </c>
      <c r="R2413" s="26">
        <f ca="1">IF(AND('Dosage journalier ML1'!$B$6='suivi tunnel'!A2413,'Dosage journalier ML1'!$B$7='suivi tunnel'!B2413),'Dosage journalier ML1'!$B$55,0)</f>
        <v>0</v>
      </c>
      <c r="S2413" s="26">
        <f ca="1">IF(AND('Dosage journalier ML1'!$B$6='suivi tunnel'!A2413,'Dosage journalier ML1'!$B$7='suivi tunnel'!B2413),'Dosage journalier ML1'!$B$54,0)</f>
        <v>0</v>
      </c>
      <c r="T2413" s="26">
        <f ca="1">IF(AND('Dosage journalier ML1'!$B$6='suivi tunnel'!A2413,'Dosage journalier ML1'!$B$7='suivi tunnel'!B2413),'Dosage journalier ML1'!$B$75,0)</f>
        <v>0</v>
      </c>
      <c r="V2413" s="38">
        <f ca="1">IF(AND('Dosage journalier ML1'!$B$6='suivi tunnel'!A2413,'Dosage journalier ML1'!$B$7='suivi tunnel'!B2413),'Dosage journalier ML1'!$B$56,0)</f>
        <v>0</v>
      </c>
      <c r="X2413" s="150">
        <f ca="1">IF(AND('Dosage journalier ML1'!$B$6='suivi tunnel'!A2413,'Dosage journalier ML1'!$B$7='suivi tunnel'!B2413),'Dosage journalier ML1'!$C$87,0)</f>
        <v>0</v>
      </c>
      <c r="Y2413" s="40">
        <f ca="1">IF(AND('Dosage journalier ML1'!$B$6='suivi tunnel'!A2413,'Dosage journalier ML1'!$B$7='suivi tunnel'!B2413),'Dosage journalier ML1'!$C$93,0)</f>
        <v>0</v>
      </c>
      <c r="Z2413" s="40">
        <f ca="1">IF(AND('Dosage journalier ML1'!$B$6='suivi tunnel'!A2413,'Dosage journalier ML1'!$B$7='suivi tunnel'!B2413),'Dosage journalier ML1'!$C$100,0)</f>
        <v>0</v>
      </c>
      <c r="AA2413" s="40">
        <f ca="1">IF(AND('Dosage journalier ML1'!$B$6='suivi tunnel'!A2413,'Dosage journalier ML1'!$B$7='suivi tunnel'!B2413),'Dosage journalier ML1'!$C$109,0)</f>
        <v>0</v>
      </c>
      <c r="AB2413" s="41">
        <f ca="1">IF(AND('Dosage journalier ML1'!$B$6='suivi tunnel'!A2413,'Dosage journalier ML1'!$B$7='suivi tunnel'!B2413),'Dosage journalier ML1'!$C$114,0)</f>
        <v>0</v>
      </c>
      <c r="AC2413" s="48">
        <f ca="1">IF(AND('Dosage journalier ML1'!$B$6='suivi tunnel'!A2413,'Dosage journalier ML1'!$B$7='suivi tunnel'!B2413),'Dosage journalier ML1'!$B$120,0)</f>
        <v>0</v>
      </c>
      <c r="AD2413" s="49">
        <f ca="1">IF(AND('Dosage journalier ML1'!$B$6='suivi tunnel'!A2413,'Dosage journalier ML1'!$B$7='suivi tunnel'!B2413),'Dosage journalier ML1'!$B$121,0)</f>
        <v>0</v>
      </c>
      <c r="AE2413" s="49">
        <f ca="1">IF(AND('Dosage journalier ML1'!$B$6='suivi tunnel'!A2413,'Dosage journalier ML1'!$B$7='suivi tunnel'!B2413),'Dosage journalier ML1'!$B$122,0)</f>
        <v>0</v>
      </c>
      <c r="AF2413" s="49">
        <f ca="1">IF(AND('Dosage journalier ML1'!$B$6='suivi tunnel'!A2413,'Dosage journalier ML1'!$B$7='suivi tunnel'!B2413),'Dosage journalier ML1'!$B$139,0)</f>
        <v>0</v>
      </c>
      <c r="AG2413" s="49">
        <f t="shared" ca="1" si="235"/>
        <v>0</v>
      </c>
      <c r="AH2413" s="108">
        <f ca="1">IF(AND('Dosage journalier ML1'!$B$6='suivi tunnel'!A2413,'Dosage journalier ML1'!$B$7='suivi tunnel'!B2413),'Dosage journalier ML1'!$B$153,0)</f>
        <v>0</v>
      </c>
      <c r="AJ2413" s="80">
        <f ca="1">IF(AND('Dosage journalier ML1'!$B$6='suivi tunnel'!A2413,'Dosage journalier ML1'!$B$7='suivi tunnel'!B2413),'Dosage journalier ML1'!$B$156,0)</f>
        <v>0</v>
      </c>
      <c r="AK2413" s="56">
        <f ca="1">IF(AND('Dosage journalier ML1'!$B$6='suivi tunnel'!A2413,'Dosage journalier ML1'!$B$7='suivi tunnel'!B2413),'Dosage journalier ML1'!$B$162,0)</f>
        <v>0</v>
      </c>
      <c r="AL2413" s="111">
        <f ca="1">IF(AND('Dosage journalier ML1'!$B$6='suivi tunnel'!A2413,'Dosage journalier ML1'!$B$7='suivi tunnel'!B2413),'Dosage journalier ML1'!$B$126,0)</f>
        <v>0</v>
      </c>
      <c r="AM2413" s="111">
        <f ca="1">IF(AND('Dosage journalier ML1'!$B$6='suivi tunnel'!A2413,'Dosage journalier ML1'!$B$7='suivi tunnel'!B2413),'Dosage journalier ML1'!$B$127,0)</f>
        <v>0</v>
      </c>
      <c r="AN2413" s="60">
        <f t="shared" ca="1" si="236"/>
        <v>0</v>
      </c>
      <c r="AO2413" s="61">
        <f ca="1">IF(AND('Dosage journalier ML1'!$B$6='suivi tunnel'!A2413,'Dosage journalier ML1'!$B$7='suivi tunnel'!B2413),'Dosage journalier ML1'!$B$134,0)</f>
        <v>0</v>
      </c>
    </row>
    <row r="2414" spans="1:41" x14ac:dyDescent="0.25">
      <c r="A2414" s="154"/>
      <c r="C2414" s="23">
        <f ca="1">IF(AND('Dosage journalier ML1'!$B$6='suivi tunnel'!A2414,'Dosage journalier ML1'!$B$7='suivi tunnel'!B2414),'Dosage journalier ML1'!$B$27,0)</f>
        <v>0</v>
      </c>
      <c r="D2414" s="11">
        <f ca="1">IF(AND('Dosage journalier ML1'!$B$6='suivi tunnel'!A2414,'Dosage journalier ML1'!$B$7='suivi tunnel'!B2414),'Dosage journalier ML1'!$B$29,0)</f>
        <v>0</v>
      </c>
      <c r="F2414" s="11">
        <f t="shared" ca="1" si="237"/>
        <v>0</v>
      </c>
      <c r="G2414" s="11">
        <f ca="1">IF(AND('Dosage journalier ML1'!$B$6='suivi tunnel'!A2414,'Dosage journalier ML1'!$B$7='suivi tunnel'!B2414),'Dosage journalier ML1'!$B$23,0)</f>
        <v>0</v>
      </c>
      <c r="H2414" s="11">
        <f ca="1">IF(AND('Dosage journalier ML1'!$B$6='suivi tunnel'!A2414,'Dosage journalier ML1'!$B$7='suivi tunnel'!B2414),'Dosage journalier ML1'!$B$22,0)</f>
        <v>0</v>
      </c>
      <c r="I2414" s="11">
        <f ca="1">IF(AND('Dosage journalier ML1'!$B$6='suivi tunnel'!A2414,'Dosage journalier ML1'!$B$7='suivi tunnel'!B2414),'Dosage journalier ML1'!$B$38,0)</f>
        <v>0</v>
      </c>
      <c r="J2414" s="11">
        <f ca="1">IF(AND('Dosage journalier ML1'!$B$6='suivi tunnel'!A2414,'Dosage journalier ML1'!$B$7='suivi tunnel'!B2414),'Dosage journalier ML1'!$B$39,0)</f>
        <v>0</v>
      </c>
      <c r="L2414" s="24">
        <f ca="1">IF(AND('Dosage journalier ML1'!$B$6='suivi tunnel'!A2414,'Dosage journalier ML1'!$B$7='suivi tunnel'!B2414),'Dosage journalier ML1'!$B$24,0)</f>
        <v>0</v>
      </c>
      <c r="M2414" s="6">
        <f ca="1">IF(AND('Dosage journalier ML1'!$B$6='suivi tunnel'!A2414,'Dosage journalier ML1'!$B$7='suivi tunnel'!B2414),'Dosage journalier ML1'!$B$46,0)</f>
        <v>0</v>
      </c>
      <c r="N2414" s="104">
        <f ca="1">IF(AND('Dosage journalier ML1'!$B$6='suivi tunnel'!A2414,'Dosage journalier ML1'!$B$7='suivi tunnel'!B2414),'Dosage journalier ML1'!$B$59,0)</f>
        <v>0</v>
      </c>
      <c r="O2414" s="114">
        <f ca="1">IF(AND('Dosage journalier ML1'!$B$6='suivi tunnel'!A2414,'Dosage journalier ML1'!$B$7='suivi tunnel'!B2414),'Dosage journalier ML1'!$B$69,0)</f>
        <v>0</v>
      </c>
      <c r="R2414" s="26">
        <f ca="1">IF(AND('Dosage journalier ML1'!$B$6='suivi tunnel'!A2414,'Dosage journalier ML1'!$B$7='suivi tunnel'!B2414),'Dosage journalier ML1'!$B$55,0)</f>
        <v>0</v>
      </c>
      <c r="S2414" s="26">
        <f ca="1">IF(AND('Dosage journalier ML1'!$B$6='suivi tunnel'!A2414,'Dosage journalier ML1'!$B$7='suivi tunnel'!B2414),'Dosage journalier ML1'!$B$54,0)</f>
        <v>0</v>
      </c>
      <c r="T2414" s="26">
        <f ca="1">IF(AND('Dosage journalier ML1'!$B$6='suivi tunnel'!A2414,'Dosage journalier ML1'!$B$7='suivi tunnel'!B2414),'Dosage journalier ML1'!$B$75,0)</f>
        <v>0</v>
      </c>
      <c r="V2414" s="38">
        <f ca="1">IF(AND('Dosage journalier ML1'!$B$6='suivi tunnel'!A2414,'Dosage journalier ML1'!$B$7='suivi tunnel'!B2414),'Dosage journalier ML1'!$B$56,0)</f>
        <v>0</v>
      </c>
      <c r="X2414" s="150">
        <f ca="1">IF(AND('Dosage journalier ML1'!$B$6='suivi tunnel'!A2414,'Dosage journalier ML1'!$B$7='suivi tunnel'!B2414),'Dosage journalier ML1'!$C$87,0)</f>
        <v>0</v>
      </c>
      <c r="Y2414" s="40">
        <f ca="1">IF(AND('Dosage journalier ML1'!$B$6='suivi tunnel'!A2414,'Dosage journalier ML1'!$B$7='suivi tunnel'!B2414),'Dosage journalier ML1'!$C$93,0)</f>
        <v>0</v>
      </c>
      <c r="Z2414" s="40">
        <f ca="1">IF(AND('Dosage journalier ML1'!$B$6='suivi tunnel'!A2414,'Dosage journalier ML1'!$B$7='suivi tunnel'!B2414),'Dosage journalier ML1'!$C$100,0)</f>
        <v>0</v>
      </c>
      <c r="AA2414" s="40">
        <f ca="1">IF(AND('Dosage journalier ML1'!$B$6='suivi tunnel'!A2414,'Dosage journalier ML1'!$B$7='suivi tunnel'!B2414),'Dosage journalier ML1'!$C$109,0)</f>
        <v>0</v>
      </c>
      <c r="AB2414" s="41">
        <f ca="1">IF(AND('Dosage journalier ML1'!$B$6='suivi tunnel'!A2414,'Dosage journalier ML1'!$B$7='suivi tunnel'!B2414),'Dosage journalier ML1'!$C$114,0)</f>
        <v>0</v>
      </c>
      <c r="AC2414" s="48">
        <f ca="1">IF(AND('Dosage journalier ML1'!$B$6='suivi tunnel'!A2414,'Dosage journalier ML1'!$B$7='suivi tunnel'!B2414),'Dosage journalier ML1'!$B$120,0)</f>
        <v>0</v>
      </c>
      <c r="AD2414" s="49">
        <f ca="1">IF(AND('Dosage journalier ML1'!$B$6='suivi tunnel'!A2414,'Dosage journalier ML1'!$B$7='suivi tunnel'!B2414),'Dosage journalier ML1'!$B$121,0)</f>
        <v>0</v>
      </c>
      <c r="AE2414" s="49">
        <f ca="1">IF(AND('Dosage journalier ML1'!$B$6='suivi tunnel'!A2414,'Dosage journalier ML1'!$B$7='suivi tunnel'!B2414),'Dosage journalier ML1'!$B$122,0)</f>
        <v>0</v>
      </c>
      <c r="AF2414" s="49">
        <f ca="1">IF(AND('Dosage journalier ML1'!$B$6='suivi tunnel'!A2414,'Dosage journalier ML1'!$B$7='suivi tunnel'!B2414),'Dosage journalier ML1'!$B$139,0)</f>
        <v>0</v>
      </c>
      <c r="AG2414" s="49">
        <f t="shared" ca="1" si="235"/>
        <v>0</v>
      </c>
      <c r="AH2414" s="108">
        <f ca="1">IF(AND('Dosage journalier ML1'!$B$6='suivi tunnel'!A2414,'Dosage journalier ML1'!$B$7='suivi tunnel'!B2414),'Dosage journalier ML1'!$B$153,0)</f>
        <v>0</v>
      </c>
      <c r="AJ2414" s="80">
        <f ca="1">IF(AND('Dosage journalier ML1'!$B$6='suivi tunnel'!A2414,'Dosage journalier ML1'!$B$7='suivi tunnel'!B2414),'Dosage journalier ML1'!$B$156,0)</f>
        <v>0</v>
      </c>
      <c r="AK2414" s="56">
        <f ca="1">IF(AND('Dosage journalier ML1'!$B$6='suivi tunnel'!A2414,'Dosage journalier ML1'!$B$7='suivi tunnel'!B2414),'Dosage journalier ML1'!$B$162,0)</f>
        <v>0</v>
      </c>
      <c r="AL2414" s="111">
        <f ca="1">IF(AND('Dosage journalier ML1'!$B$6='suivi tunnel'!A2414,'Dosage journalier ML1'!$B$7='suivi tunnel'!B2414),'Dosage journalier ML1'!$B$126,0)</f>
        <v>0</v>
      </c>
      <c r="AM2414" s="111">
        <f ca="1">IF(AND('Dosage journalier ML1'!$B$6='suivi tunnel'!A2414,'Dosage journalier ML1'!$B$7='suivi tunnel'!B2414),'Dosage journalier ML1'!$B$127,0)</f>
        <v>0</v>
      </c>
      <c r="AN2414" s="60">
        <f t="shared" ca="1" si="236"/>
        <v>0</v>
      </c>
      <c r="AO2414" s="61">
        <f ca="1">IF(AND('Dosage journalier ML1'!$B$6='suivi tunnel'!A2414,'Dosage journalier ML1'!$B$7='suivi tunnel'!B2414),'Dosage journalier ML1'!$B$134,0)</f>
        <v>0</v>
      </c>
    </row>
    <row r="2415" spans="1:41" x14ac:dyDescent="0.25">
      <c r="A2415" s="154"/>
      <c r="C2415" s="23">
        <f ca="1">IF(AND('Dosage journalier ML1'!$B$6='suivi tunnel'!A2415,'Dosage journalier ML1'!$B$7='suivi tunnel'!B2415),'Dosage journalier ML1'!$B$27,0)</f>
        <v>0</v>
      </c>
      <c r="D2415" s="11">
        <f ca="1">IF(AND('Dosage journalier ML1'!$B$6='suivi tunnel'!A2415,'Dosage journalier ML1'!$B$7='suivi tunnel'!B2415),'Dosage journalier ML1'!$B$29,0)</f>
        <v>0</v>
      </c>
      <c r="F2415" s="11">
        <f t="shared" ca="1" si="237"/>
        <v>0</v>
      </c>
      <c r="G2415" s="11">
        <f ca="1">IF(AND('Dosage journalier ML1'!$B$6='suivi tunnel'!A2415,'Dosage journalier ML1'!$B$7='suivi tunnel'!B2415),'Dosage journalier ML1'!$B$23,0)</f>
        <v>0</v>
      </c>
      <c r="H2415" s="11">
        <f ca="1">IF(AND('Dosage journalier ML1'!$B$6='suivi tunnel'!A2415,'Dosage journalier ML1'!$B$7='suivi tunnel'!B2415),'Dosage journalier ML1'!$B$22,0)</f>
        <v>0</v>
      </c>
      <c r="I2415" s="11">
        <f ca="1">IF(AND('Dosage journalier ML1'!$B$6='suivi tunnel'!A2415,'Dosage journalier ML1'!$B$7='suivi tunnel'!B2415),'Dosage journalier ML1'!$B$38,0)</f>
        <v>0</v>
      </c>
      <c r="J2415" s="11">
        <f ca="1">IF(AND('Dosage journalier ML1'!$B$6='suivi tunnel'!A2415,'Dosage journalier ML1'!$B$7='suivi tunnel'!B2415),'Dosage journalier ML1'!$B$39,0)</f>
        <v>0</v>
      </c>
      <c r="L2415" s="24">
        <f ca="1">IF(AND('Dosage journalier ML1'!$B$6='suivi tunnel'!A2415,'Dosage journalier ML1'!$B$7='suivi tunnel'!B2415),'Dosage journalier ML1'!$B$24,0)</f>
        <v>0</v>
      </c>
      <c r="M2415" s="6">
        <f ca="1">IF(AND('Dosage journalier ML1'!$B$6='suivi tunnel'!A2415,'Dosage journalier ML1'!$B$7='suivi tunnel'!B2415),'Dosage journalier ML1'!$B$46,0)</f>
        <v>0</v>
      </c>
      <c r="N2415" s="104">
        <f ca="1">IF(AND('Dosage journalier ML1'!$B$6='suivi tunnel'!A2415,'Dosage journalier ML1'!$B$7='suivi tunnel'!B2415),'Dosage journalier ML1'!$B$59,0)</f>
        <v>0</v>
      </c>
      <c r="O2415" s="114">
        <f ca="1">IF(AND('Dosage journalier ML1'!$B$6='suivi tunnel'!A2415,'Dosage journalier ML1'!$B$7='suivi tunnel'!B2415),'Dosage journalier ML1'!$B$69,0)</f>
        <v>0</v>
      </c>
      <c r="R2415" s="26">
        <f ca="1">IF(AND('Dosage journalier ML1'!$B$6='suivi tunnel'!A2415,'Dosage journalier ML1'!$B$7='suivi tunnel'!B2415),'Dosage journalier ML1'!$B$55,0)</f>
        <v>0</v>
      </c>
      <c r="S2415" s="26">
        <f ca="1">IF(AND('Dosage journalier ML1'!$B$6='suivi tunnel'!A2415,'Dosage journalier ML1'!$B$7='suivi tunnel'!B2415),'Dosage journalier ML1'!$B$54,0)</f>
        <v>0</v>
      </c>
      <c r="T2415" s="26">
        <f ca="1">IF(AND('Dosage journalier ML1'!$B$6='suivi tunnel'!A2415,'Dosage journalier ML1'!$B$7='suivi tunnel'!B2415),'Dosage journalier ML1'!$B$75,0)</f>
        <v>0</v>
      </c>
      <c r="V2415" s="38">
        <f ca="1">IF(AND('Dosage journalier ML1'!$B$6='suivi tunnel'!A2415,'Dosage journalier ML1'!$B$7='suivi tunnel'!B2415),'Dosage journalier ML1'!$B$56,0)</f>
        <v>0</v>
      </c>
      <c r="X2415" s="150">
        <f ca="1">IF(AND('Dosage journalier ML1'!$B$6='suivi tunnel'!A2415,'Dosage journalier ML1'!$B$7='suivi tunnel'!B2415),'Dosage journalier ML1'!$C$87,0)</f>
        <v>0</v>
      </c>
      <c r="Y2415" s="40">
        <f ca="1">IF(AND('Dosage journalier ML1'!$B$6='suivi tunnel'!A2415,'Dosage journalier ML1'!$B$7='suivi tunnel'!B2415),'Dosage journalier ML1'!$C$93,0)</f>
        <v>0</v>
      </c>
      <c r="Z2415" s="40">
        <f ca="1">IF(AND('Dosage journalier ML1'!$B$6='suivi tunnel'!A2415,'Dosage journalier ML1'!$B$7='suivi tunnel'!B2415),'Dosage journalier ML1'!$C$100,0)</f>
        <v>0</v>
      </c>
      <c r="AA2415" s="40">
        <f ca="1">IF(AND('Dosage journalier ML1'!$B$6='suivi tunnel'!A2415,'Dosage journalier ML1'!$B$7='suivi tunnel'!B2415),'Dosage journalier ML1'!$C$109,0)</f>
        <v>0</v>
      </c>
      <c r="AB2415" s="41">
        <f ca="1">IF(AND('Dosage journalier ML1'!$B$6='suivi tunnel'!A2415,'Dosage journalier ML1'!$B$7='suivi tunnel'!B2415),'Dosage journalier ML1'!$C$114,0)</f>
        <v>0</v>
      </c>
      <c r="AC2415" s="48">
        <f ca="1">IF(AND('Dosage journalier ML1'!$B$6='suivi tunnel'!A2415,'Dosage journalier ML1'!$B$7='suivi tunnel'!B2415),'Dosage journalier ML1'!$B$120,0)</f>
        <v>0</v>
      </c>
      <c r="AD2415" s="49">
        <f ca="1">IF(AND('Dosage journalier ML1'!$B$6='suivi tunnel'!A2415,'Dosage journalier ML1'!$B$7='suivi tunnel'!B2415),'Dosage journalier ML1'!$B$121,0)</f>
        <v>0</v>
      </c>
      <c r="AE2415" s="49">
        <f ca="1">IF(AND('Dosage journalier ML1'!$B$6='suivi tunnel'!A2415,'Dosage journalier ML1'!$B$7='suivi tunnel'!B2415),'Dosage journalier ML1'!$B$122,0)</f>
        <v>0</v>
      </c>
      <c r="AF2415" s="49">
        <f ca="1">IF(AND('Dosage journalier ML1'!$B$6='suivi tunnel'!A2415,'Dosage journalier ML1'!$B$7='suivi tunnel'!B2415),'Dosage journalier ML1'!$B$139,0)</f>
        <v>0</v>
      </c>
      <c r="AG2415" s="49">
        <f t="shared" ca="1" si="235"/>
        <v>0</v>
      </c>
      <c r="AH2415" s="108">
        <f ca="1">IF(AND('Dosage journalier ML1'!$B$6='suivi tunnel'!A2415,'Dosage journalier ML1'!$B$7='suivi tunnel'!B2415),'Dosage journalier ML1'!$B$153,0)</f>
        <v>0</v>
      </c>
      <c r="AJ2415" s="80">
        <f ca="1">IF(AND('Dosage journalier ML1'!$B$6='suivi tunnel'!A2415,'Dosage journalier ML1'!$B$7='suivi tunnel'!B2415),'Dosage journalier ML1'!$B$156,0)</f>
        <v>0</v>
      </c>
      <c r="AK2415" s="56">
        <f ca="1">IF(AND('Dosage journalier ML1'!$B$6='suivi tunnel'!A2415,'Dosage journalier ML1'!$B$7='suivi tunnel'!B2415),'Dosage journalier ML1'!$B$162,0)</f>
        <v>0</v>
      </c>
      <c r="AL2415" s="111">
        <f ca="1">IF(AND('Dosage journalier ML1'!$B$6='suivi tunnel'!A2415,'Dosage journalier ML1'!$B$7='suivi tunnel'!B2415),'Dosage journalier ML1'!$B$126,0)</f>
        <v>0</v>
      </c>
      <c r="AM2415" s="111">
        <f ca="1">IF(AND('Dosage journalier ML1'!$B$6='suivi tunnel'!A2415,'Dosage journalier ML1'!$B$7='suivi tunnel'!B2415),'Dosage journalier ML1'!$B$127,0)</f>
        <v>0</v>
      </c>
      <c r="AN2415" s="60">
        <f t="shared" ca="1" si="236"/>
        <v>0</v>
      </c>
      <c r="AO2415" s="61">
        <f ca="1">IF(AND('Dosage journalier ML1'!$B$6='suivi tunnel'!A2415,'Dosage journalier ML1'!$B$7='suivi tunnel'!B2415),'Dosage journalier ML1'!$B$134,0)</f>
        <v>0</v>
      </c>
    </row>
    <row r="2416" spans="1:41" x14ac:dyDescent="0.25">
      <c r="A2416" s="154"/>
      <c r="C2416" s="23">
        <f ca="1">IF(AND('Dosage journalier ML1'!$B$6='suivi tunnel'!A2416,'Dosage journalier ML1'!$B$7='suivi tunnel'!B2416),'Dosage journalier ML1'!$B$27,0)</f>
        <v>0</v>
      </c>
      <c r="D2416" s="11">
        <f ca="1">IF(AND('Dosage journalier ML1'!$B$6='suivi tunnel'!A2416,'Dosage journalier ML1'!$B$7='suivi tunnel'!B2416),'Dosage journalier ML1'!$B$29,0)</f>
        <v>0</v>
      </c>
      <c r="F2416" s="11">
        <f t="shared" ca="1" si="237"/>
        <v>0</v>
      </c>
      <c r="G2416" s="11">
        <f ca="1">IF(AND('Dosage journalier ML1'!$B$6='suivi tunnel'!A2416,'Dosage journalier ML1'!$B$7='suivi tunnel'!B2416),'Dosage journalier ML1'!$B$23,0)</f>
        <v>0</v>
      </c>
      <c r="H2416" s="11">
        <f ca="1">IF(AND('Dosage journalier ML1'!$B$6='suivi tunnel'!A2416,'Dosage journalier ML1'!$B$7='suivi tunnel'!B2416),'Dosage journalier ML1'!$B$22,0)</f>
        <v>0</v>
      </c>
      <c r="I2416" s="11">
        <f ca="1">IF(AND('Dosage journalier ML1'!$B$6='suivi tunnel'!A2416,'Dosage journalier ML1'!$B$7='suivi tunnel'!B2416),'Dosage journalier ML1'!$B$38,0)</f>
        <v>0</v>
      </c>
      <c r="J2416" s="11">
        <f ca="1">IF(AND('Dosage journalier ML1'!$B$6='suivi tunnel'!A2416,'Dosage journalier ML1'!$B$7='suivi tunnel'!B2416),'Dosage journalier ML1'!$B$39,0)</f>
        <v>0</v>
      </c>
      <c r="L2416" s="24">
        <f ca="1">IF(AND('Dosage journalier ML1'!$B$6='suivi tunnel'!A2416,'Dosage journalier ML1'!$B$7='suivi tunnel'!B2416),'Dosage journalier ML1'!$B$24,0)</f>
        <v>0</v>
      </c>
      <c r="M2416" s="6">
        <f ca="1">IF(AND('Dosage journalier ML1'!$B$6='suivi tunnel'!A2416,'Dosage journalier ML1'!$B$7='suivi tunnel'!B2416),'Dosage journalier ML1'!$B$46,0)</f>
        <v>0</v>
      </c>
      <c r="N2416" s="104">
        <f ca="1">IF(AND('Dosage journalier ML1'!$B$6='suivi tunnel'!A2416,'Dosage journalier ML1'!$B$7='suivi tunnel'!B2416),'Dosage journalier ML1'!$B$59,0)</f>
        <v>0</v>
      </c>
      <c r="O2416" s="114">
        <f ca="1">IF(AND('Dosage journalier ML1'!$B$6='suivi tunnel'!A2416,'Dosage journalier ML1'!$B$7='suivi tunnel'!B2416),'Dosage journalier ML1'!$B$69,0)</f>
        <v>0</v>
      </c>
      <c r="R2416" s="26">
        <f ca="1">IF(AND('Dosage journalier ML1'!$B$6='suivi tunnel'!A2416,'Dosage journalier ML1'!$B$7='suivi tunnel'!B2416),'Dosage journalier ML1'!$B$55,0)</f>
        <v>0</v>
      </c>
      <c r="S2416" s="26">
        <f ca="1">IF(AND('Dosage journalier ML1'!$B$6='suivi tunnel'!A2416,'Dosage journalier ML1'!$B$7='suivi tunnel'!B2416),'Dosage journalier ML1'!$B$54,0)</f>
        <v>0</v>
      </c>
      <c r="T2416" s="26">
        <f ca="1">IF(AND('Dosage journalier ML1'!$B$6='suivi tunnel'!A2416,'Dosage journalier ML1'!$B$7='suivi tunnel'!B2416),'Dosage journalier ML1'!$B$75,0)</f>
        <v>0</v>
      </c>
      <c r="V2416" s="38">
        <f ca="1">IF(AND('Dosage journalier ML1'!$B$6='suivi tunnel'!A2416,'Dosage journalier ML1'!$B$7='suivi tunnel'!B2416),'Dosage journalier ML1'!$B$56,0)</f>
        <v>0</v>
      </c>
      <c r="X2416" s="150">
        <f ca="1">IF(AND('Dosage journalier ML1'!$B$6='suivi tunnel'!A2416,'Dosage journalier ML1'!$B$7='suivi tunnel'!B2416),'Dosage journalier ML1'!$C$87,0)</f>
        <v>0</v>
      </c>
      <c r="Y2416" s="40">
        <f ca="1">IF(AND('Dosage journalier ML1'!$B$6='suivi tunnel'!A2416,'Dosage journalier ML1'!$B$7='suivi tunnel'!B2416),'Dosage journalier ML1'!$C$93,0)</f>
        <v>0</v>
      </c>
      <c r="Z2416" s="40">
        <f ca="1">IF(AND('Dosage journalier ML1'!$B$6='suivi tunnel'!A2416,'Dosage journalier ML1'!$B$7='suivi tunnel'!B2416),'Dosage journalier ML1'!$C$100,0)</f>
        <v>0</v>
      </c>
      <c r="AA2416" s="40">
        <f ca="1">IF(AND('Dosage journalier ML1'!$B$6='suivi tunnel'!A2416,'Dosage journalier ML1'!$B$7='suivi tunnel'!B2416),'Dosage journalier ML1'!$C$109,0)</f>
        <v>0</v>
      </c>
      <c r="AB2416" s="41">
        <f ca="1">IF(AND('Dosage journalier ML1'!$B$6='suivi tunnel'!A2416,'Dosage journalier ML1'!$B$7='suivi tunnel'!B2416),'Dosage journalier ML1'!$C$114,0)</f>
        <v>0</v>
      </c>
      <c r="AC2416" s="48">
        <f ca="1">IF(AND('Dosage journalier ML1'!$B$6='suivi tunnel'!A2416,'Dosage journalier ML1'!$B$7='suivi tunnel'!B2416),'Dosage journalier ML1'!$B$120,0)</f>
        <v>0</v>
      </c>
      <c r="AD2416" s="49">
        <f ca="1">IF(AND('Dosage journalier ML1'!$B$6='suivi tunnel'!A2416,'Dosage journalier ML1'!$B$7='suivi tunnel'!B2416),'Dosage journalier ML1'!$B$121,0)</f>
        <v>0</v>
      </c>
      <c r="AE2416" s="49">
        <f ca="1">IF(AND('Dosage journalier ML1'!$B$6='suivi tunnel'!A2416,'Dosage journalier ML1'!$B$7='suivi tunnel'!B2416),'Dosage journalier ML1'!$B$122,0)</f>
        <v>0</v>
      </c>
      <c r="AF2416" s="49">
        <f ca="1">IF(AND('Dosage journalier ML1'!$B$6='suivi tunnel'!A2416,'Dosage journalier ML1'!$B$7='suivi tunnel'!B2416),'Dosage journalier ML1'!$B$139,0)</f>
        <v>0</v>
      </c>
      <c r="AG2416" s="49">
        <f t="shared" ca="1" si="235"/>
        <v>0</v>
      </c>
      <c r="AH2416" s="108">
        <f ca="1">IF(AND('Dosage journalier ML1'!$B$6='suivi tunnel'!A2416,'Dosage journalier ML1'!$B$7='suivi tunnel'!B2416),'Dosage journalier ML1'!$B$153,0)</f>
        <v>0</v>
      </c>
      <c r="AJ2416" s="80">
        <f ca="1">IF(AND('Dosage journalier ML1'!$B$6='suivi tunnel'!A2416,'Dosage journalier ML1'!$B$7='suivi tunnel'!B2416),'Dosage journalier ML1'!$B$156,0)</f>
        <v>0</v>
      </c>
      <c r="AK2416" s="56">
        <f ca="1">IF(AND('Dosage journalier ML1'!$B$6='suivi tunnel'!A2416,'Dosage journalier ML1'!$B$7='suivi tunnel'!B2416),'Dosage journalier ML1'!$B$162,0)</f>
        <v>0</v>
      </c>
      <c r="AL2416" s="111">
        <f ca="1">IF(AND('Dosage journalier ML1'!$B$6='suivi tunnel'!A2416,'Dosage journalier ML1'!$B$7='suivi tunnel'!B2416),'Dosage journalier ML1'!$B$126,0)</f>
        <v>0</v>
      </c>
      <c r="AM2416" s="111">
        <f ca="1">IF(AND('Dosage journalier ML1'!$B$6='suivi tunnel'!A2416,'Dosage journalier ML1'!$B$7='suivi tunnel'!B2416),'Dosage journalier ML1'!$B$127,0)</f>
        <v>0</v>
      </c>
      <c r="AN2416" s="60">
        <f t="shared" ca="1" si="236"/>
        <v>0</v>
      </c>
      <c r="AO2416" s="61">
        <f ca="1">IF(AND('Dosage journalier ML1'!$B$6='suivi tunnel'!A2416,'Dosage journalier ML1'!$B$7='suivi tunnel'!B2416),'Dosage journalier ML1'!$B$134,0)</f>
        <v>0</v>
      </c>
    </row>
    <row r="2417" spans="1:41" x14ac:dyDescent="0.25">
      <c r="A2417" s="154"/>
      <c r="C2417" s="23">
        <f ca="1">IF(AND('Dosage journalier ML1'!$B$6='suivi tunnel'!A2417,'Dosage journalier ML1'!$B$7='suivi tunnel'!B2417),'Dosage journalier ML1'!$B$27,0)</f>
        <v>0</v>
      </c>
      <c r="D2417" s="11">
        <f ca="1">IF(AND('Dosage journalier ML1'!$B$6='suivi tunnel'!A2417,'Dosage journalier ML1'!$B$7='suivi tunnel'!B2417),'Dosage journalier ML1'!$B$29,0)</f>
        <v>0</v>
      </c>
      <c r="F2417" s="11">
        <f t="shared" ca="1" si="237"/>
        <v>0</v>
      </c>
      <c r="G2417" s="11">
        <f ca="1">IF(AND('Dosage journalier ML1'!$B$6='suivi tunnel'!A2417,'Dosage journalier ML1'!$B$7='suivi tunnel'!B2417),'Dosage journalier ML1'!$B$23,0)</f>
        <v>0</v>
      </c>
      <c r="H2417" s="11">
        <f ca="1">IF(AND('Dosage journalier ML1'!$B$6='suivi tunnel'!A2417,'Dosage journalier ML1'!$B$7='suivi tunnel'!B2417),'Dosage journalier ML1'!$B$22,0)</f>
        <v>0</v>
      </c>
      <c r="I2417" s="11">
        <f ca="1">IF(AND('Dosage journalier ML1'!$B$6='suivi tunnel'!A2417,'Dosage journalier ML1'!$B$7='suivi tunnel'!B2417),'Dosage journalier ML1'!$B$38,0)</f>
        <v>0</v>
      </c>
      <c r="J2417" s="11">
        <f ca="1">IF(AND('Dosage journalier ML1'!$B$6='suivi tunnel'!A2417,'Dosage journalier ML1'!$B$7='suivi tunnel'!B2417),'Dosage journalier ML1'!$B$39,0)</f>
        <v>0</v>
      </c>
      <c r="L2417" s="24">
        <f ca="1">IF(AND('Dosage journalier ML1'!$B$6='suivi tunnel'!A2417,'Dosage journalier ML1'!$B$7='suivi tunnel'!B2417),'Dosage journalier ML1'!$B$24,0)</f>
        <v>0</v>
      </c>
      <c r="M2417" s="6">
        <f ca="1">IF(AND('Dosage journalier ML1'!$B$6='suivi tunnel'!A2417,'Dosage journalier ML1'!$B$7='suivi tunnel'!B2417),'Dosage journalier ML1'!$B$46,0)</f>
        <v>0</v>
      </c>
      <c r="N2417" s="104">
        <f ca="1">IF(AND('Dosage journalier ML1'!$B$6='suivi tunnel'!A2417,'Dosage journalier ML1'!$B$7='suivi tunnel'!B2417),'Dosage journalier ML1'!$B$59,0)</f>
        <v>0</v>
      </c>
      <c r="O2417" s="114">
        <f ca="1">IF(AND('Dosage journalier ML1'!$B$6='suivi tunnel'!A2417,'Dosage journalier ML1'!$B$7='suivi tunnel'!B2417),'Dosage journalier ML1'!$B$69,0)</f>
        <v>0</v>
      </c>
      <c r="R2417" s="26">
        <f ca="1">IF(AND('Dosage journalier ML1'!$B$6='suivi tunnel'!A2417,'Dosage journalier ML1'!$B$7='suivi tunnel'!B2417),'Dosage journalier ML1'!$B$55,0)</f>
        <v>0</v>
      </c>
      <c r="S2417" s="26">
        <f ca="1">IF(AND('Dosage journalier ML1'!$B$6='suivi tunnel'!A2417,'Dosage journalier ML1'!$B$7='suivi tunnel'!B2417),'Dosage journalier ML1'!$B$54,0)</f>
        <v>0</v>
      </c>
      <c r="T2417" s="26">
        <f ca="1">IF(AND('Dosage journalier ML1'!$B$6='suivi tunnel'!A2417,'Dosage journalier ML1'!$B$7='suivi tunnel'!B2417),'Dosage journalier ML1'!$B$75,0)</f>
        <v>0</v>
      </c>
      <c r="V2417" s="38">
        <f ca="1">IF(AND('Dosage journalier ML1'!$B$6='suivi tunnel'!A2417,'Dosage journalier ML1'!$B$7='suivi tunnel'!B2417),'Dosage journalier ML1'!$B$56,0)</f>
        <v>0</v>
      </c>
      <c r="X2417" s="150">
        <f ca="1">IF(AND('Dosage journalier ML1'!$B$6='suivi tunnel'!A2417,'Dosage journalier ML1'!$B$7='suivi tunnel'!B2417),'Dosage journalier ML1'!$C$87,0)</f>
        <v>0</v>
      </c>
      <c r="Y2417" s="40">
        <f ca="1">IF(AND('Dosage journalier ML1'!$B$6='suivi tunnel'!A2417,'Dosage journalier ML1'!$B$7='suivi tunnel'!B2417),'Dosage journalier ML1'!$C$93,0)</f>
        <v>0</v>
      </c>
      <c r="Z2417" s="40">
        <f ca="1">IF(AND('Dosage journalier ML1'!$B$6='suivi tunnel'!A2417,'Dosage journalier ML1'!$B$7='suivi tunnel'!B2417),'Dosage journalier ML1'!$C$100,0)</f>
        <v>0</v>
      </c>
      <c r="AA2417" s="40">
        <f ca="1">IF(AND('Dosage journalier ML1'!$B$6='suivi tunnel'!A2417,'Dosage journalier ML1'!$B$7='suivi tunnel'!B2417),'Dosage journalier ML1'!$C$109,0)</f>
        <v>0</v>
      </c>
      <c r="AB2417" s="41">
        <f ca="1">IF(AND('Dosage journalier ML1'!$B$6='suivi tunnel'!A2417,'Dosage journalier ML1'!$B$7='suivi tunnel'!B2417),'Dosage journalier ML1'!$C$114,0)</f>
        <v>0</v>
      </c>
      <c r="AC2417" s="48">
        <f ca="1">IF(AND('Dosage journalier ML1'!$B$6='suivi tunnel'!A2417,'Dosage journalier ML1'!$B$7='suivi tunnel'!B2417),'Dosage journalier ML1'!$B$120,0)</f>
        <v>0</v>
      </c>
      <c r="AD2417" s="49">
        <f ca="1">IF(AND('Dosage journalier ML1'!$B$6='suivi tunnel'!A2417,'Dosage journalier ML1'!$B$7='suivi tunnel'!B2417),'Dosage journalier ML1'!$B$121,0)</f>
        <v>0</v>
      </c>
      <c r="AE2417" s="49">
        <f ca="1">IF(AND('Dosage journalier ML1'!$B$6='suivi tunnel'!A2417,'Dosage journalier ML1'!$B$7='suivi tunnel'!B2417),'Dosage journalier ML1'!$B$122,0)</f>
        <v>0</v>
      </c>
      <c r="AF2417" s="49">
        <f ca="1">IF(AND('Dosage journalier ML1'!$B$6='suivi tunnel'!A2417,'Dosage journalier ML1'!$B$7='suivi tunnel'!B2417),'Dosage journalier ML1'!$B$139,0)</f>
        <v>0</v>
      </c>
      <c r="AG2417" s="49">
        <f t="shared" ca="1" si="235"/>
        <v>0</v>
      </c>
      <c r="AH2417" s="108">
        <f ca="1">IF(AND('Dosage journalier ML1'!$B$6='suivi tunnel'!A2417,'Dosage journalier ML1'!$B$7='suivi tunnel'!B2417),'Dosage journalier ML1'!$B$153,0)</f>
        <v>0</v>
      </c>
      <c r="AJ2417" s="80">
        <f ca="1">IF(AND('Dosage journalier ML1'!$B$6='suivi tunnel'!A2417,'Dosage journalier ML1'!$B$7='suivi tunnel'!B2417),'Dosage journalier ML1'!$B$156,0)</f>
        <v>0</v>
      </c>
      <c r="AK2417" s="56">
        <f ca="1">IF(AND('Dosage journalier ML1'!$B$6='suivi tunnel'!A2417,'Dosage journalier ML1'!$B$7='suivi tunnel'!B2417),'Dosage journalier ML1'!$B$162,0)</f>
        <v>0</v>
      </c>
      <c r="AL2417" s="111">
        <f ca="1">IF(AND('Dosage journalier ML1'!$B$6='suivi tunnel'!A2417,'Dosage journalier ML1'!$B$7='suivi tunnel'!B2417),'Dosage journalier ML1'!$B$126,0)</f>
        <v>0</v>
      </c>
      <c r="AM2417" s="111">
        <f ca="1">IF(AND('Dosage journalier ML1'!$B$6='suivi tunnel'!A2417,'Dosage journalier ML1'!$B$7='suivi tunnel'!B2417),'Dosage journalier ML1'!$B$127,0)</f>
        <v>0</v>
      </c>
      <c r="AN2417" s="60">
        <f t="shared" ca="1" si="236"/>
        <v>0</v>
      </c>
      <c r="AO2417" s="61">
        <f ca="1">IF(AND('Dosage journalier ML1'!$B$6='suivi tunnel'!A2417,'Dosage journalier ML1'!$B$7='suivi tunnel'!B2417),'Dosage journalier ML1'!$B$134,0)</f>
        <v>0</v>
      </c>
    </row>
    <row r="2418" spans="1:41" x14ac:dyDescent="0.25">
      <c r="A2418" s="154"/>
      <c r="C2418" s="23">
        <f ca="1">IF(AND('Dosage journalier ML1'!$B$6='suivi tunnel'!A2418,'Dosage journalier ML1'!$B$7='suivi tunnel'!B2418),'Dosage journalier ML1'!$B$27,0)</f>
        <v>0</v>
      </c>
      <c r="D2418" s="11">
        <f ca="1">IF(AND('Dosage journalier ML1'!$B$6='suivi tunnel'!A2418,'Dosage journalier ML1'!$B$7='suivi tunnel'!B2418),'Dosage journalier ML1'!$B$29,0)</f>
        <v>0</v>
      </c>
      <c r="F2418" s="11">
        <f t="shared" ca="1" si="237"/>
        <v>0</v>
      </c>
      <c r="G2418" s="11">
        <f ca="1">IF(AND('Dosage journalier ML1'!$B$6='suivi tunnel'!A2418,'Dosage journalier ML1'!$B$7='suivi tunnel'!B2418),'Dosage journalier ML1'!$B$23,0)</f>
        <v>0</v>
      </c>
      <c r="H2418" s="11">
        <f ca="1">IF(AND('Dosage journalier ML1'!$B$6='suivi tunnel'!A2418,'Dosage journalier ML1'!$B$7='suivi tunnel'!B2418),'Dosage journalier ML1'!$B$22,0)</f>
        <v>0</v>
      </c>
      <c r="I2418" s="11">
        <f ca="1">IF(AND('Dosage journalier ML1'!$B$6='suivi tunnel'!A2418,'Dosage journalier ML1'!$B$7='suivi tunnel'!B2418),'Dosage journalier ML1'!$B$38,0)</f>
        <v>0</v>
      </c>
      <c r="J2418" s="11">
        <f ca="1">IF(AND('Dosage journalier ML1'!$B$6='suivi tunnel'!A2418,'Dosage journalier ML1'!$B$7='suivi tunnel'!B2418),'Dosage journalier ML1'!$B$39,0)</f>
        <v>0</v>
      </c>
      <c r="L2418" s="24">
        <f ca="1">IF(AND('Dosage journalier ML1'!$B$6='suivi tunnel'!A2418,'Dosage journalier ML1'!$B$7='suivi tunnel'!B2418),'Dosage journalier ML1'!$B$24,0)</f>
        <v>0</v>
      </c>
      <c r="M2418" s="6">
        <f ca="1">IF(AND('Dosage journalier ML1'!$B$6='suivi tunnel'!A2418,'Dosage journalier ML1'!$B$7='suivi tunnel'!B2418),'Dosage journalier ML1'!$B$46,0)</f>
        <v>0</v>
      </c>
      <c r="N2418" s="104">
        <f ca="1">IF(AND('Dosage journalier ML1'!$B$6='suivi tunnel'!A2418,'Dosage journalier ML1'!$B$7='suivi tunnel'!B2418),'Dosage journalier ML1'!$B$59,0)</f>
        <v>0</v>
      </c>
      <c r="O2418" s="114">
        <f ca="1">IF(AND('Dosage journalier ML1'!$B$6='suivi tunnel'!A2418,'Dosage journalier ML1'!$B$7='suivi tunnel'!B2418),'Dosage journalier ML1'!$B$69,0)</f>
        <v>0</v>
      </c>
      <c r="R2418" s="26">
        <f ca="1">IF(AND('Dosage journalier ML1'!$B$6='suivi tunnel'!A2418,'Dosage journalier ML1'!$B$7='suivi tunnel'!B2418),'Dosage journalier ML1'!$B$55,0)</f>
        <v>0</v>
      </c>
      <c r="S2418" s="26">
        <f ca="1">IF(AND('Dosage journalier ML1'!$B$6='suivi tunnel'!A2418,'Dosage journalier ML1'!$B$7='suivi tunnel'!B2418),'Dosage journalier ML1'!$B$54,0)</f>
        <v>0</v>
      </c>
      <c r="T2418" s="26">
        <f ca="1">IF(AND('Dosage journalier ML1'!$B$6='suivi tunnel'!A2418,'Dosage journalier ML1'!$B$7='suivi tunnel'!B2418),'Dosage journalier ML1'!$B$75,0)</f>
        <v>0</v>
      </c>
      <c r="V2418" s="38">
        <f ca="1">IF(AND('Dosage journalier ML1'!$B$6='suivi tunnel'!A2418,'Dosage journalier ML1'!$B$7='suivi tunnel'!B2418),'Dosage journalier ML1'!$B$56,0)</f>
        <v>0</v>
      </c>
      <c r="X2418" s="150">
        <f ca="1">IF(AND('Dosage journalier ML1'!$B$6='suivi tunnel'!A2418,'Dosage journalier ML1'!$B$7='suivi tunnel'!B2418),'Dosage journalier ML1'!$C$87,0)</f>
        <v>0</v>
      </c>
      <c r="Y2418" s="40">
        <f ca="1">IF(AND('Dosage journalier ML1'!$B$6='suivi tunnel'!A2418,'Dosage journalier ML1'!$B$7='suivi tunnel'!B2418),'Dosage journalier ML1'!$C$93,0)</f>
        <v>0</v>
      </c>
      <c r="Z2418" s="40">
        <f ca="1">IF(AND('Dosage journalier ML1'!$B$6='suivi tunnel'!A2418,'Dosage journalier ML1'!$B$7='suivi tunnel'!B2418),'Dosage journalier ML1'!$C$100,0)</f>
        <v>0</v>
      </c>
      <c r="AA2418" s="40">
        <f ca="1">IF(AND('Dosage journalier ML1'!$B$6='suivi tunnel'!A2418,'Dosage journalier ML1'!$B$7='suivi tunnel'!B2418),'Dosage journalier ML1'!$C$109,0)</f>
        <v>0</v>
      </c>
      <c r="AB2418" s="41">
        <f ca="1">IF(AND('Dosage journalier ML1'!$B$6='suivi tunnel'!A2418,'Dosage journalier ML1'!$B$7='suivi tunnel'!B2418),'Dosage journalier ML1'!$C$114,0)</f>
        <v>0</v>
      </c>
      <c r="AC2418" s="48">
        <f ca="1">IF(AND('Dosage journalier ML1'!$B$6='suivi tunnel'!A2418,'Dosage journalier ML1'!$B$7='suivi tunnel'!B2418),'Dosage journalier ML1'!$B$120,0)</f>
        <v>0</v>
      </c>
      <c r="AD2418" s="49">
        <f ca="1">IF(AND('Dosage journalier ML1'!$B$6='suivi tunnel'!A2418,'Dosage journalier ML1'!$B$7='suivi tunnel'!B2418),'Dosage journalier ML1'!$B$121,0)</f>
        <v>0</v>
      </c>
      <c r="AE2418" s="49">
        <f ca="1">IF(AND('Dosage journalier ML1'!$B$6='suivi tunnel'!A2418,'Dosage journalier ML1'!$B$7='suivi tunnel'!B2418),'Dosage journalier ML1'!$B$122,0)</f>
        <v>0</v>
      </c>
      <c r="AF2418" s="49">
        <f ca="1">IF(AND('Dosage journalier ML1'!$B$6='suivi tunnel'!A2418,'Dosage journalier ML1'!$B$7='suivi tunnel'!B2418),'Dosage journalier ML1'!$B$139,0)</f>
        <v>0</v>
      </c>
      <c r="AG2418" s="49">
        <f t="shared" ca="1" si="235"/>
        <v>0</v>
      </c>
      <c r="AH2418" s="108">
        <f ca="1">IF(AND('Dosage journalier ML1'!$B$6='suivi tunnel'!A2418,'Dosage journalier ML1'!$B$7='suivi tunnel'!B2418),'Dosage journalier ML1'!$B$153,0)</f>
        <v>0</v>
      </c>
      <c r="AJ2418" s="80">
        <f ca="1">IF(AND('Dosage journalier ML1'!$B$6='suivi tunnel'!A2418,'Dosage journalier ML1'!$B$7='suivi tunnel'!B2418),'Dosage journalier ML1'!$B$156,0)</f>
        <v>0</v>
      </c>
      <c r="AK2418" s="56">
        <f ca="1">IF(AND('Dosage journalier ML1'!$B$6='suivi tunnel'!A2418,'Dosage journalier ML1'!$B$7='suivi tunnel'!B2418),'Dosage journalier ML1'!$B$162,0)</f>
        <v>0</v>
      </c>
      <c r="AL2418" s="111">
        <f ca="1">IF(AND('Dosage journalier ML1'!$B$6='suivi tunnel'!A2418,'Dosage journalier ML1'!$B$7='suivi tunnel'!B2418),'Dosage journalier ML1'!$B$126,0)</f>
        <v>0</v>
      </c>
      <c r="AM2418" s="111">
        <f ca="1">IF(AND('Dosage journalier ML1'!$B$6='suivi tunnel'!A2418,'Dosage journalier ML1'!$B$7='suivi tunnel'!B2418),'Dosage journalier ML1'!$B$127,0)</f>
        <v>0</v>
      </c>
      <c r="AN2418" s="60">
        <f t="shared" ca="1" si="236"/>
        <v>0</v>
      </c>
      <c r="AO2418" s="61">
        <f ca="1">IF(AND('Dosage journalier ML1'!$B$6='suivi tunnel'!A2418,'Dosage journalier ML1'!$B$7='suivi tunnel'!B2418),'Dosage journalier ML1'!$B$134,0)</f>
        <v>0</v>
      </c>
    </row>
    <row r="2419" spans="1:41" x14ac:dyDescent="0.25">
      <c r="A2419" s="154"/>
      <c r="C2419" s="23">
        <f ca="1">IF(AND('Dosage journalier ML1'!$B$6='suivi tunnel'!A2419,'Dosage journalier ML1'!$B$7='suivi tunnel'!B2419),'Dosage journalier ML1'!$B$27,0)</f>
        <v>0</v>
      </c>
      <c r="D2419" s="11">
        <f ca="1">IF(AND('Dosage journalier ML1'!$B$6='suivi tunnel'!A2419,'Dosage journalier ML1'!$B$7='suivi tunnel'!B2419),'Dosage journalier ML1'!$B$29,0)</f>
        <v>0</v>
      </c>
      <c r="F2419" s="11">
        <f t="shared" ca="1" si="237"/>
        <v>0</v>
      </c>
      <c r="G2419" s="11">
        <f ca="1">IF(AND('Dosage journalier ML1'!$B$6='suivi tunnel'!A2419,'Dosage journalier ML1'!$B$7='suivi tunnel'!B2419),'Dosage journalier ML1'!$B$23,0)</f>
        <v>0</v>
      </c>
      <c r="H2419" s="11">
        <f ca="1">IF(AND('Dosage journalier ML1'!$B$6='suivi tunnel'!A2419,'Dosage journalier ML1'!$B$7='suivi tunnel'!B2419),'Dosage journalier ML1'!$B$22,0)</f>
        <v>0</v>
      </c>
      <c r="I2419" s="11">
        <f ca="1">IF(AND('Dosage journalier ML1'!$B$6='suivi tunnel'!A2419,'Dosage journalier ML1'!$B$7='suivi tunnel'!B2419),'Dosage journalier ML1'!$B$38,0)</f>
        <v>0</v>
      </c>
      <c r="J2419" s="11">
        <f ca="1">IF(AND('Dosage journalier ML1'!$B$6='suivi tunnel'!A2419,'Dosage journalier ML1'!$B$7='suivi tunnel'!B2419),'Dosage journalier ML1'!$B$39,0)</f>
        <v>0</v>
      </c>
      <c r="L2419" s="24">
        <f ca="1">IF(AND('Dosage journalier ML1'!$B$6='suivi tunnel'!A2419,'Dosage journalier ML1'!$B$7='suivi tunnel'!B2419),'Dosage journalier ML1'!$B$24,0)</f>
        <v>0</v>
      </c>
      <c r="M2419" s="6">
        <f ca="1">IF(AND('Dosage journalier ML1'!$B$6='suivi tunnel'!A2419,'Dosage journalier ML1'!$B$7='suivi tunnel'!B2419),'Dosage journalier ML1'!$B$46,0)</f>
        <v>0</v>
      </c>
      <c r="N2419" s="104">
        <f ca="1">IF(AND('Dosage journalier ML1'!$B$6='suivi tunnel'!A2419,'Dosage journalier ML1'!$B$7='suivi tunnel'!B2419),'Dosage journalier ML1'!$B$59,0)</f>
        <v>0</v>
      </c>
      <c r="O2419" s="114">
        <f ca="1">IF(AND('Dosage journalier ML1'!$B$6='suivi tunnel'!A2419,'Dosage journalier ML1'!$B$7='suivi tunnel'!B2419),'Dosage journalier ML1'!$B$69,0)</f>
        <v>0</v>
      </c>
      <c r="R2419" s="26">
        <f ca="1">IF(AND('Dosage journalier ML1'!$B$6='suivi tunnel'!A2419,'Dosage journalier ML1'!$B$7='suivi tunnel'!B2419),'Dosage journalier ML1'!$B$55,0)</f>
        <v>0</v>
      </c>
      <c r="S2419" s="26">
        <f ca="1">IF(AND('Dosage journalier ML1'!$B$6='suivi tunnel'!A2419,'Dosage journalier ML1'!$B$7='suivi tunnel'!B2419),'Dosage journalier ML1'!$B$54,0)</f>
        <v>0</v>
      </c>
      <c r="T2419" s="26">
        <f ca="1">IF(AND('Dosage journalier ML1'!$B$6='suivi tunnel'!A2419,'Dosage journalier ML1'!$B$7='suivi tunnel'!B2419),'Dosage journalier ML1'!$B$75,0)</f>
        <v>0</v>
      </c>
      <c r="V2419" s="38">
        <f ca="1">IF(AND('Dosage journalier ML1'!$B$6='suivi tunnel'!A2419,'Dosage journalier ML1'!$B$7='suivi tunnel'!B2419),'Dosage journalier ML1'!$B$56,0)</f>
        <v>0</v>
      </c>
      <c r="X2419" s="150">
        <f ca="1">IF(AND('Dosage journalier ML1'!$B$6='suivi tunnel'!A2419,'Dosage journalier ML1'!$B$7='suivi tunnel'!B2419),'Dosage journalier ML1'!$C$87,0)</f>
        <v>0</v>
      </c>
      <c r="Y2419" s="40">
        <f ca="1">IF(AND('Dosage journalier ML1'!$B$6='suivi tunnel'!A2419,'Dosage journalier ML1'!$B$7='suivi tunnel'!B2419),'Dosage journalier ML1'!$C$93,0)</f>
        <v>0</v>
      </c>
      <c r="Z2419" s="40">
        <f ca="1">IF(AND('Dosage journalier ML1'!$B$6='suivi tunnel'!A2419,'Dosage journalier ML1'!$B$7='suivi tunnel'!B2419),'Dosage journalier ML1'!$C$100,0)</f>
        <v>0</v>
      </c>
      <c r="AA2419" s="40">
        <f ca="1">IF(AND('Dosage journalier ML1'!$B$6='suivi tunnel'!A2419,'Dosage journalier ML1'!$B$7='suivi tunnel'!B2419),'Dosage journalier ML1'!$C$109,0)</f>
        <v>0</v>
      </c>
      <c r="AB2419" s="41">
        <f ca="1">IF(AND('Dosage journalier ML1'!$B$6='suivi tunnel'!A2419,'Dosage journalier ML1'!$B$7='suivi tunnel'!B2419),'Dosage journalier ML1'!$C$114,0)</f>
        <v>0</v>
      </c>
      <c r="AC2419" s="48">
        <f ca="1">IF(AND('Dosage journalier ML1'!$B$6='suivi tunnel'!A2419,'Dosage journalier ML1'!$B$7='suivi tunnel'!B2419),'Dosage journalier ML1'!$B$120,0)</f>
        <v>0</v>
      </c>
      <c r="AD2419" s="49">
        <f ca="1">IF(AND('Dosage journalier ML1'!$B$6='suivi tunnel'!A2419,'Dosage journalier ML1'!$B$7='suivi tunnel'!B2419),'Dosage journalier ML1'!$B$121,0)</f>
        <v>0</v>
      </c>
      <c r="AE2419" s="49">
        <f ca="1">IF(AND('Dosage journalier ML1'!$B$6='suivi tunnel'!A2419,'Dosage journalier ML1'!$B$7='suivi tunnel'!B2419),'Dosage journalier ML1'!$B$122,0)</f>
        <v>0</v>
      </c>
      <c r="AF2419" s="49">
        <f ca="1">IF(AND('Dosage journalier ML1'!$B$6='suivi tunnel'!A2419,'Dosage journalier ML1'!$B$7='suivi tunnel'!B2419),'Dosage journalier ML1'!$B$139,0)</f>
        <v>0</v>
      </c>
      <c r="AG2419" s="49">
        <f t="shared" ca="1" si="235"/>
        <v>0</v>
      </c>
      <c r="AH2419" s="108">
        <f ca="1">IF(AND('Dosage journalier ML1'!$B$6='suivi tunnel'!A2419,'Dosage journalier ML1'!$B$7='suivi tunnel'!B2419),'Dosage journalier ML1'!$B$153,0)</f>
        <v>0</v>
      </c>
      <c r="AJ2419" s="80">
        <f ca="1">IF(AND('Dosage journalier ML1'!$B$6='suivi tunnel'!A2419,'Dosage journalier ML1'!$B$7='suivi tunnel'!B2419),'Dosage journalier ML1'!$B$156,0)</f>
        <v>0</v>
      </c>
      <c r="AK2419" s="56">
        <f ca="1">IF(AND('Dosage journalier ML1'!$B$6='suivi tunnel'!A2419,'Dosage journalier ML1'!$B$7='suivi tunnel'!B2419),'Dosage journalier ML1'!$B$162,0)</f>
        <v>0</v>
      </c>
      <c r="AL2419" s="111">
        <f ca="1">IF(AND('Dosage journalier ML1'!$B$6='suivi tunnel'!A2419,'Dosage journalier ML1'!$B$7='suivi tunnel'!B2419),'Dosage journalier ML1'!$B$126,0)</f>
        <v>0</v>
      </c>
      <c r="AM2419" s="111">
        <f ca="1">IF(AND('Dosage journalier ML1'!$B$6='suivi tunnel'!A2419,'Dosage journalier ML1'!$B$7='suivi tunnel'!B2419),'Dosage journalier ML1'!$B$127,0)</f>
        <v>0</v>
      </c>
      <c r="AN2419" s="60">
        <f t="shared" ca="1" si="236"/>
        <v>0</v>
      </c>
      <c r="AO2419" s="61">
        <f ca="1">IF(AND('Dosage journalier ML1'!$B$6='suivi tunnel'!A2419,'Dosage journalier ML1'!$B$7='suivi tunnel'!B2419),'Dosage journalier ML1'!$B$134,0)</f>
        <v>0</v>
      </c>
    </row>
    <row r="2420" spans="1:41" x14ac:dyDescent="0.25">
      <c r="A2420" s="154"/>
      <c r="C2420" s="23">
        <f ca="1">IF(AND('Dosage journalier ML1'!$B$6='suivi tunnel'!A2420,'Dosage journalier ML1'!$B$7='suivi tunnel'!B2420),'Dosage journalier ML1'!$B$27,0)</f>
        <v>0</v>
      </c>
      <c r="D2420" s="11">
        <f ca="1">IF(AND('Dosage journalier ML1'!$B$6='suivi tunnel'!A2420,'Dosage journalier ML1'!$B$7='suivi tunnel'!B2420),'Dosage journalier ML1'!$B$29,0)</f>
        <v>0</v>
      </c>
      <c r="F2420" s="11">
        <f t="shared" ca="1" si="237"/>
        <v>0</v>
      </c>
      <c r="G2420" s="11">
        <f ca="1">IF(AND('Dosage journalier ML1'!$B$6='suivi tunnel'!A2420,'Dosage journalier ML1'!$B$7='suivi tunnel'!B2420),'Dosage journalier ML1'!$B$23,0)</f>
        <v>0</v>
      </c>
      <c r="H2420" s="11">
        <f ca="1">IF(AND('Dosage journalier ML1'!$B$6='suivi tunnel'!A2420,'Dosage journalier ML1'!$B$7='suivi tunnel'!B2420),'Dosage journalier ML1'!$B$22,0)</f>
        <v>0</v>
      </c>
      <c r="I2420" s="11">
        <f ca="1">IF(AND('Dosage journalier ML1'!$B$6='suivi tunnel'!A2420,'Dosage journalier ML1'!$B$7='suivi tunnel'!B2420),'Dosage journalier ML1'!$B$38,0)</f>
        <v>0</v>
      </c>
      <c r="J2420" s="11">
        <f ca="1">IF(AND('Dosage journalier ML1'!$B$6='suivi tunnel'!A2420,'Dosage journalier ML1'!$B$7='suivi tunnel'!B2420),'Dosage journalier ML1'!$B$39,0)</f>
        <v>0</v>
      </c>
      <c r="L2420" s="24">
        <f ca="1">IF(AND('Dosage journalier ML1'!$B$6='suivi tunnel'!A2420,'Dosage journalier ML1'!$B$7='suivi tunnel'!B2420),'Dosage journalier ML1'!$B$24,0)</f>
        <v>0</v>
      </c>
      <c r="M2420" s="6">
        <f ca="1">IF(AND('Dosage journalier ML1'!$B$6='suivi tunnel'!A2420,'Dosage journalier ML1'!$B$7='suivi tunnel'!B2420),'Dosage journalier ML1'!$B$46,0)</f>
        <v>0</v>
      </c>
      <c r="N2420" s="104">
        <f ca="1">IF(AND('Dosage journalier ML1'!$B$6='suivi tunnel'!A2420,'Dosage journalier ML1'!$B$7='suivi tunnel'!B2420),'Dosage journalier ML1'!$B$59,0)</f>
        <v>0</v>
      </c>
      <c r="O2420" s="114">
        <f ca="1">IF(AND('Dosage journalier ML1'!$B$6='suivi tunnel'!A2420,'Dosage journalier ML1'!$B$7='suivi tunnel'!B2420),'Dosage journalier ML1'!$B$69,0)</f>
        <v>0</v>
      </c>
      <c r="R2420" s="26">
        <f ca="1">IF(AND('Dosage journalier ML1'!$B$6='suivi tunnel'!A2420,'Dosage journalier ML1'!$B$7='suivi tunnel'!B2420),'Dosage journalier ML1'!$B$55,0)</f>
        <v>0</v>
      </c>
      <c r="S2420" s="26">
        <f ca="1">IF(AND('Dosage journalier ML1'!$B$6='suivi tunnel'!A2420,'Dosage journalier ML1'!$B$7='suivi tunnel'!B2420),'Dosage journalier ML1'!$B$54,0)</f>
        <v>0</v>
      </c>
      <c r="T2420" s="26">
        <f ca="1">IF(AND('Dosage journalier ML1'!$B$6='suivi tunnel'!A2420,'Dosage journalier ML1'!$B$7='suivi tunnel'!B2420),'Dosage journalier ML1'!$B$75,0)</f>
        <v>0</v>
      </c>
      <c r="V2420" s="38">
        <f ca="1">IF(AND('Dosage journalier ML1'!$B$6='suivi tunnel'!A2420,'Dosage journalier ML1'!$B$7='suivi tunnel'!B2420),'Dosage journalier ML1'!$B$56,0)</f>
        <v>0</v>
      </c>
      <c r="X2420" s="150">
        <f ca="1">IF(AND('Dosage journalier ML1'!$B$6='suivi tunnel'!A2420,'Dosage journalier ML1'!$B$7='suivi tunnel'!B2420),'Dosage journalier ML1'!$C$87,0)</f>
        <v>0</v>
      </c>
      <c r="Y2420" s="40">
        <f ca="1">IF(AND('Dosage journalier ML1'!$B$6='suivi tunnel'!A2420,'Dosage journalier ML1'!$B$7='suivi tunnel'!B2420),'Dosage journalier ML1'!$C$93,0)</f>
        <v>0</v>
      </c>
      <c r="Z2420" s="40">
        <f ca="1">IF(AND('Dosage journalier ML1'!$B$6='suivi tunnel'!A2420,'Dosage journalier ML1'!$B$7='suivi tunnel'!B2420),'Dosage journalier ML1'!$C$100,0)</f>
        <v>0</v>
      </c>
      <c r="AA2420" s="40">
        <f ca="1">IF(AND('Dosage journalier ML1'!$B$6='suivi tunnel'!A2420,'Dosage journalier ML1'!$B$7='suivi tunnel'!B2420),'Dosage journalier ML1'!$C$109,0)</f>
        <v>0</v>
      </c>
      <c r="AB2420" s="41">
        <f ca="1">IF(AND('Dosage journalier ML1'!$B$6='suivi tunnel'!A2420,'Dosage journalier ML1'!$B$7='suivi tunnel'!B2420),'Dosage journalier ML1'!$C$114,0)</f>
        <v>0</v>
      </c>
      <c r="AC2420" s="48">
        <f ca="1">IF(AND('Dosage journalier ML1'!$B$6='suivi tunnel'!A2420,'Dosage journalier ML1'!$B$7='suivi tunnel'!B2420),'Dosage journalier ML1'!$B$120,0)</f>
        <v>0</v>
      </c>
      <c r="AD2420" s="49">
        <f ca="1">IF(AND('Dosage journalier ML1'!$B$6='suivi tunnel'!A2420,'Dosage journalier ML1'!$B$7='suivi tunnel'!B2420),'Dosage journalier ML1'!$B$121,0)</f>
        <v>0</v>
      </c>
      <c r="AE2420" s="49">
        <f ca="1">IF(AND('Dosage journalier ML1'!$B$6='suivi tunnel'!A2420,'Dosage journalier ML1'!$B$7='suivi tunnel'!B2420),'Dosage journalier ML1'!$B$122,0)</f>
        <v>0</v>
      </c>
      <c r="AF2420" s="49">
        <f ca="1">IF(AND('Dosage journalier ML1'!$B$6='suivi tunnel'!A2420,'Dosage journalier ML1'!$B$7='suivi tunnel'!B2420),'Dosage journalier ML1'!$B$139,0)</f>
        <v>0</v>
      </c>
      <c r="AG2420" s="49">
        <f t="shared" ca="1" si="235"/>
        <v>0</v>
      </c>
      <c r="AH2420" s="108">
        <f ca="1">IF(AND('Dosage journalier ML1'!$B$6='suivi tunnel'!A2420,'Dosage journalier ML1'!$B$7='suivi tunnel'!B2420),'Dosage journalier ML1'!$B$153,0)</f>
        <v>0</v>
      </c>
      <c r="AJ2420" s="80">
        <f ca="1">IF(AND('Dosage journalier ML1'!$B$6='suivi tunnel'!A2420,'Dosage journalier ML1'!$B$7='suivi tunnel'!B2420),'Dosage journalier ML1'!$B$156,0)</f>
        <v>0</v>
      </c>
      <c r="AK2420" s="56">
        <f ca="1">IF(AND('Dosage journalier ML1'!$B$6='suivi tunnel'!A2420,'Dosage journalier ML1'!$B$7='suivi tunnel'!B2420),'Dosage journalier ML1'!$B$162,0)</f>
        <v>0</v>
      </c>
      <c r="AL2420" s="111">
        <f ca="1">IF(AND('Dosage journalier ML1'!$B$6='suivi tunnel'!A2420,'Dosage journalier ML1'!$B$7='suivi tunnel'!B2420),'Dosage journalier ML1'!$B$126,0)</f>
        <v>0</v>
      </c>
      <c r="AM2420" s="111">
        <f ca="1">IF(AND('Dosage journalier ML1'!$B$6='suivi tunnel'!A2420,'Dosage journalier ML1'!$B$7='suivi tunnel'!B2420),'Dosage journalier ML1'!$B$127,0)</f>
        <v>0</v>
      </c>
      <c r="AN2420" s="60">
        <f t="shared" ca="1" si="236"/>
        <v>0</v>
      </c>
      <c r="AO2420" s="61">
        <f ca="1">IF(AND('Dosage journalier ML1'!$B$6='suivi tunnel'!A2420,'Dosage journalier ML1'!$B$7='suivi tunnel'!B2420),'Dosage journalier ML1'!$B$134,0)</f>
        <v>0</v>
      </c>
    </row>
    <row r="2421" spans="1:41" x14ac:dyDescent="0.25">
      <c r="A2421" s="154"/>
      <c r="C2421" s="23">
        <f ca="1">IF(AND('Dosage journalier ML1'!$B$6='suivi tunnel'!A2421,'Dosage journalier ML1'!$B$7='suivi tunnel'!B2421),'Dosage journalier ML1'!$B$27,0)</f>
        <v>0</v>
      </c>
      <c r="D2421" s="11">
        <f ca="1">IF(AND('Dosage journalier ML1'!$B$6='suivi tunnel'!A2421,'Dosage journalier ML1'!$B$7='suivi tunnel'!B2421),'Dosage journalier ML1'!$B$29,0)</f>
        <v>0</v>
      </c>
      <c r="F2421" s="11">
        <f t="shared" ca="1" si="237"/>
        <v>0</v>
      </c>
      <c r="G2421" s="11">
        <f ca="1">IF(AND('Dosage journalier ML1'!$B$6='suivi tunnel'!A2421,'Dosage journalier ML1'!$B$7='suivi tunnel'!B2421),'Dosage journalier ML1'!$B$23,0)</f>
        <v>0</v>
      </c>
      <c r="H2421" s="11">
        <f ca="1">IF(AND('Dosage journalier ML1'!$B$6='suivi tunnel'!A2421,'Dosage journalier ML1'!$B$7='suivi tunnel'!B2421),'Dosage journalier ML1'!$B$22,0)</f>
        <v>0</v>
      </c>
      <c r="I2421" s="11">
        <f ca="1">IF(AND('Dosage journalier ML1'!$B$6='suivi tunnel'!A2421,'Dosage journalier ML1'!$B$7='suivi tunnel'!B2421),'Dosage journalier ML1'!$B$38,0)</f>
        <v>0</v>
      </c>
      <c r="J2421" s="11">
        <f ca="1">IF(AND('Dosage journalier ML1'!$B$6='suivi tunnel'!A2421,'Dosage journalier ML1'!$B$7='suivi tunnel'!B2421),'Dosage journalier ML1'!$B$39,0)</f>
        <v>0</v>
      </c>
      <c r="L2421" s="24">
        <f ca="1">IF(AND('Dosage journalier ML1'!$B$6='suivi tunnel'!A2421,'Dosage journalier ML1'!$B$7='suivi tunnel'!B2421),'Dosage journalier ML1'!$B$24,0)</f>
        <v>0</v>
      </c>
      <c r="M2421" s="6">
        <f ca="1">IF(AND('Dosage journalier ML1'!$B$6='suivi tunnel'!A2421,'Dosage journalier ML1'!$B$7='suivi tunnel'!B2421),'Dosage journalier ML1'!$B$46,0)</f>
        <v>0</v>
      </c>
      <c r="N2421" s="104">
        <f ca="1">IF(AND('Dosage journalier ML1'!$B$6='suivi tunnel'!A2421,'Dosage journalier ML1'!$B$7='suivi tunnel'!B2421),'Dosage journalier ML1'!$B$59,0)</f>
        <v>0</v>
      </c>
      <c r="O2421" s="114">
        <f ca="1">IF(AND('Dosage journalier ML1'!$B$6='suivi tunnel'!A2421,'Dosage journalier ML1'!$B$7='suivi tunnel'!B2421),'Dosage journalier ML1'!$B$69,0)</f>
        <v>0</v>
      </c>
      <c r="R2421" s="26">
        <f ca="1">IF(AND('Dosage journalier ML1'!$B$6='suivi tunnel'!A2421,'Dosage journalier ML1'!$B$7='suivi tunnel'!B2421),'Dosage journalier ML1'!$B$55,0)</f>
        <v>0</v>
      </c>
      <c r="S2421" s="26">
        <f ca="1">IF(AND('Dosage journalier ML1'!$B$6='suivi tunnel'!A2421,'Dosage journalier ML1'!$B$7='suivi tunnel'!B2421),'Dosage journalier ML1'!$B$54,0)</f>
        <v>0</v>
      </c>
      <c r="T2421" s="26">
        <f ca="1">IF(AND('Dosage journalier ML1'!$B$6='suivi tunnel'!A2421,'Dosage journalier ML1'!$B$7='suivi tunnel'!B2421),'Dosage journalier ML1'!$B$75,0)</f>
        <v>0</v>
      </c>
      <c r="V2421" s="38">
        <f ca="1">IF(AND('Dosage journalier ML1'!$B$6='suivi tunnel'!A2421,'Dosage journalier ML1'!$B$7='suivi tunnel'!B2421),'Dosage journalier ML1'!$B$56,0)</f>
        <v>0</v>
      </c>
      <c r="X2421" s="150">
        <f ca="1">IF(AND('Dosage journalier ML1'!$B$6='suivi tunnel'!A2421,'Dosage journalier ML1'!$B$7='suivi tunnel'!B2421),'Dosage journalier ML1'!$C$87,0)</f>
        <v>0</v>
      </c>
      <c r="Y2421" s="40">
        <f ca="1">IF(AND('Dosage journalier ML1'!$B$6='suivi tunnel'!A2421,'Dosage journalier ML1'!$B$7='suivi tunnel'!B2421),'Dosage journalier ML1'!$C$93,0)</f>
        <v>0</v>
      </c>
      <c r="Z2421" s="40">
        <f ca="1">IF(AND('Dosage journalier ML1'!$B$6='suivi tunnel'!A2421,'Dosage journalier ML1'!$B$7='suivi tunnel'!B2421),'Dosage journalier ML1'!$C$100,0)</f>
        <v>0</v>
      </c>
      <c r="AA2421" s="40">
        <f ca="1">IF(AND('Dosage journalier ML1'!$B$6='suivi tunnel'!A2421,'Dosage journalier ML1'!$B$7='suivi tunnel'!B2421),'Dosage journalier ML1'!$C$109,0)</f>
        <v>0</v>
      </c>
      <c r="AB2421" s="41">
        <f ca="1">IF(AND('Dosage journalier ML1'!$B$6='suivi tunnel'!A2421,'Dosage journalier ML1'!$B$7='suivi tunnel'!B2421),'Dosage journalier ML1'!$C$114,0)</f>
        <v>0</v>
      </c>
      <c r="AC2421" s="48">
        <f ca="1">IF(AND('Dosage journalier ML1'!$B$6='suivi tunnel'!A2421,'Dosage journalier ML1'!$B$7='suivi tunnel'!B2421),'Dosage journalier ML1'!$B$120,0)</f>
        <v>0</v>
      </c>
      <c r="AD2421" s="49">
        <f ca="1">IF(AND('Dosage journalier ML1'!$B$6='suivi tunnel'!A2421,'Dosage journalier ML1'!$B$7='suivi tunnel'!B2421),'Dosage journalier ML1'!$B$121,0)</f>
        <v>0</v>
      </c>
      <c r="AE2421" s="49">
        <f ca="1">IF(AND('Dosage journalier ML1'!$B$6='suivi tunnel'!A2421,'Dosage journalier ML1'!$B$7='suivi tunnel'!B2421),'Dosage journalier ML1'!$B$122,0)</f>
        <v>0</v>
      </c>
      <c r="AF2421" s="49">
        <f ca="1">IF(AND('Dosage journalier ML1'!$B$6='suivi tunnel'!A2421,'Dosage journalier ML1'!$B$7='suivi tunnel'!B2421),'Dosage journalier ML1'!$B$139,0)</f>
        <v>0</v>
      </c>
      <c r="AG2421" s="49">
        <f t="shared" ca="1" si="235"/>
        <v>0</v>
      </c>
      <c r="AH2421" s="108">
        <f ca="1">IF(AND('Dosage journalier ML1'!$B$6='suivi tunnel'!A2421,'Dosage journalier ML1'!$B$7='suivi tunnel'!B2421),'Dosage journalier ML1'!$B$153,0)</f>
        <v>0</v>
      </c>
      <c r="AJ2421" s="80">
        <f ca="1">IF(AND('Dosage journalier ML1'!$B$6='suivi tunnel'!A2421,'Dosage journalier ML1'!$B$7='suivi tunnel'!B2421),'Dosage journalier ML1'!$B$156,0)</f>
        <v>0</v>
      </c>
      <c r="AK2421" s="56">
        <f ca="1">IF(AND('Dosage journalier ML1'!$B$6='suivi tunnel'!A2421,'Dosage journalier ML1'!$B$7='suivi tunnel'!B2421),'Dosage journalier ML1'!$B$162,0)</f>
        <v>0</v>
      </c>
      <c r="AL2421" s="111">
        <f ca="1">IF(AND('Dosage journalier ML1'!$B$6='suivi tunnel'!A2421,'Dosage journalier ML1'!$B$7='suivi tunnel'!B2421),'Dosage journalier ML1'!$B$126,0)</f>
        <v>0</v>
      </c>
      <c r="AM2421" s="111">
        <f ca="1">IF(AND('Dosage journalier ML1'!$B$6='suivi tunnel'!A2421,'Dosage journalier ML1'!$B$7='suivi tunnel'!B2421),'Dosage journalier ML1'!$B$127,0)</f>
        <v>0</v>
      </c>
      <c r="AN2421" s="60">
        <f t="shared" ca="1" si="236"/>
        <v>0</v>
      </c>
      <c r="AO2421" s="61">
        <f ca="1">IF(AND('Dosage journalier ML1'!$B$6='suivi tunnel'!A2421,'Dosage journalier ML1'!$B$7='suivi tunnel'!B2421),'Dosage journalier ML1'!$B$134,0)</f>
        <v>0</v>
      </c>
    </row>
    <row r="2422" spans="1:41" x14ac:dyDescent="0.25">
      <c r="A2422" s="154"/>
      <c r="C2422" s="23">
        <f ca="1">IF(AND('Dosage journalier ML1'!$B$6='suivi tunnel'!A2422,'Dosage journalier ML1'!$B$7='suivi tunnel'!B2422),'Dosage journalier ML1'!$B$27,0)</f>
        <v>0</v>
      </c>
      <c r="D2422" s="11">
        <f ca="1">IF(AND('Dosage journalier ML1'!$B$6='suivi tunnel'!A2422,'Dosage journalier ML1'!$B$7='suivi tunnel'!B2422),'Dosage journalier ML1'!$B$29,0)</f>
        <v>0</v>
      </c>
      <c r="F2422" s="11">
        <f t="shared" ca="1" si="237"/>
        <v>0</v>
      </c>
      <c r="G2422" s="11">
        <f ca="1">IF(AND('Dosage journalier ML1'!$B$6='suivi tunnel'!A2422,'Dosage journalier ML1'!$B$7='suivi tunnel'!B2422),'Dosage journalier ML1'!$B$23,0)</f>
        <v>0</v>
      </c>
      <c r="H2422" s="11">
        <f ca="1">IF(AND('Dosage journalier ML1'!$B$6='suivi tunnel'!A2422,'Dosage journalier ML1'!$B$7='suivi tunnel'!B2422),'Dosage journalier ML1'!$B$22,0)</f>
        <v>0</v>
      </c>
      <c r="I2422" s="11">
        <f ca="1">IF(AND('Dosage journalier ML1'!$B$6='suivi tunnel'!A2422,'Dosage journalier ML1'!$B$7='suivi tunnel'!B2422),'Dosage journalier ML1'!$B$38,0)</f>
        <v>0</v>
      </c>
      <c r="J2422" s="11">
        <f ca="1">IF(AND('Dosage journalier ML1'!$B$6='suivi tunnel'!A2422,'Dosage journalier ML1'!$B$7='suivi tunnel'!B2422),'Dosage journalier ML1'!$B$39,0)</f>
        <v>0</v>
      </c>
      <c r="L2422" s="24">
        <f ca="1">IF(AND('Dosage journalier ML1'!$B$6='suivi tunnel'!A2422,'Dosage journalier ML1'!$B$7='suivi tunnel'!B2422),'Dosage journalier ML1'!$B$24,0)</f>
        <v>0</v>
      </c>
      <c r="M2422" s="6">
        <f ca="1">IF(AND('Dosage journalier ML1'!$B$6='suivi tunnel'!A2422,'Dosage journalier ML1'!$B$7='suivi tunnel'!B2422),'Dosage journalier ML1'!$B$46,0)</f>
        <v>0</v>
      </c>
      <c r="N2422" s="104">
        <f ca="1">IF(AND('Dosage journalier ML1'!$B$6='suivi tunnel'!A2422,'Dosage journalier ML1'!$B$7='suivi tunnel'!B2422),'Dosage journalier ML1'!$B$59,0)</f>
        <v>0</v>
      </c>
      <c r="O2422" s="114">
        <f ca="1">IF(AND('Dosage journalier ML1'!$B$6='suivi tunnel'!A2422,'Dosage journalier ML1'!$B$7='suivi tunnel'!B2422),'Dosage journalier ML1'!$B$69,0)</f>
        <v>0</v>
      </c>
      <c r="R2422" s="26">
        <f ca="1">IF(AND('Dosage journalier ML1'!$B$6='suivi tunnel'!A2422,'Dosage journalier ML1'!$B$7='suivi tunnel'!B2422),'Dosage journalier ML1'!$B$55,0)</f>
        <v>0</v>
      </c>
      <c r="S2422" s="26">
        <f ca="1">IF(AND('Dosage journalier ML1'!$B$6='suivi tunnel'!A2422,'Dosage journalier ML1'!$B$7='suivi tunnel'!B2422),'Dosage journalier ML1'!$B$54,0)</f>
        <v>0</v>
      </c>
      <c r="T2422" s="26">
        <f ca="1">IF(AND('Dosage journalier ML1'!$B$6='suivi tunnel'!A2422,'Dosage journalier ML1'!$B$7='suivi tunnel'!B2422),'Dosage journalier ML1'!$B$75,0)</f>
        <v>0</v>
      </c>
      <c r="V2422" s="38">
        <f ca="1">IF(AND('Dosage journalier ML1'!$B$6='suivi tunnel'!A2422,'Dosage journalier ML1'!$B$7='suivi tunnel'!B2422),'Dosage journalier ML1'!$B$56,0)</f>
        <v>0</v>
      </c>
      <c r="X2422" s="150">
        <f ca="1">IF(AND('Dosage journalier ML1'!$B$6='suivi tunnel'!A2422,'Dosage journalier ML1'!$B$7='suivi tunnel'!B2422),'Dosage journalier ML1'!$C$87,0)</f>
        <v>0</v>
      </c>
      <c r="Y2422" s="40">
        <f ca="1">IF(AND('Dosage journalier ML1'!$B$6='suivi tunnel'!A2422,'Dosage journalier ML1'!$B$7='suivi tunnel'!B2422),'Dosage journalier ML1'!$C$93,0)</f>
        <v>0</v>
      </c>
      <c r="Z2422" s="40">
        <f ca="1">IF(AND('Dosage journalier ML1'!$B$6='suivi tunnel'!A2422,'Dosage journalier ML1'!$B$7='suivi tunnel'!B2422),'Dosage journalier ML1'!$C$100,0)</f>
        <v>0</v>
      </c>
      <c r="AA2422" s="40">
        <f ca="1">IF(AND('Dosage journalier ML1'!$B$6='suivi tunnel'!A2422,'Dosage journalier ML1'!$B$7='suivi tunnel'!B2422),'Dosage journalier ML1'!$C$109,0)</f>
        <v>0</v>
      </c>
      <c r="AB2422" s="41">
        <f ca="1">IF(AND('Dosage journalier ML1'!$B$6='suivi tunnel'!A2422,'Dosage journalier ML1'!$B$7='suivi tunnel'!B2422),'Dosage journalier ML1'!$C$114,0)</f>
        <v>0</v>
      </c>
      <c r="AC2422" s="48">
        <f ca="1">IF(AND('Dosage journalier ML1'!$B$6='suivi tunnel'!A2422,'Dosage journalier ML1'!$B$7='suivi tunnel'!B2422),'Dosage journalier ML1'!$B$120,0)</f>
        <v>0</v>
      </c>
      <c r="AD2422" s="49">
        <f ca="1">IF(AND('Dosage journalier ML1'!$B$6='suivi tunnel'!A2422,'Dosage journalier ML1'!$B$7='suivi tunnel'!B2422),'Dosage journalier ML1'!$B$121,0)</f>
        <v>0</v>
      </c>
      <c r="AE2422" s="49">
        <f ca="1">IF(AND('Dosage journalier ML1'!$B$6='suivi tunnel'!A2422,'Dosage journalier ML1'!$B$7='suivi tunnel'!B2422),'Dosage journalier ML1'!$B$122,0)</f>
        <v>0</v>
      </c>
      <c r="AF2422" s="49">
        <f ca="1">IF(AND('Dosage journalier ML1'!$B$6='suivi tunnel'!A2422,'Dosage journalier ML1'!$B$7='suivi tunnel'!B2422),'Dosage journalier ML1'!$B$139,0)</f>
        <v>0</v>
      </c>
      <c r="AG2422" s="49">
        <f t="shared" ca="1" si="235"/>
        <v>0</v>
      </c>
      <c r="AH2422" s="108">
        <f ca="1">IF(AND('Dosage journalier ML1'!$B$6='suivi tunnel'!A2422,'Dosage journalier ML1'!$B$7='suivi tunnel'!B2422),'Dosage journalier ML1'!$B$153,0)</f>
        <v>0</v>
      </c>
      <c r="AJ2422" s="80">
        <f ca="1">IF(AND('Dosage journalier ML1'!$B$6='suivi tunnel'!A2422,'Dosage journalier ML1'!$B$7='suivi tunnel'!B2422),'Dosage journalier ML1'!$B$156,0)</f>
        <v>0</v>
      </c>
      <c r="AK2422" s="56">
        <f ca="1">IF(AND('Dosage journalier ML1'!$B$6='suivi tunnel'!A2422,'Dosage journalier ML1'!$B$7='suivi tunnel'!B2422),'Dosage journalier ML1'!$B$162,0)</f>
        <v>0</v>
      </c>
      <c r="AL2422" s="111">
        <f ca="1">IF(AND('Dosage journalier ML1'!$B$6='suivi tunnel'!A2422,'Dosage journalier ML1'!$B$7='suivi tunnel'!B2422),'Dosage journalier ML1'!$B$126,0)</f>
        <v>0</v>
      </c>
      <c r="AM2422" s="111">
        <f ca="1">IF(AND('Dosage journalier ML1'!$B$6='suivi tunnel'!A2422,'Dosage journalier ML1'!$B$7='suivi tunnel'!B2422),'Dosage journalier ML1'!$B$127,0)</f>
        <v>0</v>
      </c>
      <c r="AN2422" s="60">
        <f t="shared" ca="1" si="236"/>
        <v>0</v>
      </c>
      <c r="AO2422" s="61">
        <f ca="1">IF(AND('Dosage journalier ML1'!$B$6='suivi tunnel'!A2422,'Dosage journalier ML1'!$B$7='suivi tunnel'!B2422),'Dosage journalier ML1'!$B$134,0)</f>
        <v>0</v>
      </c>
    </row>
    <row r="2423" spans="1:41" x14ac:dyDescent="0.25">
      <c r="A2423" s="154"/>
      <c r="C2423" s="23">
        <f ca="1">IF(AND('Dosage journalier ML1'!$B$6='suivi tunnel'!A2423,'Dosage journalier ML1'!$B$7='suivi tunnel'!B2423),'Dosage journalier ML1'!$B$27,0)</f>
        <v>0</v>
      </c>
      <c r="D2423" s="11">
        <f ca="1">IF(AND('Dosage journalier ML1'!$B$6='suivi tunnel'!A2423,'Dosage journalier ML1'!$B$7='suivi tunnel'!B2423),'Dosage journalier ML1'!$B$29,0)</f>
        <v>0</v>
      </c>
      <c r="F2423" s="11">
        <f t="shared" ca="1" si="237"/>
        <v>0</v>
      </c>
      <c r="G2423" s="11">
        <f ca="1">IF(AND('Dosage journalier ML1'!$B$6='suivi tunnel'!A2423,'Dosage journalier ML1'!$B$7='suivi tunnel'!B2423),'Dosage journalier ML1'!$B$23,0)</f>
        <v>0</v>
      </c>
      <c r="H2423" s="11">
        <f ca="1">IF(AND('Dosage journalier ML1'!$B$6='suivi tunnel'!A2423,'Dosage journalier ML1'!$B$7='suivi tunnel'!B2423),'Dosage journalier ML1'!$B$22,0)</f>
        <v>0</v>
      </c>
      <c r="I2423" s="11">
        <f ca="1">IF(AND('Dosage journalier ML1'!$B$6='suivi tunnel'!A2423,'Dosage journalier ML1'!$B$7='suivi tunnel'!B2423),'Dosage journalier ML1'!$B$38,0)</f>
        <v>0</v>
      </c>
      <c r="J2423" s="11">
        <f ca="1">IF(AND('Dosage journalier ML1'!$B$6='suivi tunnel'!A2423,'Dosage journalier ML1'!$B$7='suivi tunnel'!B2423),'Dosage journalier ML1'!$B$39,0)</f>
        <v>0</v>
      </c>
      <c r="L2423" s="24">
        <f ca="1">IF(AND('Dosage journalier ML1'!$B$6='suivi tunnel'!A2423,'Dosage journalier ML1'!$B$7='suivi tunnel'!B2423),'Dosage journalier ML1'!$B$24,0)</f>
        <v>0</v>
      </c>
      <c r="M2423" s="6">
        <f ca="1">IF(AND('Dosage journalier ML1'!$B$6='suivi tunnel'!A2423,'Dosage journalier ML1'!$B$7='suivi tunnel'!B2423),'Dosage journalier ML1'!$B$46,0)</f>
        <v>0</v>
      </c>
      <c r="N2423" s="104">
        <f ca="1">IF(AND('Dosage journalier ML1'!$B$6='suivi tunnel'!A2423,'Dosage journalier ML1'!$B$7='suivi tunnel'!B2423),'Dosage journalier ML1'!$B$59,0)</f>
        <v>0</v>
      </c>
      <c r="O2423" s="114">
        <f ca="1">IF(AND('Dosage journalier ML1'!$B$6='suivi tunnel'!A2423,'Dosage journalier ML1'!$B$7='suivi tunnel'!B2423),'Dosage journalier ML1'!$B$69,0)</f>
        <v>0</v>
      </c>
      <c r="R2423" s="26">
        <f ca="1">IF(AND('Dosage journalier ML1'!$B$6='suivi tunnel'!A2423,'Dosage journalier ML1'!$B$7='suivi tunnel'!B2423),'Dosage journalier ML1'!$B$55,0)</f>
        <v>0</v>
      </c>
      <c r="S2423" s="26">
        <f ca="1">IF(AND('Dosage journalier ML1'!$B$6='suivi tunnel'!A2423,'Dosage journalier ML1'!$B$7='suivi tunnel'!B2423),'Dosage journalier ML1'!$B$54,0)</f>
        <v>0</v>
      </c>
      <c r="T2423" s="26">
        <f ca="1">IF(AND('Dosage journalier ML1'!$B$6='suivi tunnel'!A2423,'Dosage journalier ML1'!$B$7='suivi tunnel'!B2423),'Dosage journalier ML1'!$B$75,0)</f>
        <v>0</v>
      </c>
      <c r="V2423" s="38">
        <f ca="1">IF(AND('Dosage journalier ML1'!$B$6='suivi tunnel'!A2423,'Dosage journalier ML1'!$B$7='suivi tunnel'!B2423),'Dosage journalier ML1'!$B$56,0)</f>
        <v>0</v>
      </c>
      <c r="X2423" s="150">
        <f ca="1">IF(AND('Dosage journalier ML1'!$B$6='suivi tunnel'!A2423,'Dosage journalier ML1'!$B$7='suivi tunnel'!B2423),'Dosage journalier ML1'!$C$87,0)</f>
        <v>0</v>
      </c>
      <c r="Y2423" s="40">
        <f ca="1">IF(AND('Dosage journalier ML1'!$B$6='suivi tunnel'!A2423,'Dosage journalier ML1'!$B$7='suivi tunnel'!B2423),'Dosage journalier ML1'!$C$93,0)</f>
        <v>0</v>
      </c>
      <c r="Z2423" s="40">
        <f ca="1">IF(AND('Dosage journalier ML1'!$B$6='suivi tunnel'!A2423,'Dosage journalier ML1'!$B$7='suivi tunnel'!B2423),'Dosage journalier ML1'!$C$100,0)</f>
        <v>0</v>
      </c>
      <c r="AA2423" s="40">
        <f ca="1">IF(AND('Dosage journalier ML1'!$B$6='suivi tunnel'!A2423,'Dosage journalier ML1'!$B$7='suivi tunnel'!B2423),'Dosage journalier ML1'!$C$109,0)</f>
        <v>0</v>
      </c>
      <c r="AB2423" s="41">
        <f ca="1">IF(AND('Dosage journalier ML1'!$B$6='suivi tunnel'!A2423,'Dosage journalier ML1'!$B$7='suivi tunnel'!B2423),'Dosage journalier ML1'!$C$114,0)</f>
        <v>0</v>
      </c>
      <c r="AC2423" s="48">
        <f ca="1">IF(AND('Dosage journalier ML1'!$B$6='suivi tunnel'!A2423,'Dosage journalier ML1'!$B$7='suivi tunnel'!B2423),'Dosage journalier ML1'!$B$120,0)</f>
        <v>0</v>
      </c>
      <c r="AD2423" s="49">
        <f ca="1">IF(AND('Dosage journalier ML1'!$B$6='suivi tunnel'!A2423,'Dosage journalier ML1'!$B$7='suivi tunnel'!B2423),'Dosage journalier ML1'!$B$121,0)</f>
        <v>0</v>
      </c>
      <c r="AE2423" s="49">
        <f ca="1">IF(AND('Dosage journalier ML1'!$B$6='suivi tunnel'!A2423,'Dosage journalier ML1'!$B$7='suivi tunnel'!B2423),'Dosage journalier ML1'!$B$122,0)</f>
        <v>0</v>
      </c>
      <c r="AF2423" s="49">
        <f ca="1">IF(AND('Dosage journalier ML1'!$B$6='suivi tunnel'!A2423,'Dosage journalier ML1'!$B$7='suivi tunnel'!B2423),'Dosage journalier ML1'!$B$139,0)</f>
        <v>0</v>
      </c>
      <c r="AG2423" s="49">
        <f t="shared" ca="1" si="235"/>
        <v>0</v>
      </c>
      <c r="AH2423" s="108">
        <f ca="1">IF(AND('Dosage journalier ML1'!$B$6='suivi tunnel'!A2423,'Dosage journalier ML1'!$B$7='suivi tunnel'!B2423),'Dosage journalier ML1'!$B$153,0)</f>
        <v>0</v>
      </c>
      <c r="AJ2423" s="80">
        <f ca="1">IF(AND('Dosage journalier ML1'!$B$6='suivi tunnel'!A2423,'Dosage journalier ML1'!$B$7='suivi tunnel'!B2423),'Dosage journalier ML1'!$B$156,0)</f>
        <v>0</v>
      </c>
      <c r="AK2423" s="56">
        <f ca="1">IF(AND('Dosage journalier ML1'!$B$6='suivi tunnel'!A2423,'Dosage journalier ML1'!$B$7='suivi tunnel'!B2423),'Dosage journalier ML1'!$B$162,0)</f>
        <v>0</v>
      </c>
      <c r="AL2423" s="111">
        <f ca="1">IF(AND('Dosage journalier ML1'!$B$6='suivi tunnel'!A2423,'Dosage journalier ML1'!$B$7='suivi tunnel'!B2423),'Dosage journalier ML1'!$B$126,0)</f>
        <v>0</v>
      </c>
      <c r="AM2423" s="111">
        <f ca="1">IF(AND('Dosage journalier ML1'!$B$6='suivi tunnel'!A2423,'Dosage journalier ML1'!$B$7='suivi tunnel'!B2423),'Dosage journalier ML1'!$B$127,0)</f>
        <v>0</v>
      </c>
      <c r="AN2423" s="60">
        <f t="shared" ca="1" si="236"/>
        <v>0</v>
      </c>
      <c r="AO2423" s="61">
        <f ca="1">IF(AND('Dosage journalier ML1'!$B$6='suivi tunnel'!A2423,'Dosage journalier ML1'!$B$7='suivi tunnel'!B2423),'Dosage journalier ML1'!$B$134,0)</f>
        <v>0</v>
      </c>
    </row>
    <row r="2424" spans="1:41" x14ac:dyDescent="0.25">
      <c r="A2424" s="154"/>
      <c r="C2424" s="23">
        <f ca="1">IF(AND('Dosage journalier ML1'!$B$6='suivi tunnel'!A2424,'Dosage journalier ML1'!$B$7='suivi tunnel'!B2424),'Dosage journalier ML1'!$B$27,0)</f>
        <v>0</v>
      </c>
      <c r="D2424" s="11">
        <f ca="1">IF(AND('Dosage journalier ML1'!$B$6='suivi tunnel'!A2424,'Dosage journalier ML1'!$B$7='suivi tunnel'!B2424),'Dosage journalier ML1'!$B$29,0)</f>
        <v>0</v>
      </c>
      <c r="F2424" s="11">
        <f t="shared" ca="1" si="237"/>
        <v>0</v>
      </c>
      <c r="G2424" s="11">
        <f ca="1">IF(AND('Dosage journalier ML1'!$B$6='suivi tunnel'!A2424,'Dosage journalier ML1'!$B$7='suivi tunnel'!B2424),'Dosage journalier ML1'!$B$23,0)</f>
        <v>0</v>
      </c>
      <c r="H2424" s="11">
        <f ca="1">IF(AND('Dosage journalier ML1'!$B$6='suivi tunnel'!A2424,'Dosage journalier ML1'!$B$7='suivi tunnel'!B2424),'Dosage journalier ML1'!$B$22,0)</f>
        <v>0</v>
      </c>
      <c r="I2424" s="11">
        <f ca="1">IF(AND('Dosage journalier ML1'!$B$6='suivi tunnel'!A2424,'Dosage journalier ML1'!$B$7='suivi tunnel'!B2424),'Dosage journalier ML1'!$B$38,0)</f>
        <v>0</v>
      </c>
      <c r="J2424" s="11">
        <f ca="1">IF(AND('Dosage journalier ML1'!$B$6='suivi tunnel'!A2424,'Dosage journalier ML1'!$B$7='suivi tunnel'!B2424),'Dosage journalier ML1'!$B$39,0)</f>
        <v>0</v>
      </c>
      <c r="L2424" s="24">
        <f ca="1">IF(AND('Dosage journalier ML1'!$B$6='suivi tunnel'!A2424,'Dosage journalier ML1'!$B$7='suivi tunnel'!B2424),'Dosage journalier ML1'!$B$24,0)</f>
        <v>0</v>
      </c>
      <c r="M2424" s="6">
        <f ca="1">IF(AND('Dosage journalier ML1'!$B$6='suivi tunnel'!A2424,'Dosage journalier ML1'!$B$7='suivi tunnel'!B2424),'Dosage journalier ML1'!$B$46,0)</f>
        <v>0</v>
      </c>
      <c r="N2424" s="104">
        <f ca="1">IF(AND('Dosage journalier ML1'!$B$6='suivi tunnel'!A2424,'Dosage journalier ML1'!$B$7='suivi tunnel'!B2424),'Dosage journalier ML1'!$B$59,0)</f>
        <v>0</v>
      </c>
      <c r="O2424" s="114">
        <f ca="1">IF(AND('Dosage journalier ML1'!$B$6='suivi tunnel'!A2424,'Dosage journalier ML1'!$B$7='suivi tunnel'!B2424),'Dosage journalier ML1'!$B$69,0)</f>
        <v>0</v>
      </c>
      <c r="R2424" s="26">
        <f ca="1">IF(AND('Dosage journalier ML1'!$B$6='suivi tunnel'!A2424,'Dosage journalier ML1'!$B$7='suivi tunnel'!B2424),'Dosage journalier ML1'!$B$55,0)</f>
        <v>0</v>
      </c>
      <c r="S2424" s="26">
        <f ca="1">IF(AND('Dosage journalier ML1'!$B$6='suivi tunnel'!A2424,'Dosage journalier ML1'!$B$7='suivi tunnel'!B2424),'Dosage journalier ML1'!$B$54,0)</f>
        <v>0</v>
      </c>
      <c r="T2424" s="26">
        <f ca="1">IF(AND('Dosage journalier ML1'!$B$6='suivi tunnel'!A2424,'Dosage journalier ML1'!$B$7='suivi tunnel'!B2424),'Dosage journalier ML1'!$B$75,0)</f>
        <v>0</v>
      </c>
      <c r="V2424" s="38">
        <f ca="1">IF(AND('Dosage journalier ML1'!$B$6='suivi tunnel'!A2424,'Dosage journalier ML1'!$B$7='suivi tunnel'!B2424),'Dosage journalier ML1'!$B$56,0)</f>
        <v>0</v>
      </c>
      <c r="X2424" s="150">
        <f ca="1">IF(AND('Dosage journalier ML1'!$B$6='suivi tunnel'!A2424,'Dosage journalier ML1'!$B$7='suivi tunnel'!B2424),'Dosage journalier ML1'!$C$87,0)</f>
        <v>0</v>
      </c>
      <c r="Y2424" s="40">
        <f ca="1">IF(AND('Dosage journalier ML1'!$B$6='suivi tunnel'!A2424,'Dosage journalier ML1'!$B$7='suivi tunnel'!B2424),'Dosage journalier ML1'!$C$93,0)</f>
        <v>0</v>
      </c>
      <c r="Z2424" s="40">
        <f ca="1">IF(AND('Dosage journalier ML1'!$B$6='suivi tunnel'!A2424,'Dosage journalier ML1'!$B$7='suivi tunnel'!B2424),'Dosage journalier ML1'!$C$100,0)</f>
        <v>0</v>
      </c>
      <c r="AA2424" s="40">
        <f ca="1">IF(AND('Dosage journalier ML1'!$B$6='suivi tunnel'!A2424,'Dosage journalier ML1'!$B$7='suivi tunnel'!B2424),'Dosage journalier ML1'!$C$109,0)</f>
        <v>0</v>
      </c>
      <c r="AB2424" s="41">
        <f ca="1">IF(AND('Dosage journalier ML1'!$B$6='suivi tunnel'!A2424,'Dosage journalier ML1'!$B$7='suivi tunnel'!B2424),'Dosage journalier ML1'!$C$114,0)</f>
        <v>0</v>
      </c>
      <c r="AC2424" s="48">
        <f ca="1">IF(AND('Dosage journalier ML1'!$B$6='suivi tunnel'!A2424,'Dosage journalier ML1'!$B$7='suivi tunnel'!B2424),'Dosage journalier ML1'!$B$120,0)</f>
        <v>0</v>
      </c>
      <c r="AD2424" s="49">
        <f ca="1">IF(AND('Dosage journalier ML1'!$B$6='suivi tunnel'!A2424,'Dosage journalier ML1'!$B$7='suivi tunnel'!B2424),'Dosage journalier ML1'!$B$121,0)</f>
        <v>0</v>
      </c>
      <c r="AE2424" s="49">
        <f ca="1">IF(AND('Dosage journalier ML1'!$B$6='suivi tunnel'!A2424,'Dosage journalier ML1'!$B$7='suivi tunnel'!B2424),'Dosage journalier ML1'!$B$122,0)</f>
        <v>0</v>
      </c>
      <c r="AF2424" s="49">
        <f ca="1">IF(AND('Dosage journalier ML1'!$B$6='suivi tunnel'!A2424,'Dosage journalier ML1'!$B$7='suivi tunnel'!B2424),'Dosage journalier ML1'!$B$139,0)</f>
        <v>0</v>
      </c>
      <c r="AG2424" s="49">
        <f t="shared" ca="1" si="235"/>
        <v>0</v>
      </c>
      <c r="AH2424" s="108">
        <f ca="1">IF(AND('Dosage journalier ML1'!$B$6='suivi tunnel'!A2424,'Dosage journalier ML1'!$B$7='suivi tunnel'!B2424),'Dosage journalier ML1'!$B$153,0)</f>
        <v>0</v>
      </c>
      <c r="AJ2424" s="80">
        <f ca="1">IF(AND('Dosage journalier ML1'!$B$6='suivi tunnel'!A2424,'Dosage journalier ML1'!$B$7='suivi tunnel'!B2424),'Dosage journalier ML1'!$B$156,0)</f>
        <v>0</v>
      </c>
      <c r="AK2424" s="56">
        <f ca="1">IF(AND('Dosage journalier ML1'!$B$6='suivi tunnel'!A2424,'Dosage journalier ML1'!$B$7='suivi tunnel'!B2424),'Dosage journalier ML1'!$B$162,0)</f>
        <v>0</v>
      </c>
      <c r="AL2424" s="111">
        <f ca="1">IF(AND('Dosage journalier ML1'!$B$6='suivi tunnel'!A2424,'Dosage journalier ML1'!$B$7='suivi tunnel'!B2424),'Dosage journalier ML1'!$B$126,0)</f>
        <v>0</v>
      </c>
      <c r="AM2424" s="111">
        <f ca="1">IF(AND('Dosage journalier ML1'!$B$6='suivi tunnel'!A2424,'Dosage journalier ML1'!$B$7='suivi tunnel'!B2424),'Dosage journalier ML1'!$B$127,0)</f>
        <v>0</v>
      </c>
      <c r="AN2424" s="60">
        <f t="shared" ca="1" si="236"/>
        <v>0</v>
      </c>
      <c r="AO2424" s="61">
        <f ca="1">IF(AND('Dosage journalier ML1'!$B$6='suivi tunnel'!A2424,'Dosage journalier ML1'!$B$7='suivi tunnel'!B2424),'Dosage journalier ML1'!$B$134,0)</f>
        <v>0</v>
      </c>
    </row>
    <row r="2425" spans="1:41" x14ac:dyDescent="0.25">
      <c r="A2425" s="154"/>
      <c r="C2425" s="23">
        <f ca="1">IF(AND('Dosage journalier ML1'!$B$6='suivi tunnel'!A2425,'Dosage journalier ML1'!$B$7='suivi tunnel'!B2425),'Dosage journalier ML1'!$B$27,0)</f>
        <v>0</v>
      </c>
      <c r="D2425" s="11">
        <f ca="1">IF(AND('Dosage journalier ML1'!$B$6='suivi tunnel'!A2425,'Dosage journalier ML1'!$B$7='suivi tunnel'!B2425),'Dosage journalier ML1'!$B$29,0)</f>
        <v>0</v>
      </c>
      <c r="F2425" s="11">
        <f t="shared" ca="1" si="237"/>
        <v>0</v>
      </c>
      <c r="G2425" s="11">
        <f ca="1">IF(AND('Dosage journalier ML1'!$B$6='suivi tunnel'!A2425,'Dosage journalier ML1'!$B$7='suivi tunnel'!B2425),'Dosage journalier ML1'!$B$23,0)</f>
        <v>0</v>
      </c>
      <c r="H2425" s="11">
        <f ca="1">IF(AND('Dosage journalier ML1'!$B$6='suivi tunnel'!A2425,'Dosage journalier ML1'!$B$7='suivi tunnel'!B2425),'Dosage journalier ML1'!$B$22,0)</f>
        <v>0</v>
      </c>
      <c r="I2425" s="11">
        <f ca="1">IF(AND('Dosage journalier ML1'!$B$6='suivi tunnel'!A2425,'Dosage journalier ML1'!$B$7='suivi tunnel'!B2425),'Dosage journalier ML1'!$B$38,0)</f>
        <v>0</v>
      </c>
      <c r="J2425" s="11">
        <f ca="1">IF(AND('Dosage journalier ML1'!$B$6='suivi tunnel'!A2425,'Dosage journalier ML1'!$B$7='suivi tunnel'!B2425),'Dosage journalier ML1'!$B$39,0)</f>
        <v>0</v>
      </c>
      <c r="L2425" s="24">
        <f ca="1">IF(AND('Dosage journalier ML1'!$B$6='suivi tunnel'!A2425,'Dosage journalier ML1'!$B$7='suivi tunnel'!B2425),'Dosage journalier ML1'!$B$24,0)</f>
        <v>0</v>
      </c>
      <c r="M2425" s="6">
        <f ca="1">IF(AND('Dosage journalier ML1'!$B$6='suivi tunnel'!A2425,'Dosage journalier ML1'!$B$7='suivi tunnel'!B2425),'Dosage journalier ML1'!$B$46,0)</f>
        <v>0</v>
      </c>
      <c r="N2425" s="104">
        <f ca="1">IF(AND('Dosage journalier ML1'!$B$6='suivi tunnel'!A2425,'Dosage journalier ML1'!$B$7='suivi tunnel'!B2425),'Dosage journalier ML1'!$B$59,0)</f>
        <v>0</v>
      </c>
      <c r="O2425" s="114">
        <f ca="1">IF(AND('Dosage journalier ML1'!$B$6='suivi tunnel'!A2425,'Dosage journalier ML1'!$B$7='suivi tunnel'!B2425),'Dosage journalier ML1'!$B$69,0)</f>
        <v>0</v>
      </c>
      <c r="R2425" s="26">
        <f ca="1">IF(AND('Dosage journalier ML1'!$B$6='suivi tunnel'!A2425,'Dosage journalier ML1'!$B$7='suivi tunnel'!B2425),'Dosage journalier ML1'!$B$55,0)</f>
        <v>0</v>
      </c>
      <c r="S2425" s="26">
        <f ca="1">IF(AND('Dosage journalier ML1'!$B$6='suivi tunnel'!A2425,'Dosage journalier ML1'!$B$7='suivi tunnel'!B2425),'Dosage journalier ML1'!$B$54,0)</f>
        <v>0</v>
      </c>
      <c r="T2425" s="26">
        <f ca="1">IF(AND('Dosage journalier ML1'!$B$6='suivi tunnel'!A2425,'Dosage journalier ML1'!$B$7='suivi tunnel'!B2425),'Dosage journalier ML1'!$B$75,0)</f>
        <v>0</v>
      </c>
      <c r="V2425" s="38">
        <f ca="1">IF(AND('Dosage journalier ML1'!$B$6='suivi tunnel'!A2425,'Dosage journalier ML1'!$B$7='suivi tunnel'!B2425),'Dosage journalier ML1'!$B$56,0)</f>
        <v>0</v>
      </c>
      <c r="X2425" s="150">
        <f ca="1">IF(AND('Dosage journalier ML1'!$B$6='suivi tunnel'!A2425,'Dosage journalier ML1'!$B$7='suivi tunnel'!B2425),'Dosage journalier ML1'!$C$87,0)</f>
        <v>0</v>
      </c>
      <c r="Y2425" s="40">
        <f ca="1">IF(AND('Dosage journalier ML1'!$B$6='suivi tunnel'!A2425,'Dosage journalier ML1'!$B$7='suivi tunnel'!B2425),'Dosage journalier ML1'!$C$93,0)</f>
        <v>0</v>
      </c>
      <c r="Z2425" s="40">
        <f ca="1">IF(AND('Dosage journalier ML1'!$B$6='suivi tunnel'!A2425,'Dosage journalier ML1'!$B$7='suivi tunnel'!B2425),'Dosage journalier ML1'!$C$100,0)</f>
        <v>0</v>
      </c>
      <c r="AA2425" s="40">
        <f ca="1">IF(AND('Dosage journalier ML1'!$B$6='suivi tunnel'!A2425,'Dosage journalier ML1'!$B$7='suivi tunnel'!B2425),'Dosage journalier ML1'!$C$109,0)</f>
        <v>0</v>
      </c>
      <c r="AB2425" s="41">
        <f ca="1">IF(AND('Dosage journalier ML1'!$B$6='suivi tunnel'!A2425,'Dosage journalier ML1'!$B$7='suivi tunnel'!B2425),'Dosage journalier ML1'!$C$114,0)</f>
        <v>0</v>
      </c>
      <c r="AC2425" s="48">
        <f ca="1">IF(AND('Dosage journalier ML1'!$B$6='suivi tunnel'!A2425,'Dosage journalier ML1'!$B$7='suivi tunnel'!B2425),'Dosage journalier ML1'!$B$120,0)</f>
        <v>0</v>
      </c>
      <c r="AD2425" s="49">
        <f ca="1">IF(AND('Dosage journalier ML1'!$B$6='suivi tunnel'!A2425,'Dosage journalier ML1'!$B$7='suivi tunnel'!B2425),'Dosage journalier ML1'!$B$121,0)</f>
        <v>0</v>
      </c>
      <c r="AE2425" s="49">
        <f ca="1">IF(AND('Dosage journalier ML1'!$B$6='suivi tunnel'!A2425,'Dosage journalier ML1'!$B$7='suivi tunnel'!B2425),'Dosage journalier ML1'!$B$122,0)</f>
        <v>0</v>
      </c>
      <c r="AF2425" s="49">
        <f ca="1">IF(AND('Dosage journalier ML1'!$B$6='suivi tunnel'!A2425,'Dosage journalier ML1'!$B$7='suivi tunnel'!B2425),'Dosage journalier ML1'!$B$139,0)</f>
        <v>0</v>
      </c>
      <c r="AG2425" s="49">
        <f t="shared" ca="1" si="235"/>
        <v>0</v>
      </c>
      <c r="AH2425" s="108">
        <f ca="1">IF(AND('Dosage journalier ML1'!$B$6='suivi tunnel'!A2425,'Dosage journalier ML1'!$B$7='suivi tunnel'!B2425),'Dosage journalier ML1'!$B$153,0)</f>
        <v>0</v>
      </c>
      <c r="AJ2425" s="80">
        <f ca="1">IF(AND('Dosage journalier ML1'!$B$6='suivi tunnel'!A2425,'Dosage journalier ML1'!$B$7='suivi tunnel'!B2425),'Dosage journalier ML1'!$B$156,0)</f>
        <v>0</v>
      </c>
      <c r="AK2425" s="56">
        <f ca="1">IF(AND('Dosage journalier ML1'!$B$6='suivi tunnel'!A2425,'Dosage journalier ML1'!$B$7='suivi tunnel'!B2425),'Dosage journalier ML1'!$B$162,0)</f>
        <v>0</v>
      </c>
      <c r="AL2425" s="111">
        <f ca="1">IF(AND('Dosage journalier ML1'!$B$6='suivi tunnel'!A2425,'Dosage journalier ML1'!$B$7='suivi tunnel'!B2425),'Dosage journalier ML1'!$B$126,0)</f>
        <v>0</v>
      </c>
      <c r="AM2425" s="111">
        <f ca="1">IF(AND('Dosage journalier ML1'!$B$6='suivi tunnel'!A2425,'Dosage journalier ML1'!$B$7='suivi tunnel'!B2425),'Dosage journalier ML1'!$B$127,0)</f>
        <v>0</v>
      </c>
      <c r="AN2425" s="60">
        <f t="shared" ca="1" si="236"/>
        <v>0</v>
      </c>
      <c r="AO2425" s="61">
        <f ca="1">IF(AND('Dosage journalier ML1'!$B$6='suivi tunnel'!A2425,'Dosage journalier ML1'!$B$7='suivi tunnel'!B2425),'Dosage journalier ML1'!$B$134,0)</f>
        <v>0</v>
      </c>
    </row>
    <row r="2426" spans="1:41" x14ac:dyDescent="0.25">
      <c r="A2426" s="154"/>
      <c r="C2426" s="23">
        <f ca="1">IF(AND('Dosage journalier ML1'!$B$6='suivi tunnel'!A2426,'Dosage journalier ML1'!$B$7='suivi tunnel'!B2426),'Dosage journalier ML1'!$B$27,0)</f>
        <v>0</v>
      </c>
      <c r="D2426" s="11">
        <f ca="1">IF(AND('Dosage journalier ML1'!$B$6='suivi tunnel'!A2426,'Dosage journalier ML1'!$B$7='suivi tunnel'!B2426),'Dosage journalier ML1'!$B$29,0)</f>
        <v>0</v>
      </c>
      <c r="F2426" s="11">
        <f t="shared" ca="1" si="237"/>
        <v>0</v>
      </c>
      <c r="G2426" s="11">
        <f ca="1">IF(AND('Dosage journalier ML1'!$B$6='suivi tunnel'!A2426,'Dosage journalier ML1'!$B$7='suivi tunnel'!B2426),'Dosage journalier ML1'!$B$23,0)</f>
        <v>0</v>
      </c>
      <c r="H2426" s="11">
        <f ca="1">IF(AND('Dosage journalier ML1'!$B$6='suivi tunnel'!A2426,'Dosage journalier ML1'!$B$7='suivi tunnel'!B2426),'Dosage journalier ML1'!$B$22,0)</f>
        <v>0</v>
      </c>
      <c r="I2426" s="11">
        <f ca="1">IF(AND('Dosage journalier ML1'!$B$6='suivi tunnel'!A2426,'Dosage journalier ML1'!$B$7='suivi tunnel'!B2426),'Dosage journalier ML1'!$B$38,0)</f>
        <v>0</v>
      </c>
      <c r="J2426" s="11">
        <f ca="1">IF(AND('Dosage journalier ML1'!$B$6='suivi tunnel'!A2426,'Dosage journalier ML1'!$B$7='suivi tunnel'!B2426),'Dosage journalier ML1'!$B$39,0)</f>
        <v>0</v>
      </c>
      <c r="L2426" s="24">
        <f ca="1">IF(AND('Dosage journalier ML1'!$B$6='suivi tunnel'!A2426,'Dosage journalier ML1'!$B$7='suivi tunnel'!B2426),'Dosage journalier ML1'!$B$24,0)</f>
        <v>0</v>
      </c>
      <c r="M2426" s="6">
        <f ca="1">IF(AND('Dosage journalier ML1'!$B$6='suivi tunnel'!A2426,'Dosage journalier ML1'!$B$7='suivi tunnel'!B2426),'Dosage journalier ML1'!$B$46,0)</f>
        <v>0</v>
      </c>
      <c r="N2426" s="104">
        <f ca="1">IF(AND('Dosage journalier ML1'!$B$6='suivi tunnel'!A2426,'Dosage journalier ML1'!$B$7='suivi tunnel'!B2426),'Dosage journalier ML1'!$B$59,0)</f>
        <v>0</v>
      </c>
      <c r="O2426" s="114">
        <f ca="1">IF(AND('Dosage journalier ML1'!$B$6='suivi tunnel'!A2426,'Dosage journalier ML1'!$B$7='suivi tunnel'!B2426),'Dosage journalier ML1'!$B$69,0)</f>
        <v>0</v>
      </c>
      <c r="R2426" s="26">
        <f ca="1">IF(AND('Dosage journalier ML1'!$B$6='suivi tunnel'!A2426,'Dosage journalier ML1'!$B$7='suivi tunnel'!B2426),'Dosage journalier ML1'!$B$55,0)</f>
        <v>0</v>
      </c>
      <c r="S2426" s="26">
        <f ca="1">IF(AND('Dosage journalier ML1'!$B$6='suivi tunnel'!A2426,'Dosage journalier ML1'!$B$7='suivi tunnel'!B2426),'Dosage journalier ML1'!$B$54,0)</f>
        <v>0</v>
      </c>
      <c r="T2426" s="26">
        <f ca="1">IF(AND('Dosage journalier ML1'!$B$6='suivi tunnel'!A2426,'Dosage journalier ML1'!$B$7='suivi tunnel'!B2426),'Dosage journalier ML1'!$B$75,0)</f>
        <v>0</v>
      </c>
      <c r="V2426" s="38">
        <f ca="1">IF(AND('Dosage journalier ML1'!$B$6='suivi tunnel'!A2426,'Dosage journalier ML1'!$B$7='suivi tunnel'!B2426),'Dosage journalier ML1'!$B$56,0)</f>
        <v>0</v>
      </c>
      <c r="X2426" s="150">
        <f ca="1">IF(AND('Dosage journalier ML1'!$B$6='suivi tunnel'!A2426,'Dosage journalier ML1'!$B$7='suivi tunnel'!B2426),'Dosage journalier ML1'!$C$87,0)</f>
        <v>0</v>
      </c>
      <c r="Y2426" s="40">
        <f ca="1">IF(AND('Dosage journalier ML1'!$B$6='suivi tunnel'!A2426,'Dosage journalier ML1'!$B$7='suivi tunnel'!B2426),'Dosage journalier ML1'!$C$93,0)</f>
        <v>0</v>
      </c>
      <c r="Z2426" s="40">
        <f ca="1">IF(AND('Dosage journalier ML1'!$B$6='suivi tunnel'!A2426,'Dosage journalier ML1'!$B$7='suivi tunnel'!B2426),'Dosage journalier ML1'!$C$100,0)</f>
        <v>0</v>
      </c>
      <c r="AA2426" s="40">
        <f ca="1">IF(AND('Dosage journalier ML1'!$B$6='suivi tunnel'!A2426,'Dosage journalier ML1'!$B$7='suivi tunnel'!B2426),'Dosage journalier ML1'!$C$109,0)</f>
        <v>0</v>
      </c>
      <c r="AB2426" s="41">
        <f ca="1">IF(AND('Dosage journalier ML1'!$B$6='suivi tunnel'!A2426,'Dosage journalier ML1'!$B$7='suivi tunnel'!B2426),'Dosage journalier ML1'!$C$114,0)</f>
        <v>0</v>
      </c>
      <c r="AC2426" s="48">
        <f ca="1">IF(AND('Dosage journalier ML1'!$B$6='suivi tunnel'!A2426,'Dosage journalier ML1'!$B$7='suivi tunnel'!B2426),'Dosage journalier ML1'!$B$120,0)</f>
        <v>0</v>
      </c>
      <c r="AD2426" s="49">
        <f ca="1">IF(AND('Dosage journalier ML1'!$B$6='suivi tunnel'!A2426,'Dosage journalier ML1'!$B$7='suivi tunnel'!B2426),'Dosage journalier ML1'!$B$121,0)</f>
        <v>0</v>
      </c>
      <c r="AE2426" s="49">
        <f ca="1">IF(AND('Dosage journalier ML1'!$B$6='suivi tunnel'!A2426,'Dosage journalier ML1'!$B$7='suivi tunnel'!B2426),'Dosage journalier ML1'!$B$122,0)</f>
        <v>0</v>
      </c>
      <c r="AF2426" s="49">
        <f ca="1">IF(AND('Dosage journalier ML1'!$B$6='suivi tunnel'!A2426,'Dosage journalier ML1'!$B$7='suivi tunnel'!B2426),'Dosage journalier ML1'!$B$139,0)</f>
        <v>0</v>
      </c>
      <c r="AG2426" s="49">
        <f t="shared" ca="1" si="235"/>
        <v>0</v>
      </c>
      <c r="AH2426" s="108">
        <f ca="1">IF(AND('Dosage journalier ML1'!$B$6='suivi tunnel'!A2426,'Dosage journalier ML1'!$B$7='suivi tunnel'!B2426),'Dosage journalier ML1'!$B$153,0)</f>
        <v>0</v>
      </c>
      <c r="AJ2426" s="80">
        <f ca="1">IF(AND('Dosage journalier ML1'!$B$6='suivi tunnel'!A2426,'Dosage journalier ML1'!$B$7='suivi tunnel'!B2426),'Dosage journalier ML1'!$B$156,0)</f>
        <v>0</v>
      </c>
      <c r="AK2426" s="56">
        <f ca="1">IF(AND('Dosage journalier ML1'!$B$6='suivi tunnel'!A2426,'Dosage journalier ML1'!$B$7='suivi tunnel'!B2426),'Dosage journalier ML1'!$B$162,0)</f>
        <v>0</v>
      </c>
      <c r="AL2426" s="111">
        <f ca="1">IF(AND('Dosage journalier ML1'!$B$6='suivi tunnel'!A2426,'Dosage journalier ML1'!$B$7='suivi tunnel'!B2426),'Dosage journalier ML1'!$B$126,0)</f>
        <v>0</v>
      </c>
      <c r="AM2426" s="111">
        <f ca="1">IF(AND('Dosage journalier ML1'!$B$6='suivi tunnel'!A2426,'Dosage journalier ML1'!$B$7='suivi tunnel'!B2426),'Dosage journalier ML1'!$B$127,0)</f>
        <v>0</v>
      </c>
      <c r="AN2426" s="60">
        <f t="shared" ca="1" si="236"/>
        <v>0</v>
      </c>
      <c r="AO2426" s="61">
        <f ca="1">IF(AND('Dosage journalier ML1'!$B$6='suivi tunnel'!A2426,'Dosage journalier ML1'!$B$7='suivi tunnel'!B2426),'Dosage journalier ML1'!$B$134,0)</f>
        <v>0</v>
      </c>
    </row>
    <row r="2427" spans="1:41" x14ac:dyDescent="0.25">
      <c r="A2427" s="154"/>
      <c r="C2427" s="23">
        <f ca="1">IF(AND('Dosage journalier ML1'!$B$6='suivi tunnel'!A2427,'Dosage journalier ML1'!$B$7='suivi tunnel'!B2427),'Dosage journalier ML1'!$B$27,0)</f>
        <v>0</v>
      </c>
      <c r="D2427" s="11">
        <f ca="1">IF(AND('Dosage journalier ML1'!$B$6='suivi tunnel'!A2427,'Dosage journalier ML1'!$B$7='suivi tunnel'!B2427),'Dosage journalier ML1'!$B$29,0)</f>
        <v>0</v>
      </c>
      <c r="F2427" s="11">
        <f t="shared" ca="1" si="237"/>
        <v>0</v>
      </c>
      <c r="G2427" s="11">
        <f ca="1">IF(AND('Dosage journalier ML1'!$B$6='suivi tunnel'!A2427,'Dosage journalier ML1'!$B$7='suivi tunnel'!B2427),'Dosage journalier ML1'!$B$23,0)</f>
        <v>0</v>
      </c>
      <c r="H2427" s="11">
        <f ca="1">IF(AND('Dosage journalier ML1'!$B$6='suivi tunnel'!A2427,'Dosage journalier ML1'!$B$7='suivi tunnel'!B2427),'Dosage journalier ML1'!$B$22,0)</f>
        <v>0</v>
      </c>
      <c r="I2427" s="11">
        <f ca="1">IF(AND('Dosage journalier ML1'!$B$6='suivi tunnel'!A2427,'Dosage journalier ML1'!$B$7='suivi tunnel'!B2427),'Dosage journalier ML1'!$B$38,0)</f>
        <v>0</v>
      </c>
      <c r="J2427" s="11">
        <f ca="1">IF(AND('Dosage journalier ML1'!$B$6='suivi tunnel'!A2427,'Dosage journalier ML1'!$B$7='suivi tunnel'!B2427),'Dosage journalier ML1'!$B$39,0)</f>
        <v>0</v>
      </c>
      <c r="L2427" s="24">
        <f ca="1">IF(AND('Dosage journalier ML1'!$B$6='suivi tunnel'!A2427,'Dosage journalier ML1'!$B$7='suivi tunnel'!B2427),'Dosage journalier ML1'!$B$24,0)</f>
        <v>0</v>
      </c>
      <c r="M2427" s="6">
        <f ca="1">IF(AND('Dosage journalier ML1'!$B$6='suivi tunnel'!A2427,'Dosage journalier ML1'!$B$7='suivi tunnel'!B2427),'Dosage journalier ML1'!$B$46,0)</f>
        <v>0</v>
      </c>
      <c r="N2427" s="104">
        <f ca="1">IF(AND('Dosage journalier ML1'!$B$6='suivi tunnel'!A2427,'Dosage journalier ML1'!$B$7='suivi tunnel'!B2427),'Dosage journalier ML1'!$B$59,0)</f>
        <v>0</v>
      </c>
      <c r="O2427" s="114">
        <f ca="1">IF(AND('Dosage journalier ML1'!$B$6='suivi tunnel'!A2427,'Dosage journalier ML1'!$B$7='suivi tunnel'!B2427),'Dosage journalier ML1'!$B$69,0)</f>
        <v>0</v>
      </c>
      <c r="R2427" s="26">
        <f ca="1">IF(AND('Dosage journalier ML1'!$B$6='suivi tunnel'!A2427,'Dosage journalier ML1'!$B$7='suivi tunnel'!B2427),'Dosage journalier ML1'!$B$55,0)</f>
        <v>0</v>
      </c>
      <c r="S2427" s="26">
        <f ca="1">IF(AND('Dosage journalier ML1'!$B$6='suivi tunnel'!A2427,'Dosage journalier ML1'!$B$7='suivi tunnel'!B2427),'Dosage journalier ML1'!$B$54,0)</f>
        <v>0</v>
      </c>
      <c r="T2427" s="26">
        <f ca="1">IF(AND('Dosage journalier ML1'!$B$6='suivi tunnel'!A2427,'Dosage journalier ML1'!$B$7='suivi tunnel'!B2427),'Dosage journalier ML1'!$B$75,0)</f>
        <v>0</v>
      </c>
      <c r="V2427" s="38">
        <f ca="1">IF(AND('Dosage journalier ML1'!$B$6='suivi tunnel'!A2427,'Dosage journalier ML1'!$B$7='suivi tunnel'!B2427),'Dosage journalier ML1'!$B$56,0)</f>
        <v>0</v>
      </c>
      <c r="X2427" s="150">
        <f ca="1">IF(AND('Dosage journalier ML1'!$B$6='suivi tunnel'!A2427,'Dosage journalier ML1'!$B$7='suivi tunnel'!B2427),'Dosage journalier ML1'!$C$87,0)</f>
        <v>0</v>
      </c>
      <c r="Y2427" s="40">
        <f ca="1">IF(AND('Dosage journalier ML1'!$B$6='suivi tunnel'!A2427,'Dosage journalier ML1'!$B$7='suivi tunnel'!B2427),'Dosage journalier ML1'!$C$93,0)</f>
        <v>0</v>
      </c>
      <c r="Z2427" s="40">
        <f ca="1">IF(AND('Dosage journalier ML1'!$B$6='suivi tunnel'!A2427,'Dosage journalier ML1'!$B$7='suivi tunnel'!B2427),'Dosage journalier ML1'!$C$100,0)</f>
        <v>0</v>
      </c>
      <c r="AA2427" s="40">
        <f ca="1">IF(AND('Dosage journalier ML1'!$B$6='suivi tunnel'!A2427,'Dosage journalier ML1'!$B$7='suivi tunnel'!B2427),'Dosage journalier ML1'!$C$109,0)</f>
        <v>0</v>
      </c>
      <c r="AB2427" s="41">
        <f ca="1">IF(AND('Dosage journalier ML1'!$B$6='suivi tunnel'!A2427,'Dosage journalier ML1'!$B$7='suivi tunnel'!B2427),'Dosage journalier ML1'!$C$114,0)</f>
        <v>0</v>
      </c>
      <c r="AC2427" s="48">
        <f ca="1">IF(AND('Dosage journalier ML1'!$B$6='suivi tunnel'!A2427,'Dosage journalier ML1'!$B$7='suivi tunnel'!B2427),'Dosage journalier ML1'!$B$120,0)</f>
        <v>0</v>
      </c>
      <c r="AD2427" s="49">
        <f ca="1">IF(AND('Dosage journalier ML1'!$B$6='suivi tunnel'!A2427,'Dosage journalier ML1'!$B$7='suivi tunnel'!B2427),'Dosage journalier ML1'!$B$121,0)</f>
        <v>0</v>
      </c>
      <c r="AE2427" s="49">
        <f ca="1">IF(AND('Dosage journalier ML1'!$B$6='suivi tunnel'!A2427,'Dosage journalier ML1'!$B$7='suivi tunnel'!B2427),'Dosage journalier ML1'!$B$122,0)</f>
        <v>0</v>
      </c>
      <c r="AF2427" s="49">
        <f ca="1">IF(AND('Dosage journalier ML1'!$B$6='suivi tunnel'!A2427,'Dosage journalier ML1'!$B$7='suivi tunnel'!B2427),'Dosage journalier ML1'!$B$139,0)</f>
        <v>0</v>
      </c>
      <c r="AG2427" s="49">
        <f t="shared" ref="AG2427:AG2435" ca="1" si="238">AF2427*4.55</f>
        <v>0</v>
      </c>
      <c r="AH2427" s="108">
        <f ca="1">IF(AND('Dosage journalier ML1'!$B$6='suivi tunnel'!A2427,'Dosage journalier ML1'!$B$7='suivi tunnel'!B2427),'Dosage journalier ML1'!$B$153,0)</f>
        <v>0</v>
      </c>
      <c r="AJ2427" s="80">
        <f ca="1">IF(AND('Dosage journalier ML1'!$B$6='suivi tunnel'!A2427,'Dosage journalier ML1'!$B$7='suivi tunnel'!B2427),'Dosage journalier ML1'!$B$156,0)</f>
        <v>0</v>
      </c>
      <c r="AK2427" s="56">
        <f ca="1">IF(AND('Dosage journalier ML1'!$B$6='suivi tunnel'!A2427,'Dosage journalier ML1'!$B$7='suivi tunnel'!B2427),'Dosage journalier ML1'!$B$162,0)</f>
        <v>0</v>
      </c>
      <c r="AL2427" s="111">
        <f ca="1">IF(AND('Dosage journalier ML1'!$B$6='suivi tunnel'!A2427,'Dosage journalier ML1'!$B$7='suivi tunnel'!B2427),'Dosage journalier ML1'!$B$126,0)</f>
        <v>0</v>
      </c>
      <c r="AM2427" s="111">
        <f ca="1">IF(AND('Dosage journalier ML1'!$B$6='suivi tunnel'!A2427,'Dosage journalier ML1'!$B$7='suivi tunnel'!B2427),'Dosage journalier ML1'!$B$127,0)</f>
        <v>0</v>
      </c>
      <c r="AN2427" s="60">
        <f t="shared" ca="1" si="236"/>
        <v>0</v>
      </c>
      <c r="AO2427" s="61">
        <f ca="1">IF(AND('Dosage journalier ML1'!$B$6='suivi tunnel'!A2427,'Dosage journalier ML1'!$B$7='suivi tunnel'!B2427),'Dosage journalier ML1'!$B$134,0)</f>
        <v>0</v>
      </c>
    </row>
    <row r="2428" spans="1:41" x14ac:dyDescent="0.25">
      <c r="A2428" s="154"/>
      <c r="C2428" s="23">
        <f ca="1">IF(AND('Dosage journalier ML1'!$B$6='suivi tunnel'!A2428,'Dosage journalier ML1'!$B$7='suivi tunnel'!B2428),'Dosage journalier ML1'!$B$27,0)</f>
        <v>0</v>
      </c>
      <c r="D2428" s="11">
        <f ca="1">IF(AND('Dosage journalier ML1'!$B$6='suivi tunnel'!A2428,'Dosage journalier ML1'!$B$7='suivi tunnel'!B2428),'Dosage journalier ML1'!$B$29,0)</f>
        <v>0</v>
      </c>
      <c r="F2428" s="11">
        <f t="shared" ca="1" si="237"/>
        <v>0</v>
      </c>
      <c r="G2428" s="11">
        <f ca="1">IF(AND('Dosage journalier ML1'!$B$6='suivi tunnel'!A2428,'Dosage journalier ML1'!$B$7='suivi tunnel'!B2428),'Dosage journalier ML1'!$B$23,0)</f>
        <v>0</v>
      </c>
      <c r="H2428" s="11">
        <f ca="1">IF(AND('Dosage journalier ML1'!$B$6='suivi tunnel'!A2428,'Dosage journalier ML1'!$B$7='suivi tunnel'!B2428),'Dosage journalier ML1'!$B$22,0)</f>
        <v>0</v>
      </c>
      <c r="I2428" s="11">
        <f ca="1">IF(AND('Dosage journalier ML1'!$B$6='suivi tunnel'!A2428,'Dosage journalier ML1'!$B$7='suivi tunnel'!B2428),'Dosage journalier ML1'!$B$38,0)</f>
        <v>0</v>
      </c>
      <c r="J2428" s="11">
        <f ca="1">IF(AND('Dosage journalier ML1'!$B$6='suivi tunnel'!A2428,'Dosage journalier ML1'!$B$7='suivi tunnel'!B2428),'Dosage journalier ML1'!$B$39,0)</f>
        <v>0</v>
      </c>
      <c r="L2428" s="24">
        <f ca="1">IF(AND('Dosage journalier ML1'!$B$6='suivi tunnel'!A2428,'Dosage journalier ML1'!$B$7='suivi tunnel'!B2428),'Dosage journalier ML1'!$B$24,0)</f>
        <v>0</v>
      </c>
      <c r="M2428" s="6">
        <f ca="1">IF(AND('Dosage journalier ML1'!$B$6='suivi tunnel'!A2428,'Dosage journalier ML1'!$B$7='suivi tunnel'!B2428),'Dosage journalier ML1'!$B$46,0)</f>
        <v>0</v>
      </c>
      <c r="N2428" s="104">
        <f ca="1">IF(AND('Dosage journalier ML1'!$B$6='suivi tunnel'!A2428,'Dosage journalier ML1'!$B$7='suivi tunnel'!B2428),'Dosage journalier ML1'!$B$59,0)</f>
        <v>0</v>
      </c>
      <c r="O2428" s="114">
        <f ca="1">IF(AND('Dosage journalier ML1'!$B$6='suivi tunnel'!A2428,'Dosage journalier ML1'!$B$7='suivi tunnel'!B2428),'Dosage journalier ML1'!$B$69,0)</f>
        <v>0</v>
      </c>
      <c r="R2428" s="26">
        <f ca="1">IF(AND('Dosage journalier ML1'!$B$6='suivi tunnel'!A2428,'Dosage journalier ML1'!$B$7='suivi tunnel'!B2428),'Dosage journalier ML1'!$B$55,0)</f>
        <v>0</v>
      </c>
      <c r="S2428" s="26">
        <f ca="1">IF(AND('Dosage journalier ML1'!$B$6='suivi tunnel'!A2428,'Dosage journalier ML1'!$B$7='suivi tunnel'!B2428),'Dosage journalier ML1'!$B$54,0)</f>
        <v>0</v>
      </c>
      <c r="T2428" s="26">
        <f ca="1">IF(AND('Dosage journalier ML1'!$B$6='suivi tunnel'!A2428,'Dosage journalier ML1'!$B$7='suivi tunnel'!B2428),'Dosage journalier ML1'!$B$75,0)</f>
        <v>0</v>
      </c>
      <c r="V2428" s="38">
        <f ca="1">IF(AND('Dosage journalier ML1'!$B$6='suivi tunnel'!A2428,'Dosage journalier ML1'!$B$7='suivi tunnel'!B2428),'Dosage journalier ML1'!$B$56,0)</f>
        <v>0</v>
      </c>
      <c r="X2428" s="150">
        <f ca="1">IF(AND('Dosage journalier ML1'!$B$6='suivi tunnel'!A2428,'Dosage journalier ML1'!$B$7='suivi tunnel'!B2428),'Dosage journalier ML1'!$C$87,0)</f>
        <v>0</v>
      </c>
      <c r="Y2428" s="40">
        <f ca="1">IF(AND('Dosage journalier ML1'!$B$6='suivi tunnel'!A2428,'Dosage journalier ML1'!$B$7='suivi tunnel'!B2428),'Dosage journalier ML1'!$C$93,0)</f>
        <v>0</v>
      </c>
      <c r="Z2428" s="40">
        <f ca="1">IF(AND('Dosage journalier ML1'!$B$6='suivi tunnel'!A2428,'Dosage journalier ML1'!$B$7='suivi tunnel'!B2428),'Dosage journalier ML1'!$C$100,0)</f>
        <v>0</v>
      </c>
      <c r="AA2428" s="40">
        <f ca="1">IF(AND('Dosage journalier ML1'!$B$6='suivi tunnel'!A2428,'Dosage journalier ML1'!$B$7='suivi tunnel'!B2428),'Dosage journalier ML1'!$C$109,0)</f>
        <v>0</v>
      </c>
      <c r="AB2428" s="41">
        <f ca="1">IF(AND('Dosage journalier ML1'!$B$6='suivi tunnel'!A2428,'Dosage journalier ML1'!$B$7='suivi tunnel'!B2428),'Dosage journalier ML1'!$C$114,0)</f>
        <v>0</v>
      </c>
      <c r="AC2428" s="48">
        <f ca="1">IF(AND('Dosage journalier ML1'!$B$6='suivi tunnel'!A2428,'Dosage journalier ML1'!$B$7='suivi tunnel'!B2428),'Dosage journalier ML1'!$B$120,0)</f>
        <v>0</v>
      </c>
      <c r="AD2428" s="49">
        <f ca="1">IF(AND('Dosage journalier ML1'!$B$6='suivi tunnel'!A2428,'Dosage journalier ML1'!$B$7='suivi tunnel'!B2428),'Dosage journalier ML1'!$B$121,0)</f>
        <v>0</v>
      </c>
      <c r="AE2428" s="49">
        <f ca="1">IF(AND('Dosage journalier ML1'!$B$6='suivi tunnel'!A2428,'Dosage journalier ML1'!$B$7='suivi tunnel'!B2428),'Dosage journalier ML1'!$B$122,0)</f>
        <v>0</v>
      </c>
      <c r="AF2428" s="49">
        <f ca="1">IF(AND('Dosage journalier ML1'!$B$6='suivi tunnel'!A2428,'Dosage journalier ML1'!$B$7='suivi tunnel'!B2428),'Dosage journalier ML1'!$B$139,0)</f>
        <v>0</v>
      </c>
      <c r="AG2428" s="49">
        <f t="shared" ca="1" si="238"/>
        <v>0</v>
      </c>
      <c r="AH2428" s="108">
        <f ca="1">IF(AND('Dosage journalier ML1'!$B$6='suivi tunnel'!A2428,'Dosage journalier ML1'!$B$7='suivi tunnel'!B2428),'Dosage journalier ML1'!$B$153,0)</f>
        <v>0</v>
      </c>
      <c r="AJ2428" s="80">
        <f ca="1">IF(AND('Dosage journalier ML1'!$B$6='suivi tunnel'!A2428,'Dosage journalier ML1'!$B$7='suivi tunnel'!B2428),'Dosage journalier ML1'!$B$156,0)</f>
        <v>0</v>
      </c>
      <c r="AK2428" s="56">
        <f ca="1">IF(AND('Dosage journalier ML1'!$B$6='suivi tunnel'!A2428,'Dosage journalier ML1'!$B$7='suivi tunnel'!B2428),'Dosage journalier ML1'!$B$162,0)</f>
        <v>0</v>
      </c>
      <c r="AL2428" s="111">
        <f ca="1">IF(AND('Dosage journalier ML1'!$B$6='suivi tunnel'!A2428,'Dosage journalier ML1'!$B$7='suivi tunnel'!B2428),'Dosage journalier ML1'!$B$126,0)</f>
        <v>0</v>
      </c>
      <c r="AM2428" s="111">
        <f ca="1">IF(AND('Dosage journalier ML1'!$B$6='suivi tunnel'!A2428,'Dosage journalier ML1'!$B$7='suivi tunnel'!B2428),'Dosage journalier ML1'!$B$127,0)</f>
        <v>0</v>
      </c>
      <c r="AN2428" s="60">
        <f t="shared" ca="1" si="236"/>
        <v>0</v>
      </c>
      <c r="AO2428" s="61">
        <f ca="1">IF(AND('Dosage journalier ML1'!$B$6='suivi tunnel'!A2428,'Dosage journalier ML1'!$B$7='suivi tunnel'!B2428),'Dosage journalier ML1'!$B$134,0)</f>
        <v>0</v>
      </c>
    </row>
    <row r="2429" spans="1:41" x14ac:dyDescent="0.25">
      <c r="A2429" s="154"/>
      <c r="C2429" s="23">
        <f ca="1">IF(AND('Dosage journalier ML1'!$B$6='suivi tunnel'!A2429,'Dosage journalier ML1'!$B$7='suivi tunnel'!B2429),'Dosage journalier ML1'!$B$27,0)</f>
        <v>0</v>
      </c>
      <c r="D2429" s="11">
        <f ca="1">IF(AND('Dosage journalier ML1'!$B$6='suivi tunnel'!A2429,'Dosage journalier ML1'!$B$7='suivi tunnel'!B2429),'Dosage journalier ML1'!$B$29,0)</f>
        <v>0</v>
      </c>
      <c r="F2429" s="11">
        <f t="shared" ca="1" si="237"/>
        <v>0</v>
      </c>
      <c r="G2429" s="11">
        <f ca="1">IF(AND('Dosage journalier ML1'!$B$6='suivi tunnel'!A2429,'Dosage journalier ML1'!$B$7='suivi tunnel'!B2429),'Dosage journalier ML1'!$B$23,0)</f>
        <v>0</v>
      </c>
      <c r="H2429" s="11">
        <f ca="1">IF(AND('Dosage journalier ML1'!$B$6='suivi tunnel'!A2429,'Dosage journalier ML1'!$B$7='suivi tunnel'!B2429),'Dosage journalier ML1'!$B$22,0)</f>
        <v>0</v>
      </c>
      <c r="I2429" s="11">
        <f ca="1">IF(AND('Dosage journalier ML1'!$B$6='suivi tunnel'!A2429,'Dosage journalier ML1'!$B$7='suivi tunnel'!B2429),'Dosage journalier ML1'!$B$38,0)</f>
        <v>0</v>
      </c>
      <c r="J2429" s="11">
        <f ca="1">IF(AND('Dosage journalier ML1'!$B$6='suivi tunnel'!A2429,'Dosage journalier ML1'!$B$7='suivi tunnel'!B2429),'Dosage journalier ML1'!$B$39,0)</f>
        <v>0</v>
      </c>
      <c r="L2429" s="24">
        <f ca="1">IF(AND('Dosage journalier ML1'!$B$6='suivi tunnel'!A2429,'Dosage journalier ML1'!$B$7='suivi tunnel'!B2429),'Dosage journalier ML1'!$B$24,0)</f>
        <v>0</v>
      </c>
      <c r="M2429" s="6">
        <f ca="1">IF(AND('Dosage journalier ML1'!$B$6='suivi tunnel'!A2429,'Dosage journalier ML1'!$B$7='suivi tunnel'!B2429),'Dosage journalier ML1'!$B$46,0)</f>
        <v>0</v>
      </c>
      <c r="N2429" s="104">
        <f ca="1">IF(AND('Dosage journalier ML1'!$B$6='suivi tunnel'!A2429,'Dosage journalier ML1'!$B$7='suivi tunnel'!B2429),'Dosage journalier ML1'!$B$59,0)</f>
        <v>0</v>
      </c>
      <c r="O2429" s="114">
        <f ca="1">IF(AND('Dosage journalier ML1'!$B$6='suivi tunnel'!A2429,'Dosage journalier ML1'!$B$7='suivi tunnel'!B2429),'Dosage journalier ML1'!$B$69,0)</f>
        <v>0</v>
      </c>
      <c r="R2429" s="26">
        <f ca="1">IF(AND('Dosage journalier ML1'!$B$6='suivi tunnel'!A2429,'Dosage journalier ML1'!$B$7='suivi tunnel'!B2429),'Dosage journalier ML1'!$B$55,0)</f>
        <v>0</v>
      </c>
      <c r="S2429" s="26">
        <f ca="1">IF(AND('Dosage journalier ML1'!$B$6='suivi tunnel'!A2429,'Dosage journalier ML1'!$B$7='suivi tunnel'!B2429),'Dosage journalier ML1'!$B$54,0)</f>
        <v>0</v>
      </c>
      <c r="T2429" s="26">
        <f ca="1">IF(AND('Dosage journalier ML1'!$B$6='suivi tunnel'!A2429,'Dosage journalier ML1'!$B$7='suivi tunnel'!B2429),'Dosage journalier ML1'!$B$75,0)</f>
        <v>0</v>
      </c>
      <c r="V2429" s="38">
        <f ca="1">IF(AND('Dosage journalier ML1'!$B$6='suivi tunnel'!A2429,'Dosage journalier ML1'!$B$7='suivi tunnel'!B2429),'Dosage journalier ML1'!$B$56,0)</f>
        <v>0</v>
      </c>
      <c r="X2429" s="150">
        <f ca="1">IF(AND('Dosage journalier ML1'!$B$6='suivi tunnel'!A2429,'Dosage journalier ML1'!$B$7='suivi tunnel'!B2429),'Dosage journalier ML1'!$C$87,0)</f>
        <v>0</v>
      </c>
      <c r="Y2429" s="40">
        <f ca="1">IF(AND('Dosage journalier ML1'!$B$6='suivi tunnel'!A2429,'Dosage journalier ML1'!$B$7='suivi tunnel'!B2429),'Dosage journalier ML1'!$C$93,0)</f>
        <v>0</v>
      </c>
      <c r="Z2429" s="40">
        <f ca="1">IF(AND('Dosage journalier ML1'!$B$6='suivi tunnel'!A2429,'Dosage journalier ML1'!$B$7='suivi tunnel'!B2429),'Dosage journalier ML1'!$C$100,0)</f>
        <v>0</v>
      </c>
      <c r="AA2429" s="40">
        <f ca="1">IF(AND('Dosage journalier ML1'!$B$6='suivi tunnel'!A2429,'Dosage journalier ML1'!$B$7='suivi tunnel'!B2429),'Dosage journalier ML1'!$C$109,0)</f>
        <v>0</v>
      </c>
      <c r="AB2429" s="41">
        <f ca="1">IF(AND('Dosage journalier ML1'!$B$6='suivi tunnel'!A2429,'Dosage journalier ML1'!$B$7='suivi tunnel'!B2429),'Dosage journalier ML1'!$C$114,0)</f>
        <v>0</v>
      </c>
      <c r="AC2429" s="48">
        <f ca="1">IF(AND('Dosage journalier ML1'!$B$6='suivi tunnel'!A2429,'Dosage journalier ML1'!$B$7='suivi tunnel'!B2429),'Dosage journalier ML1'!$B$120,0)</f>
        <v>0</v>
      </c>
      <c r="AD2429" s="49">
        <f ca="1">IF(AND('Dosage journalier ML1'!$B$6='suivi tunnel'!A2429,'Dosage journalier ML1'!$B$7='suivi tunnel'!B2429),'Dosage journalier ML1'!$B$121,0)</f>
        <v>0</v>
      </c>
      <c r="AE2429" s="49">
        <f ca="1">IF(AND('Dosage journalier ML1'!$B$6='suivi tunnel'!A2429,'Dosage journalier ML1'!$B$7='suivi tunnel'!B2429),'Dosage journalier ML1'!$B$122,0)</f>
        <v>0</v>
      </c>
      <c r="AF2429" s="49">
        <f ca="1">IF(AND('Dosage journalier ML1'!$B$6='suivi tunnel'!A2429,'Dosage journalier ML1'!$B$7='suivi tunnel'!B2429),'Dosage journalier ML1'!$B$139,0)</f>
        <v>0</v>
      </c>
      <c r="AG2429" s="49">
        <f t="shared" ca="1" si="238"/>
        <v>0</v>
      </c>
      <c r="AH2429" s="108">
        <f ca="1">IF(AND('Dosage journalier ML1'!$B$6='suivi tunnel'!A2429,'Dosage journalier ML1'!$B$7='suivi tunnel'!B2429),'Dosage journalier ML1'!$B$153,0)</f>
        <v>0</v>
      </c>
      <c r="AJ2429" s="80">
        <f ca="1">IF(AND('Dosage journalier ML1'!$B$6='suivi tunnel'!A2429,'Dosage journalier ML1'!$B$7='suivi tunnel'!B2429),'Dosage journalier ML1'!$B$156,0)</f>
        <v>0</v>
      </c>
      <c r="AK2429" s="56">
        <f ca="1">IF(AND('Dosage journalier ML1'!$B$6='suivi tunnel'!A2429,'Dosage journalier ML1'!$B$7='suivi tunnel'!B2429),'Dosage journalier ML1'!$B$162,0)</f>
        <v>0</v>
      </c>
      <c r="AL2429" s="111">
        <f ca="1">IF(AND('Dosage journalier ML1'!$B$6='suivi tunnel'!A2429,'Dosage journalier ML1'!$B$7='suivi tunnel'!B2429),'Dosage journalier ML1'!$B$126,0)</f>
        <v>0</v>
      </c>
      <c r="AM2429" s="111">
        <f ca="1">IF(AND('Dosage journalier ML1'!$B$6='suivi tunnel'!A2429,'Dosage journalier ML1'!$B$7='suivi tunnel'!B2429),'Dosage journalier ML1'!$B$127,0)</f>
        <v>0</v>
      </c>
      <c r="AN2429" s="60">
        <f t="shared" ca="1" si="236"/>
        <v>0</v>
      </c>
      <c r="AO2429" s="61">
        <f ca="1">IF(AND('Dosage journalier ML1'!$B$6='suivi tunnel'!A2429,'Dosage journalier ML1'!$B$7='suivi tunnel'!B2429),'Dosage journalier ML1'!$B$134,0)</f>
        <v>0</v>
      </c>
    </row>
    <row r="2430" spans="1:41" x14ac:dyDescent="0.25">
      <c r="A2430" s="154"/>
      <c r="C2430" s="23">
        <f ca="1">IF(AND('Dosage journalier ML1'!$B$6='suivi tunnel'!A2430,'Dosage journalier ML1'!$B$7='suivi tunnel'!B2430),'Dosage journalier ML1'!$B$27,0)</f>
        <v>0</v>
      </c>
      <c r="D2430" s="11">
        <f ca="1">IF(AND('Dosage journalier ML1'!$B$6='suivi tunnel'!A2430,'Dosage journalier ML1'!$B$7='suivi tunnel'!B2430),'Dosage journalier ML1'!$B$29,0)</f>
        <v>0</v>
      </c>
      <c r="F2430" s="11">
        <f t="shared" ca="1" si="237"/>
        <v>0</v>
      </c>
      <c r="G2430" s="11">
        <f ca="1">IF(AND('Dosage journalier ML1'!$B$6='suivi tunnel'!A2430,'Dosage journalier ML1'!$B$7='suivi tunnel'!B2430),'Dosage journalier ML1'!$B$23,0)</f>
        <v>0</v>
      </c>
      <c r="H2430" s="11">
        <f ca="1">IF(AND('Dosage journalier ML1'!$B$6='suivi tunnel'!A2430,'Dosage journalier ML1'!$B$7='suivi tunnel'!B2430),'Dosage journalier ML1'!$B$22,0)</f>
        <v>0</v>
      </c>
      <c r="I2430" s="11">
        <f ca="1">IF(AND('Dosage journalier ML1'!$B$6='suivi tunnel'!A2430,'Dosage journalier ML1'!$B$7='suivi tunnel'!B2430),'Dosage journalier ML1'!$B$38,0)</f>
        <v>0</v>
      </c>
      <c r="J2430" s="11">
        <f ca="1">IF(AND('Dosage journalier ML1'!$B$6='suivi tunnel'!A2430,'Dosage journalier ML1'!$B$7='suivi tunnel'!B2430),'Dosage journalier ML1'!$B$39,0)</f>
        <v>0</v>
      </c>
      <c r="L2430" s="24">
        <f ca="1">IF(AND('Dosage journalier ML1'!$B$6='suivi tunnel'!A2430,'Dosage journalier ML1'!$B$7='suivi tunnel'!B2430),'Dosage journalier ML1'!$B$24,0)</f>
        <v>0</v>
      </c>
      <c r="M2430" s="6">
        <f ca="1">IF(AND('Dosage journalier ML1'!$B$6='suivi tunnel'!A2430,'Dosage journalier ML1'!$B$7='suivi tunnel'!B2430),'Dosage journalier ML1'!$B$46,0)</f>
        <v>0</v>
      </c>
      <c r="N2430" s="104">
        <f ca="1">IF(AND('Dosage journalier ML1'!$B$6='suivi tunnel'!A2430,'Dosage journalier ML1'!$B$7='suivi tunnel'!B2430),'Dosage journalier ML1'!$B$59,0)</f>
        <v>0</v>
      </c>
      <c r="O2430" s="114">
        <f ca="1">IF(AND('Dosage journalier ML1'!$B$6='suivi tunnel'!A2430,'Dosage journalier ML1'!$B$7='suivi tunnel'!B2430),'Dosage journalier ML1'!$B$69,0)</f>
        <v>0</v>
      </c>
      <c r="R2430" s="26">
        <f ca="1">IF(AND('Dosage journalier ML1'!$B$6='suivi tunnel'!A2430,'Dosage journalier ML1'!$B$7='suivi tunnel'!B2430),'Dosage journalier ML1'!$B$55,0)</f>
        <v>0</v>
      </c>
      <c r="S2430" s="26">
        <f ca="1">IF(AND('Dosage journalier ML1'!$B$6='suivi tunnel'!A2430,'Dosage journalier ML1'!$B$7='suivi tunnel'!B2430),'Dosage journalier ML1'!$B$54,0)</f>
        <v>0</v>
      </c>
      <c r="T2430" s="26">
        <f ca="1">IF(AND('Dosage journalier ML1'!$B$6='suivi tunnel'!A2430,'Dosage journalier ML1'!$B$7='suivi tunnel'!B2430),'Dosage journalier ML1'!$B$75,0)</f>
        <v>0</v>
      </c>
      <c r="V2430" s="38">
        <f ca="1">IF(AND('Dosage journalier ML1'!$B$6='suivi tunnel'!A2430,'Dosage journalier ML1'!$B$7='suivi tunnel'!B2430),'Dosage journalier ML1'!$B$56,0)</f>
        <v>0</v>
      </c>
      <c r="X2430" s="150">
        <f ca="1">IF(AND('Dosage journalier ML1'!$B$6='suivi tunnel'!A2430,'Dosage journalier ML1'!$B$7='suivi tunnel'!B2430),'Dosage journalier ML1'!$C$87,0)</f>
        <v>0</v>
      </c>
      <c r="Y2430" s="40">
        <f ca="1">IF(AND('Dosage journalier ML1'!$B$6='suivi tunnel'!A2430,'Dosage journalier ML1'!$B$7='suivi tunnel'!B2430),'Dosage journalier ML1'!$C$93,0)</f>
        <v>0</v>
      </c>
      <c r="Z2430" s="40">
        <f ca="1">IF(AND('Dosage journalier ML1'!$B$6='suivi tunnel'!A2430,'Dosage journalier ML1'!$B$7='suivi tunnel'!B2430),'Dosage journalier ML1'!$C$100,0)</f>
        <v>0</v>
      </c>
      <c r="AA2430" s="40">
        <f ca="1">IF(AND('Dosage journalier ML1'!$B$6='suivi tunnel'!A2430,'Dosage journalier ML1'!$B$7='suivi tunnel'!B2430),'Dosage journalier ML1'!$C$109,0)</f>
        <v>0</v>
      </c>
      <c r="AB2430" s="41">
        <f ca="1">IF(AND('Dosage journalier ML1'!$B$6='suivi tunnel'!A2430,'Dosage journalier ML1'!$B$7='suivi tunnel'!B2430),'Dosage journalier ML1'!$C$114,0)</f>
        <v>0</v>
      </c>
      <c r="AC2430" s="48">
        <f ca="1">IF(AND('Dosage journalier ML1'!$B$6='suivi tunnel'!A2430,'Dosage journalier ML1'!$B$7='suivi tunnel'!B2430),'Dosage journalier ML1'!$B$120,0)</f>
        <v>0</v>
      </c>
      <c r="AD2430" s="49">
        <f ca="1">IF(AND('Dosage journalier ML1'!$B$6='suivi tunnel'!A2430,'Dosage journalier ML1'!$B$7='suivi tunnel'!B2430),'Dosage journalier ML1'!$B$121,0)</f>
        <v>0</v>
      </c>
      <c r="AE2430" s="49">
        <f ca="1">IF(AND('Dosage journalier ML1'!$B$6='suivi tunnel'!A2430,'Dosage journalier ML1'!$B$7='suivi tunnel'!B2430),'Dosage journalier ML1'!$B$122,0)</f>
        <v>0</v>
      </c>
      <c r="AF2430" s="49">
        <f ca="1">IF(AND('Dosage journalier ML1'!$B$6='suivi tunnel'!A2430,'Dosage journalier ML1'!$B$7='suivi tunnel'!B2430),'Dosage journalier ML1'!$B$139,0)</f>
        <v>0</v>
      </c>
      <c r="AG2430" s="49">
        <f t="shared" ca="1" si="238"/>
        <v>0</v>
      </c>
      <c r="AH2430" s="108">
        <f ca="1">IF(AND('Dosage journalier ML1'!$B$6='suivi tunnel'!A2430,'Dosage journalier ML1'!$B$7='suivi tunnel'!B2430),'Dosage journalier ML1'!$B$153,0)</f>
        <v>0</v>
      </c>
      <c r="AJ2430" s="80">
        <f ca="1">IF(AND('Dosage journalier ML1'!$B$6='suivi tunnel'!A2430,'Dosage journalier ML1'!$B$7='suivi tunnel'!B2430),'Dosage journalier ML1'!$B$156,0)</f>
        <v>0</v>
      </c>
      <c r="AK2430" s="56">
        <f ca="1">IF(AND('Dosage journalier ML1'!$B$6='suivi tunnel'!A2430,'Dosage journalier ML1'!$B$7='suivi tunnel'!B2430),'Dosage journalier ML1'!$B$162,0)</f>
        <v>0</v>
      </c>
      <c r="AL2430" s="111">
        <f ca="1">IF(AND('Dosage journalier ML1'!$B$6='suivi tunnel'!A2430,'Dosage journalier ML1'!$B$7='suivi tunnel'!B2430),'Dosage journalier ML1'!$B$126,0)</f>
        <v>0</v>
      </c>
      <c r="AM2430" s="111">
        <f ca="1">IF(AND('Dosage journalier ML1'!$B$6='suivi tunnel'!A2430,'Dosage journalier ML1'!$B$7='suivi tunnel'!B2430),'Dosage journalier ML1'!$B$127,0)</f>
        <v>0</v>
      </c>
      <c r="AN2430" s="60">
        <f t="shared" ca="1" si="236"/>
        <v>0</v>
      </c>
      <c r="AO2430" s="61">
        <f ca="1">IF(AND('Dosage journalier ML1'!$B$6='suivi tunnel'!A2430,'Dosage journalier ML1'!$B$7='suivi tunnel'!B2430),'Dosage journalier ML1'!$B$134,0)</f>
        <v>0</v>
      </c>
    </row>
    <row r="2431" spans="1:41" x14ac:dyDescent="0.25">
      <c r="A2431" s="154"/>
      <c r="C2431" s="23">
        <f ca="1">IF(AND('Dosage journalier ML1'!$B$6='suivi tunnel'!A2431,'Dosage journalier ML1'!$B$7='suivi tunnel'!B2431),'Dosage journalier ML1'!$B$27,0)</f>
        <v>0</v>
      </c>
      <c r="D2431" s="11">
        <f ca="1">IF(AND('Dosage journalier ML1'!$B$6='suivi tunnel'!A2431,'Dosage journalier ML1'!$B$7='suivi tunnel'!B2431),'Dosage journalier ML1'!$B$29,0)</f>
        <v>0</v>
      </c>
      <c r="F2431" s="11">
        <f t="shared" ca="1" si="237"/>
        <v>0</v>
      </c>
      <c r="G2431" s="11">
        <f ca="1">IF(AND('Dosage journalier ML1'!$B$6='suivi tunnel'!A2431,'Dosage journalier ML1'!$B$7='suivi tunnel'!B2431),'Dosage journalier ML1'!$B$23,0)</f>
        <v>0</v>
      </c>
      <c r="H2431" s="11">
        <f ca="1">IF(AND('Dosage journalier ML1'!$B$6='suivi tunnel'!A2431,'Dosage journalier ML1'!$B$7='suivi tunnel'!B2431),'Dosage journalier ML1'!$B$22,0)</f>
        <v>0</v>
      </c>
      <c r="I2431" s="11">
        <f ca="1">IF(AND('Dosage journalier ML1'!$B$6='suivi tunnel'!A2431,'Dosage journalier ML1'!$B$7='suivi tunnel'!B2431),'Dosage journalier ML1'!$B$38,0)</f>
        <v>0</v>
      </c>
      <c r="J2431" s="11">
        <f ca="1">IF(AND('Dosage journalier ML1'!$B$6='suivi tunnel'!A2431,'Dosage journalier ML1'!$B$7='suivi tunnel'!B2431),'Dosage journalier ML1'!$B$39,0)</f>
        <v>0</v>
      </c>
      <c r="L2431" s="24">
        <f ca="1">IF(AND('Dosage journalier ML1'!$B$6='suivi tunnel'!A2431,'Dosage journalier ML1'!$B$7='suivi tunnel'!B2431),'Dosage journalier ML1'!$B$24,0)</f>
        <v>0</v>
      </c>
      <c r="M2431" s="6">
        <f ca="1">IF(AND('Dosage journalier ML1'!$B$6='suivi tunnel'!A2431,'Dosage journalier ML1'!$B$7='suivi tunnel'!B2431),'Dosage journalier ML1'!$B$46,0)</f>
        <v>0</v>
      </c>
      <c r="N2431" s="104">
        <f ca="1">IF(AND('Dosage journalier ML1'!$B$6='suivi tunnel'!A2431,'Dosage journalier ML1'!$B$7='suivi tunnel'!B2431),'Dosage journalier ML1'!$B$59,0)</f>
        <v>0</v>
      </c>
      <c r="O2431" s="114">
        <f ca="1">IF(AND('Dosage journalier ML1'!$B$6='suivi tunnel'!A2431,'Dosage journalier ML1'!$B$7='suivi tunnel'!B2431),'Dosage journalier ML1'!$B$69,0)</f>
        <v>0</v>
      </c>
      <c r="R2431" s="26">
        <f ca="1">IF(AND('Dosage journalier ML1'!$B$6='suivi tunnel'!A2431,'Dosage journalier ML1'!$B$7='suivi tunnel'!B2431),'Dosage journalier ML1'!$B$55,0)</f>
        <v>0</v>
      </c>
      <c r="S2431" s="26">
        <f ca="1">IF(AND('Dosage journalier ML1'!$B$6='suivi tunnel'!A2431,'Dosage journalier ML1'!$B$7='suivi tunnel'!B2431),'Dosage journalier ML1'!$B$54,0)</f>
        <v>0</v>
      </c>
      <c r="T2431" s="26">
        <f ca="1">IF(AND('Dosage journalier ML1'!$B$6='suivi tunnel'!A2431,'Dosage journalier ML1'!$B$7='suivi tunnel'!B2431),'Dosage journalier ML1'!$B$75,0)</f>
        <v>0</v>
      </c>
      <c r="V2431" s="38">
        <f ca="1">IF(AND('Dosage journalier ML1'!$B$6='suivi tunnel'!A2431,'Dosage journalier ML1'!$B$7='suivi tunnel'!B2431),'Dosage journalier ML1'!$B$56,0)</f>
        <v>0</v>
      </c>
      <c r="X2431" s="150">
        <f ca="1">IF(AND('Dosage journalier ML1'!$B$6='suivi tunnel'!A2431,'Dosage journalier ML1'!$B$7='suivi tunnel'!B2431),'Dosage journalier ML1'!$C$87,0)</f>
        <v>0</v>
      </c>
      <c r="Y2431" s="40">
        <f ca="1">IF(AND('Dosage journalier ML1'!$B$6='suivi tunnel'!A2431,'Dosage journalier ML1'!$B$7='suivi tunnel'!B2431),'Dosage journalier ML1'!$C$93,0)</f>
        <v>0</v>
      </c>
      <c r="Z2431" s="40">
        <f ca="1">IF(AND('Dosage journalier ML1'!$B$6='suivi tunnel'!A2431,'Dosage journalier ML1'!$B$7='suivi tunnel'!B2431),'Dosage journalier ML1'!$C$100,0)</f>
        <v>0</v>
      </c>
      <c r="AA2431" s="40">
        <f ca="1">IF(AND('Dosage journalier ML1'!$B$6='suivi tunnel'!A2431,'Dosage journalier ML1'!$B$7='suivi tunnel'!B2431),'Dosage journalier ML1'!$C$109,0)</f>
        <v>0</v>
      </c>
      <c r="AB2431" s="41">
        <f ca="1">IF(AND('Dosage journalier ML1'!$B$6='suivi tunnel'!A2431,'Dosage journalier ML1'!$B$7='suivi tunnel'!B2431),'Dosage journalier ML1'!$C$114,0)</f>
        <v>0</v>
      </c>
      <c r="AC2431" s="48">
        <f ca="1">IF(AND('Dosage journalier ML1'!$B$6='suivi tunnel'!A2431,'Dosage journalier ML1'!$B$7='suivi tunnel'!B2431),'Dosage journalier ML1'!$B$120,0)</f>
        <v>0</v>
      </c>
      <c r="AD2431" s="49">
        <f ca="1">IF(AND('Dosage journalier ML1'!$B$6='suivi tunnel'!A2431,'Dosage journalier ML1'!$B$7='suivi tunnel'!B2431),'Dosage journalier ML1'!$B$121,0)</f>
        <v>0</v>
      </c>
      <c r="AE2431" s="49">
        <f ca="1">IF(AND('Dosage journalier ML1'!$B$6='suivi tunnel'!A2431,'Dosage journalier ML1'!$B$7='suivi tunnel'!B2431),'Dosage journalier ML1'!$B$122,0)</f>
        <v>0</v>
      </c>
      <c r="AF2431" s="49">
        <f ca="1">IF(AND('Dosage journalier ML1'!$B$6='suivi tunnel'!A2431,'Dosage journalier ML1'!$B$7='suivi tunnel'!B2431),'Dosage journalier ML1'!$B$139,0)</f>
        <v>0</v>
      </c>
      <c r="AG2431" s="49">
        <f t="shared" ca="1" si="238"/>
        <v>0</v>
      </c>
      <c r="AH2431" s="108">
        <f ca="1">IF(AND('Dosage journalier ML1'!$B$6='suivi tunnel'!A2431,'Dosage journalier ML1'!$B$7='suivi tunnel'!B2431),'Dosage journalier ML1'!$B$153,0)</f>
        <v>0</v>
      </c>
      <c r="AJ2431" s="80">
        <f ca="1">IF(AND('Dosage journalier ML1'!$B$6='suivi tunnel'!A2431,'Dosage journalier ML1'!$B$7='suivi tunnel'!B2431),'Dosage journalier ML1'!$B$156,0)</f>
        <v>0</v>
      </c>
      <c r="AK2431" s="56">
        <f ca="1">IF(AND('Dosage journalier ML1'!$B$6='suivi tunnel'!A2431,'Dosage journalier ML1'!$B$7='suivi tunnel'!B2431),'Dosage journalier ML1'!$B$162,0)</f>
        <v>0</v>
      </c>
      <c r="AL2431" s="111">
        <f ca="1">IF(AND('Dosage journalier ML1'!$B$6='suivi tunnel'!A2431,'Dosage journalier ML1'!$B$7='suivi tunnel'!B2431),'Dosage journalier ML1'!$B$126,0)</f>
        <v>0</v>
      </c>
      <c r="AM2431" s="111">
        <f ca="1">IF(AND('Dosage journalier ML1'!$B$6='suivi tunnel'!A2431,'Dosage journalier ML1'!$B$7='suivi tunnel'!B2431),'Dosage journalier ML1'!$B$127,0)</f>
        <v>0</v>
      </c>
      <c r="AN2431" s="60">
        <f t="shared" ca="1" si="236"/>
        <v>0</v>
      </c>
      <c r="AO2431" s="61">
        <f ca="1">IF(AND('Dosage journalier ML1'!$B$6='suivi tunnel'!A2431,'Dosage journalier ML1'!$B$7='suivi tunnel'!B2431),'Dosage journalier ML1'!$B$134,0)</f>
        <v>0</v>
      </c>
    </row>
    <row r="2432" spans="1:41" x14ac:dyDescent="0.25">
      <c r="A2432" s="154"/>
      <c r="C2432" s="23">
        <f ca="1">IF(AND('Dosage journalier ML1'!$B$6='suivi tunnel'!A2432,'Dosage journalier ML1'!$B$7='suivi tunnel'!B2432),'Dosage journalier ML1'!$B$27,0)</f>
        <v>0</v>
      </c>
      <c r="D2432" s="11">
        <f ca="1">IF(AND('Dosage journalier ML1'!$B$6='suivi tunnel'!A2432,'Dosage journalier ML1'!$B$7='suivi tunnel'!B2432),'Dosage journalier ML1'!$B$29,0)</f>
        <v>0</v>
      </c>
      <c r="F2432" s="11">
        <f t="shared" ca="1" si="237"/>
        <v>0</v>
      </c>
      <c r="G2432" s="11">
        <f ca="1">IF(AND('Dosage journalier ML1'!$B$6='suivi tunnel'!A2432,'Dosage journalier ML1'!$B$7='suivi tunnel'!B2432),'Dosage journalier ML1'!$B$23,0)</f>
        <v>0</v>
      </c>
      <c r="H2432" s="11">
        <f ca="1">IF(AND('Dosage journalier ML1'!$B$6='suivi tunnel'!A2432,'Dosage journalier ML1'!$B$7='suivi tunnel'!B2432),'Dosage journalier ML1'!$B$22,0)</f>
        <v>0</v>
      </c>
      <c r="I2432" s="11">
        <f ca="1">IF(AND('Dosage journalier ML1'!$B$6='suivi tunnel'!A2432,'Dosage journalier ML1'!$B$7='suivi tunnel'!B2432),'Dosage journalier ML1'!$B$38,0)</f>
        <v>0</v>
      </c>
      <c r="J2432" s="11">
        <f ca="1">IF(AND('Dosage journalier ML1'!$B$6='suivi tunnel'!A2432,'Dosage journalier ML1'!$B$7='suivi tunnel'!B2432),'Dosage journalier ML1'!$B$39,0)</f>
        <v>0</v>
      </c>
      <c r="L2432" s="24">
        <f ca="1">IF(AND('Dosage journalier ML1'!$B$6='suivi tunnel'!A2432,'Dosage journalier ML1'!$B$7='suivi tunnel'!B2432),'Dosage journalier ML1'!$B$24,0)</f>
        <v>0</v>
      </c>
      <c r="M2432" s="6">
        <f ca="1">IF(AND('Dosage journalier ML1'!$B$6='suivi tunnel'!A2432,'Dosage journalier ML1'!$B$7='suivi tunnel'!B2432),'Dosage journalier ML1'!$B$46,0)</f>
        <v>0</v>
      </c>
      <c r="N2432" s="104">
        <f ca="1">IF(AND('Dosage journalier ML1'!$B$6='suivi tunnel'!A2432,'Dosage journalier ML1'!$B$7='suivi tunnel'!B2432),'Dosage journalier ML1'!$B$59,0)</f>
        <v>0</v>
      </c>
      <c r="O2432" s="114">
        <f ca="1">IF(AND('Dosage journalier ML1'!$B$6='suivi tunnel'!A2432,'Dosage journalier ML1'!$B$7='suivi tunnel'!B2432),'Dosage journalier ML1'!$B$69,0)</f>
        <v>0</v>
      </c>
      <c r="R2432" s="26">
        <f ca="1">IF(AND('Dosage journalier ML1'!$B$6='suivi tunnel'!A2432,'Dosage journalier ML1'!$B$7='suivi tunnel'!B2432),'Dosage journalier ML1'!$B$55,0)</f>
        <v>0</v>
      </c>
      <c r="S2432" s="26">
        <f ca="1">IF(AND('Dosage journalier ML1'!$B$6='suivi tunnel'!A2432,'Dosage journalier ML1'!$B$7='suivi tunnel'!B2432),'Dosage journalier ML1'!$B$54,0)</f>
        <v>0</v>
      </c>
      <c r="T2432" s="26">
        <f ca="1">IF(AND('Dosage journalier ML1'!$B$6='suivi tunnel'!A2432,'Dosage journalier ML1'!$B$7='suivi tunnel'!B2432),'Dosage journalier ML1'!$B$75,0)</f>
        <v>0</v>
      </c>
      <c r="V2432" s="38">
        <f ca="1">IF(AND('Dosage journalier ML1'!$B$6='suivi tunnel'!A2432,'Dosage journalier ML1'!$B$7='suivi tunnel'!B2432),'Dosage journalier ML1'!$B$56,0)</f>
        <v>0</v>
      </c>
      <c r="X2432" s="150">
        <f ca="1">IF(AND('Dosage journalier ML1'!$B$6='suivi tunnel'!A2432,'Dosage journalier ML1'!$B$7='suivi tunnel'!B2432),'Dosage journalier ML1'!$C$87,0)</f>
        <v>0</v>
      </c>
      <c r="Y2432" s="40">
        <f ca="1">IF(AND('Dosage journalier ML1'!$B$6='suivi tunnel'!A2432,'Dosage journalier ML1'!$B$7='suivi tunnel'!B2432),'Dosage journalier ML1'!$C$93,0)</f>
        <v>0</v>
      </c>
      <c r="Z2432" s="40">
        <f ca="1">IF(AND('Dosage journalier ML1'!$B$6='suivi tunnel'!A2432,'Dosage journalier ML1'!$B$7='suivi tunnel'!B2432),'Dosage journalier ML1'!$C$100,0)</f>
        <v>0</v>
      </c>
      <c r="AA2432" s="40">
        <f ca="1">IF(AND('Dosage journalier ML1'!$B$6='suivi tunnel'!A2432,'Dosage journalier ML1'!$B$7='suivi tunnel'!B2432),'Dosage journalier ML1'!$C$109,0)</f>
        <v>0</v>
      </c>
      <c r="AB2432" s="41">
        <f ca="1">IF(AND('Dosage journalier ML1'!$B$6='suivi tunnel'!A2432,'Dosage journalier ML1'!$B$7='suivi tunnel'!B2432),'Dosage journalier ML1'!$C$114,0)</f>
        <v>0</v>
      </c>
      <c r="AC2432" s="48">
        <f ca="1">IF(AND('Dosage journalier ML1'!$B$6='suivi tunnel'!A2432,'Dosage journalier ML1'!$B$7='suivi tunnel'!B2432),'Dosage journalier ML1'!$B$120,0)</f>
        <v>0</v>
      </c>
      <c r="AD2432" s="49">
        <f ca="1">IF(AND('Dosage journalier ML1'!$B$6='suivi tunnel'!A2432,'Dosage journalier ML1'!$B$7='suivi tunnel'!B2432),'Dosage journalier ML1'!$B$121,0)</f>
        <v>0</v>
      </c>
      <c r="AE2432" s="49">
        <f ca="1">IF(AND('Dosage journalier ML1'!$B$6='suivi tunnel'!A2432,'Dosage journalier ML1'!$B$7='suivi tunnel'!B2432),'Dosage journalier ML1'!$B$122,0)</f>
        <v>0</v>
      </c>
      <c r="AF2432" s="49">
        <f ca="1">IF(AND('Dosage journalier ML1'!$B$6='suivi tunnel'!A2432,'Dosage journalier ML1'!$B$7='suivi tunnel'!B2432),'Dosage journalier ML1'!$B$139,0)</f>
        <v>0</v>
      </c>
      <c r="AG2432" s="49">
        <f t="shared" ca="1" si="238"/>
        <v>0</v>
      </c>
      <c r="AH2432" s="108">
        <f ca="1">IF(AND('Dosage journalier ML1'!$B$6='suivi tunnel'!A2432,'Dosage journalier ML1'!$B$7='suivi tunnel'!B2432),'Dosage journalier ML1'!$B$153,0)</f>
        <v>0</v>
      </c>
      <c r="AJ2432" s="80">
        <f ca="1">IF(AND('Dosage journalier ML1'!$B$6='suivi tunnel'!A2432,'Dosage journalier ML1'!$B$7='suivi tunnel'!B2432),'Dosage journalier ML1'!$B$156,0)</f>
        <v>0</v>
      </c>
      <c r="AK2432" s="56">
        <f ca="1">IF(AND('Dosage journalier ML1'!$B$6='suivi tunnel'!A2432,'Dosage journalier ML1'!$B$7='suivi tunnel'!B2432),'Dosage journalier ML1'!$B$162,0)</f>
        <v>0</v>
      </c>
      <c r="AL2432" s="111">
        <f ca="1">IF(AND('Dosage journalier ML1'!$B$6='suivi tunnel'!A2432,'Dosage journalier ML1'!$B$7='suivi tunnel'!B2432),'Dosage journalier ML1'!$B$126,0)</f>
        <v>0</v>
      </c>
      <c r="AM2432" s="111">
        <f ca="1">IF(AND('Dosage journalier ML1'!$B$6='suivi tunnel'!A2432,'Dosage journalier ML1'!$B$7='suivi tunnel'!B2432),'Dosage journalier ML1'!$B$127,0)</f>
        <v>0</v>
      </c>
      <c r="AN2432" s="60">
        <f t="shared" ca="1" si="236"/>
        <v>0</v>
      </c>
      <c r="AO2432" s="61">
        <f ca="1">IF(AND('Dosage journalier ML1'!$B$6='suivi tunnel'!A2432,'Dosage journalier ML1'!$B$7='suivi tunnel'!B2432),'Dosage journalier ML1'!$B$134,0)</f>
        <v>0</v>
      </c>
    </row>
    <row r="2433" spans="1:41" x14ac:dyDescent="0.25">
      <c r="A2433" s="154"/>
      <c r="C2433" s="23">
        <f ca="1">IF(AND('Dosage journalier ML1'!$B$6='suivi tunnel'!A2433,'Dosage journalier ML1'!$B$7='suivi tunnel'!B2433),'Dosage journalier ML1'!$B$27,0)</f>
        <v>0</v>
      </c>
      <c r="D2433" s="11">
        <f ca="1">IF(AND('Dosage journalier ML1'!$B$6='suivi tunnel'!A2433,'Dosage journalier ML1'!$B$7='suivi tunnel'!B2433),'Dosage journalier ML1'!$B$29,0)</f>
        <v>0</v>
      </c>
      <c r="F2433" s="11">
        <f t="shared" ca="1" si="237"/>
        <v>0</v>
      </c>
      <c r="G2433" s="11">
        <f ca="1">IF(AND('Dosage journalier ML1'!$B$6='suivi tunnel'!A2433,'Dosage journalier ML1'!$B$7='suivi tunnel'!B2433),'Dosage journalier ML1'!$B$23,0)</f>
        <v>0</v>
      </c>
      <c r="H2433" s="11">
        <f ca="1">IF(AND('Dosage journalier ML1'!$B$6='suivi tunnel'!A2433,'Dosage journalier ML1'!$B$7='suivi tunnel'!B2433),'Dosage journalier ML1'!$B$22,0)</f>
        <v>0</v>
      </c>
      <c r="I2433" s="11">
        <f ca="1">IF(AND('Dosage journalier ML1'!$B$6='suivi tunnel'!A2433,'Dosage journalier ML1'!$B$7='suivi tunnel'!B2433),'Dosage journalier ML1'!$B$38,0)</f>
        <v>0</v>
      </c>
      <c r="J2433" s="11">
        <f ca="1">IF(AND('Dosage journalier ML1'!$B$6='suivi tunnel'!A2433,'Dosage journalier ML1'!$B$7='suivi tunnel'!B2433),'Dosage journalier ML1'!$B$39,0)</f>
        <v>0</v>
      </c>
      <c r="L2433" s="24">
        <f ca="1">IF(AND('Dosage journalier ML1'!$B$6='suivi tunnel'!A2433,'Dosage journalier ML1'!$B$7='suivi tunnel'!B2433),'Dosage journalier ML1'!$B$24,0)</f>
        <v>0</v>
      </c>
      <c r="M2433" s="6">
        <f ca="1">IF(AND('Dosage journalier ML1'!$B$6='suivi tunnel'!A2433,'Dosage journalier ML1'!$B$7='suivi tunnel'!B2433),'Dosage journalier ML1'!$B$46,0)</f>
        <v>0</v>
      </c>
      <c r="N2433" s="104">
        <f ca="1">IF(AND('Dosage journalier ML1'!$B$6='suivi tunnel'!A2433,'Dosage journalier ML1'!$B$7='suivi tunnel'!B2433),'Dosage journalier ML1'!$B$59,0)</f>
        <v>0</v>
      </c>
      <c r="O2433" s="114">
        <f ca="1">IF(AND('Dosage journalier ML1'!$B$6='suivi tunnel'!A2433,'Dosage journalier ML1'!$B$7='suivi tunnel'!B2433),'Dosage journalier ML1'!$B$69,0)</f>
        <v>0</v>
      </c>
      <c r="R2433" s="26">
        <f ca="1">IF(AND('Dosage journalier ML1'!$B$6='suivi tunnel'!A2433,'Dosage journalier ML1'!$B$7='suivi tunnel'!B2433),'Dosage journalier ML1'!$B$55,0)</f>
        <v>0</v>
      </c>
      <c r="S2433" s="26">
        <f ca="1">IF(AND('Dosage journalier ML1'!$B$6='suivi tunnel'!A2433,'Dosage journalier ML1'!$B$7='suivi tunnel'!B2433),'Dosage journalier ML1'!$B$54,0)</f>
        <v>0</v>
      </c>
      <c r="T2433" s="26">
        <f ca="1">IF(AND('Dosage journalier ML1'!$B$6='suivi tunnel'!A2433,'Dosage journalier ML1'!$B$7='suivi tunnel'!B2433),'Dosage journalier ML1'!$B$75,0)</f>
        <v>0</v>
      </c>
      <c r="V2433" s="38">
        <f ca="1">IF(AND('Dosage journalier ML1'!$B$6='suivi tunnel'!A2433,'Dosage journalier ML1'!$B$7='suivi tunnel'!B2433),'Dosage journalier ML1'!$B$56,0)</f>
        <v>0</v>
      </c>
      <c r="X2433" s="150">
        <f ca="1">IF(AND('Dosage journalier ML1'!$B$6='suivi tunnel'!A2433,'Dosage journalier ML1'!$B$7='suivi tunnel'!B2433),'Dosage journalier ML1'!$C$87,0)</f>
        <v>0</v>
      </c>
      <c r="Y2433" s="40">
        <f ca="1">IF(AND('Dosage journalier ML1'!$B$6='suivi tunnel'!A2433,'Dosage journalier ML1'!$B$7='suivi tunnel'!B2433),'Dosage journalier ML1'!$C$93,0)</f>
        <v>0</v>
      </c>
      <c r="Z2433" s="40">
        <f ca="1">IF(AND('Dosage journalier ML1'!$B$6='suivi tunnel'!A2433,'Dosage journalier ML1'!$B$7='suivi tunnel'!B2433),'Dosage journalier ML1'!$C$100,0)</f>
        <v>0</v>
      </c>
      <c r="AA2433" s="40">
        <f ca="1">IF(AND('Dosage journalier ML1'!$B$6='suivi tunnel'!A2433,'Dosage journalier ML1'!$B$7='suivi tunnel'!B2433),'Dosage journalier ML1'!$C$109,0)</f>
        <v>0</v>
      </c>
      <c r="AB2433" s="41">
        <f ca="1">IF(AND('Dosage journalier ML1'!$B$6='suivi tunnel'!A2433,'Dosage journalier ML1'!$B$7='suivi tunnel'!B2433),'Dosage journalier ML1'!$C$114,0)</f>
        <v>0</v>
      </c>
      <c r="AC2433" s="48">
        <f ca="1">IF(AND('Dosage journalier ML1'!$B$6='suivi tunnel'!A2433,'Dosage journalier ML1'!$B$7='suivi tunnel'!B2433),'Dosage journalier ML1'!$B$120,0)</f>
        <v>0</v>
      </c>
      <c r="AD2433" s="49">
        <f ca="1">IF(AND('Dosage journalier ML1'!$B$6='suivi tunnel'!A2433,'Dosage journalier ML1'!$B$7='suivi tunnel'!B2433),'Dosage journalier ML1'!$B$121,0)</f>
        <v>0</v>
      </c>
      <c r="AE2433" s="49">
        <f ca="1">IF(AND('Dosage journalier ML1'!$B$6='suivi tunnel'!A2433,'Dosage journalier ML1'!$B$7='suivi tunnel'!B2433),'Dosage journalier ML1'!$B$122,0)</f>
        <v>0</v>
      </c>
      <c r="AF2433" s="49">
        <f ca="1">IF(AND('Dosage journalier ML1'!$B$6='suivi tunnel'!A2433,'Dosage journalier ML1'!$B$7='suivi tunnel'!B2433),'Dosage journalier ML1'!$B$139,0)</f>
        <v>0</v>
      </c>
      <c r="AG2433" s="49">
        <f t="shared" ca="1" si="238"/>
        <v>0</v>
      </c>
      <c r="AH2433" s="108">
        <f ca="1">IF(AND('Dosage journalier ML1'!$B$6='suivi tunnel'!A2433,'Dosage journalier ML1'!$B$7='suivi tunnel'!B2433),'Dosage journalier ML1'!$B$153,0)</f>
        <v>0</v>
      </c>
      <c r="AJ2433" s="80">
        <f ca="1">IF(AND('Dosage journalier ML1'!$B$6='suivi tunnel'!A2433,'Dosage journalier ML1'!$B$7='suivi tunnel'!B2433),'Dosage journalier ML1'!$B$156,0)</f>
        <v>0</v>
      </c>
      <c r="AK2433" s="56">
        <f ca="1">IF(AND('Dosage journalier ML1'!$B$6='suivi tunnel'!A2433,'Dosage journalier ML1'!$B$7='suivi tunnel'!B2433),'Dosage journalier ML1'!$B$162,0)</f>
        <v>0</v>
      </c>
      <c r="AL2433" s="111">
        <f ca="1">IF(AND('Dosage journalier ML1'!$B$6='suivi tunnel'!A2433,'Dosage journalier ML1'!$B$7='suivi tunnel'!B2433),'Dosage journalier ML1'!$B$126,0)</f>
        <v>0</v>
      </c>
      <c r="AM2433" s="111">
        <f ca="1">IF(AND('Dosage journalier ML1'!$B$6='suivi tunnel'!A2433,'Dosage journalier ML1'!$B$7='suivi tunnel'!B2433),'Dosage journalier ML1'!$B$127,0)</f>
        <v>0</v>
      </c>
      <c r="AN2433" s="60">
        <f t="shared" ca="1" si="236"/>
        <v>0</v>
      </c>
      <c r="AO2433" s="61">
        <f ca="1">IF(AND('Dosage journalier ML1'!$B$6='suivi tunnel'!A2433,'Dosage journalier ML1'!$B$7='suivi tunnel'!B2433),'Dosage journalier ML1'!$B$134,0)</f>
        <v>0</v>
      </c>
    </row>
    <row r="2434" spans="1:41" x14ac:dyDescent="0.25">
      <c r="A2434" s="154"/>
      <c r="C2434" s="23">
        <f ca="1">IF(AND('Dosage journalier ML1'!$B$6='suivi tunnel'!A2434,'Dosage journalier ML1'!$B$7='suivi tunnel'!B2434),'Dosage journalier ML1'!$B$27,0)</f>
        <v>0</v>
      </c>
      <c r="D2434" s="11">
        <f ca="1">IF(AND('Dosage journalier ML1'!$B$6='suivi tunnel'!A2434,'Dosage journalier ML1'!$B$7='suivi tunnel'!B2434),'Dosage journalier ML1'!$B$29,0)</f>
        <v>0</v>
      </c>
      <c r="F2434" s="11">
        <f t="shared" ca="1" si="237"/>
        <v>0</v>
      </c>
      <c r="G2434" s="11">
        <f ca="1">IF(AND('Dosage journalier ML1'!$B$6='suivi tunnel'!A2434,'Dosage journalier ML1'!$B$7='suivi tunnel'!B2434),'Dosage journalier ML1'!$B$23,0)</f>
        <v>0</v>
      </c>
      <c r="H2434" s="11">
        <f ca="1">IF(AND('Dosage journalier ML1'!$B$6='suivi tunnel'!A2434,'Dosage journalier ML1'!$B$7='suivi tunnel'!B2434),'Dosage journalier ML1'!$B$22,0)</f>
        <v>0</v>
      </c>
      <c r="I2434" s="11">
        <f ca="1">IF(AND('Dosage journalier ML1'!$B$6='suivi tunnel'!A2434,'Dosage journalier ML1'!$B$7='suivi tunnel'!B2434),'Dosage journalier ML1'!$B$38,0)</f>
        <v>0</v>
      </c>
      <c r="J2434" s="11">
        <f ca="1">IF(AND('Dosage journalier ML1'!$B$6='suivi tunnel'!A2434,'Dosage journalier ML1'!$B$7='suivi tunnel'!B2434),'Dosage journalier ML1'!$B$39,0)</f>
        <v>0</v>
      </c>
      <c r="L2434" s="24">
        <f ca="1">IF(AND('Dosage journalier ML1'!$B$6='suivi tunnel'!A2434,'Dosage journalier ML1'!$B$7='suivi tunnel'!B2434),'Dosage journalier ML1'!$B$24,0)</f>
        <v>0</v>
      </c>
      <c r="M2434" s="6">
        <f ca="1">IF(AND('Dosage journalier ML1'!$B$6='suivi tunnel'!A2434,'Dosage journalier ML1'!$B$7='suivi tunnel'!B2434),'Dosage journalier ML1'!$B$46,0)</f>
        <v>0</v>
      </c>
      <c r="N2434" s="104">
        <f ca="1">IF(AND('Dosage journalier ML1'!$B$6='suivi tunnel'!A2434,'Dosage journalier ML1'!$B$7='suivi tunnel'!B2434),'Dosage journalier ML1'!$B$59,0)</f>
        <v>0</v>
      </c>
      <c r="O2434" s="114">
        <f ca="1">IF(AND('Dosage journalier ML1'!$B$6='suivi tunnel'!A2434,'Dosage journalier ML1'!$B$7='suivi tunnel'!B2434),'Dosage journalier ML1'!$B$69,0)</f>
        <v>0</v>
      </c>
      <c r="R2434" s="26">
        <f ca="1">IF(AND('Dosage journalier ML1'!$B$6='suivi tunnel'!A2434,'Dosage journalier ML1'!$B$7='suivi tunnel'!B2434),'Dosage journalier ML1'!$B$55,0)</f>
        <v>0</v>
      </c>
      <c r="S2434" s="26">
        <f ca="1">IF(AND('Dosage journalier ML1'!$B$6='suivi tunnel'!A2434,'Dosage journalier ML1'!$B$7='suivi tunnel'!B2434),'Dosage journalier ML1'!$B$54,0)</f>
        <v>0</v>
      </c>
      <c r="T2434" s="26">
        <f ca="1">IF(AND('Dosage journalier ML1'!$B$6='suivi tunnel'!A2434,'Dosage journalier ML1'!$B$7='suivi tunnel'!B2434),'Dosage journalier ML1'!$B$75,0)</f>
        <v>0</v>
      </c>
      <c r="V2434" s="38">
        <f ca="1">IF(AND('Dosage journalier ML1'!$B$6='suivi tunnel'!A2434,'Dosage journalier ML1'!$B$7='suivi tunnel'!B2434),'Dosage journalier ML1'!$B$56,0)</f>
        <v>0</v>
      </c>
      <c r="X2434" s="150">
        <f ca="1">IF(AND('Dosage journalier ML1'!$B$6='suivi tunnel'!A2434,'Dosage journalier ML1'!$B$7='suivi tunnel'!B2434),'Dosage journalier ML1'!$C$87,0)</f>
        <v>0</v>
      </c>
      <c r="Y2434" s="40">
        <f ca="1">IF(AND('Dosage journalier ML1'!$B$6='suivi tunnel'!A2434,'Dosage journalier ML1'!$B$7='suivi tunnel'!B2434),'Dosage journalier ML1'!$C$93,0)</f>
        <v>0</v>
      </c>
      <c r="Z2434" s="40">
        <f ca="1">IF(AND('Dosage journalier ML1'!$B$6='suivi tunnel'!A2434,'Dosage journalier ML1'!$B$7='suivi tunnel'!B2434),'Dosage journalier ML1'!$C$100,0)</f>
        <v>0</v>
      </c>
      <c r="AA2434" s="40">
        <f ca="1">IF(AND('Dosage journalier ML1'!$B$6='suivi tunnel'!A2434,'Dosage journalier ML1'!$B$7='suivi tunnel'!B2434),'Dosage journalier ML1'!$C$109,0)</f>
        <v>0</v>
      </c>
      <c r="AB2434" s="41">
        <f ca="1">IF(AND('Dosage journalier ML1'!$B$6='suivi tunnel'!A2434,'Dosage journalier ML1'!$B$7='suivi tunnel'!B2434),'Dosage journalier ML1'!$C$114,0)</f>
        <v>0</v>
      </c>
      <c r="AC2434" s="48">
        <f ca="1">IF(AND('Dosage journalier ML1'!$B$6='suivi tunnel'!A2434,'Dosage journalier ML1'!$B$7='suivi tunnel'!B2434),'Dosage journalier ML1'!$B$120,0)</f>
        <v>0</v>
      </c>
      <c r="AD2434" s="49">
        <f ca="1">IF(AND('Dosage journalier ML1'!$B$6='suivi tunnel'!A2434,'Dosage journalier ML1'!$B$7='suivi tunnel'!B2434),'Dosage journalier ML1'!$B$121,0)</f>
        <v>0</v>
      </c>
      <c r="AE2434" s="49">
        <f ca="1">IF(AND('Dosage journalier ML1'!$B$6='suivi tunnel'!A2434,'Dosage journalier ML1'!$B$7='suivi tunnel'!B2434),'Dosage journalier ML1'!$B$122,0)</f>
        <v>0</v>
      </c>
      <c r="AF2434" s="49">
        <f ca="1">IF(AND('Dosage journalier ML1'!$B$6='suivi tunnel'!A2434,'Dosage journalier ML1'!$B$7='suivi tunnel'!B2434),'Dosage journalier ML1'!$B$139,0)</f>
        <v>0</v>
      </c>
      <c r="AG2434" s="49">
        <f t="shared" ca="1" si="238"/>
        <v>0</v>
      </c>
      <c r="AH2434" s="108">
        <f ca="1">IF(AND('Dosage journalier ML1'!$B$6='suivi tunnel'!A2434,'Dosage journalier ML1'!$B$7='suivi tunnel'!B2434),'Dosage journalier ML1'!$B$153,0)</f>
        <v>0</v>
      </c>
      <c r="AJ2434" s="80">
        <f ca="1">IF(AND('Dosage journalier ML1'!$B$6='suivi tunnel'!A2434,'Dosage journalier ML1'!$B$7='suivi tunnel'!B2434),'Dosage journalier ML1'!$B$156,0)</f>
        <v>0</v>
      </c>
      <c r="AK2434" s="56">
        <f ca="1">IF(AND('Dosage journalier ML1'!$B$6='suivi tunnel'!A2434,'Dosage journalier ML1'!$B$7='suivi tunnel'!B2434),'Dosage journalier ML1'!$B$162,0)</f>
        <v>0</v>
      </c>
      <c r="AL2434" s="111">
        <f ca="1">IF(AND('Dosage journalier ML1'!$B$6='suivi tunnel'!A2434,'Dosage journalier ML1'!$B$7='suivi tunnel'!B2434),'Dosage journalier ML1'!$B$126,0)</f>
        <v>0</v>
      </c>
      <c r="AM2434" s="111">
        <f ca="1">IF(AND('Dosage journalier ML1'!$B$6='suivi tunnel'!A2434,'Dosage journalier ML1'!$B$7='suivi tunnel'!B2434),'Dosage journalier ML1'!$B$127,0)</f>
        <v>0</v>
      </c>
      <c r="AN2434" s="60">
        <f t="shared" ca="1" si="236"/>
        <v>0</v>
      </c>
      <c r="AO2434" s="61">
        <f ca="1">IF(AND('Dosage journalier ML1'!$B$6='suivi tunnel'!A2434,'Dosage journalier ML1'!$B$7='suivi tunnel'!B2434),'Dosage journalier ML1'!$B$134,0)</f>
        <v>0</v>
      </c>
    </row>
    <row r="2435" spans="1:41" x14ac:dyDescent="0.25">
      <c r="C2435" s="23">
        <f ca="1">IF(AND('Dosage journalier ML1'!$B$6='suivi tunnel'!A2435,'Dosage journalier ML1'!$B$7='suivi tunnel'!B2435),'Dosage journalier ML1'!$B$27,0)</f>
        <v>0</v>
      </c>
      <c r="D2435" s="11">
        <f ca="1">IF(AND('Dosage journalier ML1'!$B$6='suivi tunnel'!A2435,'Dosage journalier ML1'!$B$7='suivi tunnel'!B2435),'Dosage journalier ML1'!$B$29,0)</f>
        <v>0</v>
      </c>
      <c r="F2435" s="11">
        <f t="shared" ca="1" si="237"/>
        <v>0</v>
      </c>
      <c r="G2435" s="11">
        <f ca="1">IF(AND('Dosage journalier ML1'!$B$6='suivi tunnel'!A2435,'Dosage journalier ML1'!$B$7='suivi tunnel'!B2435),'Dosage journalier ML1'!$B$23,0)</f>
        <v>0</v>
      </c>
      <c r="H2435" s="11">
        <f ca="1">IF(AND('Dosage journalier ML1'!$B$6='suivi tunnel'!A2435,'Dosage journalier ML1'!$B$7='suivi tunnel'!B2435),'Dosage journalier ML1'!$B$22,0)</f>
        <v>0</v>
      </c>
      <c r="I2435" s="11">
        <f ca="1">IF(AND('Dosage journalier ML1'!$B$6='suivi tunnel'!A2435,'Dosage journalier ML1'!$B$7='suivi tunnel'!B2435),'Dosage journalier ML1'!$B$38,0)</f>
        <v>0</v>
      </c>
      <c r="J2435" s="11">
        <f ca="1">IF(AND('Dosage journalier ML1'!$B$6='suivi tunnel'!A2435,'Dosage journalier ML1'!$B$7='suivi tunnel'!B2435),'Dosage journalier ML1'!$B$39,0)</f>
        <v>0</v>
      </c>
      <c r="L2435" s="24">
        <f ca="1">IF(AND('Dosage journalier ML1'!$B$6='suivi tunnel'!A2435,'Dosage journalier ML1'!$B$7='suivi tunnel'!B2435),'Dosage journalier ML1'!$B$24,0)</f>
        <v>0</v>
      </c>
      <c r="M2435" s="6">
        <f ca="1">IF(AND('Dosage journalier ML1'!$B$6='suivi tunnel'!A2435,'Dosage journalier ML1'!$B$7='suivi tunnel'!B2435),'Dosage journalier ML1'!$B$46,0)</f>
        <v>0</v>
      </c>
      <c r="N2435" s="104">
        <f ca="1">IF(AND('Dosage journalier ML1'!$B$6='suivi tunnel'!A2435,'Dosage journalier ML1'!$B$7='suivi tunnel'!B2435),'Dosage journalier ML1'!$B$59,0)</f>
        <v>0</v>
      </c>
      <c r="O2435" s="114">
        <f ca="1">IF(AND('Dosage journalier ML1'!$B$6='suivi tunnel'!A2435,'Dosage journalier ML1'!$B$7='suivi tunnel'!B2435),'Dosage journalier ML1'!$B$69,0)</f>
        <v>0</v>
      </c>
      <c r="R2435" s="26">
        <f ca="1">IF(AND('Dosage journalier ML1'!$B$6='suivi tunnel'!A2435,'Dosage journalier ML1'!$B$7='suivi tunnel'!B2435),'Dosage journalier ML1'!$B$55,0)</f>
        <v>0</v>
      </c>
      <c r="S2435" s="26">
        <f ca="1">IF(AND('Dosage journalier ML1'!$B$6='suivi tunnel'!A2435,'Dosage journalier ML1'!$B$7='suivi tunnel'!B2435),'Dosage journalier ML1'!$B$54,0)</f>
        <v>0</v>
      </c>
      <c r="T2435" s="26">
        <f ca="1">IF(AND('Dosage journalier ML1'!$B$6='suivi tunnel'!A2435,'Dosage journalier ML1'!$B$7='suivi tunnel'!B2435),'Dosage journalier ML1'!$B$75,0)</f>
        <v>0</v>
      </c>
      <c r="V2435" s="38">
        <f ca="1">IF(AND('Dosage journalier ML1'!$B$6='suivi tunnel'!A2435,'Dosage journalier ML1'!$B$7='suivi tunnel'!B2435),'Dosage journalier ML1'!$B$56,0)</f>
        <v>0</v>
      </c>
      <c r="X2435" s="150">
        <f ca="1">IF(AND('Dosage journalier ML1'!$B$6='suivi tunnel'!A2435,'Dosage journalier ML1'!$B$7='suivi tunnel'!B2435),'Dosage journalier ML1'!$C$87,0)</f>
        <v>0</v>
      </c>
      <c r="Y2435" s="40">
        <f ca="1">IF(AND('Dosage journalier ML1'!$B$6='suivi tunnel'!A2435,'Dosage journalier ML1'!$B$7='suivi tunnel'!B2435),'Dosage journalier ML1'!$C$93,0)</f>
        <v>0</v>
      </c>
      <c r="Z2435" s="40">
        <f ca="1">IF(AND('Dosage journalier ML1'!$B$6='suivi tunnel'!A2435,'Dosage journalier ML1'!$B$7='suivi tunnel'!B2435),'Dosage journalier ML1'!$C$100,0)</f>
        <v>0</v>
      </c>
      <c r="AA2435" s="40">
        <f ca="1">IF(AND('Dosage journalier ML1'!$B$6='suivi tunnel'!A2435,'Dosage journalier ML1'!$B$7='suivi tunnel'!B2435),'Dosage journalier ML1'!$C$109,0)</f>
        <v>0</v>
      </c>
      <c r="AB2435" s="41">
        <f ca="1">IF(AND('Dosage journalier ML1'!$B$6='suivi tunnel'!A2435,'Dosage journalier ML1'!$B$7='suivi tunnel'!B2435),'Dosage journalier ML1'!$C$114,0)</f>
        <v>0</v>
      </c>
      <c r="AC2435" s="48">
        <f ca="1">IF(AND('Dosage journalier ML1'!$B$6='suivi tunnel'!A2435,'Dosage journalier ML1'!$B$7='suivi tunnel'!B2435),'Dosage journalier ML1'!$B$120,0)</f>
        <v>0</v>
      </c>
      <c r="AD2435" s="49">
        <f ca="1">IF(AND('Dosage journalier ML1'!$B$6='suivi tunnel'!A2435,'Dosage journalier ML1'!$B$7='suivi tunnel'!B2435),'Dosage journalier ML1'!$B$121,0)</f>
        <v>0</v>
      </c>
      <c r="AE2435" s="49">
        <f ca="1">IF(AND('Dosage journalier ML1'!$B$6='suivi tunnel'!A2435,'Dosage journalier ML1'!$B$7='suivi tunnel'!B2435),'Dosage journalier ML1'!$B$122,0)</f>
        <v>0</v>
      </c>
      <c r="AF2435" s="49">
        <f ca="1">IF(AND('Dosage journalier ML1'!$B$6='suivi tunnel'!A2435,'Dosage journalier ML1'!$B$7='suivi tunnel'!B2435),'Dosage journalier ML1'!$B$139,0)</f>
        <v>0</v>
      </c>
      <c r="AG2435" s="49">
        <f t="shared" ca="1" si="238"/>
        <v>0</v>
      </c>
      <c r="AH2435" s="108">
        <f ca="1">IF(AND('Dosage journalier ML1'!$B$6='suivi tunnel'!A2435,'Dosage journalier ML1'!$B$7='suivi tunnel'!B2435),'Dosage journalier ML1'!$B$153,0)</f>
        <v>0</v>
      </c>
      <c r="AJ2435" s="80">
        <f ca="1">IF(AND('Dosage journalier ML1'!$B$6='suivi tunnel'!A2435,'Dosage journalier ML1'!$B$7='suivi tunnel'!B2435),'Dosage journalier ML1'!$B$156,0)</f>
        <v>0</v>
      </c>
      <c r="AK2435" s="56">
        <f ca="1">IF(AND('Dosage journalier ML1'!$B$6='suivi tunnel'!A2435,'Dosage journalier ML1'!$B$7='suivi tunnel'!B2435),'Dosage journalier ML1'!$B$162,0)</f>
        <v>0</v>
      </c>
      <c r="AL2435" s="111">
        <f ca="1">IF(AND('Dosage journalier ML1'!$B$6='suivi tunnel'!A2435,'Dosage journalier ML1'!$B$7='suivi tunnel'!B2435),'Dosage journalier ML1'!$B$126,0)</f>
        <v>0</v>
      </c>
      <c r="AM2435" s="111">
        <f ca="1">IF(AND('Dosage journalier ML1'!$B$6='suivi tunnel'!A2435,'Dosage journalier ML1'!$B$7='suivi tunnel'!B2435),'Dosage journalier ML1'!$B$127,0)</f>
        <v>0</v>
      </c>
      <c r="AN2435" s="60">
        <f t="shared" ca="1" si="236"/>
        <v>0</v>
      </c>
      <c r="AO2435" s="61">
        <f ca="1">IF(AND('Dosage journalier ML1'!$B$6='suivi tunnel'!A2435,'Dosage journalier ML1'!$B$7='suivi tunnel'!B2435),'Dosage journalier ML1'!$B$134,0)</f>
        <v>0</v>
      </c>
    </row>
  </sheetData>
  <mergeCells count="24">
    <mergeCell ref="AL1:AO1"/>
    <mergeCell ref="AL2:AN2"/>
    <mergeCell ref="AL3:AL4"/>
    <mergeCell ref="J3:J4"/>
    <mergeCell ref="N1:V1"/>
    <mergeCell ref="T2:U2"/>
    <mergeCell ref="T3:T4"/>
    <mergeCell ref="AI2:AJ2"/>
    <mergeCell ref="A932:AO932"/>
    <mergeCell ref="A364:AO364"/>
    <mergeCell ref="BK1:BP1"/>
    <mergeCell ref="W1:W5"/>
    <mergeCell ref="AC1:AJ1"/>
    <mergeCell ref="BF1:BJ1"/>
    <mergeCell ref="AS1:AZ1"/>
    <mergeCell ref="BB1:BC1"/>
    <mergeCell ref="BD1:BE1"/>
    <mergeCell ref="AM3:AM4"/>
    <mergeCell ref="AQ144:AQ153"/>
    <mergeCell ref="C1:L1"/>
    <mergeCell ref="A1:A5"/>
    <mergeCell ref="B1:B2"/>
    <mergeCell ref="I2:K2"/>
    <mergeCell ref="I3:I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Dosage journalier ML1</vt:lpstr>
      <vt:lpstr>suivi tunnel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Coupé</dc:creator>
  <cp:lastModifiedBy>Stéphanie LEVELEUX</cp:lastModifiedBy>
  <cp:lastPrinted>2019-04-19T21:26:27Z</cp:lastPrinted>
  <dcterms:created xsi:type="dcterms:W3CDTF">2017-10-04T02:24:43Z</dcterms:created>
  <dcterms:modified xsi:type="dcterms:W3CDTF">2019-05-20T12:37:15Z</dcterms:modified>
</cp:coreProperties>
</file>